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CSPA Projects\610025 - FEECA Potential Study\TEAPOT model and output\Res\"/>
    </mc:Choice>
  </mc:AlternateContent>
  <bookViews>
    <workbookView xWindow="0" yWindow="0" windowWidth="23040" windowHeight="9408"/>
  </bookViews>
  <sheets>
    <sheet name="Integration" sheetId="13" r:id="rId1"/>
    <sheet name="Peak Demand" sheetId="14" r:id="rId2"/>
    <sheet name="Res Load Summary_DR" sheetId="11" r:id="rId3"/>
    <sheet name="Res Load Summary_EE" sheetId="9" r:id="rId4"/>
    <sheet name="DEF_2018_12_10" sheetId="1" state="hidden" r:id="rId5"/>
    <sheet name="FPL_2018_02_07" sheetId="2" state="hidden" r:id="rId6"/>
    <sheet name="FPU_2018_12_10" sheetId="4" state="hidden" r:id="rId7"/>
    <sheet name="Gulf_2018_12_10" sheetId="5" state="hidden" r:id="rId8"/>
    <sheet name="JEA_2018_12_10" sheetId="6" state="hidden" r:id="rId9"/>
    <sheet name="OUC_2018_12_10" sheetId="7" state="hidden" r:id="rId10"/>
    <sheet name="TECO_2018_12_10" sheetId="8" state="hidden" r:id="rId11"/>
  </sheets>
  <definedNames>
    <definedName name="_xlnm._FilterDatabase" localSheetId="4" hidden="1">DEF_2018_12_10!$A$1:$U$1783</definedName>
    <definedName name="_xlnm._FilterDatabase" localSheetId="5" hidden="1">FPL_2018_02_07!$A$1:$U$1785</definedName>
    <definedName name="_xlnm._FilterDatabase" localSheetId="6" hidden="1">FPU_2018_12_10!$A$1:$U$1783</definedName>
    <definedName name="_xlnm._FilterDatabase" localSheetId="7" hidden="1">Gulf_2018_12_10!$A$1:$U$1783</definedName>
    <definedName name="_xlnm._FilterDatabase" localSheetId="8" hidden="1">JEA_2018_12_10!$A$1:$U$1783</definedName>
    <definedName name="_xlnm._FilterDatabase" localSheetId="9" hidden="1">OUC_2018_12_10!$A$1:$U$1783</definedName>
    <definedName name="_xlnm._FilterDatabase" localSheetId="10" hidden="1">TECO_2018_12_10!$A$1:$U$1783</definedName>
    <definedName name="adjust">Integration!$L$3:$O$16</definedName>
    <definedName name="diff">Integration!$L$20:$L$33</definedName>
    <definedName name="diff_season">Integration!$K$20:$K$33</definedName>
    <definedName name="diff_utility">Integration!$J$20:$J$33</definedName>
    <definedName name="enduse">Integration!$L$2:$O$2</definedName>
    <definedName name="season">Integration!$K$3:$K$16</definedName>
    <definedName name="utility">Integration!$J$3:$J$16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2" i="14" l="1"/>
  <c r="F74" i="14"/>
  <c r="D4" i="13" l="1" a="1"/>
  <c r="D4" i="13" s="1"/>
  <c r="E5" i="13" a="1"/>
  <c r="E5" i="13" s="1"/>
  <c r="E6" i="13" a="1"/>
  <c r="E6" i="13" s="1"/>
  <c r="E7" i="13" a="1"/>
  <c r="E7" i="13" s="1"/>
  <c r="D8" i="13" a="1"/>
  <c r="D8" i="13" s="1"/>
  <c r="D9" i="13" a="1"/>
  <c r="D9" i="13" s="1"/>
  <c r="D10" i="13" a="1"/>
  <c r="D10" i="13" s="1"/>
  <c r="E11" i="13" a="1"/>
  <c r="E11" i="13" s="1"/>
  <c r="E12" i="13" a="1"/>
  <c r="E12" i="13" s="1"/>
  <c r="E13" i="13" a="1"/>
  <c r="E13" i="13" s="1"/>
  <c r="D14" i="13" a="1"/>
  <c r="D14" i="13" s="1"/>
  <c r="D15" i="13" a="1"/>
  <c r="D15" i="13" s="1"/>
  <c r="D16" i="13" a="1"/>
  <c r="D16" i="13" s="1"/>
  <c r="E17" i="13" a="1"/>
  <c r="E17" i="13" s="1"/>
  <c r="E18" i="13" a="1"/>
  <c r="E18" i="13" s="1"/>
  <c r="E19" i="13" a="1"/>
  <c r="E19" i="13" s="1"/>
  <c r="D20" i="13" a="1"/>
  <c r="D20" i="13" s="1"/>
  <c r="D21" i="13" a="1"/>
  <c r="D21" i="13" s="1"/>
  <c r="D22" i="13" a="1"/>
  <c r="D22" i="13" s="1"/>
  <c r="E23" i="13" a="1"/>
  <c r="E23" i="13" s="1"/>
  <c r="E24" i="13" a="1"/>
  <c r="E24" i="13" s="1"/>
  <c r="E25" i="13" a="1"/>
  <c r="E25" i="13" s="1"/>
  <c r="D26" i="13" a="1"/>
  <c r="D26" i="13" s="1"/>
  <c r="D27" i="13" a="1"/>
  <c r="D27" i="13" s="1"/>
  <c r="D28" i="13" a="1"/>
  <c r="D28" i="13" s="1"/>
  <c r="E29" i="13" a="1"/>
  <c r="E29" i="13" s="1"/>
  <c r="E30" i="13" a="1"/>
  <c r="E30" i="13" s="1"/>
  <c r="E31" i="13" a="1"/>
  <c r="E31" i="13" s="1"/>
  <c r="D32" i="13" a="1"/>
  <c r="D32" i="13" s="1"/>
  <c r="D33" i="13" a="1"/>
  <c r="D33" i="13" s="1"/>
  <c r="D34" i="13" a="1"/>
  <c r="D34" i="13" s="1"/>
  <c r="E35" i="13" a="1"/>
  <c r="E35" i="13" s="1"/>
  <c r="D36" i="13" a="1"/>
  <c r="D36" i="13" s="1"/>
  <c r="E37" i="13" a="1"/>
  <c r="E37" i="13" s="1"/>
  <c r="E38" i="13" a="1"/>
  <c r="E38" i="13" s="1"/>
  <c r="E39" i="13" a="1"/>
  <c r="E39" i="13" s="1"/>
  <c r="D40" i="13" a="1"/>
  <c r="D40" i="13" s="1"/>
  <c r="D41" i="13" a="1"/>
  <c r="D41" i="13" s="1"/>
  <c r="D42" i="13" a="1"/>
  <c r="D42" i="13" s="1"/>
  <c r="E3" i="13" a="1"/>
  <c r="E3" i="13" s="1"/>
  <c r="F114" i="14" l="1"/>
  <c r="F115" i="14"/>
  <c r="F113" i="14"/>
  <c r="F109" i="14"/>
  <c r="F110" i="14"/>
  <c r="F108" i="14"/>
  <c r="C114" i="14"/>
  <c r="C115" i="14"/>
  <c r="C113" i="14"/>
  <c r="C109" i="14"/>
  <c r="C110" i="14"/>
  <c r="C108" i="14"/>
  <c r="F97" i="14"/>
  <c r="F98" i="14"/>
  <c r="F96" i="14"/>
  <c r="F92" i="14"/>
  <c r="F93" i="14"/>
  <c r="F91" i="14"/>
  <c r="F80" i="14"/>
  <c r="F81" i="14"/>
  <c r="F79" i="14"/>
  <c r="F75" i="14"/>
  <c r="F76" i="14"/>
  <c r="F63" i="14"/>
  <c r="F64" i="14"/>
  <c r="F62" i="14"/>
  <c r="F58" i="14"/>
  <c r="F59" i="14"/>
  <c r="F57" i="14"/>
  <c r="F46" i="14"/>
  <c r="F47" i="14"/>
  <c r="F45" i="14"/>
  <c r="F41" i="14"/>
  <c r="F40" i="14"/>
  <c r="F29" i="14" l="1"/>
  <c r="F30" i="14"/>
  <c r="F28" i="14"/>
  <c r="F24" i="14"/>
  <c r="F25" i="14"/>
  <c r="F23" i="14"/>
  <c r="F6" i="14"/>
  <c r="F7" i="14"/>
  <c r="F8" i="14"/>
  <c r="F11" i="14"/>
  <c r="F12" i="14"/>
  <c r="F13" i="14"/>
  <c r="G44" i="9" l="1"/>
  <c r="F44" i="9"/>
  <c r="E44" i="9"/>
  <c r="G43" i="9"/>
  <c r="F43" i="9"/>
  <c r="E43" i="9"/>
  <c r="G42" i="9"/>
  <c r="G41" i="14" s="1"/>
  <c r="J41" i="14" s="1"/>
  <c r="O16" i="13" s="1"/>
  <c r="F42" i="9"/>
  <c r="E42" i="9"/>
  <c r="G40" i="14" s="1"/>
  <c r="J40" i="14" s="1"/>
  <c r="M16" i="13" s="1"/>
  <c r="G41" i="9"/>
  <c r="F41" i="9"/>
  <c r="D41" i="9"/>
  <c r="G40" i="9"/>
  <c r="F40" i="9"/>
  <c r="D40" i="9"/>
  <c r="G39" i="9"/>
  <c r="G46" i="14" s="1"/>
  <c r="J46" i="14" s="1"/>
  <c r="O15" i="13" s="1"/>
  <c r="F39" i="9"/>
  <c r="G47" i="14" s="1"/>
  <c r="J47" i="14" s="1"/>
  <c r="N15" i="13" s="1"/>
  <c r="D39" i="9"/>
  <c r="G45" i="14" s="1"/>
  <c r="J45" i="14" s="1"/>
  <c r="L15" i="13" s="1"/>
  <c r="G38" i="9"/>
  <c r="F38" i="9"/>
  <c r="E38" i="9"/>
  <c r="G37" i="9"/>
  <c r="F37" i="9"/>
  <c r="E37" i="9"/>
  <c r="G36" i="9"/>
  <c r="F36" i="9"/>
  <c r="E36" i="9"/>
  <c r="G35" i="9"/>
  <c r="F35" i="9"/>
  <c r="D35" i="9"/>
  <c r="G34" i="9"/>
  <c r="F34" i="9"/>
  <c r="D34" i="9"/>
  <c r="G33" i="9"/>
  <c r="F33" i="9"/>
  <c r="G13" i="14" s="1"/>
  <c r="J13" i="14" s="1"/>
  <c r="N13" i="13" s="1"/>
  <c r="D33" i="9"/>
  <c r="G11" i="14" s="1"/>
  <c r="J11" i="14" s="1"/>
  <c r="L13" i="13" s="1"/>
  <c r="G32" i="9"/>
  <c r="F32" i="9"/>
  <c r="E32" i="9"/>
  <c r="G31" i="9"/>
  <c r="F31" i="9"/>
  <c r="E31" i="9"/>
  <c r="G30" i="9"/>
  <c r="F30" i="9"/>
  <c r="G25" i="14" s="1"/>
  <c r="J25" i="14" s="1"/>
  <c r="N12" i="13" s="1"/>
  <c r="E30" i="9"/>
  <c r="G23" i="14" s="1"/>
  <c r="J23" i="14" s="1"/>
  <c r="M12" i="13" s="1"/>
  <c r="G29" i="9"/>
  <c r="F29" i="9"/>
  <c r="D29" i="9"/>
  <c r="G28" i="9"/>
  <c r="F28" i="9"/>
  <c r="D28" i="9"/>
  <c r="G27" i="9"/>
  <c r="G29" i="14" s="1"/>
  <c r="J29" i="14" s="1"/>
  <c r="O11" i="13" s="1"/>
  <c r="F27" i="9"/>
  <c r="D27" i="9"/>
  <c r="G26" i="9"/>
  <c r="F26" i="9"/>
  <c r="E26" i="9"/>
  <c r="G25" i="9"/>
  <c r="F25" i="9"/>
  <c r="E25" i="9"/>
  <c r="G24" i="9"/>
  <c r="F24" i="9"/>
  <c r="G93" i="14" s="1"/>
  <c r="J93" i="14" s="1"/>
  <c r="N10" i="13" s="1"/>
  <c r="E24" i="9"/>
  <c r="G91" i="14" s="1"/>
  <c r="J91" i="14" s="1"/>
  <c r="M10" i="13" s="1"/>
  <c r="G23" i="9"/>
  <c r="F23" i="9"/>
  <c r="D23" i="9"/>
  <c r="G22" i="9"/>
  <c r="F22" i="9"/>
  <c r="D22" i="9"/>
  <c r="G21" i="9"/>
  <c r="G97" i="14" s="1"/>
  <c r="J97" i="14" s="1"/>
  <c r="O9" i="13" s="1"/>
  <c r="F21" i="9"/>
  <c r="G98" i="14" s="1"/>
  <c r="J98" i="14" s="1"/>
  <c r="N9" i="13" s="1"/>
  <c r="D21" i="9"/>
  <c r="G20" i="9"/>
  <c r="F20" i="9"/>
  <c r="E20" i="9"/>
  <c r="G19" i="9"/>
  <c r="F19" i="9"/>
  <c r="E19" i="9"/>
  <c r="G18" i="9"/>
  <c r="G75" i="14" s="1"/>
  <c r="J75" i="14" s="1"/>
  <c r="O8" i="13" s="1"/>
  <c r="F18" i="9"/>
  <c r="E18" i="9"/>
  <c r="G74" i="14" s="1"/>
  <c r="J74" i="14" s="1"/>
  <c r="M8" i="13" s="1"/>
  <c r="G17" i="9"/>
  <c r="F17" i="9"/>
  <c r="D17" i="9"/>
  <c r="G16" i="9"/>
  <c r="F16" i="9"/>
  <c r="D16" i="9"/>
  <c r="G15" i="9"/>
  <c r="G80" i="14" s="1"/>
  <c r="J80" i="14" s="1"/>
  <c r="O7" i="13" s="1"/>
  <c r="F15" i="9"/>
  <c r="G81" i="14" s="1"/>
  <c r="J81" i="14" s="1"/>
  <c r="N7" i="13" s="1"/>
  <c r="D15" i="9"/>
  <c r="G79" i="14" s="1"/>
  <c r="J79" i="14" s="1"/>
  <c r="L7" i="13" s="1"/>
  <c r="G14" i="9"/>
  <c r="F14" i="9"/>
  <c r="E14" i="9"/>
  <c r="G13" i="9"/>
  <c r="F13" i="9"/>
  <c r="E13" i="9"/>
  <c r="G12" i="9"/>
  <c r="G109" i="14" s="1"/>
  <c r="J109" i="14" s="1"/>
  <c r="O6" i="13" s="1"/>
  <c r="F12" i="9"/>
  <c r="E12" i="9"/>
  <c r="G108" i="14" s="1"/>
  <c r="J108" i="14" s="1"/>
  <c r="M6" i="13" s="1"/>
  <c r="G11" i="9"/>
  <c r="F11" i="9"/>
  <c r="D11" i="9"/>
  <c r="G10" i="9"/>
  <c r="F10" i="9"/>
  <c r="D10" i="9"/>
  <c r="G9" i="9"/>
  <c r="G114" i="14" s="1"/>
  <c r="J114" i="14" s="1"/>
  <c r="O5" i="13" s="1"/>
  <c r="F9" i="9"/>
  <c r="G115" i="14" s="1"/>
  <c r="J115" i="14" s="1"/>
  <c r="N5" i="13" s="1"/>
  <c r="D9" i="9"/>
  <c r="G113" i="14" s="1"/>
  <c r="J113" i="14" s="1"/>
  <c r="L5" i="13" s="1"/>
  <c r="G8" i="9"/>
  <c r="G7" i="9"/>
  <c r="G6" i="9"/>
  <c r="G24" i="14" l="1"/>
  <c r="J24" i="14" s="1"/>
  <c r="O12" i="13" s="1"/>
  <c r="G28" i="14"/>
  <c r="J28" i="14" s="1"/>
  <c r="L11" i="13" s="1"/>
  <c r="G30" i="14"/>
  <c r="J30" i="14" s="1"/>
  <c r="N11" i="13" s="1"/>
  <c r="G96" i="14"/>
  <c r="J96" i="14" s="1"/>
  <c r="L9" i="13" s="1"/>
  <c r="G19" i="13" a="1"/>
  <c r="G19" i="13" s="1"/>
  <c r="G18" i="13" a="1"/>
  <c r="G18" i="13" s="1"/>
  <c r="G17" i="13" a="1"/>
  <c r="G17" i="13" s="1"/>
  <c r="F19" i="13" a="1"/>
  <c r="F19" i="13" s="1"/>
  <c r="F18" i="13" a="1"/>
  <c r="F18" i="13" s="1"/>
  <c r="F17" i="13" a="1"/>
  <c r="F17" i="13" s="1"/>
  <c r="E21" i="13" a="1"/>
  <c r="E21" i="13" s="1"/>
  <c r="E20" i="13" a="1"/>
  <c r="E20" i="13" s="1"/>
  <c r="E22" i="13" a="1"/>
  <c r="E22" i="13" s="1"/>
  <c r="F20" i="13" a="1"/>
  <c r="F20" i="13" s="1"/>
  <c r="F22" i="13" a="1"/>
  <c r="F22" i="13" s="1"/>
  <c r="F21" i="13" a="1"/>
  <c r="F21" i="13" s="1"/>
  <c r="G92" i="14"/>
  <c r="J92" i="14" s="1"/>
  <c r="O10" i="13" s="1"/>
  <c r="G12" i="13" a="1"/>
  <c r="G12" i="13" s="1"/>
  <c r="G11" i="13" a="1"/>
  <c r="G11" i="13" s="1"/>
  <c r="G13" i="13" a="1"/>
  <c r="G13" i="13" s="1"/>
  <c r="G76" i="14"/>
  <c r="J76" i="14" s="1"/>
  <c r="N8" i="13" s="1"/>
  <c r="G14" i="13" a="1"/>
  <c r="G14" i="13" s="1"/>
  <c r="G16" i="13" a="1"/>
  <c r="G16" i="13" s="1"/>
  <c r="G15" i="13" a="1"/>
  <c r="G15" i="13" s="1"/>
  <c r="D11" i="13" a="1"/>
  <c r="D11" i="13" s="1"/>
  <c r="D13" i="13" a="1"/>
  <c r="D13" i="13" s="1"/>
  <c r="D12" i="13" a="1"/>
  <c r="D12" i="13" s="1"/>
  <c r="F12" i="13" a="1"/>
  <c r="F12" i="13" s="1"/>
  <c r="F11" i="13" a="1"/>
  <c r="F11" i="13" s="1"/>
  <c r="F13" i="13" a="1"/>
  <c r="F13" i="13" s="1"/>
  <c r="E16" i="13" a="1"/>
  <c r="E16" i="13" s="1"/>
  <c r="E15" i="13" a="1"/>
  <c r="E15" i="13" s="1"/>
  <c r="E14" i="13" a="1"/>
  <c r="E14" i="13" s="1"/>
  <c r="G58" i="14"/>
  <c r="J58" i="14" s="1"/>
  <c r="O4" i="13" s="1"/>
  <c r="G4" i="13" s="1" a="1"/>
  <c r="G4" i="13" s="1"/>
  <c r="V4" i="13" s="1"/>
  <c r="G38" i="13" a="1"/>
  <c r="G38" i="13" s="1"/>
  <c r="G37" i="13" a="1"/>
  <c r="G37" i="13" s="1"/>
  <c r="G39" i="13" a="1"/>
  <c r="G39" i="13" s="1"/>
  <c r="G42" i="14"/>
  <c r="J42" i="14" s="1"/>
  <c r="N16" i="13" s="1"/>
  <c r="F39" i="13" a="1"/>
  <c r="F39" i="13" s="1"/>
  <c r="F38" i="13" a="1"/>
  <c r="F38" i="13" s="1"/>
  <c r="F37" i="13" a="1"/>
  <c r="F37" i="13" s="1"/>
  <c r="G42" i="13" a="1"/>
  <c r="G42" i="13" s="1"/>
  <c r="G40" i="13" a="1"/>
  <c r="G40" i="13" s="1"/>
  <c r="G41" i="13" a="1"/>
  <c r="G41" i="13" s="1"/>
  <c r="D38" i="13" a="1"/>
  <c r="D38" i="13" s="1"/>
  <c r="D37" i="13" a="1"/>
  <c r="D37" i="13" s="1"/>
  <c r="D39" i="13" a="1"/>
  <c r="D39" i="13" s="1"/>
  <c r="E41" i="13" a="1"/>
  <c r="E41" i="13" s="1"/>
  <c r="E42" i="13" a="1"/>
  <c r="E42" i="13" s="1"/>
  <c r="E40" i="13" a="1"/>
  <c r="E40" i="13" s="1"/>
  <c r="D5" i="13" a="1"/>
  <c r="D5" i="13" s="1"/>
  <c r="D6" i="13" a="1"/>
  <c r="D6" i="13" s="1"/>
  <c r="D7" i="13" a="1"/>
  <c r="D7" i="13" s="1"/>
  <c r="F5" i="13" a="1"/>
  <c r="F5" i="13" s="1"/>
  <c r="F6" i="13" a="1"/>
  <c r="F6" i="13" s="1"/>
  <c r="F7" i="13" a="1"/>
  <c r="F7" i="13" s="1"/>
  <c r="E8" i="13" a="1"/>
  <c r="E8" i="13" s="1"/>
  <c r="E10" i="13" a="1"/>
  <c r="E10" i="13" s="1"/>
  <c r="E9" i="13" a="1"/>
  <c r="E9" i="13" s="1"/>
  <c r="G6" i="13" a="1"/>
  <c r="G6" i="13" s="1"/>
  <c r="G5" i="13" a="1"/>
  <c r="G5" i="13" s="1"/>
  <c r="G7" i="13" a="1"/>
  <c r="G7" i="13" s="1"/>
  <c r="G110" i="14"/>
  <c r="J110" i="14" s="1"/>
  <c r="N6" i="13" s="1"/>
  <c r="G9" i="13" a="1"/>
  <c r="G9" i="13" s="1"/>
  <c r="G8" i="13" a="1"/>
  <c r="G8" i="13" s="1"/>
  <c r="G10" i="13" a="1"/>
  <c r="G10" i="13" s="1"/>
  <c r="D25" i="13" a="1"/>
  <c r="D25" i="13" s="1"/>
  <c r="D24" i="13" a="1"/>
  <c r="D24" i="13" s="1"/>
  <c r="D23" i="13" a="1"/>
  <c r="D23" i="13" s="1"/>
  <c r="F24" i="13" a="1"/>
  <c r="F24" i="13" s="1"/>
  <c r="F23" i="13" a="1"/>
  <c r="F23" i="13" s="1"/>
  <c r="F25" i="13" a="1"/>
  <c r="F25" i="13" s="1"/>
  <c r="E27" i="13" a="1"/>
  <c r="E27" i="13" s="1"/>
  <c r="E26" i="13" a="1"/>
  <c r="E26" i="13" s="1"/>
  <c r="E28" i="13" a="1"/>
  <c r="E28" i="13" s="1"/>
  <c r="G24" i="13" a="1"/>
  <c r="G24" i="13" s="1"/>
  <c r="G25" i="13" a="1"/>
  <c r="G25" i="13" s="1"/>
  <c r="G23" i="13" a="1"/>
  <c r="G23" i="13" s="1"/>
  <c r="F28" i="13" a="1"/>
  <c r="F28" i="13" s="1"/>
  <c r="F27" i="13" a="1"/>
  <c r="F27" i="13" s="1"/>
  <c r="F26" i="13" a="1"/>
  <c r="F26" i="13" s="1"/>
  <c r="G28" i="13" a="1"/>
  <c r="G28" i="13" s="1"/>
  <c r="G27" i="13" a="1"/>
  <c r="G27" i="13" s="1"/>
  <c r="G26" i="13" a="1"/>
  <c r="G26" i="13" s="1"/>
  <c r="F30" i="13" a="1"/>
  <c r="F30" i="13" s="1"/>
  <c r="F29" i="13" a="1"/>
  <c r="F29" i="13" s="1"/>
  <c r="F31" i="13" a="1"/>
  <c r="F31" i="13" s="1"/>
  <c r="F35" i="13" a="1"/>
  <c r="F35" i="13" s="1"/>
  <c r="U13" i="13" s="1"/>
  <c r="D29" i="13" a="1"/>
  <c r="D29" i="13" s="1"/>
  <c r="D31" i="13" a="1"/>
  <c r="D31" i="13" s="1"/>
  <c r="D35" i="13" a="1"/>
  <c r="D35" i="13" s="1"/>
  <c r="D30" i="13" a="1"/>
  <c r="D30" i="13" s="1"/>
  <c r="G6" i="14"/>
  <c r="J6" i="14" s="1"/>
  <c r="M14" i="13" s="1"/>
  <c r="G12" i="14"/>
  <c r="J12" i="14" s="1"/>
  <c r="O13" i="13" s="1"/>
  <c r="G8" i="14"/>
  <c r="J8" i="14" s="1"/>
  <c r="N14" i="13" s="1"/>
  <c r="G7" i="14"/>
  <c r="J7" i="14" s="1"/>
  <c r="O14" i="13" s="1"/>
  <c r="G5" i="9"/>
  <c r="G4" i="9"/>
  <c r="G3" i="9"/>
  <c r="V9" i="13" l="1"/>
  <c r="V8" i="13"/>
  <c r="U10" i="13"/>
  <c r="U9" i="13"/>
  <c r="S11" i="13"/>
  <c r="U15" i="13"/>
  <c r="T8" i="13"/>
  <c r="G20" i="13" a="1"/>
  <c r="G20" i="13" s="1"/>
  <c r="G21" i="13" a="1"/>
  <c r="G21" i="13" s="1"/>
  <c r="G22" i="13" a="1"/>
  <c r="G22" i="13" s="1"/>
  <c r="T10" i="13"/>
  <c r="D17" i="13" a="1"/>
  <c r="D17" i="13" s="1"/>
  <c r="D18" i="13" a="1"/>
  <c r="D18" i="13" s="1"/>
  <c r="D19" i="13" a="1"/>
  <c r="D19" i="13" s="1"/>
  <c r="V6" i="13"/>
  <c r="V5" i="13"/>
  <c r="U7" i="13"/>
  <c r="S7" i="13"/>
  <c r="F14" i="13" a="1"/>
  <c r="F14" i="13" s="1"/>
  <c r="F16" i="13" a="1"/>
  <c r="F16" i="13" s="1"/>
  <c r="F15" i="13" a="1"/>
  <c r="F15" i="13" s="1"/>
  <c r="V16" i="13"/>
  <c r="V7" i="13"/>
  <c r="G63" i="14"/>
  <c r="J63" i="14" s="1"/>
  <c r="O3" i="13" s="1"/>
  <c r="G3" i="13" s="1" a="1"/>
  <c r="G3" i="13" s="1"/>
  <c r="V3" i="13" s="1"/>
  <c r="S5" i="13"/>
  <c r="T16" i="13"/>
  <c r="S15" i="13"/>
  <c r="F40" i="13" a="1"/>
  <c r="F40" i="13" s="1"/>
  <c r="F42" i="13" a="1"/>
  <c r="F42" i="13" s="1"/>
  <c r="F41" i="13" a="1"/>
  <c r="F41" i="13" s="1"/>
  <c r="U12" i="13"/>
  <c r="V15" i="13"/>
  <c r="V11" i="13"/>
  <c r="T12" i="13"/>
  <c r="U5" i="13"/>
  <c r="T6" i="13"/>
  <c r="F10" i="13" a="1"/>
  <c r="F10" i="13" s="1"/>
  <c r="F9" i="13" a="1"/>
  <c r="F9" i="13" s="1"/>
  <c r="F8" i="13" a="1"/>
  <c r="F8" i="13" s="1"/>
  <c r="V12" i="13"/>
  <c r="U11" i="13"/>
  <c r="S13" i="13"/>
  <c r="E33" i="13" a="1"/>
  <c r="E33" i="13" s="1"/>
  <c r="E32" i="13" a="1"/>
  <c r="E32" i="13" s="1"/>
  <c r="E34" i="13" a="1"/>
  <c r="E34" i="13" s="1"/>
  <c r="E36" i="13" a="1"/>
  <c r="E36" i="13" s="1"/>
  <c r="G33" i="13" a="1"/>
  <c r="G33" i="13" s="1"/>
  <c r="G32" i="13" a="1"/>
  <c r="G32" i="13" s="1"/>
  <c r="G34" i="13" a="1"/>
  <c r="G34" i="13" s="1"/>
  <c r="G36" i="13" a="1"/>
  <c r="G36" i="13" s="1"/>
  <c r="F32" i="13" a="1"/>
  <c r="F32" i="13" s="1"/>
  <c r="F34" i="13" a="1"/>
  <c r="F34" i="13" s="1"/>
  <c r="F36" i="13" a="1"/>
  <c r="F36" i="13" s="1"/>
  <c r="U14" i="13" s="1"/>
  <c r="F33" i="13" a="1"/>
  <c r="F33" i="13" s="1"/>
  <c r="G29" i="13" a="1"/>
  <c r="G29" i="13" s="1"/>
  <c r="G31" i="13" a="1"/>
  <c r="G31" i="13" s="1"/>
  <c r="G35" i="13" a="1"/>
  <c r="G35" i="13" s="1"/>
  <c r="G30" i="13" a="1"/>
  <c r="G30" i="13" s="1"/>
  <c r="D5" i="9"/>
  <c r="D4" i="9"/>
  <c r="D3" i="9"/>
  <c r="G62" i="14" s="1"/>
  <c r="J62" i="14" s="1"/>
  <c r="L3" i="13" s="1"/>
  <c r="D3" i="13" s="1" a="1"/>
  <c r="D3" i="13" s="1"/>
  <c r="S3" i="13" s="1"/>
  <c r="F8" i="9"/>
  <c r="F7" i="9"/>
  <c r="F6" i="9"/>
  <c r="F5" i="9"/>
  <c r="F4" i="9"/>
  <c r="F3" i="9"/>
  <c r="E8" i="9"/>
  <c r="E7" i="9"/>
  <c r="E6" i="9"/>
  <c r="G57" i="14" s="1"/>
  <c r="J57" i="14" s="1"/>
  <c r="M4" i="13" s="1"/>
  <c r="E4" i="13" s="1" a="1"/>
  <c r="E4" i="13" s="1"/>
  <c r="T4" i="13" s="1"/>
  <c r="S9" i="13" l="1"/>
  <c r="V10" i="13"/>
  <c r="U8" i="13"/>
  <c r="G64" i="14"/>
  <c r="J64" i="14" s="1"/>
  <c r="N3" i="13" s="1"/>
  <c r="F3" i="13" s="1" a="1"/>
  <c r="F3" i="13" s="1"/>
  <c r="U3" i="13" s="1"/>
  <c r="G59" i="14"/>
  <c r="J59" i="14" s="1"/>
  <c r="N4" i="13" s="1"/>
  <c r="F4" i="13" s="1" a="1"/>
  <c r="F4" i="13" s="1"/>
  <c r="U4" i="13" s="1"/>
  <c r="U16" i="13"/>
  <c r="U6" i="13"/>
  <c r="T14" i="13"/>
  <c r="V13" i="13"/>
  <c r="V14" i="13"/>
</calcChain>
</file>

<file path=xl/sharedStrings.xml><?xml version="1.0" encoding="utf-8"?>
<sst xmlns="http://schemas.openxmlformats.org/spreadsheetml/2006/main" count="153451" uniqueCount="992">
  <si>
    <t>Scenario</t>
  </si>
  <si>
    <t>Segment</t>
  </si>
  <si>
    <t>EndUse</t>
  </si>
  <si>
    <t>EquipType</t>
  </si>
  <si>
    <t>CE Test</t>
  </si>
  <si>
    <t>Vintage</t>
  </si>
  <si>
    <t>Measure Code</t>
  </si>
  <si>
    <t>Name</t>
  </si>
  <si>
    <t>Corrected Name</t>
  </si>
  <si>
    <t>Description</t>
  </si>
  <si>
    <t>Type</t>
  </si>
  <si>
    <t>Measure Life</t>
  </si>
  <si>
    <t>Competition Group</t>
  </si>
  <si>
    <t>Applicability</t>
  </si>
  <si>
    <t>Adoption Curve</t>
  </si>
  <si>
    <t>Energy Savings %</t>
  </si>
  <si>
    <t xml:space="preserve"> 2020 Energy Savings</t>
  </si>
  <si>
    <t>Summer kWh-Kw</t>
  </si>
  <si>
    <t>Winter kWh-Kw</t>
  </si>
  <si>
    <t>2020 Summer Peak Savings</t>
  </si>
  <si>
    <t>2020 Winter Peak Savings</t>
  </si>
  <si>
    <t>Tech</t>
  </si>
  <si>
    <t>Single Family</t>
  </si>
  <si>
    <t>Miscellaneous</t>
  </si>
  <si>
    <t>Well pump</t>
  </si>
  <si>
    <t>TRC</t>
  </si>
  <si>
    <t>New</t>
  </si>
  <si>
    <t>NN968</t>
  </si>
  <si>
    <t>ENERGY STAR Certified Home</t>
  </si>
  <si>
    <t>NonEquip</t>
  </si>
  <si>
    <t>Tech/Econ</t>
  </si>
  <si>
    <t>Existing</t>
  </si>
  <si>
    <t>NE965</t>
  </si>
  <si>
    <t>Remove "Early Retirement"</t>
  </si>
  <si>
    <t>Electronics</t>
  </si>
  <si>
    <t>Television</t>
  </si>
  <si>
    <t>NN962</t>
  </si>
  <si>
    <t>NN596</t>
  </si>
  <si>
    <t>Smart Power Strip</t>
  </si>
  <si>
    <t>NE959</t>
  </si>
  <si>
    <t>NE593</t>
  </si>
  <si>
    <t>Turnover</t>
  </si>
  <si>
    <t>ET137</t>
  </si>
  <si>
    <t>Energy Star TV</t>
  </si>
  <si>
    <t>Equip</t>
  </si>
  <si>
    <t>EN143</t>
  </si>
  <si>
    <t>Domestic Hot Water</t>
  </si>
  <si>
    <t>Solar</t>
  </si>
  <si>
    <t>NN938</t>
  </si>
  <si>
    <t>NN590</t>
  </si>
  <si>
    <t>Water Heater Timeclock</t>
  </si>
  <si>
    <t>NN584</t>
  </si>
  <si>
    <t>Water Heater Thermostat Setback</t>
  </si>
  <si>
    <t>NN578</t>
  </si>
  <si>
    <t>Water Heater Blanket</t>
  </si>
  <si>
    <t>NN572</t>
  </si>
  <si>
    <t>Thermostatic Shower Restriction Valve</t>
  </si>
  <si>
    <t>NN566</t>
  </si>
  <si>
    <t>Low Flow Showerhead</t>
  </si>
  <si>
    <t>NN560</t>
  </si>
  <si>
    <t>Hot Water Pipe Insulation</t>
  </si>
  <si>
    <t>NN554</t>
  </si>
  <si>
    <t>Heat Trap</t>
  </si>
  <si>
    <t>NN548</t>
  </si>
  <si>
    <t>Faucet Aerator</t>
  </si>
  <si>
    <t>NN542</t>
  </si>
  <si>
    <t>Drain Water Heat Recovery</t>
  </si>
  <si>
    <t>NE935</t>
  </si>
  <si>
    <t>NE587</t>
  </si>
  <si>
    <t>NE581</t>
  </si>
  <si>
    <t>NE575</t>
  </si>
  <si>
    <t>NE569</t>
  </si>
  <si>
    <t>NE563</t>
  </si>
  <si>
    <t>NE557</t>
  </si>
  <si>
    <t>NE551</t>
  </si>
  <si>
    <t>NE545</t>
  </si>
  <si>
    <t>NE539</t>
  </si>
  <si>
    <t>ET92</t>
  </si>
  <si>
    <t>Solar Water Heater</t>
  </si>
  <si>
    <t>EN98</t>
  </si>
  <si>
    <t>Space Heating</t>
  </si>
  <si>
    <t>Room heating</t>
  </si>
  <si>
    <t>NN932</t>
  </si>
  <si>
    <t>NN896</t>
  </si>
  <si>
    <t>Wall Insulation</t>
  </si>
  <si>
    <t>NN884</t>
  </si>
  <si>
    <t>Storm Door</t>
  </si>
  <si>
    <t>NN866</t>
  </si>
  <si>
    <t>Spray Foam Insulation(Base R30)</t>
  </si>
  <si>
    <t>NN854</t>
  </si>
  <si>
    <t>Spray Foam Insulation(Base R2)</t>
  </si>
  <si>
    <t>NN842</t>
  </si>
  <si>
    <t>Spray Foam Insulation(Base R19)</t>
  </si>
  <si>
    <t>NN830</t>
  </si>
  <si>
    <t>Spray Foam Insulation(Base R12)</t>
  </si>
  <si>
    <t>NN824</t>
  </si>
  <si>
    <t>Smart Thermostat</t>
  </si>
  <si>
    <t>NN812</t>
  </si>
  <si>
    <t>Sealed crawlspace</t>
  </si>
  <si>
    <t>NN794</t>
  </si>
  <si>
    <t>Radiant Barrier</t>
  </si>
  <si>
    <t>NN788</t>
  </si>
  <si>
    <t>Programmable Thermostat</t>
  </si>
  <si>
    <t>NN776</t>
  </si>
  <si>
    <t>HVAC ECM Motor</t>
  </si>
  <si>
    <t>NN764</t>
  </si>
  <si>
    <t>Home Energy Management System</t>
  </si>
  <si>
    <t>NN746</t>
  </si>
  <si>
    <t>Heat Pump Tune Up</t>
  </si>
  <si>
    <t>Heat pump-heating</t>
  </si>
  <si>
    <t>NN740</t>
  </si>
  <si>
    <t>Green Roof</t>
  </si>
  <si>
    <t>NN728</t>
  </si>
  <si>
    <t>Floor Insulation</t>
  </si>
  <si>
    <t>NN722</t>
  </si>
  <si>
    <t>Energy Star Windows</t>
  </si>
  <si>
    <t>NN710</t>
  </si>
  <si>
    <t>Energy Star Door</t>
  </si>
  <si>
    <t>NN698</t>
  </si>
  <si>
    <t>Energy Star Certified Roof Products</t>
  </si>
  <si>
    <t>NN686</t>
  </si>
  <si>
    <t>Duct Repair</t>
  </si>
  <si>
    <t>NN674</t>
  </si>
  <si>
    <t>Duct Insulation</t>
  </si>
  <si>
    <t>NN650</t>
  </si>
  <si>
    <t>Ceiling Insulation(R30 to R38)</t>
  </si>
  <si>
    <t>NN638</t>
  </si>
  <si>
    <t>Ceiling Insulation(R2 to R38)</t>
  </si>
  <si>
    <t>NN626</t>
  </si>
  <si>
    <t>Ceiling Insulation(R19 to R38)</t>
  </si>
  <si>
    <t>NN614</t>
  </si>
  <si>
    <t>Ceiling Insulation(R12 to R38)</t>
  </si>
  <si>
    <t>NE929</t>
  </si>
  <si>
    <t>NE893</t>
  </si>
  <si>
    <t>NE881</t>
  </si>
  <si>
    <t>NE863</t>
  </si>
  <si>
    <t>NE851</t>
  </si>
  <si>
    <t>NE839</t>
  </si>
  <si>
    <t>NE827</t>
  </si>
  <si>
    <t>NE821</t>
  </si>
  <si>
    <t>NE809</t>
  </si>
  <si>
    <t>NE791</t>
  </si>
  <si>
    <t>NE785</t>
  </si>
  <si>
    <t>NE773</t>
  </si>
  <si>
    <t>NE761</t>
  </si>
  <si>
    <t>NE743</t>
  </si>
  <si>
    <t>NE737</t>
  </si>
  <si>
    <t>NE719</t>
  </si>
  <si>
    <t>NE707</t>
  </si>
  <si>
    <t>NE695</t>
  </si>
  <si>
    <t>NE683</t>
  </si>
  <si>
    <t>NE671</t>
  </si>
  <si>
    <t>NE647</t>
  </si>
  <si>
    <t>NE635</t>
  </si>
  <si>
    <t>NE623</t>
  </si>
  <si>
    <t>NE611</t>
  </si>
  <si>
    <t>NE605</t>
  </si>
  <si>
    <t>Air Sealing-Infiltration Control</t>
  </si>
  <si>
    <t>Space Cooling</t>
  </si>
  <si>
    <t>Room AC</t>
  </si>
  <si>
    <t>NN926</t>
  </si>
  <si>
    <t>NN920</t>
  </si>
  <si>
    <t>Solar Attic Fan</t>
  </si>
  <si>
    <t>NN902</t>
  </si>
  <si>
    <t>Window Sun Protection</t>
  </si>
  <si>
    <t>NN878</t>
  </si>
  <si>
    <t>NN872</t>
  </si>
  <si>
    <t>NN860</t>
  </si>
  <si>
    <t>NN848</t>
  </si>
  <si>
    <t>NN836</t>
  </si>
  <si>
    <t>NN818</t>
  </si>
  <si>
    <t>NN800</t>
  </si>
  <si>
    <t>NN782</t>
  </si>
  <si>
    <t>NN770</t>
  </si>
  <si>
    <t>NN758</t>
  </si>
  <si>
    <t>NN752</t>
  </si>
  <si>
    <t>Heat pump-cooling</t>
  </si>
  <si>
    <t>NN734</t>
  </si>
  <si>
    <t>NN716</t>
  </si>
  <si>
    <t>NN704</t>
  </si>
  <si>
    <t>NN692</t>
  </si>
  <si>
    <t>NN656</t>
  </si>
  <si>
    <t>NN644</t>
  </si>
  <si>
    <t>NN632</t>
  </si>
  <si>
    <t>NN620</t>
  </si>
  <si>
    <t>NN602</t>
  </si>
  <si>
    <t>NE923</t>
  </si>
  <si>
    <t>NE917</t>
  </si>
  <si>
    <t>NE899</t>
  </si>
  <si>
    <t>NE887</t>
  </si>
  <si>
    <t>NE875</t>
  </si>
  <si>
    <t>NE869</t>
  </si>
  <si>
    <t>NE857</t>
  </si>
  <si>
    <t>NE845</t>
  </si>
  <si>
    <t>NE833</t>
  </si>
  <si>
    <t>NE815</t>
  </si>
  <si>
    <t>NE797</t>
  </si>
  <si>
    <t>NE779</t>
  </si>
  <si>
    <t>NE755</t>
  </si>
  <si>
    <t>NE749</t>
  </si>
  <si>
    <t>NE731</t>
  </si>
  <si>
    <t>NE713</t>
  </si>
  <si>
    <t>NE701</t>
  </si>
  <si>
    <t>NE689</t>
  </si>
  <si>
    <t>NE677</t>
  </si>
  <si>
    <t>NE665</t>
  </si>
  <si>
    <t>NE659</t>
  </si>
  <si>
    <t>Central AC Tune Up</t>
  </si>
  <si>
    <t>CAC</t>
  </si>
  <si>
    <t>NE641</t>
  </si>
  <si>
    <t>NE629</t>
  </si>
  <si>
    <t>NE617</t>
  </si>
  <si>
    <t>NE599</t>
  </si>
  <si>
    <t>ET344</t>
  </si>
  <si>
    <t>Variable Refrigerant Flow (VRF) HVAC Systems</t>
  </si>
  <si>
    <t>ET317</t>
  </si>
  <si>
    <t>Energy Star Room AC</t>
  </si>
  <si>
    <t>EN350</t>
  </si>
  <si>
    <t>EN323</t>
  </si>
  <si>
    <t>Appliances</t>
  </si>
  <si>
    <t>Refrigerator</t>
  </si>
  <si>
    <t>NN956</t>
  </si>
  <si>
    <t>NN536</t>
  </si>
  <si>
    <t>Removal of 2nd Refrigerator-Freezer</t>
  </si>
  <si>
    <t>NE953</t>
  </si>
  <si>
    <t>NE533</t>
  </si>
  <si>
    <t>ET38</t>
  </si>
  <si>
    <t>Energy Star Refrigerator</t>
  </si>
  <si>
    <t>EN44</t>
  </si>
  <si>
    <t>Cooking</t>
  </si>
  <si>
    <t>Range</t>
  </si>
  <si>
    <t>NN950</t>
  </si>
  <si>
    <t>NE947</t>
  </si>
  <si>
    <t>ET65</t>
  </si>
  <si>
    <t>High Efficiency Induction Cooktop</t>
  </si>
  <si>
    <t>EN71</t>
  </si>
  <si>
    <t>Pool pump</t>
  </si>
  <si>
    <t>ET524</t>
  </si>
  <si>
    <t>Variable Speed Pool Pump</t>
  </si>
  <si>
    <t>ET515</t>
  </si>
  <si>
    <t>Two Speed Pool Pump</t>
  </si>
  <si>
    <t>ET506</t>
  </si>
  <si>
    <t>Solar Powered Pool Pumps</t>
  </si>
  <si>
    <t>EN530</t>
  </si>
  <si>
    <t>EN521</t>
  </si>
  <si>
    <t>EN512</t>
  </si>
  <si>
    <t>Pool heater</t>
  </si>
  <si>
    <t>ET497</t>
  </si>
  <si>
    <t>Solar Pool Heater</t>
  </si>
  <si>
    <t>ET488</t>
  </si>
  <si>
    <t>Heat Pump Pool Heater</t>
  </si>
  <si>
    <t>EN503</t>
  </si>
  <si>
    <t>EN494</t>
  </si>
  <si>
    <t>Point-of-use</t>
  </si>
  <si>
    <t>ET83</t>
  </si>
  <si>
    <t>Instantaneous Hot Water System</t>
  </si>
  <si>
    <t>EN89</t>
  </si>
  <si>
    <t>Oven</t>
  </si>
  <si>
    <t>ET56</t>
  </si>
  <si>
    <t>High Efficiency Convection Oven</t>
  </si>
  <si>
    <t>EN62</t>
  </si>
  <si>
    <t>Other AV</t>
  </si>
  <si>
    <t>ET110</t>
  </si>
  <si>
    <t>Energy Star Audio-Video Equipment</t>
  </si>
  <si>
    <t>EN116</t>
  </si>
  <si>
    <t>Other</t>
  </si>
  <si>
    <t>ET479</t>
  </si>
  <si>
    <t>Energy Star Dehumidifier</t>
  </si>
  <si>
    <t>EN485</t>
  </si>
  <si>
    <t>Microwave</t>
  </si>
  <si>
    <t>Lighting</t>
  </si>
  <si>
    <t>Interior specialty</t>
  </si>
  <si>
    <t>NN944</t>
  </si>
  <si>
    <t>NN914</t>
  </si>
  <si>
    <t>Interior Lighting Controls</t>
  </si>
  <si>
    <t>Interior screw-in</t>
  </si>
  <si>
    <t>NN908</t>
  </si>
  <si>
    <t>Exterior Lighting Controls</t>
  </si>
  <si>
    <t>Exterior screw-in</t>
  </si>
  <si>
    <t>NE941</t>
  </si>
  <si>
    <t>NE911</t>
  </si>
  <si>
    <t>NE905</t>
  </si>
  <si>
    <t>ET434</t>
  </si>
  <si>
    <t>LED Specialty Lamps-5W Chandelier</t>
  </si>
  <si>
    <t>EN440</t>
  </si>
  <si>
    <t>ET416</t>
  </si>
  <si>
    <t>LED - 9W Flood</t>
  </si>
  <si>
    <t>ET398</t>
  </si>
  <si>
    <t>LED - 14W</t>
  </si>
  <si>
    <t>EN422</t>
  </si>
  <si>
    <t>EN404</t>
  </si>
  <si>
    <t>Interior fluorescent</t>
  </si>
  <si>
    <t>ET452</t>
  </si>
  <si>
    <t>Low Wattage T8 Fixture</t>
  </si>
  <si>
    <t>ET443</t>
  </si>
  <si>
    <t>Linear LED</t>
  </si>
  <si>
    <t>EN458</t>
  </si>
  <si>
    <t>EN449</t>
  </si>
  <si>
    <t>Home office</t>
  </si>
  <si>
    <t>ET128</t>
  </si>
  <si>
    <t>Energy Star Personal Computer</t>
  </si>
  <si>
    <t>ET119</t>
  </si>
  <si>
    <t>Energy Star Imaging Equipment</t>
  </si>
  <si>
    <t>EN134</t>
  </si>
  <si>
    <t>EN125</t>
  </si>
  <si>
    <t>ET335</t>
  </si>
  <si>
    <t>Ground Source Heat Pump</t>
  </si>
  <si>
    <t>ET299</t>
  </si>
  <si>
    <t>21 SEER ASHP from base electric resistance heating</t>
  </si>
  <si>
    <t>ET281</t>
  </si>
  <si>
    <t>21 SEER Air Source Heat Pump</t>
  </si>
  <si>
    <t>ET155</t>
  </si>
  <si>
    <t>14 SEER ASHP from base electric resistance heating</t>
  </si>
  <si>
    <t>EN341</t>
  </si>
  <si>
    <t>EN305</t>
  </si>
  <si>
    <t>EN287</t>
  </si>
  <si>
    <t>EN260</t>
  </si>
  <si>
    <t>18 SEER Air Source Heat Pump</t>
  </si>
  <si>
    <t>EN233</t>
  </si>
  <si>
    <t>17 SEER Air Source Heat Pump</t>
  </si>
  <si>
    <t>EN206</t>
  </si>
  <si>
    <t>16 SEER Air Source Heat Pump</t>
  </si>
  <si>
    <t>EN179</t>
  </si>
  <si>
    <t>15 SEER Air Source Heat Pump</t>
  </si>
  <si>
    <t>EN161</t>
  </si>
  <si>
    <t>ET290</t>
  </si>
  <si>
    <t>ET272</t>
  </si>
  <si>
    <t>EN332</t>
  </si>
  <si>
    <t>EN296</t>
  </si>
  <si>
    <t>EN278</t>
  </si>
  <si>
    <t>EN251</t>
  </si>
  <si>
    <t>EN224</t>
  </si>
  <si>
    <t>EN197</t>
  </si>
  <si>
    <t>EN170</t>
  </si>
  <si>
    <t>Heat pump water heater</t>
  </si>
  <si>
    <t>ET74</t>
  </si>
  <si>
    <t>Heat Pump Water Heater</t>
  </si>
  <si>
    <t>EN80</t>
  </si>
  <si>
    <t>Freezer</t>
  </si>
  <si>
    <t>ET29</t>
  </si>
  <si>
    <t>Energy Star Freezer</t>
  </si>
  <si>
    <t>EN35</t>
  </si>
  <si>
    <t>Fan</t>
  </si>
  <si>
    <t>ET470</t>
  </si>
  <si>
    <t>Energy Star Ceiling Fan</t>
  </si>
  <si>
    <t>ET461</t>
  </si>
  <si>
    <t>Energy Star Bathroom Ventilating Fan</t>
  </si>
  <si>
    <t>EN476</t>
  </si>
  <si>
    <t>EN467</t>
  </si>
  <si>
    <t>ET407</t>
  </si>
  <si>
    <t>LED - 9W Flood (Exterior)</t>
  </si>
  <si>
    <t>ET362</t>
  </si>
  <si>
    <t>CFL - 15W Flood (Exterior)</t>
  </si>
  <si>
    <t>EN413</t>
  </si>
  <si>
    <t>EN368</t>
  </si>
  <si>
    <t>Dishwasher</t>
  </si>
  <si>
    <t>ET20</t>
  </si>
  <si>
    <t>Energy Star Dishwasher</t>
  </si>
  <si>
    <t>EN26</t>
  </si>
  <si>
    <t>Conventional Tank</t>
  </si>
  <si>
    <t>ET980</t>
  </si>
  <si>
    <t>ET971</t>
  </si>
  <si>
    <t>EN986</t>
  </si>
  <si>
    <t>EN977</t>
  </si>
  <si>
    <t>Clothes washer</t>
  </si>
  <si>
    <t>ET11</t>
  </si>
  <si>
    <t>Energy Star Clothes Washer</t>
  </si>
  <si>
    <t>EN17</t>
  </si>
  <si>
    <t>Clothes dryer</t>
  </si>
  <si>
    <t>ET47</t>
  </si>
  <si>
    <t>Heat Pump Clothes Dryer</t>
  </si>
  <si>
    <t>ET2</t>
  </si>
  <si>
    <t>Energy Star Clothes Dryer</t>
  </si>
  <si>
    <t>EN8</t>
  </si>
  <si>
    <t>EN53</t>
  </si>
  <si>
    <t>Central forced air</t>
  </si>
  <si>
    <t>ET353</t>
  </si>
  <si>
    <t>EN359</t>
  </si>
  <si>
    <t>ET308</t>
  </si>
  <si>
    <t>21 SEER Central AC</t>
  </si>
  <si>
    <t>ET263</t>
  </si>
  <si>
    <t>18 SEER Central AC</t>
  </si>
  <si>
    <t>ET236</t>
  </si>
  <si>
    <t>17 SEER Central AC</t>
  </si>
  <si>
    <t>ET209</t>
  </si>
  <si>
    <t>16 SEER Central AC</t>
  </si>
  <si>
    <t>ET182</t>
  </si>
  <si>
    <t>15 SEER Central AC</t>
  </si>
  <si>
    <t>EN314</t>
  </si>
  <si>
    <t>EN269</t>
  </si>
  <si>
    <t>EN242</t>
  </si>
  <si>
    <t>EN215</t>
  </si>
  <si>
    <t>EN188</t>
  </si>
  <si>
    <t>Baseboards</t>
  </si>
  <si>
    <t>Air quality</t>
  </si>
  <si>
    <t>ET101</t>
  </si>
  <si>
    <t>Energy Star Air Purifier</t>
  </si>
  <si>
    <t>EN107</t>
  </si>
  <si>
    <t>Multi-Family</t>
  </si>
  <si>
    <t>NN969</t>
  </si>
  <si>
    <t>NE966</t>
  </si>
  <si>
    <t>NN963</t>
  </si>
  <si>
    <t>NN597</t>
  </si>
  <si>
    <t>NE960</t>
  </si>
  <si>
    <t>NE594</t>
  </si>
  <si>
    <t>ET138</t>
  </si>
  <si>
    <t>EN144</t>
  </si>
  <si>
    <t>NN939</t>
  </si>
  <si>
    <t>NN591</t>
  </si>
  <si>
    <t>NN585</t>
  </si>
  <si>
    <t>NN579</t>
  </si>
  <si>
    <t>NN573</t>
  </si>
  <si>
    <t>NN567</t>
  </si>
  <si>
    <t>NN561</t>
  </si>
  <si>
    <t>NN555</t>
  </si>
  <si>
    <t>NN549</t>
  </si>
  <si>
    <t>NN543</t>
  </si>
  <si>
    <t>NE936</t>
  </si>
  <si>
    <t>NE588</t>
  </si>
  <si>
    <t>NE582</t>
  </si>
  <si>
    <t>NE576</t>
  </si>
  <si>
    <t>NE570</t>
  </si>
  <si>
    <t>NE564</t>
  </si>
  <si>
    <t>NE558</t>
  </si>
  <si>
    <t>NE552</t>
  </si>
  <si>
    <t>NE546</t>
  </si>
  <si>
    <t>NE540</t>
  </si>
  <si>
    <t>ET93</t>
  </si>
  <si>
    <t>EN99</t>
  </si>
  <si>
    <t>NN933</t>
  </si>
  <si>
    <t>NN897</t>
  </si>
  <si>
    <t>NN885</t>
  </si>
  <si>
    <t>NN867</t>
  </si>
  <si>
    <t>NN855</t>
  </si>
  <si>
    <t>NN843</t>
  </si>
  <si>
    <t>NN831</t>
  </si>
  <si>
    <t>NN825</t>
  </si>
  <si>
    <t>NN813</t>
  </si>
  <si>
    <t>NN795</t>
  </si>
  <si>
    <t>NN789</t>
  </si>
  <si>
    <t>NN777</t>
  </si>
  <si>
    <t>NN765</t>
  </si>
  <si>
    <t>NN741</t>
  </si>
  <si>
    <t>NN729</t>
  </si>
  <si>
    <t>NN723</t>
  </si>
  <si>
    <t>NN711</t>
  </si>
  <si>
    <t>NN699</t>
  </si>
  <si>
    <t>NN687</t>
  </si>
  <si>
    <t>NN675</t>
  </si>
  <si>
    <t>NN651</t>
  </si>
  <si>
    <t>NN639</t>
  </si>
  <si>
    <t>NN627</t>
  </si>
  <si>
    <t>NN615</t>
  </si>
  <si>
    <t>NN609</t>
  </si>
  <si>
    <t>NE930</t>
  </si>
  <si>
    <t>NE894</t>
  </si>
  <si>
    <t>NE882</t>
  </si>
  <si>
    <t>NE864</t>
  </si>
  <si>
    <t>NE852</t>
  </si>
  <si>
    <t>NE840</t>
  </si>
  <si>
    <t>NE828</t>
  </si>
  <si>
    <t>NE822</t>
  </si>
  <si>
    <t>NE810</t>
  </si>
  <si>
    <t>NE792</t>
  </si>
  <si>
    <t>NE786</t>
  </si>
  <si>
    <t>NE774</t>
  </si>
  <si>
    <t>NE762</t>
  </si>
  <si>
    <t>NE744</t>
  </si>
  <si>
    <t>NE738</t>
  </si>
  <si>
    <t>NE720</t>
  </si>
  <si>
    <t>NE708</t>
  </si>
  <si>
    <t>NE696</t>
  </si>
  <si>
    <t>NE684</t>
  </si>
  <si>
    <t>NE672</t>
  </si>
  <si>
    <t>NE648</t>
  </si>
  <si>
    <t>NE636</t>
  </si>
  <si>
    <t>NE624</t>
  </si>
  <si>
    <t>NE612</t>
  </si>
  <si>
    <t>NE606</t>
  </si>
  <si>
    <t>NN927</t>
  </si>
  <si>
    <t>NN921</t>
  </si>
  <si>
    <t>NN903</t>
  </si>
  <si>
    <t>NN879</t>
  </si>
  <si>
    <t>NN873</t>
  </si>
  <si>
    <t>NN861</t>
  </si>
  <si>
    <t>NN849</t>
  </si>
  <si>
    <t>NN837</t>
  </si>
  <si>
    <t>NN819</t>
  </si>
  <si>
    <t>NN801</t>
  </si>
  <si>
    <t>NN783</t>
  </si>
  <si>
    <t>NN771</t>
  </si>
  <si>
    <t>NN759</t>
  </si>
  <si>
    <t>NN735</t>
  </si>
  <si>
    <t>NN717</t>
  </si>
  <si>
    <t>NN705</t>
  </si>
  <si>
    <t>NN693</t>
  </si>
  <si>
    <t>NN669</t>
  </si>
  <si>
    <t>NN657</t>
  </si>
  <si>
    <t>NN645</t>
  </si>
  <si>
    <t>NN633</t>
  </si>
  <si>
    <t>NN621</t>
  </si>
  <si>
    <t>NN603</t>
  </si>
  <si>
    <t>NE924</t>
  </si>
  <si>
    <t>NE918</t>
  </si>
  <si>
    <t>NE900</t>
  </si>
  <si>
    <t>NE888</t>
  </si>
  <si>
    <t>NE876</t>
  </si>
  <si>
    <t>NE870</t>
  </si>
  <si>
    <t>NE858</t>
  </si>
  <si>
    <t>NE846</t>
  </si>
  <si>
    <t>NE834</t>
  </si>
  <si>
    <t>NE816</t>
  </si>
  <si>
    <t>NE798</t>
  </si>
  <si>
    <t>NE756</t>
  </si>
  <si>
    <t>NE750</t>
  </si>
  <si>
    <t>NE732</t>
  </si>
  <si>
    <t>NE714</t>
  </si>
  <si>
    <t>NE702</t>
  </si>
  <si>
    <t>NE690</t>
  </si>
  <si>
    <t>NE678</t>
  </si>
  <si>
    <t>NE666</t>
  </si>
  <si>
    <t>NE660</t>
  </si>
  <si>
    <t>NE654</t>
  </si>
  <si>
    <t>NE642</t>
  </si>
  <si>
    <t>NE630</t>
  </si>
  <si>
    <t>NE618</t>
  </si>
  <si>
    <t>NE600</t>
  </si>
  <si>
    <t>ET345</t>
  </si>
  <si>
    <t>ET318</t>
  </si>
  <si>
    <t>EN351</t>
  </si>
  <si>
    <t>EN324</t>
  </si>
  <si>
    <t>NN957</t>
  </si>
  <si>
    <t>NN537</t>
  </si>
  <si>
    <t>NE954</t>
  </si>
  <si>
    <t>NE534</t>
  </si>
  <si>
    <t>ET39</t>
  </si>
  <si>
    <t>EN45</t>
  </si>
  <si>
    <t>NN951</t>
  </si>
  <si>
    <t>NE948</t>
  </si>
  <si>
    <t>ET66</t>
  </si>
  <si>
    <t>EN72</t>
  </si>
  <si>
    <t>ET525</t>
  </si>
  <si>
    <t>ET516</t>
  </si>
  <si>
    <t>ET507</t>
  </si>
  <si>
    <t>EN531</t>
  </si>
  <si>
    <t>EN522</t>
  </si>
  <si>
    <t>EN513</t>
  </si>
  <si>
    <t>ET498</t>
  </si>
  <si>
    <t>ET489</t>
  </si>
  <si>
    <t>EN504</t>
  </si>
  <si>
    <t>EN495</t>
  </si>
  <si>
    <t>ET84</t>
  </si>
  <si>
    <t>EN90</t>
  </si>
  <si>
    <t>ET57</t>
  </si>
  <si>
    <t>EN63</t>
  </si>
  <si>
    <t>ET111</t>
  </si>
  <si>
    <t>EN117</t>
  </si>
  <si>
    <t>ET480</t>
  </si>
  <si>
    <t>EN486</t>
  </si>
  <si>
    <t>NN945</t>
  </si>
  <si>
    <t>NN915</t>
  </si>
  <si>
    <t>NN909</t>
  </si>
  <si>
    <t>NE942</t>
  </si>
  <si>
    <t>NE912</t>
  </si>
  <si>
    <t>NE906</t>
  </si>
  <si>
    <t>ET435</t>
  </si>
  <si>
    <t>EN441</t>
  </si>
  <si>
    <t>ET417</t>
  </si>
  <si>
    <t>ET399</t>
  </si>
  <si>
    <t>EN423</t>
  </si>
  <si>
    <t>EN405</t>
  </si>
  <si>
    <t>ET453</t>
  </si>
  <si>
    <t>ET444</t>
  </si>
  <si>
    <t>EN459</t>
  </si>
  <si>
    <t>EN450</t>
  </si>
  <si>
    <t>ET129</t>
  </si>
  <si>
    <t>ET120</t>
  </si>
  <si>
    <t>EN135</t>
  </si>
  <si>
    <t>EN126</t>
  </si>
  <si>
    <t>ET336</t>
  </si>
  <si>
    <t>ET300</t>
  </si>
  <si>
    <t>ET282</t>
  </si>
  <si>
    <t>ET255</t>
  </si>
  <si>
    <t>ET228</t>
  </si>
  <si>
    <t>ET201</t>
  </si>
  <si>
    <t>ET174</t>
  </si>
  <si>
    <t>ET156</t>
  </si>
  <si>
    <t>EN342</t>
  </si>
  <si>
    <t>EN306</t>
  </si>
  <si>
    <t>EN288</t>
  </si>
  <si>
    <t>EN261</t>
  </si>
  <si>
    <t>EN234</t>
  </si>
  <si>
    <t>EN207</t>
  </si>
  <si>
    <t>EN180</t>
  </si>
  <si>
    <t>EN162</t>
  </si>
  <si>
    <t>ET327</t>
  </si>
  <si>
    <t>ET291</t>
  </si>
  <si>
    <t>ET273</t>
  </si>
  <si>
    <t>ET246</t>
  </si>
  <si>
    <t>ET219</t>
  </si>
  <si>
    <t>ET192</t>
  </si>
  <si>
    <t>ET165</t>
  </si>
  <si>
    <t>ET147</t>
  </si>
  <si>
    <t>EN333</t>
  </si>
  <si>
    <t>EN297</t>
  </si>
  <si>
    <t>EN279</t>
  </si>
  <si>
    <t>EN252</t>
  </si>
  <si>
    <t>EN225</t>
  </si>
  <si>
    <t>EN198</t>
  </si>
  <si>
    <t>EN171</t>
  </si>
  <si>
    <t>ET75</t>
  </si>
  <si>
    <t>EN81</t>
  </si>
  <si>
    <t>ET30</t>
  </si>
  <si>
    <t>EN36</t>
  </si>
  <si>
    <t>ET471</t>
  </si>
  <si>
    <t>ET462</t>
  </si>
  <si>
    <t>EN477</t>
  </si>
  <si>
    <t>EN468</t>
  </si>
  <si>
    <t>ET408</t>
  </si>
  <si>
    <t>ET363</t>
  </si>
  <si>
    <t>EN414</t>
  </si>
  <si>
    <t>EN369</t>
  </si>
  <si>
    <t>ET21</t>
  </si>
  <si>
    <t>EN27</t>
  </si>
  <si>
    <t>ET981</t>
  </si>
  <si>
    <t>ET972</t>
  </si>
  <si>
    <t>EN987</t>
  </si>
  <si>
    <t>EN978</t>
  </si>
  <si>
    <t>ET12</t>
  </si>
  <si>
    <t>EN18</t>
  </si>
  <si>
    <t>ET48</t>
  </si>
  <si>
    <t>ET3</t>
  </si>
  <si>
    <t>EN9</t>
  </si>
  <si>
    <t>EN54</t>
  </si>
  <si>
    <t>ET354</t>
  </si>
  <si>
    <t>EN360</t>
  </si>
  <si>
    <t>ET309</t>
  </si>
  <si>
    <t>ET264</t>
  </si>
  <si>
    <t>ET237</t>
  </si>
  <si>
    <t>ET210</t>
  </si>
  <si>
    <t>ET183</t>
  </si>
  <si>
    <t>EN315</t>
  </si>
  <si>
    <t>EN270</t>
  </si>
  <si>
    <t>EN243</t>
  </si>
  <si>
    <t>EN216</t>
  </si>
  <si>
    <t>EN189</t>
  </si>
  <si>
    <t>ET102</t>
  </si>
  <si>
    <t>EN108</t>
  </si>
  <si>
    <t>Manufactured Home</t>
  </si>
  <si>
    <t>NN970</t>
  </si>
  <si>
    <t>NE967</t>
  </si>
  <si>
    <t>NN964</t>
  </si>
  <si>
    <t>NN598</t>
  </si>
  <si>
    <t>NE961</t>
  </si>
  <si>
    <t>NE595</t>
  </si>
  <si>
    <t>ET139</t>
  </si>
  <si>
    <t>EN145</t>
  </si>
  <si>
    <t>NN940</t>
  </si>
  <si>
    <t>NN592</t>
  </si>
  <si>
    <t>NN586</t>
  </si>
  <si>
    <t>NN580</t>
  </si>
  <si>
    <t>NN574</t>
  </si>
  <si>
    <t>NN568</t>
  </si>
  <si>
    <t>NN562</t>
  </si>
  <si>
    <t>NN556</t>
  </si>
  <si>
    <t>NN550</t>
  </si>
  <si>
    <t>NN544</t>
  </si>
  <si>
    <t>NE937</t>
  </si>
  <si>
    <t>NE589</t>
  </si>
  <si>
    <t>NE583</t>
  </si>
  <si>
    <t>NE577</t>
  </si>
  <si>
    <t>NE571</t>
  </si>
  <si>
    <t>NE565</t>
  </si>
  <si>
    <t>NE559</t>
  </si>
  <si>
    <t>NE553</t>
  </si>
  <si>
    <t>NE547</t>
  </si>
  <si>
    <t>NE541</t>
  </si>
  <si>
    <t>ET94</t>
  </si>
  <si>
    <t>EN100</t>
  </si>
  <si>
    <t>NN934</t>
  </si>
  <si>
    <t>NN898</t>
  </si>
  <si>
    <t>NN886</t>
  </si>
  <si>
    <t>NN868</t>
  </si>
  <si>
    <t>NN856</t>
  </si>
  <si>
    <t>NN844</t>
  </si>
  <si>
    <t>NN832</t>
  </si>
  <si>
    <t>NN826</t>
  </si>
  <si>
    <t>NN814</t>
  </si>
  <si>
    <t>NN796</t>
  </si>
  <si>
    <t>NN790</t>
  </si>
  <si>
    <t>NN778</t>
  </si>
  <si>
    <t>NN766</t>
  </si>
  <si>
    <t>NN748</t>
  </si>
  <si>
    <t>NN742</t>
  </si>
  <si>
    <t>NN724</t>
  </si>
  <si>
    <t>NN712</t>
  </si>
  <si>
    <t>NN700</t>
  </si>
  <si>
    <t>NN688</t>
  </si>
  <si>
    <t>NN676</t>
  </si>
  <si>
    <t>NN652</t>
  </si>
  <si>
    <t>NN640</t>
  </si>
  <si>
    <t>NN628</t>
  </si>
  <si>
    <t>NN616</t>
  </si>
  <si>
    <t>NN610</t>
  </si>
  <si>
    <t>NE931</t>
  </si>
  <si>
    <t>NE895</t>
  </si>
  <si>
    <t>NE883</t>
  </si>
  <si>
    <t>NE865</t>
  </si>
  <si>
    <t>NE853</t>
  </si>
  <si>
    <t>NE841</t>
  </si>
  <si>
    <t>NE829</t>
  </si>
  <si>
    <t>NE823</t>
  </si>
  <si>
    <t>NE811</t>
  </si>
  <si>
    <t>NE793</t>
  </si>
  <si>
    <t>NE787</t>
  </si>
  <si>
    <t>NE763</t>
  </si>
  <si>
    <t>NE745</t>
  </si>
  <si>
    <t>NE739</t>
  </si>
  <si>
    <t>NE727</t>
  </si>
  <si>
    <t>NE721</t>
  </si>
  <si>
    <t>NE709</t>
  </si>
  <si>
    <t>NE697</t>
  </si>
  <si>
    <t>NE685</t>
  </si>
  <si>
    <t>NE673</t>
  </si>
  <si>
    <t>NE649</t>
  </si>
  <si>
    <t>NE637</t>
  </si>
  <si>
    <t>NE625</t>
  </si>
  <si>
    <t>NE613</t>
  </si>
  <si>
    <t>NE607</t>
  </si>
  <si>
    <t>NN928</t>
  </si>
  <si>
    <t>NN922</t>
  </si>
  <si>
    <t>NN904</t>
  </si>
  <si>
    <t>NN880</t>
  </si>
  <si>
    <t>NN874</t>
  </si>
  <si>
    <t>NN862</t>
  </si>
  <si>
    <t>NN850</t>
  </si>
  <si>
    <t>NN838</t>
  </si>
  <si>
    <t>NN820</t>
  </si>
  <si>
    <t>NN802</t>
  </si>
  <si>
    <t>NN784</t>
  </si>
  <si>
    <t>NN772</t>
  </si>
  <si>
    <t>NN760</t>
  </si>
  <si>
    <t>NN736</t>
  </si>
  <si>
    <t>NN718</t>
  </si>
  <si>
    <t>NN706</t>
  </si>
  <si>
    <t>NN694</t>
  </si>
  <si>
    <t>NN670</t>
  </si>
  <si>
    <t>NN658</t>
  </si>
  <si>
    <t>NN646</t>
  </si>
  <si>
    <t>NN634</t>
  </si>
  <si>
    <t>NN622</t>
  </si>
  <si>
    <t>NN604</t>
  </si>
  <si>
    <t>NE925</t>
  </si>
  <si>
    <t>NE919</t>
  </si>
  <si>
    <t>NE901</t>
  </si>
  <si>
    <t>NE889</t>
  </si>
  <si>
    <t>NE877</t>
  </si>
  <si>
    <t>NE871</t>
  </si>
  <si>
    <t>NE859</t>
  </si>
  <si>
    <t>NE847</t>
  </si>
  <si>
    <t>NE835</t>
  </si>
  <si>
    <t>NE817</t>
  </si>
  <si>
    <t>NE799</t>
  </si>
  <si>
    <t>NE781</t>
  </si>
  <si>
    <t>NE757</t>
  </si>
  <si>
    <t>NE751</t>
  </si>
  <si>
    <t>NE733</t>
  </si>
  <si>
    <t>NE715</t>
  </si>
  <si>
    <t>NE703</t>
  </si>
  <si>
    <t>NE691</t>
  </si>
  <si>
    <t>NE679</t>
  </si>
  <si>
    <t>NE667</t>
  </si>
  <si>
    <t>NE661</t>
  </si>
  <si>
    <t>NE643</t>
  </si>
  <si>
    <t>NE631</t>
  </si>
  <si>
    <t>NE619</t>
  </si>
  <si>
    <t>NE601</t>
  </si>
  <si>
    <t>ET346</t>
  </si>
  <si>
    <t>ET319</t>
  </si>
  <si>
    <t>EN352</t>
  </si>
  <si>
    <t>EN325</t>
  </si>
  <si>
    <t>NN958</t>
  </si>
  <si>
    <t>NN538</t>
  </si>
  <si>
    <t>NE955</t>
  </si>
  <si>
    <t>NE535</t>
  </si>
  <si>
    <t>ET40</t>
  </si>
  <si>
    <t>EN46</t>
  </si>
  <si>
    <t>NN952</t>
  </si>
  <si>
    <t>NE949</t>
  </si>
  <si>
    <t>ET67</t>
  </si>
  <si>
    <t>EN73</t>
  </si>
  <si>
    <t>ET526</t>
  </si>
  <si>
    <t>ET517</t>
  </si>
  <si>
    <t>ET508</t>
  </si>
  <si>
    <t>EN532</t>
  </si>
  <si>
    <t>EN523</t>
  </si>
  <si>
    <t>EN514</t>
  </si>
  <si>
    <t>ET499</t>
  </si>
  <si>
    <t>ET490</t>
  </si>
  <si>
    <t>EN505</t>
  </si>
  <si>
    <t>EN496</t>
  </si>
  <si>
    <t>ET85</t>
  </si>
  <si>
    <t>EN91</t>
  </si>
  <si>
    <t>ET58</t>
  </si>
  <si>
    <t>EN64</t>
  </si>
  <si>
    <t>ET112</t>
  </si>
  <si>
    <t>EN118</t>
  </si>
  <si>
    <t>ET481</t>
  </si>
  <si>
    <t>EN487</t>
  </si>
  <si>
    <t>NN946</t>
  </si>
  <si>
    <t>NN916</t>
  </si>
  <si>
    <t>NN910</t>
  </si>
  <si>
    <t>NE943</t>
  </si>
  <si>
    <t>NE913</t>
  </si>
  <si>
    <t>NE907</t>
  </si>
  <si>
    <t>ET436</t>
  </si>
  <si>
    <t>EN442</t>
  </si>
  <si>
    <t>ET418</t>
  </si>
  <si>
    <t>ET400</t>
  </si>
  <si>
    <t>EN424</t>
  </si>
  <si>
    <t>EN406</t>
  </si>
  <si>
    <t>ET454</t>
  </si>
  <si>
    <t>ET445</t>
  </si>
  <si>
    <t>EN460</t>
  </si>
  <si>
    <t>EN451</t>
  </si>
  <si>
    <t>ET130</t>
  </si>
  <si>
    <t>ET121</t>
  </si>
  <si>
    <t>EN136</t>
  </si>
  <si>
    <t>EN127</t>
  </si>
  <si>
    <t>ET337</t>
  </si>
  <si>
    <t>ET301</t>
  </si>
  <si>
    <t>ET283</t>
  </si>
  <si>
    <t>ET256</t>
  </si>
  <si>
    <t>ET229</t>
  </si>
  <si>
    <t>ET202</t>
  </si>
  <si>
    <t>ET175</t>
  </si>
  <si>
    <t>ET157</t>
  </si>
  <si>
    <t>EN343</t>
  </si>
  <si>
    <t>EN307</t>
  </si>
  <si>
    <t>EN289</t>
  </si>
  <si>
    <t>EN262</t>
  </si>
  <si>
    <t>EN235</t>
  </si>
  <si>
    <t>EN208</t>
  </si>
  <si>
    <t>EN181</t>
  </si>
  <si>
    <t>EN163</t>
  </si>
  <si>
    <t>ET328</t>
  </si>
  <si>
    <t>ET292</t>
  </si>
  <si>
    <t>ET274</t>
  </si>
  <si>
    <t>ET247</t>
  </si>
  <si>
    <t>ET220</t>
  </si>
  <si>
    <t>ET193</t>
  </si>
  <si>
    <t>ET166</t>
  </si>
  <si>
    <t>ET148</t>
  </si>
  <si>
    <t>EN334</t>
  </si>
  <si>
    <t>EN298</t>
  </si>
  <si>
    <t>EN280</t>
  </si>
  <si>
    <t>EN253</t>
  </si>
  <si>
    <t>EN226</t>
  </si>
  <si>
    <t>EN199</t>
  </si>
  <si>
    <t>EN172</t>
  </si>
  <si>
    <t>ET76</t>
  </si>
  <si>
    <t>EN82</t>
  </si>
  <si>
    <t>ET31</t>
  </si>
  <si>
    <t>EN37</t>
  </si>
  <si>
    <t>ET472</t>
  </si>
  <si>
    <t>ET463</t>
  </si>
  <si>
    <t>EN478</t>
  </si>
  <si>
    <t>EN469</t>
  </si>
  <si>
    <t>ET409</t>
  </si>
  <si>
    <t>ET364</t>
  </si>
  <si>
    <t>EN415</t>
  </si>
  <si>
    <t>EN370</t>
  </si>
  <si>
    <t>ET22</t>
  </si>
  <si>
    <t>EN28</t>
  </si>
  <si>
    <t>ET982</t>
  </si>
  <si>
    <t>ET973</t>
  </si>
  <si>
    <t>EN988</t>
  </si>
  <si>
    <t>EN979</t>
  </si>
  <si>
    <t>ET13</t>
  </si>
  <si>
    <t>EN19</t>
  </si>
  <si>
    <t>ET49</t>
  </si>
  <si>
    <t>ET4</t>
  </si>
  <si>
    <t>EN55</t>
  </si>
  <si>
    <t>EN10</t>
  </si>
  <si>
    <t>ET355</t>
  </si>
  <si>
    <t>EN361</t>
  </si>
  <si>
    <t>ET310</t>
  </si>
  <si>
    <t>ET265</t>
  </si>
  <si>
    <t>ET238</t>
  </si>
  <si>
    <t>ET211</t>
  </si>
  <si>
    <t>ET184</t>
  </si>
  <si>
    <t>EN316</t>
  </si>
  <si>
    <t>EN271</t>
  </si>
  <si>
    <t>EN244</t>
  </si>
  <si>
    <t>EN217</t>
  </si>
  <si>
    <t>EN190</t>
  </si>
  <si>
    <t>ET103</t>
  </si>
  <si>
    <t>EN109</t>
  </si>
  <si>
    <t>ENERGY STAR TV</t>
  </si>
  <si>
    <t>Water Heater Thermostat Setback (temperature check card)</t>
  </si>
  <si>
    <t>Spray Foam Insulation (Base: R30)</t>
  </si>
  <si>
    <t>Spray Foam Insulation (Base: R2)</t>
  </si>
  <si>
    <t>Spray Foam Insulation (Base: R19)</t>
  </si>
  <si>
    <t>Spray Foam Insulation (Base: R12)</t>
  </si>
  <si>
    <t>Smart Thermostats</t>
  </si>
  <si>
    <t>ENERGY STAR Windows</t>
  </si>
  <si>
    <t>ENERGY STAR Door</t>
  </si>
  <si>
    <t>ENERGY STAR Certified Roof Products</t>
  </si>
  <si>
    <t>Ceiling Insulation (R30 to R38)</t>
  </si>
  <si>
    <t>Ceiling Insulation (R2 to R38)</t>
  </si>
  <si>
    <t>Ceiling Insulation (R19 to R38)</t>
  </si>
  <si>
    <t>Ceiling Insulation (R12 to R38)</t>
  </si>
  <si>
    <t>Air Sealing/Infiltration Control</t>
  </si>
  <si>
    <t>ENERGY STAR Room AC</t>
  </si>
  <si>
    <t>Removal of 2nd Refrigerator/Freezer</t>
  </si>
  <si>
    <t>ENERGY STAR Refrigerator</t>
  </si>
  <si>
    <t>High-Efficiency Induction Cooktop</t>
  </si>
  <si>
    <t>ENERGY STAR Audio/Video Equipment</t>
  </si>
  <si>
    <t>ENERGY STAR Dehumidifier</t>
  </si>
  <si>
    <t>LED -5W Chandelier</t>
  </si>
  <si>
    <t>ENERGY STAR Personal Computer</t>
  </si>
  <si>
    <t>ENERGY STAR Imaging Equipment</t>
  </si>
  <si>
    <t xml:space="preserve">Ground Source Heat Pump (GSHP) </t>
  </si>
  <si>
    <t>21 SEER Air Source Heat Pump from base electric resistance heating</t>
  </si>
  <si>
    <t>14 SEER Air Source Heat Pump from base electric resistance heating</t>
  </si>
  <si>
    <t>ENERGY STAR Freezer</t>
  </si>
  <si>
    <t>ENERGY STAR Ceiling Fan</t>
  </si>
  <si>
    <t>ENERGY STAR Bathroom Ventilating Fan</t>
  </si>
  <si>
    <t>ENERGY STAR Dishwasher</t>
  </si>
  <si>
    <t xml:space="preserve">ENERGY STAR Clothes Washer </t>
  </si>
  <si>
    <t>ENERGY STAR Clothes Dryer</t>
  </si>
  <si>
    <t>ENERGY STAR Air Purifier / Cleaner</t>
  </si>
  <si>
    <t>NE725</t>
  </si>
  <si>
    <t xml:space="preserve"> </t>
  </si>
  <si>
    <t>NE726</t>
  </si>
  <si>
    <t>NE780</t>
  </si>
  <si>
    <t>NE775</t>
  </si>
  <si>
    <t>NE653</t>
  </si>
  <si>
    <t>Utility</t>
  </si>
  <si>
    <t>Season</t>
  </si>
  <si>
    <t>Housing Type</t>
  </si>
  <si>
    <t>Res Heating (kW)</t>
  </si>
  <si>
    <t>Res Cooling (kW)</t>
  </si>
  <si>
    <t>Res Pool Pump (kW)</t>
  </si>
  <si>
    <t>Res Water Heater (kW)</t>
  </si>
  <si>
    <t>JEA</t>
  </si>
  <si>
    <t>Winter</t>
  </si>
  <si>
    <t>-</t>
  </si>
  <si>
    <t>Summer</t>
  </si>
  <si>
    <t>FPUC</t>
  </si>
  <si>
    <t>Multi Family</t>
  </si>
  <si>
    <t>Mobile Home/Other</t>
  </si>
  <si>
    <t>OUC</t>
  </si>
  <si>
    <t>TECO</t>
  </si>
  <si>
    <t>FPL</t>
  </si>
  <si>
    <t>DEF</t>
  </si>
  <si>
    <t>Gulf</t>
  </si>
  <si>
    <t>Aggregated peak load for each end use from EE Technical</t>
  </si>
  <si>
    <t>Aggregated peak load for each end use from DR Technical</t>
  </si>
  <si>
    <t>Source: from Stephanie's email</t>
  </si>
  <si>
    <t>H:\CSPA Projects\610025 - FEECA Potential Study\Output\DR Technical Potential - Draft Results -12-11-2018.xlsx</t>
  </si>
  <si>
    <t>Aggregated peak load for each end use (updated DR with EE techinical)</t>
  </si>
  <si>
    <t>Residential Summer Peak:</t>
  </si>
  <si>
    <t xml:space="preserve">Source: </t>
  </si>
  <si>
    <t>H:\CSPA Projects\610025 - FEECA Potential Study\Model input and market research\Forecasts and segments\Breakdown of Peak Demand.xlsx</t>
  </si>
  <si>
    <t>HVAC (Res Cooling)</t>
  </si>
  <si>
    <t>WH</t>
  </si>
  <si>
    <t>Pool</t>
  </si>
  <si>
    <t>Residential Winter Peak:</t>
  </si>
  <si>
    <t>HVAC (Res Heating)</t>
  </si>
  <si>
    <t>2020 Peak Demand:</t>
  </si>
  <si>
    <t>Summer Peak (MW)</t>
  </si>
  <si>
    <t>Winter Peak (MW)</t>
  </si>
  <si>
    <t>(2020 peak load dis-aggregation)</t>
  </si>
  <si>
    <t>End Use baseload (MW)</t>
  </si>
  <si>
    <t>EE Tech Reduction (MW)</t>
  </si>
  <si>
    <t>% of change for Summer Peak</t>
  </si>
  <si>
    <t>EE</t>
  </si>
  <si>
    <t>FPU</t>
  </si>
  <si>
    <t>% Change from EE</t>
  </si>
  <si>
    <t>% of change for Winter Peak</t>
  </si>
  <si>
    <t>%Diff between historic and 2020 system peak:</t>
  </si>
  <si>
    <t>% Diff</t>
  </si>
  <si>
    <t>H:\CSPA Projects\610025 - FEECA Potential Study\Output\TP Results Comparison 12-11-2018.xlsx</t>
  </si>
  <si>
    <t>End Use Distribution</t>
  </si>
  <si>
    <t>Peak Demand</t>
  </si>
  <si>
    <t>*****Updated Potential by End Use by Utility*****</t>
  </si>
  <si>
    <t>*****Potential Reported in Dashboards****</t>
  </si>
  <si>
    <t>Res Heating (MW)</t>
  </si>
  <si>
    <t>Res Cooling (MW)</t>
  </si>
  <si>
    <t>Res Pool Pump (MW)</t>
  </si>
  <si>
    <t>Res Water Heater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</si>
</sst>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0"/>
      <color theme="2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70C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7BC1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5">
    <xf numFmtId="0" fontId="0" fillId="0" borderId="0" xfId="0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9" fontId="0" fillId="0" borderId="0" xfId="1" applyFont="1"/>
    <xf numFmtId="3" fontId="0" fillId="0" borderId="0" xfId="0" applyNumberFormat="1"/>
    <xf numFmtId="164" fontId="0" fillId="0" borderId="0" xfId="0" applyNumberFormat="1"/>
    <xf numFmtId="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6" borderId="0" xfId="0" applyFill="1"/>
    <xf numFmtId="0" fontId="4" fillId="6" borderId="9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10" fontId="5" fillId="2" borderId="10" xfId="0" applyNumberFormat="1" applyFont="1" applyFill="1" applyBorder="1" applyAlignment="1">
      <alignment horizontal="center"/>
    </xf>
    <xf numFmtId="4" fontId="5" fillId="2" borderId="10" xfId="0" applyNumberFormat="1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" fontId="6" fillId="0" borderId="12" xfId="0" applyNumberFormat="1" applyFont="1" applyBorder="1" applyAlignment="1">
      <alignment horizontal="center" vertical="center"/>
    </xf>
    <xf numFmtId="2" fontId="6" fillId="0" borderId="12" xfId="0" applyNumberFormat="1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4" fontId="6" fillId="0" borderId="16" xfId="0" applyNumberFormat="1" applyFont="1" applyBorder="1" applyAlignment="1">
      <alignment horizontal="center" vertical="center"/>
    </xf>
    <xf numFmtId="2" fontId="6" fillId="0" borderId="16" xfId="0" applyNumberFormat="1" applyFont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4" fontId="6" fillId="0" borderId="19" xfId="0" applyNumberFormat="1" applyFont="1" applyBorder="1" applyAlignment="1">
      <alignment horizontal="center" vertical="center"/>
    </xf>
    <xf numFmtId="3" fontId="6" fillId="0" borderId="12" xfId="0" applyNumberFormat="1" applyFont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19" xfId="0" applyNumberFormat="1" applyFont="1" applyBorder="1" applyAlignment="1">
      <alignment horizontal="center" vertical="center"/>
    </xf>
    <xf numFmtId="1" fontId="6" fillId="0" borderId="12" xfId="0" applyNumberFormat="1" applyFont="1" applyBorder="1" applyAlignment="1">
      <alignment horizontal="center" vertical="center"/>
    </xf>
    <xf numFmtId="1" fontId="6" fillId="0" borderId="16" xfId="0" applyNumberFormat="1" applyFont="1" applyBorder="1" applyAlignment="1">
      <alignment horizontal="center" vertical="center"/>
    </xf>
    <xf numFmtId="3" fontId="6" fillId="0" borderId="13" xfId="0" applyNumberFormat="1" applyFont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20" xfId="0" applyNumberFormat="1" applyFont="1" applyBorder="1" applyAlignment="1">
      <alignment horizontal="center" vertical="center"/>
    </xf>
    <xf numFmtId="0" fontId="0" fillId="6" borderId="21" xfId="0" applyFill="1" applyBorder="1"/>
    <xf numFmtId="0" fontId="6" fillId="0" borderId="10" xfId="0" applyFont="1" applyBorder="1" applyAlignment="1">
      <alignment horizontal="center" vertical="center"/>
    </xf>
    <xf numFmtId="3" fontId="6" fillId="0" borderId="10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3" fontId="7" fillId="0" borderId="19" xfId="0" applyNumberFormat="1" applyFont="1" applyBorder="1" applyAlignment="1">
      <alignment horizontal="center" vertical="center"/>
    </xf>
    <xf numFmtId="3" fontId="7" fillId="0" borderId="12" xfId="0" applyNumberFormat="1" applyFont="1" applyBorder="1" applyAlignment="1">
      <alignment horizontal="center" vertical="center"/>
    </xf>
    <xf numFmtId="3" fontId="7" fillId="0" borderId="13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0" fontId="9" fillId="0" borderId="0" xfId="0" applyFont="1"/>
    <xf numFmtId="0" fontId="0" fillId="0" borderId="22" xfId="0" applyBorder="1"/>
    <xf numFmtId="9" fontId="0" fillId="0" borderId="23" xfId="1" applyFont="1" applyBorder="1"/>
    <xf numFmtId="0" fontId="0" fillId="0" borderId="21" xfId="0" applyBorder="1"/>
    <xf numFmtId="9" fontId="0" fillId="0" borderId="24" xfId="1" applyFont="1" applyBorder="1"/>
    <xf numFmtId="0" fontId="0" fillId="0" borderId="25" xfId="0" applyBorder="1"/>
    <xf numFmtId="9" fontId="0" fillId="0" borderId="26" xfId="1" applyFont="1" applyBorder="1"/>
    <xf numFmtId="3" fontId="0" fillId="0" borderId="23" xfId="0" applyNumberFormat="1" applyBorder="1"/>
    <xf numFmtId="3" fontId="0" fillId="0" borderId="26" xfId="0" applyNumberFormat="1" applyBorder="1"/>
    <xf numFmtId="0" fontId="10" fillId="7" borderId="22" xfId="0" applyFont="1" applyFill="1" applyBorder="1"/>
    <xf numFmtId="0" fontId="0" fillId="7" borderId="27" xfId="0" applyFill="1" applyBorder="1"/>
    <xf numFmtId="0" fontId="0" fillId="7" borderId="23" xfId="0" applyFill="1" applyBorder="1"/>
    <xf numFmtId="0" fontId="0" fillId="7" borderId="21" xfId="0" applyFill="1" applyBorder="1"/>
    <xf numFmtId="3" fontId="0" fillId="7" borderId="0" xfId="0" applyNumberFormat="1" applyFill="1" applyBorder="1"/>
    <xf numFmtId="0" fontId="0" fillId="7" borderId="25" xfId="0" applyFill="1" applyBorder="1"/>
    <xf numFmtId="3" fontId="0" fillId="7" borderId="28" xfId="0" applyNumberFormat="1" applyFill="1" applyBorder="1"/>
    <xf numFmtId="3" fontId="0" fillId="7" borderId="24" xfId="0" applyNumberFormat="1" applyFill="1" applyBorder="1"/>
    <xf numFmtId="3" fontId="0" fillId="7" borderId="26" xfId="0" applyNumberFormat="1" applyFill="1" applyBorder="1"/>
    <xf numFmtId="0" fontId="0" fillId="8" borderId="22" xfId="0" applyFill="1" applyBorder="1"/>
    <xf numFmtId="0" fontId="0" fillId="8" borderId="23" xfId="0" applyFill="1" applyBorder="1"/>
    <xf numFmtId="0" fontId="0" fillId="8" borderId="21" xfId="0" applyFill="1" applyBorder="1"/>
    <xf numFmtId="0" fontId="0" fillId="8" borderId="25" xfId="0" applyFill="1" applyBorder="1"/>
    <xf numFmtId="9" fontId="0" fillId="8" borderId="24" xfId="1" applyFont="1" applyFill="1" applyBorder="1"/>
    <xf numFmtId="9" fontId="0" fillId="8" borderId="26" xfId="1" applyFont="1" applyFill="1" applyBorder="1"/>
    <xf numFmtId="0" fontId="8" fillId="6" borderId="0" xfId="0" applyFont="1" applyFill="1"/>
    <xf numFmtId="9" fontId="7" fillId="0" borderId="12" xfId="1" applyFont="1" applyBorder="1" applyAlignment="1">
      <alignment horizontal="center" vertical="center"/>
    </xf>
    <xf numFmtId="9" fontId="7" fillId="0" borderId="13" xfId="1" applyFont="1" applyBorder="1" applyAlignment="1">
      <alignment horizontal="center" vertical="center"/>
    </xf>
    <xf numFmtId="9" fontId="7" fillId="0" borderId="19" xfId="1" applyFont="1" applyBorder="1" applyAlignment="1">
      <alignment horizontal="center" vertical="center"/>
    </xf>
    <xf numFmtId="9" fontId="7" fillId="0" borderId="20" xfId="1" applyFont="1" applyBorder="1" applyAlignment="1">
      <alignment horizontal="center" vertical="center"/>
    </xf>
    <xf numFmtId="3" fontId="11" fillId="0" borderId="19" xfId="0" applyNumberFormat="1" applyFont="1" applyFill="1" applyBorder="1" applyAlignment="1">
      <alignment horizontal="center" vertical="center"/>
    </xf>
    <xf numFmtId="0" fontId="4" fillId="6" borderId="29" xfId="0" applyFont="1" applyFill="1" applyBorder="1" applyAlignment="1">
      <alignment horizontal="center"/>
    </xf>
    <xf numFmtId="0" fontId="5" fillId="9" borderId="10" xfId="0" applyFont="1" applyFill="1" applyBorder="1" applyAlignment="1">
      <alignment horizontal="center"/>
    </xf>
    <xf numFmtId="10" fontId="5" fillId="9" borderId="10" xfId="0" applyNumberFormat="1" applyFont="1" applyFill="1" applyBorder="1" applyAlignment="1">
      <alignment horizontal="center"/>
    </xf>
    <xf numFmtId="4" fontId="5" fillId="9" borderId="10" xfId="0" applyNumberFormat="1" applyFont="1" applyFill="1" applyBorder="1" applyAlignment="1">
      <alignment horizontal="center"/>
    </xf>
    <xf numFmtId="3" fontId="11" fillId="0" borderId="12" xfId="0" applyNumberFormat="1" applyFont="1" applyBorder="1" applyAlignment="1">
      <alignment horizontal="center" vertical="center"/>
    </xf>
    <xf numFmtId="3" fontId="11" fillId="0" borderId="13" xfId="0" applyNumberFormat="1" applyFont="1" applyBorder="1" applyAlignment="1">
      <alignment horizontal="center" vertical="center"/>
    </xf>
    <xf numFmtId="3" fontId="11" fillId="0" borderId="19" xfId="0" applyNumberFormat="1" applyFont="1" applyBorder="1" applyAlignment="1">
      <alignment horizontal="center" vertical="center"/>
    </xf>
    <xf numFmtId="3" fontId="11" fillId="0" borderId="20" xfId="0" applyNumberFormat="1" applyFont="1" applyBorder="1" applyAlignment="1">
      <alignment horizontal="center" vertical="center"/>
    </xf>
    <xf numFmtId="0" fontId="3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8" fillId="6" borderId="28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EU109"/>
  <sheetViews>
    <sheetView tabSelected="1" workbookViewId="0">
      <selection activeCell="D14" sqref="D14"/>
    </sheetView>
  </sheetViews>
  <sheetFormatPr defaultRowHeight="14.4" x14ac:dyDescent="0.3"/>
  <cols>
    <col min="1" max="3" width="18.6640625" customWidth="1"/>
    <col min="4" max="5" width="24.77734375" customWidth="1"/>
    <col min="6" max="6" width="18.6640625" customWidth="1"/>
    <col min="7" max="7" width="24.88671875" customWidth="1"/>
    <col min="8" max="8" width="12" style="18" customWidth="1"/>
    <col min="12" max="12" width="17.5546875" customWidth="1"/>
    <col min="13" max="13" width="17.44140625" customWidth="1"/>
    <col min="14" max="14" width="21.21875" customWidth="1"/>
    <col min="15" max="15" width="21.6640625" customWidth="1"/>
    <col min="19" max="19" width="18" customWidth="1"/>
    <col min="20" max="20" width="19.21875" customWidth="1"/>
    <col min="21" max="21" width="21.88671875" customWidth="1"/>
    <col min="22" max="22" width="25.44140625" customWidth="1"/>
    <col min="23" max="23" width="21.5546875" customWidth="1"/>
    <col min="24" max="24" width="20.6640625" customWidth="1"/>
    <col min="25" max="25" width="22.33203125" customWidth="1"/>
    <col min="26" max="26" width="26.6640625" customWidth="1"/>
  </cols>
  <sheetData>
    <row r="1" spans="1:16375" s="18" customFormat="1" x14ac:dyDescent="0.3">
      <c r="A1" s="92" t="s">
        <v>961</v>
      </c>
      <c r="B1" s="92"/>
      <c r="C1" s="92"/>
      <c r="D1" s="92"/>
      <c r="E1" s="92"/>
      <c r="F1" s="92"/>
      <c r="G1" s="92"/>
      <c r="J1" s="78" t="s">
        <v>979</v>
      </c>
      <c r="Q1" s="93" t="s">
        <v>986</v>
      </c>
      <c r="R1" s="93"/>
      <c r="S1" s="93"/>
      <c r="T1" s="93"/>
      <c r="U1" s="93"/>
      <c r="V1" s="93"/>
      <c r="W1" s="94" t="s">
        <v>987</v>
      </c>
      <c r="X1" s="94"/>
      <c r="Y1" s="94"/>
      <c r="Z1" s="94"/>
    </row>
    <row r="2" spans="1:16375" ht="15" thickBot="1" x14ac:dyDescent="0.35">
      <c r="A2" s="19" t="s">
        <v>938</v>
      </c>
      <c r="B2" s="20" t="s">
        <v>939</v>
      </c>
      <c r="C2" s="20" t="s">
        <v>940</v>
      </c>
      <c r="D2" s="20" t="s">
        <v>941</v>
      </c>
      <c r="E2" s="20" t="s">
        <v>942</v>
      </c>
      <c r="F2" s="21" t="s">
        <v>943</v>
      </c>
      <c r="G2" s="22" t="s">
        <v>944</v>
      </c>
      <c r="H2" s="42"/>
      <c r="I2" s="18"/>
      <c r="J2" s="18"/>
      <c r="K2" s="20" t="s">
        <v>939</v>
      </c>
      <c r="L2" s="20" t="s">
        <v>941</v>
      </c>
      <c r="M2" s="20" t="s">
        <v>942</v>
      </c>
      <c r="N2" s="21" t="s">
        <v>943</v>
      </c>
      <c r="O2" s="22" t="s">
        <v>944</v>
      </c>
      <c r="P2" s="18"/>
      <c r="Q2" s="84" t="s">
        <v>938</v>
      </c>
      <c r="R2" s="20" t="s">
        <v>939</v>
      </c>
      <c r="S2" s="20" t="s">
        <v>988</v>
      </c>
      <c r="T2" s="20" t="s">
        <v>989</v>
      </c>
      <c r="U2" s="21" t="s">
        <v>990</v>
      </c>
      <c r="V2" s="22" t="s">
        <v>991</v>
      </c>
      <c r="W2" s="85" t="s">
        <v>988</v>
      </c>
      <c r="X2" s="85" t="s">
        <v>989</v>
      </c>
      <c r="Y2" s="86" t="s">
        <v>990</v>
      </c>
      <c r="Z2" s="87" t="s">
        <v>991</v>
      </c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</row>
    <row r="3" spans="1:16375" s="18" customFormat="1" x14ac:dyDescent="0.3">
      <c r="A3" s="23" t="s">
        <v>945</v>
      </c>
      <c r="B3" s="48" t="s">
        <v>946</v>
      </c>
      <c r="C3" s="24" t="s">
        <v>947</v>
      </c>
      <c r="D3" s="51">
        <f t="array" ref="D3">IFERROR('Res Load Summary_DR'!D3*(1-INDEX(adjust,MATCH(1,(utility=$A3)*(season=$B3),0),MATCH(D$2,enduse,0)))*(1+INDEX(diff,MATCH(1,(diff_utility=$A3)*(diff_season=$B3),0))),"-")</f>
        <v>981558.53923393588</v>
      </c>
      <c r="E3" s="51" t="str">
        <f t="array" ref="E3">IFERROR('Res Load Summary_DR'!E3*(1-INDEX(adjust,MATCH(1,(utility=$A3)*(season=$B3),0),MATCH(E$2,enduse,0)))*(1+INDEX(diff,MATCH(1,(diff_utility=$A3)*(diff_season=$B3),0))),"-")</f>
        <v>-</v>
      </c>
      <c r="F3" s="51">
        <f t="array" ref="F3">IFERROR('Res Load Summary_DR'!F3*(1-INDEX(adjust,MATCH(1,(utility=$A3)*(season=$B3),0),MATCH(F$2,enduse,0)))*(1+INDEX(diff,MATCH(1,(diff_utility=$A3)*(diff_season=$B3),0))),"-")</f>
        <v>31816.737281227724</v>
      </c>
      <c r="G3" s="52">
        <f t="array" ref="G3">IFERROR('Res Load Summary_DR'!G3*(1-INDEX(adjust,MATCH(1,(utility=$A3)*(season=$B3),0),MATCH(G$2,enduse,0)))*(1+INDEX(diff,MATCH(1,(diff_utility=$A3)*(diff_season=$B3),0))),"-")</f>
        <v>117187.83070536915</v>
      </c>
      <c r="J3" s="23" t="s">
        <v>945</v>
      </c>
      <c r="K3" s="48" t="s">
        <v>946</v>
      </c>
      <c r="L3" s="79">
        <f>'Peak Demand'!J62</f>
        <v>0.12319670508083788</v>
      </c>
      <c r="M3" s="79"/>
      <c r="N3" s="79">
        <f>'Peak Demand'!J64</f>
        <v>0</v>
      </c>
      <c r="O3" s="80">
        <f>'Peak Demand'!J63</f>
        <v>0.21421884651153944</v>
      </c>
      <c r="Q3" s="23" t="s">
        <v>945</v>
      </c>
      <c r="R3" s="48" t="s">
        <v>946</v>
      </c>
      <c r="S3" s="51">
        <f>D3/10^3</f>
        <v>981.5585392339359</v>
      </c>
      <c r="T3" s="51" t="s">
        <v>947</v>
      </c>
      <c r="U3" s="51">
        <f>F3/10^3</f>
        <v>31.816737281227724</v>
      </c>
      <c r="V3" s="52">
        <f>G3/10^3</f>
        <v>117.18783070536915</v>
      </c>
      <c r="W3" s="88">
        <v>1119.4742520568436</v>
      </c>
      <c r="X3" s="88" t="s">
        <v>947</v>
      </c>
      <c r="Y3" s="88">
        <v>31.816753926701573</v>
      </c>
      <c r="Z3" s="89">
        <v>149.13496634255799</v>
      </c>
    </row>
    <row r="4" spans="1:16375" s="18" customFormat="1" ht="15" thickBot="1" x14ac:dyDescent="0.35">
      <c r="A4" s="31" t="s">
        <v>945</v>
      </c>
      <c r="B4" s="47" t="s">
        <v>948</v>
      </c>
      <c r="C4" s="32" t="s">
        <v>947</v>
      </c>
      <c r="D4" s="50" t="str">
        <f t="array" ref="D4">IFERROR('Res Load Summary_DR'!D4*(1-INDEX(adjust,MATCH(1,(utility=$A4)*(season=$B4),0),MATCH(D$2,enduse,0)))*(1+INDEX(diff,MATCH(1,(diff_utility=$A4)*(diff_season=$B4),0))),"-")</f>
        <v>-</v>
      </c>
      <c r="E4" s="50">
        <f t="array" ref="E4">IFERROR('Res Load Summary_DR'!E4*(1-INDEX(adjust,MATCH(1,(utility=$A4)*(season=$B4),0),MATCH(E$2,enduse,0)))*(1+INDEX(diff,MATCH(1,(diff_utility=$A4)*(diff_season=$B4),0))),"-")</f>
        <v>412661.60789562808</v>
      </c>
      <c r="F4" s="50">
        <f t="array" ref="F4">IFERROR('Res Load Summary_DR'!F4*(1-INDEX(adjust,MATCH(1,(utility=$A4)*(season=$B4),0),MATCH(F$2,enduse,0)))*(1+INDEX(diff,MATCH(1,(diff_utility=$A4)*(diff_season=$B4),0))),"-")</f>
        <v>32431.174098055362</v>
      </c>
      <c r="G4" s="53">
        <f t="array" ref="G4">IFERROR('Res Load Summary_DR'!G4*(1-INDEX(adjust,MATCH(1,(utility=$A4)*(season=$B4),0),MATCH(G$2,enduse,0)))*(1+INDEX(diff,MATCH(1,(diff_utility=$A4)*(diff_season=$B4),0))),"-")</f>
        <v>42890.469398861431</v>
      </c>
      <c r="J4" s="31" t="s">
        <v>945</v>
      </c>
      <c r="K4" s="47" t="s">
        <v>948</v>
      </c>
      <c r="L4" s="81"/>
      <c r="M4" s="81">
        <f>'Peak Demand'!J57</f>
        <v>0.40011629008997113</v>
      </c>
      <c r="N4" s="81">
        <f>'Peak Demand'!J59</f>
        <v>0.28926969618887205</v>
      </c>
      <c r="O4" s="82">
        <f>'Peak Demand'!J58</f>
        <v>0.30712269353892091</v>
      </c>
      <c r="Q4" s="31" t="s">
        <v>945</v>
      </c>
      <c r="R4" s="47" t="s">
        <v>948</v>
      </c>
      <c r="S4" s="50" t="s">
        <v>947</v>
      </c>
      <c r="T4" s="50">
        <f>E4/10^3</f>
        <v>412.66160789562809</v>
      </c>
      <c r="U4" s="50">
        <f>F4/10^3</f>
        <v>32.431174098055365</v>
      </c>
      <c r="V4" s="53">
        <f>G4/10^3</f>
        <v>42.890469398861434</v>
      </c>
      <c r="W4" s="90" t="s">
        <v>947</v>
      </c>
      <c r="X4" s="90">
        <v>687.90260477741583</v>
      </c>
      <c r="Y4" s="90">
        <v>45.630926167209552</v>
      </c>
      <c r="Z4" s="91">
        <v>61.901857039449872</v>
      </c>
    </row>
    <row r="5" spans="1:16375" s="18" customFormat="1" x14ac:dyDescent="0.3">
      <c r="A5" s="23" t="s">
        <v>949</v>
      </c>
      <c r="B5" s="24" t="s">
        <v>946</v>
      </c>
      <c r="C5" s="24" t="s">
        <v>22</v>
      </c>
      <c r="D5" s="34">
        <f t="array" ref="D5">IFERROR('Res Load Summary_DR'!D5*(1-INDEX(adjust,MATCH(1,(utility=$A5)*(season=$B5),0),MATCH(D$2,enduse,0)))*(1+INDEX(diff,MATCH(1,(diff_utility=$A5)*(diff_season=$B5),0))),"-")</f>
        <v>23243.814768007593</v>
      </c>
      <c r="E5" s="34" t="str">
        <f t="array" ref="E5">IFERROR('Res Load Summary_DR'!E5*(1-INDEX(adjust,MATCH(1,(utility=$A5)*(season=$B5),0),MATCH(E$2,enduse,0)))*(1+INDEX(diff,MATCH(1,(diff_utility=$A5)*(diff_season=$B5),0))),"-")</f>
        <v>-</v>
      </c>
      <c r="F5" s="34">
        <f t="array" ref="F5">IFERROR('Res Load Summary_DR'!F5*(1-INDEX(adjust,MATCH(1,(utility=$A5)*(season=$B5),0),MATCH(F$2,enduse,0)))*(1+INDEX(diff,MATCH(1,(diff_utility=$A5)*(diff_season=$B5),0))),"-")</f>
        <v>2466.8375192498588</v>
      </c>
      <c r="G5" s="39">
        <f t="array" ref="G5">IFERROR('Res Load Summary_DR'!G5*(1-INDEX(adjust,MATCH(1,(utility=$A5)*(season=$B5),0),MATCH(G$2,enduse,0)))*(1+INDEX(diff,MATCH(1,(diff_utility=$A5)*(diff_season=$B5),0))),"-")</f>
        <v>1464.7328475329828</v>
      </c>
      <c r="J5" s="23" t="s">
        <v>949</v>
      </c>
      <c r="K5" s="48" t="s">
        <v>946</v>
      </c>
      <c r="L5" s="79">
        <f>'Peak Demand'!J113</f>
        <v>0.13355128036708125</v>
      </c>
      <c r="M5" s="79"/>
      <c r="N5" s="79">
        <f>'Peak Demand'!J115</f>
        <v>0</v>
      </c>
      <c r="O5" s="80">
        <f>'Peak Demand'!J114</f>
        <v>0.24988539522227787</v>
      </c>
      <c r="Q5" s="23" t="s">
        <v>949</v>
      </c>
      <c r="R5" s="48" t="s">
        <v>946</v>
      </c>
      <c r="S5" s="51">
        <f>SUM(D5:D7)/10^3</f>
        <v>34.800143248902295</v>
      </c>
      <c r="T5" s="51" t="s">
        <v>947</v>
      </c>
      <c r="U5" s="51">
        <f>SUM(F5:F7)/10^3</f>
        <v>3.4608445896584992</v>
      </c>
      <c r="V5" s="52">
        <f>SUM(G5:G7)/10^3</f>
        <v>2.7677642478877242</v>
      </c>
      <c r="W5" s="88">
        <v>40.164426666666664</v>
      </c>
      <c r="X5" s="88" t="s">
        <v>947</v>
      </c>
      <c r="Y5" s="88">
        <v>3.4607466666666671</v>
      </c>
      <c r="Z5" s="89">
        <v>3.6901333333333333</v>
      </c>
    </row>
    <row r="6" spans="1:16375" s="18" customFormat="1" ht="15" thickBot="1" x14ac:dyDescent="0.35">
      <c r="A6" s="27" t="s">
        <v>949</v>
      </c>
      <c r="B6" s="28" t="s">
        <v>946</v>
      </c>
      <c r="C6" s="28" t="s">
        <v>950</v>
      </c>
      <c r="D6" s="35">
        <f t="array" ref="D6">IFERROR('Res Load Summary_DR'!D6*(1-INDEX(adjust,MATCH(1,(utility=$A6)*(season=$B6),0),MATCH(D$2,enduse,0)))*(1+INDEX(diff,MATCH(1,(diff_utility=$A6)*(diff_season=$B6),0))),"-")</f>
        <v>6595.0229239995879</v>
      </c>
      <c r="E6" s="35" t="str">
        <f t="array" ref="E6">IFERROR('Res Load Summary_DR'!E6*(1-INDEX(adjust,MATCH(1,(utility=$A6)*(season=$B6),0),MATCH(E$2,enduse,0)))*(1+INDEX(diff,MATCH(1,(diff_utility=$A6)*(diff_season=$B6),0))),"-")</f>
        <v>-</v>
      </c>
      <c r="F6" s="35">
        <f t="array" ref="F6">IFERROR('Res Load Summary_DR'!F6*(1-INDEX(adjust,MATCH(1,(utility=$A6)*(season=$B6),0),MATCH(F$2,enduse,0)))*(1+INDEX(diff,MATCH(1,(diff_utility=$A6)*(diff_season=$B6),0))),"-")</f>
        <v>823.1055979958403</v>
      </c>
      <c r="G6" s="40">
        <f t="array" ref="G6">IFERROR('Res Load Summary_DR'!G6*(1-INDEX(adjust,MATCH(1,(utility=$A6)*(season=$B6),0),MATCH(G$2,enduse,0)))*(1+INDEX(diff,MATCH(1,(diff_utility=$A6)*(diff_season=$B6),0))),"-")</f>
        <v>1026.7307536372612</v>
      </c>
      <c r="J6" s="31" t="s">
        <v>949</v>
      </c>
      <c r="K6" s="47" t="s">
        <v>948</v>
      </c>
      <c r="L6" s="81"/>
      <c r="M6" s="81">
        <f>'Peak Demand'!J108</f>
        <v>0.37416292951654956</v>
      </c>
      <c r="N6" s="81">
        <f>'Peak Demand'!J110</f>
        <v>0.51021841852197281</v>
      </c>
      <c r="O6" s="82">
        <f>'Peak Demand'!J109</f>
        <v>0.30921985317424183</v>
      </c>
      <c r="Q6" s="31" t="s">
        <v>949</v>
      </c>
      <c r="R6" s="47" t="s">
        <v>948</v>
      </c>
      <c r="S6" s="50" t="s">
        <v>947</v>
      </c>
      <c r="T6" s="50">
        <f>SUM(E8:E10)/10^3</f>
        <v>21.401177731981353</v>
      </c>
      <c r="U6" s="50">
        <f>SUM(F8:F10)/10^3</f>
        <v>1.8689156143515535</v>
      </c>
      <c r="V6" s="53">
        <f>SUM(G8:G10)/10^3</f>
        <v>2.6646886762502144</v>
      </c>
      <c r="W6" s="90" t="s">
        <v>947</v>
      </c>
      <c r="X6" s="90">
        <v>34.195839999999997</v>
      </c>
      <c r="Y6" s="90">
        <v>3.81616</v>
      </c>
      <c r="Z6" s="91">
        <v>3.8578666666666668</v>
      </c>
    </row>
    <row r="7" spans="1:16375" s="18" customFormat="1" x14ac:dyDescent="0.3">
      <c r="A7" s="27" t="s">
        <v>949</v>
      </c>
      <c r="B7" s="28" t="s">
        <v>946</v>
      </c>
      <c r="C7" s="28" t="s">
        <v>951</v>
      </c>
      <c r="D7" s="35">
        <f t="array" ref="D7">IFERROR('Res Load Summary_DR'!D7*(1-INDEX(adjust,MATCH(1,(utility=$A7)*(season=$B7),0),MATCH(D$2,enduse,0)))*(1+INDEX(diff,MATCH(1,(diff_utility=$A7)*(diff_season=$B7),0))),"-")</f>
        <v>4961.3055568951067</v>
      </c>
      <c r="E7" s="35" t="str">
        <f t="array" ref="E7">IFERROR('Res Load Summary_DR'!E7*(1-INDEX(adjust,MATCH(1,(utility=$A7)*(season=$B7),0),MATCH(E$2,enduse,0)))*(1+INDEX(diff,MATCH(1,(diff_utility=$A7)*(diff_season=$B7),0))),"-")</f>
        <v>-</v>
      </c>
      <c r="F7" s="35">
        <f t="array" ref="F7">IFERROR('Res Load Summary_DR'!F7*(1-INDEX(adjust,MATCH(1,(utility=$A7)*(season=$B7),0),MATCH(F$2,enduse,0)))*(1+INDEX(diff,MATCH(1,(diff_utility=$A7)*(diff_season=$B7),0))),"-")</f>
        <v>170.90147241280022</v>
      </c>
      <c r="G7" s="40">
        <f t="array" ref="G7">IFERROR('Res Load Summary_DR'!G7*(1-INDEX(adjust,MATCH(1,(utility=$A7)*(season=$B7),0),MATCH(G$2,enduse,0)))*(1+INDEX(diff,MATCH(1,(diff_utility=$A7)*(diff_season=$B7),0))),"-")</f>
        <v>276.30064671747982</v>
      </c>
      <c r="J7" s="23" t="s">
        <v>952</v>
      </c>
      <c r="K7" s="48" t="s">
        <v>946</v>
      </c>
      <c r="L7" s="79">
        <f>'Peak Demand'!J79</f>
        <v>0.18556893743661493</v>
      </c>
      <c r="M7" s="79"/>
      <c r="N7" s="79">
        <f>'Peak Demand'!J81</f>
        <v>0</v>
      </c>
      <c r="O7" s="80">
        <f>'Peak Demand'!J80</f>
        <v>0.36895627653590574</v>
      </c>
      <c r="Q7" s="23" t="s">
        <v>952</v>
      </c>
      <c r="R7" s="48" t="s">
        <v>946</v>
      </c>
      <c r="S7" s="51">
        <f>SUM(D11:D13)/10^3</f>
        <v>233.20200851704297</v>
      </c>
      <c r="T7" s="51" t="s">
        <v>947</v>
      </c>
      <c r="U7" s="51">
        <f>SUM(F11:F13)/10^3</f>
        <v>6.8093123588279081</v>
      </c>
      <c r="V7" s="52">
        <f>SUM(G11:G13)/10^3</f>
        <v>31.062141411507604</v>
      </c>
      <c r="W7" s="88">
        <v>286.3370787878788</v>
      </c>
      <c r="X7" s="88" t="s">
        <v>947</v>
      </c>
      <c r="Y7" s="88">
        <v>6.80959393939394</v>
      </c>
      <c r="Z7" s="89">
        <v>49.223915151515151</v>
      </c>
    </row>
    <row r="8" spans="1:16375" s="18" customFormat="1" ht="15" thickBot="1" x14ac:dyDescent="0.35">
      <c r="A8" s="27" t="s">
        <v>949</v>
      </c>
      <c r="B8" s="28" t="s">
        <v>948</v>
      </c>
      <c r="C8" s="28" t="s">
        <v>22</v>
      </c>
      <c r="D8" s="35" t="str">
        <f t="array" ref="D8">IFERROR('Res Load Summary_DR'!D8*(1-INDEX(adjust,MATCH(1,(utility=$A8)*(season=$B8),0),MATCH(D$2,enduse,0)))*(1+INDEX(diff,MATCH(1,(diff_utility=$A8)*(diff_season=$B8),0))),"-")</f>
        <v>-</v>
      </c>
      <c r="E8" s="35">
        <f t="array" ref="E8">IFERROR('Res Load Summary_DR'!E8*(1-INDEX(adjust,MATCH(1,(utility=$A8)*(season=$B8),0),MATCH(E$2,enduse,0)))*(1+INDEX(diff,MATCH(1,(diff_utility=$A8)*(diff_season=$B8),0))),"-")</f>
        <v>14618.52384324718</v>
      </c>
      <c r="F8" s="35">
        <f t="array" ref="F8">IFERROR('Res Load Summary_DR'!F8*(1-INDEX(adjust,MATCH(1,(utility=$A8)*(season=$B8),0),MATCH(F$2,enduse,0)))*(1+INDEX(diff,MATCH(1,(diff_utility=$A8)*(diff_season=$B8),0))),"-")</f>
        <v>1332.134696706863</v>
      </c>
      <c r="G8" s="40">
        <f t="array" ref="G8">IFERROR('Res Load Summary_DR'!G8*(1-INDEX(adjust,MATCH(1,(utility=$A8)*(season=$B8),0),MATCH(G$2,enduse,0)))*(1+INDEX(diff,MATCH(1,(diff_utility=$A8)*(diff_season=$B8),0))),"-")</f>
        <v>1410.1840630146041</v>
      </c>
      <c r="J8" s="31" t="s">
        <v>952</v>
      </c>
      <c r="K8" s="47" t="s">
        <v>948</v>
      </c>
      <c r="L8" s="81"/>
      <c r="M8" s="81">
        <f>'Peak Demand'!J74</f>
        <v>0.77585489446883882</v>
      </c>
      <c r="N8" s="81">
        <f>'Peak Demand'!J76</f>
        <v>0.30024203658968107</v>
      </c>
      <c r="O8" s="82">
        <f>'Peak Demand'!J75</f>
        <v>0.35897351940464595</v>
      </c>
      <c r="Q8" s="31" t="s">
        <v>952</v>
      </c>
      <c r="R8" s="47" t="s">
        <v>948</v>
      </c>
      <c r="S8" s="50" t="s">
        <v>947</v>
      </c>
      <c r="T8" s="50">
        <f>SUM(E14:E16)/10^3</f>
        <v>67.739180313431675</v>
      </c>
      <c r="U8" s="50">
        <f>SUM(F14:F16)/10^3</f>
        <v>6.715938717779963</v>
      </c>
      <c r="V8" s="53">
        <f>SUM(G14:G16)/10^3</f>
        <v>17.558944396238843</v>
      </c>
      <c r="W8" s="90" t="s">
        <v>947</v>
      </c>
      <c r="X8" s="90">
        <v>302.21168888888889</v>
      </c>
      <c r="Y8" s="90">
        <v>9.597377777777778</v>
      </c>
      <c r="Z8" s="91">
        <v>27.391585185185185</v>
      </c>
    </row>
    <row r="9" spans="1:16375" s="18" customFormat="1" x14ac:dyDescent="0.3">
      <c r="A9" s="27" t="s">
        <v>949</v>
      </c>
      <c r="B9" s="28" t="s">
        <v>948</v>
      </c>
      <c r="C9" s="28" t="s">
        <v>950</v>
      </c>
      <c r="D9" s="35" t="str">
        <f t="array" ref="D9">IFERROR('Res Load Summary_DR'!D9*(1-INDEX(adjust,MATCH(1,(utility=$A9)*(season=$B9),0),MATCH(D$2,enduse,0)))*(1+INDEX(diff,MATCH(1,(diff_utility=$A9)*(diff_season=$B9),0))),"-")</f>
        <v>-</v>
      </c>
      <c r="E9" s="35">
        <f t="array" ref="E9">IFERROR('Res Load Summary_DR'!E9*(1-INDEX(adjust,MATCH(1,(utility=$A9)*(season=$B9),0),MATCH(E$2,enduse,0)))*(1+INDEX(diff,MATCH(1,(diff_utility=$A9)*(diff_season=$B9),0))),"-")</f>
        <v>5253.8344478548343</v>
      </c>
      <c r="F9" s="35">
        <f t="array" ref="F9">IFERROR('Res Load Summary_DR'!F9*(1-INDEX(adjust,MATCH(1,(utility=$A9)*(season=$B9),0),MATCH(F$2,enduse,0)))*(1+INDEX(diff,MATCH(1,(diff_utility=$A9)*(diff_season=$B9),0))),"-")</f>
        <v>444.49118257182209</v>
      </c>
      <c r="G9" s="40">
        <f t="array" ref="G9">IFERROR('Res Load Summary_DR'!G9*(1-INDEX(adjust,MATCH(1,(utility=$A9)*(season=$B9),0),MATCH(G$2,enduse,0)))*(1+INDEX(diff,MATCH(1,(diff_utility=$A9)*(diff_season=$B9),0))),"-")</f>
        <v>988.4938050135703</v>
      </c>
      <c r="J9" s="23" t="s">
        <v>953</v>
      </c>
      <c r="K9" s="48" t="s">
        <v>946</v>
      </c>
      <c r="L9" s="79">
        <f>'Peak Demand'!J96</f>
        <v>0.16329235197075501</v>
      </c>
      <c r="M9" s="79"/>
      <c r="N9" s="79">
        <f>'Peak Demand'!J98</f>
        <v>0</v>
      </c>
      <c r="O9" s="80">
        <f>'Peak Demand'!J97</f>
        <v>0.2320358341231897</v>
      </c>
      <c r="Q9" s="23" t="s">
        <v>953</v>
      </c>
      <c r="R9" s="48" t="s">
        <v>946</v>
      </c>
      <c r="S9" s="51">
        <f>SUM(D17:D19)/10^3</f>
        <v>1330.7702300579542</v>
      </c>
      <c r="T9" s="51" t="s">
        <v>947</v>
      </c>
      <c r="U9" s="51">
        <f>SUM(F17:F19)/10^3</f>
        <v>94.805759835409944</v>
      </c>
      <c r="V9" s="52">
        <f>SUM(G17:G19)/10^3</f>
        <v>215.98944419525179</v>
      </c>
      <c r="W9" s="88">
        <v>1590.4839354037267</v>
      </c>
      <c r="X9" s="88" t="s">
        <v>947</v>
      </c>
      <c r="Y9" s="88">
        <v>94.805381366459628</v>
      </c>
      <c r="Z9" s="89">
        <v>281.2495751552795</v>
      </c>
    </row>
    <row r="10" spans="1:16375" s="18" customFormat="1" ht="15" thickBot="1" x14ac:dyDescent="0.35">
      <c r="A10" s="31" t="s">
        <v>949</v>
      </c>
      <c r="B10" s="32" t="s">
        <v>948</v>
      </c>
      <c r="C10" s="32" t="s">
        <v>951</v>
      </c>
      <c r="D10" s="36" t="str">
        <f t="array" ref="D10">IFERROR('Res Load Summary_DR'!D10*(1-INDEX(adjust,MATCH(1,(utility=$A10)*(season=$B10),0),MATCH(D$2,enduse,0)))*(1+INDEX(diff,MATCH(1,(diff_utility=$A10)*(diff_season=$B10),0))),"-")</f>
        <v>-</v>
      </c>
      <c r="E10" s="36">
        <f t="array" ref="E10">IFERROR('Res Load Summary_DR'!E10*(1-INDEX(adjust,MATCH(1,(utility=$A10)*(season=$B10),0),MATCH(E$2,enduse,0)))*(1+INDEX(diff,MATCH(1,(diff_utility=$A10)*(diff_season=$B10),0))),"-")</f>
        <v>1528.8194408793374</v>
      </c>
      <c r="F10" s="36">
        <f t="array" ref="F10">IFERROR('Res Load Summary_DR'!F10*(1-INDEX(adjust,MATCH(1,(utility=$A10)*(season=$B10),0),MATCH(F$2,enduse,0)))*(1+INDEX(diff,MATCH(1,(diff_utility=$A10)*(diff_season=$B10),0))),"-")</f>
        <v>92.289735072868638</v>
      </c>
      <c r="G10" s="41">
        <f t="array" ref="G10">IFERROR('Res Load Summary_DR'!G10*(1-INDEX(adjust,MATCH(1,(utility=$A10)*(season=$B10),0),MATCH(G$2,enduse,0)))*(1+INDEX(diff,MATCH(1,(diff_utility=$A10)*(diff_season=$B10),0))),"-")</f>
        <v>266.01080822203977</v>
      </c>
      <c r="J10" s="31" t="s">
        <v>953</v>
      </c>
      <c r="K10" s="47" t="s">
        <v>948</v>
      </c>
      <c r="L10" s="81"/>
      <c r="M10" s="81">
        <f>'Peak Demand'!J91</f>
        <v>0.36666231608142735</v>
      </c>
      <c r="N10" s="81">
        <f>'Peak Demand'!J93</f>
        <v>0.19583646348069461</v>
      </c>
      <c r="O10" s="82">
        <f>'Peak Demand'!J92</f>
        <v>0.25225909355754755</v>
      </c>
      <c r="Q10" s="31" t="s">
        <v>953</v>
      </c>
      <c r="R10" s="47" t="s">
        <v>948</v>
      </c>
      <c r="S10" s="50" t="s">
        <v>947</v>
      </c>
      <c r="T10" s="50">
        <f>SUM(E20:E22)/10^3</f>
        <v>900.65946806714487</v>
      </c>
      <c r="U10" s="50">
        <f t="shared" ref="U10:V10" si="0">SUM(F20:F22)/10^3</f>
        <v>100.15733141144749</v>
      </c>
      <c r="V10" s="53">
        <f t="shared" si="0"/>
        <v>205.71982856344425</v>
      </c>
      <c r="W10" s="90" t="s">
        <v>947</v>
      </c>
      <c r="X10" s="90">
        <v>1422.0844147172381</v>
      </c>
      <c r="Y10" s="90">
        <v>124.54839518510106</v>
      </c>
      <c r="Z10" s="91">
        <v>275.12231478537365</v>
      </c>
    </row>
    <row r="11" spans="1:16375" s="18" customFormat="1" x14ac:dyDescent="0.3">
      <c r="A11" s="23" t="s">
        <v>952</v>
      </c>
      <c r="B11" s="24" t="s">
        <v>946</v>
      </c>
      <c r="C11" s="24" t="s">
        <v>22</v>
      </c>
      <c r="D11" s="34">
        <f t="array" ref="D11">IFERROR('Res Load Summary_DR'!D11*(1-INDEX(adjust,MATCH(1,(utility=$A11)*(season=$B11),0),MATCH(D$2,enduse,0)))*(1+INDEX(diff,MATCH(1,(diff_utility=$A11)*(diff_season=$B11),0))),"-")</f>
        <v>132869.82482410569</v>
      </c>
      <c r="E11" s="34" t="str">
        <f t="array" ref="E11">IFERROR('Res Load Summary_DR'!E11*(1-INDEX(adjust,MATCH(1,(utility=$A11)*(season=$B11),0),MATCH(E$2,enduse,0)))*(1+INDEX(diff,MATCH(1,(diff_utility=$A11)*(diff_season=$B11),0))),"-")</f>
        <v>-</v>
      </c>
      <c r="F11" s="34">
        <f t="array" ref="F11">IFERROR('Res Load Summary_DR'!F11*(1-INDEX(adjust,MATCH(1,(utility=$A11)*(season=$B11),0),MATCH(F$2,enduse,0)))*(1+INDEX(diff,MATCH(1,(diff_utility=$A11)*(diff_season=$B11),0))),"-")</f>
        <v>6786.5078799518033</v>
      </c>
      <c r="G11" s="39">
        <f t="array" ref="G11">IFERROR('Res Load Summary_DR'!G11*(1-INDEX(adjust,MATCH(1,(utility=$A11)*(season=$B11),0),MATCH(G$2,enduse,0)))*(1+INDEX(diff,MATCH(1,(diff_utility=$A11)*(diff_season=$B11),0))),"-")</f>
        <v>12935.551166207009</v>
      </c>
      <c r="J11" s="23" t="s">
        <v>954</v>
      </c>
      <c r="K11" s="48" t="s">
        <v>946</v>
      </c>
      <c r="L11" s="79">
        <f>'Peak Demand'!J28</f>
        <v>0.22955437160569958</v>
      </c>
      <c r="M11" s="79"/>
      <c r="N11" s="79">
        <f>'Peak Demand'!J30</f>
        <v>0.25422330263919052</v>
      </c>
      <c r="O11" s="80">
        <f>'Peak Demand'!J29</f>
        <v>0.20724282249585205</v>
      </c>
      <c r="Q11" s="23" t="s">
        <v>954</v>
      </c>
      <c r="R11" s="48" t="s">
        <v>946</v>
      </c>
      <c r="S11" s="51">
        <f>SUM(D23:D25)/10^3</f>
        <v>3962.4047726199151</v>
      </c>
      <c r="T11" s="51" t="s">
        <v>947</v>
      </c>
      <c r="U11" s="51">
        <f>SUM(F23:F25)/10^3</f>
        <v>204.47884904404654</v>
      </c>
      <c r="V11" s="52">
        <f>SUM(G23:G25)/10^3</f>
        <v>1069.8717892689112</v>
      </c>
      <c r="W11" s="88">
        <v>5143.0041737795882</v>
      </c>
      <c r="X11" s="88" t="s">
        <v>947</v>
      </c>
      <c r="Y11" s="88">
        <v>274.18262097869075</v>
      </c>
      <c r="Z11" s="89">
        <v>1349.5574241190013</v>
      </c>
    </row>
    <row r="12" spans="1:16375" s="18" customFormat="1" ht="15" thickBot="1" x14ac:dyDescent="0.35">
      <c r="A12" s="27" t="s">
        <v>952</v>
      </c>
      <c r="B12" s="28" t="s">
        <v>946</v>
      </c>
      <c r="C12" s="28" t="s">
        <v>950</v>
      </c>
      <c r="D12" s="35">
        <f t="array" ref="D12">IFERROR('Res Load Summary_DR'!D12*(1-INDEX(adjust,MATCH(1,(utility=$A12)*(season=$B12),0),MATCH(D$2,enduse,0)))*(1+INDEX(diff,MATCH(1,(diff_utility=$A12)*(diff_season=$B12),0))),"-")</f>
        <v>98049.903259774845</v>
      </c>
      <c r="E12" s="35" t="str">
        <f t="array" ref="E12">IFERROR('Res Load Summary_DR'!E12*(1-INDEX(adjust,MATCH(1,(utility=$A12)*(season=$B12),0),MATCH(E$2,enduse,0)))*(1+INDEX(diff,MATCH(1,(diff_utility=$A12)*(diff_season=$B12),0))),"-")</f>
        <v>-</v>
      </c>
      <c r="F12" s="35">
        <f t="array" ref="F12">IFERROR('Res Load Summary_DR'!F12*(1-INDEX(adjust,MATCH(1,(utility=$A12)*(season=$B12),0),MATCH(F$2,enduse,0)))*(1+INDEX(diff,MATCH(1,(diff_utility=$A12)*(diff_season=$B12),0))),"-")</f>
        <v>0</v>
      </c>
      <c r="G12" s="40">
        <f t="array" ref="G12">IFERROR('Res Load Summary_DR'!G12*(1-INDEX(adjust,MATCH(1,(utility=$A12)*(season=$B12),0),MATCH(G$2,enduse,0)))*(1+INDEX(diff,MATCH(1,(diff_utility=$A12)*(diff_season=$B12),0))),"-")</f>
        <v>17831.464616059297</v>
      </c>
      <c r="J12" s="31" t="s">
        <v>954</v>
      </c>
      <c r="K12" s="47" t="s">
        <v>948</v>
      </c>
      <c r="L12" s="81"/>
      <c r="M12" s="81">
        <f>'Peak Demand'!J23</f>
        <v>0.31742160366333377</v>
      </c>
      <c r="N12" s="81">
        <f>'Peak Demand'!J25</f>
        <v>9.7580892271677461E-2</v>
      </c>
      <c r="O12" s="82">
        <f>'Peak Demand'!J24</f>
        <v>0.25533197790532913</v>
      </c>
      <c r="Q12" s="31" t="s">
        <v>954</v>
      </c>
      <c r="R12" s="47" t="s">
        <v>948</v>
      </c>
      <c r="S12" s="50" t="s">
        <v>947</v>
      </c>
      <c r="T12" s="50">
        <f>SUM(E26:E28)/10^3</f>
        <v>3720.7285134413041</v>
      </c>
      <c r="U12" s="50">
        <f t="shared" ref="U12:V12" si="1">SUM(F26:F28)/10^3</f>
        <v>318.4699046897436</v>
      </c>
      <c r="V12" s="53">
        <f t="shared" si="1"/>
        <v>506.59721011462881</v>
      </c>
      <c r="W12" s="90" t="s">
        <v>947</v>
      </c>
      <c r="X12" s="90">
        <v>5450.9903386704673</v>
      </c>
      <c r="Y12" s="90">
        <v>352.90714917428119</v>
      </c>
      <c r="Z12" s="91">
        <v>680.29968270601057</v>
      </c>
    </row>
    <row r="13" spans="1:16375" s="18" customFormat="1" x14ac:dyDescent="0.3">
      <c r="A13" s="27" t="s">
        <v>952</v>
      </c>
      <c r="B13" s="28" t="s">
        <v>946</v>
      </c>
      <c r="C13" s="28" t="s">
        <v>951</v>
      </c>
      <c r="D13" s="35">
        <f t="array" ref="D13">IFERROR('Res Load Summary_DR'!D13*(1-INDEX(adjust,MATCH(1,(utility=$A13)*(season=$B13),0),MATCH(D$2,enduse,0)))*(1+INDEX(diff,MATCH(1,(diff_utility=$A13)*(diff_season=$B13),0))),"-")</f>
        <v>2282.2804331624488</v>
      </c>
      <c r="E13" s="35" t="str">
        <f t="array" ref="E13">IFERROR('Res Load Summary_DR'!E13*(1-INDEX(adjust,MATCH(1,(utility=$A13)*(season=$B13),0),MATCH(E$2,enduse,0)))*(1+INDEX(diff,MATCH(1,(diff_utility=$A13)*(diff_season=$B13),0))),"-")</f>
        <v>-</v>
      </c>
      <c r="F13" s="35">
        <f t="array" ref="F13">IFERROR('Res Load Summary_DR'!F13*(1-INDEX(adjust,MATCH(1,(utility=$A13)*(season=$B13),0),MATCH(F$2,enduse,0)))*(1+INDEX(diff,MATCH(1,(diff_utility=$A13)*(diff_season=$B13),0))),"-")</f>
        <v>22.804478876104714</v>
      </c>
      <c r="G13" s="40">
        <f t="array" ref="G13">IFERROR('Res Load Summary_DR'!G13*(1-INDEX(adjust,MATCH(1,(utility=$A13)*(season=$B13),0),MATCH(G$2,enduse,0)))*(1+INDEX(diff,MATCH(1,(diff_utility=$A13)*(diff_season=$B13),0))),"-")</f>
        <v>295.1256292412981</v>
      </c>
      <c r="J13" s="23" t="s">
        <v>955</v>
      </c>
      <c r="K13" s="48" t="s">
        <v>946</v>
      </c>
      <c r="L13" s="79">
        <f>'Peak Demand'!J11</f>
        <v>0.17547815652805765</v>
      </c>
      <c r="M13" s="79"/>
      <c r="N13" s="79">
        <f>'Peak Demand'!J13</f>
        <v>0.51897311983055128</v>
      </c>
      <c r="O13" s="80">
        <f>'Peak Demand'!J12</f>
        <v>0.25181723652158794</v>
      </c>
      <c r="Q13" s="23" t="s">
        <v>955</v>
      </c>
      <c r="R13" s="48" t="s">
        <v>946</v>
      </c>
      <c r="S13" s="51">
        <f>SUM(D29:D31)/10^3</f>
        <v>2195.8488277157794</v>
      </c>
      <c r="T13" s="51" t="s">
        <v>947</v>
      </c>
      <c r="U13" s="51">
        <f>F35/10^3</f>
        <v>76.37983605369871</v>
      </c>
      <c r="V13" s="52">
        <f>SUM(G29:G31)/10^3</f>
        <v>354.27363379843615</v>
      </c>
      <c r="W13" s="88">
        <v>2663.1778956395951</v>
      </c>
      <c r="X13" s="88" t="s">
        <v>947</v>
      </c>
      <c r="Y13" s="88">
        <v>158.78446466212026</v>
      </c>
      <c r="Z13" s="89">
        <v>473.51248770407108</v>
      </c>
    </row>
    <row r="14" spans="1:16375" s="18" customFormat="1" ht="15" thickBot="1" x14ac:dyDescent="0.35">
      <c r="A14" s="27" t="s">
        <v>952</v>
      </c>
      <c r="B14" s="28" t="s">
        <v>948</v>
      </c>
      <c r="C14" s="28" t="s">
        <v>22</v>
      </c>
      <c r="D14" s="35" t="str">
        <f t="array" ref="D14">IFERROR('Res Load Summary_DR'!D14*(1-INDEX(adjust,MATCH(1,(utility=$A14)*(season=$B14),0),MATCH(D$2,enduse,0)))*(1+INDEX(diff,MATCH(1,(diff_utility=$A14)*(diff_season=$B14),0))),"-")</f>
        <v>-</v>
      </c>
      <c r="E14" s="35">
        <f t="array" ref="E14">IFERROR('Res Load Summary_DR'!E14*(1-INDEX(adjust,MATCH(1,(utility=$A14)*(season=$B14),0),MATCH(E$2,enduse,0)))*(1+INDEX(diff,MATCH(1,(diff_utility=$A14)*(diff_season=$B14),0))),"-")</f>
        <v>39131.897841943843</v>
      </c>
      <c r="F14" s="35">
        <f t="array" ref="F14">IFERROR('Res Load Summary_DR'!F14*(1-INDEX(adjust,MATCH(1,(utility=$A14)*(season=$B14),0),MATCH(F$2,enduse,0)))*(1+INDEX(diff,MATCH(1,(diff_utility=$A14)*(diff_season=$B14),0))),"-")</f>
        <v>6693.4469484863612</v>
      </c>
      <c r="G14" s="40">
        <f t="array" ref="G14">IFERROR('Res Load Summary_DR'!G14*(1-INDEX(adjust,MATCH(1,(utility=$A14)*(season=$B14),0),MATCH(G$2,enduse,0)))*(1+INDEX(diff,MATCH(1,(diff_utility=$A14)*(diff_season=$B14),0))),"-")</f>
        <v>7312.2654569457591</v>
      </c>
      <c r="J14" s="31" t="s">
        <v>955</v>
      </c>
      <c r="K14" s="47" t="s">
        <v>948</v>
      </c>
      <c r="L14" s="81"/>
      <c r="M14" s="81">
        <f>'Peak Demand'!J6</f>
        <v>0.49895676933722033</v>
      </c>
      <c r="N14" s="81">
        <f>'Peak Demand'!J8</f>
        <v>0.13322329978242434</v>
      </c>
      <c r="O14" s="82">
        <f>'Peak Demand'!J7</f>
        <v>0.23638442698257131</v>
      </c>
      <c r="Q14" s="31" t="s">
        <v>955</v>
      </c>
      <c r="R14" s="47" t="s">
        <v>948</v>
      </c>
      <c r="S14" s="50" t="s">
        <v>947</v>
      </c>
      <c r="T14" s="50">
        <f>SUM(E32:E34)/10^3</f>
        <v>1065.5077627102787</v>
      </c>
      <c r="U14" s="50">
        <f>F36/10^3</f>
        <v>181.08138897404564</v>
      </c>
      <c r="V14" s="53">
        <f>SUM(G32:G34)/10^3</f>
        <v>187.82702911066053</v>
      </c>
      <c r="W14" s="90" t="s">
        <v>947</v>
      </c>
      <c r="X14" s="90">
        <v>2126.5782366657227</v>
      </c>
      <c r="Y14" s="90">
        <v>208.91402652695174</v>
      </c>
      <c r="Z14" s="91">
        <v>245.9707234966487</v>
      </c>
    </row>
    <row r="15" spans="1:16375" s="18" customFormat="1" x14ac:dyDescent="0.3">
      <c r="A15" s="27" t="s">
        <v>952</v>
      </c>
      <c r="B15" s="28" t="s">
        <v>948</v>
      </c>
      <c r="C15" s="28" t="s">
        <v>950</v>
      </c>
      <c r="D15" s="35" t="str">
        <f t="array" ref="D15">IFERROR('Res Load Summary_DR'!D15*(1-INDEX(adjust,MATCH(1,(utility=$A15)*(season=$B15),0),MATCH(D$2,enduse,0)))*(1+INDEX(diff,MATCH(1,(diff_utility=$A15)*(diff_season=$B15),0))),"-")</f>
        <v>-</v>
      </c>
      <c r="E15" s="35">
        <f t="array" ref="E15">IFERROR('Res Load Summary_DR'!E15*(1-INDEX(adjust,MATCH(1,(utility=$A15)*(season=$B15),0),MATCH(E$2,enduse,0)))*(1+INDEX(diff,MATCH(1,(diff_utility=$A15)*(diff_season=$B15),0))),"-")</f>
        <v>28210.572322908243</v>
      </c>
      <c r="F15" s="35">
        <f t="array" ref="F15">IFERROR('Res Load Summary_DR'!F15*(1-INDEX(adjust,MATCH(1,(utility=$A15)*(season=$B15),0),MATCH(F$2,enduse,0)))*(1+INDEX(diff,MATCH(1,(diff_utility=$A15)*(diff_season=$B15),0))),"-")</f>
        <v>0</v>
      </c>
      <c r="G15" s="40">
        <f t="array" ref="G15">IFERROR('Res Load Summary_DR'!G15*(1-INDEX(adjust,MATCH(1,(utility=$A15)*(season=$B15),0),MATCH(G$2,enduse,0)))*(1+INDEX(diff,MATCH(1,(diff_utility=$A15)*(diff_season=$B15),0))),"-")</f>
        <v>10079.849020997975</v>
      </c>
      <c r="J15" s="23" t="s">
        <v>956</v>
      </c>
      <c r="K15" s="48" t="s">
        <v>946</v>
      </c>
      <c r="L15" s="79">
        <f>'Peak Demand'!J45</f>
        <v>0.14734539635085286</v>
      </c>
      <c r="M15" s="79"/>
      <c r="N15" s="79">
        <f>'Peak Demand'!J47</f>
        <v>0</v>
      </c>
      <c r="O15" s="80">
        <f>'Peak Demand'!J46</f>
        <v>0.28026453053741407</v>
      </c>
      <c r="Q15" s="23" t="s">
        <v>956</v>
      </c>
      <c r="R15" s="48" t="s">
        <v>946</v>
      </c>
      <c r="S15" s="51">
        <f>SUM(D37:D39)/10^3</f>
        <v>551.64489408387146</v>
      </c>
      <c r="T15" s="51" t="s">
        <v>947</v>
      </c>
      <c r="U15" s="51">
        <f>SUM(F37:F39)/10^3</f>
        <v>39.825372007569712</v>
      </c>
      <c r="V15" s="52">
        <f>SUM(G37:G39)/10^3</f>
        <v>74.657362900619148</v>
      </c>
      <c r="W15" s="88">
        <v>646.97345678183615</v>
      </c>
      <c r="X15" s="88" t="s">
        <v>947</v>
      </c>
      <c r="Y15" s="88">
        <v>39.825312931885492</v>
      </c>
      <c r="Z15" s="89">
        <v>103.72845409674235</v>
      </c>
    </row>
    <row r="16" spans="1:16375" s="18" customFormat="1" ht="15" thickBot="1" x14ac:dyDescent="0.35">
      <c r="A16" s="31" t="s">
        <v>952</v>
      </c>
      <c r="B16" s="32" t="s">
        <v>948</v>
      </c>
      <c r="C16" s="32" t="s">
        <v>951</v>
      </c>
      <c r="D16" s="36" t="str">
        <f t="array" ref="D16">IFERROR('Res Load Summary_DR'!D16*(1-INDEX(adjust,MATCH(1,(utility=$A16)*(season=$B16),0),MATCH(D$2,enduse,0)))*(1+INDEX(diff,MATCH(1,(diff_utility=$A16)*(diff_season=$B16),0))),"-")</f>
        <v>-</v>
      </c>
      <c r="E16" s="83">
        <f t="array" ref="E16">IFERROR('Res Load Summary_DR'!E16*(1-INDEX(adjust,MATCH(1,(utility=$A16)*(season=$B16),0),MATCH(E$2,enduse,0)))*(1+INDEX(diff,MATCH(1,(diff_utility=$A16)*(diff_season=$B16),0))),"-")</f>
        <v>396.71014857959005</v>
      </c>
      <c r="F16" s="36">
        <f t="array" ref="F16">IFERROR('Res Load Summary_DR'!F16*(1-INDEX(adjust,MATCH(1,(utility=$A16)*(season=$B16),0),MATCH(F$2,enduse,0)))*(1+INDEX(diff,MATCH(1,(diff_utility=$A16)*(diff_season=$B16),0))),"-")</f>
        <v>22.491769293601529</v>
      </c>
      <c r="G16" s="41">
        <f t="array" ref="G16">IFERROR('Res Load Summary_DR'!G16*(1-INDEX(adjust,MATCH(1,(utility=$A16)*(season=$B16),0),MATCH(G$2,enduse,0)))*(1+INDEX(diff,MATCH(1,(diff_utility=$A16)*(diff_season=$B16),0))),"-")</f>
        <v>166.82991829510962</v>
      </c>
      <c r="J16" s="31" t="s">
        <v>956</v>
      </c>
      <c r="K16" s="47" t="s">
        <v>948</v>
      </c>
      <c r="L16" s="81"/>
      <c r="M16" s="81">
        <f>'Peak Demand'!J40</f>
        <v>0.3622133047213239</v>
      </c>
      <c r="N16" s="81">
        <f>'Peak Demand'!J42</f>
        <v>0.58265560092165802</v>
      </c>
      <c r="O16" s="82">
        <f>'Peak Demand'!J41</f>
        <v>0.31461725129036788</v>
      </c>
      <c r="Q16" s="31" t="s">
        <v>956</v>
      </c>
      <c r="R16" s="47" t="s">
        <v>948</v>
      </c>
      <c r="S16" s="50" t="s">
        <v>947</v>
      </c>
      <c r="T16" s="50">
        <f>SUM(E40:E42)/10^3</f>
        <v>388.61642577100798</v>
      </c>
      <c r="U16" s="50">
        <f>SUM(F40:F42)/10^3</f>
        <v>28.235018796760897</v>
      </c>
      <c r="V16" s="53">
        <f>SUM(G40:G42)/10^3</f>
        <v>47.776384234078854</v>
      </c>
      <c r="W16" s="90" t="s">
        <v>947</v>
      </c>
      <c r="X16" s="90">
        <v>609.32083702213288</v>
      </c>
      <c r="Y16" s="90">
        <v>67.65415291750503</v>
      </c>
      <c r="Z16" s="91">
        <v>69.707547283702212</v>
      </c>
    </row>
    <row r="17" spans="1:12" s="18" customFormat="1" x14ac:dyDescent="0.3">
      <c r="A17" s="23" t="s">
        <v>953</v>
      </c>
      <c r="B17" s="24" t="s">
        <v>946</v>
      </c>
      <c r="C17" s="24" t="s">
        <v>22</v>
      </c>
      <c r="D17" s="34">
        <f t="array" ref="D17">IFERROR('Res Load Summary_DR'!D17*(1-INDEX(adjust,MATCH(1,(utility=$A17)*(season=$B17),0),MATCH(D$2,enduse,0)))*(1+INDEX(diff,MATCH(1,(diff_utility=$A17)*(diff_season=$B17),0))),"-")</f>
        <v>917347.58169820847</v>
      </c>
      <c r="E17" s="34" t="str">
        <f t="array" ref="E17">IFERROR('Res Load Summary_DR'!E17*(1-INDEX(adjust,MATCH(1,(utility=$A17)*(season=$B17),0),MATCH(E$2,enduse,0)))*(1+INDEX(diff,MATCH(1,(diff_utility=$A17)*(diff_season=$B17),0))),"-")</f>
        <v>-</v>
      </c>
      <c r="F17" s="34">
        <f t="array" ref="F17">IFERROR('Res Load Summary_DR'!F17*(1-INDEX(adjust,MATCH(1,(utility=$A17)*(season=$B17),0),MATCH(F$2,enduse,0)))*(1+INDEX(diff,MATCH(1,(diff_utility=$A17)*(diff_season=$B17),0))),"-")</f>
        <v>47836.938400710722</v>
      </c>
      <c r="G17" s="39">
        <f t="array" ref="G17">IFERROR('Res Load Summary_DR'!G17*(1-INDEX(adjust,MATCH(1,(utility=$A17)*(season=$B17),0),MATCH(G$2,enduse,0)))*(1+INDEX(diff,MATCH(1,(diff_utility=$A17)*(diff_season=$B17),0))),"-")</f>
        <v>119171.87627175952</v>
      </c>
    </row>
    <row r="18" spans="1:12" s="18" customFormat="1" x14ac:dyDescent="0.3">
      <c r="A18" s="27" t="s">
        <v>953</v>
      </c>
      <c r="B18" s="28" t="s">
        <v>946</v>
      </c>
      <c r="C18" s="28" t="s">
        <v>950</v>
      </c>
      <c r="D18" s="35">
        <f t="array" ref="D18">IFERROR('Res Load Summary_DR'!D18*(1-INDEX(adjust,MATCH(1,(utility=$A18)*(season=$B18),0),MATCH(D$2,enduse,0)))*(1+INDEX(diff,MATCH(1,(diff_utility=$A18)*(diff_season=$B18),0))),"-")</f>
        <v>269528.60243050323</v>
      </c>
      <c r="E18" s="35" t="str">
        <f t="array" ref="E18">IFERROR('Res Load Summary_DR'!E18*(1-INDEX(adjust,MATCH(1,(utility=$A18)*(season=$B18),0),MATCH(E$2,enduse,0)))*(1+INDEX(diff,MATCH(1,(diff_utility=$A18)*(diff_season=$B18),0))),"-")</f>
        <v>-</v>
      </c>
      <c r="F18" s="35">
        <f t="array" ref="F18">IFERROR('Res Load Summary_DR'!F18*(1-INDEX(adjust,MATCH(1,(utility=$A18)*(season=$B18),0),MATCH(F$2,enduse,0)))*(1+INDEX(diff,MATCH(1,(diff_utility=$A18)*(diff_season=$B18),0))),"-")</f>
        <v>36738.499436565435</v>
      </c>
      <c r="G18" s="40">
        <f t="array" ref="G18">IFERROR('Res Load Summary_DR'!G18*(1-INDEX(adjust,MATCH(1,(utility=$A18)*(season=$B18),0),MATCH(G$2,enduse,0)))*(1+INDEX(diff,MATCH(1,(diff_utility=$A18)*(diff_season=$B18),0))),"-")</f>
        <v>74045.626693386948</v>
      </c>
      <c r="J18" s="78" t="s">
        <v>981</v>
      </c>
    </row>
    <row r="19" spans="1:12" s="18" customFormat="1" ht="15" thickBot="1" x14ac:dyDescent="0.35">
      <c r="A19" s="27" t="s">
        <v>953</v>
      </c>
      <c r="B19" s="28" t="s">
        <v>946</v>
      </c>
      <c r="C19" s="28" t="s">
        <v>951</v>
      </c>
      <c r="D19" s="35">
        <f t="array" ref="D19">IFERROR('Res Load Summary_DR'!D19*(1-INDEX(adjust,MATCH(1,(utility=$A19)*(season=$B19),0),MATCH(D$2,enduse,0)))*(1+INDEX(diff,MATCH(1,(diff_utility=$A19)*(diff_season=$B19),0))),"-")</f>
        <v>143894.04592924254</v>
      </c>
      <c r="E19" s="35" t="str">
        <f t="array" ref="E19">IFERROR('Res Load Summary_DR'!E19*(1-INDEX(adjust,MATCH(1,(utility=$A19)*(season=$B19),0),MATCH(E$2,enduse,0)))*(1+INDEX(diff,MATCH(1,(diff_utility=$A19)*(diff_season=$B19),0))),"-")</f>
        <v>-</v>
      </c>
      <c r="F19" s="35">
        <f t="array" ref="F19">IFERROR('Res Load Summary_DR'!F19*(1-INDEX(adjust,MATCH(1,(utility=$A19)*(season=$B19),0),MATCH(F$2,enduse,0)))*(1+INDEX(diff,MATCH(1,(diff_utility=$A19)*(diff_season=$B19),0))),"-")</f>
        <v>10230.32199813379</v>
      </c>
      <c r="G19" s="40">
        <f t="array" ref="G19">IFERROR('Res Load Summary_DR'!G19*(1-INDEX(adjust,MATCH(1,(utility=$A19)*(season=$B19),0),MATCH(G$2,enduse,0)))*(1+INDEX(diff,MATCH(1,(diff_utility=$A19)*(diff_season=$B19),0))),"-")</f>
        <v>22771.941230105327</v>
      </c>
      <c r="K19" s="20" t="s">
        <v>939</v>
      </c>
      <c r="L19" s="20" t="s">
        <v>982</v>
      </c>
    </row>
    <row r="20" spans="1:12" s="18" customFormat="1" x14ac:dyDescent="0.3">
      <c r="A20" s="27" t="s">
        <v>953</v>
      </c>
      <c r="B20" s="28" t="s">
        <v>948</v>
      </c>
      <c r="C20" s="28" t="s">
        <v>22</v>
      </c>
      <c r="D20" s="35" t="str">
        <f t="array" ref="D20">IFERROR('Res Load Summary_DR'!D20*(1-INDEX(adjust,MATCH(1,(utility=$A20)*(season=$B20),0),MATCH(D$2,enduse,0)))*(1+INDEX(diff,MATCH(1,(diff_utility=$A20)*(diff_season=$B20),0))),"-")</f>
        <v>-</v>
      </c>
      <c r="E20" s="35">
        <f t="array" ref="E20">IFERROR('Res Load Summary_DR'!E20*(1-INDEX(adjust,MATCH(1,(utility=$A20)*(season=$B20),0),MATCH(E$2,enduse,0)))*(1+INDEX(diff,MATCH(1,(diff_utility=$A20)*(diff_season=$B20),0))),"-")</f>
        <v>672929.20387012046</v>
      </c>
      <c r="F20" s="35">
        <f t="array" ref="F20">IFERROR('Res Load Summary_DR'!F20*(1-INDEX(adjust,MATCH(1,(utility=$A20)*(season=$B20),0),MATCH(F$2,enduse,0)))*(1+INDEX(diff,MATCH(1,(diff_utility=$A20)*(diff_season=$B20),0))),"-")</f>
        <v>50537.225812301993</v>
      </c>
      <c r="G20" s="40">
        <f t="array" ref="G20">IFERROR('Res Load Summary_DR'!G20*(1-INDEX(adjust,MATCH(1,(utility=$A20)*(season=$B20),0),MATCH(G$2,enduse,0)))*(1+INDEX(diff,MATCH(1,(diff_utility=$A20)*(diff_season=$B20),0))),"-")</f>
        <v>113505.63009018249</v>
      </c>
      <c r="J20" s="23" t="s">
        <v>945</v>
      </c>
      <c r="K20" s="48" t="s">
        <v>948</v>
      </c>
      <c r="L20" s="79">
        <v>7.238508867173362E-3</v>
      </c>
    </row>
    <row r="21" spans="1:12" s="18" customFormat="1" ht="15" thickBot="1" x14ac:dyDescent="0.35">
      <c r="A21" s="27" t="s">
        <v>953</v>
      </c>
      <c r="B21" s="28" t="s">
        <v>948</v>
      </c>
      <c r="C21" s="28" t="s">
        <v>950</v>
      </c>
      <c r="D21" s="35" t="str">
        <f t="array" ref="D21">IFERROR('Res Load Summary_DR'!D21*(1-INDEX(adjust,MATCH(1,(utility=$A21)*(season=$B21),0),MATCH(D$2,enduse,0)))*(1+INDEX(diff,MATCH(1,(diff_utility=$A21)*(diff_season=$B21),0))),"-")</f>
        <v>-</v>
      </c>
      <c r="E21" s="35">
        <f t="array" ref="E21">IFERROR('Res Load Summary_DR'!E21*(1-INDEX(adjust,MATCH(1,(utility=$A21)*(season=$B21),0),MATCH(E$2,enduse,0)))*(1+INDEX(diff,MATCH(1,(diff_utility=$A21)*(diff_season=$B21),0))),"-")</f>
        <v>149222.75654686903</v>
      </c>
      <c r="F21" s="35">
        <f t="array" ref="F21">IFERROR('Res Load Summary_DR'!F21*(1-INDEX(adjust,MATCH(1,(utility=$A21)*(season=$B21),0),MATCH(F$2,enduse,0)))*(1+INDEX(diff,MATCH(1,(diff_utility=$A21)*(diff_season=$B21),0))),"-")</f>
        <v>38812.304969819139</v>
      </c>
      <c r="G21" s="40">
        <f t="array" ref="G21">IFERROR('Res Load Summary_DR'!G21*(1-INDEX(adjust,MATCH(1,(utility=$A21)*(season=$B21),0),MATCH(G$2,enduse,0)))*(1+INDEX(diff,MATCH(1,(diff_utility=$A21)*(diff_season=$B21),0))),"-")</f>
        <v>70524.991098482686</v>
      </c>
      <c r="J21" s="31" t="s">
        <v>945</v>
      </c>
      <c r="K21" s="47" t="s">
        <v>946</v>
      </c>
      <c r="L21" s="81">
        <v>0.10321615557217652</v>
      </c>
    </row>
    <row r="22" spans="1:12" s="18" customFormat="1" ht="15" thickBot="1" x14ac:dyDescent="0.35">
      <c r="A22" s="31" t="s">
        <v>953</v>
      </c>
      <c r="B22" s="32" t="s">
        <v>948</v>
      </c>
      <c r="C22" s="32" t="s">
        <v>951</v>
      </c>
      <c r="D22" s="36" t="str">
        <f t="array" ref="D22">IFERROR('Res Load Summary_DR'!D22*(1-INDEX(adjust,MATCH(1,(utility=$A22)*(season=$B22),0),MATCH(D$2,enduse,0)))*(1+INDEX(diff,MATCH(1,(diff_utility=$A22)*(diff_season=$B22),0))),"-")</f>
        <v>-</v>
      </c>
      <c r="E22" s="36">
        <f t="array" ref="E22">IFERROR('Res Load Summary_DR'!E22*(1-INDEX(adjust,MATCH(1,(utility=$A22)*(season=$B22),0),MATCH(E$2,enduse,0)))*(1+INDEX(diff,MATCH(1,(diff_utility=$A22)*(diff_season=$B22),0))),"-")</f>
        <v>78507.507650155385</v>
      </c>
      <c r="F22" s="36">
        <f t="array" ref="F22">IFERROR('Res Load Summary_DR'!F22*(1-INDEX(adjust,MATCH(1,(utility=$A22)*(season=$B22),0),MATCH(F$2,enduse,0)))*(1+INDEX(diff,MATCH(1,(diff_utility=$A22)*(diff_season=$B22),0))),"-")</f>
        <v>10807.800629326361</v>
      </c>
      <c r="G22" s="41">
        <f t="array" ref="G22">IFERROR('Res Load Summary_DR'!G22*(1-INDEX(adjust,MATCH(1,(utility=$A22)*(season=$B22),0),MATCH(G$2,enduse,0)))*(1+INDEX(diff,MATCH(1,(diff_utility=$A22)*(diff_season=$B22),0))),"-")</f>
        <v>21689.207374779107</v>
      </c>
      <c r="J22" s="23" t="s">
        <v>949</v>
      </c>
      <c r="K22" s="48" t="s">
        <v>948</v>
      </c>
      <c r="L22" s="79">
        <v>-9.3333333333333338E-2</v>
      </c>
    </row>
    <row r="23" spans="1:12" s="18" customFormat="1" ht="15" thickBot="1" x14ac:dyDescent="0.35">
      <c r="A23" s="23" t="s">
        <v>954</v>
      </c>
      <c r="B23" s="24" t="s">
        <v>946</v>
      </c>
      <c r="C23" s="24" t="s">
        <v>22</v>
      </c>
      <c r="D23" s="34">
        <f t="array" ref="D23">IFERROR('Res Load Summary_DR'!D23*(1-INDEX(adjust,MATCH(1,(utility=$A23)*(season=$B23),0),MATCH(D$2,enduse,0)))*(1+INDEX(diff,MATCH(1,(diff_utility=$A23)*(diff_season=$B23),0))),"-")</f>
        <v>2544503.6194845126</v>
      </c>
      <c r="E23" s="34" t="str">
        <f t="array" ref="E23">IFERROR('Res Load Summary_DR'!E23*(1-INDEX(adjust,MATCH(1,(utility=$A23)*(season=$B23),0),MATCH(E$2,enduse,0)))*(1+INDEX(diff,MATCH(1,(diff_utility=$A23)*(diff_season=$B23),0))),"-")</f>
        <v>-</v>
      </c>
      <c r="F23" s="34">
        <f t="array" ref="F23">IFERROR('Res Load Summary_DR'!F23*(1-INDEX(adjust,MATCH(1,(utility=$A23)*(season=$B23),0),MATCH(F$2,enduse,0)))*(1+INDEX(diff,MATCH(1,(diff_utility=$A23)*(diff_season=$B23),0))),"-")</f>
        <v>204478.84904404654</v>
      </c>
      <c r="G23" s="39">
        <f t="array" ref="G23">IFERROR('Res Load Summary_DR'!G23*(1-INDEX(adjust,MATCH(1,(utility=$A23)*(season=$B23),0),MATCH(G$2,enduse,0)))*(1+INDEX(diff,MATCH(1,(diff_utility=$A23)*(diff_season=$B23),0))),"-")</f>
        <v>561616.14864538284</v>
      </c>
      <c r="J23" s="31" t="s">
        <v>949</v>
      </c>
      <c r="K23" s="47" t="s">
        <v>946</v>
      </c>
      <c r="L23" s="81">
        <v>-9.3333333333333338E-2</v>
      </c>
    </row>
    <row r="24" spans="1:12" s="18" customFormat="1" x14ac:dyDescent="0.3">
      <c r="A24" s="27" t="s">
        <v>954</v>
      </c>
      <c r="B24" s="28" t="s">
        <v>946</v>
      </c>
      <c r="C24" s="28" t="s">
        <v>950</v>
      </c>
      <c r="D24" s="35">
        <f t="array" ref="D24">IFERROR('Res Load Summary_DR'!D24*(1-INDEX(adjust,MATCH(1,(utility=$A24)*(season=$B24),0),MATCH(D$2,enduse,0)))*(1+INDEX(diff,MATCH(1,(diff_utility=$A24)*(diff_season=$B24),0))),"-")</f>
        <v>910760.88656630146</v>
      </c>
      <c r="E24" s="35" t="str">
        <f t="array" ref="E24">IFERROR('Res Load Summary_DR'!E24*(1-INDEX(adjust,MATCH(1,(utility=$A24)*(season=$B24),0),MATCH(E$2,enduse,0)))*(1+INDEX(diff,MATCH(1,(diff_utility=$A24)*(diff_season=$B24),0))),"-")</f>
        <v>-</v>
      </c>
      <c r="F24" s="35">
        <f t="array" ref="F24">IFERROR('Res Load Summary_DR'!F24*(1-INDEX(adjust,MATCH(1,(utility=$A24)*(season=$B24),0),MATCH(F$2,enduse,0)))*(1+INDEX(diff,MATCH(1,(diff_utility=$A24)*(diff_season=$B24),0))),"-")</f>
        <v>0</v>
      </c>
      <c r="G24" s="40">
        <f t="array" ref="G24">IFERROR('Res Load Summary_DR'!G24*(1-INDEX(adjust,MATCH(1,(utility=$A24)*(season=$B24),0),MATCH(G$2,enduse,0)))*(1+INDEX(diff,MATCH(1,(diff_utility=$A24)*(diff_season=$B24),0))),"-")</f>
        <v>431565.67421848694</v>
      </c>
      <c r="J24" s="23" t="s">
        <v>952</v>
      </c>
      <c r="K24" s="48" t="s">
        <v>948</v>
      </c>
      <c r="L24" s="79">
        <v>-7.4074074074074077E-3</v>
      </c>
    </row>
    <row r="25" spans="1:12" s="18" customFormat="1" ht="15" thickBot="1" x14ac:dyDescent="0.35">
      <c r="A25" s="27" t="s">
        <v>954</v>
      </c>
      <c r="B25" s="28" t="s">
        <v>946</v>
      </c>
      <c r="C25" s="28" t="s">
        <v>951</v>
      </c>
      <c r="D25" s="35">
        <f t="array" ref="D25">IFERROR('Res Load Summary_DR'!D25*(1-INDEX(adjust,MATCH(1,(utility=$A25)*(season=$B25),0),MATCH(D$2,enduse,0)))*(1+INDEX(diff,MATCH(1,(diff_utility=$A25)*(diff_season=$B25),0))),"-")</f>
        <v>507140.26656910143</v>
      </c>
      <c r="E25" s="35" t="str">
        <f t="array" ref="E25">IFERROR('Res Load Summary_DR'!E25*(1-INDEX(adjust,MATCH(1,(utility=$A25)*(season=$B25),0),MATCH(E$2,enduse,0)))*(1+INDEX(diff,MATCH(1,(diff_utility=$A25)*(diff_season=$B25),0))),"-")</f>
        <v>-</v>
      </c>
      <c r="F25" s="35">
        <f t="array" ref="F25">IFERROR('Res Load Summary_DR'!F25*(1-INDEX(adjust,MATCH(1,(utility=$A25)*(season=$B25),0),MATCH(F$2,enduse,0)))*(1+INDEX(diff,MATCH(1,(diff_utility=$A25)*(diff_season=$B25),0))),"-")</f>
        <v>0</v>
      </c>
      <c r="G25" s="40">
        <f t="array" ref="G25">IFERROR('Res Load Summary_DR'!G25*(1-INDEX(adjust,MATCH(1,(utility=$A25)*(season=$B25),0),MATCH(G$2,enduse,0)))*(1+INDEX(diff,MATCH(1,(diff_utility=$A25)*(diff_season=$B25),0))),"-")</f>
        <v>76689.966405041632</v>
      </c>
      <c r="J25" s="31" t="s">
        <v>952</v>
      </c>
      <c r="K25" s="47" t="s">
        <v>946</v>
      </c>
      <c r="L25" s="81">
        <v>8.4848484848484854E-2</v>
      </c>
    </row>
    <row r="26" spans="1:12" s="18" customFormat="1" x14ac:dyDescent="0.3">
      <c r="A26" s="27" t="s">
        <v>954</v>
      </c>
      <c r="B26" s="28" t="s">
        <v>948</v>
      </c>
      <c r="C26" s="28" t="s">
        <v>22</v>
      </c>
      <c r="D26" s="35" t="str">
        <f t="array" ref="D26">IFERROR('Res Load Summary_DR'!D26*(1-INDEX(adjust,MATCH(1,(utility=$A26)*(season=$B26),0),MATCH(D$2,enduse,0)))*(1+INDEX(diff,MATCH(1,(diff_utility=$A26)*(diff_season=$B26),0))),"-")</f>
        <v>-</v>
      </c>
      <c r="E26" s="35">
        <f t="array" ref="E26">IFERROR('Res Load Summary_DR'!E26*(1-INDEX(adjust,MATCH(1,(utility=$A26)*(season=$B26),0),MATCH(E$2,enduse,0)))*(1+INDEX(diff,MATCH(1,(diff_utility=$A26)*(diff_season=$B26),0))),"-")</f>
        <v>2470492.9993223553</v>
      </c>
      <c r="F26" s="35">
        <f t="array" ref="F26">IFERROR('Res Load Summary_DR'!F26*(1-INDEX(adjust,MATCH(1,(utility=$A26)*(season=$B26),0),MATCH(F$2,enduse,0)))*(1+INDEX(diff,MATCH(1,(diff_utility=$A26)*(diff_season=$B26),0))),"-")</f>
        <v>318469.90468974359</v>
      </c>
      <c r="G26" s="40">
        <f t="array" ref="G26">IFERROR('Res Load Summary_DR'!G26*(1-INDEX(adjust,MATCH(1,(utility=$A26)*(season=$B26),0),MATCH(G$2,enduse,0)))*(1+INDEX(diff,MATCH(1,(diff_utility=$A26)*(diff_season=$B26),0))),"-")</f>
        <v>265932.02747545438</v>
      </c>
      <c r="J26" s="23" t="s">
        <v>953</v>
      </c>
      <c r="K26" s="48" t="s">
        <v>948</v>
      </c>
      <c r="L26" s="79">
        <v>1.8850783556665911E-2</v>
      </c>
    </row>
    <row r="27" spans="1:12" s="18" customFormat="1" ht="15" thickBot="1" x14ac:dyDescent="0.35">
      <c r="A27" s="27" t="s">
        <v>954</v>
      </c>
      <c r="B27" s="28" t="s">
        <v>948</v>
      </c>
      <c r="C27" s="28" t="s">
        <v>950</v>
      </c>
      <c r="D27" s="35" t="str">
        <f t="array" ref="D27">IFERROR('Res Load Summary_DR'!D27*(1-INDEX(adjust,MATCH(1,(utility=$A27)*(season=$B27),0),MATCH(D$2,enduse,0)))*(1+INDEX(diff,MATCH(1,(diff_utility=$A27)*(diff_season=$B27),0))),"-")</f>
        <v>-</v>
      </c>
      <c r="E27" s="35">
        <f t="array" ref="E27">IFERROR('Res Load Summary_DR'!E27*(1-INDEX(adjust,MATCH(1,(utility=$A27)*(season=$B27),0),MATCH(E$2,enduse,0)))*(1+INDEX(diff,MATCH(1,(diff_utility=$A27)*(diff_season=$B27),0))),"-")</f>
        <v>1127403.8644828829</v>
      </c>
      <c r="F27" s="35">
        <f t="array" ref="F27">IFERROR('Res Load Summary_DR'!F27*(1-INDEX(adjust,MATCH(1,(utility=$A27)*(season=$B27),0),MATCH(F$2,enduse,0)))*(1+INDEX(diff,MATCH(1,(diff_utility=$A27)*(diff_season=$B27),0))),"-")</f>
        <v>0</v>
      </c>
      <c r="G27" s="40">
        <f t="array" ref="G27">IFERROR('Res Load Summary_DR'!G27*(1-INDEX(adjust,MATCH(1,(utility=$A27)*(season=$B27),0),MATCH(G$2,enduse,0)))*(1+INDEX(diff,MATCH(1,(diff_utility=$A27)*(diff_season=$B27),0))),"-")</f>
        <v>204351.55757282223</v>
      </c>
      <c r="J27" s="31" t="s">
        <v>953</v>
      </c>
      <c r="K27" s="47" t="s">
        <v>946</v>
      </c>
      <c r="L27" s="81">
        <v>0.24472049689440994</v>
      </c>
    </row>
    <row r="28" spans="1:12" s="18" customFormat="1" ht="15" thickBot="1" x14ac:dyDescent="0.35">
      <c r="A28" s="31" t="s">
        <v>954</v>
      </c>
      <c r="B28" s="32" t="s">
        <v>948</v>
      </c>
      <c r="C28" s="32" t="s">
        <v>951</v>
      </c>
      <c r="D28" s="36" t="str">
        <f t="array" ref="D28">IFERROR('Res Load Summary_DR'!D28*(1-INDEX(adjust,MATCH(1,(utility=$A28)*(season=$B28),0),MATCH(D$2,enduse,0)))*(1+INDEX(diff,MATCH(1,(diff_utility=$A28)*(diff_season=$B28),0))),"-")</f>
        <v>-</v>
      </c>
      <c r="E28" s="36">
        <f t="array" ref="E28">IFERROR('Res Load Summary_DR'!E28*(1-INDEX(adjust,MATCH(1,(utility=$A28)*(season=$B28),0),MATCH(E$2,enduse,0)))*(1+INDEX(diff,MATCH(1,(diff_utility=$A28)*(diff_season=$B28),0))),"-")</f>
        <v>122831.64963606583</v>
      </c>
      <c r="F28" s="36">
        <f t="array" ref="F28">IFERROR('Res Load Summary_DR'!F28*(1-INDEX(adjust,MATCH(1,(utility=$A28)*(season=$B28),0),MATCH(F$2,enduse,0)))*(1+INDEX(diff,MATCH(1,(diff_utility=$A28)*(diff_season=$B28),0))),"-")</f>
        <v>0</v>
      </c>
      <c r="G28" s="41">
        <f t="array" ref="G28">IFERROR('Res Load Summary_DR'!G28*(1-INDEX(adjust,MATCH(1,(utility=$A28)*(season=$B28),0),MATCH(G$2,enduse,0)))*(1+INDEX(diff,MATCH(1,(diff_utility=$A28)*(diff_season=$B28),0))),"-")</f>
        <v>36313.625066352273</v>
      </c>
      <c r="J28" s="23" t="s">
        <v>954</v>
      </c>
      <c r="K28" s="48" t="s">
        <v>948</v>
      </c>
      <c r="L28" s="79">
        <v>3.1310252326263728E-2</v>
      </c>
    </row>
    <row r="29" spans="1:12" s="18" customFormat="1" ht="15" thickBot="1" x14ac:dyDescent="0.35">
      <c r="A29" s="23" t="s">
        <v>955</v>
      </c>
      <c r="B29" s="24" t="s">
        <v>946</v>
      </c>
      <c r="C29" s="24" t="s">
        <v>22</v>
      </c>
      <c r="D29" s="34">
        <f t="array" ref="D29">IFERROR('Res Load Summary_DR'!D29*(1-INDEX(adjust,MATCH(1,(utility=$A29)*(season=$B29),0),MATCH(D$2,enduse,0)))*(1+INDEX(diff,MATCH(1,(diff_utility=$A29)*(diff_season=$B29),0))),"-")</f>
        <v>1485571.0202658193</v>
      </c>
      <c r="E29" s="34" t="str">
        <f t="array" ref="E29">IFERROR('Res Load Summary_DR'!E29*(1-INDEX(adjust,MATCH(1,(utility=$A29)*(season=$B29),0),MATCH(E$2,enduse,0)))*(1+INDEX(diff,MATCH(1,(diff_utility=$A29)*(diff_season=$B29),0))),"-")</f>
        <v>-</v>
      </c>
      <c r="F29" s="34">
        <f t="array" ref="F29">IFERROR('Res Load Summary_DR'!F29*(1-INDEX(adjust,MATCH(1,(utility=$A29)*(season=$B29),0),MATCH(F$2,enduse,0)))*(1+INDEX(diff,MATCH(1,(diff_utility=$A29)*(diff_season=$B29),0))),"-")</f>
        <v>0</v>
      </c>
      <c r="G29" s="39">
        <f t="array" ref="G29">IFERROR('Res Load Summary_DR'!G29*(1-INDEX(adjust,MATCH(1,(utility=$A29)*(season=$B29),0),MATCH(G$2,enduse,0)))*(1+INDEX(diff,MATCH(1,(diff_utility=$A29)*(diff_season=$B29),0))),"-")</f>
        <v>206218.40536674362</v>
      </c>
      <c r="J29" s="31" t="s">
        <v>954</v>
      </c>
      <c r="K29" s="47" t="s">
        <v>946</v>
      </c>
      <c r="L29" s="81">
        <v>0.23829762115577593</v>
      </c>
    </row>
    <row r="30" spans="1:12" s="18" customFormat="1" x14ac:dyDescent="0.3">
      <c r="A30" s="27" t="s">
        <v>955</v>
      </c>
      <c r="B30" s="28" t="s">
        <v>946</v>
      </c>
      <c r="C30" s="28" t="s">
        <v>950</v>
      </c>
      <c r="D30" s="35">
        <f t="array" ref="D30">IFERROR('Res Load Summary_DR'!D30*(1-INDEX(adjust,MATCH(1,(utility=$A30)*(season=$B30),0),MATCH(D$2,enduse,0)))*(1+INDEX(diff,MATCH(1,(diff_utility=$A30)*(diff_season=$B30),0))),"-")</f>
        <v>434444.26086098643</v>
      </c>
      <c r="E30" s="35" t="str">
        <f t="array" ref="E30">IFERROR('Res Load Summary_DR'!E30*(1-INDEX(adjust,MATCH(1,(utility=$A30)*(season=$B30),0),MATCH(E$2,enduse,0)))*(1+INDEX(diff,MATCH(1,(diff_utility=$A30)*(diff_season=$B30),0))),"-")</f>
        <v>-</v>
      </c>
      <c r="F30" s="35">
        <f t="array" ref="F30">IFERROR('Res Load Summary_DR'!F30*(1-INDEX(adjust,MATCH(1,(utility=$A30)*(season=$B30),0),MATCH(F$2,enduse,0)))*(1+INDEX(diff,MATCH(1,(diff_utility=$A30)*(diff_season=$B30),0))),"-")</f>
        <v>0</v>
      </c>
      <c r="G30" s="40">
        <f t="array" ref="G30">IFERROR('Res Load Summary_DR'!G30*(1-INDEX(adjust,MATCH(1,(utility=$A30)*(season=$B30),0),MATCH(G$2,enduse,0)))*(1+INDEX(diff,MATCH(1,(diff_utility=$A30)*(diff_season=$B30),0))),"-")</f>
        <v>106892.86403470841</v>
      </c>
      <c r="J30" s="23" t="s">
        <v>955</v>
      </c>
      <c r="K30" s="48" t="s">
        <v>948</v>
      </c>
      <c r="L30" s="79">
        <v>5.9095629189087132E-2</v>
      </c>
    </row>
    <row r="31" spans="1:12" s="18" customFormat="1" ht="15" thickBot="1" x14ac:dyDescent="0.35">
      <c r="A31" s="27" t="s">
        <v>955</v>
      </c>
      <c r="B31" s="28" t="s">
        <v>946</v>
      </c>
      <c r="C31" s="28" t="s">
        <v>951</v>
      </c>
      <c r="D31" s="35">
        <f t="array" ref="D31">IFERROR('Res Load Summary_DR'!D31*(1-INDEX(adjust,MATCH(1,(utility=$A31)*(season=$B31),0),MATCH(D$2,enduse,0)))*(1+INDEX(diff,MATCH(1,(diff_utility=$A31)*(diff_season=$B31),0))),"-")</f>
        <v>275833.54658897361</v>
      </c>
      <c r="E31" s="35" t="str">
        <f t="array" ref="E31">IFERROR('Res Load Summary_DR'!E31*(1-INDEX(adjust,MATCH(1,(utility=$A31)*(season=$B31),0),MATCH(E$2,enduse,0)))*(1+INDEX(diff,MATCH(1,(diff_utility=$A31)*(diff_season=$B31),0))),"-")</f>
        <v>-</v>
      </c>
      <c r="F31" s="35">
        <f t="array" ref="F31">IFERROR('Res Load Summary_DR'!F31*(1-INDEX(adjust,MATCH(1,(utility=$A31)*(season=$B31),0),MATCH(F$2,enduse,0)))*(1+INDEX(diff,MATCH(1,(diff_utility=$A31)*(diff_season=$B31),0))),"-")</f>
        <v>0</v>
      </c>
      <c r="G31" s="40">
        <f t="array" ref="G31">IFERROR('Res Load Summary_DR'!G31*(1-INDEX(adjust,MATCH(1,(utility=$A31)*(season=$B31),0),MATCH(G$2,enduse,0)))*(1+INDEX(diff,MATCH(1,(diff_utility=$A31)*(diff_season=$B31),0))),"-")</f>
        <v>41162.364396984078</v>
      </c>
      <c r="J31" s="31" t="s">
        <v>955</v>
      </c>
      <c r="K31" s="47" t="s">
        <v>946</v>
      </c>
      <c r="L31" s="81">
        <v>0.24002893159743749</v>
      </c>
    </row>
    <row r="32" spans="1:12" s="18" customFormat="1" x14ac:dyDescent="0.3">
      <c r="A32" s="27" t="s">
        <v>955</v>
      </c>
      <c r="B32" s="28" t="s">
        <v>948</v>
      </c>
      <c r="C32" s="28" t="s">
        <v>22</v>
      </c>
      <c r="D32" s="35" t="str">
        <f t="array" ref="D32">IFERROR('Res Load Summary_DR'!D32*(1-INDEX(adjust,MATCH(1,(utility=$A32)*(season=$B32),0),MATCH(D$2,enduse,0)))*(1+INDEX(diff,MATCH(1,(diff_utility=$A32)*(diff_season=$B32),0))),"-")</f>
        <v>-</v>
      </c>
      <c r="E32" s="35">
        <f t="array" ref="E32">IFERROR('Res Load Summary_DR'!E32*(1-INDEX(adjust,MATCH(1,(utility=$A32)*(season=$B32),0),MATCH(E$2,enduse,0)))*(1+INDEX(diff,MATCH(1,(diff_utility=$A32)*(diff_season=$B32),0))),"-")</f>
        <v>748361.54537087353</v>
      </c>
      <c r="F32" s="35">
        <f t="array" ref="F32">IFERROR('Res Load Summary_DR'!F32*(1-INDEX(adjust,MATCH(1,(utility=$A32)*(season=$B32),0),MATCH(F$2,enduse,0)))*(1+INDEX(diff,MATCH(1,(diff_utility=$A32)*(diff_season=$B32),0))),"-")</f>
        <v>0</v>
      </c>
      <c r="G32" s="40">
        <f t="array" ref="G32">IFERROR('Res Load Summary_DR'!G32*(1-INDEX(adjust,MATCH(1,(utility=$A32)*(season=$B32),0),MATCH(G$2,enduse,0)))*(1+INDEX(diff,MATCH(1,(diff_utility=$A32)*(diff_season=$B32),0))),"-")</f>
        <v>109331.84615711682</v>
      </c>
      <c r="J32" s="23" t="s">
        <v>956</v>
      </c>
      <c r="K32" s="48" t="s">
        <v>948</v>
      </c>
      <c r="L32" s="79">
        <v>8.0482897384305842E-3</v>
      </c>
    </row>
    <row r="33" spans="1:12" s="18" customFormat="1" ht="15" thickBot="1" x14ac:dyDescent="0.35">
      <c r="A33" s="27" t="s">
        <v>955</v>
      </c>
      <c r="B33" s="28" t="s">
        <v>948</v>
      </c>
      <c r="C33" s="28" t="s">
        <v>950</v>
      </c>
      <c r="D33" s="35" t="str">
        <f t="array" ref="D33">IFERROR('Res Load Summary_DR'!D33*(1-INDEX(adjust,MATCH(1,(utility=$A33)*(season=$B33),0),MATCH(D$2,enduse,0)))*(1+INDEX(diff,MATCH(1,(diff_utility=$A33)*(diff_season=$B33),0))),"-")</f>
        <v>-</v>
      </c>
      <c r="E33" s="35">
        <f t="array" ref="E33">IFERROR('Res Load Summary_DR'!E33*(1-INDEX(adjust,MATCH(1,(utility=$A33)*(season=$B33),0),MATCH(E$2,enduse,0)))*(1+INDEX(diff,MATCH(1,(diff_utility=$A33)*(diff_season=$B33),0))),"-")</f>
        <v>181996.10764005163</v>
      </c>
      <c r="F33" s="35">
        <f t="array" ref="F33">IFERROR('Res Load Summary_DR'!F33*(1-INDEX(adjust,MATCH(1,(utility=$A33)*(season=$B33),0),MATCH(F$2,enduse,0)))*(1+INDEX(diff,MATCH(1,(diff_utility=$A33)*(diff_season=$B33),0))),"-")</f>
        <v>0</v>
      </c>
      <c r="G33" s="40">
        <f t="array" ref="G33">IFERROR('Res Load Summary_DR'!G33*(1-INDEX(adjust,MATCH(1,(utility=$A33)*(season=$B33),0),MATCH(G$2,enduse,0)))*(1+INDEX(diff,MATCH(1,(diff_utility=$A33)*(diff_season=$B33),0))),"-")</f>
        <v>56671.925792231181</v>
      </c>
      <c r="J33" s="31" t="s">
        <v>956</v>
      </c>
      <c r="K33" s="47" t="s">
        <v>946</v>
      </c>
      <c r="L33" s="81">
        <v>-8.5883514313919052E-2</v>
      </c>
    </row>
    <row r="34" spans="1:12" s="18" customFormat="1" x14ac:dyDescent="0.3">
      <c r="A34" s="27" t="s">
        <v>955</v>
      </c>
      <c r="B34" s="28" t="s">
        <v>948</v>
      </c>
      <c r="C34" s="28" t="s">
        <v>951</v>
      </c>
      <c r="D34" s="35" t="str">
        <f t="array" ref="D34">IFERROR('Res Load Summary_DR'!D34*(1-INDEX(adjust,MATCH(1,(utility=$A34)*(season=$B34),0),MATCH(D$2,enduse,0)))*(1+INDEX(diff,MATCH(1,(diff_utility=$A34)*(diff_season=$B34),0))),"-")</f>
        <v>-</v>
      </c>
      <c r="E34" s="35">
        <f t="array" ref="E34">IFERROR('Res Load Summary_DR'!E34*(1-INDEX(adjust,MATCH(1,(utility=$A34)*(season=$B34),0),MATCH(E$2,enduse,0)))*(1+INDEX(diff,MATCH(1,(diff_utility=$A34)*(diff_season=$B34),0))),"-")</f>
        <v>135150.1096993534</v>
      </c>
      <c r="F34" s="35">
        <f t="array" ref="F34">IFERROR('Res Load Summary_DR'!F34*(1-INDEX(adjust,MATCH(1,(utility=$A34)*(season=$B34),0),MATCH(F$2,enduse,0)))*(1+INDEX(diff,MATCH(1,(diff_utility=$A34)*(diff_season=$B34),0))),"-")</f>
        <v>0</v>
      </c>
      <c r="G34" s="40">
        <f t="array" ref="G34">IFERROR('Res Load Summary_DR'!G34*(1-INDEX(adjust,MATCH(1,(utility=$A34)*(season=$B34),0),MATCH(G$2,enduse,0)))*(1+INDEX(diff,MATCH(1,(diff_utility=$A34)*(diff_season=$B34),0))),"-")</f>
        <v>21823.257161312566</v>
      </c>
    </row>
    <row r="35" spans="1:12" s="18" customFormat="1" x14ac:dyDescent="0.3">
      <c r="A35" s="27" t="s">
        <v>955</v>
      </c>
      <c r="B35" s="46" t="s">
        <v>946</v>
      </c>
      <c r="C35" s="43"/>
      <c r="D35" s="44">
        <f t="array" ref="D35">IFERROR('Res Load Summary_DR'!D35*(1-INDEX(adjust,MATCH(1,(utility=$A35)*(season=$B35),0),MATCH(D$2,enduse,0)))*(1+INDEX(diff,MATCH(1,(diff_utility=$A35)*(diff_season=$B35),0))),"-")</f>
        <v>0</v>
      </c>
      <c r="E35" s="44">
        <f t="array" ref="E35">IFERROR('Res Load Summary_DR'!E35*(1-INDEX(adjust,MATCH(1,(utility=$A35)*(season=$B35),0),MATCH(E$2,enduse,0)))*(1+INDEX(diff,MATCH(1,(diff_utility=$A35)*(diff_season=$B35),0))),"-")</f>
        <v>0</v>
      </c>
      <c r="F35" s="49">
        <f t="array" ref="F35">IFERROR('Res Load Summary_DR'!F35*(1-INDEX(adjust,MATCH(1,(utility=$A35)*(season=$B35),0),MATCH(F$2,enduse,0)))*(1+INDEX(diff,MATCH(1,(diff_utility=$A35)*(diff_season=$B35),0))),"-")</f>
        <v>76379.836053698717</v>
      </c>
      <c r="G35" s="45">
        <f t="array" ref="G35">IFERROR('Res Load Summary_DR'!G35*(1-INDEX(adjust,MATCH(1,(utility=$A35)*(season=$B35),0),MATCH(G$2,enduse,0)))*(1+INDEX(diff,MATCH(1,(diff_utility=$A35)*(diff_season=$B35),0))),"-")</f>
        <v>0</v>
      </c>
    </row>
    <row r="36" spans="1:12" s="18" customFormat="1" ht="15" thickBot="1" x14ac:dyDescent="0.35">
      <c r="A36" s="31" t="s">
        <v>955</v>
      </c>
      <c r="B36" s="47" t="s">
        <v>948</v>
      </c>
      <c r="C36" s="32"/>
      <c r="D36" s="36">
        <f t="array" ref="D36">IFERROR('Res Load Summary_DR'!D36*(1-INDEX(adjust,MATCH(1,(utility=$A36)*(season=$B36),0),MATCH(D$2,enduse,0)))*(1+INDEX(diff,MATCH(1,(diff_utility=$A36)*(diff_season=$B36),0))),"-")</f>
        <v>0</v>
      </c>
      <c r="E36" s="36">
        <f t="array" ref="E36">IFERROR('Res Load Summary_DR'!E36*(1-INDEX(adjust,MATCH(1,(utility=$A36)*(season=$B36),0),MATCH(E$2,enduse,0)))*(1+INDEX(diff,MATCH(1,(diff_utility=$A36)*(diff_season=$B36),0))),"-")</f>
        <v>0</v>
      </c>
      <c r="F36" s="50">
        <f t="array" ref="F36">IFERROR('Res Load Summary_DR'!F36*(1-INDEX(adjust,MATCH(1,(utility=$A36)*(season=$B36),0),MATCH(F$2,enduse,0)))*(1+INDEX(diff,MATCH(1,(diff_utility=$A36)*(diff_season=$B36),0))),"-")</f>
        <v>181081.38897404564</v>
      </c>
      <c r="G36" s="41">
        <f t="array" ref="G36">IFERROR('Res Load Summary_DR'!G36*(1-INDEX(adjust,MATCH(1,(utility=$A36)*(season=$B36),0),MATCH(G$2,enduse,0)))*(1+INDEX(diff,MATCH(1,(diff_utility=$A36)*(diff_season=$B36),0))),"-")</f>
        <v>0</v>
      </c>
    </row>
    <row r="37" spans="1:12" s="18" customFormat="1" x14ac:dyDescent="0.3">
      <c r="A37" s="23" t="s">
        <v>956</v>
      </c>
      <c r="B37" s="24" t="s">
        <v>946</v>
      </c>
      <c r="C37" s="24" t="s">
        <v>22</v>
      </c>
      <c r="D37" s="34">
        <f t="array" ref="D37">IFERROR('Res Load Summary_DR'!D37*(1-INDEX(adjust,MATCH(1,(utility=$A37)*(season=$B37),0),MATCH(D$2,enduse,0)))*(1+INDEX(diff,MATCH(1,(diff_utility=$A37)*(diff_season=$B37),0))),"-")</f>
        <v>361739.61790010927</v>
      </c>
      <c r="E37" s="34" t="str">
        <f t="array" ref="E37">IFERROR('Res Load Summary_DR'!E37*(1-INDEX(adjust,MATCH(1,(utility=$A37)*(season=$B37),0),MATCH(E$2,enduse,0)))*(1+INDEX(diff,MATCH(1,(diff_utility=$A37)*(diff_season=$B37),0))),"-")</f>
        <v>-</v>
      </c>
      <c r="F37" s="34">
        <f t="array" ref="F37">IFERROR('Res Load Summary_DR'!F37*(1-INDEX(adjust,MATCH(1,(utility=$A37)*(season=$B37),0),MATCH(F$2,enduse,0)))*(1+INDEX(diff,MATCH(1,(diff_utility=$A37)*(diff_season=$B37),0))),"-")</f>
        <v>28001.384571660354</v>
      </c>
      <c r="G37" s="39">
        <f t="array" ref="G37">IFERROR('Res Load Summary_DR'!G37*(1-INDEX(adjust,MATCH(1,(utility=$A37)*(season=$B37),0),MATCH(G$2,enduse,0)))*(1+INDEX(diff,MATCH(1,(diff_utility=$A37)*(diff_season=$B37),0))),"-")</f>
        <v>38633.879675477496</v>
      </c>
    </row>
    <row r="38" spans="1:12" s="18" customFormat="1" x14ac:dyDescent="0.3">
      <c r="A38" s="27" t="s">
        <v>956</v>
      </c>
      <c r="B38" s="28" t="s">
        <v>946</v>
      </c>
      <c r="C38" s="28" t="s">
        <v>950</v>
      </c>
      <c r="D38" s="35">
        <f t="array" ref="D38">IFERROR('Res Load Summary_DR'!D38*(1-INDEX(adjust,MATCH(1,(utility=$A38)*(season=$B38),0),MATCH(D$2,enduse,0)))*(1+INDEX(diff,MATCH(1,(diff_utility=$A38)*(diff_season=$B38),0))),"-")</f>
        <v>108148.27536545307</v>
      </c>
      <c r="E38" s="35" t="str">
        <f t="array" ref="E38">IFERROR('Res Load Summary_DR'!E38*(1-INDEX(adjust,MATCH(1,(utility=$A38)*(season=$B38),0),MATCH(E$2,enduse,0)))*(1+INDEX(diff,MATCH(1,(diff_utility=$A38)*(diff_season=$B38),0))),"-")</f>
        <v>-</v>
      </c>
      <c r="F38" s="35">
        <f t="array" ref="F38">IFERROR('Res Load Summary_DR'!F38*(1-INDEX(adjust,MATCH(1,(utility=$A38)*(season=$B38),0),MATCH(F$2,enduse,0)))*(1+INDEX(diff,MATCH(1,(diff_utility=$A38)*(diff_season=$B38),0))),"-")</f>
        <v>9782.8146796173405</v>
      </c>
      <c r="G38" s="40">
        <f t="array" ref="G38">IFERROR('Res Load Summary_DR'!G38*(1-INDEX(adjust,MATCH(1,(utility=$A38)*(season=$B38),0),MATCH(G$2,enduse,0)))*(1+INDEX(diff,MATCH(1,(diff_utility=$A38)*(diff_season=$B38),0))),"-")</f>
        <v>28355.40029735475</v>
      </c>
    </row>
    <row r="39" spans="1:12" s="18" customFormat="1" x14ac:dyDescent="0.3">
      <c r="A39" s="27" t="s">
        <v>956</v>
      </c>
      <c r="B39" s="28" t="s">
        <v>946</v>
      </c>
      <c r="C39" s="28" t="s">
        <v>951</v>
      </c>
      <c r="D39" s="35">
        <f t="array" ref="D39">IFERROR('Res Load Summary_DR'!D39*(1-INDEX(adjust,MATCH(1,(utility=$A39)*(season=$B39),0),MATCH(D$2,enduse,0)))*(1+INDEX(diff,MATCH(1,(diff_utility=$A39)*(diff_season=$B39),0))),"-")</f>
        <v>81757.000818309083</v>
      </c>
      <c r="E39" s="35" t="str">
        <f t="array" ref="E39">IFERROR('Res Load Summary_DR'!E39*(1-INDEX(adjust,MATCH(1,(utility=$A39)*(season=$B39),0),MATCH(E$2,enduse,0)))*(1+INDEX(diff,MATCH(1,(diff_utility=$A39)*(diff_season=$B39),0))),"-")</f>
        <v>-</v>
      </c>
      <c r="F39" s="35">
        <f t="array" ref="F39">IFERROR('Res Load Summary_DR'!F39*(1-INDEX(adjust,MATCH(1,(utility=$A39)*(season=$B39),0),MATCH(F$2,enduse,0)))*(1+INDEX(diff,MATCH(1,(diff_utility=$A39)*(diff_season=$B39),0))),"-")</f>
        <v>2041.1727562920232</v>
      </c>
      <c r="G39" s="40">
        <f t="array" ref="G39">IFERROR('Res Load Summary_DR'!G39*(1-INDEX(adjust,MATCH(1,(utility=$A39)*(season=$B39),0),MATCH(G$2,enduse,0)))*(1+INDEX(diff,MATCH(1,(diff_utility=$A39)*(diff_season=$B39),0))),"-")</f>
        <v>7668.0829277869025</v>
      </c>
    </row>
    <row r="40" spans="1:12" s="18" customFormat="1" x14ac:dyDescent="0.3">
      <c r="A40" s="27" t="s">
        <v>956</v>
      </c>
      <c r="B40" s="28" t="s">
        <v>948</v>
      </c>
      <c r="C40" s="28" t="s">
        <v>22</v>
      </c>
      <c r="D40" s="35" t="str">
        <f t="array" ref="D40">IFERROR('Res Load Summary_DR'!D40*(1-INDEX(adjust,MATCH(1,(utility=$A40)*(season=$B40),0),MATCH(D$2,enduse,0)))*(1+INDEX(diff,MATCH(1,(diff_utility=$A40)*(diff_season=$B40),0))),"-")</f>
        <v>-</v>
      </c>
      <c r="E40" s="35">
        <f t="array" ref="E40">IFERROR('Res Load Summary_DR'!E40*(1-INDEX(adjust,MATCH(1,(utility=$A40)*(season=$B40),0),MATCH(E$2,enduse,0)))*(1+INDEX(diff,MATCH(1,(diff_utility=$A40)*(diff_season=$B40),0))),"-")</f>
        <v>261457.55090050749</v>
      </c>
      <c r="F40" s="35">
        <f t="array" ref="F40">IFERROR('Res Load Summary_DR'!F40*(1-INDEX(adjust,MATCH(1,(utility=$A40)*(season=$B40),0),MATCH(F$2,enduse,0)))*(1+INDEX(diff,MATCH(1,(diff_utility=$A40)*(diff_season=$B40),0))),"-")</f>
        <v>19852.159059955182</v>
      </c>
      <c r="G40" s="40">
        <f t="array" ref="G40">IFERROR('Res Load Summary_DR'!G40*(1-INDEX(adjust,MATCH(1,(utility=$A40)*(season=$B40),0),MATCH(G$2,enduse,0)))*(1+INDEX(diff,MATCH(1,(diff_utility=$A40)*(diff_season=$B40),0))),"-")</f>
        <v>24723.443316445821</v>
      </c>
    </row>
    <row r="41" spans="1:12" s="18" customFormat="1" x14ac:dyDescent="0.3">
      <c r="A41" s="27" t="s">
        <v>956</v>
      </c>
      <c r="B41" s="28" t="s">
        <v>948</v>
      </c>
      <c r="C41" s="28" t="s">
        <v>950</v>
      </c>
      <c r="D41" s="35" t="str">
        <f t="array" ref="D41">IFERROR('Res Load Summary_DR'!D41*(1-INDEX(adjust,MATCH(1,(utility=$A41)*(season=$B41),0),MATCH(D$2,enduse,0)))*(1+INDEX(diff,MATCH(1,(diff_utility=$A41)*(diff_season=$B41),0))),"-")</f>
        <v>-</v>
      </c>
      <c r="E41" s="35">
        <f t="array" ref="E41">IFERROR('Res Load Summary_DR'!E41*(1-INDEX(adjust,MATCH(1,(utility=$A41)*(season=$B41),0),MATCH(E$2,enduse,0)))*(1+INDEX(diff,MATCH(1,(diff_utility=$A41)*(diff_season=$B41),0))),"-")</f>
        <v>98388.278602361141</v>
      </c>
      <c r="F41" s="35">
        <f t="array" ref="F41">IFERROR('Res Load Summary_DR'!F41*(1-INDEX(adjust,MATCH(1,(utility=$A41)*(season=$B41),0),MATCH(F$2,enduse,0)))*(1+INDEX(diff,MATCH(1,(diff_utility=$A41)*(diff_season=$B41),0))),"-")</f>
        <v>6935.7282164676963</v>
      </c>
      <c r="G41" s="40">
        <f t="array" ref="G41">IFERROR('Res Load Summary_DR'!G41*(1-INDEX(adjust,MATCH(1,(utility=$A41)*(season=$B41),0),MATCH(G$2,enduse,0)))*(1+INDEX(diff,MATCH(1,(diff_utility=$A41)*(diff_season=$B41),0))),"-")</f>
        <v>18145.812376481616</v>
      </c>
    </row>
    <row r="42" spans="1:12" s="18" customFormat="1" ht="15" thickBot="1" x14ac:dyDescent="0.35">
      <c r="A42" s="31" t="s">
        <v>956</v>
      </c>
      <c r="B42" s="32" t="s">
        <v>948</v>
      </c>
      <c r="C42" s="32" t="s">
        <v>951</v>
      </c>
      <c r="D42" s="36" t="str">
        <f t="array" ref="D42">IFERROR('Res Load Summary_DR'!D42*(1-INDEX(adjust,MATCH(1,(utility=$A42)*(season=$B42),0),MATCH(D$2,enduse,0)))*(1+INDEX(diff,MATCH(1,(diff_utility=$A42)*(diff_season=$B42),0))),"-")</f>
        <v>-</v>
      </c>
      <c r="E42" s="36">
        <f t="array" ref="E42">IFERROR('Res Load Summary_DR'!E42*(1-INDEX(adjust,MATCH(1,(utility=$A42)*(season=$B42),0),MATCH(E$2,enduse,0)))*(1+INDEX(diff,MATCH(1,(diff_utility=$A42)*(diff_season=$B42),0))),"-")</f>
        <v>28770.596268139307</v>
      </c>
      <c r="F42" s="36">
        <f t="array" ref="F42">IFERROR('Res Load Summary_DR'!F42*(1-INDEX(adjust,MATCH(1,(utility=$A42)*(season=$B42),0),MATCH(F$2,enduse,0)))*(1+INDEX(diff,MATCH(1,(diff_utility=$A42)*(diff_season=$B42),0))),"-")</f>
        <v>1447.1315203380182</v>
      </c>
      <c r="G42" s="41">
        <f t="array" ref="G42">IFERROR('Res Load Summary_DR'!G42*(1-INDEX(adjust,MATCH(1,(utility=$A42)*(season=$B42),0),MATCH(G$2,enduse,0)))*(1+INDEX(diff,MATCH(1,(diff_utility=$A42)*(diff_season=$B42),0))),"-")</f>
        <v>4907.1285411514209</v>
      </c>
    </row>
    <row r="43" spans="1:12" s="18" customFormat="1" x14ac:dyDescent="0.3"/>
    <row r="44" spans="1:12" s="18" customFormat="1" x14ac:dyDescent="0.3"/>
    <row r="45" spans="1:12" s="18" customFormat="1" x14ac:dyDescent="0.3"/>
    <row r="46" spans="1:12" s="18" customFormat="1" x14ac:dyDescent="0.3"/>
    <row r="47" spans="1:12" s="18" customFormat="1" x14ac:dyDescent="0.3"/>
    <row r="48" spans="1:12" s="18" customFormat="1" x14ac:dyDescent="0.3"/>
    <row r="49" s="18" customFormat="1" x14ac:dyDescent="0.3"/>
    <row r="50" s="18" customFormat="1" x14ac:dyDescent="0.3"/>
    <row r="51" s="18" customFormat="1" x14ac:dyDescent="0.3"/>
    <row r="52" s="18" customFormat="1" x14ac:dyDescent="0.3"/>
    <row r="53" s="18" customFormat="1" x14ac:dyDescent="0.3"/>
    <row r="54" s="18" customFormat="1" x14ac:dyDescent="0.3"/>
    <row r="55" s="18" customFormat="1" x14ac:dyDescent="0.3"/>
    <row r="56" s="18" customFormat="1" x14ac:dyDescent="0.3"/>
    <row r="57" s="18" customFormat="1" x14ac:dyDescent="0.3"/>
    <row r="58" s="18" customFormat="1" x14ac:dyDescent="0.3"/>
    <row r="59" s="18" customFormat="1" x14ac:dyDescent="0.3"/>
    <row r="60" s="18" customFormat="1" x14ac:dyDescent="0.3"/>
    <row r="61" s="18" customFormat="1" x14ac:dyDescent="0.3"/>
    <row r="62" s="18" customFormat="1" x14ac:dyDescent="0.3"/>
    <row r="63" s="18" customFormat="1" x14ac:dyDescent="0.3"/>
    <row r="64" s="18" customFormat="1" x14ac:dyDescent="0.3"/>
    <row r="65" s="18" customFormat="1" x14ac:dyDescent="0.3"/>
    <row r="66" s="18" customFormat="1" x14ac:dyDescent="0.3"/>
    <row r="67" s="18" customFormat="1" x14ac:dyDescent="0.3"/>
    <row r="68" s="18" customFormat="1" x14ac:dyDescent="0.3"/>
    <row r="69" s="18" customFormat="1" x14ac:dyDescent="0.3"/>
    <row r="70" s="18" customFormat="1" x14ac:dyDescent="0.3"/>
    <row r="71" s="18" customFormat="1" x14ac:dyDescent="0.3"/>
    <row r="72" s="18" customFormat="1" x14ac:dyDescent="0.3"/>
    <row r="73" s="18" customFormat="1" x14ac:dyDescent="0.3"/>
    <row r="74" s="18" customFormat="1" x14ac:dyDescent="0.3"/>
    <row r="75" s="18" customFormat="1" x14ac:dyDescent="0.3"/>
    <row r="76" s="18" customFormat="1" x14ac:dyDescent="0.3"/>
    <row r="77" s="18" customFormat="1" x14ac:dyDescent="0.3"/>
    <row r="78" s="18" customFormat="1" x14ac:dyDescent="0.3"/>
    <row r="79" s="18" customFormat="1" x14ac:dyDescent="0.3"/>
    <row r="80" s="18" customFormat="1" x14ac:dyDescent="0.3"/>
    <row r="81" s="18" customFormat="1" x14ac:dyDescent="0.3"/>
    <row r="82" s="18" customFormat="1" x14ac:dyDescent="0.3"/>
    <row r="83" s="18" customFormat="1" x14ac:dyDescent="0.3"/>
    <row r="84" s="18" customFormat="1" x14ac:dyDescent="0.3"/>
    <row r="85" s="18" customFormat="1" x14ac:dyDescent="0.3"/>
    <row r="86" s="18" customFormat="1" x14ac:dyDescent="0.3"/>
    <row r="87" s="18" customFormat="1" x14ac:dyDescent="0.3"/>
    <row r="88" s="18" customFormat="1" x14ac:dyDescent="0.3"/>
    <row r="89" s="18" customFormat="1" x14ac:dyDescent="0.3"/>
    <row r="90" s="18" customFormat="1" x14ac:dyDescent="0.3"/>
    <row r="91" s="18" customFormat="1" x14ac:dyDescent="0.3"/>
    <row r="92" s="18" customFormat="1" x14ac:dyDescent="0.3"/>
    <row r="93" s="18" customFormat="1" x14ac:dyDescent="0.3"/>
    <row r="94" s="18" customFormat="1" x14ac:dyDescent="0.3"/>
    <row r="95" s="18" customFormat="1" x14ac:dyDescent="0.3"/>
    <row r="96" s="18" customFormat="1" x14ac:dyDescent="0.3"/>
    <row r="97" s="18" customFormat="1" x14ac:dyDescent="0.3"/>
    <row r="98" s="18" customFormat="1" x14ac:dyDescent="0.3"/>
    <row r="99" s="18" customFormat="1" x14ac:dyDescent="0.3"/>
    <row r="100" s="18" customFormat="1" x14ac:dyDescent="0.3"/>
    <row r="101" s="18" customFormat="1" x14ac:dyDescent="0.3"/>
    <row r="102" s="18" customFormat="1" x14ac:dyDescent="0.3"/>
    <row r="103" s="18" customFormat="1" x14ac:dyDescent="0.3"/>
    <row r="104" s="18" customFormat="1" x14ac:dyDescent="0.3"/>
    <row r="105" s="18" customFormat="1" x14ac:dyDescent="0.3"/>
    <row r="106" s="18" customFormat="1" x14ac:dyDescent="0.3"/>
    <row r="107" s="18" customFormat="1" x14ac:dyDescent="0.3"/>
    <row r="108" s="18" customFormat="1" x14ac:dyDescent="0.3"/>
    <row r="109" s="18" customFormat="1" x14ac:dyDescent="0.3"/>
  </sheetData>
  <mergeCells count="3">
    <mergeCell ref="A1:G1"/>
    <mergeCell ref="Q1:V1"/>
    <mergeCell ref="W1:Z1"/>
  </mergeCells>
  <pageMargins left="0.7" right="0.7" top="0.75" bottom="0.75" header="0.3" footer="0.3"/>
  <pageSetup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Y1783"/>
  <sheetViews>
    <sheetView topLeftCell="M1" workbookViewId="0">
      <selection activeCell="U8" sqref="U8"/>
    </sheetView>
  </sheetViews>
  <sheetFormatPr defaultRowHeight="14.4" x14ac:dyDescent="0.3"/>
  <cols>
    <col min="2" max="2" width="23.33203125" customWidth="1"/>
    <col min="3" max="3" width="21.88671875" customWidth="1"/>
    <col min="4" max="4" width="20.6640625" customWidth="1"/>
    <col min="8" max="8" width="24.6640625" customWidth="1"/>
    <col min="9" max="9" width="30.6640625" customWidth="1"/>
    <col min="12" max="12" width="13.109375" customWidth="1"/>
    <col min="13" max="13" width="20.5546875" customWidth="1"/>
    <col min="14" max="14" width="13.6640625" customWidth="1"/>
    <col min="15" max="15" width="15.6640625" customWidth="1"/>
    <col min="16" max="16" width="15.88671875" customWidth="1"/>
    <col min="17" max="17" width="18" customWidth="1"/>
    <col min="18" max="18" width="20.44140625" customWidth="1"/>
    <col min="19" max="19" width="21.109375" customWidth="1"/>
    <col min="20" max="20" width="14.33203125" customWidth="1"/>
    <col min="21" max="21" width="20.44140625" customWidth="1"/>
  </cols>
  <sheetData>
    <row r="1" spans="1:25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4" t="s">
        <v>17</v>
      </c>
      <c r="S1" s="4" t="s">
        <v>18</v>
      </c>
      <c r="T1" s="3" t="s">
        <v>19</v>
      </c>
      <c r="U1" s="3" t="s">
        <v>20</v>
      </c>
    </row>
    <row r="2" spans="1:25" x14ac:dyDescent="0.3">
      <c r="A2" t="s">
        <v>21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28</v>
      </c>
      <c r="J2" t="s">
        <v>28</v>
      </c>
      <c r="K2" t="s">
        <v>29</v>
      </c>
      <c r="L2">
        <v>20</v>
      </c>
      <c r="N2" s="5">
        <v>0</v>
      </c>
      <c r="O2" t="s">
        <v>30</v>
      </c>
      <c r="P2" s="5">
        <v>0.3</v>
      </c>
      <c r="Q2" s="6">
        <v>0</v>
      </c>
      <c r="R2" s="7">
        <v>3.6816310603171587E-4</v>
      </c>
      <c r="S2" s="7">
        <v>1.1165464820805936E-4</v>
      </c>
      <c r="T2" s="6">
        <v>0</v>
      </c>
      <c r="U2" s="6">
        <v>0</v>
      </c>
      <c r="W2" s="9"/>
      <c r="X2" s="10"/>
      <c r="Y2" s="11"/>
    </row>
    <row r="3" spans="1:25" x14ac:dyDescent="0.3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31</v>
      </c>
      <c r="G3" t="s">
        <v>32</v>
      </c>
      <c r="H3" t="s">
        <v>28</v>
      </c>
      <c r="I3" t="s">
        <v>28</v>
      </c>
      <c r="J3" t="s">
        <v>28</v>
      </c>
      <c r="K3" t="s">
        <v>29</v>
      </c>
      <c r="L3">
        <v>20</v>
      </c>
      <c r="N3" s="5">
        <v>0</v>
      </c>
      <c r="O3" t="s">
        <v>30</v>
      </c>
      <c r="P3" s="5">
        <v>0.3</v>
      </c>
      <c r="Q3" s="6">
        <v>0</v>
      </c>
      <c r="R3" s="7">
        <v>3.6816310603171587E-4</v>
      </c>
      <c r="S3" s="7">
        <v>1.1165464820805936E-4</v>
      </c>
      <c r="T3" s="6">
        <v>0</v>
      </c>
      <c r="U3" s="6">
        <v>0</v>
      </c>
      <c r="W3" s="12" t="s">
        <v>33</v>
      </c>
      <c r="X3" s="13"/>
      <c r="Y3" s="14"/>
    </row>
    <row r="4" spans="1:25" ht="15" thickBot="1" x14ac:dyDescent="0.35">
      <c r="A4" t="s">
        <v>21</v>
      </c>
      <c r="B4" t="s">
        <v>22</v>
      </c>
      <c r="C4" t="s">
        <v>34</v>
      </c>
      <c r="D4" t="s">
        <v>35</v>
      </c>
      <c r="E4" t="s">
        <v>25</v>
      </c>
      <c r="F4" t="s">
        <v>26</v>
      </c>
      <c r="G4" t="s">
        <v>36</v>
      </c>
      <c r="H4" t="s">
        <v>28</v>
      </c>
      <c r="I4" t="s">
        <v>28</v>
      </c>
      <c r="J4" t="s">
        <v>28</v>
      </c>
      <c r="K4" t="s">
        <v>29</v>
      </c>
      <c r="L4">
        <v>20</v>
      </c>
      <c r="N4" s="5">
        <v>0</v>
      </c>
      <c r="O4" t="s">
        <v>30</v>
      </c>
      <c r="P4" s="5">
        <v>0.3</v>
      </c>
      <c r="Q4" s="6">
        <v>0</v>
      </c>
      <c r="R4" s="7">
        <v>3.6816310603171592E-4</v>
      </c>
      <c r="S4" s="7">
        <v>1.1165464820805937E-4</v>
      </c>
      <c r="T4" s="6">
        <v>0</v>
      </c>
      <c r="U4" s="6">
        <v>0</v>
      </c>
      <c r="W4" s="15"/>
      <c r="X4" s="16"/>
      <c r="Y4" s="17"/>
    </row>
    <row r="5" spans="1:25" x14ac:dyDescent="0.3">
      <c r="A5" t="s">
        <v>21</v>
      </c>
      <c r="B5" t="s">
        <v>22</v>
      </c>
      <c r="C5" t="s">
        <v>34</v>
      </c>
      <c r="D5" t="s">
        <v>35</v>
      </c>
      <c r="E5" t="s">
        <v>25</v>
      </c>
      <c r="F5" t="s">
        <v>26</v>
      </c>
      <c r="G5" t="s">
        <v>37</v>
      </c>
      <c r="H5" t="s">
        <v>38</v>
      </c>
      <c r="I5" t="s">
        <v>38</v>
      </c>
      <c r="J5" t="s">
        <v>38</v>
      </c>
      <c r="K5" t="s">
        <v>29</v>
      </c>
      <c r="L5">
        <v>5</v>
      </c>
      <c r="N5" s="5">
        <v>0.22500000000000001</v>
      </c>
      <c r="O5" t="s">
        <v>30</v>
      </c>
      <c r="P5" s="5">
        <v>2.3657109999999999E-2</v>
      </c>
      <c r="Q5" s="6">
        <v>851.21611399999995</v>
      </c>
      <c r="R5" s="7">
        <v>1.1015087511623278E-4</v>
      </c>
      <c r="S5" s="7">
        <v>8.5949592175893486E-5</v>
      </c>
      <c r="T5" s="6">
        <v>9.3762199870138965E-2</v>
      </c>
      <c r="U5" s="6">
        <v>7.316167785184885E-2</v>
      </c>
    </row>
    <row r="6" spans="1:25" x14ac:dyDescent="0.3">
      <c r="A6" t="s">
        <v>21</v>
      </c>
      <c r="B6" t="s">
        <v>22</v>
      </c>
      <c r="C6" t="s">
        <v>34</v>
      </c>
      <c r="D6" t="s">
        <v>35</v>
      </c>
      <c r="E6" t="s">
        <v>25</v>
      </c>
      <c r="F6" t="s">
        <v>31</v>
      </c>
      <c r="G6" t="s">
        <v>39</v>
      </c>
      <c r="H6" t="s">
        <v>28</v>
      </c>
      <c r="I6" t="s">
        <v>28</v>
      </c>
      <c r="J6" t="s">
        <v>28</v>
      </c>
      <c r="K6" t="s">
        <v>29</v>
      </c>
      <c r="L6">
        <v>20</v>
      </c>
      <c r="N6" s="5">
        <v>0</v>
      </c>
      <c r="O6" t="s">
        <v>30</v>
      </c>
      <c r="P6" s="5">
        <v>0.3</v>
      </c>
      <c r="Q6" s="6">
        <v>0</v>
      </c>
      <c r="R6" s="7">
        <v>3.6816310603171592E-4</v>
      </c>
      <c r="S6" s="7">
        <v>1.1165464820805937E-4</v>
      </c>
      <c r="T6" s="6">
        <v>0</v>
      </c>
      <c r="U6" s="6">
        <v>0</v>
      </c>
    </row>
    <row r="7" spans="1:25" x14ac:dyDescent="0.3">
      <c r="A7" t="s">
        <v>21</v>
      </c>
      <c r="B7" t="s">
        <v>22</v>
      </c>
      <c r="C7" t="s">
        <v>34</v>
      </c>
      <c r="D7" t="s">
        <v>35</v>
      </c>
      <c r="E7" t="s">
        <v>25</v>
      </c>
      <c r="F7" t="s">
        <v>31</v>
      </c>
      <c r="G7" t="s">
        <v>40</v>
      </c>
      <c r="H7" t="s">
        <v>38</v>
      </c>
      <c r="I7" t="s">
        <v>38</v>
      </c>
      <c r="J7" t="s">
        <v>38</v>
      </c>
      <c r="K7" t="s">
        <v>29</v>
      </c>
      <c r="L7">
        <v>5</v>
      </c>
      <c r="N7" s="5">
        <v>0.22500000000000001</v>
      </c>
      <c r="O7" t="s">
        <v>30</v>
      </c>
      <c r="P7" s="5">
        <v>2.3657109999999999E-2</v>
      </c>
      <c r="Q7" s="6">
        <v>28602.62889</v>
      </c>
      <c r="R7" s="7">
        <v>1.1015087511623278E-4</v>
      </c>
      <c r="S7" s="7">
        <v>8.5949592175893486E-5</v>
      </c>
      <c r="T7" s="6">
        <v>3.1506046028583419</v>
      </c>
      <c r="U7" s="6">
        <v>2.4583842882539289</v>
      </c>
    </row>
    <row r="8" spans="1:25" x14ac:dyDescent="0.3">
      <c r="A8" t="s">
        <v>21</v>
      </c>
      <c r="B8" t="s">
        <v>22</v>
      </c>
      <c r="C8" t="s">
        <v>34</v>
      </c>
      <c r="D8" t="s">
        <v>35</v>
      </c>
      <c r="E8" t="s">
        <v>25</v>
      </c>
      <c r="F8" t="s">
        <v>41</v>
      </c>
      <c r="G8" t="s">
        <v>42</v>
      </c>
      <c r="H8" t="s">
        <v>43</v>
      </c>
      <c r="I8" t="s">
        <v>898</v>
      </c>
      <c r="J8" t="s">
        <v>43</v>
      </c>
      <c r="K8" t="s">
        <v>44</v>
      </c>
      <c r="L8">
        <v>6</v>
      </c>
      <c r="M8" t="s">
        <v>35</v>
      </c>
      <c r="N8" s="5">
        <v>0.42</v>
      </c>
      <c r="O8" t="s">
        <v>30</v>
      </c>
      <c r="P8" s="5">
        <v>0.35097493000000002</v>
      </c>
      <c r="Q8" s="6">
        <v>929066.11439999996</v>
      </c>
      <c r="R8" s="7">
        <v>1.9998069910798222E-4</v>
      </c>
      <c r="S8" s="7">
        <v>1.1963142605964094E-4</v>
      </c>
      <c r="T8" s="6">
        <v>185.79529107524857</v>
      </c>
      <c r="U8" s="6">
        <v>111.14550416936152</v>
      </c>
    </row>
    <row r="9" spans="1:25" x14ac:dyDescent="0.3">
      <c r="A9" t="s">
        <v>21</v>
      </c>
      <c r="B9" t="s">
        <v>22</v>
      </c>
      <c r="C9" t="s">
        <v>34</v>
      </c>
      <c r="D9" t="s">
        <v>35</v>
      </c>
      <c r="E9" t="s">
        <v>25</v>
      </c>
      <c r="F9" t="s">
        <v>26</v>
      </c>
      <c r="G9" t="s">
        <v>45</v>
      </c>
      <c r="H9" t="s">
        <v>43</v>
      </c>
      <c r="I9" t="s">
        <v>898</v>
      </c>
      <c r="J9" t="s">
        <v>43</v>
      </c>
      <c r="K9" t="s">
        <v>44</v>
      </c>
      <c r="L9">
        <v>6</v>
      </c>
      <c r="M9" t="s">
        <v>35</v>
      </c>
      <c r="N9" s="5">
        <v>0.42</v>
      </c>
      <c r="O9" t="s">
        <v>30</v>
      </c>
      <c r="P9" s="5">
        <v>0.35097493000000002</v>
      </c>
      <c r="Q9" s="6">
        <v>27649.068749999999</v>
      </c>
      <c r="R9" s="7">
        <v>1.9998069910798222E-4</v>
      </c>
      <c r="S9" s="7">
        <v>1.1963142605964094E-4</v>
      </c>
      <c r="T9" s="6">
        <v>5.5292800983096635</v>
      </c>
      <c r="U9" s="6">
        <v>3.307697523783554</v>
      </c>
    </row>
    <row r="10" spans="1:25" x14ac:dyDescent="0.3">
      <c r="A10" t="s">
        <v>21</v>
      </c>
      <c r="B10" t="s">
        <v>22</v>
      </c>
      <c r="C10" t="s">
        <v>46</v>
      </c>
      <c r="D10" t="s">
        <v>47</v>
      </c>
      <c r="E10" t="s">
        <v>25</v>
      </c>
      <c r="F10" t="s">
        <v>26</v>
      </c>
      <c r="G10" t="s">
        <v>48</v>
      </c>
      <c r="H10" t="s">
        <v>28</v>
      </c>
      <c r="I10" t="s">
        <v>28</v>
      </c>
      <c r="J10" t="s">
        <v>28</v>
      </c>
      <c r="K10" t="s">
        <v>29</v>
      </c>
      <c r="L10">
        <v>20</v>
      </c>
      <c r="N10" s="5">
        <v>0</v>
      </c>
      <c r="O10" t="s">
        <v>30</v>
      </c>
      <c r="P10" s="5">
        <v>0.3</v>
      </c>
      <c r="Q10" s="6">
        <v>0</v>
      </c>
      <c r="R10" s="7">
        <v>3.6816310603171587E-4</v>
      </c>
      <c r="S10" s="7">
        <v>1.1165464820805936E-4</v>
      </c>
      <c r="T10" s="6">
        <v>0</v>
      </c>
      <c r="U10" s="6">
        <v>0</v>
      </c>
    </row>
    <row r="11" spans="1:25" x14ac:dyDescent="0.3">
      <c r="A11" t="s">
        <v>21</v>
      </c>
      <c r="B11" t="s">
        <v>22</v>
      </c>
      <c r="C11" t="s">
        <v>46</v>
      </c>
      <c r="D11" t="s">
        <v>47</v>
      </c>
      <c r="E11" t="s">
        <v>25</v>
      </c>
      <c r="F11" t="s">
        <v>26</v>
      </c>
      <c r="G11" t="s">
        <v>49</v>
      </c>
      <c r="H11" t="s">
        <v>50</v>
      </c>
      <c r="I11" t="s">
        <v>50</v>
      </c>
      <c r="J11" t="s">
        <v>50</v>
      </c>
      <c r="K11" t="s">
        <v>29</v>
      </c>
      <c r="L11">
        <v>7</v>
      </c>
      <c r="N11" s="5">
        <v>0.18</v>
      </c>
      <c r="O11" t="s">
        <v>30</v>
      </c>
      <c r="P11" s="5">
        <v>0.05</v>
      </c>
      <c r="Q11" s="6">
        <v>0</v>
      </c>
      <c r="R11" s="7">
        <v>0</v>
      </c>
      <c r="S11" s="7">
        <v>0</v>
      </c>
      <c r="T11" s="6">
        <v>0</v>
      </c>
      <c r="U11" s="6">
        <v>0</v>
      </c>
    </row>
    <row r="12" spans="1:25" x14ac:dyDescent="0.3">
      <c r="A12" t="s">
        <v>21</v>
      </c>
      <c r="B12" t="s">
        <v>22</v>
      </c>
      <c r="C12" t="s">
        <v>46</v>
      </c>
      <c r="D12" t="s">
        <v>47</v>
      </c>
      <c r="E12" t="s">
        <v>25</v>
      </c>
      <c r="F12" t="s">
        <v>26</v>
      </c>
      <c r="G12" t="s">
        <v>51</v>
      </c>
      <c r="H12" t="s">
        <v>52</v>
      </c>
      <c r="I12" t="s">
        <v>899</v>
      </c>
      <c r="J12" t="s">
        <v>52</v>
      </c>
      <c r="K12" t="s">
        <v>29</v>
      </c>
      <c r="L12">
        <v>4</v>
      </c>
      <c r="N12" s="5">
        <v>9.1419574000000003E-2</v>
      </c>
      <c r="O12" t="s">
        <v>30</v>
      </c>
      <c r="P12" s="5">
        <v>1.8944889999999999E-2</v>
      </c>
      <c r="Q12" s="6">
        <v>0</v>
      </c>
      <c r="R12" s="7">
        <v>9.0070861659047996E-5</v>
      </c>
      <c r="S12" s="7">
        <v>1.9388653162790906E-4</v>
      </c>
      <c r="T12" s="6">
        <v>0</v>
      </c>
      <c r="U12" s="6">
        <v>0</v>
      </c>
    </row>
    <row r="13" spans="1:25" x14ac:dyDescent="0.3">
      <c r="A13" t="s">
        <v>21</v>
      </c>
      <c r="B13" t="s">
        <v>22</v>
      </c>
      <c r="C13" t="s">
        <v>46</v>
      </c>
      <c r="D13" t="s">
        <v>47</v>
      </c>
      <c r="E13" t="s">
        <v>25</v>
      </c>
      <c r="F13" t="s">
        <v>26</v>
      </c>
      <c r="G13" t="s">
        <v>53</v>
      </c>
      <c r="H13" t="s">
        <v>54</v>
      </c>
      <c r="I13" t="s">
        <v>54</v>
      </c>
      <c r="J13" t="s">
        <v>54</v>
      </c>
      <c r="K13" t="s">
        <v>29</v>
      </c>
      <c r="L13">
        <v>7</v>
      </c>
      <c r="N13" s="5">
        <v>1.5822619E-2</v>
      </c>
      <c r="O13" t="s">
        <v>30</v>
      </c>
      <c r="P13" s="5">
        <v>0.13075831700000001</v>
      </c>
      <c r="Q13" s="6">
        <v>20.560622769999998</v>
      </c>
      <c r="R13" s="7">
        <v>9.0070861659047996E-5</v>
      </c>
      <c r="S13" s="7">
        <v>1.9388653162790906E-4</v>
      </c>
      <c r="T13" s="6">
        <v>1.851913009140542E-3</v>
      </c>
      <c r="U13" s="6">
        <v>3.9864278369851121E-3</v>
      </c>
    </row>
    <row r="14" spans="1:25" x14ac:dyDescent="0.3">
      <c r="A14" t="s">
        <v>21</v>
      </c>
      <c r="B14" t="s">
        <v>22</v>
      </c>
      <c r="C14" t="s">
        <v>46</v>
      </c>
      <c r="D14" t="s">
        <v>47</v>
      </c>
      <c r="E14" t="s">
        <v>25</v>
      </c>
      <c r="F14" t="s">
        <v>26</v>
      </c>
      <c r="G14" t="s">
        <v>55</v>
      </c>
      <c r="H14" t="s">
        <v>56</v>
      </c>
      <c r="I14" t="s">
        <v>56</v>
      </c>
      <c r="J14" t="s">
        <v>56</v>
      </c>
      <c r="K14" t="s">
        <v>29</v>
      </c>
      <c r="L14">
        <v>10</v>
      </c>
      <c r="N14" s="5">
        <v>0.121892766</v>
      </c>
      <c r="O14" t="s">
        <v>30</v>
      </c>
      <c r="P14" s="5">
        <v>4.2704091999999999E-2</v>
      </c>
      <c r="Q14" s="6">
        <v>0</v>
      </c>
      <c r="R14" s="7">
        <v>9.0070861659047996E-5</v>
      </c>
      <c r="S14" s="7">
        <v>1.9388653162790909E-4</v>
      </c>
      <c r="T14" s="6">
        <v>0</v>
      </c>
      <c r="U14" s="6">
        <v>0</v>
      </c>
    </row>
    <row r="15" spans="1:25" x14ac:dyDescent="0.3">
      <c r="A15" t="s">
        <v>21</v>
      </c>
      <c r="B15" t="s">
        <v>22</v>
      </c>
      <c r="C15" t="s">
        <v>46</v>
      </c>
      <c r="D15" t="s">
        <v>47</v>
      </c>
      <c r="E15" t="s">
        <v>25</v>
      </c>
      <c r="F15" t="s">
        <v>26</v>
      </c>
      <c r="G15" t="s">
        <v>57</v>
      </c>
      <c r="H15" t="s">
        <v>58</v>
      </c>
      <c r="I15" t="s">
        <v>58</v>
      </c>
      <c r="J15" t="s">
        <v>58</v>
      </c>
      <c r="K15" t="s">
        <v>29</v>
      </c>
      <c r="L15">
        <v>9</v>
      </c>
      <c r="N15" s="5">
        <v>0.8</v>
      </c>
      <c r="O15" t="s">
        <v>30</v>
      </c>
      <c r="P15" s="5">
        <v>0.13598486800000001</v>
      </c>
      <c r="Q15" s="6">
        <v>1213.0761789999999</v>
      </c>
      <c r="R15" s="7">
        <v>9.0070861659047996E-5</v>
      </c>
      <c r="S15" s="7">
        <v>1.9388653162790906E-4</v>
      </c>
      <c r="T15" s="6">
        <v>0.10926281670059554</v>
      </c>
      <c r="U15" s="6">
        <v>0.23519913294674655</v>
      </c>
    </row>
    <row r="16" spans="1:25" x14ac:dyDescent="0.3">
      <c r="A16" t="s">
        <v>21</v>
      </c>
      <c r="B16" t="s">
        <v>22</v>
      </c>
      <c r="C16" t="s">
        <v>46</v>
      </c>
      <c r="D16" t="s">
        <v>47</v>
      </c>
      <c r="E16" t="s">
        <v>25</v>
      </c>
      <c r="F16" t="s">
        <v>26</v>
      </c>
      <c r="G16" t="s">
        <v>59</v>
      </c>
      <c r="H16" t="s">
        <v>60</v>
      </c>
      <c r="I16" t="s">
        <v>60</v>
      </c>
      <c r="J16" t="s">
        <v>60</v>
      </c>
      <c r="K16" t="s">
        <v>29</v>
      </c>
      <c r="L16">
        <v>13</v>
      </c>
      <c r="N16" s="5">
        <v>0.114274468</v>
      </c>
      <c r="O16" t="s">
        <v>30</v>
      </c>
      <c r="P16" s="5">
        <v>7.6560914999999993E-2</v>
      </c>
      <c r="Q16" s="6">
        <v>66.91852197</v>
      </c>
      <c r="R16" s="7">
        <v>9.0070861659047996E-5</v>
      </c>
      <c r="S16" s="7">
        <v>1.9388653162790906E-4</v>
      </c>
      <c r="T16" s="6">
        <v>6.0274089347878337E-3</v>
      </c>
      <c r="U16" s="6">
        <v>1.2974600126429332E-2</v>
      </c>
    </row>
    <row r="17" spans="1:21" x14ac:dyDescent="0.3">
      <c r="A17" t="s">
        <v>21</v>
      </c>
      <c r="B17" t="s">
        <v>22</v>
      </c>
      <c r="C17" t="s">
        <v>46</v>
      </c>
      <c r="D17" t="s">
        <v>47</v>
      </c>
      <c r="E17" t="s">
        <v>25</v>
      </c>
      <c r="F17" t="s">
        <v>26</v>
      </c>
      <c r="G17" t="s">
        <v>61</v>
      </c>
      <c r="H17" t="s">
        <v>62</v>
      </c>
      <c r="I17" t="s">
        <v>62</v>
      </c>
      <c r="J17" t="s">
        <v>62</v>
      </c>
      <c r="K17" t="s">
        <v>29</v>
      </c>
      <c r="L17">
        <v>10</v>
      </c>
      <c r="N17" s="5">
        <v>9.1419574000000003E-2</v>
      </c>
      <c r="O17" t="s">
        <v>30</v>
      </c>
      <c r="P17" s="5">
        <v>6.6320308999999994E-2</v>
      </c>
      <c r="Q17" s="6">
        <v>0</v>
      </c>
      <c r="R17" s="7">
        <v>9.0070861659047996E-5</v>
      </c>
      <c r="S17" s="7">
        <v>1.9388653162790906E-4</v>
      </c>
      <c r="T17" s="6">
        <v>0</v>
      </c>
      <c r="U17" s="6">
        <v>0</v>
      </c>
    </row>
    <row r="18" spans="1:21" x14ac:dyDescent="0.3">
      <c r="A18" t="s">
        <v>21</v>
      </c>
      <c r="B18" t="s">
        <v>22</v>
      </c>
      <c r="C18" t="s">
        <v>46</v>
      </c>
      <c r="D18" t="s">
        <v>47</v>
      </c>
      <c r="E18" t="s">
        <v>25</v>
      </c>
      <c r="F18" t="s">
        <v>26</v>
      </c>
      <c r="G18" t="s">
        <v>63</v>
      </c>
      <c r="H18" t="s">
        <v>64</v>
      </c>
      <c r="I18" t="s">
        <v>64</v>
      </c>
      <c r="J18" t="s">
        <v>64</v>
      </c>
      <c r="K18" t="s">
        <v>29</v>
      </c>
      <c r="L18">
        <v>10</v>
      </c>
      <c r="N18" s="5">
        <v>0.13712936100000001</v>
      </c>
      <c r="O18" t="s">
        <v>30</v>
      </c>
      <c r="P18" s="5">
        <v>1.2402596E-2</v>
      </c>
      <c r="Q18" s="6">
        <v>0</v>
      </c>
      <c r="R18" s="7">
        <v>9.0070861659047996E-5</v>
      </c>
      <c r="S18" s="7">
        <v>1.9388653162790903E-4</v>
      </c>
      <c r="T18" s="6">
        <v>0</v>
      </c>
      <c r="U18" s="6">
        <v>0</v>
      </c>
    </row>
    <row r="19" spans="1:21" x14ac:dyDescent="0.3">
      <c r="A19" t="s">
        <v>21</v>
      </c>
      <c r="B19" t="s">
        <v>22</v>
      </c>
      <c r="C19" t="s">
        <v>46</v>
      </c>
      <c r="D19" t="s">
        <v>47</v>
      </c>
      <c r="E19" t="s">
        <v>25</v>
      </c>
      <c r="F19" t="s">
        <v>26</v>
      </c>
      <c r="G19" t="s">
        <v>65</v>
      </c>
      <c r="H19" t="s">
        <v>66</v>
      </c>
      <c r="I19" t="s">
        <v>66</v>
      </c>
      <c r="J19" t="s">
        <v>66</v>
      </c>
      <c r="K19" t="s">
        <v>29</v>
      </c>
      <c r="L19">
        <v>15</v>
      </c>
      <c r="N19" s="5">
        <v>9.5000000000000001E-2</v>
      </c>
      <c r="O19" t="s">
        <v>30</v>
      </c>
      <c r="P19" s="5">
        <v>0.123</v>
      </c>
      <c r="Q19" s="6">
        <v>115.8824955</v>
      </c>
      <c r="R19" s="7">
        <v>9.0070861659047996E-5</v>
      </c>
      <c r="S19" s="7">
        <v>1.9388653162790906E-4</v>
      </c>
      <c r="T19" s="6">
        <v>1.0437636220885753E-2</v>
      </c>
      <c r="U19" s="6">
        <v>2.2468055128881781E-2</v>
      </c>
    </row>
    <row r="20" spans="1:21" x14ac:dyDescent="0.3">
      <c r="A20" t="s">
        <v>21</v>
      </c>
      <c r="B20" t="s">
        <v>22</v>
      </c>
      <c r="C20" t="s">
        <v>46</v>
      </c>
      <c r="D20" t="s">
        <v>47</v>
      </c>
      <c r="E20" t="s">
        <v>25</v>
      </c>
      <c r="F20" t="s">
        <v>31</v>
      </c>
      <c r="G20" t="s">
        <v>67</v>
      </c>
      <c r="H20" t="s">
        <v>28</v>
      </c>
      <c r="I20" t="s">
        <v>28</v>
      </c>
      <c r="J20" t="s">
        <v>28</v>
      </c>
      <c r="K20" t="s">
        <v>29</v>
      </c>
      <c r="L20">
        <v>20</v>
      </c>
      <c r="N20" s="5">
        <v>0</v>
      </c>
      <c r="O20" t="s">
        <v>30</v>
      </c>
      <c r="P20" s="5">
        <v>0.3</v>
      </c>
      <c r="Q20" s="6">
        <v>0</v>
      </c>
      <c r="R20" s="7">
        <v>3.6816310603171587E-4</v>
      </c>
      <c r="S20" s="7">
        <v>1.1165464820805936E-4</v>
      </c>
      <c r="T20" s="6">
        <v>0</v>
      </c>
      <c r="U20" s="6">
        <v>0</v>
      </c>
    </row>
    <row r="21" spans="1:21" x14ac:dyDescent="0.3">
      <c r="A21" t="s">
        <v>21</v>
      </c>
      <c r="B21" t="s">
        <v>22</v>
      </c>
      <c r="C21" t="s">
        <v>46</v>
      </c>
      <c r="D21" t="s">
        <v>47</v>
      </c>
      <c r="E21" t="s">
        <v>25</v>
      </c>
      <c r="F21" t="s">
        <v>31</v>
      </c>
      <c r="G21" t="s">
        <v>68</v>
      </c>
      <c r="H21" t="s">
        <v>50</v>
      </c>
      <c r="I21" t="s">
        <v>50</v>
      </c>
      <c r="J21" t="s">
        <v>50</v>
      </c>
      <c r="K21" t="s">
        <v>29</v>
      </c>
      <c r="L21">
        <v>7</v>
      </c>
      <c r="N21" s="5">
        <v>0.216</v>
      </c>
      <c r="O21" t="s">
        <v>30</v>
      </c>
      <c r="P21" s="5">
        <v>0.05</v>
      </c>
      <c r="Q21" s="6">
        <v>3927.9848659999998</v>
      </c>
      <c r="R21" s="7">
        <v>0</v>
      </c>
      <c r="S21" s="7">
        <v>0</v>
      </c>
      <c r="T21" s="6">
        <v>0</v>
      </c>
      <c r="U21" s="6">
        <v>0</v>
      </c>
    </row>
    <row r="22" spans="1:21" x14ac:dyDescent="0.3">
      <c r="A22" t="s">
        <v>21</v>
      </c>
      <c r="B22" t="s">
        <v>22</v>
      </c>
      <c r="C22" t="s">
        <v>46</v>
      </c>
      <c r="D22" t="s">
        <v>47</v>
      </c>
      <c r="E22" t="s">
        <v>25</v>
      </c>
      <c r="F22" t="s">
        <v>31</v>
      </c>
      <c r="G22" t="s">
        <v>69</v>
      </c>
      <c r="H22" t="s">
        <v>52</v>
      </c>
      <c r="I22" t="s">
        <v>899</v>
      </c>
      <c r="J22" t="s">
        <v>52</v>
      </c>
      <c r="K22" t="s">
        <v>29</v>
      </c>
      <c r="L22">
        <v>4</v>
      </c>
      <c r="N22" s="5">
        <v>1.5822619E-2</v>
      </c>
      <c r="O22" t="s">
        <v>30</v>
      </c>
      <c r="P22" s="5">
        <v>1.8944889999999999E-2</v>
      </c>
      <c r="Q22" s="6">
        <v>107.6718647</v>
      </c>
      <c r="R22" s="7">
        <v>9.0070861659047996E-5</v>
      </c>
      <c r="S22" s="7">
        <v>1.9388653162790906E-4</v>
      </c>
      <c r="T22" s="6">
        <v>9.6980976299654333E-3</v>
      </c>
      <c r="U22" s="6">
        <v>2.0876124400592496E-2</v>
      </c>
    </row>
    <row r="23" spans="1:21" x14ac:dyDescent="0.3">
      <c r="A23" t="s">
        <v>21</v>
      </c>
      <c r="B23" t="s">
        <v>22</v>
      </c>
      <c r="C23" t="s">
        <v>46</v>
      </c>
      <c r="D23" t="s">
        <v>47</v>
      </c>
      <c r="E23" t="s">
        <v>25</v>
      </c>
      <c r="F23" t="s">
        <v>31</v>
      </c>
      <c r="G23" t="s">
        <v>70</v>
      </c>
      <c r="H23" t="s">
        <v>54</v>
      </c>
      <c r="I23" t="s">
        <v>54</v>
      </c>
      <c r="J23" t="s">
        <v>54</v>
      </c>
      <c r="K23" t="s">
        <v>29</v>
      </c>
      <c r="L23">
        <v>7</v>
      </c>
      <c r="N23" s="5">
        <v>9.1419574000000003E-2</v>
      </c>
      <c r="O23" t="s">
        <v>30</v>
      </c>
      <c r="P23" s="5">
        <v>0.13668872800000001</v>
      </c>
      <c r="Q23" s="6">
        <v>4682.1520490000003</v>
      </c>
      <c r="R23" s="7">
        <v>9.0070861659047996E-5</v>
      </c>
      <c r="S23" s="7">
        <v>1.9388653162790906E-4</v>
      </c>
      <c r="T23" s="6">
        <v>0.42172546947210715</v>
      </c>
      <c r="U23" s="6">
        <v>0.90780622133511779</v>
      </c>
    </row>
    <row r="24" spans="1:21" x14ac:dyDescent="0.3">
      <c r="A24" t="s">
        <v>21</v>
      </c>
      <c r="B24" t="s">
        <v>22</v>
      </c>
      <c r="C24" t="s">
        <v>46</v>
      </c>
      <c r="D24" t="s">
        <v>47</v>
      </c>
      <c r="E24" t="s">
        <v>25</v>
      </c>
      <c r="F24" t="s">
        <v>31</v>
      </c>
      <c r="G24" t="s">
        <v>71</v>
      </c>
      <c r="H24" t="s">
        <v>56</v>
      </c>
      <c r="I24" t="s">
        <v>56</v>
      </c>
      <c r="J24" t="s">
        <v>56</v>
      </c>
      <c r="K24" t="s">
        <v>29</v>
      </c>
      <c r="L24">
        <v>10</v>
      </c>
      <c r="N24" s="5">
        <v>2.1096825E-2</v>
      </c>
      <c r="O24" t="s">
        <v>30</v>
      </c>
      <c r="P24" s="5">
        <v>4.2704091999999999E-2</v>
      </c>
      <c r="Q24" s="6">
        <v>324.1281472</v>
      </c>
      <c r="R24" s="7">
        <v>9.0070861659047996E-5</v>
      </c>
      <c r="S24" s="7">
        <v>1.9388653162790909E-4</v>
      </c>
      <c r="T24" s="6">
        <v>2.9194501506254744E-2</v>
      </c>
      <c r="U24" s="6">
        <v>6.2844082263588369E-2</v>
      </c>
    </row>
    <row r="25" spans="1:21" x14ac:dyDescent="0.3">
      <c r="A25" t="s">
        <v>21</v>
      </c>
      <c r="B25" t="s">
        <v>22</v>
      </c>
      <c r="C25" t="s">
        <v>46</v>
      </c>
      <c r="D25" t="s">
        <v>47</v>
      </c>
      <c r="E25" t="s">
        <v>25</v>
      </c>
      <c r="F25" t="s">
        <v>31</v>
      </c>
      <c r="G25" t="s">
        <v>72</v>
      </c>
      <c r="H25" t="s">
        <v>58</v>
      </c>
      <c r="I25" t="s">
        <v>58</v>
      </c>
      <c r="J25" t="s">
        <v>58</v>
      </c>
      <c r="K25" t="s">
        <v>29</v>
      </c>
      <c r="L25">
        <v>9</v>
      </c>
      <c r="N25" s="5">
        <v>2.1096825E-2</v>
      </c>
      <c r="O25" t="s">
        <v>30</v>
      </c>
      <c r="P25" s="5">
        <v>0.13598486800000001</v>
      </c>
      <c r="Q25" s="6">
        <v>1061.5003650000001</v>
      </c>
      <c r="R25" s="7">
        <v>9.0070861659047996E-5</v>
      </c>
      <c r="S25" s="7">
        <v>1.9388653162790906E-4</v>
      </c>
      <c r="T25" s="6">
        <v>9.5610252526943967E-2</v>
      </c>
      <c r="U25" s="6">
        <v>0.20581062409160952</v>
      </c>
    </row>
    <row r="26" spans="1:21" x14ac:dyDescent="0.3">
      <c r="A26" t="s">
        <v>21</v>
      </c>
      <c r="B26" t="s">
        <v>22</v>
      </c>
      <c r="C26" t="s">
        <v>46</v>
      </c>
      <c r="D26" t="s">
        <v>47</v>
      </c>
      <c r="E26" t="s">
        <v>25</v>
      </c>
      <c r="F26" t="s">
        <v>31</v>
      </c>
      <c r="G26" t="s">
        <v>73</v>
      </c>
      <c r="H26" t="s">
        <v>60</v>
      </c>
      <c r="I26" t="s">
        <v>60</v>
      </c>
      <c r="J26" t="s">
        <v>60</v>
      </c>
      <c r="K26" t="s">
        <v>29</v>
      </c>
      <c r="L26">
        <v>13</v>
      </c>
      <c r="N26" s="5">
        <v>1.9778272999999999E-2</v>
      </c>
      <c r="O26" t="s">
        <v>30</v>
      </c>
      <c r="P26" s="5">
        <v>7.6560914999999993E-2</v>
      </c>
      <c r="Q26" s="6">
        <v>552.14816199999996</v>
      </c>
      <c r="R26" s="7">
        <v>9.0070861659047996E-5</v>
      </c>
      <c r="S26" s="7">
        <v>1.9388653162790906E-4</v>
      </c>
      <c r="T26" s="6">
        <v>4.9732460714799621E-2</v>
      </c>
      <c r="U26" s="6">
        <v>0.10705409207490485</v>
      </c>
    </row>
    <row r="27" spans="1:21" x14ac:dyDescent="0.3">
      <c r="A27" t="s">
        <v>21</v>
      </c>
      <c r="B27" t="s">
        <v>22</v>
      </c>
      <c r="C27" t="s">
        <v>46</v>
      </c>
      <c r="D27" t="s">
        <v>47</v>
      </c>
      <c r="E27" t="s">
        <v>25</v>
      </c>
      <c r="F27" t="s">
        <v>31</v>
      </c>
      <c r="G27" t="s">
        <v>74</v>
      </c>
      <c r="H27" t="s">
        <v>62</v>
      </c>
      <c r="I27" t="s">
        <v>62</v>
      </c>
      <c r="J27" t="s">
        <v>62</v>
      </c>
      <c r="K27" t="s">
        <v>29</v>
      </c>
      <c r="L27">
        <v>10</v>
      </c>
      <c r="N27" s="5">
        <v>1.5822619E-2</v>
      </c>
      <c r="O27" t="s">
        <v>30</v>
      </c>
      <c r="P27" s="5">
        <v>6.6320308999999994E-2</v>
      </c>
      <c r="Q27" s="6">
        <v>382.055902</v>
      </c>
      <c r="R27" s="7">
        <v>9.0070861659047996E-5</v>
      </c>
      <c r="S27" s="7">
        <v>1.9388653162790906E-4</v>
      </c>
      <c r="T27" s="6">
        <v>3.4412104295064798E-2</v>
      </c>
      <c r="U27" s="6">
        <v>7.4075493726752331E-2</v>
      </c>
    </row>
    <row r="28" spans="1:21" x14ac:dyDescent="0.3">
      <c r="A28" t="s">
        <v>21</v>
      </c>
      <c r="B28" t="s">
        <v>22</v>
      </c>
      <c r="C28" t="s">
        <v>46</v>
      </c>
      <c r="D28" t="s">
        <v>47</v>
      </c>
      <c r="E28" t="s">
        <v>25</v>
      </c>
      <c r="F28" t="s">
        <v>31</v>
      </c>
      <c r="G28" t="s">
        <v>75</v>
      </c>
      <c r="H28" t="s">
        <v>64</v>
      </c>
      <c r="I28" t="s">
        <v>64</v>
      </c>
      <c r="J28" t="s">
        <v>64</v>
      </c>
      <c r="K28" t="s">
        <v>29</v>
      </c>
      <c r="L28">
        <v>10</v>
      </c>
      <c r="N28" s="5">
        <v>2.3733928000000001E-2</v>
      </c>
      <c r="O28" t="s">
        <v>30</v>
      </c>
      <c r="P28" s="5">
        <v>2.9766229000000002E-2</v>
      </c>
      <c r="Q28" s="6">
        <v>253.94061310000001</v>
      </c>
      <c r="R28" s="7">
        <v>9.0070861659047996E-5</v>
      </c>
      <c r="S28" s="7">
        <v>1.9388653162790906E-4</v>
      </c>
      <c r="T28" s="6">
        <v>2.2872649832143932E-2</v>
      </c>
      <c r="U28" s="6">
        <v>4.923566471342377E-2</v>
      </c>
    </row>
    <row r="29" spans="1:21" x14ac:dyDescent="0.3">
      <c r="A29" t="s">
        <v>21</v>
      </c>
      <c r="B29" t="s">
        <v>22</v>
      </c>
      <c r="C29" t="s">
        <v>46</v>
      </c>
      <c r="D29" t="s">
        <v>47</v>
      </c>
      <c r="E29" t="s">
        <v>25</v>
      </c>
      <c r="F29" t="s">
        <v>31</v>
      </c>
      <c r="G29" t="s">
        <v>76</v>
      </c>
      <c r="H29" t="s">
        <v>66</v>
      </c>
      <c r="I29" t="s">
        <v>66</v>
      </c>
      <c r="J29" t="s">
        <v>66</v>
      </c>
      <c r="K29" t="s">
        <v>29</v>
      </c>
      <c r="L29">
        <v>15</v>
      </c>
      <c r="N29" s="5">
        <v>9.5000000000000001E-2</v>
      </c>
      <c r="O29" t="s">
        <v>30</v>
      </c>
      <c r="P29" s="5">
        <v>0.123</v>
      </c>
      <c r="Q29" s="6">
        <v>4311.1533449999997</v>
      </c>
      <c r="R29" s="7">
        <v>9.0070861659047996E-5</v>
      </c>
      <c r="S29" s="7">
        <v>1.9388653162790906E-4</v>
      </c>
      <c r="T29" s="6">
        <v>0.38830929652843699</v>
      </c>
      <c r="U29" s="6">
        <v>0.83587456937810833</v>
      </c>
    </row>
    <row r="30" spans="1:21" x14ac:dyDescent="0.3">
      <c r="A30" t="s">
        <v>21</v>
      </c>
      <c r="B30" t="s">
        <v>22</v>
      </c>
      <c r="C30" t="s">
        <v>46</v>
      </c>
      <c r="D30" t="s">
        <v>47</v>
      </c>
      <c r="E30" t="s">
        <v>25</v>
      </c>
      <c r="F30" t="s">
        <v>41</v>
      </c>
      <c r="G30" t="s">
        <v>77</v>
      </c>
      <c r="H30" t="s">
        <v>78</v>
      </c>
      <c r="I30" t="s">
        <v>78</v>
      </c>
      <c r="J30" t="s">
        <v>78</v>
      </c>
      <c r="K30" t="s">
        <v>44</v>
      </c>
      <c r="L30">
        <v>15</v>
      </c>
      <c r="M30" t="s">
        <v>47</v>
      </c>
      <c r="N30" s="5">
        <v>0.21560000000000001</v>
      </c>
      <c r="O30" t="s">
        <v>30</v>
      </c>
      <c r="P30" s="5">
        <v>0.76666666699999997</v>
      </c>
      <c r="Q30" s="6">
        <v>74198.490779999993</v>
      </c>
      <c r="R30" s="7">
        <v>7.4908632086589932E-5</v>
      </c>
      <c r="S30" s="7">
        <v>7.9584751802030951E-5</v>
      </c>
      <c r="T30" s="6">
        <v>5.5581074472192551</v>
      </c>
      <c r="U30" s="6">
        <v>5.905068472811581</v>
      </c>
    </row>
    <row r="31" spans="1:21" x14ac:dyDescent="0.3">
      <c r="A31" t="s">
        <v>21</v>
      </c>
      <c r="B31" t="s">
        <v>22</v>
      </c>
      <c r="C31" t="s">
        <v>46</v>
      </c>
      <c r="D31" t="s">
        <v>47</v>
      </c>
      <c r="E31" t="s">
        <v>25</v>
      </c>
      <c r="F31" t="s">
        <v>26</v>
      </c>
      <c r="G31" t="s">
        <v>79</v>
      </c>
      <c r="H31" t="s">
        <v>78</v>
      </c>
      <c r="I31" t="s">
        <v>78</v>
      </c>
      <c r="J31" t="s">
        <v>78</v>
      </c>
      <c r="K31" t="s">
        <v>44</v>
      </c>
      <c r="L31">
        <v>15</v>
      </c>
      <c r="M31" t="s">
        <v>47</v>
      </c>
      <c r="N31" s="5">
        <v>0.21560000000000001</v>
      </c>
      <c r="O31" t="s">
        <v>30</v>
      </c>
      <c r="P31" s="5">
        <v>0.76666666699999997</v>
      </c>
      <c r="Q31" s="6">
        <v>2208.1519750000002</v>
      </c>
      <c r="R31" s="7">
        <v>7.4908632086589932E-5</v>
      </c>
      <c r="S31" s="7">
        <v>7.9584751802030951E-5</v>
      </c>
      <c r="T31" s="6">
        <v>0.16540964388655194</v>
      </c>
      <c r="U31" s="6">
        <v>0.17573522687153947</v>
      </c>
    </row>
    <row r="32" spans="1:21" x14ac:dyDescent="0.3">
      <c r="A32" t="s">
        <v>21</v>
      </c>
      <c r="B32" t="s">
        <v>22</v>
      </c>
      <c r="C32" t="s">
        <v>80</v>
      </c>
      <c r="D32" t="s">
        <v>81</v>
      </c>
      <c r="E32" t="s">
        <v>25</v>
      </c>
      <c r="F32" t="s">
        <v>26</v>
      </c>
      <c r="G32" t="s">
        <v>82</v>
      </c>
      <c r="H32" t="s">
        <v>28</v>
      </c>
      <c r="I32" t="s">
        <v>28</v>
      </c>
      <c r="J32" t="s">
        <v>28</v>
      </c>
      <c r="K32" t="s">
        <v>29</v>
      </c>
      <c r="L32">
        <v>20</v>
      </c>
      <c r="N32" s="5">
        <v>0</v>
      </c>
      <c r="O32" t="s">
        <v>30</v>
      </c>
      <c r="P32" s="5">
        <v>0.3</v>
      </c>
      <c r="Q32" s="6">
        <v>0</v>
      </c>
      <c r="R32" s="7">
        <v>0</v>
      </c>
      <c r="S32" s="7">
        <v>2.5742209347103402E-4</v>
      </c>
      <c r="T32" s="6">
        <v>0</v>
      </c>
      <c r="U32" s="6">
        <v>0</v>
      </c>
    </row>
    <row r="33" spans="1:21" x14ac:dyDescent="0.3">
      <c r="A33" t="s">
        <v>21</v>
      </c>
      <c r="B33" t="s">
        <v>22</v>
      </c>
      <c r="C33" t="s">
        <v>80</v>
      </c>
      <c r="D33" t="s">
        <v>81</v>
      </c>
      <c r="E33" t="s">
        <v>25</v>
      </c>
      <c r="F33" t="s">
        <v>26</v>
      </c>
      <c r="G33" t="s">
        <v>83</v>
      </c>
      <c r="H33" t="s">
        <v>84</v>
      </c>
      <c r="I33" t="s">
        <v>84</v>
      </c>
      <c r="J33" t="s">
        <v>84</v>
      </c>
      <c r="K33" t="s">
        <v>29</v>
      </c>
      <c r="L33">
        <v>20</v>
      </c>
      <c r="N33" s="5">
        <v>6.7500000000000004E-2</v>
      </c>
      <c r="O33" t="s">
        <v>30</v>
      </c>
      <c r="P33" s="5">
        <v>0</v>
      </c>
      <c r="Q33" s="6">
        <v>0</v>
      </c>
      <c r="R33" s="7">
        <v>0</v>
      </c>
      <c r="S33" s="7">
        <v>0</v>
      </c>
      <c r="T33" s="6">
        <v>0</v>
      </c>
      <c r="U33" s="6">
        <v>0</v>
      </c>
    </row>
    <row r="34" spans="1:21" x14ac:dyDescent="0.3">
      <c r="A34" t="s">
        <v>21</v>
      </c>
      <c r="B34" t="s">
        <v>22</v>
      </c>
      <c r="C34" t="s">
        <v>80</v>
      </c>
      <c r="D34" t="s">
        <v>81</v>
      </c>
      <c r="E34" t="s">
        <v>25</v>
      </c>
      <c r="F34" t="s">
        <v>26</v>
      </c>
      <c r="G34" t="s">
        <v>85</v>
      </c>
      <c r="H34" t="s">
        <v>86</v>
      </c>
      <c r="I34" t="s">
        <v>86</v>
      </c>
      <c r="J34" t="s">
        <v>86</v>
      </c>
      <c r="K34" t="s">
        <v>29</v>
      </c>
      <c r="L34">
        <v>20</v>
      </c>
      <c r="N34" s="5">
        <v>0</v>
      </c>
      <c r="O34" t="s">
        <v>30</v>
      </c>
      <c r="P34" s="5">
        <v>8.1258349999999997E-3</v>
      </c>
      <c r="Q34" s="6">
        <v>0</v>
      </c>
      <c r="R34" s="7">
        <v>0</v>
      </c>
      <c r="S34" s="7">
        <v>1.8949439025113806E-3</v>
      </c>
      <c r="T34" s="6">
        <v>0</v>
      </c>
      <c r="U34" s="6">
        <v>0</v>
      </c>
    </row>
    <row r="35" spans="1:21" x14ac:dyDescent="0.3">
      <c r="A35" t="s">
        <v>21</v>
      </c>
      <c r="B35" t="s">
        <v>22</v>
      </c>
      <c r="C35" t="s">
        <v>80</v>
      </c>
      <c r="D35" t="s">
        <v>81</v>
      </c>
      <c r="E35" t="s">
        <v>25</v>
      </c>
      <c r="F35" t="s">
        <v>26</v>
      </c>
      <c r="G35" t="s">
        <v>87</v>
      </c>
      <c r="H35" t="s">
        <v>88</v>
      </c>
      <c r="I35" t="s">
        <v>900</v>
      </c>
      <c r="J35" t="s">
        <v>88</v>
      </c>
      <c r="K35" t="s">
        <v>29</v>
      </c>
      <c r="L35">
        <v>20</v>
      </c>
      <c r="N35" s="5">
        <v>0.72</v>
      </c>
      <c r="O35" t="s">
        <v>30</v>
      </c>
      <c r="P35" s="5">
        <v>3.9896204999999997E-2</v>
      </c>
      <c r="Q35" s="6">
        <v>2121.559992</v>
      </c>
      <c r="R35" s="7">
        <v>0</v>
      </c>
      <c r="S35" s="7">
        <v>2.5155409608354292E-3</v>
      </c>
      <c r="T35" s="6">
        <v>0</v>
      </c>
      <c r="U35" s="6">
        <v>5.3368710607456853</v>
      </c>
    </row>
    <row r="36" spans="1:21" x14ac:dyDescent="0.3">
      <c r="A36" t="s">
        <v>21</v>
      </c>
      <c r="B36" t="s">
        <v>22</v>
      </c>
      <c r="C36" t="s">
        <v>80</v>
      </c>
      <c r="D36" t="s">
        <v>81</v>
      </c>
      <c r="E36" t="s">
        <v>25</v>
      </c>
      <c r="F36" t="s">
        <v>26</v>
      </c>
      <c r="G36" t="s">
        <v>89</v>
      </c>
      <c r="H36" t="s">
        <v>90</v>
      </c>
      <c r="I36" t="s">
        <v>901</v>
      </c>
      <c r="J36" t="s">
        <v>90</v>
      </c>
      <c r="K36" t="s">
        <v>29</v>
      </c>
      <c r="L36">
        <v>20</v>
      </c>
      <c r="N36" s="5">
        <v>0</v>
      </c>
      <c r="O36" t="s">
        <v>30</v>
      </c>
      <c r="P36" s="5">
        <v>0.33288257799999998</v>
      </c>
      <c r="Q36" s="6">
        <v>0</v>
      </c>
      <c r="R36" s="7">
        <v>0</v>
      </c>
      <c r="S36" s="7">
        <v>1.114335657679397E-3</v>
      </c>
      <c r="T36" s="6">
        <v>0</v>
      </c>
      <c r="U36" s="6">
        <v>0</v>
      </c>
    </row>
    <row r="37" spans="1:21" x14ac:dyDescent="0.3">
      <c r="A37" t="s">
        <v>21</v>
      </c>
      <c r="B37" t="s">
        <v>22</v>
      </c>
      <c r="C37" t="s">
        <v>80</v>
      </c>
      <c r="D37" t="s">
        <v>81</v>
      </c>
      <c r="E37" t="s">
        <v>25</v>
      </c>
      <c r="F37" t="s">
        <v>26</v>
      </c>
      <c r="G37" t="s">
        <v>91</v>
      </c>
      <c r="H37" t="s">
        <v>92</v>
      </c>
      <c r="I37" t="s">
        <v>902</v>
      </c>
      <c r="J37" t="s">
        <v>92</v>
      </c>
      <c r="K37" t="s">
        <v>29</v>
      </c>
      <c r="L37">
        <v>20</v>
      </c>
      <c r="N37" s="5">
        <v>0</v>
      </c>
      <c r="O37" t="s">
        <v>30</v>
      </c>
      <c r="P37" s="5">
        <v>7.7091136000000005E-2</v>
      </c>
      <c r="Q37" s="6">
        <v>0</v>
      </c>
      <c r="R37" s="7">
        <v>0</v>
      </c>
      <c r="S37" s="7">
        <v>1.7433320002456908E-3</v>
      </c>
      <c r="T37" s="6">
        <v>0</v>
      </c>
      <c r="U37" s="6">
        <v>0</v>
      </c>
    </row>
    <row r="38" spans="1:21" x14ac:dyDescent="0.3">
      <c r="A38" t="s">
        <v>21</v>
      </c>
      <c r="B38" t="s">
        <v>22</v>
      </c>
      <c r="C38" t="s">
        <v>80</v>
      </c>
      <c r="D38" t="s">
        <v>81</v>
      </c>
      <c r="E38" t="s">
        <v>25</v>
      </c>
      <c r="F38" t="s">
        <v>26</v>
      </c>
      <c r="G38" t="s">
        <v>93</v>
      </c>
      <c r="H38" t="s">
        <v>94</v>
      </c>
      <c r="I38" t="s">
        <v>903</v>
      </c>
      <c r="J38" t="s">
        <v>94</v>
      </c>
      <c r="K38" t="s">
        <v>29</v>
      </c>
      <c r="L38">
        <v>20</v>
      </c>
      <c r="N38" s="5">
        <v>0</v>
      </c>
      <c r="O38" t="s">
        <v>30</v>
      </c>
      <c r="P38" s="5">
        <v>0.12392528899999999</v>
      </c>
      <c r="Q38" s="6">
        <v>0</v>
      </c>
      <c r="R38" s="7">
        <v>0</v>
      </c>
      <c r="S38" s="7">
        <v>1.3781197233466457E-3</v>
      </c>
      <c r="T38" s="6">
        <v>0</v>
      </c>
      <c r="U38" s="6">
        <v>0</v>
      </c>
    </row>
    <row r="39" spans="1:21" x14ac:dyDescent="0.3">
      <c r="A39" t="s">
        <v>21</v>
      </c>
      <c r="B39" t="s">
        <v>22</v>
      </c>
      <c r="C39" t="s">
        <v>80</v>
      </c>
      <c r="D39" t="s">
        <v>81</v>
      </c>
      <c r="E39" t="s">
        <v>25</v>
      </c>
      <c r="F39" t="s">
        <v>26</v>
      </c>
      <c r="G39" t="s">
        <v>95</v>
      </c>
      <c r="H39" t="s">
        <v>96</v>
      </c>
      <c r="I39" t="s">
        <v>904</v>
      </c>
      <c r="J39" t="s">
        <v>96</v>
      </c>
      <c r="K39" t="s">
        <v>29</v>
      </c>
      <c r="L39">
        <v>11</v>
      </c>
      <c r="N39" s="5">
        <v>0.22500000000000001</v>
      </c>
      <c r="O39" t="s">
        <v>30</v>
      </c>
      <c r="P39" s="5">
        <v>0.04</v>
      </c>
      <c r="Q39" s="6">
        <v>1702.063848</v>
      </c>
      <c r="R39" s="7">
        <v>0</v>
      </c>
      <c r="S39" s="7">
        <v>0</v>
      </c>
      <c r="T39" s="6">
        <v>0</v>
      </c>
      <c r="U39" s="6">
        <v>0</v>
      </c>
    </row>
    <row r="40" spans="1:21" x14ac:dyDescent="0.3">
      <c r="A40" t="s">
        <v>21</v>
      </c>
      <c r="B40" t="s">
        <v>22</v>
      </c>
      <c r="C40" t="s">
        <v>80</v>
      </c>
      <c r="D40" t="s">
        <v>81</v>
      </c>
      <c r="E40" t="s">
        <v>25</v>
      </c>
      <c r="F40" t="s">
        <v>26</v>
      </c>
      <c r="G40" t="s">
        <v>97</v>
      </c>
      <c r="H40" t="s">
        <v>98</v>
      </c>
      <c r="I40" t="s">
        <v>98</v>
      </c>
      <c r="J40" t="s">
        <v>98</v>
      </c>
      <c r="K40" t="s">
        <v>29</v>
      </c>
      <c r="L40">
        <v>11</v>
      </c>
      <c r="N40" s="5">
        <v>5.8799999999999998E-2</v>
      </c>
      <c r="O40" t="s">
        <v>30</v>
      </c>
      <c r="P40" s="5">
        <v>0</v>
      </c>
      <c r="Q40" s="6">
        <v>0</v>
      </c>
      <c r="R40" s="7">
        <v>0</v>
      </c>
      <c r="S40" s="7">
        <v>0</v>
      </c>
      <c r="T40" s="6">
        <v>0</v>
      </c>
      <c r="U40" s="6">
        <v>0</v>
      </c>
    </row>
    <row r="41" spans="1:21" x14ac:dyDescent="0.3">
      <c r="A41" t="s">
        <v>21</v>
      </c>
      <c r="B41" t="s">
        <v>22</v>
      </c>
      <c r="C41" t="s">
        <v>80</v>
      </c>
      <c r="D41" t="s">
        <v>81</v>
      </c>
      <c r="E41" t="s">
        <v>25</v>
      </c>
      <c r="F41" t="s">
        <v>26</v>
      </c>
      <c r="G41" t="s">
        <v>99</v>
      </c>
      <c r="H41" t="s">
        <v>100</v>
      </c>
      <c r="I41" t="s">
        <v>100</v>
      </c>
      <c r="J41" t="s">
        <v>100</v>
      </c>
      <c r="K41" t="s">
        <v>29</v>
      </c>
      <c r="L41">
        <v>20</v>
      </c>
      <c r="N41" s="5">
        <v>6.0562499999999998E-2</v>
      </c>
      <c r="O41" t="s">
        <v>30</v>
      </c>
      <c r="P41" s="5">
        <v>0.1</v>
      </c>
      <c r="Q41" s="6">
        <v>1152.3259049999999</v>
      </c>
      <c r="R41" s="7">
        <v>0</v>
      </c>
      <c r="S41" s="7">
        <v>1.1093120403056951E-3</v>
      </c>
      <c r="T41" s="6">
        <v>0</v>
      </c>
      <c r="U41" s="6">
        <v>1.2782890007726564</v>
      </c>
    </row>
    <row r="42" spans="1:21" x14ac:dyDescent="0.3">
      <c r="A42" t="s">
        <v>21</v>
      </c>
      <c r="B42" t="s">
        <v>22</v>
      </c>
      <c r="C42" t="s">
        <v>80</v>
      </c>
      <c r="D42" t="s">
        <v>81</v>
      </c>
      <c r="E42" t="s">
        <v>25</v>
      </c>
      <c r="F42" t="s">
        <v>26</v>
      </c>
      <c r="G42" t="s">
        <v>101</v>
      </c>
      <c r="H42" t="s">
        <v>102</v>
      </c>
      <c r="I42" t="s">
        <v>102</v>
      </c>
      <c r="J42" t="s">
        <v>102</v>
      </c>
      <c r="K42" t="s">
        <v>29</v>
      </c>
      <c r="L42">
        <v>11</v>
      </c>
      <c r="N42" s="5">
        <v>0.02</v>
      </c>
      <c r="O42" t="s">
        <v>30</v>
      </c>
      <c r="P42" s="5">
        <v>1.72E-2</v>
      </c>
      <c r="Q42" s="6">
        <v>0</v>
      </c>
      <c r="R42" s="7">
        <v>0</v>
      </c>
      <c r="S42" s="7">
        <v>0</v>
      </c>
      <c r="T42" s="6">
        <v>0</v>
      </c>
      <c r="U42" s="6">
        <v>0</v>
      </c>
    </row>
    <row r="43" spans="1:21" x14ac:dyDescent="0.3">
      <c r="A43" t="s">
        <v>21</v>
      </c>
      <c r="B43" t="s">
        <v>22</v>
      </c>
      <c r="C43" t="s">
        <v>80</v>
      </c>
      <c r="D43" t="s">
        <v>81</v>
      </c>
      <c r="E43" t="s">
        <v>25</v>
      </c>
      <c r="F43" t="s">
        <v>26</v>
      </c>
      <c r="G43" t="s">
        <v>103</v>
      </c>
      <c r="H43" t="s">
        <v>104</v>
      </c>
      <c r="I43" t="s">
        <v>104</v>
      </c>
      <c r="J43" t="s">
        <v>104</v>
      </c>
      <c r="K43" t="s">
        <v>29</v>
      </c>
      <c r="L43">
        <v>15</v>
      </c>
      <c r="N43" s="5">
        <v>0.26324999999999998</v>
      </c>
      <c r="O43" t="s">
        <v>30</v>
      </c>
      <c r="P43" s="5">
        <v>6.2445599999999997E-3</v>
      </c>
      <c r="Q43" s="6">
        <v>0</v>
      </c>
      <c r="R43" s="7">
        <v>0</v>
      </c>
      <c r="S43" s="7">
        <v>9.2577893529988229E-4</v>
      </c>
      <c r="T43" s="6">
        <v>0</v>
      </c>
      <c r="U43" s="6">
        <v>0</v>
      </c>
    </row>
    <row r="44" spans="1:21" x14ac:dyDescent="0.3">
      <c r="A44" t="s">
        <v>21</v>
      </c>
      <c r="B44" t="s">
        <v>22</v>
      </c>
      <c r="C44" t="s">
        <v>80</v>
      </c>
      <c r="D44" t="s">
        <v>81</v>
      </c>
      <c r="E44" t="s">
        <v>25</v>
      </c>
      <c r="F44" t="s">
        <v>26</v>
      </c>
      <c r="G44" t="s">
        <v>105</v>
      </c>
      <c r="H44" t="s">
        <v>106</v>
      </c>
      <c r="I44" t="s">
        <v>106</v>
      </c>
      <c r="J44" t="s">
        <v>106</v>
      </c>
      <c r="K44" t="s">
        <v>29</v>
      </c>
      <c r="L44">
        <v>11</v>
      </c>
      <c r="N44" s="5">
        <v>9.4999999999999998E-3</v>
      </c>
      <c r="O44" t="s">
        <v>30</v>
      </c>
      <c r="P44" s="5">
        <v>0.15</v>
      </c>
      <c r="Q44" s="6">
        <v>287.07214979999998</v>
      </c>
      <c r="R44" s="7">
        <v>0</v>
      </c>
      <c r="S44" s="7">
        <v>1.5582957084932459E-4</v>
      </c>
      <c r="T44" s="6">
        <v>0</v>
      </c>
      <c r="U44" s="6">
        <v>4.4734329906127017E-2</v>
      </c>
    </row>
    <row r="45" spans="1:21" x14ac:dyDescent="0.3">
      <c r="A45" t="s">
        <v>21</v>
      </c>
      <c r="B45" t="s">
        <v>22</v>
      </c>
      <c r="C45" t="s">
        <v>80</v>
      </c>
      <c r="D45" t="s">
        <v>81</v>
      </c>
      <c r="E45" t="s">
        <v>25</v>
      </c>
      <c r="F45" t="s">
        <v>26</v>
      </c>
      <c r="G45" t="s">
        <v>107</v>
      </c>
      <c r="H45" t="s">
        <v>108</v>
      </c>
      <c r="I45" t="s">
        <v>108</v>
      </c>
      <c r="J45" t="s">
        <v>108</v>
      </c>
      <c r="K45" t="s">
        <v>29</v>
      </c>
      <c r="L45">
        <v>2</v>
      </c>
      <c r="M45" t="s">
        <v>109</v>
      </c>
      <c r="N45" s="5">
        <v>0</v>
      </c>
      <c r="O45" t="s">
        <v>30</v>
      </c>
      <c r="P45" s="5">
        <v>0</v>
      </c>
      <c r="Q45" s="6">
        <v>0</v>
      </c>
      <c r="R45" s="7">
        <v>0</v>
      </c>
      <c r="S45" s="7">
        <v>0</v>
      </c>
      <c r="T45" s="6">
        <v>0</v>
      </c>
      <c r="U45" s="6">
        <v>0</v>
      </c>
    </row>
    <row r="46" spans="1:21" x14ac:dyDescent="0.3">
      <c r="A46" t="s">
        <v>21</v>
      </c>
      <c r="B46" t="s">
        <v>22</v>
      </c>
      <c r="C46" t="s">
        <v>80</v>
      </c>
      <c r="D46" t="s">
        <v>81</v>
      </c>
      <c r="E46" t="s">
        <v>25</v>
      </c>
      <c r="F46" t="s">
        <v>26</v>
      </c>
      <c r="G46" t="s">
        <v>110</v>
      </c>
      <c r="H46" t="s">
        <v>111</v>
      </c>
      <c r="I46" t="s">
        <v>111</v>
      </c>
      <c r="J46" t="s">
        <v>111</v>
      </c>
      <c r="K46" t="s">
        <v>29</v>
      </c>
      <c r="L46">
        <v>20</v>
      </c>
      <c r="N46" s="5">
        <v>9.7199999999999995E-2</v>
      </c>
      <c r="O46" t="s">
        <v>30</v>
      </c>
      <c r="P46" s="5">
        <v>0.146537695</v>
      </c>
      <c r="Q46" s="6">
        <v>2865.3158870000002</v>
      </c>
      <c r="R46" s="7">
        <v>0</v>
      </c>
      <c r="S46" s="7">
        <v>8.9048709555079712E-4</v>
      </c>
      <c r="T46" s="6">
        <v>0</v>
      </c>
      <c r="U46" s="6">
        <v>2.5515268220501861</v>
      </c>
    </row>
    <row r="47" spans="1:21" x14ac:dyDescent="0.3">
      <c r="A47" t="s">
        <v>21</v>
      </c>
      <c r="B47" t="s">
        <v>22</v>
      </c>
      <c r="C47" t="s">
        <v>80</v>
      </c>
      <c r="D47" t="s">
        <v>81</v>
      </c>
      <c r="E47" t="s">
        <v>25</v>
      </c>
      <c r="F47" t="s">
        <v>26</v>
      </c>
      <c r="G47" t="s">
        <v>112</v>
      </c>
      <c r="H47" t="s">
        <v>113</v>
      </c>
      <c r="I47" t="s">
        <v>113</v>
      </c>
      <c r="J47" t="s">
        <v>113</v>
      </c>
      <c r="K47" t="s">
        <v>29</v>
      </c>
      <c r="L47">
        <v>20</v>
      </c>
      <c r="N47" s="5">
        <v>3.3599999999999998E-2</v>
      </c>
      <c r="O47" t="s">
        <v>30</v>
      </c>
      <c r="P47" s="5">
        <v>0</v>
      </c>
      <c r="Q47" s="6">
        <v>0</v>
      </c>
      <c r="R47" s="7">
        <v>0</v>
      </c>
      <c r="S47" s="7">
        <v>0</v>
      </c>
      <c r="T47" s="6">
        <v>0</v>
      </c>
      <c r="U47" s="6">
        <v>0</v>
      </c>
    </row>
    <row r="48" spans="1:21" x14ac:dyDescent="0.3">
      <c r="A48" t="s">
        <v>21</v>
      </c>
      <c r="B48" t="s">
        <v>22</v>
      </c>
      <c r="C48" t="s">
        <v>80</v>
      </c>
      <c r="D48" t="s">
        <v>81</v>
      </c>
      <c r="E48" t="s">
        <v>25</v>
      </c>
      <c r="F48" t="s">
        <v>26</v>
      </c>
      <c r="G48" t="s">
        <v>114</v>
      </c>
      <c r="H48" t="s">
        <v>115</v>
      </c>
      <c r="I48" t="s">
        <v>905</v>
      </c>
      <c r="J48" t="s">
        <v>115</v>
      </c>
      <c r="K48" t="s">
        <v>29</v>
      </c>
      <c r="L48">
        <v>20</v>
      </c>
      <c r="N48" s="5">
        <v>0.19</v>
      </c>
      <c r="O48" t="s">
        <v>30</v>
      </c>
      <c r="P48" s="5">
        <v>9.4910919999999996E-3</v>
      </c>
      <c r="Q48" s="6">
        <v>0</v>
      </c>
      <c r="R48" s="7">
        <v>0</v>
      </c>
      <c r="S48" s="7">
        <v>1.4144567822812816E-3</v>
      </c>
      <c r="T48" s="6">
        <v>0</v>
      </c>
      <c r="U48" s="6">
        <v>0</v>
      </c>
    </row>
    <row r="49" spans="1:21" x14ac:dyDescent="0.3">
      <c r="A49" t="s">
        <v>21</v>
      </c>
      <c r="B49" t="s">
        <v>22</v>
      </c>
      <c r="C49" t="s">
        <v>80</v>
      </c>
      <c r="D49" t="s">
        <v>81</v>
      </c>
      <c r="E49" t="s">
        <v>25</v>
      </c>
      <c r="F49" t="s">
        <v>26</v>
      </c>
      <c r="G49" t="s">
        <v>116</v>
      </c>
      <c r="H49" t="s">
        <v>117</v>
      </c>
      <c r="I49" t="s">
        <v>906</v>
      </c>
      <c r="J49" t="s">
        <v>117</v>
      </c>
      <c r="K49" t="s">
        <v>29</v>
      </c>
      <c r="L49">
        <v>20</v>
      </c>
      <c r="N49" s="5">
        <v>0.14249999999999999</v>
      </c>
      <c r="O49" t="s">
        <v>30</v>
      </c>
      <c r="P49" s="5">
        <v>1.0118963999999999E-2</v>
      </c>
      <c r="Q49" s="6">
        <v>0</v>
      </c>
      <c r="R49" s="7">
        <v>0</v>
      </c>
      <c r="S49" s="7">
        <v>1.895705787562807E-3</v>
      </c>
      <c r="T49" s="6">
        <v>0</v>
      </c>
      <c r="U49" s="6">
        <v>0</v>
      </c>
    </row>
    <row r="50" spans="1:21" x14ac:dyDescent="0.3">
      <c r="A50" t="s">
        <v>21</v>
      </c>
      <c r="B50" t="s">
        <v>22</v>
      </c>
      <c r="C50" t="s">
        <v>80</v>
      </c>
      <c r="D50" t="s">
        <v>81</v>
      </c>
      <c r="E50" t="s">
        <v>25</v>
      </c>
      <c r="F50" t="s">
        <v>26</v>
      </c>
      <c r="G50" t="s">
        <v>118</v>
      </c>
      <c r="H50" t="s">
        <v>119</v>
      </c>
      <c r="I50" t="s">
        <v>907</v>
      </c>
      <c r="J50" t="s">
        <v>119</v>
      </c>
      <c r="K50" t="s">
        <v>29</v>
      </c>
      <c r="L50">
        <v>20</v>
      </c>
      <c r="N50" s="5">
        <v>0.32400000000000001</v>
      </c>
      <c r="O50" t="s">
        <v>30</v>
      </c>
      <c r="P50" s="5">
        <v>0.125</v>
      </c>
      <c r="Q50" s="6">
        <v>8031.2209620000003</v>
      </c>
      <c r="R50" s="7">
        <v>0</v>
      </c>
      <c r="S50" s="7">
        <v>8.9048709555079723E-4</v>
      </c>
      <c r="T50" s="6">
        <v>0</v>
      </c>
      <c r="U50" s="6">
        <v>7.1516986281780603</v>
      </c>
    </row>
    <row r="51" spans="1:21" x14ac:dyDescent="0.3">
      <c r="A51" t="s">
        <v>21</v>
      </c>
      <c r="B51" t="s">
        <v>22</v>
      </c>
      <c r="C51" t="s">
        <v>80</v>
      </c>
      <c r="D51" t="s">
        <v>81</v>
      </c>
      <c r="E51" t="s">
        <v>25</v>
      </c>
      <c r="F51" t="s">
        <v>26</v>
      </c>
      <c r="G51" t="s">
        <v>120</v>
      </c>
      <c r="H51" t="s">
        <v>121</v>
      </c>
      <c r="I51" t="s">
        <v>121</v>
      </c>
      <c r="J51" t="s">
        <v>121</v>
      </c>
      <c r="K51" t="s">
        <v>29</v>
      </c>
      <c r="L51">
        <v>11</v>
      </c>
      <c r="N51" s="5">
        <v>0</v>
      </c>
      <c r="O51" t="s">
        <v>30</v>
      </c>
      <c r="P51" s="5">
        <v>0</v>
      </c>
      <c r="Q51" s="6">
        <v>0</v>
      </c>
      <c r="R51" s="7">
        <v>0</v>
      </c>
      <c r="S51" s="7">
        <v>0</v>
      </c>
      <c r="T51" s="6">
        <v>0</v>
      </c>
      <c r="U51" s="6">
        <v>0</v>
      </c>
    </row>
    <row r="52" spans="1:21" x14ac:dyDescent="0.3">
      <c r="A52" t="s">
        <v>21</v>
      </c>
      <c r="B52" t="s">
        <v>22</v>
      </c>
      <c r="C52" t="s">
        <v>80</v>
      </c>
      <c r="D52" t="s">
        <v>81</v>
      </c>
      <c r="E52" t="s">
        <v>25</v>
      </c>
      <c r="F52" t="s">
        <v>26</v>
      </c>
      <c r="G52" t="s">
        <v>122</v>
      </c>
      <c r="H52" t="s">
        <v>123</v>
      </c>
      <c r="I52" t="s">
        <v>123</v>
      </c>
      <c r="J52" t="s">
        <v>123</v>
      </c>
      <c r="K52" t="s">
        <v>29</v>
      </c>
      <c r="L52">
        <v>15</v>
      </c>
      <c r="N52" s="5">
        <v>0</v>
      </c>
      <c r="O52" t="s">
        <v>30</v>
      </c>
      <c r="P52" s="5">
        <v>0</v>
      </c>
      <c r="Q52" s="6">
        <v>0</v>
      </c>
      <c r="R52" s="7">
        <v>0</v>
      </c>
      <c r="S52" s="7">
        <v>0</v>
      </c>
      <c r="T52" s="6">
        <v>0</v>
      </c>
      <c r="U52" s="6">
        <v>0</v>
      </c>
    </row>
    <row r="53" spans="1:21" x14ac:dyDescent="0.3">
      <c r="A53" t="s">
        <v>21</v>
      </c>
      <c r="B53" t="s">
        <v>22</v>
      </c>
      <c r="C53" t="s">
        <v>80</v>
      </c>
      <c r="D53" t="s">
        <v>81</v>
      </c>
      <c r="E53" t="s">
        <v>25</v>
      </c>
      <c r="F53" t="s">
        <v>26</v>
      </c>
      <c r="G53" t="s">
        <v>124</v>
      </c>
      <c r="H53" t="s">
        <v>125</v>
      </c>
      <c r="I53" t="s">
        <v>908</v>
      </c>
      <c r="J53" t="s">
        <v>125</v>
      </c>
      <c r="K53" t="s">
        <v>29</v>
      </c>
      <c r="L53">
        <v>20</v>
      </c>
      <c r="N53" s="5">
        <v>0.08</v>
      </c>
      <c r="O53" t="s">
        <v>30</v>
      </c>
      <c r="P53" s="5">
        <v>2.0110282E-2</v>
      </c>
      <c r="Q53" s="6">
        <v>0</v>
      </c>
      <c r="R53" s="7">
        <v>0</v>
      </c>
      <c r="S53" s="7">
        <v>9.9325658201480341E-4</v>
      </c>
      <c r="T53" s="6">
        <v>0</v>
      </c>
      <c r="U53" s="6">
        <v>0</v>
      </c>
    </row>
    <row r="54" spans="1:21" x14ac:dyDescent="0.3">
      <c r="A54" t="s">
        <v>21</v>
      </c>
      <c r="B54" t="s">
        <v>22</v>
      </c>
      <c r="C54" t="s">
        <v>80</v>
      </c>
      <c r="D54" t="s">
        <v>81</v>
      </c>
      <c r="E54" t="s">
        <v>25</v>
      </c>
      <c r="F54" t="s">
        <v>26</v>
      </c>
      <c r="G54" t="s">
        <v>126</v>
      </c>
      <c r="H54" t="s">
        <v>127</v>
      </c>
      <c r="I54" t="s">
        <v>909</v>
      </c>
      <c r="J54" t="s">
        <v>127</v>
      </c>
      <c r="K54" t="s">
        <v>29</v>
      </c>
      <c r="L54">
        <v>20</v>
      </c>
      <c r="N54" s="5">
        <v>0</v>
      </c>
      <c r="O54" t="s">
        <v>30</v>
      </c>
      <c r="P54" s="5">
        <v>0.34482758600000002</v>
      </c>
      <c r="Q54" s="6">
        <v>0</v>
      </c>
      <c r="R54" s="7">
        <v>0</v>
      </c>
      <c r="S54" s="7">
        <v>9.7469850329170917E-4</v>
      </c>
      <c r="T54" s="6">
        <v>0</v>
      </c>
      <c r="U54" s="6">
        <v>0</v>
      </c>
    </row>
    <row r="55" spans="1:21" x14ac:dyDescent="0.3">
      <c r="A55" t="s">
        <v>21</v>
      </c>
      <c r="B55" t="s">
        <v>22</v>
      </c>
      <c r="C55" t="s">
        <v>80</v>
      </c>
      <c r="D55" t="s">
        <v>81</v>
      </c>
      <c r="E55" t="s">
        <v>25</v>
      </c>
      <c r="F55" t="s">
        <v>26</v>
      </c>
      <c r="G55" t="s">
        <v>128</v>
      </c>
      <c r="H55" t="s">
        <v>129</v>
      </c>
      <c r="I55" t="s">
        <v>910</v>
      </c>
      <c r="J55" t="s">
        <v>129</v>
      </c>
      <c r="K55" t="s">
        <v>29</v>
      </c>
      <c r="L55">
        <v>20</v>
      </c>
      <c r="N55" s="5">
        <v>0</v>
      </c>
      <c r="O55" t="s">
        <v>30</v>
      </c>
      <c r="P55" s="5">
        <v>6.4294632000000004E-2</v>
      </c>
      <c r="Q55" s="6">
        <v>0</v>
      </c>
      <c r="R55" s="7">
        <v>0</v>
      </c>
      <c r="S55" s="7">
        <v>1.0118980567622026E-3</v>
      </c>
      <c r="T55" s="6">
        <v>0</v>
      </c>
      <c r="U55" s="6">
        <v>0</v>
      </c>
    </row>
    <row r="56" spans="1:21" x14ac:dyDescent="0.3">
      <c r="A56" t="s">
        <v>21</v>
      </c>
      <c r="B56" t="s">
        <v>22</v>
      </c>
      <c r="C56" t="s">
        <v>80</v>
      </c>
      <c r="D56" t="s">
        <v>81</v>
      </c>
      <c r="E56" t="s">
        <v>25</v>
      </c>
      <c r="F56" t="s">
        <v>26</v>
      </c>
      <c r="G56" t="s">
        <v>130</v>
      </c>
      <c r="H56" t="s">
        <v>131</v>
      </c>
      <c r="I56" t="s">
        <v>911</v>
      </c>
      <c r="J56" t="s">
        <v>131</v>
      </c>
      <c r="K56" t="s">
        <v>29</v>
      </c>
      <c r="L56">
        <v>20</v>
      </c>
      <c r="N56" s="5">
        <v>0</v>
      </c>
      <c r="O56" t="s">
        <v>30</v>
      </c>
      <c r="P56" s="5">
        <v>0.11977468099999999</v>
      </c>
      <c r="Q56" s="6">
        <v>0</v>
      </c>
      <c r="R56" s="7">
        <v>0</v>
      </c>
      <c r="S56" s="7">
        <v>9.8546215397591632E-4</v>
      </c>
      <c r="T56" s="6">
        <v>0</v>
      </c>
      <c r="U56" s="6">
        <v>0</v>
      </c>
    </row>
    <row r="57" spans="1:21" x14ac:dyDescent="0.3">
      <c r="A57" t="s">
        <v>21</v>
      </c>
      <c r="B57" t="s">
        <v>22</v>
      </c>
      <c r="C57" t="s">
        <v>80</v>
      </c>
      <c r="D57" t="s">
        <v>81</v>
      </c>
      <c r="E57" t="s">
        <v>25</v>
      </c>
      <c r="F57" t="s">
        <v>31</v>
      </c>
      <c r="G57" t="s">
        <v>132</v>
      </c>
      <c r="H57" t="s">
        <v>28</v>
      </c>
      <c r="I57" t="s">
        <v>28</v>
      </c>
      <c r="J57" t="s">
        <v>28</v>
      </c>
      <c r="K57" t="s">
        <v>29</v>
      </c>
      <c r="L57">
        <v>20</v>
      </c>
      <c r="N57" s="5">
        <v>0</v>
      </c>
      <c r="O57" t="s">
        <v>30</v>
      </c>
      <c r="P57" s="5">
        <v>0.3</v>
      </c>
      <c r="Q57" s="6">
        <v>0</v>
      </c>
      <c r="R57" s="7">
        <v>0</v>
      </c>
      <c r="S57" s="7">
        <v>2.5742209347103402E-4</v>
      </c>
      <c r="T57" s="6">
        <v>0</v>
      </c>
      <c r="U57" s="6">
        <v>0</v>
      </c>
    </row>
    <row r="58" spans="1:21" x14ac:dyDescent="0.3">
      <c r="A58" t="s">
        <v>21</v>
      </c>
      <c r="B58" t="s">
        <v>22</v>
      </c>
      <c r="C58" t="s">
        <v>80</v>
      </c>
      <c r="D58" t="s">
        <v>81</v>
      </c>
      <c r="E58" t="s">
        <v>25</v>
      </c>
      <c r="F58" t="s">
        <v>31</v>
      </c>
      <c r="G58" t="s">
        <v>133</v>
      </c>
      <c r="H58" t="s">
        <v>84</v>
      </c>
      <c r="I58" t="s">
        <v>84</v>
      </c>
      <c r="J58" t="s">
        <v>84</v>
      </c>
      <c r="K58" t="s">
        <v>29</v>
      </c>
      <c r="L58">
        <v>20</v>
      </c>
      <c r="N58" s="5">
        <v>4.4999999999999998E-2</v>
      </c>
      <c r="O58" t="s">
        <v>30</v>
      </c>
      <c r="P58" s="5">
        <v>0.27085927799999998</v>
      </c>
      <c r="Q58" s="6">
        <v>78051.509139999995</v>
      </c>
      <c r="R58" s="7">
        <v>0</v>
      </c>
      <c r="S58" s="7">
        <v>7.3837165114598287E-4</v>
      </c>
      <c r="T58" s="6">
        <v>0</v>
      </c>
      <c r="U58" s="6">
        <v>69.503861677435097</v>
      </c>
    </row>
    <row r="59" spans="1:21" x14ac:dyDescent="0.3">
      <c r="A59" t="s">
        <v>21</v>
      </c>
      <c r="B59" t="s">
        <v>22</v>
      </c>
      <c r="C59" t="s">
        <v>80</v>
      </c>
      <c r="D59" t="s">
        <v>81</v>
      </c>
      <c r="E59" t="s">
        <v>25</v>
      </c>
      <c r="F59" t="s">
        <v>31</v>
      </c>
      <c r="G59" t="s">
        <v>134</v>
      </c>
      <c r="H59" t="s">
        <v>86</v>
      </c>
      <c r="I59" t="s">
        <v>86</v>
      </c>
      <c r="J59" t="s">
        <v>86</v>
      </c>
      <c r="K59" t="s">
        <v>29</v>
      </c>
      <c r="L59">
        <v>20</v>
      </c>
      <c r="N59" s="5">
        <v>0</v>
      </c>
      <c r="O59" t="s">
        <v>30</v>
      </c>
      <c r="P59" s="5">
        <v>1.2265411E-2</v>
      </c>
      <c r="Q59" s="6">
        <v>0</v>
      </c>
      <c r="R59" s="7">
        <v>0</v>
      </c>
      <c r="S59" s="7">
        <v>1.8949439025113804E-3</v>
      </c>
      <c r="T59" s="6">
        <v>0</v>
      </c>
      <c r="U59" s="6">
        <v>0</v>
      </c>
    </row>
    <row r="60" spans="1:21" x14ac:dyDescent="0.3">
      <c r="A60" t="s">
        <v>21</v>
      </c>
      <c r="B60" t="s">
        <v>22</v>
      </c>
      <c r="C60" t="s">
        <v>80</v>
      </c>
      <c r="D60" t="s">
        <v>81</v>
      </c>
      <c r="E60" t="s">
        <v>25</v>
      </c>
      <c r="F60" t="s">
        <v>31</v>
      </c>
      <c r="G60" t="s">
        <v>135</v>
      </c>
      <c r="H60" t="s">
        <v>88</v>
      </c>
      <c r="I60" t="s">
        <v>900</v>
      </c>
      <c r="J60" t="s">
        <v>88</v>
      </c>
      <c r="K60" t="s">
        <v>29</v>
      </c>
      <c r="L60">
        <v>20</v>
      </c>
      <c r="N60" s="5">
        <v>0.351348259</v>
      </c>
      <c r="O60" t="s">
        <v>30</v>
      </c>
      <c r="P60" s="5">
        <v>3.9896204999999997E-2</v>
      </c>
      <c r="Q60" s="6">
        <v>79099.422879999998</v>
      </c>
      <c r="R60" s="7">
        <v>0</v>
      </c>
      <c r="S60" s="7">
        <v>2.5155409608354292E-3</v>
      </c>
      <c r="T60" s="6">
        <v>0</v>
      </c>
      <c r="U60" s="6">
        <v>198.97783823308313</v>
      </c>
    </row>
    <row r="61" spans="1:21" x14ac:dyDescent="0.3">
      <c r="A61" t="s">
        <v>21</v>
      </c>
      <c r="B61" t="s">
        <v>22</v>
      </c>
      <c r="C61" t="s">
        <v>80</v>
      </c>
      <c r="D61" t="s">
        <v>81</v>
      </c>
      <c r="E61" t="s">
        <v>25</v>
      </c>
      <c r="F61" t="s">
        <v>31</v>
      </c>
      <c r="G61" t="s">
        <v>136</v>
      </c>
      <c r="H61" t="s">
        <v>90</v>
      </c>
      <c r="I61" t="s">
        <v>901</v>
      </c>
      <c r="J61" t="s">
        <v>90</v>
      </c>
      <c r="K61" t="s">
        <v>29</v>
      </c>
      <c r="L61">
        <v>20</v>
      </c>
      <c r="N61" s="5">
        <v>0.14625953999999999</v>
      </c>
      <c r="O61" t="s">
        <v>30</v>
      </c>
      <c r="P61" s="5">
        <v>0.33288257799999998</v>
      </c>
      <c r="Q61" s="6">
        <v>327730.62670000002</v>
      </c>
      <c r="R61" s="7">
        <v>0</v>
      </c>
      <c r="S61" s="7">
        <v>1.114335657679397E-3</v>
      </c>
      <c r="T61" s="6">
        <v>0</v>
      </c>
      <c r="U61" s="6">
        <v>365.20192344542545</v>
      </c>
    </row>
    <row r="62" spans="1:21" x14ac:dyDescent="0.3">
      <c r="A62" t="s">
        <v>21</v>
      </c>
      <c r="B62" t="s">
        <v>22</v>
      </c>
      <c r="C62" t="s">
        <v>80</v>
      </c>
      <c r="D62" t="s">
        <v>81</v>
      </c>
      <c r="E62" t="s">
        <v>25</v>
      </c>
      <c r="F62" t="s">
        <v>31</v>
      </c>
      <c r="G62" t="s">
        <v>137</v>
      </c>
      <c r="H62" t="s">
        <v>92</v>
      </c>
      <c r="I62" t="s">
        <v>902</v>
      </c>
      <c r="J62" t="s">
        <v>92</v>
      </c>
      <c r="K62" t="s">
        <v>29</v>
      </c>
      <c r="L62">
        <v>20</v>
      </c>
      <c r="N62" s="5">
        <v>5.7245342999999997E-2</v>
      </c>
      <c r="O62" t="s">
        <v>30</v>
      </c>
      <c r="P62" s="5">
        <v>7.7091136000000005E-2</v>
      </c>
      <c r="Q62" s="6">
        <v>25250.69556</v>
      </c>
      <c r="R62" s="7">
        <v>0</v>
      </c>
      <c r="S62" s="7">
        <v>1.7433320002456908E-3</v>
      </c>
      <c r="T62" s="6">
        <v>0</v>
      </c>
      <c r="U62" s="6">
        <v>44.020345598209786</v>
      </c>
    </row>
    <row r="63" spans="1:21" x14ac:dyDescent="0.3">
      <c r="A63" t="s">
        <v>21</v>
      </c>
      <c r="B63" t="s">
        <v>22</v>
      </c>
      <c r="C63" t="s">
        <v>80</v>
      </c>
      <c r="D63" t="s">
        <v>81</v>
      </c>
      <c r="E63" t="s">
        <v>25</v>
      </c>
      <c r="F63" t="s">
        <v>31</v>
      </c>
      <c r="G63" t="s">
        <v>138</v>
      </c>
      <c r="H63" t="s">
        <v>94</v>
      </c>
      <c r="I63" t="s">
        <v>903</v>
      </c>
      <c r="J63" t="s">
        <v>94</v>
      </c>
      <c r="K63" t="s">
        <v>29</v>
      </c>
      <c r="L63">
        <v>20</v>
      </c>
      <c r="N63" s="5">
        <v>0.142106125</v>
      </c>
      <c r="O63" t="s">
        <v>30</v>
      </c>
      <c r="P63" s="5">
        <v>0.12392528899999999</v>
      </c>
      <c r="Q63" s="6">
        <v>106722.1407</v>
      </c>
      <c r="R63" s="7">
        <v>0</v>
      </c>
      <c r="S63" s="7">
        <v>1.3781197233466457E-3</v>
      </c>
      <c r="T63" s="6">
        <v>0</v>
      </c>
      <c r="U63" s="6">
        <v>147.07588701644582</v>
      </c>
    </row>
    <row r="64" spans="1:21" x14ac:dyDescent="0.3">
      <c r="A64" t="s">
        <v>21</v>
      </c>
      <c r="B64" t="s">
        <v>22</v>
      </c>
      <c r="C64" t="s">
        <v>80</v>
      </c>
      <c r="D64" t="s">
        <v>81</v>
      </c>
      <c r="E64" t="s">
        <v>25</v>
      </c>
      <c r="F64" t="s">
        <v>31</v>
      </c>
      <c r="G64" t="s">
        <v>139</v>
      </c>
      <c r="H64" t="s">
        <v>96</v>
      </c>
      <c r="I64" t="s">
        <v>904</v>
      </c>
      <c r="J64" t="s">
        <v>96</v>
      </c>
      <c r="K64" t="s">
        <v>29</v>
      </c>
      <c r="L64">
        <v>11</v>
      </c>
      <c r="N64" s="5">
        <v>0.22500000000000001</v>
      </c>
      <c r="O64" t="s">
        <v>30</v>
      </c>
      <c r="P64" s="5">
        <v>0.04</v>
      </c>
      <c r="Q64" s="6">
        <v>51247.511489999997</v>
      </c>
      <c r="R64" s="7">
        <v>0</v>
      </c>
      <c r="S64" s="7">
        <v>0</v>
      </c>
      <c r="T64" s="6">
        <v>0</v>
      </c>
      <c r="U64" s="6">
        <v>0</v>
      </c>
    </row>
    <row r="65" spans="1:21" x14ac:dyDescent="0.3">
      <c r="A65" t="s">
        <v>21</v>
      </c>
      <c r="B65" t="s">
        <v>22</v>
      </c>
      <c r="C65" t="s">
        <v>80</v>
      </c>
      <c r="D65" t="s">
        <v>81</v>
      </c>
      <c r="E65" t="s">
        <v>25</v>
      </c>
      <c r="F65" t="s">
        <v>31</v>
      </c>
      <c r="G65" t="s">
        <v>140</v>
      </c>
      <c r="H65" t="s">
        <v>98</v>
      </c>
      <c r="I65" t="s">
        <v>98</v>
      </c>
      <c r="J65" t="s">
        <v>98</v>
      </c>
      <c r="K65" t="s">
        <v>29</v>
      </c>
      <c r="L65">
        <v>11</v>
      </c>
      <c r="N65" s="5">
        <v>5.8799999999999998E-2</v>
      </c>
      <c r="O65" t="s">
        <v>30</v>
      </c>
      <c r="P65" s="5">
        <v>1.1673269E-2</v>
      </c>
      <c r="Q65" s="6">
        <v>3786.8130470000001</v>
      </c>
      <c r="R65" s="7">
        <v>0</v>
      </c>
      <c r="S65" s="7">
        <v>1.4394844983950964E-3</v>
      </c>
      <c r="T65" s="6">
        <v>0</v>
      </c>
      <c r="U65" s="6">
        <v>5.4510586794768017</v>
      </c>
    </row>
    <row r="66" spans="1:21" x14ac:dyDescent="0.3">
      <c r="A66" t="s">
        <v>21</v>
      </c>
      <c r="B66" t="s">
        <v>22</v>
      </c>
      <c r="C66" t="s">
        <v>80</v>
      </c>
      <c r="D66" t="s">
        <v>81</v>
      </c>
      <c r="E66" t="s">
        <v>25</v>
      </c>
      <c r="F66" t="s">
        <v>31</v>
      </c>
      <c r="G66" t="s">
        <v>141</v>
      </c>
      <c r="H66" t="s">
        <v>100</v>
      </c>
      <c r="I66" t="s">
        <v>100</v>
      </c>
      <c r="J66" t="s">
        <v>100</v>
      </c>
      <c r="K66" t="s">
        <v>29</v>
      </c>
      <c r="L66">
        <v>20</v>
      </c>
      <c r="N66" s="5">
        <v>1.8525E-2</v>
      </c>
      <c r="O66" t="s">
        <v>30</v>
      </c>
      <c r="P66" s="5">
        <v>0.1</v>
      </c>
      <c r="Q66" s="6">
        <v>10821.79458</v>
      </c>
      <c r="R66" s="7">
        <v>0</v>
      </c>
      <c r="S66" s="7">
        <v>1.1093120403056951E-3</v>
      </c>
      <c r="T66" s="6">
        <v>0</v>
      </c>
      <c r="U66" s="6">
        <v>12.004747025308912</v>
      </c>
    </row>
    <row r="67" spans="1:21" x14ac:dyDescent="0.3">
      <c r="A67" t="s">
        <v>21</v>
      </c>
      <c r="B67" t="s">
        <v>22</v>
      </c>
      <c r="C67" t="s">
        <v>80</v>
      </c>
      <c r="D67" t="s">
        <v>81</v>
      </c>
      <c r="E67" t="s">
        <v>25</v>
      </c>
      <c r="F67" t="s">
        <v>31</v>
      </c>
      <c r="G67" t="s">
        <v>142</v>
      </c>
      <c r="H67" t="s">
        <v>102</v>
      </c>
      <c r="I67" t="s">
        <v>102</v>
      </c>
      <c r="J67" t="s">
        <v>102</v>
      </c>
      <c r="K67" t="s">
        <v>29</v>
      </c>
      <c r="L67">
        <v>11</v>
      </c>
      <c r="N67" s="5">
        <v>0.02</v>
      </c>
      <c r="O67" t="s">
        <v>30</v>
      </c>
      <c r="P67" s="5">
        <v>1.72E-2</v>
      </c>
      <c r="Q67" s="6">
        <v>1902.3708779999999</v>
      </c>
      <c r="R67" s="7">
        <v>0</v>
      </c>
      <c r="S67" s="7">
        <v>0</v>
      </c>
      <c r="T67" s="6">
        <v>0</v>
      </c>
      <c r="U67" s="6">
        <v>0</v>
      </c>
    </row>
    <row r="68" spans="1:21" x14ac:dyDescent="0.3">
      <c r="A68" t="s">
        <v>21</v>
      </c>
      <c r="B68" t="s">
        <v>22</v>
      </c>
      <c r="C68" t="s">
        <v>80</v>
      </c>
      <c r="D68" t="s">
        <v>81</v>
      </c>
      <c r="E68" t="s">
        <v>25</v>
      </c>
      <c r="F68" t="s">
        <v>31</v>
      </c>
      <c r="G68" t="s">
        <v>143</v>
      </c>
      <c r="H68" t="s">
        <v>104</v>
      </c>
      <c r="I68" t="s">
        <v>104</v>
      </c>
      <c r="J68" t="s">
        <v>104</v>
      </c>
      <c r="K68" t="s">
        <v>29</v>
      </c>
      <c r="L68">
        <v>15</v>
      </c>
      <c r="N68" s="5">
        <v>9.9449999999999997E-2</v>
      </c>
      <c r="O68" t="s">
        <v>30</v>
      </c>
      <c r="P68" s="5">
        <v>6.2445599999999997E-3</v>
      </c>
      <c r="Q68" s="6">
        <v>3423.8323970000001</v>
      </c>
      <c r="R68" s="7">
        <v>0</v>
      </c>
      <c r="S68" s="7">
        <v>9.2577893529988229E-4</v>
      </c>
      <c r="T68" s="6">
        <v>0</v>
      </c>
      <c r="U68" s="6">
        <v>3.1697119111399039</v>
      </c>
    </row>
    <row r="69" spans="1:21" x14ac:dyDescent="0.3">
      <c r="A69" t="s">
        <v>21</v>
      </c>
      <c r="B69" t="s">
        <v>22</v>
      </c>
      <c r="C69" t="s">
        <v>80</v>
      </c>
      <c r="D69" t="s">
        <v>81</v>
      </c>
      <c r="E69" t="s">
        <v>25</v>
      </c>
      <c r="F69" t="s">
        <v>31</v>
      </c>
      <c r="G69" t="s">
        <v>144</v>
      </c>
      <c r="H69" t="s">
        <v>106</v>
      </c>
      <c r="I69" t="s">
        <v>106</v>
      </c>
      <c r="J69" t="s">
        <v>106</v>
      </c>
      <c r="K69" t="s">
        <v>29</v>
      </c>
      <c r="L69">
        <v>11</v>
      </c>
      <c r="N69" s="5">
        <v>9.4999999999999998E-3</v>
      </c>
      <c r="O69" t="s">
        <v>30</v>
      </c>
      <c r="P69" s="5">
        <v>0.15</v>
      </c>
      <c r="Q69" s="6">
        <v>9013.9250759999995</v>
      </c>
      <c r="R69" s="7">
        <v>0</v>
      </c>
      <c r="S69" s="7">
        <v>1.3465519417771323E-4</v>
      </c>
      <c r="T69" s="6">
        <v>0</v>
      </c>
      <c r="U69" s="6">
        <v>1.2137718314121384</v>
      </c>
    </row>
    <row r="70" spans="1:21" x14ac:dyDescent="0.3">
      <c r="A70" t="s">
        <v>21</v>
      </c>
      <c r="B70" t="s">
        <v>22</v>
      </c>
      <c r="C70" t="s">
        <v>80</v>
      </c>
      <c r="D70" t="s">
        <v>81</v>
      </c>
      <c r="E70" t="s">
        <v>25</v>
      </c>
      <c r="F70" t="s">
        <v>31</v>
      </c>
      <c r="G70" t="s">
        <v>145</v>
      </c>
      <c r="H70" t="s">
        <v>108</v>
      </c>
      <c r="I70" t="s">
        <v>108</v>
      </c>
      <c r="J70" t="s">
        <v>108</v>
      </c>
      <c r="K70" t="s">
        <v>29</v>
      </c>
      <c r="L70">
        <v>2</v>
      </c>
      <c r="M70" t="s">
        <v>109</v>
      </c>
      <c r="N70" s="5">
        <v>0</v>
      </c>
      <c r="O70" t="s">
        <v>30</v>
      </c>
      <c r="P70" s="5">
        <v>0.05</v>
      </c>
      <c r="Q70" s="6">
        <v>0</v>
      </c>
      <c r="R70" s="7">
        <v>0</v>
      </c>
      <c r="S70" s="7">
        <v>8.9048709555079734E-4</v>
      </c>
      <c r="T70" s="6">
        <v>0</v>
      </c>
      <c r="U70" s="6">
        <v>0</v>
      </c>
    </row>
    <row r="71" spans="1:21" x14ac:dyDescent="0.3">
      <c r="A71" t="s">
        <v>21</v>
      </c>
      <c r="B71" t="s">
        <v>22</v>
      </c>
      <c r="C71" t="s">
        <v>80</v>
      </c>
      <c r="D71" t="s">
        <v>81</v>
      </c>
      <c r="E71" t="s">
        <v>25</v>
      </c>
      <c r="F71" t="s">
        <v>31</v>
      </c>
      <c r="G71" t="s">
        <v>146</v>
      </c>
      <c r="H71" t="s">
        <v>111</v>
      </c>
      <c r="I71" t="s">
        <v>111</v>
      </c>
      <c r="J71" t="s">
        <v>111</v>
      </c>
      <c r="K71" t="s">
        <v>29</v>
      </c>
      <c r="L71">
        <v>20</v>
      </c>
      <c r="N71" s="5">
        <v>6.7500000000000004E-4</v>
      </c>
      <c r="O71" t="s">
        <v>30</v>
      </c>
      <c r="P71" s="5">
        <v>0.146537695</v>
      </c>
      <c r="Q71" s="6">
        <v>624.78831479999997</v>
      </c>
      <c r="R71" s="7">
        <v>0</v>
      </c>
      <c r="S71" s="7">
        <v>8.9048709555079712E-4</v>
      </c>
      <c r="T71" s="6">
        <v>0</v>
      </c>
      <c r="U71" s="6">
        <v>0.55636593178032911</v>
      </c>
    </row>
    <row r="72" spans="1:21" x14ac:dyDescent="0.3">
      <c r="A72" t="s">
        <v>21</v>
      </c>
      <c r="B72" t="s">
        <v>22</v>
      </c>
      <c r="C72" t="s">
        <v>80</v>
      </c>
      <c r="D72" t="s">
        <v>81</v>
      </c>
      <c r="E72" t="s">
        <v>25</v>
      </c>
      <c r="F72" t="s">
        <v>31</v>
      </c>
      <c r="G72" t="s">
        <v>147</v>
      </c>
      <c r="H72" t="s">
        <v>115</v>
      </c>
      <c r="I72" t="s">
        <v>905</v>
      </c>
      <c r="J72" t="s">
        <v>115</v>
      </c>
      <c r="K72" t="s">
        <v>29</v>
      </c>
      <c r="L72">
        <v>20</v>
      </c>
      <c r="N72" s="5">
        <v>0.19</v>
      </c>
      <c r="O72" t="s">
        <v>30</v>
      </c>
      <c r="P72" s="5">
        <v>2.7743191E-2</v>
      </c>
      <c r="Q72" s="6">
        <v>29328.047709999999</v>
      </c>
      <c r="R72" s="7">
        <v>0</v>
      </c>
      <c r="S72" s="7">
        <v>2.246359939372714E-3</v>
      </c>
      <c r="T72" s="6">
        <v>0</v>
      </c>
      <c r="U72" s="6">
        <v>65.881351475755665</v>
      </c>
    </row>
    <row r="73" spans="1:21" x14ac:dyDescent="0.3">
      <c r="A73" t="s">
        <v>21</v>
      </c>
      <c r="B73" t="s">
        <v>22</v>
      </c>
      <c r="C73" t="s">
        <v>80</v>
      </c>
      <c r="D73" t="s">
        <v>81</v>
      </c>
      <c r="E73" t="s">
        <v>25</v>
      </c>
      <c r="F73" t="s">
        <v>31</v>
      </c>
      <c r="G73" t="s">
        <v>148</v>
      </c>
      <c r="H73" t="s">
        <v>117</v>
      </c>
      <c r="I73" t="s">
        <v>906</v>
      </c>
      <c r="J73" t="s">
        <v>117</v>
      </c>
      <c r="K73" t="s">
        <v>29</v>
      </c>
      <c r="L73">
        <v>20</v>
      </c>
      <c r="N73" s="5">
        <v>0.14249999999999999</v>
      </c>
      <c r="O73" t="s">
        <v>30</v>
      </c>
      <c r="P73" s="5">
        <v>1.425854E-2</v>
      </c>
      <c r="Q73" s="6">
        <v>11232.52167</v>
      </c>
      <c r="R73" s="7">
        <v>0</v>
      </c>
      <c r="S73" s="7">
        <v>1.8957057875628066E-3</v>
      </c>
      <c r="T73" s="6">
        <v>0</v>
      </c>
      <c r="U73" s="6">
        <v>21.293556338743642</v>
      </c>
    </row>
    <row r="74" spans="1:21" x14ac:dyDescent="0.3">
      <c r="A74" t="s">
        <v>21</v>
      </c>
      <c r="B74" t="s">
        <v>22</v>
      </c>
      <c r="C74" t="s">
        <v>80</v>
      </c>
      <c r="D74" t="s">
        <v>81</v>
      </c>
      <c r="E74" t="s">
        <v>25</v>
      </c>
      <c r="F74" t="s">
        <v>31</v>
      </c>
      <c r="G74" t="s">
        <v>149</v>
      </c>
      <c r="H74" t="s">
        <v>119</v>
      </c>
      <c r="I74" t="s">
        <v>907</v>
      </c>
      <c r="J74" t="s">
        <v>119</v>
      </c>
      <c r="K74" t="s">
        <v>29</v>
      </c>
      <c r="L74">
        <v>20</v>
      </c>
      <c r="N74" s="5">
        <v>0.32400000000000001</v>
      </c>
      <c r="O74" t="s">
        <v>30</v>
      </c>
      <c r="P74" s="5">
        <v>0.125</v>
      </c>
      <c r="Q74" s="6">
        <v>255794.87119999999</v>
      </c>
      <c r="R74" s="7">
        <v>0</v>
      </c>
      <c r="S74" s="7">
        <v>8.9048709555079723E-4</v>
      </c>
      <c r="T74" s="6">
        <v>0</v>
      </c>
      <c r="U74" s="6">
        <v>227.78203191167827</v>
      </c>
    </row>
    <row r="75" spans="1:21" x14ac:dyDescent="0.3">
      <c r="A75" t="s">
        <v>21</v>
      </c>
      <c r="B75" t="s">
        <v>22</v>
      </c>
      <c r="C75" t="s">
        <v>80</v>
      </c>
      <c r="D75" t="s">
        <v>81</v>
      </c>
      <c r="E75" t="s">
        <v>25</v>
      </c>
      <c r="F75" t="s">
        <v>31</v>
      </c>
      <c r="G75" t="s">
        <v>150</v>
      </c>
      <c r="H75" t="s">
        <v>121</v>
      </c>
      <c r="I75" t="s">
        <v>121</v>
      </c>
      <c r="J75" t="s">
        <v>121</v>
      </c>
      <c r="K75" t="s">
        <v>29</v>
      </c>
      <c r="L75">
        <v>11</v>
      </c>
      <c r="N75" s="5">
        <v>0.140833333</v>
      </c>
      <c r="O75" t="s">
        <v>30</v>
      </c>
      <c r="P75" s="5">
        <v>0.12</v>
      </c>
      <c r="Q75" s="6">
        <v>100612.5569</v>
      </c>
      <c r="R75" s="7">
        <v>0</v>
      </c>
      <c r="S75" s="7">
        <v>8.9048709555079712E-4</v>
      </c>
      <c r="T75" s="6">
        <v>0</v>
      </c>
      <c r="U75" s="6">
        <v>89.594183569820302</v>
      </c>
    </row>
    <row r="76" spans="1:21" x14ac:dyDescent="0.3">
      <c r="A76" t="s">
        <v>21</v>
      </c>
      <c r="B76" t="s">
        <v>22</v>
      </c>
      <c r="C76" t="s">
        <v>80</v>
      </c>
      <c r="D76" t="s">
        <v>81</v>
      </c>
      <c r="E76" t="s">
        <v>25</v>
      </c>
      <c r="F76" t="s">
        <v>31</v>
      </c>
      <c r="G76" t="s">
        <v>151</v>
      </c>
      <c r="H76" t="s">
        <v>123</v>
      </c>
      <c r="I76" t="s">
        <v>123</v>
      </c>
      <c r="J76" t="s">
        <v>123</v>
      </c>
      <c r="K76" t="s">
        <v>29</v>
      </c>
      <c r="L76">
        <v>15</v>
      </c>
      <c r="N76" s="5">
        <v>0</v>
      </c>
      <c r="O76" t="s">
        <v>30</v>
      </c>
      <c r="P76" s="5">
        <v>2.0452499999999998E-2</v>
      </c>
      <c r="Q76" s="6">
        <v>0</v>
      </c>
      <c r="R76" s="7">
        <v>0</v>
      </c>
      <c r="S76" s="7">
        <v>8.9048709555079723E-4</v>
      </c>
      <c r="T76" s="6">
        <v>0</v>
      </c>
      <c r="U76" s="6">
        <v>0</v>
      </c>
    </row>
    <row r="77" spans="1:21" x14ac:dyDescent="0.3">
      <c r="A77" t="s">
        <v>21</v>
      </c>
      <c r="B77" t="s">
        <v>22</v>
      </c>
      <c r="C77" t="s">
        <v>80</v>
      </c>
      <c r="D77" t="s">
        <v>81</v>
      </c>
      <c r="E77" t="s">
        <v>25</v>
      </c>
      <c r="F77" t="s">
        <v>31</v>
      </c>
      <c r="G77" t="s">
        <v>152</v>
      </c>
      <c r="H77" t="s">
        <v>125</v>
      </c>
      <c r="I77" t="s">
        <v>908</v>
      </c>
      <c r="J77" t="s">
        <v>125</v>
      </c>
      <c r="K77" t="s">
        <v>29</v>
      </c>
      <c r="L77">
        <v>20</v>
      </c>
      <c r="N77" s="5">
        <v>3.9038694999999998E-2</v>
      </c>
      <c r="O77" t="s">
        <v>30</v>
      </c>
      <c r="P77" s="5">
        <v>2.0110282E-2</v>
      </c>
      <c r="Q77" s="6">
        <v>4345.0151379999998</v>
      </c>
      <c r="R77" s="7">
        <v>0</v>
      </c>
      <c r="S77" s="7">
        <v>9.9325658201480341E-4</v>
      </c>
      <c r="T77" s="6">
        <v>0</v>
      </c>
      <c r="U77" s="6">
        <v>4.3157148847724587</v>
      </c>
    </row>
    <row r="78" spans="1:21" x14ac:dyDescent="0.3">
      <c r="A78" t="s">
        <v>21</v>
      </c>
      <c r="B78" t="s">
        <v>22</v>
      </c>
      <c r="C78" t="s">
        <v>80</v>
      </c>
      <c r="D78" t="s">
        <v>81</v>
      </c>
      <c r="E78" t="s">
        <v>25</v>
      </c>
      <c r="F78" t="s">
        <v>31</v>
      </c>
      <c r="G78" t="s">
        <v>153</v>
      </c>
      <c r="H78" t="s">
        <v>127</v>
      </c>
      <c r="I78" t="s">
        <v>909</v>
      </c>
      <c r="J78" t="s">
        <v>127</v>
      </c>
      <c r="K78" t="s">
        <v>29</v>
      </c>
      <c r="L78">
        <v>20</v>
      </c>
      <c r="N78" s="5">
        <v>1.6251060000000001E-2</v>
      </c>
      <c r="O78" t="s">
        <v>30</v>
      </c>
      <c r="P78" s="5">
        <v>0.34482758600000002</v>
      </c>
      <c r="Q78" s="6">
        <v>37933.769849999997</v>
      </c>
      <c r="R78" s="7">
        <v>0</v>
      </c>
      <c r="S78" s="7">
        <v>9.7469850329170917E-4</v>
      </c>
      <c r="T78" s="6">
        <v>0</v>
      </c>
      <c r="U78" s="6">
        <v>36.973988697007158</v>
      </c>
    </row>
    <row r="79" spans="1:21" x14ac:dyDescent="0.3">
      <c r="A79" t="s">
        <v>21</v>
      </c>
      <c r="B79" t="s">
        <v>22</v>
      </c>
      <c r="C79" t="s">
        <v>80</v>
      </c>
      <c r="D79" t="s">
        <v>81</v>
      </c>
      <c r="E79" t="s">
        <v>25</v>
      </c>
      <c r="F79" t="s">
        <v>31</v>
      </c>
      <c r="G79" t="s">
        <v>154</v>
      </c>
      <c r="H79" t="s">
        <v>129</v>
      </c>
      <c r="I79" t="s">
        <v>910</v>
      </c>
      <c r="J79" t="s">
        <v>129</v>
      </c>
      <c r="K79" t="s">
        <v>29</v>
      </c>
      <c r="L79">
        <v>20</v>
      </c>
      <c r="N79" s="5">
        <v>6.3605939999999998E-3</v>
      </c>
      <c r="O79" t="s">
        <v>30</v>
      </c>
      <c r="P79" s="5">
        <v>6.4294632000000004E-2</v>
      </c>
      <c r="Q79" s="6">
        <v>2329.5941790000002</v>
      </c>
      <c r="R79" s="7">
        <v>0</v>
      </c>
      <c r="S79" s="7">
        <v>1.0118980567622026E-3</v>
      </c>
      <c r="T79" s="6">
        <v>0</v>
      </c>
      <c r="U79" s="6">
        <v>2.3573118227746388</v>
      </c>
    </row>
    <row r="80" spans="1:21" x14ac:dyDescent="0.3">
      <c r="A80" t="s">
        <v>21</v>
      </c>
      <c r="B80" t="s">
        <v>22</v>
      </c>
      <c r="C80" t="s">
        <v>80</v>
      </c>
      <c r="D80" t="s">
        <v>81</v>
      </c>
      <c r="E80" t="s">
        <v>25</v>
      </c>
      <c r="F80" t="s">
        <v>31</v>
      </c>
      <c r="G80" t="s">
        <v>155</v>
      </c>
      <c r="H80" t="s">
        <v>131</v>
      </c>
      <c r="I80" t="s">
        <v>911</v>
      </c>
      <c r="J80" t="s">
        <v>131</v>
      </c>
      <c r="K80" t="s">
        <v>29</v>
      </c>
      <c r="L80">
        <v>20</v>
      </c>
      <c r="N80" s="5">
        <v>1.5789569E-2</v>
      </c>
      <c r="O80" t="s">
        <v>30</v>
      </c>
      <c r="P80" s="5">
        <v>0.11977468099999999</v>
      </c>
      <c r="Q80" s="6">
        <v>11068.74776</v>
      </c>
      <c r="R80" s="7">
        <v>0</v>
      </c>
      <c r="S80" s="7">
        <v>9.8546215397591632E-4</v>
      </c>
      <c r="T80" s="6">
        <v>0</v>
      </c>
      <c r="U80" s="6">
        <v>10.907832009385698</v>
      </c>
    </row>
    <row r="81" spans="1:21" x14ac:dyDescent="0.3">
      <c r="A81" t="s">
        <v>21</v>
      </c>
      <c r="B81" t="s">
        <v>22</v>
      </c>
      <c r="C81" t="s">
        <v>80</v>
      </c>
      <c r="D81" t="s">
        <v>81</v>
      </c>
      <c r="E81" t="s">
        <v>25</v>
      </c>
      <c r="F81" t="s">
        <v>31</v>
      </c>
      <c r="G81" t="s">
        <v>156</v>
      </c>
      <c r="H81" t="s">
        <v>157</v>
      </c>
      <c r="I81" t="s">
        <v>912</v>
      </c>
      <c r="J81" t="s">
        <v>157</v>
      </c>
      <c r="K81" t="s">
        <v>29</v>
      </c>
      <c r="L81">
        <v>11</v>
      </c>
      <c r="N81" s="5">
        <v>0.20799999999999999</v>
      </c>
      <c r="O81" t="s">
        <v>30</v>
      </c>
      <c r="P81" s="5">
        <v>0.09</v>
      </c>
      <c r="Q81" s="6">
        <v>109154.4975</v>
      </c>
      <c r="R81" s="7">
        <v>0</v>
      </c>
      <c r="S81" s="7">
        <v>8.9048709555079723E-4</v>
      </c>
      <c r="T81" s="6">
        <v>0</v>
      </c>
      <c r="U81" s="6">
        <v>97.200671445081753</v>
      </c>
    </row>
    <row r="82" spans="1:21" x14ac:dyDescent="0.3">
      <c r="A82" t="s">
        <v>21</v>
      </c>
      <c r="B82" t="s">
        <v>22</v>
      </c>
      <c r="C82" t="s">
        <v>158</v>
      </c>
      <c r="D82" t="s">
        <v>159</v>
      </c>
      <c r="E82" t="s">
        <v>25</v>
      </c>
      <c r="F82" t="s">
        <v>26</v>
      </c>
      <c r="G82" t="s">
        <v>160</v>
      </c>
      <c r="H82" t="s">
        <v>28</v>
      </c>
      <c r="I82" t="s">
        <v>28</v>
      </c>
      <c r="J82" t="s">
        <v>28</v>
      </c>
      <c r="K82" t="s">
        <v>29</v>
      </c>
      <c r="L82">
        <v>20</v>
      </c>
      <c r="N82" s="5">
        <v>0</v>
      </c>
      <c r="O82" t="s">
        <v>30</v>
      </c>
      <c r="P82" s="5">
        <v>0.3</v>
      </c>
      <c r="Q82" s="6">
        <v>0</v>
      </c>
      <c r="R82" s="7">
        <v>6.501679255097384E-4</v>
      </c>
      <c r="S82" s="7">
        <v>0</v>
      </c>
      <c r="T82" s="6">
        <v>0</v>
      </c>
      <c r="U82" s="6">
        <v>0</v>
      </c>
    </row>
    <row r="83" spans="1:21" x14ac:dyDescent="0.3">
      <c r="A83" t="s">
        <v>21</v>
      </c>
      <c r="B83" t="s">
        <v>22</v>
      </c>
      <c r="C83" t="s">
        <v>158</v>
      </c>
      <c r="D83" t="s">
        <v>159</v>
      </c>
      <c r="E83" t="s">
        <v>25</v>
      </c>
      <c r="F83" t="s">
        <v>26</v>
      </c>
      <c r="G83" t="s">
        <v>161</v>
      </c>
      <c r="H83" t="s">
        <v>162</v>
      </c>
      <c r="I83" t="s">
        <v>162</v>
      </c>
      <c r="J83" t="s">
        <v>162</v>
      </c>
      <c r="K83" t="s">
        <v>29</v>
      </c>
      <c r="L83">
        <v>15</v>
      </c>
      <c r="N83" s="5">
        <v>5.3199999999999997E-2</v>
      </c>
      <c r="O83" t="s">
        <v>30</v>
      </c>
      <c r="P83" s="5">
        <v>0.06</v>
      </c>
      <c r="Q83" s="6">
        <v>0</v>
      </c>
      <c r="R83" s="7">
        <v>3.4388204221613705E-4</v>
      </c>
      <c r="S83" s="7">
        <v>0</v>
      </c>
      <c r="T83" s="6">
        <v>0</v>
      </c>
      <c r="U83" s="6">
        <v>0</v>
      </c>
    </row>
    <row r="84" spans="1:21" x14ac:dyDescent="0.3">
      <c r="A84" t="s">
        <v>21</v>
      </c>
      <c r="B84" t="s">
        <v>22</v>
      </c>
      <c r="C84" t="s">
        <v>158</v>
      </c>
      <c r="D84" t="s">
        <v>159</v>
      </c>
      <c r="E84" t="s">
        <v>25</v>
      </c>
      <c r="F84" t="s">
        <v>26</v>
      </c>
      <c r="G84" t="s">
        <v>163</v>
      </c>
      <c r="H84" t="s">
        <v>164</v>
      </c>
      <c r="I84" t="s">
        <v>164</v>
      </c>
      <c r="J84" t="s">
        <v>164</v>
      </c>
      <c r="K84" t="s">
        <v>29</v>
      </c>
      <c r="L84">
        <v>10</v>
      </c>
      <c r="N84" s="5">
        <v>0.19500000000000001</v>
      </c>
      <c r="O84" t="s">
        <v>30</v>
      </c>
      <c r="P84" s="5">
        <v>2.4515926E-2</v>
      </c>
      <c r="Q84" s="6">
        <v>0</v>
      </c>
      <c r="R84" s="7">
        <v>1.5041279839351775E-3</v>
      </c>
      <c r="S84" s="7">
        <v>-6.8840361200273048E-4</v>
      </c>
      <c r="T84" s="6">
        <v>0</v>
      </c>
      <c r="U84" s="6">
        <v>0</v>
      </c>
    </row>
    <row r="85" spans="1:21" x14ac:dyDescent="0.3">
      <c r="A85" t="s">
        <v>21</v>
      </c>
      <c r="B85" t="s">
        <v>22</v>
      </c>
      <c r="C85" t="s">
        <v>158</v>
      </c>
      <c r="D85" t="s">
        <v>159</v>
      </c>
      <c r="E85" t="s">
        <v>25</v>
      </c>
      <c r="F85" t="s">
        <v>26</v>
      </c>
      <c r="G85" t="s">
        <v>165</v>
      </c>
      <c r="H85" t="s">
        <v>86</v>
      </c>
      <c r="I85" t="s">
        <v>86</v>
      </c>
      <c r="J85" t="s">
        <v>86</v>
      </c>
      <c r="K85" t="s">
        <v>29</v>
      </c>
      <c r="L85">
        <v>20</v>
      </c>
      <c r="N85" s="5">
        <v>0</v>
      </c>
      <c r="O85" t="s">
        <v>30</v>
      </c>
      <c r="P85" s="5">
        <v>1.4082175000000001E-2</v>
      </c>
      <c r="Q85" s="6">
        <v>0</v>
      </c>
      <c r="R85" s="7">
        <v>2.421112243296023E-4</v>
      </c>
      <c r="S85" s="7">
        <v>0</v>
      </c>
      <c r="T85" s="6">
        <v>0</v>
      </c>
      <c r="U85" s="6">
        <v>0</v>
      </c>
    </row>
    <row r="86" spans="1:21" x14ac:dyDescent="0.3">
      <c r="A86" t="s">
        <v>21</v>
      </c>
      <c r="B86" t="s">
        <v>22</v>
      </c>
      <c r="C86" t="s">
        <v>158</v>
      </c>
      <c r="D86" t="s">
        <v>159</v>
      </c>
      <c r="E86" t="s">
        <v>25</v>
      </c>
      <c r="F86" t="s">
        <v>26</v>
      </c>
      <c r="G86" t="s">
        <v>166</v>
      </c>
      <c r="H86" t="s">
        <v>88</v>
      </c>
      <c r="I86" t="s">
        <v>900</v>
      </c>
      <c r="J86" t="s">
        <v>88</v>
      </c>
      <c r="K86" t="s">
        <v>29</v>
      </c>
      <c r="L86">
        <v>20</v>
      </c>
      <c r="N86" s="5">
        <v>0.72</v>
      </c>
      <c r="O86" t="s">
        <v>30</v>
      </c>
      <c r="P86" s="5">
        <v>0.116169913</v>
      </c>
      <c r="Q86" s="6">
        <v>23091.487840000002</v>
      </c>
      <c r="R86" s="7">
        <v>4.2762635804882102E-4</v>
      </c>
      <c r="S86" s="7">
        <v>0</v>
      </c>
      <c r="T86" s="6">
        <v>9.8745288469478378</v>
      </c>
      <c r="U86" s="6">
        <v>0</v>
      </c>
    </row>
    <row r="87" spans="1:21" x14ac:dyDescent="0.3">
      <c r="A87" t="s">
        <v>21</v>
      </c>
      <c r="B87" t="s">
        <v>22</v>
      </c>
      <c r="C87" t="s">
        <v>158</v>
      </c>
      <c r="D87" t="s">
        <v>159</v>
      </c>
      <c r="E87" t="s">
        <v>25</v>
      </c>
      <c r="F87" t="s">
        <v>26</v>
      </c>
      <c r="G87" t="s">
        <v>167</v>
      </c>
      <c r="H87" t="s">
        <v>90</v>
      </c>
      <c r="I87" t="s">
        <v>901</v>
      </c>
      <c r="J87" t="s">
        <v>90</v>
      </c>
      <c r="K87" t="s">
        <v>29</v>
      </c>
      <c r="L87">
        <v>20</v>
      </c>
      <c r="N87" s="5">
        <v>0</v>
      </c>
      <c r="O87" t="s">
        <v>30</v>
      </c>
      <c r="P87" s="5">
        <v>0.34776584700000002</v>
      </c>
      <c r="Q87" s="6">
        <v>0</v>
      </c>
      <c r="R87" s="7">
        <v>5.8655747944065669E-4</v>
      </c>
      <c r="S87" s="7">
        <v>0</v>
      </c>
      <c r="T87" s="6">
        <v>0</v>
      </c>
      <c r="U87" s="6">
        <v>0</v>
      </c>
    </row>
    <row r="88" spans="1:21" x14ac:dyDescent="0.3">
      <c r="A88" t="s">
        <v>21</v>
      </c>
      <c r="B88" t="s">
        <v>22</v>
      </c>
      <c r="C88" t="s">
        <v>158</v>
      </c>
      <c r="D88" t="s">
        <v>159</v>
      </c>
      <c r="E88" t="s">
        <v>25</v>
      </c>
      <c r="F88" t="s">
        <v>26</v>
      </c>
      <c r="G88" t="s">
        <v>168</v>
      </c>
      <c r="H88" t="s">
        <v>92</v>
      </c>
      <c r="I88" t="s">
        <v>902</v>
      </c>
      <c r="J88" t="s">
        <v>92</v>
      </c>
      <c r="K88" t="s">
        <v>29</v>
      </c>
      <c r="L88">
        <v>20</v>
      </c>
      <c r="N88" s="5">
        <v>0</v>
      </c>
      <c r="O88" t="s">
        <v>30</v>
      </c>
      <c r="P88" s="5">
        <v>0.14399454</v>
      </c>
      <c r="Q88" s="6">
        <v>0</v>
      </c>
      <c r="R88" s="7">
        <v>4.7787993787353828E-4</v>
      </c>
      <c r="S88" s="7">
        <v>0</v>
      </c>
      <c r="T88" s="6">
        <v>0</v>
      </c>
      <c r="U88" s="6">
        <v>0</v>
      </c>
    </row>
    <row r="89" spans="1:21" x14ac:dyDescent="0.3">
      <c r="A89" t="s">
        <v>21</v>
      </c>
      <c r="B89" t="s">
        <v>22</v>
      </c>
      <c r="C89" t="s">
        <v>158</v>
      </c>
      <c r="D89" t="s">
        <v>159</v>
      </c>
      <c r="E89" t="s">
        <v>25</v>
      </c>
      <c r="F89" t="s">
        <v>26</v>
      </c>
      <c r="G89" t="s">
        <v>169</v>
      </c>
      <c r="H89" t="s">
        <v>94</v>
      </c>
      <c r="I89" t="s">
        <v>903</v>
      </c>
      <c r="J89" t="s">
        <v>94</v>
      </c>
      <c r="K89" t="s">
        <v>29</v>
      </c>
      <c r="L89">
        <v>20</v>
      </c>
      <c r="N89" s="5">
        <v>0</v>
      </c>
      <c r="O89" t="s">
        <v>30</v>
      </c>
      <c r="P89" s="5">
        <v>0.18118466899999999</v>
      </c>
      <c r="Q89" s="6">
        <v>0</v>
      </c>
      <c r="R89" s="7">
        <v>3.7649621949990082E-4</v>
      </c>
      <c r="S89" s="7">
        <v>0</v>
      </c>
      <c r="T89" s="6">
        <v>0</v>
      </c>
      <c r="U89" s="6">
        <v>0</v>
      </c>
    </row>
    <row r="90" spans="1:21" x14ac:dyDescent="0.3">
      <c r="A90" t="s">
        <v>21</v>
      </c>
      <c r="B90" t="s">
        <v>22</v>
      </c>
      <c r="C90" t="s">
        <v>158</v>
      </c>
      <c r="D90" t="s">
        <v>159</v>
      </c>
      <c r="E90" t="s">
        <v>25</v>
      </c>
      <c r="F90" t="s">
        <v>26</v>
      </c>
      <c r="G90" t="s">
        <v>170</v>
      </c>
      <c r="H90" t="s">
        <v>96</v>
      </c>
      <c r="I90" t="s">
        <v>904</v>
      </c>
      <c r="J90" t="s">
        <v>96</v>
      </c>
      <c r="K90" t="s">
        <v>29</v>
      </c>
      <c r="L90">
        <v>11</v>
      </c>
      <c r="N90" s="5">
        <v>0.22500000000000001</v>
      </c>
      <c r="O90" t="s">
        <v>30</v>
      </c>
      <c r="P90" s="5">
        <v>0.04</v>
      </c>
      <c r="Q90" s="6">
        <v>0</v>
      </c>
      <c r="R90" s="7">
        <v>1.5919281673553998E-3</v>
      </c>
      <c r="S90" s="7">
        <v>0</v>
      </c>
      <c r="T90" s="6">
        <v>0</v>
      </c>
      <c r="U90" s="6">
        <v>0</v>
      </c>
    </row>
    <row r="91" spans="1:21" x14ac:dyDescent="0.3">
      <c r="A91" t="s">
        <v>21</v>
      </c>
      <c r="B91" t="s">
        <v>22</v>
      </c>
      <c r="C91" t="s">
        <v>158</v>
      </c>
      <c r="D91" t="s">
        <v>159</v>
      </c>
      <c r="E91" t="s">
        <v>25</v>
      </c>
      <c r="F91" t="s">
        <v>26</v>
      </c>
      <c r="G91" t="s">
        <v>171</v>
      </c>
      <c r="H91" t="s">
        <v>100</v>
      </c>
      <c r="I91" t="s">
        <v>100</v>
      </c>
      <c r="J91" t="s">
        <v>100</v>
      </c>
      <c r="K91" t="s">
        <v>29</v>
      </c>
      <c r="L91">
        <v>20</v>
      </c>
      <c r="N91" s="5">
        <v>6.0562499999999998E-2</v>
      </c>
      <c r="O91" t="s">
        <v>30</v>
      </c>
      <c r="P91" s="5">
        <v>0.1</v>
      </c>
      <c r="Q91" s="6">
        <v>0</v>
      </c>
      <c r="R91" s="7">
        <v>6.072881023240211E-4</v>
      </c>
      <c r="S91" s="7">
        <v>0</v>
      </c>
      <c r="T91" s="6">
        <v>0</v>
      </c>
      <c r="U91" s="6">
        <v>0</v>
      </c>
    </row>
    <row r="92" spans="1:21" x14ac:dyDescent="0.3">
      <c r="A92" t="s">
        <v>21</v>
      </c>
      <c r="B92" t="s">
        <v>22</v>
      </c>
      <c r="C92" t="s">
        <v>158</v>
      </c>
      <c r="D92" t="s">
        <v>159</v>
      </c>
      <c r="E92" t="s">
        <v>25</v>
      </c>
      <c r="F92" t="s">
        <v>26</v>
      </c>
      <c r="G92" t="s">
        <v>172</v>
      </c>
      <c r="H92" t="s">
        <v>102</v>
      </c>
      <c r="I92" t="s">
        <v>102</v>
      </c>
      <c r="J92" t="s">
        <v>102</v>
      </c>
      <c r="K92" t="s">
        <v>29</v>
      </c>
      <c r="L92">
        <v>11</v>
      </c>
      <c r="N92" s="5">
        <v>0.02</v>
      </c>
      <c r="O92" t="s">
        <v>30</v>
      </c>
      <c r="P92" s="5">
        <v>1.72E-2</v>
      </c>
      <c r="Q92" s="6">
        <v>0</v>
      </c>
      <c r="R92" s="7">
        <v>1.5919281673553998E-3</v>
      </c>
      <c r="S92" s="7">
        <v>0</v>
      </c>
      <c r="T92" s="6">
        <v>0</v>
      </c>
      <c r="U92" s="6">
        <v>0</v>
      </c>
    </row>
    <row r="93" spans="1:21" x14ac:dyDescent="0.3">
      <c r="A93" t="s">
        <v>21</v>
      </c>
      <c r="B93" t="s">
        <v>22</v>
      </c>
      <c r="C93" t="s">
        <v>158</v>
      </c>
      <c r="D93" t="s">
        <v>159</v>
      </c>
      <c r="E93" t="s">
        <v>25</v>
      </c>
      <c r="F93" t="s">
        <v>26</v>
      </c>
      <c r="G93" t="s">
        <v>173</v>
      </c>
      <c r="H93" t="s">
        <v>104</v>
      </c>
      <c r="I93" t="s">
        <v>104</v>
      </c>
      <c r="J93" t="s">
        <v>104</v>
      </c>
      <c r="K93" t="s">
        <v>29</v>
      </c>
      <c r="L93">
        <v>15</v>
      </c>
      <c r="N93" s="5">
        <v>0.26324999999999998</v>
      </c>
      <c r="O93" t="s">
        <v>30</v>
      </c>
      <c r="P93" s="5">
        <v>8.0316789999999999E-3</v>
      </c>
      <c r="Q93" s="6">
        <v>0</v>
      </c>
      <c r="R93" s="7">
        <v>2.7363827229733034E-4</v>
      </c>
      <c r="S93" s="7">
        <v>0</v>
      </c>
      <c r="T93" s="6">
        <v>0</v>
      </c>
      <c r="U93" s="6">
        <v>0</v>
      </c>
    </row>
    <row r="94" spans="1:21" x14ac:dyDescent="0.3">
      <c r="A94" t="s">
        <v>21</v>
      </c>
      <c r="B94" t="s">
        <v>22</v>
      </c>
      <c r="C94" t="s">
        <v>158</v>
      </c>
      <c r="D94" t="s">
        <v>159</v>
      </c>
      <c r="E94" t="s">
        <v>25</v>
      </c>
      <c r="F94" t="s">
        <v>26</v>
      </c>
      <c r="G94" t="s">
        <v>174</v>
      </c>
      <c r="H94" t="s">
        <v>106</v>
      </c>
      <c r="I94" t="s">
        <v>106</v>
      </c>
      <c r="J94" t="s">
        <v>106</v>
      </c>
      <c r="K94" t="s">
        <v>29</v>
      </c>
      <c r="L94">
        <v>11</v>
      </c>
      <c r="N94" s="5">
        <v>9.4999999999999998E-3</v>
      </c>
      <c r="O94" t="s">
        <v>30</v>
      </c>
      <c r="P94" s="5">
        <v>7.1199999999999999E-2</v>
      </c>
      <c r="Q94" s="6">
        <v>0</v>
      </c>
      <c r="R94" s="7">
        <v>3.9831757991066325E-4</v>
      </c>
      <c r="S94" s="7">
        <v>0</v>
      </c>
      <c r="T94" s="6">
        <v>0</v>
      </c>
      <c r="U94" s="6">
        <v>0</v>
      </c>
    </row>
    <row r="95" spans="1:21" x14ac:dyDescent="0.3">
      <c r="A95" t="s">
        <v>21</v>
      </c>
      <c r="B95" t="s">
        <v>22</v>
      </c>
      <c r="C95" t="s">
        <v>158</v>
      </c>
      <c r="D95" t="s">
        <v>159</v>
      </c>
      <c r="E95" t="s">
        <v>25</v>
      </c>
      <c r="F95" t="s">
        <v>26</v>
      </c>
      <c r="G95" t="s">
        <v>175</v>
      </c>
      <c r="H95" t="s">
        <v>108</v>
      </c>
      <c r="I95" t="s">
        <v>108</v>
      </c>
      <c r="J95" t="s">
        <v>108</v>
      </c>
      <c r="K95" t="s">
        <v>29</v>
      </c>
      <c r="L95">
        <v>2</v>
      </c>
      <c r="M95" t="s">
        <v>176</v>
      </c>
      <c r="N95" s="5">
        <v>0</v>
      </c>
      <c r="O95" t="s">
        <v>30</v>
      </c>
      <c r="P95" s="5">
        <v>0</v>
      </c>
      <c r="Q95" s="6">
        <v>0</v>
      </c>
      <c r="R95" s="7">
        <v>0</v>
      </c>
      <c r="S95" s="7">
        <v>0</v>
      </c>
      <c r="T95" s="6">
        <v>0</v>
      </c>
      <c r="U95" s="6">
        <v>0</v>
      </c>
    </row>
    <row r="96" spans="1:21" x14ac:dyDescent="0.3">
      <c r="A96" t="s">
        <v>21</v>
      </c>
      <c r="B96" t="s">
        <v>22</v>
      </c>
      <c r="C96" t="s">
        <v>158</v>
      </c>
      <c r="D96" t="s">
        <v>159</v>
      </c>
      <c r="E96" t="s">
        <v>25</v>
      </c>
      <c r="F96" t="s">
        <v>26</v>
      </c>
      <c r="G96" t="s">
        <v>177</v>
      </c>
      <c r="H96" t="s">
        <v>111</v>
      </c>
      <c r="I96" t="s">
        <v>111</v>
      </c>
      <c r="J96" t="s">
        <v>111</v>
      </c>
      <c r="K96" t="s">
        <v>29</v>
      </c>
      <c r="L96">
        <v>20</v>
      </c>
      <c r="N96" s="5">
        <v>9.7199999999999995E-2</v>
      </c>
      <c r="O96" t="s">
        <v>30</v>
      </c>
      <c r="P96" s="5">
        <v>0.146537695</v>
      </c>
      <c r="Q96" s="6">
        <v>5171.668823</v>
      </c>
      <c r="R96" s="7">
        <v>6.1734118931197298E-4</v>
      </c>
      <c r="S96" s="7">
        <v>0</v>
      </c>
      <c r="T96" s="6">
        <v>3.1926841819184717</v>
      </c>
      <c r="U96" s="6">
        <v>0</v>
      </c>
    </row>
    <row r="97" spans="1:21" x14ac:dyDescent="0.3">
      <c r="A97" t="s">
        <v>21</v>
      </c>
      <c r="B97" t="s">
        <v>22</v>
      </c>
      <c r="C97" t="s">
        <v>158</v>
      </c>
      <c r="D97" t="s">
        <v>159</v>
      </c>
      <c r="E97" t="s">
        <v>25</v>
      </c>
      <c r="F97" t="s">
        <v>26</v>
      </c>
      <c r="G97" t="s">
        <v>178</v>
      </c>
      <c r="H97" t="s">
        <v>115</v>
      </c>
      <c r="I97" t="s">
        <v>905</v>
      </c>
      <c r="J97" t="s">
        <v>115</v>
      </c>
      <c r="K97" t="s">
        <v>29</v>
      </c>
      <c r="L97">
        <v>20</v>
      </c>
      <c r="N97" s="5">
        <v>0.19</v>
      </c>
      <c r="O97" t="s">
        <v>30</v>
      </c>
      <c r="P97" s="5">
        <v>4.3518122999999999E-2</v>
      </c>
      <c r="Q97" s="6">
        <v>0</v>
      </c>
      <c r="R97" s="7">
        <v>0</v>
      </c>
      <c r="S97" s="7">
        <v>0</v>
      </c>
      <c r="T97" s="6">
        <v>0</v>
      </c>
      <c r="U97" s="6">
        <v>0</v>
      </c>
    </row>
    <row r="98" spans="1:21" x14ac:dyDescent="0.3">
      <c r="A98" t="s">
        <v>21</v>
      </c>
      <c r="B98" t="s">
        <v>22</v>
      </c>
      <c r="C98" t="s">
        <v>158</v>
      </c>
      <c r="D98" t="s">
        <v>159</v>
      </c>
      <c r="E98" t="s">
        <v>25</v>
      </c>
      <c r="F98" t="s">
        <v>26</v>
      </c>
      <c r="G98" t="s">
        <v>179</v>
      </c>
      <c r="H98" t="s">
        <v>117</v>
      </c>
      <c r="I98" t="s">
        <v>906</v>
      </c>
      <c r="J98" t="s">
        <v>117</v>
      </c>
      <c r="K98" t="s">
        <v>29</v>
      </c>
      <c r="L98">
        <v>20</v>
      </c>
      <c r="N98" s="5">
        <v>0.14249999999999999</v>
      </c>
      <c r="O98" t="s">
        <v>30</v>
      </c>
      <c r="P98" s="5">
        <v>1.7536294000000001E-2</v>
      </c>
      <c r="Q98" s="6">
        <v>0</v>
      </c>
      <c r="R98" s="7">
        <v>2.0681146340409442E-4</v>
      </c>
      <c r="S98" s="7">
        <v>0</v>
      </c>
      <c r="T98" s="6">
        <v>0</v>
      </c>
      <c r="U98" s="6">
        <v>0</v>
      </c>
    </row>
    <row r="99" spans="1:21" x14ac:dyDescent="0.3">
      <c r="A99" t="s">
        <v>21</v>
      </c>
      <c r="B99" t="s">
        <v>22</v>
      </c>
      <c r="C99" t="s">
        <v>158</v>
      </c>
      <c r="D99" t="s">
        <v>159</v>
      </c>
      <c r="E99" t="s">
        <v>25</v>
      </c>
      <c r="F99" t="s">
        <v>26</v>
      </c>
      <c r="G99" t="s">
        <v>180</v>
      </c>
      <c r="H99" t="s">
        <v>119</v>
      </c>
      <c r="I99" t="s">
        <v>907</v>
      </c>
      <c r="J99" t="s">
        <v>119</v>
      </c>
      <c r="K99" t="s">
        <v>29</v>
      </c>
      <c r="L99">
        <v>20</v>
      </c>
      <c r="N99" s="5">
        <v>0.32400000000000001</v>
      </c>
      <c r="O99" t="s">
        <v>30</v>
      </c>
      <c r="P99" s="5">
        <v>0.125</v>
      </c>
      <c r="Q99" s="6">
        <v>14495.71939</v>
      </c>
      <c r="R99" s="7">
        <v>6.1734118931197298E-4</v>
      </c>
      <c r="S99" s="7">
        <v>0</v>
      </c>
      <c r="T99" s="6">
        <v>8.9488046481552281</v>
      </c>
      <c r="U99" s="6">
        <v>0</v>
      </c>
    </row>
    <row r="100" spans="1:21" x14ac:dyDescent="0.3">
      <c r="A100" t="s">
        <v>21</v>
      </c>
      <c r="B100" t="s">
        <v>22</v>
      </c>
      <c r="C100" t="s">
        <v>158</v>
      </c>
      <c r="D100" t="s">
        <v>159</v>
      </c>
      <c r="E100" t="s">
        <v>25</v>
      </c>
      <c r="F100" t="s">
        <v>26</v>
      </c>
      <c r="G100" t="s">
        <v>181</v>
      </c>
      <c r="H100" t="s">
        <v>125</v>
      </c>
      <c r="I100" t="s">
        <v>908</v>
      </c>
      <c r="J100" t="s">
        <v>125</v>
      </c>
      <c r="K100" t="s">
        <v>29</v>
      </c>
      <c r="L100">
        <v>20</v>
      </c>
      <c r="N100" s="5">
        <v>0.08</v>
      </c>
      <c r="O100" t="s">
        <v>30</v>
      </c>
      <c r="P100" s="5">
        <v>1.4315888000000001E-2</v>
      </c>
      <c r="Q100" s="6">
        <v>0</v>
      </c>
      <c r="R100" s="7">
        <v>6.906475359383116E-4</v>
      </c>
      <c r="S100" s="7">
        <v>0</v>
      </c>
      <c r="T100" s="6">
        <v>0</v>
      </c>
      <c r="U100" s="6">
        <v>0</v>
      </c>
    </row>
    <row r="101" spans="1:21" x14ac:dyDescent="0.3">
      <c r="A101" t="s">
        <v>21</v>
      </c>
      <c r="B101" t="s">
        <v>22</v>
      </c>
      <c r="C101" t="s">
        <v>158</v>
      </c>
      <c r="D101" t="s">
        <v>159</v>
      </c>
      <c r="E101" t="s">
        <v>25</v>
      </c>
      <c r="F101" t="s">
        <v>26</v>
      </c>
      <c r="G101" t="s">
        <v>182</v>
      </c>
      <c r="H101" t="s">
        <v>127</v>
      </c>
      <c r="I101" t="s">
        <v>909</v>
      </c>
      <c r="J101" t="s">
        <v>127</v>
      </c>
      <c r="K101" t="s">
        <v>29</v>
      </c>
      <c r="L101">
        <v>20</v>
      </c>
      <c r="N101" s="5">
        <v>0</v>
      </c>
      <c r="O101" t="s">
        <v>30</v>
      </c>
      <c r="P101" s="5">
        <v>0.295462418</v>
      </c>
      <c r="Q101" s="6">
        <v>0</v>
      </c>
      <c r="R101" s="7">
        <v>4.7533896814208533E-4</v>
      </c>
      <c r="S101" s="7">
        <v>0</v>
      </c>
      <c r="T101" s="6">
        <v>0</v>
      </c>
      <c r="U101" s="6">
        <v>0</v>
      </c>
    </row>
    <row r="102" spans="1:21" x14ac:dyDescent="0.3">
      <c r="A102" t="s">
        <v>21</v>
      </c>
      <c r="B102" t="s">
        <v>22</v>
      </c>
      <c r="C102" t="s">
        <v>158</v>
      </c>
      <c r="D102" t="s">
        <v>159</v>
      </c>
      <c r="E102" t="s">
        <v>25</v>
      </c>
      <c r="F102" t="s">
        <v>26</v>
      </c>
      <c r="G102" t="s">
        <v>183</v>
      </c>
      <c r="H102" t="s">
        <v>129</v>
      </c>
      <c r="I102" t="s">
        <v>910</v>
      </c>
      <c r="J102" t="s">
        <v>129</v>
      </c>
      <c r="K102" t="s">
        <v>29</v>
      </c>
      <c r="L102">
        <v>20</v>
      </c>
      <c r="N102" s="5">
        <v>0</v>
      </c>
      <c r="O102" t="s">
        <v>30</v>
      </c>
      <c r="P102" s="5">
        <v>5.0045496000000002E-2</v>
      </c>
      <c r="Q102" s="6">
        <v>0</v>
      </c>
      <c r="R102" s="7">
        <v>6.6562060065652161E-4</v>
      </c>
      <c r="S102" s="7">
        <v>0</v>
      </c>
      <c r="T102" s="6">
        <v>0</v>
      </c>
      <c r="U102" s="6">
        <v>0</v>
      </c>
    </row>
    <row r="103" spans="1:21" x14ac:dyDescent="0.3">
      <c r="A103" t="s">
        <v>21</v>
      </c>
      <c r="B103" t="s">
        <v>22</v>
      </c>
      <c r="C103" t="s">
        <v>158</v>
      </c>
      <c r="D103" t="s">
        <v>159</v>
      </c>
      <c r="E103" t="s">
        <v>25</v>
      </c>
      <c r="F103" t="s">
        <v>26</v>
      </c>
      <c r="G103" t="s">
        <v>184</v>
      </c>
      <c r="H103" t="s">
        <v>131</v>
      </c>
      <c r="I103" t="s">
        <v>911</v>
      </c>
      <c r="J103" t="s">
        <v>131</v>
      </c>
      <c r="K103" t="s">
        <v>29</v>
      </c>
      <c r="L103">
        <v>20</v>
      </c>
      <c r="N103" s="5">
        <v>0</v>
      </c>
      <c r="O103" t="s">
        <v>30</v>
      </c>
      <c r="P103" s="5">
        <v>9.5601044999999996E-2</v>
      </c>
      <c r="Q103" s="6">
        <v>0</v>
      </c>
      <c r="R103" s="7">
        <v>6.4898484816365283E-4</v>
      </c>
      <c r="S103" s="7">
        <v>0</v>
      </c>
      <c r="T103" s="6">
        <v>0</v>
      </c>
      <c r="U103" s="6">
        <v>0</v>
      </c>
    </row>
    <row r="104" spans="1:21" x14ac:dyDescent="0.3">
      <c r="A104" t="s">
        <v>21</v>
      </c>
      <c r="B104" t="s">
        <v>22</v>
      </c>
      <c r="C104" t="s">
        <v>158</v>
      </c>
      <c r="D104" t="s">
        <v>159</v>
      </c>
      <c r="E104" t="s">
        <v>25</v>
      </c>
      <c r="F104" t="s">
        <v>26</v>
      </c>
      <c r="G104" t="s">
        <v>185</v>
      </c>
      <c r="H104" t="s">
        <v>157</v>
      </c>
      <c r="I104" t="s">
        <v>912</v>
      </c>
      <c r="J104" t="s">
        <v>157</v>
      </c>
      <c r="K104" t="s">
        <v>29</v>
      </c>
      <c r="L104">
        <v>11</v>
      </c>
      <c r="N104" s="5">
        <v>0.20799999999999999</v>
      </c>
      <c r="O104" t="s">
        <v>30</v>
      </c>
      <c r="P104" s="5">
        <v>0</v>
      </c>
      <c r="Q104" s="6">
        <v>0</v>
      </c>
      <c r="R104" s="7">
        <v>0</v>
      </c>
      <c r="S104" s="7">
        <v>0</v>
      </c>
      <c r="T104" s="6">
        <v>0</v>
      </c>
      <c r="U104" s="6">
        <v>0</v>
      </c>
    </row>
    <row r="105" spans="1:21" x14ac:dyDescent="0.3">
      <c r="A105" t="s">
        <v>21</v>
      </c>
      <c r="B105" t="s">
        <v>22</v>
      </c>
      <c r="C105" t="s">
        <v>158</v>
      </c>
      <c r="D105" t="s">
        <v>159</v>
      </c>
      <c r="E105" t="s">
        <v>25</v>
      </c>
      <c r="F105" t="s">
        <v>31</v>
      </c>
      <c r="G105" t="s">
        <v>186</v>
      </c>
      <c r="H105" t="s">
        <v>28</v>
      </c>
      <c r="I105" t="s">
        <v>28</v>
      </c>
      <c r="J105" t="s">
        <v>28</v>
      </c>
      <c r="K105" t="s">
        <v>29</v>
      </c>
      <c r="L105">
        <v>20</v>
      </c>
      <c r="N105" s="5">
        <v>0</v>
      </c>
      <c r="O105" t="s">
        <v>30</v>
      </c>
      <c r="P105" s="5">
        <v>0.3</v>
      </c>
      <c r="Q105" s="6">
        <v>0</v>
      </c>
      <c r="R105" s="7">
        <v>6.501679255097384E-4</v>
      </c>
      <c r="S105" s="7">
        <v>0</v>
      </c>
      <c r="T105" s="6">
        <v>0</v>
      </c>
      <c r="U105" s="6">
        <v>0</v>
      </c>
    </row>
    <row r="106" spans="1:21" x14ac:dyDescent="0.3">
      <c r="A106" t="s">
        <v>21</v>
      </c>
      <c r="B106" t="s">
        <v>22</v>
      </c>
      <c r="C106" t="s">
        <v>158</v>
      </c>
      <c r="D106" t="s">
        <v>159</v>
      </c>
      <c r="E106" t="s">
        <v>25</v>
      </c>
      <c r="F106" t="s">
        <v>31</v>
      </c>
      <c r="G106" t="s">
        <v>187</v>
      </c>
      <c r="H106" t="s">
        <v>162</v>
      </c>
      <c r="I106" t="s">
        <v>162</v>
      </c>
      <c r="J106" t="s">
        <v>162</v>
      </c>
      <c r="K106" t="s">
        <v>29</v>
      </c>
      <c r="L106">
        <v>15</v>
      </c>
      <c r="N106" s="5">
        <v>1.976E-2</v>
      </c>
      <c r="O106" t="s">
        <v>30</v>
      </c>
      <c r="P106" s="5">
        <v>0.06</v>
      </c>
      <c r="Q106" s="6">
        <v>10704.11015</v>
      </c>
      <c r="R106" s="7">
        <v>3.4388204221613705E-4</v>
      </c>
      <c r="S106" s="7">
        <v>0</v>
      </c>
      <c r="T106" s="6">
        <v>3.6809512584884811</v>
      </c>
      <c r="U106" s="6">
        <v>0</v>
      </c>
    </row>
    <row r="107" spans="1:21" x14ac:dyDescent="0.3">
      <c r="A107" t="s">
        <v>21</v>
      </c>
      <c r="B107" t="s">
        <v>22</v>
      </c>
      <c r="C107" t="s">
        <v>158</v>
      </c>
      <c r="D107" t="s">
        <v>159</v>
      </c>
      <c r="E107" t="s">
        <v>25</v>
      </c>
      <c r="F107" t="s">
        <v>31</v>
      </c>
      <c r="G107" t="s">
        <v>188</v>
      </c>
      <c r="H107" t="s">
        <v>164</v>
      </c>
      <c r="I107" t="s">
        <v>164</v>
      </c>
      <c r="J107" t="s">
        <v>164</v>
      </c>
      <c r="K107" t="s">
        <v>29</v>
      </c>
      <c r="L107">
        <v>10</v>
      </c>
      <c r="N107" s="5">
        <v>0.19500000000000001</v>
      </c>
      <c r="O107" t="s">
        <v>30</v>
      </c>
      <c r="P107" s="5">
        <v>2.4515926E-2</v>
      </c>
      <c r="Q107" s="6">
        <v>42452.938260000003</v>
      </c>
      <c r="R107" s="7">
        <v>1.5041279839351775E-3</v>
      </c>
      <c r="S107" s="7">
        <v>-6.8840361200273048E-4</v>
      </c>
      <c r="T107" s="6">
        <v>63.85465243713837</v>
      </c>
      <c r="U107" s="6">
        <v>-29.224756038312915</v>
      </c>
    </row>
    <row r="108" spans="1:21" x14ac:dyDescent="0.3">
      <c r="A108" t="s">
        <v>21</v>
      </c>
      <c r="B108" t="s">
        <v>22</v>
      </c>
      <c r="C108" t="s">
        <v>158</v>
      </c>
      <c r="D108" t="s">
        <v>159</v>
      </c>
      <c r="E108" t="s">
        <v>25</v>
      </c>
      <c r="F108" t="s">
        <v>31</v>
      </c>
      <c r="G108" t="s">
        <v>189</v>
      </c>
      <c r="H108" t="s">
        <v>84</v>
      </c>
      <c r="I108" t="s">
        <v>84</v>
      </c>
      <c r="J108" t="s">
        <v>84</v>
      </c>
      <c r="K108" t="s">
        <v>29</v>
      </c>
      <c r="L108">
        <v>20</v>
      </c>
      <c r="N108" s="5">
        <v>4.4999999999999998E-2</v>
      </c>
      <c r="O108" t="s">
        <v>30</v>
      </c>
      <c r="P108" s="5">
        <v>5.4977376000000001E-2</v>
      </c>
      <c r="Q108" s="6">
        <v>22309.697749999999</v>
      </c>
      <c r="R108" s="7">
        <v>2.5276821933975616E-4</v>
      </c>
      <c r="S108" s="7">
        <v>0</v>
      </c>
      <c r="T108" s="6">
        <v>13.77269534217565</v>
      </c>
      <c r="U108" s="6">
        <v>0</v>
      </c>
    </row>
    <row r="109" spans="1:21" x14ac:dyDescent="0.3">
      <c r="A109" t="s">
        <v>21</v>
      </c>
      <c r="B109" t="s">
        <v>22</v>
      </c>
      <c r="C109" t="s">
        <v>158</v>
      </c>
      <c r="D109" t="s">
        <v>159</v>
      </c>
      <c r="E109" t="s">
        <v>25</v>
      </c>
      <c r="F109" t="s">
        <v>31</v>
      </c>
      <c r="G109" t="s">
        <v>190</v>
      </c>
      <c r="H109" t="s">
        <v>86</v>
      </c>
      <c r="I109" t="s">
        <v>86</v>
      </c>
      <c r="J109" t="s">
        <v>86</v>
      </c>
      <c r="K109" t="s">
        <v>29</v>
      </c>
      <c r="L109">
        <v>20</v>
      </c>
      <c r="N109" s="5">
        <v>0</v>
      </c>
      <c r="O109" t="s">
        <v>30</v>
      </c>
      <c r="P109" s="5">
        <v>2.1256114E-2</v>
      </c>
      <c r="Q109" s="6">
        <v>0</v>
      </c>
      <c r="R109" s="7">
        <v>2.4211122432960227E-4</v>
      </c>
      <c r="S109" s="7">
        <v>0</v>
      </c>
      <c r="T109" s="6">
        <v>0</v>
      </c>
      <c r="U109" s="6">
        <v>0</v>
      </c>
    </row>
    <row r="110" spans="1:21" x14ac:dyDescent="0.3">
      <c r="A110" t="s">
        <v>21</v>
      </c>
      <c r="B110" t="s">
        <v>22</v>
      </c>
      <c r="C110" t="s">
        <v>158</v>
      </c>
      <c r="D110" t="s">
        <v>159</v>
      </c>
      <c r="E110" t="s">
        <v>25</v>
      </c>
      <c r="F110" t="s">
        <v>31</v>
      </c>
      <c r="G110" t="s">
        <v>191</v>
      </c>
      <c r="H110" t="s">
        <v>88</v>
      </c>
      <c r="I110" t="s">
        <v>900</v>
      </c>
      <c r="J110" t="s">
        <v>88</v>
      </c>
      <c r="K110" t="s">
        <v>29</v>
      </c>
      <c r="L110">
        <v>20</v>
      </c>
      <c r="N110" s="5">
        <v>0.351348259</v>
      </c>
      <c r="O110" t="s">
        <v>30</v>
      </c>
      <c r="P110" s="5">
        <v>0.116169913</v>
      </c>
      <c r="Q110" s="6">
        <v>418415.1741</v>
      </c>
      <c r="R110" s="7">
        <v>4.2762635804882102E-4</v>
      </c>
      <c r="S110" s="7">
        <v>0</v>
      </c>
      <c r="T110" s="6">
        <v>178.92535705274639</v>
      </c>
      <c r="U110" s="6">
        <v>0</v>
      </c>
    </row>
    <row r="111" spans="1:21" x14ac:dyDescent="0.3">
      <c r="A111" t="s">
        <v>21</v>
      </c>
      <c r="B111" t="s">
        <v>22</v>
      </c>
      <c r="C111" t="s">
        <v>158</v>
      </c>
      <c r="D111" t="s">
        <v>159</v>
      </c>
      <c r="E111" t="s">
        <v>25</v>
      </c>
      <c r="F111" t="s">
        <v>31</v>
      </c>
      <c r="G111" t="s">
        <v>192</v>
      </c>
      <c r="H111" t="s">
        <v>90</v>
      </c>
      <c r="I111" t="s">
        <v>901</v>
      </c>
      <c r="J111" t="s">
        <v>90</v>
      </c>
      <c r="K111" t="s">
        <v>29</v>
      </c>
      <c r="L111">
        <v>20</v>
      </c>
      <c r="N111" s="5">
        <v>0.14625953999999999</v>
      </c>
      <c r="O111" t="s">
        <v>30</v>
      </c>
      <c r="P111" s="5">
        <v>0.34776584700000002</v>
      </c>
      <c r="Q111" s="6">
        <v>621592.90749999997</v>
      </c>
      <c r="R111" s="7">
        <v>5.8655747944065669E-4</v>
      </c>
      <c r="S111" s="7">
        <v>0</v>
      </c>
      <c r="T111" s="6">
        <v>364.59996906138923</v>
      </c>
      <c r="U111" s="6">
        <v>0</v>
      </c>
    </row>
    <row r="112" spans="1:21" x14ac:dyDescent="0.3">
      <c r="A112" t="s">
        <v>21</v>
      </c>
      <c r="B112" t="s">
        <v>22</v>
      </c>
      <c r="C112" t="s">
        <v>158</v>
      </c>
      <c r="D112" t="s">
        <v>159</v>
      </c>
      <c r="E112" t="s">
        <v>25</v>
      </c>
      <c r="F112" t="s">
        <v>31</v>
      </c>
      <c r="G112" t="s">
        <v>193</v>
      </c>
      <c r="H112" t="s">
        <v>92</v>
      </c>
      <c r="I112" t="s">
        <v>902</v>
      </c>
      <c r="J112" t="s">
        <v>92</v>
      </c>
      <c r="K112" t="s">
        <v>29</v>
      </c>
      <c r="L112">
        <v>20</v>
      </c>
      <c r="N112" s="5">
        <v>5.7245342999999997E-2</v>
      </c>
      <c r="O112" t="s">
        <v>30</v>
      </c>
      <c r="P112" s="5">
        <v>0.14399454</v>
      </c>
      <c r="Q112" s="6">
        <v>92563.489660000007</v>
      </c>
      <c r="R112" s="7">
        <v>4.7787993787353828E-4</v>
      </c>
      <c r="S112" s="7">
        <v>0</v>
      </c>
      <c r="T112" s="6">
        <v>44.234234688078708</v>
      </c>
      <c r="U112" s="6">
        <v>0</v>
      </c>
    </row>
    <row r="113" spans="1:21" x14ac:dyDescent="0.3">
      <c r="A113" t="s">
        <v>21</v>
      </c>
      <c r="B113" t="s">
        <v>22</v>
      </c>
      <c r="C113" t="s">
        <v>158</v>
      </c>
      <c r="D113" t="s">
        <v>159</v>
      </c>
      <c r="E113" t="s">
        <v>25</v>
      </c>
      <c r="F113" t="s">
        <v>31</v>
      </c>
      <c r="G113" t="s">
        <v>194</v>
      </c>
      <c r="H113" t="s">
        <v>94</v>
      </c>
      <c r="I113" t="s">
        <v>903</v>
      </c>
      <c r="J113" t="s">
        <v>94</v>
      </c>
      <c r="K113" t="s">
        <v>29</v>
      </c>
      <c r="L113">
        <v>20</v>
      </c>
      <c r="N113" s="5">
        <v>0.142106125</v>
      </c>
      <c r="O113" t="s">
        <v>30</v>
      </c>
      <c r="P113" s="5">
        <v>0.18118466899999999</v>
      </c>
      <c r="Q113" s="6">
        <v>296796.78110000002</v>
      </c>
      <c r="R113" s="7">
        <v>3.7649621949990082E-4</v>
      </c>
      <c r="S113" s="7">
        <v>0</v>
      </c>
      <c r="T113" s="6">
        <v>111.74286604388962</v>
      </c>
      <c r="U113" s="6">
        <v>0</v>
      </c>
    </row>
    <row r="114" spans="1:21" x14ac:dyDescent="0.3">
      <c r="A114" t="s">
        <v>21</v>
      </c>
      <c r="B114" t="s">
        <v>22</v>
      </c>
      <c r="C114" t="s">
        <v>158</v>
      </c>
      <c r="D114" t="s">
        <v>159</v>
      </c>
      <c r="E114" t="s">
        <v>25</v>
      </c>
      <c r="F114" t="s">
        <v>31</v>
      </c>
      <c r="G114" t="s">
        <v>195</v>
      </c>
      <c r="H114" t="s">
        <v>96</v>
      </c>
      <c r="I114" t="s">
        <v>904</v>
      </c>
      <c r="J114" t="s">
        <v>96</v>
      </c>
      <c r="K114" t="s">
        <v>29</v>
      </c>
      <c r="L114">
        <v>11</v>
      </c>
      <c r="N114" s="5">
        <v>0.22500000000000001</v>
      </c>
      <c r="O114" t="s">
        <v>30</v>
      </c>
      <c r="P114" s="5">
        <v>0.04</v>
      </c>
      <c r="Q114" s="6">
        <v>80933.001850000001</v>
      </c>
      <c r="R114" s="7">
        <v>1.2199297129837857E-3</v>
      </c>
      <c r="S114" s="7">
        <v>0</v>
      </c>
      <c r="T114" s="6">
        <v>98.732573717786707</v>
      </c>
      <c r="U114" s="6">
        <v>0</v>
      </c>
    </row>
    <row r="115" spans="1:21" x14ac:dyDescent="0.3">
      <c r="A115" t="s">
        <v>21</v>
      </c>
      <c r="B115" t="s">
        <v>22</v>
      </c>
      <c r="C115" t="s">
        <v>158</v>
      </c>
      <c r="D115" t="s">
        <v>159</v>
      </c>
      <c r="E115" t="s">
        <v>25</v>
      </c>
      <c r="F115" t="s">
        <v>31</v>
      </c>
      <c r="G115" t="s">
        <v>196</v>
      </c>
      <c r="H115" t="s">
        <v>100</v>
      </c>
      <c r="I115" t="s">
        <v>100</v>
      </c>
      <c r="J115" t="s">
        <v>100</v>
      </c>
      <c r="K115" t="s">
        <v>29</v>
      </c>
      <c r="L115">
        <v>20</v>
      </c>
      <c r="N115" s="5">
        <v>1.8525E-2</v>
      </c>
      <c r="O115" t="s">
        <v>30</v>
      </c>
      <c r="P115" s="5">
        <v>0.1</v>
      </c>
      <c r="Q115" s="6">
        <v>18215.288550000001</v>
      </c>
      <c r="R115" s="7">
        <v>6.072881023240211E-4</v>
      </c>
      <c r="S115" s="7">
        <v>0</v>
      </c>
      <c r="T115" s="6">
        <v>11.061928016813971</v>
      </c>
      <c r="U115" s="6">
        <v>0</v>
      </c>
    </row>
    <row r="116" spans="1:21" x14ac:dyDescent="0.3">
      <c r="A116" t="s">
        <v>21</v>
      </c>
      <c r="B116" t="s">
        <v>22</v>
      </c>
      <c r="C116" t="s">
        <v>158</v>
      </c>
      <c r="D116" t="s">
        <v>159</v>
      </c>
      <c r="E116" t="s">
        <v>25</v>
      </c>
      <c r="F116" t="s">
        <v>31</v>
      </c>
      <c r="G116" t="s">
        <v>197</v>
      </c>
      <c r="H116" t="s">
        <v>102</v>
      </c>
      <c r="I116" t="s">
        <v>102</v>
      </c>
      <c r="J116" t="s">
        <v>102</v>
      </c>
      <c r="K116" t="s">
        <v>29</v>
      </c>
      <c r="L116">
        <v>11</v>
      </c>
      <c r="N116" s="5">
        <v>0.02</v>
      </c>
      <c r="O116" t="s">
        <v>30</v>
      </c>
      <c r="P116" s="5">
        <v>1.72E-2</v>
      </c>
      <c r="Q116" s="6">
        <v>3040.1998309999999</v>
      </c>
      <c r="R116" s="7">
        <v>1.2199297129837857E-3</v>
      </c>
      <c r="S116" s="7">
        <v>0</v>
      </c>
      <c r="T116" s="6">
        <v>3.7088301072451837</v>
      </c>
      <c r="U116" s="6">
        <v>0</v>
      </c>
    </row>
    <row r="117" spans="1:21" x14ac:dyDescent="0.3">
      <c r="A117" t="s">
        <v>21</v>
      </c>
      <c r="B117" t="s">
        <v>22</v>
      </c>
      <c r="C117" t="s">
        <v>158</v>
      </c>
      <c r="D117" t="s">
        <v>159</v>
      </c>
      <c r="E117" t="s">
        <v>25</v>
      </c>
      <c r="F117" t="s">
        <v>31</v>
      </c>
      <c r="G117" t="s">
        <v>198</v>
      </c>
      <c r="H117" t="s">
        <v>106</v>
      </c>
      <c r="I117" t="s">
        <v>106</v>
      </c>
      <c r="J117" t="s">
        <v>106</v>
      </c>
      <c r="K117" t="s">
        <v>29</v>
      </c>
      <c r="L117">
        <v>11</v>
      </c>
      <c r="N117" s="5">
        <v>9.4999999999999998E-3</v>
      </c>
      <c r="O117" t="s">
        <v>30</v>
      </c>
      <c r="P117" s="5">
        <v>7.1199999999999999E-2</v>
      </c>
      <c r="Q117" s="6">
        <v>6110.965475</v>
      </c>
      <c r="R117" s="7">
        <v>4.000299545048218E-4</v>
      </c>
      <c r="S117" s="7">
        <v>0</v>
      </c>
      <c r="T117" s="6">
        <v>2.4445692409447868</v>
      </c>
      <c r="U117" s="6">
        <v>0</v>
      </c>
    </row>
    <row r="118" spans="1:21" x14ac:dyDescent="0.3">
      <c r="A118" t="s">
        <v>21</v>
      </c>
      <c r="B118" t="s">
        <v>22</v>
      </c>
      <c r="C118" t="s">
        <v>158</v>
      </c>
      <c r="D118" t="s">
        <v>159</v>
      </c>
      <c r="E118" t="s">
        <v>25</v>
      </c>
      <c r="F118" t="s">
        <v>31</v>
      </c>
      <c r="G118" t="s">
        <v>199</v>
      </c>
      <c r="H118" t="s">
        <v>108</v>
      </c>
      <c r="I118" t="s">
        <v>108</v>
      </c>
      <c r="J118" t="s">
        <v>108</v>
      </c>
      <c r="K118" t="s">
        <v>29</v>
      </c>
      <c r="L118">
        <v>2</v>
      </c>
      <c r="M118" t="s">
        <v>176</v>
      </c>
      <c r="N118" s="5">
        <v>0</v>
      </c>
      <c r="O118" t="s">
        <v>30</v>
      </c>
      <c r="P118" s="5">
        <v>0.05</v>
      </c>
      <c r="Q118" s="6">
        <v>0</v>
      </c>
      <c r="R118" s="7">
        <v>6.1734118931197298E-4</v>
      </c>
      <c r="S118" s="7">
        <v>0</v>
      </c>
      <c r="T118" s="6">
        <v>0</v>
      </c>
      <c r="U118" s="6">
        <v>0</v>
      </c>
    </row>
    <row r="119" spans="1:21" x14ac:dyDescent="0.3">
      <c r="A119" t="s">
        <v>21</v>
      </c>
      <c r="B119" t="s">
        <v>22</v>
      </c>
      <c r="C119" t="s">
        <v>158</v>
      </c>
      <c r="D119" t="s">
        <v>159</v>
      </c>
      <c r="E119" t="s">
        <v>25</v>
      </c>
      <c r="F119" t="s">
        <v>31</v>
      </c>
      <c r="G119" t="s">
        <v>200</v>
      </c>
      <c r="H119" t="s">
        <v>111</v>
      </c>
      <c r="I119" t="s">
        <v>111</v>
      </c>
      <c r="J119" t="s">
        <v>111</v>
      </c>
      <c r="K119" t="s">
        <v>29</v>
      </c>
      <c r="L119">
        <v>20</v>
      </c>
      <c r="N119" s="5">
        <v>6.7500000000000004E-4</v>
      </c>
      <c r="O119" t="s">
        <v>30</v>
      </c>
      <c r="P119" s="5">
        <v>0.146537695</v>
      </c>
      <c r="Q119" s="6">
        <v>1110.8351749999999</v>
      </c>
      <c r="R119" s="7">
        <v>6.1734118931197298E-4</v>
      </c>
      <c r="S119" s="7">
        <v>0</v>
      </c>
      <c r="T119" s="6">
        <v>0.68576430806407362</v>
      </c>
      <c r="U119" s="6">
        <v>0</v>
      </c>
    </row>
    <row r="120" spans="1:21" x14ac:dyDescent="0.3">
      <c r="A120" t="s">
        <v>21</v>
      </c>
      <c r="B120" t="s">
        <v>22</v>
      </c>
      <c r="C120" t="s">
        <v>158</v>
      </c>
      <c r="D120" t="s">
        <v>159</v>
      </c>
      <c r="E120" t="s">
        <v>25</v>
      </c>
      <c r="F120" t="s">
        <v>31</v>
      </c>
      <c r="G120" t="s">
        <v>201</v>
      </c>
      <c r="H120" t="s">
        <v>115</v>
      </c>
      <c r="I120" t="s">
        <v>905</v>
      </c>
      <c r="J120" t="s">
        <v>115</v>
      </c>
      <c r="K120" t="s">
        <v>29</v>
      </c>
      <c r="L120">
        <v>20</v>
      </c>
      <c r="N120" s="5">
        <v>0.19</v>
      </c>
      <c r="O120" t="s">
        <v>30</v>
      </c>
      <c r="P120" s="5">
        <v>0.127206821</v>
      </c>
      <c r="Q120" s="6">
        <v>269167.61249999999</v>
      </c>
      <c r="R120" s="7">
        <v>1.4696921065240819E-4</v>
      </c>
      <c r="S120" s="7">
        <v>0</v>
      </c>
      <c r="T120" s="6">
        <v>39.559351542318275</v>
      </c>
      <c r="U120" s="6">
        <v>0</v>
      </c>
    </row>
    <row r="121" spans="1:21" x14ac:dyDescent="0.3">
      <c r="A121" t="s">
        <v>21</v>
      </c>
      <c r="B121" t="s">
        <v>22</v>
      </c>
      <c r="C121" t="s">
        <v>158</v>
      </c>
      <c r="D121" t="s">
        <v>159</v>
      </c>
      <c r="E121" t="s">
        <v>25</v>
      </c>
      <c r="F121" t="s">
        <v>31</v>
      </c>
      <c r="G121" t="s">
        <v>202</v>
      </c>
      <c r="H121" t="s">
        <v>117</v>
      </c>
      <c r="I121" t="s">
        <v>906</v>
      </c>
      <c r="J121" t="s">
        <v>117</v>
      </c>
      <c r="K121" t="s">
        <v>29</v>
      </c>
      <c r="L121">
        <v>20</v>
      </c>
      <c r="N121" s="5">
        <v>0.14249999999999999</v>
      </c>
      <c r="O121" t="s">
        <v>30</v>
      </c>
      <c r="P121" s="5">
        <v>2.4710231999999999E-2</v>
      </c>
      <c r="Q121" s="6">
        <v>31379.678599999999</v>
      </c>
      <c r="R121" s="7">
        <v>2.0681146340409442E-4</v>
      </c>
      <c r="S121" s="7">
        <v>0</v>
      </c>
      <c r="T121" s="6">
        <v>6.4896772524161443</v>
      </c>
      <c r="U121" s="6">
        <v>0</v>
      </c>
    </row>
    <row r="122" spans="1:21" x14ac:dyDescent="0.3">
      <c r="A122" t="s">
        <v>21</v>
      </c>
      <c r="B122" t="s">
        <v>22</v>
      </c>
      <c r="C122" t="s">
        <v>158</v>
      </c>
      <c r="D122" t="s">
        <v>159</v>
      </c>
      <c r="E122" t="s">
        <v>25</v>
      </c>
      <c r="F122" t="s">
        <v>31</v>
      </c>
      <c r="G122" t="s">
        <v>203</v>
      </c>
      <c r="H122" t="s">
        <v>119</v>
      </c>
      <c r="I122" t="s">
        <v>907</v>
      </c>
      <c r="J122" t="s">
        <v>119</v>
      </c>
      <c r="K122" t="s">
        <v>29</v>
      </c>
      <c r="L122">
        <v>20</v>
      </c>
      <c r="N122" s="5">
        <v>0.32400000000000001</v>
      </c>
      <c r="O122" t="s">
        <v>30</v>
      </c>
      <c r="P122" s="5">
        <v>0.125</v>
      </c>
      <c r="Q122" s="6">
        <v>440137.43119999999</v>
      </c>
      <c r="R122" s="7">
        <v>6.1734118931197298E-4</v>
      </c>
      <c r="S122" s="7">
        <v>0</v>
      </c>
      <c r="T122" s="6">
        <v>271.7149652377247</v>
      </c>
      <c r="U122" s="6">
        <v>0</v>
      </c>
    </row>
    <row r="123" spans="1:21" x14ac:dyDescent="0.3">
      <c r="A123" t="s">
        <v>21</v>
      </c>
      <c r="B123" t="s">
        <v>22</v>
      </c>
      <c r="C123" t="s">
        <v>158</v>
      </c>
      <c r="D123" t="s">
        <v>159</v>
      </c>
      <c r="E123" t="s">
        <v>25</v>
      </c>
      <c r="F123" t="s">
        <v>31</v>
      </c>
      <c r="G123" t="s">
        <v>204</v>
      </c>
      <c r="H123" t="s">
        <v>121</v>
      </c>
      <c r="I123" t="s">
        <v>121</v>
      </c>
      <c r="J123" t="s">
        <v>121</v>
      </c>
      <c r="K123" t="s">
        <v>29</v>
      </c>
      <c r="L123">
        <v>11</v>
      </c>
      <c r="N123" s="5">
        <v>0.140833333</v>
      </c>
      <c r="O123" t="s">
        <v>30</v>
      </c>
      <c r="P123" s="5">
        <v>0.12</v>
      </c>
      <c r="Q123" s="6">
        <v>176223.9627</v>
      </c>
      <c r="R123" s="7">
        <v>6.1734118931197298E-4</v>
      </c>
      <c r="S123" s="7">
        <v>0</v>
      </c>
      <c r="T123" s="6">
        <v>108.79031071848677</v>
      </c>
      <c r="U123" s="6">
        <v>0</v>
      </c>
    </row>
    <row r="124" spans="1:21" x14ac:dyDescent="0.3">
      <c r="A124" t="s">
        <v>21</v>
      </c>
      <c r="B124" t="s">
        <v>22</v>
      </c>
      <c r="C124" t="s">
        <v>158</v>
      </c>
      <c r="D124" t="s">
        <v>159</v>
      </c>
      <c r="E124" t="s">
        <v>25</v>
      </c>
      <c r="F124" t="s">
        <v>31</v>
      </c>
      <c r="G124" t="s">
        <v>205</v>
      </c>
      <c r="H124" t="s">
        <v>123</v>
      </c>
      <c r="I124" t="s">
        <v>123</v>
      </c>
      <c r="J124" t="s">
        <v>123</v>
      </c>
      <c r="K124" t="s">
        <v>29</v>
      </c>
      <c r="L124">
        <v>15</v>
      </c>
      <c r="N124" s="5">
        <v>0</v>
      </c>
      <c r="O124" t="s">
        <v>30</v>
      </c>
      <c r="P124" s="5">
        <v>2.0452499999999998E-2</v>
      </c>
      <c r="Q124" s="6">
        <v>0</v>
      </c>
      <c r="R124" s="7">
        <v>6.1734118931197298E-4</v>
      </c>
      <c r="S124" s="7">
        <v>0</v>
      </c>
      <c r="T124" s="6">
        <v>0</v>
      </c>
      <c r="U124" s="6">
        <v>0</v>
      </c>
    </row>
    <row r="125" spans="1:21" x14ac:dyDescent="0.3">
      <c r="A125" t="s">
        <v>21</v>
      </c>
      <c r="B125" t="s">
        <v>22</v>
      </c>
      <c r="C125" t="s">
        <v>158</v>
      </c>
      <c r="D125" t="s">
        <v>159</v>
      </c>
      <c r="E125" t="s">
        <v>25</v>
      </c>
      <c r="F125" t="s">
        <v>31</v>
      </c>
      <c r="G125" t="s">
        <v>206</v>
      </c>
      <c r="H125" t="s">
        <v>207</v>
      </c>
      <c r="I125" t="s">
        <v>207</v>
      </c>
      <c r="J125" t="s">
        <v>207</v>
      </c>
      <c r="K125" t="s">
        <v>29</v>
      </c>
      <c r="L125">
        <v>2</v>
      </c>
      <c r="M125" t="s">
        <v>208</v>
      </c>
      <c r="N125" s="5">
        <v>0</v>
      </c>
      <c r="O125" t="s">
        <v>30</v>
      </c>
      <c r="P125" s="5">
        <v>0.05</v>
      </c>
      <c r="Q125" s="6">
        <v>0</v>
      </c>
      <c r="R125" s="7">
        <v>6.1734118931197298E-4</v>
      </c>
      <c r="S125" s="7">
        <v>0</v>
      </c>
      <c r="T125" s="6">
        <v>0</v>
      </c>
      <c r="U125" s="6">
        <v>0</v>
      </c>
    </row>
    <row r="126" spans="1:21" x14ac:dyDescent="0.3">
      <c r="A126" t="s">
        <v>21</v>
      </c>
      <c r="B126" t="s">
        <v>22</v>
      </c>
      <c r="C126" t="s">
        <v>158</v>
      </c>
      <c r="D126" t="s">
        <v>159</v>
      </c>
      <c r="E126" t="s">
        <v>25</v>
      </c>
      <c r="F126" t="s">
        <v>31</v>
      </c>
      <c r="G126" t="s">
        <v>209</v>
      </c>
      <c r="H126" t="s">
        <v>127</v>
      </c>
      <c r="I126" t="s">
        <v>909</v>
      </c>
      <c r="J126" t="s">
        <v>127</v>
      </c>
      <c r="K126" t="s">
        <v>29</v>
      </c>
      <c r="L126">
        <v>20</v>
      </c>
      <c r="N126" s="5">
        <v>1.6251060000000001E-2</v>
      </c>
      <c r="O126" t="s">
        <v>30</v>
      </c>
      <c r="P126" s="5">
        <v>0.295462418</v>
      </c>
      <c r="Q126" s="6">
        <v>55693.853949999997</v>
      </c>
      <c r="R126" s="7">
        <v>4.7533896814208533E-4</v>
      </c>
      <c r="S126" s="7">
        <v>0</v>
      </c>
      <c r="T126" s="6">
        <v>26.473459068449003</v>
      </c>
      <c r="U126" s="6">
        <v>0</v>
      </c>
    </row>
    <row r="127" spans="1:21" x14ac:dyDescent="0.3">
      <c r="A127" t="s">
        <v>21</v>
      </c>
      <c r="B127" t="s">
        <v>22</v>
      </c>
      <c r="C127" t="s">
        <v>158</v>
      </c>
      <c r="D127" t="s">
        <v>159</v>
      </c>
      <c r="E127" t="s">
        <v>25</v>
      </c>
      <c r="F127" t="s">
        <v>31</v>
      </c>
      <c r="G127" t="s">
        <v>210</v>
      </c>
      <c r="H127" t="s">
        <v>129</v>
      </c>
      <c r="I127" t="s">
        <v>910</v>
      </c>
      <c r="J127" t="s">
        <v>129</v>
      </c>
      <c r="K127" t="s">
        <v>29</v>
      </c>
      <c r="L127">
        <v>20</v>
      </c>
      <c r="N127" s="5">
        <v>6.3605939999999998E-3</v>
      </c>
      <c r="O127" t="s">
        <v>30</v>
      </c>
      <c r="P127" s="5">
        <v>5.0045496000000002E-2</v>
      </c>
      <c r="Q127" s="6">
        <v>2863.4134020000001</v>
      </c>
      <c r="R127" s="7">
        <v>6.6562060065652161E-4</v>
      </c>
      <c r="S127" s="7">
        <v>0</v>
      </c>
      <c r="T127" s="6">
        <v>1.9059469485671741</v>
      </c>
      <c r="U127" s="6">
        <v>0</v>
      </c>
    </row>
    <row r="128" spans="1:21" x14ac:dyDescent="0.3">
      <c r="A128" t="s">
        <v>21</v>
      </c>
      <c r="B128" t="s">
        <v>22</v>
      </c>
      <c r="C128" t="s">
        <v>158</v>
      </c>
      <c r="D128" t="s">
        <v>159</v>
      </c>
      <c r="E128" t="s">
        <v>25</v>
      </c>
      <c r="F128" t="s">
        <v>31</v>
      </c>
      <c r="G128" t="s">
        <v>211</v>
      </c>
      <c r="H128" t="s">
        <v>131</v>
      </c>
      <c r="I128" t="s">
        <v>911</v>
      </c>
      <c r="J128" t="s">
        <v>131</v>
      </c>
      <c r="K128" t="s">
        <v>29</v>
      </c>
      <c r="L128">
        <v>20</v>
      </c>
      <c r="N128" s="5">
        <v>1.5789569E-2</v>
      </c>
      <c r="O128" t="s">
        <v>30</v>
      </c>
      <c r="P128" s="5">
        <v>9.5601044999999996E-2</v>
      </c>
      <c r="Q128" s="6">
        <v>14815.130870000001</v>
      </c>
      <c r="R128" s="7">
        <v>6.4898484816365283E-4</v>
      </c>
      <c r="S128" s="7">
        <v>0</v>
      </c>
      <c r="T128" s="6">
        <v>9.6147954581915958</v>
      </c>
      <c r="U128" s="6">
        <v>0</v>
      </c>
    </row>
    <row r="129" spans="1:21" x14ac:dyDescent="0.3">
      <c r="A129" t="s">
        <v>21</v>
      </c>
      <c r="B129" t="s">
        <v>22</v>
      </c>
      <c r="C129" t="s">
        <v>158</v>
      </c>
      <c r="D129" t="s">
        <v>159</v>
      </c>
      <c r="E129" t="s">
        <v>25</v>
      </c>
      <c r="F129" t="s">
        <v>31</v>
      </c>
      <c r="G129" t="s">
        <v>212</v>
      </c>
      <c r="H129" t="s">
        <v>157</v>
      </c>
      <c r="I129" t="s">
        <v>912</v>
      </c>
      <c r="J129" t="s">
        <v>157</v>
      </c>
      <c r="K129" t="s">
        <v>29</v>
      </c>
      <c r="L129">
        <v>11</v>
      </c>
      <c r="N129" s="5">
        <v>0.20799999999999999</v>
      </c>
      <c r="O129" t="s">
        <v>30</v>
      </c>
      <c r="P129" s="5">
        <v>0.09</v>
      </c>
      <c r="Q129" s="6">
        <v>172353.11189999999</v>
      </c>
      <c r="R129" s="7">
        <v>6.1734118931197298E-4</v>
      </c>
      <c r="S129" s="7">
        <v>0</v>
      </c>
      <c r="T129" s="6">
        <v>106.40067508196556</v>
      </c>
      <c r="U129" s="6">
        <v>0</v>
      </c>
    </row>
    <row r="130" spans="1:21" x14ac:dyDescent="0.3">
      <c r="A130" t="s">
        <v>21</v>
      </c>
      <c r="B130" t="s">
        <v>22</v>
      </c>
      <c r="C130" t="s">
        <v>158</v>
      </c>
      <c r="D130" t="s">
        <v>159</v>
      </c>
      <c r="E130" t="s">
        <v>25</v>
      </c>
      <c r="F130" t="s">
        <v>41</v>
      </c>
      <c r="G130" t="s">
        <v>213</v>
      </c>
      <c r="H130" t="s">
        <v>214</v>
      </c>
      <c r="I130" t="s">
        <v>214</v>
      </c>
      <c r="J130" t="s">
        <v>214</v>
      </c>
      <c r="K130" t="s">
        <v>44</v>
      </c>
      <c r="L130">
        <v>13</v>
      </c>
      <c r="M130" t="s">
        <v>159</v>
      </c>
      <c r="N130" s="5">
        <v>5.4187489999999996E-3</v>
      </c>
      <c r="O130" t="s">
        <v>30</v>
      </c>
      <c r="P130" s="5">
        <v>0.25820480299999998</v>
      </c>
      <c r="Q130" s="6">
        <v>16150.886780000001</v>
      </c>
      <c r="R130" s="7">
        <v>9.666389796631809E-5</v>
      </c>
      <c r="S130" s="7">
        <v>0</v>
      </c>
      <c r="T130" s="6">
        <v>1.5612076717674759</v>
      </c>
      <c r="U130" s="6">
        <v>0</v>
      </c>
    </row>
    <row r="131" spans="1:21" x14ac:dyDescent="0.3">
      <c r="A131" t="s">
        <v>21</v>
      </c>
      <c r="B131" t="s">
        <v>22</v>
      </c>
      <c r="C131" t="s">
        <v>158</v>
      </c>
      <c r="D131" t="s">
        <v>159</v>
      </c>
      <c r="E131" t="s">
        <v>25</v>
      </c>
      <c r="F131" t="s">
        <v>41</v>
      </c>
      <c r="G131" t="s">
        <v>215</v>
      </c>
      <c r="H131" t="s">
        <v>216</v>
      </c>
      <c r="I131" t="s">
        <v>913</v>
      </c>
      <c r="J131" t="s">
        <v>216</v>
      </c>
      <c r="K131" t="s">
        <v>44</v>
      </c>
      <c r="L131">
        <v>9</v>
      </c>
      <c r="M131" t="s">
        <v>159</v>
      </c>
      <c r="N131" s="5">
        <v>0.66</v>
      </c>
      <c r="O131" t="s">
        <v>30</v>
      </c>
      <c r="P131" s="5">
        <v>9.1666666999999993E-2</v>
      </c>
      <c r="Q131" s="6">
        <v>592886.924</v>
      </c>
      <c r="R131" s="7">
        <v>6.1734118931197298E-4</v>
      </c>
      <c r="S131" s="7">
        <v>0</v>
      </c>
      <c r="T131" s="6">
        <v>366.01351878967733</v>
      </c>
      <c r="U131" s="6">
        <v>0</v>
      </c>
    </row>
    <row r="132" spans="1:21" x14ac:dyDescent="0.3">
      <c r="A132" t="s">
        <v>21</v>
      </c>
      <c r="B132" t="s">
        <v>22</v>
      </c>
      <c r="C132" t="s">
        <v>158</v>
      </c>
      <c r="D132" t="s">
        <v>159</v>
      </c>
      <c r="E132" t="s">
        <v>25</v>
      </c>
      <c r="F132" t="s">
        <v>26</v>
      </c>
      <c r="G132" t="s">
        <v>217</v>
      </c>
      <c r="H132" t="s">
        <v>214</v>
      </c>
      <c r="I132" t="s">
        <v>214</v>
      </c>
      <c r="J132" t="s">
        <v>214</v>
      </c>
      <c r="K132" t="s">
        <v>44</v>
      </c>
      <c r="L132">
        <v>13</v>
      </c>
      <c r="M132" t="s">
        <v>159</v>
      </c>
      <c r="N132" s="5">
        <v>6.3595040000000002E-3</v>
      </c>
      <c r="O132" t="s">
        <v>30</v>
      </c>
      <c r="P132" s="5">
        <v>0.25820480299999998</v>
      </c>
      <c r="Q132" s="6">
        <v>597.19529799999998</v>
      </c>
      <c r="R132" s="7">
        <v>9.666389796631809E-5</v>
      </c>
      <c r="S132" s="7">
        <v>0</v>
      </c>
      <c r="T132" s="6">
        <v>5.7727225351836921E-2</v>
      </c>
      <c r="U132" s="6">
        <v>0</v>
      </c>
    </row>
    <row r="133" spans="1:21" x14ac:dyDescent="0.3">
      <c r="A133" t="s">
        <v>21</v>
      </c>
      <c r="B133" t="s">
        <v>22</v>
      </c>
      <c r="C133" t="s">
        <v>158</v>
      </c>
      <c r="D133" t="s">
        <v>159</v>
      </c>
      <c r="E133" t="s">
        <v>25</v>
      </c>
      <c r="F133" t="s">
        <v>26</v>
      </c>
      <c r="G133" t="s">
        <v>218</v>
      </c>
      <c r="H133" t="s">
        <v>216</v>
      </c>
      <c r="I133" t="s">
        <v>913</v>
      </c>
      <c r="J133" t="s">
        <v>216</v>
      </c>
      <c r="K133" t="s">
        <v>44</v>
      </c>
      <c r="L133">
        <v>9</v>
      </c>
      <c r="M133" t="s">
        <v>159</v>
      </c>
      <c r="N133" s="5">
        <v>0.66</v>
      </c>
      <c r="O133" t="s">
        <v>30</v>
      </c>
      <c r="P133" s="5">
        <v>9.1666666999999993E-2</v>
      </c>
      <c r="Q133" s="6">
        <v>19380.0733</v>
      </c>
      <c r="R133" s="7">
        <v>6.1734118931197298E-4</v>
      </c>
      <c r="S133" s="7">
        <v>0</v>
      </c>
      <c r="T133" s="6">
        <v>11.964117499975213</v>
      </c>
      <c r="U133" s="6">
        <v>0</v>
      </c>
    </row>
    <row r="134" spans="1:21" x14ac:dyDescent="0.3">
      <c r="A134" t="s">
        <v>21</v>
      </c>
      <c r="B134" t="s">
        <v>22</v>
      </c>
      <c r="C134" t="s">
        <v>219</v>
      </c>
      <c r="D134" t="s">
        <v>220</v>
      </c>
      <c r="E134" t="s">
        <v>25</v>
      </c>
      <c r="F134" t="s">
        <v>26</v>
      </c>
      <c r="G134" t="s">
        <v>221</v>
      </c>
      <c r="H134" t="s">
        <v>28</v>
      </c>
      <c r="I134" t="s">
        <v>28</v>
      </c>
      <c r="J134" t="s">
        <v>28</v>
      </c>
      <c r="K134" t="s">
        <v>29</v>
      </c>
      <c r="L134">
        <v>20</v>
      </c>
      <c r="N134" s="5">
        <v>0</v>
      </c>
      <c r="O134" t="s">
        <v>30</v>
      </c>
      <c r="P134" s="5">
        <v>0.3</v>
      </c>
      <c r="Q134" s="6">
        <v>0</v>
      </c>
      <c r="R134" s="7">
        <v>3.6816310603171587E-4</v>
      </c>
      <c r="S134" s="7">
        <v>1.1165464820805937E-4</v>
      </c>
      <c r="T134" s="6">
        <v>0</v>
      </c>
      <c r="U134" s="6">
        <v>0</v>
      </c>
    </row>
    <row r="135" spans="1:21" x14ac:dyDescent="0.3">
      <c r="A135" t="s">
        <v>21</v>
      </c>
      <c r="B135" t="s">
        <v>22</v>
      </c>
      <c r="C135" t="s">
        <v>219</v>
      </c>
      <c r="D135" t="s">
        <v>220</v>
      </c>
      <c r="E135" t="s">
        <v>25</v>
      </c>
      <c r="F135" t="s">
        <v>26</v>
      </c>
      <c r="G135" t="s">
        <v>222</v>
      </c>
      <c r="H135" t="s">
        <v>223</v>
      </c>
      <c r="I135" t="s">
        <v>914</v>
      </c>
      <c r="J135" t="s">
        <v>223</v>
      </c>
      <c r="K135" t="s">
        <v>29</v>
      </c>
      <c r="L135">
        <v>5</v>
      </c>
      <c r="M135" t="s">
        <v>220</v>
      </c>
      <c r="N135" s="5">
        <v>0</v>
      </c>
      <c r="O135" t="s">
        <v>30</v>
      </c>
      <c r="P135" s="5">
        <v>1</v>
      </c>
      <c r="Q135" s="6">
        <v>0</v>
      </c>
      <c r="R135" s="7">
        <v>1.0438347089802846E-4</v>
      </c>
      <c r="S135" s="7">
        <v>3.4778106055455282E-5</v>
      </c>
      <c r="T135" s="6">
        <v>0</v>
      </c>
      <c r="U135" s="6">
        <v>0</v>
      </c>
    </row>
    <row r="136" spans="1:21" x14ac:dyDescent="0.3">
      <c r="A136" t="s">
        <v>21</v>
      </c>
      <c r="B136" t="s">
        <v>22</v>
      </c>
      <c r="C136" t="s">
        <v>219</v>
      </c>
      <c r="D136" t="s">
        <v>220</v>
      </c>
      <c r="E136" t="s">
        <v>25</v>
      </c>
      <c r="F136" t="s">
        <v>31</v>
      </c>
      <c r="G136" t="s">
        <v>224</v>
      </c>
      <c r="H136" t="s">
        <v>28</v>
      </c>
      <c r="I136" t="s">
        <v>28</v>
      </c>
      <c r="J136" t="s">
        <v>28</v>
      </c>
      <c r="K136" t="s">
        <v>29</v>
      </c>
      <c r="L136">
        <v>20</v>
      </c>
      <c r="N136" s="5">
        <v>0</v>
      </c>
      <c r="O136" t="s">
        <v>30</v>
      </c>
      <c r="P136" s="5">
        <v>0.3</v>
      </c>
      <c r="Q136" s="6">
        <v>0</v>
      </c>
      <c r="R136" s="7">
        <v>3.6816310603171587E-4</v>
      </c>
      <c r="S136" s="7">
        <v>1.1165464820805937E-4</v>
      </c>
      <c r="T136" s="6">
        <v>0</v>
      </c>
      <c r="U136" s="6">
        <v>0</v>
      </c>
    </row>
    <row r="137" spans="1:21" x14ac:dyDescent="0.3">
      <c r="A137" t="s">
        <v>21</v>
      </c>
      <c r="B137" t="s">
        <v>22</v>
      </c>
      <c r="C137" t="s">
        <v>219</v>
      </c>
      <c r="D137" t="s">
        <v>220</v>
      </c>
      <c r="E137" t="s">
        <v>25</v>
      </c>
      <c r="F137" t="s">
        <v>31</v>
      </c>
      <c r="G137" t="s">
        <v>225</v>
      </c>
      <c r="H137" t="s">
        <v>223</v>
      </c>
      <c r="I137" t="s">
        <v>914</v>
      </c>
      <c r="J137" t="s">
        <v>223</v>
      </c>
      <c r="K137" t="s">
        <v>29</v>
      </c>
      <c r="L137">
        <v>5</v>
      </c>
      <c r="M137" t="s">
        <v>220</v>
      </c>
      <c r="N137" s="5">
        <v>3.3250000000000002E-2</v>
      </c>
      <c r="O137" t="s">
        <v>30</v>
      </c>
      <c r="P137" s="5">
        <v>1</v>
      </c>
      <c r="Q137" s="6">
        <v>4089359.5520000001</v>
      </c>
      <c r="R137" s="7">
        <v>1.0438347089802846E-4</v>
      </c>
      <c r="S137" s="7">
        <v>3.4778106055455282E-5</v>
      </c>
      <c r="T137" s="6">
        <v>426.86154378776672</v>
      </c>
      <c r="U137" s="6">
        <v>142.2201801983451</v>
      </c>
    </row>
    <row r="138" spans="1:21" x14ac:dyDescent="0.3">
      <c r="A138" t="s">
        <v>21</v>
      </c>
      <c r="B138" t="s">
        <v>22</v>
      </c>
      <c r="C138" t="s">
        <v>219</v>
      </c>
      <c r="D138" t="s">
        <v>220</v>
      </c>
      <c r="E138" t="s">
        <v>25</v>
      </c>
      <c r="F138" t="s">
        <v>41</v>
      </c>
      <c r="G138" t="s">
        <v>226</v>
      </c>
      <c r="H138" t="s">
        <v>227</v>
      </c>
      <c r="I138" t="s">
        <v>915</v>
      </c>
      <c r="J138" t="s">
        <v>227</v>
      </c>
      <c r="K138" t="s">
        <v>44</v>
      </c>
      <c r="L138">
        <v>14</v>
      </c>
      <c r="M138" t="s">
        <v>220</v>
      </c>
      <c r="N138" s="5">
        <v>0.54</v>
      </c>
      <c r="O138" t="s">
        <v>30</v>
      </c>
      <c r="P138" s="5">
        <v>0.21988700899999999</v>
      </c>
      <c r="Q138" s="6">
        <v>14117934.48</v>
      </c>
      <c r="R138" s="7">
        <v>1.0438347089802846E-4</v>
      </c>
      <c r="S138" s="7">
        <v>3.4778106055455282E-5</v>
      </c>
      <c r="T138" s="6">
        <v>1473.6790029333526</v>
      </c>
      <c r="U138" s="6">
        <v>490.99502262940894</v>
      </c>
    </row>
    <row r="139" spans="1:21" x14ac:dyDescent="0.3">
      <c r="A139" t="s">
        <v>21</v>
      </c>
      <c r="B139" t="s">
        <v>22</v>
      </c>
      <c r="C139" t="s">
        <v>219</v>
      </c>
      <c r="D139" t="s">
        <v>220</v>
      </c>
      <c r="E139" t="s">
        <v>25</v>
      </c>
      <c r="F139" t="s">
        <v>26</v>
      </c>
      <c r="G139" t="s">
        <v>228</v>
      </c>
      <c r="H139" t="s">
        <v>227</v>
      </c>
      <c r="I139" t="s">
        <v>915</v>
      </c>
      <c r="J139" t="s">
        <v>227</v>
      </c>
      <c r="K139" t="s">
        <v>44</v>
      </c>
      <c r="L139">
        <v>14</v>
      </c>
      <c r="M139" t="s">
        <v>220</v>
      </c>
      <c r="N139" s="5">
        <v>0.54</v>
      </c>
      <c r="O139" t="s">
        <v>30</v>
      </c>
      <c r="P139" s="5">
        <v>0.21988700899999999</v>
      </c>
      <c r="Q139" s="6">
        <v>434601.14689999999</v>
      </c>
      <c r="R139" s="7">
        <v>1.0438347089802846E-4</v>
      </c>
      <c r="S139" s="7">
        <v>3.4778106055455282E-5</v>
      </c>
      <c r="T139" s="6">
        <v>45.365176169685945</v>
      </c>
      <c r="U139" s="6">
        <v>15.114604778710701</v>
      </c>
    </row>
    <row r="140" spans="1:21" x14ac:dyDescent="0.3">
      <c r="A140" t="s">
        <v>21</v>
      </c>
      <c r="B140" t="s">
        <v>22</v>
      </c>
      <c r="C140" t="s">
        <v>229</v>
      </c>
      <c r="D140" t="s">
        <v>230</v>
      </c>
      <c r="E140" t="s">
        <v>25</v>
      </c>
      <c r="F140" t="s">
        <v>26</v>
      </c>
      <c r="G140" t="s">
        <v>231</v>
      </c>
      <c r="H140" t="s">
        <v>28</v>
      </c>
      <c r="I140" t="s">
        <v>28</v>
      </c>
      <c r="J140" t="s">
        <v>28</v>
      </c>
      <c r="K140" t="s">
        <v>29</v>
      </c>
      <c r="L140">
        <v>20</v>
      </c>
      <c r="N140" s="5">
        <v>0</v>
      </c>
      <c r="O140" t="s">
        <v>30</v>
      </c>
      <c r="P140" s="5">
        <v>0.3</v>
      </c>
      <c r="Q140" s="6">
        <v>0</v>
      </c>
      <c r="R140" s="7">
        <v>3.6816310603171587E-4</v>
      </c>
      <c r="S140" s="7">
        <v>1.1165464820805937E-4</v>
      </c>
      <c r="T140" s="6">
        <v>0</v>
      </c>
      <c r="U140" s="6">
        <v>0</v>
      </c>
    </row>
    <row r="141" spans="1:21" x14ac:dyDescent="0.3">
      <c r="A141" t="s">
        <v>21</v>
      </c>
      <c r="B141" t="s">
        <v>22</v>
      </c>
      <c r="C141" t="s">
        <v>229</v>
      </c>
      <c r="D141" t="s">
        <v>230</v>
      </c>
      <c r="E141" t="s">
        <v>25</v>
      </c>
      <c r="F141" t="s">
        <v>31</v>
      </c>
      <c r="G141" t="s">
        <v>232</v>
      </c>
      <c r="H141" t="s">
        <v>28</v>
      </c>
      <c r="I141" t="s">
        <v>28</v>
      </c>
      <c r="J141" t="s">
        <v>28</v>
      </c>
      <c r="K141" t="s">
        <v>29</v>
      </c>
      <c r="L141">
        <v>20</v>
      </c>
      <c r="N141" s="5">
        <v>0</v>
      </c>
      <c r="O141" t="s">
        <v>30</v>
      </c>
      <c r="P141" s="5">
        <v>0.3</v>
      </c>
      <c r="Q141" s="6">
        <v>0</v>
      </c>
      <c r="R141" s="7">
        <v>3.6816310603171587E-4</v>
      </c>
      <c r="S141" s="7">
        <v>1.1165464820805937E-4</v>
      </c>
      <c r="T141" s="6">
        <v>0</v>
      </c>
      <c r="U141" s="6">
        <v>0</v>
      </c>
    </row>
    <row r="142" spans="1:21" x14ac:dyDescent="0.3">
      <c r="A142" t="s">
        <v>21</v>
      </c>
      <c r="B142" t="s">
        <v>22</v>
      </c>
      <c r="C142" t="s">
        <v>229</v>
      </c>
      <c r="D142" t="s">
        <v>230</v>
      </c>
      <c r="E142" t="s">
        <v>25</v>
      </c>
      <c r="F142" t="s">
        <v>41</v>
      </c>
      <c r="G142" t="s">
        <v>233</v>
      </c>
      <c r="H142" t="s">
        <v>234</v>
      </c>
      <c r="I142" t="s">
        <v>916</v>
      </c>
      <c r="J142" t="s">
        <v>234</v>
      </c>
      <c r="K142" t="s">
        <v>44</v>
      </c>
      <c r="L142">
        <v>10</v>
      </c>
      <c r="M142" t="s">
        <v>230</v>
      </c>
      <c r="N142" s="5">
        <v>0.77945133</v>
      </c>
      <c r="O142" t="s">
        <v>30</v>
      </c>
      <c r="P142" s="5">
        <v>0.188235294</v>
      </c>
      <c r="Q142" s="6">
        <v>2418944.7080000001</v>
      </c>
      <c r="R142" s="7">
        <v>2.3714112467132511E-4</v>
      </c>
      <c r="S142" s="7">
        <v>5.6896016758400947E-5</v>
      </c>
      <c r="T142" s="6">
        <v>573.63126857287011</v>
      </c>
      <c r="U142" s="6">
        <v>137.62831864401329</v>
      </c>
    </row>
    <row r="143" spans="1:21" x14ac:dyDescent="0.3">
      <c r="A143" t="s">
        <v>21</v>
      </c>
      <c r="B143" t="s">
        <v>22</v>
      </c>
      <c r="C143" t="s">
        <v>229</v>
      </c>
      <c r="D143" t="s">
        <v>230</v>
      </c>
      <c r="E143" t="s">
        <v>25</v>
      </c>
      <c r="F143" t="s">
        <v>26</v>
      </c>
      <c r="G143" t="s">
        <v>235</v>
      </c>
      <c r="H143" t="s">
        <v>234</v>
      </c>
      <c r="I143" t="s">
        <v>916</v>
      </c>
      <c r="J143" t="s">
        <v>234</v>
      </c>
      <c r="K143" t="s">
        <v>44</v>
      </c>
      <c r="L143">
        <v>10</v>
      </c>
      <c r="M143" t="s">
        <v>230</v>
      </c>
      <c r="N143" s="5">
        <v>0.77945133</v>
      </c>
      <c r="O143" t="s">
        <v>30</v>
      </c>
      <c r="P143" s="5">
        <v>0.188235294</v>
      </c>
      <c r="Q143" s="6">
        <v>71987.953840000002</v>
      </c>
      <c r="R143" s="7">
        <v>2.3714112467132511E-4</v>
      </c>
      <c r="S143" s="7">
        <v>5.6896016758400947E-5</v>
      </c>
      <c r="T143" s="6">
        <v>17.071304336405039</v>
      </c>
      <c r="U143" s="6">
        <v>4.0958278280836335</v>
      </c>
    </row>
    <row r="144" spans="1:21" x14ac:dyDescent="0.3">
      <c r="A144" t="s">
        <v>21</v>
      </c>
      <c r="B144" t="s">
        <v>22</v>
      </c>
      <c r="C144" t="s">
        <v>23</v>
      </c>
      <c r="D144" t="s">
        <v>236</v>
      </c>
      <c r="E144" t="s">
        <v>25</v>
      </c>
      <c r="F144" t="s">
        <v>26</v>
      </c>
      <c r="G144" t="s">
        <v>27</v>
      </c>
      <c r="H144" t="s">
        <v>28</v>
      </c>
      <c r="I144" t="s">
        <v>28</v>
      </c>
      <c r="J144" t="s">
        <v>28</v>
      </c>
      <c r="K144" t="s">
        <v>29</v>
      </c>
      <c r="L144">
        <v>20</v>
      </c>
      <c r="N144" s="5">
        <v>0</v>
      </c>
      <c r="O144" t="s">
        <v>30</v>
      </c>
      <c r="P144" s="5">
        <v>0.3</v>
      </c>
      <c r="Q144" s="6">
        <v>0</v>
      </c>
      <c r="R144" s="7">
        <v>3.6816310603171587E-4</v>
      </c>
      <c r="S144" s="7">
        <v>1.1165464820805936E-4</v>
      </c>
      <c r="T144" s="6">
        <v>0</v>
      </c>
      <c r="U144" s="6">
        <v>0</v>
      </c>
    </row>
    <row r="145" spans="1:21" x14ac:dyDescent="0.3">
      <c r="A145" t="s">
        <v>21</v>
      </c>
      <c r="B145" t="s">
        <v>22</v>
      </c>
      <c r="C145" t="s">
        <v>23</v>
      </c>
      <c r="D145" t="s">
        <v>236</v>
      </c>
      <c r="E145" t="s">
        <v>25</v>
      </c>
      <c r="F145" t="s">
        <v>31</v>
      </c>
      <c r="G145" t="s">
        <v>32</v>
      </c>
      <c r="H145" t="s">
        <v>28</v>
      </c>
      <c r="I145" t="s">
        <v>28</v>
      </c>
      <c r="J145" t="s">
        <v>28</v>
      </c>
      <c r="K145" t="s">
        <v>29</v>
      </c>
      <c r="L145">
        <v>20</v>
      </c>
      <c r="N145" s="5">
        <v>0</v>
      </c>
      <c r="O145" t="s">
        <v>30</v>
      </c>
      <c r="P145" s="5">
        <v>0.3</v>
      </c>
      <c r="Q145" s="6">
        <v>0</v>
      </c>
      <c r="R145" s="7">
        <v>3.6816310603171587E-4</v>
      </c>
      <c r="S145" s="7">
        <v>1.1165464820805936E-4</v>
      </c>
      <c r="T145" s="6">
        <v>0</v>
      </c>
      <c r="U145" s="6">
        <v>0</v>
      </c>
    </row>
    <row r="146" spans="1:21" x14ac:dyDescent="0.3">
      <c r="A146" t="s">
        <v>21</v>
      </c>
      <c r="B146" t="s">
        <v>22</v>
      </c>
      <c r="C146" t="s">
        <v>23</v>
      </c>
      <c r="D146" t="s">
        <v>236</v>
      </c>
      <c r="E146" t="s">
        <v>25</v>
      </c>
      <c r="F146" t="s">
        <v>41</v>
      </c>
      <c r="G146" t="s">
        <v>237</v>
      </c>
      <c r="H146" t="s">
        <v>238</v>
      </c>
      <c r="I146" t="s">
        <v>238</v>
      </c>
      <c r="J146" t="s">
        <v>238</v>
      </c>
      <c r="K146" t="s">
        <v>44</v>
      </c>
      <c r="L146">
        <v>10</v>
      </c>
      <c r="M146" t="s">
        <v>236</v>
      </c>
      <c r="N146" s="5">
        <v>0.56999999999999995</v>
      </c>
      <c r="O146" t="s">
        <v>30</v>
      </c>
      <c r="P146" s="5">
        <v>0.72199999999999998</v>
      </c>
      <c r="Q146" s="6">
        <v>7627559.1919999998</v>
      </c>
      <c r="R146" s="7">
        <v>5.4347823606804013E-4</v>
      </c>
      <c r="S146" s="7">
        <v>0</v>
      </c>
      <c r="T146" s="6">
        <v>4145.4124151727256</v>
      </c>
      <c r="U146" s="6">
        <v>0</v>
      </c>
    </row>
    <row r="147" spans="1:21" x14ac:dyDescent="0.3">
      <c r="A147" t="s">
        <v>21</v>
      </c>
      <c r="B147" t="s">
        <v>22</v>
      </c>
      <c r="C147" t="s">
        <v>23</v>
      </c>
      <c r="D147" t="s">
        <v>236</v>
      </c>
      <c r="E147" t="s">
        <v>25</v>
      </c>
      <c r="F147" t="s">
        <v>41</v>
      </c>
      <c r="G147" t="s">
        <v>239</v>
      </c>
      <c r="H147" t="s">
        <v>240</v>
      </c>
      <c r="I147" t="s">
        <v>240</v>
      </c>
      <c r="J147" t="s">
        <v>240</v>
      </c>
      <c r="K147" t="s">
        <v>44</v>
      </c>
      <c r="L147">
        <v>10</v>
      </c>
      <c r="M147" t="s">
        <v>236</v>
      </c>
      <c r="N147" s="5">
        <v>0</v>
      </c>
      <c r="O147" t="s">
        <v>30</v>
      </c>
      <c r="P147" s="5">
        <v>0.23899999999999999</v>
      </c>
      <c r="Q147" s="6">
        <v>0</v>
      </c>
      <c r="R147" s="7">
        <v>5.4347823606804013E-4</v>
      </c>
      <c r="S147" s="7">
        <v>0</v>
      </c>
      <c r="T147" s="6">
        <v>0</v>
      </c>
      <c r="U147" s="6">
        <v>0</v>
      </c>
    </row>
    <row r="148" spans="1:21" x14ac:dyDescent="0.3">
      <c r="A148" t="s">
        <v>21</v>
      </c>
      <c r="B148" t="s">
        <v>22</v>
      </c>
      <c r="C148" t="s">
        <v>23</v>
      </c>
      <c r="D148" t="s">
        <v>236</v>
      </c>
      <c r="E148" t="s">
        <v>25</v>
      </c>
      <c r="F148" t="s">
        <v>41</v>
      </c>
      <c r="G148" t="s">
        <v>241</v>
      </c>
      <c r="H148" t="s">
        <v>242</v>
      </c>
      <c r="I148" t="s">
        <v>242</v>
      </c>
      <c r="J148" t="s">
        <v>242</v>
      </c>
      <c r="K148" t="s">
        <v>44</v>
      </c>
      <c r="L148">
        <v>10</v>
      </c>
      <c r="M148" t="s">
        <v>236</v>
      </c>
      <c r="N148" s="5">
        <v>0</v>
      </c>
      <c r="O148" t="s">
        <v>30</v>
      </c>
      <c r="P148" s="5">
        <v>0.499</v>
      </c>
      <c r="Q148" s="6">
        <v>0</v>
      </c>
      <c r="R148" s="7">
        <v>5.4347823606804013E-4</v>
      </c>
      <c r="S148" s="7">
        <v>0</v>
      </c>
      <c r="T148" s="6">
        <v>0</v>
      </c>
      <c r="U148" s="6">
        <v>0</v>
      </c>
    </row>
    <row r="149" spans="1:21" x14ac:dyDescent="0.3">
      <c r="A149" t="s">
        <v>21</v>
      </c>
      <c r="B149" t="s">
        <v>22</v>
      </c>
      <c r="C149" t="s">
        <v>23</v>
      </c>
      <c r="D149" t="s">
        <v>236</v>
      </c>
      <c r="E149" t="s">
        <v>25</v>
      </c>
      <c r="F149" t="s">
        <v>26</v>
      </c>
      <c r="G149" t="s">
        <v>243</v>
      </c>
      <c r="H149" t="s">
        <v>238</v>
      </c>
      <c r="I149" t="s">
        <v>238</v>
      </c>
      <c r="J149" t="s">
        <v>238</v>
      </c>
      <c r="K149" t="s">
        <v>44</v>
      </c>
      <c r="L149">
        <v>10</v>
      </c>
      <c r="M149" t="s">
        <v>236</v>
      </c>
      <c r="N149" s="5">
        <v>0.56999999999999995</v>
      </c>
      <c r="O149" t="s">
        <v>30</v>
      </c>
      <c r="P149" s="5">
        <v>0.72199999999999998</v>
      </c>
      <c r="Q149" s="6">
        <v>226996.66390000001</v>
      </c>
      <c r="R149" s="7">
        <v>5.4347823606804013E-4</v>
      </c>
      <c r="S149" s="7">
        <v>0</v>
      </c>
      <c r="T149" s="6">
        <v>123.36774648970177</v>
      </c>
      <c r="U149" s="6">
        <v>0</v>
      </c>
    </row>
    <row r="150" spans="1:21" x14ac:dyDescent="0.3">
      <c r="A150" t="s">
        <v>21</v>
      </c>
      <c r="B150" t="s">
        <v>22</v>
      </c>
      <c r="C150" t="s">
        <v>23</v>
      </c>
      <c r="D150" t="s">
        <v>236</v>
      </c>
      <c r="E150" t="s">
        <v>25</v>
      </c>
      <c r="F150" t="s">
        <v>26</v>
      </c>
      <c r="G150" t="s">
        <v>244</v>
      </c>
      <c r="H150" t="s">
        <v>240</v>
      </c>
      <c r="I150" t="s">
        <v>240</v>
      </c>
      <c r="J150" t="s">
        <v>240</v>
      </c>
      <c r="K150" t="s">
        <v>44</v>
      </c>
      <c r="L150">
        <v>10</v>
      </c>
      <c r="M150" t="s">
        <v>236</v>
      </c>
      <c r="N150" s="5">
        <v>0</v>
      </c>
      <c r="O150" t="s">
        <v>30</v>
      </c>
      <c r="P150" s="5">
        <v>0.23899999999999999</v>
      </c>
      <c r="Q150" s="6">
        <v>0</v>
      </c>
      <c r="R150" s="7">
        <v>5.4347823606804013E-4</v>
      </c>
      <c r="S150" s="7">
        <v>0</v>
      </c>
      <c r="T150" s="6">
        <v>0</v>
      </c>
      <c r="U150" s="6">
        <v>0</v>
      </c>
    </row>
    <row r="151" spans="1:21" x14ac:dyDescent="0.3">
      <c r="A151" t="s">
        <v>21</v>
      </c>
      <c r="B151" t="s">
        <v>22</v>
      </c>
      <c r="C151" t="s">
        <v>23</v>
      </c>
      <c r="D151" t="s">
        <v>236</v>
      </c>
      <c r="E151" t="s">
        <v>25</v>
      </c>
      <c r="F151" t="s">
        <v>26</v>
      </c>
      <c r="G151" t="s">
        <v>245</v>
      </c>
      <c r="H151" t="s">
        <v>242</v>
      </c>
      <c r="I151" t="s">
        <v>242</v>
      </c>
      <c r="J151" t="s">
        <v>242</v>
      </c>
      <c r="K151" t="s">
        <v>44</v>
      </c>
      <c r="L151">
        <v>10</v>
      </c>
      <c r="M151" t="s">
        <v>236</v>
      </c>
      <c r="N151" s="5">
        <v>0</v>
      </c>
      <c r="O151" t="s">
        <v>30</v>
      </c>
      <c r="P151" s="5">
        <v>0.499</v>
      </c>
      <c r="Q151" s="6">
        <v>0</v>
      </c>
      <c r="R151" s="7">
        <v>5.4347823606804013E-4</v>
      </c>
      <c r="S151" s="7">
        <v>0</v>
      </c>
      <c r="T151" s="6">
        <v>0</v>
      </c>
      <c r="U151" s="6">
        <v>0</v>
      </c>
    </row>
    <row r="152" spans="1:21" x14ac:dyDescent="0.3">
      <c r="A152" t="s">
        <v>21</v>
      </c>
      <c r="B152" t="s">
        <v>22</v>
      </c>
      <c r="C152" t="s">
        <v>23</v>
      </c>
      <c r="D152" t="s">
        <v>246</v>
      </c>
      <c r="E152" t="s">
        <v>25</v>
      </c>
      <c r="F152" t="s">
        <v>26</v>
      </c>
      <c r="G152" t="s">
        <v>27</v>
      </c>
      <c r="H152" t="s">
        <v>28</v>
      </c>
      <c r="I152" t="s">
        <v>28</v>
      </c>
      <c r="J152" t="s">
        <v>28</v>
      </c>
      <c r="K152" t="s">
        <v>29</v>
      </c>
      <c r="L152">
        <v>20</v>
      </c>
      <c r="N152" s="5">
        <v>0</v>
      </c>
      <c r="O152" t="s">
        <v>30</v>
      </c>
      <c r="P152" s="5">
        <v>0.3</v>
      </c>
      <c r="Q152" s="6">
        <v>0</v>
      </c>
      <c r="R152" s="7">
        <v>3.6816310603171587E-4</v>
      </c>
      <c r="S152" s="7">
        <v>1.1165464820805936E-4</v>
      </c>
      <c r="T152" s="6">
        <v>0</v>
      </c>
      <c r="U152" s="6">
        <v>0</v>
      </c>
    </row>
    <row r="153" spans="1:21" x14ac:dyDescent="0.3">
      <c r="A153" t="s">
        <v>21</v>
      </c>
      <c r="B153" t="s">
        <v>22</v>
      </c>
      <c r="C153" t="s">
        <v>23</v>
      </c>
      <c r="D153" t="s">
        <v>246</v>
      </c>
      <c r="E153" t="s">
        <v>25</v>
      </c>
      <c r="F153" t="s">
        <v>31</v>
      </c>
      <c r="G153" t="s">
        <v>32</v>
      </c>
      <c r="H153" t="s">
        <v>28</v>
      </c>
      <c r="I153" t="s">
        <v>28</v>
      </c>
      <c r="J153" t="s">
        <v>28</v>
      </c>
      <c r="K153" t="s">
        <v>29</v>
      </c>
      <c r="L153">
        <v>20</v>
      </c>
      <c r="N153" s="5">
        <v>0</v>
      </c>
      <c r="O153" t="s">
        <v>30</v>
      </c>
      <c r="P153" s="5">
        <v>0.3</v>
      </c>
      <c r="Q153" s="6">
        <v>0</v>
      </c>
      <c r="R153" s="7">
        <v>3.6816310603171587E-4</v>
      </c>
      <c r="S153" s="7">
        <v>1.1165464820805936E-4</v>
      </c>
      <c r="T153" s="6">
        <v>0</v>
      </c>
      <c r="U153" s="6">
        <v>0</v>
      </c>
    </row>
    <row r="154" spans="1:21" x14ac:dyDescent="0.3">
      <c r="A154" t="s">
        <v>21</v>
      </c>
      <c r="B154" t="s">
        <v>22</v>
      </c>
      <c r="C154" t="s">
        <v>23</v>
      </c>
      <c r="D154" t="s">
        <v>246</v>
      </c>
      <c r="E154" t="s">
        <v>25</v>
      </c>
      <c r="F154" t="s">
        <v>41</v>
      </c>
      <c r="G154" t="s">
        <v>247</v>
      </c>
      <c r="H154" t="s">
        <v>248</v>
      </c>
      <c r="I154" t="s">
        <v>248</v>
      </c>
      <c r="J154" t="s">
        <v>248</v>
      </c>
      <c r="K154" t="s">
        <v>44</v>
      </c>
      <c r="L154">
        <v>15</v>
      </c>
      <c r="M154" t="s">
        <v>246</v>
      </c>
      <c r="N154" s="5">
        <v>0.12540000000000001</v>
      </c>
      <c r="O154" t="s">
        <v>30</v>
      </c>
      <c r="P154" s="5">
        <v>0.86111111100000004</v>
      </c>
      <c r="Q154" s="6">
        <v>1933748.1869999999</v>
      </c>
      <c r="R154" s="7">
        <v>0</v>
      </c>
      <c r="S154" s="7">
        <v>0</v>
      </c>
      <c r="T154" s="6">
        <v>0</v>
      </c>
      <c r="U154" s="6">
        <v>0</v>
      </c>
    </row>
    <row r="155" spans="1:21" x14ac:dyDescent="0.3">
      <c r="A155" t="s">
        <v>21</v>
      </c>
      <c r="B155" t="s">
        <v>22</v>
      </c>
      <c r="C155" t="s">
        <v>23</v>
      </c>
      <c r="D155" t="s">
        <v>246</v>
      </c>
      <c r="E155" t="s">
        <v>25</v>
      </c>
      <c r="F155" t="s">
        <v>41</v>
      </c>
      <c r="G155" t="s">
        <v>249</v>
      </c>
      <c r="H155" t="s">
        <v>250</v>
      </c>
      <c r="I155" t="s">
        <v>250</v>
      </c>
      <c r="J155" t="s">
        <v>250</v>
      </c>
      <c r="K155" t="s">
        <v>44</v>
      </c>
      <c r="L155">
        <v>15</v>
      </c>
      <c r="M155" t="s">
        <v>246</v>
      </c>
      <c r="N155" s="5">
        <v>0.4446</v>
      </c>
      <c r="O155" t="s">
        <v>30</v>
      </c>
      <c r="P155" s="5">
        <v>0.8</v>
      </c>
      <c r="Q155" s="6">
        <v>5681664.7470000004</v>
      </c>
      <c r="R155" s="7">
        <v>0</v>
      </c>
      <c r="S155" s="7">
        <v>0</v>
      </c>
      <c r="T155" s="6">
        <v>0</v>
      </c>
      <c r="U155" s="6">
        <v>0</v>
      </c>
    </row>
    <row r="156" spans="1:21" x14ac:dyDescent="0.3">
      <c r="A156" t="s">
        <v>21</v>
      </c>
      <c r="B156" t="s">
        <v>22</v>
      </c>
      <c r="C156" t="s">
        <v>23</v>
      </c>
      <c r="D156" t="s">
        <v>246</v>
      </c>
      <c r="E156" t="s">
        <v>25</v>
      </c>
      <c r="F156" t="s">
        <v>26</v>
      </c>
      <c r="G156" t="s">
        <v>251</v>
      </c>
      <c r="H156" t="s">
        <v>248</v>
      </c>
      <c r="I156" t="s">
        <v>248</v>
      </c>
      <c r="J156" t="s">
        <v>248</v>
      </c>
      <c r="K156" t="s">
        <v>44</v>
      </c>
      <c r="L156">
        <v>15</v>
      </c>
      <c r="M156" t="s">
        <v>246</v>
      </c>
      <c r="N156" s="5">
        <v>0.12540000000000001</v>
      </c>
      <c r="O156" t="s">
        <v>30</v>
      </c>
      <c r="P156" s="5">
        <v>0.86111111100000004</v>
      </c>
      <c r="Q156" s="6">
        <v>57548.473440000002</v>
      </c>
      <c r="R156" s="7">
        <v>0</v>
      </c>
      <c r="S156" s="7">
        <v>0</v>
      </c>
      <c r="T156" s="6">
        <v>0</v>
      </c>
      <c r="U156" s="6">
        <v>0</v>
      </c>
    </row>
    <row r="157" spans="1:21" x14ac:dyDescent="0.3">
      <c r="A157" t="s">
        <v>21</v>
      </c>
      <c r="B157" t="s">
        <v>22</v>
      </c>
      <c r="C157" t="s">
        <v>23</v>
      </c>
      <c r="D157" t="s">
        <v>246</v>
      </c>
      <c r="E157" t="s">
        <v>25</v>
      </c>
      <c r="F157" t="s">
        <v>26</v>
      </c>
      <c r="G157" t="s">
        <v>252</v>
      </c>
      <c r="H157" t="s">
        <v>250</v>
      </c>
      <c r="I157" t="s">
        <v>250</v>
      </c>
      <c r="J157" t="s">
        <v>250</v>
      </c>
      <c r="K157" t="s">
        <v>44</v>
      </c>
      <c r="L157">
        <v>15</v>
      </c>
      <c r="M157" t="s">
        <v>246</v>
      </c>
      <c r="N157" s="5">
        <v>0.4446</v>
      </c>
      <c r="O157" t="s">
        <v>30</v>
      </c>
      <c r="P157" s="5">
        <v>0.8</v>
      </c>
      <c r="Q157" s="6">
        <v>169086.71720000001</v>
      </c>
      <c r="R157" s="7">
        <v>0</v>
      </c>
      <c r="S157" s="7">
        <v>0</v>
      </c>
      <c r="T157" s="6">
        <v>0</v>
      </c>
      <c r="U157" s="6">
        <v>0</v>
      </c>
    </row>
    <row r="158" spans="1:21" x14ac:dyDescent="0.3">
      <c r="A158" t="s">
        <v>21</v>
      </c>
      <c r="B158" t="s">
        <v>22</v>
      </c>
      <c r="C158" t="s">
        <v>46</v>
      </c>
      <c r="D158" t="s">
        <v>253</v>
      </c>
      <c r="E158" t="s">
        <v>25</v>
      </c>
      <c r="F158" t="s">
        <v>26</v>
      </c>
      <c r="G158" t="s">
        <v>48</v>
      </c>
      <c r="H158" t="s">
        <v>28</v>
      </c>
      <c r="I158" t="s">
        <v>28</v>
      </c>
      <c r="J158" t="s">
        <v>28</v>
      </c>
      <c r="K158" t="s">
        <v>29</v>
      </c>
      <c r="L158">
        <v>20</v>
      </c>
      <c r="N158" s="5">
        <v>0</v>
      </c>
      <c r="O158" t="s">
        <v>30</v>
      </c>
      <c r="P158" s="5">
        <v>0.3</v>
      </c>
      <c r="Q158" s="6">
        <v>0</v>
      </c>
      <c r="R158" s="7">
        <v>3.6816310603171587E-4</v>
      </c>
      <c r="S158" s="7">
        <v>1.1165464820805936E-4</v>
      </c>
      <c r="T158" s="6">
        <v>0</v>
      </c>
      <c r="U158" s="6">
        <v>0</v>
      </c>
    </row>
    <row r="159" spans="1:21" x14ac:dyDescent="0.3">
      <c r="A159" t="s">
        <v>21</v>
      </c>
      <c r="B159" t="s">
        <v>22</v>
      </c>
      <c r="C159" t="s">
        <v>46</v>
      </c>
      <c r="D159" t="s">
        <v>253</v>
      </c>
      <c r="E159" t="s">
        <v>25</v>
      </c>
      <c r="F159" t="s">
        <v>26</v>
      </c>
      <c r="G159" t="s">
        <v>49</v>
      </c>
      <c r="H159" t="s">
        <v>50</v>
      </c>
      <c r="I159" t="s">
        <v>50</v>
      </c>
      <c r="J159" t="s">
        <v>50</v>
      </c>
      <c r="K159" t="s">
        <v>29</v>
      </c>
      <c r="L159">
        <v>7</v>
      </c>
      <c r="N159" s="5">
        <v>0.18</v>
      </c>
      <c r="O159" t="s">
        <v>30</v>
      </c>
      <c r="P159" s="5">
        <v>0.05</v>
      </c>
      <c r="Q159" s="6">
        <v>0</v>
      </c>
      <c r="R159" s="7">
        <v>0</v>
      </c>
      <c r="S159" s="7">
        <v>0</v>
      </c>
      <c r="T159" s="6">
        <v>0</v>
      </c>
      <c r="U159" s="6">
        <v>0</v>
      </c>
    </row>
    <row r="160" spans="1:21" x14ac:dyDescent="0.3">
      <c r="A160" t="s">
        <v>21</v>
      </c>
      <c r="B160" t="s">
        <v>22</v>
      </c>
      <c r="C160" t="s">
        <v>46</v>
      </c>
      <c r="D160" t="s">
        <v>253</v>
      </c>
      <c r="E160" t="s">
        <v>25</v>
      </c>
      <c r="F160" t="s">
        <v>26</v>
      </c>
      <c r="G160" t="s">
        <v>51</v>
      </c>
      <c r="H160" t="s">
        <v>52</v>
      </c>
      <c r="I160" t="s">
        <v>899</v>
      </c>
      <c r="J160" t="s">
        <v>52</v>
      </c>
      <c r="K160" t="s">
        <v>29</v>
      </c>
      <c r="L160">
        <v>4</v>
      </c>
      <c r="N160" s="5">
        <v>9.1419574000000003E-2</v>
      </c>
      <c r="O160" t="s">
        <v>30</v>
      </c>
      <c r="P160" s="5">
        <v>1.8944889999999999E-2</v>
      </c>
      <c r="Q160" s="6">
        <v>0</v>
      </c>
      <c r="R160" s="7">
        <v>9.0070861659047996E-5</v>
      </c>
      <c r="S160" s="7">
        <v>1.9388653162790906E-4</v>
      </c>
      <c r="T160" s="6">
        <v>0</v>
      </c>
      <c r="U160" s="6">
        <v>0</v>
      </c>
    </row>
    <row r="161" spans="1:21" x14ac:dyDescent="0.3">
      <c r="A161" t="s">
        <v>21</v>
      </c>
      <c r="B161" t="s">
        <v>22</v>
      </c>
      <c r="C161" t="s">
        <v>46</v>
      </c>
      <c r="D161" t="s">
        <v>253</v>
      </c>
      <c r="E161" t="s">
        <v>25</v>
      </c>
      <c r="F161" t="s">
        <v>26</v>
      </c>
      <c r="G161" t="s">
        <v>53</v>
      </c>
      <c r="H161" t="s">
        <v>54</v>
      </c>
      <c r="I161" t="s">
        <v>54</v>
      </c>
      <c r="J161" t="s">
        <v>54</v>
      </c>
      <c r="K161" t="s">
        <v>29</v>
      </c>
      <c r="L161">
        <v>7</v>
      </c>
      <c r="N161" s="5">
        <v>1.5822619E-2</v>
      </c>
      <c r="O161" t="s">
        <v>30</v>
      </c>
      <c r="P161" s="5">
        <v>0.13075831700000001</v>
      </c>
      <c r="Q161" s="6">
        <v>28.669669249999998</v>
      </c>
      <c r="R161" s="7">
        <v>9.0070861659047996E-5</v>
      </c>
      <c r="S161" s="7">
        <v>1.9388653162790906E-4</v>
      </c>
      <c r="T161" s="6">
        <v>2.5823018128274121E-3</v>
      </c>
      <c r="U161" s="6">
        <v>5.5586627338018169E-3</v>
      </c>
    </row>
    <row r="162" spans="1:21" x14ac:dyDescent="0.3">
      <c r="A162" t="s">
        <v>21</v>
      </c>
      <c r="B162" t="s">
        <v>22</v>
      </c>
      <c r="C162" t="s">
        <v>46</v>
      </c>
      <c r="D162" t="s">
        <v>253</v>
      </c>
      <c r="E162" t="s">
        <v>25</v>
      </c>
      <c r="F162" t="s">
        <v>26</v>
      </c>
      <c r="G162" t="s">
        <v>55</v>
      </c>
      <c r="H162" t="s">
        <v>56</v>
      </c>
      <c r="I162" t="s">
        <v>56</v>
      </c>
      <c r="J162" t="s">
        <v>56</v>
      </c>
      <c r="K162" t="s">
        <v>29</v>
      </c>
      <c r="L162">
        <v>10</v>
      </c>
      <c r="N162" s="5">
        <v>0.121892766</v>
      </c>
      <c r="O162" t="s">
        <v>30</v>
      </c>
      <c r="P162" s="5">
        <v>4.2704091999999999E-2</v>
      </c>
      <c r="Q162" s="6">
        <v>0</v>
      </c>
      <c r="R162" s="7">
        <v>9.0070861659047996E-5</v>
      </c>
      <c r="S162" s="7">
        <v>1.9388653162790909E-4</v>
      </c>
      <c r="T162" s="6">
        <v>0</v>
      </c>
      <c r="U162" s="6">
        <v>0</v>
      </c>
    </row>
    <row r="163" spans="1:21" x14ac:dyDescent="0.3">
      <c r="A163" t="s">
        <v>21</v>
      </c>
      <c r="B163" t="s">
        <v>22</v>
      </c>
      <c r="C163" t="s">
        <v>46</v>
      </c>
      <c r="D163" t="s">
        <v>253</v>
      </c>
      <c r="E163" t="s">
        <v>25</v>
      </c>
      <c r="F163" t="s">
        <v>26</v>
      </c>
      <c r="G163" t="s">
        <v>57</v>
      </c>
      <c r="H163" t="s">
        <v>58</v>
      </c>
      <c r="I163" t="s">
        <v>58</v>
      </c>
      <c r="J163" t="s">
        <v>58</v>
      </c>
      <c r="K163" t="s">
        <v>29</v>
      </c>
      <c r="L163">
        <v>9</v>
      </c>
      <c r="N163" s="5">
        <v>0.8</v>
      </c>
      <c r="O163" t="s">
        <v>30</v>
      </c>
      <c r="P163" s="5">
        <v>0.13598486800000001</v>
      </c>
      <c r="Q163" s="6">
        <v>1691.509699</v>
      </c>
      <c r="R163" s="7">
        <v>9.0070861659047996E-5</v>
      </c>
      <c r="S163" s="7">
        <v>1.9388653162790906E-4</v>
      </c>
      <c r="T163" s="6">
        <v>0.15235573609356692</v>
      </c>
      <c r="U163" s="6">
        <v>0.32796094875407844</v>
      </c>
    </row>
    <row r="164" spans="1:21" x14ac:dyDescent="0.3">
      <c r="A164" t="s">
        <v>21</v>
      </c>
      <c r="B164" t="s">
        <v>22</v>
      </c>
      <c r="C164" t="s">
        <v>46</v>
      </c>
      <c r="D164" t="s">
        <v>253</v>
      </c>
      <c r="E164" t="s">
        <v>25</v>
      </c>
      <c r="F164" t="s">
        <v>26</v>
      </c>
      <c r="G164" t="s">
        <v>59</v>
      </c>
      <c r="H164" t="s">
        <v>60</v>
      </c>
      <c r="I164" t="s">
        <v>60</v>
      </c>
      <c r="J164" t="s">
        <v>60</v>
      </c>
      <c r="K164" t="s">
        <v>29</v>
      </c>
      <c r="L164">
        <v>13</v>
      </c>
      <c r="N164" s="5">
        <v>0.114274468</v>
      </c>
      <c r="O164" t="s">
        <v>30</v>
      </c>
      <c r="P164" s="5">
        <v>7.6560914999999993E-2</v>
      </c>
      <c r="Q164" s="6">
        <v>93.310981530000007</v>
      </c>
      <c r="R164" s="7">
        <v>9.0070861659047996E-5</v>
      </c>
      <c r="S164" s="7">
        <v>1.9388653162790906E-4</v>
      </c>
      <c r="T164" s="6">
        <v>8.4046005086586134E-3</v>
      </c>
      <c r="U164" s="6">
        <v>1.8091742571647584E-2</v>
      </c>
    </row>
    <row r="165" spans="1:21" x14ac:dyDescent="0.3">
      <c r="A165" t="s">
        <v>21</v>
      </c>
      <c r="B165" t="s">
        <v>22</v>
      </c>
      <c r="C165" t="s">
        <v>46</v>
      </c>
      <c r="D165" t="s">
        <v>253</v>
      </c>
      <c r="E165" t="s">
        <v>25</v>
      </c>
      <c r="F165" t="s">
        <v>26</v>
      </c>
      <c r="G165" t="s">
        <v>61</v>
      </c>
      <c r="H165" t="s">
        <v>62</v>
      </c>
      <c r="I165" t="s">
        <v>62</v>
      </c>
      <c r="J165" t="s">
        <v>62</v>
      </c>
      <c r="K165" t="s">
        <v>29</v>
      </c>
      <c r="L165">
        <v>10</v>
      </c>
      <c r="N165" s="5">
        <v>9.1419574000000003E-2</v>
      </c>
      <c r="O165" t="s">
        <v>30</v>
      </c>
      <c r="P165" s="5">
        <v>6.6320308999999994E-2</v>
      </c>
      <c r="Q165" s="6">
        <v>0</v>
      </c>
      <c r="R165" s="7">
        <v>9.0070861659047996E-5</v>
      </c>
      <c r="S165" s="7">
        <v>1.9388653162790906E-4</v>
      </c>
      <c r="T165" s="6">
        <v>0</v>
      </c>
      <c r="U165" s="6">
        <v>0</v>
      </c>
    </row>
    <row r="166" spans="1:21" x14ac:dyDescent="0.3">
      <c r="A166" t="s">
        <v>21</v>
      </c>
      <c r="B166" t="s">
        <v>22</v>
      </c>
      <c r="C166" t="s">
        <v>46</v>
      </c>
      <c r="D166" t="s">
        <v>253</v>
      </c>
      <c r="E166" t="s">
        <v>25</v>
      </c>
      <c r="F166" t="s">
        <v>26</v>
      </c>
      <c r="G166" t="s">
        <v>63</v>
      </c>
      <c r="H166" t="s">
        <v>64</v>
      </c>
      <c r="I166" t="s">
        <v>64</v>
      </c>
      <c r="J166" t="s">
        <v>64</v>
      </c>
      <c r="K166" t="s">
        <v>29</v>
      </c>
      <c r="L166">
        <v>10</v>
      </c>
      <c r="N166" s="5">
        <v>0.13712936100000001</v>
      </c>
      <c r="O166" t="s">
        <v>30</v>
      </c>
      <c r="P166" s="5">
        <v>1.2402596E-2</v>
      </c>
      <c r="Q166" s="6">
        <v>0</v>
      </c>
      <c r="R166" s="7">
        <v>9.0070861659047996E-5</v>
      </c>
      <c r="S166" s="7">
        <v>1.9388653162790903E-4</v>
      </c>
      <c r="T166" s="6">
        <v>0</v>
      </c>
      <c r="U166" s="6">
        <v>0</v>
      </c>
    </row>
    <row r="167" spans="1:21" x14ac:dyDescent="0.3">
      <c r="A167" t="s">
        <v>21</v>
      </c>
      <c r="B167" t="s">
        <v>22</v>
      </c>
      <c r="C167" t="s">
        <v>46</v>
      </c>
      <c r="D167" t="s">
        <v>253</v>
      </c>
      <c r="E167" t="s">
        <v>25</v>
      </c>
      <c r="F167" t="s">
        <v>26</v>
      </c>
      <c r="G167" t="s">
        <v>65</v>
      </c>
      <c r="H167" t="s">
        <v>66</v>
      </c>
      <c r="I167" t="s">
        <v>66</v>
      </c>
      <c r="J167" t="s">
        <v>66</v>
      </c>
      <c r="K167" t="s">
        <v>29</v>
      </c>
      <c r="L167">
        <v>15</v>
      </c>
      <c r="N167" s="5">
        <v>9.5000000000000001E-2</v>
      </c>
      <c r="O167" t="s">
        <v>30</v>
      </c>
      <c r="P167" s="5">
        <v>0.123</v>
      </c>
      <c r="Q167" s="6">
        <v>161.58619580000001</v>
      </c>
      <c r="R167" s="7">
        <v>9.0070861659047996E-5</v>
      </c>
      <c r="S167" s="7">
        <v>1.9388653162790906E-4</v>
      </c>
      <c r="T167" s="6">
        <v>1.4554207887913643E-2</v>
      </c>
      <c r="U167" s="6">
        <v>3.1329387062610209E-2</v>
      </c>
    </row>
    <row r="168" spans="1:21" x14ac:dyDescent="0.3">
      <c r="A168" t="s">
        <v>21</v>
      </c>
      <c r="B168" t="s">
        <v>22</v>
      </c>
      <c r="C168" t="s">
        <v>46</v>
      </c>
      <c r="D168" t="s">
        <v>253</v>
      </c>
      <c r="E168" t="s">
        <v>25</v>
      </c>
      <c r="F168" t="s">
        <v>31</v>
      </c>
      <c r="G168" t="s">
        <v>67</v>
      </c>
      <c r="H168" t="s">
        <v>28</v>
      </c>
      <c r="I168" t="s">
        <v>28</v>
      </c>
      <c r="J168" t="s">
        <v>28</v>
      </c>
      <c r="K168" t="s">
        <v>29</v>
      </c>
      <c r="L168">
        <v>20</v>
      </c>
      <c r="N168" s="5">
        <v>0</v>
      </c>
      <c r="O168" t="s">
        <v>30</v>
      </c>
      <c r="P168" s="5">
        <v>0.3</v>
      </c>
      <c r="Q168" s="6">
        <v>0</v>
      </c>
      <c r="R168" s="7">
        <v>3.6816310603171587E-4</v>
      </c>
      <c r="S168" s="7">
        <v>1.1165464820805936E-4</v>
      </c>
      <c r="T168" s="6">
        <v>0</v>
      </c>
      <c r="U168" s="6">
        <v>0</v>
      </c>
    </row>
    <row r="169" spans="1:21" x14ac:dyDescent="0.3">
      <c r="A169" t="s">
        <v>21</v>
      </c>
      <c r="B169" t="s">
        <v>22</v>
      </c>
      <c r="C169" t="s">
        <v>46</v>
      </c>
      <c r="D169" t="s">
        <v>253</v>
      </c>
      <c r="E169" t="s">
        <v>25</v>
      </c>
      <c r="F169" t="s">
        <v>31</v>
      </c>
      <c r="G169" t="s">
        <v>68</v>
      </c>
      <c r="H169" t="s">
        <v>50</v>
      </c>
      <c r="I169" t="s">
        <v>50</v>
      </c>
      <c r="J169" t="s">
        <v>50</v>
      </c>
      <c r="K169" t="s">
        <v>29</v>
      </c>
      <c r="L169">
        <v>7</v>
      </c>
      <c r="N169" s="5">
        <v>0.216</v>
      </c>
      <c r="O169" t="s">
        <v>30</v>
      </c>
      <c r="P169" s="5">
        <v>0.05</v>
      </c>
      <c r="Q169" s="6">
        <v>5156.9927630000002</v>
      </c>
      <c r="R169" s="7">
        <v>0</v>
      </c>
      <c r="S169" s="7">
        <v>0</v>
      </c>
      <c r="T169" s="6">
        <v>0</v>
      </c>
      <c r="U169" s="6">
        <v>0</v>
      </c>
    </row>
    <row r="170" spans="1:21" x14ac:dyDescent="0.3">
      <c r="A170" t="s">
        <v>21</v>
      </c>
      <c r="B170" t="s">
        <v>22</v>
      </c>
      <c r="C170" t="s">
        <v>46</v>
      </c>
      <c r="D170" t="s">
        <v>253</v>
      </c>
      <c r="E170" t="s">
        <v>25</v>
      </c>
      <c r="F170" t="s">
        <v>31</v>
      </c>
      <c r="G170" t="s">
        <v>69</v>
      </c>
      <c r="H170" t="s">
        <v>52</v>
      </c>
      <c r="I170" t="s">
        <v>899</v>
      </c>
      <c r="J170" t="s">
        <v>52</v>
      </c>
      <c r="K170" t="s">
        <v>29</v>
      </c>
      <c r="L170">
        <v>4</v>
      </c>
      <c r="N170" s="5">
        <v>1.5822619E-2</v>
      </c>
      <c r="O170" t="s">
        <v>30</v>
      </c>
      <c r="P170" s="5">
        <v>1.8944889999999999E-2</v>
      </c>
      <c r="Q170" s="6">
        <v>141.3607858</v>
      </c>
      <c r="R170" s="7">
        <v>9.0070861659047996E-5</v>
      </c>
      <c r="S170" s="7">
        <v>1.9388653162790906E-4</v>
      </c>
      <c r="T170" s="6">
        <v>1.2732487781806117E-2</v>
      </c>
      <c r="U170" s="6">
        <v>2.7407952466957777E-2</v>
      </c>
    </row>
    <row r="171" spans="1:21" x14ac:dyDescent="0.3">
      <c r="A171" t="s">
        <v>21</v>
      </c>
      <c r="B171" t="s">
        <v>22</v>
      </c>
      <c r="C171" t="s">
        <v>46</v>
      </c>
      <c r="D171" t="s">
        <v>253</v>
      </c>
      <c r="E171" t="s">
        <v>25</v>
      </c>
      <c r="F171" t="s">
        <v>31</v>
      </c>
      <c r="G171" t="s">
        <v>70</v>
      </c>
      <c r="H171" t="s">
        <v>54</v>
      </c>
      <c r="I171" t="s">
        <v>54</v>
      </c>
      <c r="J171" t="s">
        <v>54</v>
      </c>
      <c r="K171" t="s">
        <v>29</v>
      </c>
      <c r="L171">
        <v>7</v>
      </c>
      <c r="N171" s="5">
        <v>9.1419574000000003E-2</v>
      </c>
      <c r="O171" t="s">
        <v>30</v>
      </c>
      <c r="P171" s="5">
        <v>0.13668872800000001</v>
      </c>
      <c r="Q171" s="6">
        <v>6528.7784380000003</v>
      </c>
      <c r="R171" s="7">
        <v>9.0070861659047996E-5</v>
      </c>
      <c r="S171" s="7">
        <v>1.9388653162790906E-4</v>
      </c>
      <c r="T171" s="6">
        <v>0.58805269949167349</v>
      </c>
      <c r="U171" s="6">
        <v>1.2658422071108977</v>
      </c>
    </row>
    <row r="172" spans="1:21" x14ac:dyDescent="0.3">
      <c r="A172" t="s">
        <v>21</v>
      </c>
      <c r="B172" t="s">
        <v>22</v>
      </c>
      <c r="C172" t="s">
        <v>46</v>
      </c>
      <c r="D172" t="s">
        <v>253</v>
      </c>
      <c r="E172" t="s">
        <v>25</v>
      </c>
      <c r="F172" t="s">
        <v>31</v>
      </c>
      <c r="G172" t="s">
        <v>71</v>
      </c>
      <c r="H172" t="s">
        <v>56</v>
      </c>
      <c r="I172" t="s">
        <v>56</v>
      </c>
      <c r="J172" t="s">
        <v>56</v>
      </c>
      <c r="K172" t="s">
        <v>29</v>
      </c>
      <c r="L172">
        <v>10</v>
      </c>
      <c r="N172" s="5">
        <v>2.1096825E-2</v>
      </c>
      <c r="O172" t="s">
        <v>30</v>
      </c>
      <c r="P172" s="5">
        <v>4.2704091999999999E-2</v>
      </c>
      <c r="Q172" s="6">
        <v>425.5430116</v>
      </c>
      <c r="R172" s="7">
        <v>9.0070861659047996E-5</v>
      </c>
      <c r="S172" s="7">
        <v>1.9388653162790909E-4</v>
      </c>
      <c r="T172" s="6">
        <v>3.8329025727798255E-2</v>
      </c>
      <c r="U172" s="6">
        <v>8.2507058577619086E-2</v>
      </c>
    </row>
    <row r="173" spans="1:21" x14ac:dyDescent="0.3">
      <c r="A173" t="s">
        <v>21</v>
      </c>
      <c r="B173" t="s">
        <v>22</v>
      </c>
      <c r="C173" t="s">
        <v>46</v>
      </c>
      <c r="D173" t="s">
        <v>253</v>
      </c>
      <c r="E173" t="s">
        <v>25</v>
      </c>
      <c r="F173" t="s">
        <v>31</v>
      </c>
      <c r="G173" t="s">
        <v>72</v>
      </c>
      <c r="H173" t="s">
        <v>58</v>
      </c>
      <c r="I173" t="s">
        <v>58</v>
      </c>
      <c r="J173" t="s">
        <v>58</v>
      </c>
      <c r="K173" t="s">
        <v>29</v>
      </c>
      <c r="L173">
        <v>9</v>
      </c>
      <c r="N173" s="5">
        <v>2.1096825E-2</v>
      </c>
      <c r="O173" t="s">
        <v>30</v>
      </c>
      <c r="P173" s="5">
        <v>0.13598486800000001</v>
      </c>
      <c r="Q173" s="6">
        <v>1480.1528490000001</v>
      </c>
      <c r="R173" s="7">
        <v>9.0070861659047996E-5</v>
      </c>
      <c r="S173" s="7">
        <v>1.9388653162790906E-4</v>
      </c>
      <c r="T173" s="6">
        <v>0.13331864249652475</v>
      </c>
      <c r="U173" s="6">
        <v>0.28698170217177821</v>
      </c>
    </row>
    <row r="174" spans="1:21" x14ac:dyDescent="0.3">
      <c r="A174" t="s">
        <v>21</v>
      </c>
      <c r="B174" t="s">
        <v>22</v>
      </c>
      <c r="C174" t="s">
        <v>46</v>
      </c>
      <c r="D174" t="s">
        <v>253</v>
      </c>
      <c r="E174" t="s">
        <v>25</v>
      </c>
      <c r="F174" t="s">
        <v>31</v>
      </c>
      <c r="G174" t="s">
        <v>73</v>
      </c>
      <c r="H174" t="s">
        <v>60</v>
      </c>
      <c r="I174" t="s">
        <v>60</v>
      </c>
      <c r="J174" t="s">
        <v>60</v>
      </c>
      <c r="K174" t="s">
        <v>29</v>
      </c>
      <c r="L174">
        <v>13</v>
      </c>
      <c r="N174" s="5">
        <v>1.9778272999999999E-2</v>
      </c>
      <c r="O174" t="s">
        <v>30</v>
      </c>
      <c r="P174" s="5">
        <v>7.6560914999999993E-2</v>
      </c>
      <c r="Q174" s="6">
        <v>769.91370140000004</v>
      </c>
      <c r="R174" s="7">
        <v>9.0070861659047996E-5</v>
      </c>
      <c r="S174" s="7">
        <v>1.9388653162790906E-4</v>
      </c>
      <c r="T174" s="6">
        <v>6.9346790488204996E-2</v>
      </c>
      <c r="U174" s="6">
        <v>0.14927589721725165</v>
      </c>
    </row>
    <row r="175" spans="1:21" x14ac:dyDescent="0.3">
      <c r="A175" t="s">
        <v>21</v>
      </c>
      <c r="B175" t="s">
        <v>22</v>
      </c>
      <c r="C175" t="s">
        <v>46</v>
      </c>
      <c r="D175" t="s">
        <v>253</v>
      </c>
      <c r="E175" t="s">
        <v>25</v>
      </c>
      <c r="F175" t="s">
        <v>31</v>
      </c>
      <c r="G175" t="s">
        <v>74</v>
      </c>
      <c r="H175" t="s">
        <v>62</v>
      </c>
      <c r="I175" t="s">
        <v>62</v>
      </c>
      <c r="J175" t="s">
        <v>62</v>
      </c>
      <c r="K175" t="s">
        <v>29</v>
      </c>
      <c r="L175">
        <v>10</v>
      </c>
      <c r="N175" s="5">
        <v>1.5822619E-2</v>
      </c>
      <c r="O175" t="s">
        <v>30</v>
      </c>
      <c r="P175" s="5">
        <v>6.6320308999999994E-2</v>
      </c>
      <c r="Q175" s="6">
        <v>532.73757650000005</v>
      </c>
      <c r="R175" s="7">
        <v>9.0070861659047996E-5</v>
      </c>
      <c r="S175" s="7">
        <v>1.9388653162790906E-4</v>
      </c>
      <c r="T175" s="6">
        <v>4.7984132553508002E-2</v>
      </c>
      <c r="U175" s="6">
        <v>0.10329064097544288</v>
      </c>
    </row>
    <row r="176" spans="1:21" x14ac:dyDescent="0.3">
      <c r="A176" t="s">
        <v>21</v>
      </c>
      <c r="B176" t="s">
        <v>22</v>
      </c>
      <c r="C176" t="s">
        <v>46</v>
      </c>
      <c r="D176" t="s">
        <v>253</v>
      </c>
      <c r="E176" t="s">
        <v>25</v>
      </c>
      <c r="F176" t="s">
        <v>31</v>
      </c>
      <c r="G176" t="s">
        <v>75</v>
      </c>
      <c r="H176" t="s">
        <v>64</v>
      </c>
      <c r="I176" t="s">
        <v>64</v>
      </c>
      <c r="J176" t="s">
        <v>64</v>
      </c>
      <c r="K176" t="s">
        <v>29</v>
      </c>
      <c r="L176">
        <v>10</v>
      </c>
      <c r="N176" s="5">
        <v>2.3733928000000001E-2</v>
      </c>
      <c r="O176" t="s">
        <v>30</v>
      </c>
      <c r="P176" s="5">
        <v>2.9766229000000002E-2</v>
      </c>
      <c r="Q176" s="6">
        <v>333.3948446</v>
      </c>
      <c r="R176" s="7">
        <v>9.0070861659047996E-5</v>
      </c>
      <c r="S176" s="7">
        <v>1.9388653162790906E-4</v>
      </c>
      <c r="T176" s="6">
        <v>3.0029160925806406E-2</v>
      </c>
      <c r="U176" s="6">
        <v>6.4640770082119728E-2</v>
      </c>
    </row>
    <row r="177" spans="1:21" x14ac:dyDescent="0.3">
      <c r="A177" t="s">
        <v>21</v>
      </c>
      <c r="B177" t="s">
        <v>22</v>
      </c>
      <c r="C177" t="s">
        <v>46</v>
      </c>
      <c r="D177" t="s">
        <v>253</v>
      </c>
      <c r="E177" t="s">
        <v>25</v>
      </c>
      <c r="F177" t="s">
        <v>31</v>
      </c>
      <c r="G177" t="s">
        <v>76</v>
      </c>
      <c r="H177" t="s">
        <v>66</v>
      </c>
      <c r="I177" t="s">
        <v>66</v>
      </c>
      <c r="J177" t="s">
        <v>66</v>
      </c>
      <c r="K177" t="s">
        <v>29</v>
      </c>
      <c r="L177">
        <v>15</v>
      </c>
      <c r="N177" s="5">
        <v>9.5000000000000001E-2</v>
      </c>
      <c r="O177" t="s">
        <v>30</v>
      </c>
      <c r="P177" s="5">
        <v>0.123</v>
      </c>
      <c r="Q177" s="6">
        <v>6011.4589839999999</v>
      </c>
      <c r="R177" s="7">
        <v>9.0070861659047996E-5</v>
      </c>
      <c r="S177" s="7">
        <v>1.9388653162790906E-4</v>
      </c>
      <c r="T177" s="6">
        <v>0.54145729051690517</v>
      </c>
      <c r="U177" s="6">
        <v>1.1655409324311941</v>
      </c>
    </row>
    <row r="178" spans="1:21" x14ac:dyDescent="0.3">
      <c r="A178" t="s">
        <v>21</v>
      </c>
      <c r="B178" t="s">
        <v>22</v>
      </c>
      <c r="C178" t="s">
        <v>46</v>
      </c>
      <c r="D178" t="s">
        <v>253</v>
      </c>
      <c r="E178" t="s">
        <v>25</v>
      </c>
      <c r="F178" t="s">
        <v>41</v>
      </c>
      <c r="G178" t="s">
        <v>254</v>
      </c>
      <c r="H178" t="s">
        <v>255</v>
      </c>
      <c r="I178" t="s">
        <v>255</v>
      </c>
      <c r="J178" t="s">
        <v>255</v>
      </c>
      <c r="K178" t="s">
        <v>44</v>
      </c>
      <c r="L178">
        <v>20</v>
      </c>
      <c r="M178" t="s">
        <v>253</v>
      </c>
      <c r="N178" s="5">
        <v>0.999782952</v>
      </c>
      <c r="O178" t="s">
        <v>30</v>
      </c>
      <c r="P178" s="5">
        <v>5.8469387999999997E-2</v>
      </c>
      <c r="Q178" s="6">
        <v>29646.04307</v>
      </c>
      <c r="R178" s="7">
        <v>-2.3166337996372022E-5</v>
      </c>
      <c r="S178" s="7">
        <v>2.754119923338294E-4</v>
      </c>
      <c r="T178" s="6">
        <v>-0.68679025401462246</v>
      </c>
      <c r="U178" s="6">
        <v>8.1648757867232167</v>
      </c>
    </row>
    <row r="179" spans="1:21" x14ac:dyDescent="0.3">
      <c r="A179" t="s">
        <v>21</v>
      </c>
      <c r="B179" t="s">
        <v>22</v>
      </c>
      <c r="C179" t="s">
        <v>46</v>
      </c>
      <c r="D179" t="s">
        <v>253</v>
      </c>
      <c r="E179" t="s">
        <v>25</v>
      </c>
      <c r="F179" t="s">
        <v>26</v>
      </c>
      <c r="G179" t="s">
        <v>256</v>
      </c>
      <c r="H179" t="s">
        <v>255</v>
      </c>
      <c r="I179" t="s">
        <v>255</v>
      </c>
      <c r="J179" t="s">
        <v>255</v>
      </c>
      <c r="K179" t="s">
        <v>44</v>
      </c>
      <c r="L179">
        <v>20</v>
      </c>
      <c r="M179" t="s">
        <v>253</v>
      </c>
      <c r="N179" s="5">
        <v>0.999782952</v>
      </c>
      <c r="O179" t="s">
        <v>30</v>
      </c>
      <c r="P179" s="5">
        <v>5.8469387999999997E-2</v>
      </c>
      <c r="Q179" s="6">
        <v>793.46885550000002</v>
      </c>
      <c r="R179" s="7">
        <v>-2.3166337996372022E-5</v>
      </c>
      <c r="S179" s="7">
        <v>2.754119923338294E-4</v>
      </c>
      <c r="T179" s="6">
        <v>-1.8381767696107471E-2</v>
      </c>
      <c r="U179" s="6">
        <v>0.21853083834809839</v>
      </c>
    </row>
    <row r="180" spans="1:21" x14ac:dyDescent="0.3">
      <c r="A180" t="s">
        <v>21</v>
      </c>
      <c r="B180" t="s">
        <v>22</v>
      </c>
      <c r="C180" t="s">
        <v>229</v>
      </c>
      <c r="D180" t="s">
        <v>257</v>
      </c>
      <c r="E180" t="s">
        <v>25</v>
      </c>
      <c r="F180" t="s">
        <v>26</v>
      </c>
      <c r="G180" t="s">
        <v>231</v>
      </c>
      <c r="H180" t="s">
        <v>28</v>
      </c>
      <c r="I180" t="s">
        <v>28</v>
      </c>
      <c r="J180" t="s">
        <v>28</v>
      </c>
      <c r="K180" t="s">
        <v>29</v>
      </c>
      <c r="L180">
        <v>20</v>
      </c>
      <c r="N180" s="5">
        <v>0</v>
      </c>
      <c r="O180" t="s">
        <v>30</v>
      </c>
      <c r="P180" s="5">
        <v>0.3</v>
      </c>
      <c r="Q180" s="6">
        <v>0</v>
      </c>
      <c r="R180" s="7">
        <v>3.6816310603171587E-4</v>
      </c>
      <c r="S180" s="7">
        <v>1.1165464820805937E-4</v>
      </c>
      <c r="T180" s="6">
        <v>0</v>
      </c>
      <c r="U180" s="6">
        <v>0</v>
      </c>
    </row>
    <row r="181" spans="1:21" x14ac:dyDescent="0.3">
      <c r="A181" t="s">
        <v>21</v>
      </c>
      <c r="B181" t="s">
        <v>22</v>
      </c>
      <c r="C181" t="s">
        <v>229</v>
      </c>
      <c r="D181" t="s">
        <v>257</v>
      </c>
      <c r="E181" t="s">
        <v>25</v>
      </c>
      <c r="F181" t="s">
        <v>31</v>
      </c>
      <c r="G181" t="s">
        <v>232</v>
      </c>
      <c r="H181" t="s">
        <v>28</v>
      </c>
      <c r="I181" t="s">
        <v>28</v>
      </c>
      <c r="J181" t="s">
        <v>28</v>
      </c>
      <c r="K181" t="s">
        <v>29</v>
      </c>
      <c r="L181">
        <v>20</v>
      </c>
      <c r="N181" s="5">
        <v>0</v>
      </c>
      <c r="O181" t="s">
        <v>30</v>
      </c>
      <c r="P181" s="5">
        <v>0.3</v>
      </c>
      <c r="Q181" s="6">
        <v>0</v>
      </c>
      <c r="R181" s="7">
        <v>3.6816310603171587E-4</v>
      </c>
      <c r="S181" s="7">
        <v>1.1165464820805937E-4</v>
      </c>
      <c r="T181" s="6">
        <v>0</v>
      </c>
      <c r="U181" s="6">
        <v>0</v>
      </c>
    </row>
    <row r="182" spans="1:21" x14ac:dyDescent="0.3">
      <c r="A182" t="s">
        <v>21</v>
      </c>
      <c r="B182" t="s">
        <v>22</v>
      </c>
      <c r="C182" t="s">
        <v>229</v>
      </c>
      <c r="D182" t="s">
        <v>257</v>
      </c>
      <c r="E182" t="s">
        <v>25</v>
      </c>
      <c r="F182" t="s">
        <v>41</v>
      </c>
      <c r="G182" t="s">
        <v>258</v>
      </c>
      <c r="H182" t="s">
        <v>259</v>
      </c>
      <c r="I182" t="s">
        <v>259</v>
      </c>
      <c r="J182" t="s">
        <v>259</v>
      </c>
      <c r="K182" t="s">
        <v>44</v>
      </c>
      <c r="L182">
        <v>12</v>
      </c>
      <c r="M182" t="s">
        <v>257</v>
      </c>
      <c r="N182" s="5">
        <v>0.73063923200000003</v>
      </c>
      <c r="O182" t="s">
        <v>30</v>
      </c>
      <c r="P182" s="5">
        <v>0.2</v>
      </c>
      <c r="Q182" s="6">
        <v>1987641.3419999999</v>
      </c>
      <c r="R182" s="7">
        <v>2.48154770815745E-4</v>
      </c>
      <c r="S182" s="7">
        <v>8.1591315392870456E-5</v>
      </c>
      <c r="T182" s="6">
        <v>493.24268168790979</v>
      </c>
      <c r="U182" s="6">
        <v>162.17427162303028</v>
      </c>
    </row>
    <row r="183" spans="1:21" x14ac:dyDescent="0.3">
      <c r="A183" t="s">
        <v>21</v>
      </c>
      <c r="B183" t="s">
        <v>22</v>
      </c>
      <c r="C183" t="s">
        <v>229</v>
      </c>
      <c r="D183" t="s">
        <v>257</v>
      </c>
      <c r="E183" t="s">
        <v>25</v>
      </c>
      <c r="F183" t="s">
        <v>26</v>
      </c>
      <c r="G183" t="s">
        <v>260</v>
      </c>
      <c r="H183" t="s">
        <v>259</v>
      </c>
      <c r="I183" t="s">
        <v>259</v>
      </c>
      <c r="J183" t="s">
        <v>259</v>
      </c>
      <c r="K183" t="s">
        <v>44</v>
      </c>
      <c r="L183">
        <v>12</v>
      </c>
      <c r="M183" t="s">
        <v>257</v>
      </c>
      <c r="N183" s="5">
        <v>0.73063923200000003</v>
      </c>
      <c r="O183" t="s">
        <v>30</v>
      </c>
      <c r="P183" s="5">
        <v>0.2</v>
      </c>
      <c r="Q183" s="6">
        <v>59152.337229999997</v>
      </c>
      <c r="R183" s="7">
        <v>2.48154770815745E-4</v>
      </c>
      <c r="S183" s="7">
        <v>8.1591315392870456E-5</v>
      </c>
      <c r="T183" s="6">
        <v>14.67893468852631</v>
      </c>
      <c r="U183" s="6">
        <v>4.8263170031583629</v>
      </c>
    </row>
    <row r="184" spans="1:21" x14ac:dyDescent="0.3">
      <c r="A184" t="s">
        <v>21</v>
      </c>
      <c r="B184" t="s">
        <v>22</v>
      </c>
      <c r="C184" t="s">
        <v>34</v>
      </c>
      <c r="D184" t="s">
        <v>261</v>
      </c>
      <c r="E184" t="s">
        <v>25</v>
      </c>
      <c r="F184" t="s">
        <v>26</v>
      </c>
      <c r="G184" t="s">
        <v>36</v>
      </c>
      <c r="H184" t="s">
        <v>28</v>
      </c>
      <c r="I184" t="s">
        <v>28</v>
      </c>
      <c r="J184" t="s">
        <v>28</v>
      </c>
      <c r="K184" t="s">
        <v>29</v>
      </c>
      <c r="L184">
        <v>20</v>
      </c>
      <c r="N184" s="5">
        <v>0</v>
      </c>
      <c r="O184" t="s">
        <v>30</v>
      </c>
      <c r="P184" s="5">
        <v>0.3</v>
      </c>
      <c r="Q184" s="6">
        <v>0</v>
      </c>
      <c r="R184" s="7">
        <v>3.6816310603171592E-4</v>
      </c>
      <c r="S184" s="7">
        <v>1.1165464820805937E-4</v>
      </c>
      <c r="T184" s="6">
        <v>0</v>
      </c>
      <c r="U184" s="6">
        <v>0</v>
      </c>
    </row>
    <row r="185" spans="1:21" x14ac:dyDescent="0.3">
      <c r="A185" t="s">
        <v>21</v>
      </c>
      <c r="B185" t="s">
        <v>22</v>
      </c>
      <c r="C185" t="s">
        <v>34</v>
      </c>
      <c r="D185" t="s">
        <v>261</v>
      </c>
      <c r="E185" t="s">
        <v>25</v>
      </c>
      <c r="F185" t="s">
        <v>26</v>
      </c>
      <c r="G185" t="s">
        <v>37</v>
      </c>
      <c r="H185" t="s">
        <v>38</v>
      </c>
      <c r="I185" t="s">
        <v>38</v>
      </c>
      <c r="J185" t="s">
        <v>38</v>
      </c>
      <c r="K185" t="s">
        <v>29</v>
      </c>
      <c r="L185">
        <v>5</v>
      </c>
      <c r="N185" s="5">
        <v>0.22500000000000001</v>
      </c>
      <c r="O185" t="s">
        <v>30</v>
      </c>
      <c r="P185" s="5">
        <v>2.3657109999999999E-2</v>
      </c>
      <c r="Q185" s="6">
        <v>1164.9674010000001</v>
      </c>
      <c r="R185" s="7">
        <v>1.1015087511623278E-4</v>
      </c>
      <c r="S185" s="7">
        <v>8.5949592175893486E-5</v>
      </c>
      <c r="T185" s="6">
        <v>0.1283221787020333</v>
      </c>
      <c r="U185" s="6">
        <v>0.10012847301416058</v>
      </c>
    </row>
    <row r="186" spans="1:21" x14ac:dyDescent="0.3">
      <c r="A186" t="s">
        <v>21</v>
      </c>
      <c r="B186" t="s">
        <v>22</v>
      </c>
      <c r="C186" t="s">
        <v>34</v>
      </c>
      <c r="D186" t="s">
        <v>261</v>
      </c>
      <c r="E186" t="s">
        <v>25</v>
      </c>
      <c r="F186" t="s">
        <v>31</v>
      </c>
      <c r="G186" t="s">
        <v>39</v>
      </c>
      <c r="H186" t="s">
        <v>28</v>
      </c>
      <c r="I186" t="s">
        <v>28</v>
      </c>
      <c r="J186" t="s">
        <v>28</v>
      </c>
      <c r="K186" t="s">
        <v>29</v>
      </c>
      <c r="L186">
        <v>20</v>
      </c>
      <c r="N186" s="5">
        <v>0</v>
      </c>
      <c r="O186" t="s">
        <v>30</v>
      </c>
      <c r="P186" s="5">
        <v>0.3</v>
      </c>
      <c r="Q186" s="6">
        <v>0</v>
      </c>
      <c r="R186" s="7">
        <v>3.6816310603171592E-4</v>
      </c>
      <c r="S186" s="7">
        <v>1.1165464820805937E-4</v>
      </c>
      <c r="T186" s="6">
        <v>0</v>
      </c>
      <c r="U186" s="6">
        <v>0</v>
      </c>
    </row>
    <row r="187" spans="1:21" x14ac:dyDescent="0.3">
      <c r="A187" t="s">
        <v>21</v>
      </c>
      <c r="B187" t="s">
        <v>22</v>
      </c>
      <c r="C187" t="s">
        <v>34</v>
      </c>
      <c r="D187" t="s">
        <v>261</v>
      </c>
      <c r="E187" t="s">
        <v>25</v>
      </c>
      <c r="F187" t="s">
        <v>31</v>
      </c>
      <c r="G187" t="s">
        <v>40</v>
      </c>
      <c r="H187" t="s">
        <v>38</v>
      </c>
      <c r="I187" t="s">
        <v>38</v>
      </c>
      <c r="J187" t="s">
        <v>38</v>
      </c>
      <c r="K187" t="s">
        <v>29</v>
      </c>
      <c r="L187">
        <v>5</v>
      </c>
      <c r="N187" s="5">
        <v>0.22500000000000001</v>
      </c>
      <c r="O187" t="s">
        <v>30</v>
      </c>
      <c r="P187" s="5">
        <v>2.3657109999999999E-2</v>
      </c>
      <c r="Q187" s="6">
        <v>39145.323609999999</v>
      </c>
      <c r="R187" s="7">
        <v>1.1015087511623278E-4</v>
      </c>
      <c r="S187" s="7">
        <v>8.5949592175893486E-5</v>
      </c>
      <c r="T187" s="6">
        <v>4.3118916523496287</v>
      </c>
      <c r="U187" s="6">
        <v>3.3645245998728743</v>
      </c>
    </row>
    <row r="188" spans="1:21" x14ac:dyDescent="0.3">
      <c r="A188" t="s">
        <v>21</v>
      </c>
      <c r="B188" t="s">
        <v>22</v>
      </c>
      <c r="C188" t="s">
        <v>34</v>
      </c>
      <c r="D188" t="s">
        <v>261</v>
      </c>
      <c r="E188" t="s">
        <v>25</v>
      </c>
      <c r="F188" t="s">
        <v>41</v>
      </c>
      <c r="G188" t="s">
        <v>262</v>
      </c>
      <c r="H188" t="s">
        <v>263</v>
      </c>
      <c r="I188" t="s">
        <v>917</v>
      </c>
      <c r="J188" t="s">
        <v>263</v>
      </c>
      <c r="K188" t="s">
        <v>44</v>
      </c>
      <c r="L188">
        <v>5</v>
      </c>
      <c r="M188" t="s">
        <v>261</v>
      </c>
      <c r="N188" s="5">
        <v>0.43</v>
      </c>
      <c r="O188" t="s">
        <v>30</v>
      </c>
      <c r="P188" s="5">
        <v>0.81687869700000004</v>
      </c>
      <c r="Q188" s="6">
        <v>3981892.9240000001</v>
      </c>
      <c r="R188" s="7">
        <v>0</v>
      </c>
      <c r="S188" s="7">
        <v>0</v>
      </c>
      <c r="T188" s="6">
        <v>0</v>
      </c>
      <c r="U188" s="6">
        <v>0</v>
      </c>
    </row>
    <row r="189" spans="1:21" x14ac:dyDescent="0.3">
      <c r="A189" t="s">
        <v>21</v>
      </c>
      <c r="B189" t="s">
        <v>22</v>
      </c>
      <c r="C189" t="s">
        <v>34</v>
      </c>
      <c r="D189" t="s">
        <v>261</v>
      </c>
      <c r="E189" t="s">
        <v>25</v>
      </c>
      <c r="F189" t="s">
        <v>26</v>
      </c>
      <c r="G189" t="s">
        <v>264</v>
      </c>
      <c r="H189" t="s">
        <v>263</v>
      </c>
      <c r="I189" t="s">
        <v>917</v>
      </c>
      <c r="J189" t="s">
        <v>263</v>
      </c>
      <c r="K189" t="s">
        <v>44</v>
      </c>
      <c r="L189">
        <v>5</v>
      </c>
      <c r="M189" t="s">
        <v>261</v>
      </c>
      <c r="N189" s="5">
        <v>0.43</v>
      </c>
      <c r="O189" t="s">
        <v>30</v>
      </c>
      <c r="P189" s="5">
        <v>0.81687869700000004</v>
      </c>
      <c r="Q189" s="6">
        <v>118501.3958</v>
      </c>
      <c r="R189" s="7">
        <v>0</v>
      </c>
      <c r="S189" s="7">
        <v>0</v>
      </c>
      <c r="T189" s="6">
        <v>0</v>
      </c>
      <c r="U189" s="6">
        <v>0</v>
      </c>
    </row>
    <row r="190" spans="1:21" x14ac:dyDescent="0.3">
      <c r="A190" t="s">
        <v>21</v>
      </c>
      <c r="B190" t="s">
        <v>22</v>
      </c>
      <c r="C190" t="s">
        <v>23</v>
      </c>
      <c r="D190" t="s">
        <v>265</v>
      </c>
      <c r="E190" t="s">
        <v>25</v>
      </c>
      <c r="F190" t="s">
        <v>26</v>
      </c>
      <c r="G190" t="s">
        <v>27</v>
      </c>
      <c r="H190" t="s">
        <v>28</v>
      </c>
      <c r="I190" t="s">
        <v>28</v>
      </c>
      <c r="J190" t="s">
        <v>28</v>
      </c>
      <c r="K190" t="s">
        <v>29</v>
      </c>
      <c r="L190">
        <v>20</v>
      </c>
      <c r="N190" s="5">
        <v>0</v>
      </c>
      <c r="O190" t="s">
        <v>30</v>
      </c>
      <c r="P190" s="5">
        <v>0.3</v>
      </c>
      <c r="Q190" s="6">
        <v>0</v>
      </c>
      <c r="R190" s="7">
        <v>3.6816310603171587E-4</v>
      </c>
      <c r="S190" s="7">
        <v>1.1165464820805936E-4</v>
      </c>
      <c r="T190" s="6">
        <v>0</v>
      </c>
      <c r="U190" s="6">
        <v>0</v>
      </c>
    </row>
    <row r="191" spans="1:21" x14ac:dyDescent="0.3">
      <c r="A191" t="s">
        <v>21</v>
      </c>
      <c r="B191" t="s">
        <v>22</v>
      </c>
      <c r="C191" t="s">
        <v>23</v>
      </c>
      <c r="D191" t="s">
        <v>265</v>
      </c>
      <c r="E191" t="s">
        <v>25</v>
      </c>
      <c r="F191" t="s">
        <v>31</v>
      </c>
      <c r="G191" t="s">
        <v>32</v>
      </c>
      <c r="H191" t="s">
        <v>28</v>
      </c>
      <c r="I191" t="s">
        <v>28</v>
      </c>
      <c r="J191" t="s">
        <v>28</v>
      </c>
      <c r="K191" t="s">
        <v>29</v>
      </c>
      <c r="L191">
        <v>20</v>
      </c>
      <c r="N191" s="5">
        <v>0</v>
      </c>
      <c r="O191" t="s">
        <v>30</v>
      </c>
      <c r="P191" s="5">
        <v>0.3</v>
      </c>
      <c r="Q191" s="6">
        <v>0</v>
      </c>
      <c r="R191" s="7">
        <v>3.6816310603171587E-4</v>
      </c>
      <c r="S191" s="7">
        <v>1.1165464820805936E-4</v>
      </c>
      <c r="T191" s="6">
        <v>0</v>
      </c>
      <c r="U191" s="6">
        <v>0</v>
      </c>
    </row>
    <row r="192" spans="1:21" x14ac:dyDescent="0.3">
      <c r="A192" t="s">
        <v>21</v>
      </c>
      <c r="B192" t="s">
        <v>22</v>
      </c>
      <c r="C192" t="s">
        <v>23</v>
      </c>
      <c r="D192" t="s">
        <v>265</v>
      </c>
      <c r="E192" t="s">
        <v>25</v>
      </c>
      <c r="F192" t="s">
        <v>41</v>
      </c>
      <c r="G192" t="s">
        <v>266</v>
      </c>
      <c r="H192" t="s">
        <v>267</v>
      </c>
      <c r="I192" t="s">
        <v>918</v>
      </c>
      <c r="J192" t="s">
        <v>267</v>
      </c>
      <c r="K192" t="s">
        <v>44</v>
      </c>
      <c r="L192">
        <v>12</v>
      </c>
      <c r="M192" t="s">
        <v>265</v>
      </c>
      <c r="N192" s="5">
        <v>3.0020699999999999E-3</v>
      </c>
      <c r="O192" t="s">
        <v>30</v>
      </c>
      <c r="P192" s="5">
        <v>0.25</v>
      </c>
      <c r="Q192" s="6">
        <v>68462.040110000002</v>
      </c>
      <c r="R192" s="7">
        <v>1.6401051834691316E-4</v>
      </c>
      <c r="S192" s="7">
        <v>3.1066345400176942E-5</v>
      </c>
      <c r="T192" s="6">
        <v>11.228494685528259</v>
      </c>
      <c r="U192" s="6">
        <v>2.1268653848580277</v>
      </c>
    </row>
    <row r="193" spans="1:21" x14ac:dyDescent="0.3">
      <c r="A193" t="s">
        <v>21</v>
      </c>
      <c r="B193" t="s">
        <v>22</v>
      </c>
      <c r="C193" t="s">
        <v>23</v>
      </c>
      <c r="D193" t="s">
        <v>265</v>
      </c>
      <c r="E193" t="s">
        <v>25</v>
      </c>
      <c r="F193" t="s">
        <v>26</v>
      </c>
      <c r="G193" t="s">
        <v>268</v>
      </c>
      <c r="H193" t="s">
        <v>267</v>
      </c>
      <c r="I193" t="s">
        <v>918</v>
      </c>
      <c r="J193" t="s">
        <v>267</v>
      </c>
      <c r="K193" t="s">
        <v>44</v>
      </c>
      <c r="L193">
        <v>12</v>
      </c>
      <c r="M193" t="s">
        <v>265</v>
      </c>
      <c r="N193" s="5">
        <v>3.0020699999999999E-3</v>
      </c>
      <c r="O193" t="s">
        <v>30</v>
      </c>
      <c r="P193" s="5">
        <v>0.25</v>
      </c>
      <c r="Q193" s="6">
        <v>2037.4348210000001</v>
      </c>
      <c r="R193" s="7">
        <v>1.6401051834691316E-4</v>
      </c>
      <c r="S193" s="7">
        <v>3.1066345400176942E-5</v>
      </c>
      <c r="T193" s="6">
        <v>0.33416074109026023</v>
      </c>
      <c r="U193" s="6">
        <v>6.3295653879533689E-2</v>
      </c>
    </row>
    <row r="194" spans="1:21" x14ac:dyDescent="0.3">
      <c r="A194" t="s">
        <v>21</v>
      </c>
      <c r="B194" t="s">
        <v>22</v>
      </c>
      <c r="C194" t="s">
        <v>229</v>
      </c>
      <c r="D194" t="s">
        <v>269</v>
      </c>
      <c r="E194" t="s">
        <v>25</v>
      </c>
      <c r="F194" t="s">
        <v>26</v>
      </c>
      <c r="G194" t="s">
        <v>231</v>
      </c>
      <c r="H194" t="s">
        <v>28</v>
      </c>
      <c r="I194" t="s">
        <v>28</v>
      </c>
      <c r="J194" t="s">
        <v>28</v>
      </c>
      <c r="K194" t="s">
        <v>29</v>
      </c>
      <c r="L194">
        <v>20</v>
      </c>
      <c r="N194" s="5">
        <v>0</v>
      </c>
      <c r="O194" t="s">
        <v>30</v>
      </c>
      <c r="P194" s="5">
        <v>0.3</v>
      </c>
      <c r="Q194" s="6">
        <v>0</v>
      </c>
      <c r="R194" s="7">
        <v>3.6816310603171587E-4</v>
      </c>
      <c r="S194" s="7">
        <v>1.1165464820805937E-4</v>
      </c>
      <c r="T194" s="6">
        <v>0</v>
      </c>
      <c r="U194" s="6">
        <v>0</v>
      </c>
    </row>
    <row r="195" spans="1:21" x14ac:dyDescent="0.3">
      <c r="A195" t="s">
        <v>21</v>
      </c>
      <c r="B195" t="s">
        <v>22</v>
      </c>
      <c r="C195" t="s">
        <v>229</v>
      </c>
      <c r="D195" t="s">
        <v>269</v>
      </c>
      <c r="E195" t="s">
        <v>25</v>
      </c>
      <c r="F195" t="s">
        <v>31</v>
      </c>
      <c r="G195" t="s">
        <v>232</v>
      </c>
      <c r="H195" t="s">
        <v>28</v>
      </c>
      <c r="I195" t="s">
        <v>28</v>
      </c>
      <c r="J195" t="s">
        <v>28</v>
      </c>
      <c r="K195" t="s">
        <v>29</v>
      </c>
      <c r="L195">
        <v>20</v>
      </c>
      <c r="N195" s="5">
        <v>0</v>
      </c>
      <c r="O195" t="s">
        <v>30</v>
      </c>
      <c r="P195" s="5">
        <v>0.3</v>
      </c>
      <c r="Q195" s="6">
        <v>0</v>
      </c>
      <c r="R195" s="7">
        <v>3.6816310603171587E-4</v>
      </c>
      <c r="S195" s="7">
        <v>1.1165464820805937E-4</v>
      </c>
      <c r="T195" s="6">
        <v>0</v>
      </c>
      <c r="U195" s="6">
        <v>0</v>
      </c>
    </row>
    <row r="196" spans="1:21" x14ac:dyDescent="0.3">
      <c r="A196" t="s">
        <v>21</v>
      </c>
      <c r="B196" t="s">
        <v>22</v>
      </c>
      <c r="C196" t="s">
        <v>270</v>
      </c>
      <c r="D196" t="s">
        <v>271</v>
      </c>
      <c r="E196" t="s">
        <v>25</v>
      </c>
      <c r="F196" t="s">
        <v>26</v>
      </c>
      <c r="G196" t="s">
        <v>272</v>
      </c>
      <c r="H196" t="s">
        <v>28</v>
      </c>
      <c r="I196" t="s">
        <v>28</v>
      </c>
      <c r="J196" t="s">
        <v>28</v>
      </c>
      <c r="K196" t="s">
        <v>29</v>
      </c>
      <c r="L196">
        <v>20</v>
      </c>
      <c r="N196" s="5">
        <v>0</v>
      </c>
      <c r="O196" t="s">
        <v>30</v>
      </c>
      <c r="P196" s="5">
        <v>0.3</v>
      </c>
      <c r="Q196" s="6">
        <v>0</v>
      </c>
      <c r="R196" s="7">
        <v>3.6816310603171587E-4</v>
      </c>
      <c r="S196" s="7">
        <v>1.1165464820805937E-4</v>
      </c>
      <c r="T196" s="6">
        <v>0</v>
      </c>
      <c r="U196" s="6">
        <v>0</v>
      </c>
    </row>
    <row r="197" spans="1:21" x14ac:dyDescent="0.3">
      <c r="A197" t="s">
        <v>21</v>
      </c>
      <c r="B197" t="s">
        <v>22</v>
      </c>
      <c r="C197" t="s">
        <v>270</v>
      </c>
      <c r="D197" t="s">
        <v>271</v>
      </c>
      <c r="E197" t="s">
        <v>25</v>
      </c>
      <c r="F197" t="s">
        <v>26</v>
      </c>
      <c r="G197" t="s">
        <v>273</v>
      </c>
      <c r="H197" t="s">
        <v>274</v>
      </c>
      <c r="I197" t="s">
        <v>274</v>
      </c>
      <c r="J197" t="s">
        <v>274</v>
      </c>
      <c r="K197" t="s">
        <v>29</v>
      </c>
      <c r="L197">
        <v>8</v>
      </c>
      <c r="M197" t="s">
        <v>275</v>
      </c>
      <c r="N197" s="5">
        <v>0</v>
      </c>
      <c r="O197" t="s">
        <v>30</v>
      </c>
      <c r="P197" s="5">
        <v>0.28571428599999998</v>
      </c>
      <c r="Q197" s="6">
        <v>0</v>
      </c>
      <c r="R197" s="7">
        <v>1.3562364620156586E-4</v>
      </c>
      <c r="S197" s="7">
        <v>1.0240693518426269E-4</v>
      </c>
      <c r="T197" s="6">
        <v>0</v>
      </c>
      <c r="U197" s="6">
        <v>0</v>
      </c>
    </row>
    <row r="198" spans="1:21" x14ac:dyDescent="0.3">
      <c r="A198" t="s">
        <v>21</v>
      </c>
      <c r="B198" t="s">
        <v>22</v>
      </c>
      <c r="C198" t="s">
        <v>270</v>
      </c>
      <c r="D198" t="s">
        <v>271</v>
      </c>
      <c r="E198" t="s">
        <v>25</v>
      </c>
      <c r="F198" t="s">
        <v>26</v>
      </c>
      <c r="G198" t="s">
        <v>276</v>
      </c>
      <c r="H198" t="s">
        <v>277</v>
      </c>
      <c r="I198" t="s">
        <v>277</v>
      </c>
      <c r="J198" t="s">
        <v>277</v>
      </c>
      <c r="K198" t="s">
        <v>29</v>
      </c>
      <c r="L198">
        <v>10</v>
      </c>
      <c r="M198" t="s">
        <v>278</v>
      </c>
      <c r="N198" s="5">
        <v>0</v>
      </c>
      <c r="O198" t="s">
        <v>30</v>
      </c>
      <c r="P198" s="5">
        <v>0.5</v>
      </c>
      <c r="Q198" s="6">
        <v>0</v>
      </c>
      <c r="R198" s="7">
        <v>0</v>
      </c>
      <c r="S198" s="7">
        <v>0</v>
      </c>
      <c r="T198" s="6">
        <v>0</v>
      </c>
      <c r="U198" s="6">
        <v>0</v>
      </c>
    </row>
    <row r="199" spans="1:21" x14ac:dyDescent="0.3">
      <c r="A199" t="s">
        <v>21</v>
      </c>
      <c r="B199" t="s">
        <v>22</v>
      </c>
      <c r="C199" t="s">
        <v>270</v>
      </c>
      <c r="D199" t="s">
        <v>271</v>
      </c>
      <c r="E199" t="s">
        <v>25</v>
      </c>
      <c r="F199" t="s">
        <v>31</v>
      </c>
      <c r="G199" t="s">
        <v>279</v>
      </c>
      <c r="H199" t="s">
        <v>28</v>
      </c>
      <c r="I199" t="s">
        <v>28</v>
      </c>
      <c r="J199" t="s">
        <v>28</v>
      </c>
      <c r="K199" t="s">
        <v>29</v>
      </c>
      <c r="L199">
        <v>20</v>
      </c>
      <c r="N199" s="5">
        <v>0</v>
      </c>
      <c r="O199" t="s">
        <v>30</v>
      </c>
      <c r="P199" s="5">
        <v>0.3</v>
      </c>
      <c r="Q199" s="6">
        <v>0</v>
      </c>
      <c r="R199" s="7">
        <v>3.6816310603171587E-4</v>
      </c>
      <c r="S199" s="7">
        <v>1.1165464820805937E-4</v>
      </c>
      <c r="T199" s="6">
        <v>0</v>
      </c>
      <c r="U199" s="6">
        <v>0</v>
      </c>
    </row>
    <row r="200" spans="1:21" x14ac:dyDescent="0.3">
      <c r="A200" t="s">
        <v>21</v>
      </c>
      <c r="B200" t="s">
        <v>22</v>
      </c>
      <c r="C200" t="s">
        <v>270</v>
      </c>
      <c r="D200" t="s">
        <v>271</v>
      </c>
      <c r="E200" t="s">
        <v>25</v>
      </c>
      <c r="F200" t="s">
        <v>31</v>
      </c>
      <c r="G200" t="s">
        <v>280</v>
      </c>
      <c r="H200" t="s">
        <v>274</v>
      </c>
      <c r="I200" t="s">
        <v>274</v>
      </c>
      <c r="J200" t="s">
        <v>274</v>
      </c>
      <c r="K200" t="s">
        <v>29</v>
      </c>
      <c r="L200">
        <v>8</v>
      </c>
      <c r="M200" t="s">
        <v>275</v>
      </c>
      <c r="N200" s="5">
        <v>0</v>
      </c>
      <c r="O200" t="s">
        <v>30</v>
      </c>
      <c r="P200" s="5">
        <v>0.28571428599999998</v>
      </c>
      <c r="Q200" s="6">
        <v>0</v>
      </c>
      <c r="R200" s="7">
        <v>1.3562364620156586E-4</v>
      </c>
      <c r="S200" s="7">
        <v>1.0240693518426269E-4</v>
      </c>
      <c r="T200" s="6">
        <v>0</v>
      </c>
      <c r="U200" s="6">
        <v>0</v>
      </c>
    </row>
    <row r="201" spans="1:21" x14ac:dyDescent="0.3">
      <c r="A201" t="s">
        <v>21</v>
      </c>
      <c r="B201" t="s">
        <v>22</v>
      </c>
      <c r="C201" t="s">
        <v>270</v>
      </c>
      <c r="D201" t="s">
        <v>271</v>
      </c>
      <c r="E201" t="s">
        <v>25</v>
      </c>
      <c r="F201" t="s">
        <v>31</v>
      </c>
      <c r="G201" t="s">
        <v>281</v>
      </c>
      <c r="H201" t="s">
        <v>277</v>
      </c>
      <c r="I201" t="s">
        <v>277</v>
      </c>
      <c r="J201" t="s">
        <v>277</v>
      </c>
      <c r="K201" t="s">
        <v>29</v>
      </c>
      <c r="L201">
        <v>10</v>
      </c>
      <c r="M201" t="s">
        <v>278</v>
      </c>
      <c r="N201" s="5">
        <v>0</v>
      </c>
      <c r="O201" t="s">
        <v>30</v>
      </c>
      <c r="P201" s="5">
        <v>0.5</v>
      </c>
      <c r="Q201" s="6">
        <v>0</v>
      </c>
      <c r="R201" s="7">
        <v>0</v>
      </c>
      <c r="S201" s="7">
        <v>0</v>
      </c>
      <c r="T201" s="6">
        <v>0</v>
      </c>
      <c r="U201" s="6">
        <v>0</v>
      </c>
    </row>
    <row r="202" spans="1:21" x14ac:dyDescent="0.3">
      <c r="A202" t="s">
        <v>21</v>
      </c>
      <c r="B202" t="s">
        <v>22</v>
      </c>
      <c r="C202" t="s">
        <v>270</v>
      </c>
      <c r="D202" t="s">
        <v>271</v>
      </c>
      <c r="E202" t="s">
        <v>25</v>
      </c>
      <c r="F202" t="s">
        <v>41</v>
      </c>
      <c r="G202" t="s">
        <v>282</v>
      </c>
      <c r="H202" t="s">
        <v>283</v>
      </c>
      <c r="I202" t="s">
        <v>919</v>
      </c>
      <c r="J202" t="s">
        <v>283</v>
      </c>
      <c r="K202" t="s">
        <v>44</v>
      </c>
      <c r="L202">
        <v>10</v>
      </c>
      <c r="M202" t="s">
        <v>271</v>
      </c>
      <c r="N202" s="5">
        <v>0.5</v>
      </c>
      <c r="O202" t="s">
        <v>30</v>
      </c>
      <c r="P202" s="5">
        <v>0.58333333300000001</v>
      </c>
      <c r="Q202" s="6">
        <v>1759339.9669999999</v>
      </c>
      <c r="R202" s="7">
        <v>8.7961248937062919E-5</v>
      </c>
      <c r="S202" s="7">
        <v>9.2353882791940123E-5</v>
      </c>
      <c r="T202" s="6">
        <v>154.75374080221107</v>
      </c>
      <c r="U202" s="6">
        <v>162.48187710349379</v>
      </c>
    </row>
    <row r="203" spans="1:21" x14ac:dyDescent="0.3">
      <c r="A203" t="s">
        <v>21</v>
      </c>
      <c r="B203" t="s">
        <v>22</v>
      </c>
      <c r="C203" t="s">
        <v>270</v>
      </c>
      <c r="D203" t="s">
        <v>271</v>
      </c>
      <c r="E203" t="s">
        <v>25</v>
      </c>
      <c r="F203" t="s">
        <v>26</v>
      </c>
      <c r="G203" t="s">
        <v>284</v>
      </c>
      <c r="H203" t="s">
        <v>283</v>
      </c>
      <c r="I203" t="s">
        <v>919</v>
      </c>
      <c r="J203" t="s">
        <v>283</v>
      </c>
      <c r="K203" t="s">
        <v>44</v>
      </c>
      <c r="L203">
        <v>10</v>
      </c>
      <c r="M203" t="s">
        <v>271</v>
      </c>
      <c r="N203" s="5">
        <v>0.5</v>
      </c>
      <c r="O203" t="s">
        <v>30</v>
      </c>
      <c r="P203" s="5">
        <v>0.58333333300000001</v>
      </c>
      <c r="Q203" s="6">
        <v>52358.073340000003</v>
      </c>
      <c r="R203" s="7">
        <v>8.7961248937062919E-5</v>
      </c>
      <c r="S203" s="7">
        <v>9.2353882791940123E-5</v>
      </c>
      <c r="T203" s="6">
        <v>4.6054815229247374</v>
      </c>
      <c r="U203" s="6">
        <v>4.835471368454165</v>
      </c>
    </row>
    <row r="204" spans="1:21" x14ac:dyDescent="0.3">
      <c r="A204" t="s">
        <v>21</v>
      </c>
      <c r="B204" t="s">
        <v>22</v>
      </c>
      <c r="C204" t="s">
        <v>270</v>
      </c>
      <c r="D204" t="s">
        <v>275</v>
      </c>
      <c r="E204" t="s">
        <v>25</v>
      </c>
      <c r="F204" t="s">
        <v>26</v>
      </c>
      <c r="G204" t="s">
        <v>272</v>
      </c>
      <c r="H204" t="s">
        <v>28</v>
      </c>
      <c r="I204" t="s">
        <v>28</v>
      </c>
      <c r="J204" t="s">
        <v>28</v>
      </c>
      <c r="K204" t="s">
        <v>29</v>
      </c>
      <c r="L204">
        <v>20</v>
      </c>
      <c r="N204" s="5">
        <v>0</v>
      </c>
      <c r="O204" t="s">
        <v>30</v>
      </c>
      <c r="P204" s="5">
        <v>0.3</v>
      </c>
      <c r="Q204" s="6">
        <v>0</v>
      </c>
      <c r="R204" s="7">
        <v>3.6816310603171587E-4</v>
      </c>
      <c r="S204" s="7">
        <v>1.1165464820805937E-4</v>
      </c>
      <c r="T204" s="6">
        <v>0</v>
      </c>
      <c r="U204" s="6">
        <v>0</v>
      </c>
    </row>
    <row r="205" spans="1:21" x14ac:dyDescent="0.3">
      <c r="A205" t="s">
        <v>21</v>
      </c>
      <c r="B205" t="s">
        <v>22</v>
      </c>
      <c r="C205" t="s">
        <v>270</v>
      </c>
      <c r="D205" t="s">
        <v>275</v>
      </c>
      <c r="E205" t="s">
        <v>25</v>
      </c>
      <c r="F205" t="s">
        <v>26</v>
      </c>
      <c r="G205" t="s">
        <v>273</v>
      </c>
      <c r="H205" t="s">
        <v>274</v>
      </c>
      <c r="I205" t="s">
        <v>274</v>
      </c>
      <c r="J205" t="s">
        <v>274</v>
      </c>
      <c r="K205" t="s">
        <v>29</v>
      </c>
      <c r="L205">
        <v>8</v>
      </c>
      <c r="M205" t="s">
        <v>275</v>
      </c>
      <c r="N205" s="5">
        <v>0.153</v>
      </c>
      <c r="O205" t="s">
        <v>30</v>
      </c>
      <c r="P205" s="5">
        <v>0.28571428599999998</v>
      </c>
      <c r="Q205" s="6">
        <v>0</v>
      </c>
      <c r="R205" s="7">
        <v>1.3562364620156586E-4</v>
      </c>
      <c r="S205" s="7">
        <v>1.0240693518426269E-4</v>
      </c>
      <c r="T205" s="6">
        <v>0</v>
      </c>
      <c r="U205" s="6">
        <v>0</v>
      </c>
    </row>
    <row r="206" spans="1:21" x14ac:dyDescent="0.3">
      <c r="A206" t="s">
        <v>21</v>
      </c>
      <c r="B206" t="s">
        <v>22</v>
      </c>
      <c r="C206" t="s">
        <v>270</v>
      </c>
      <c r="D206" t="s">
        <v>275</v>
      </c>
      <c r="E206" t="s">
        <v>25</v>
      </c>
      <c r="F206" t="s">
        <v>26</v>
      </c>
      <c r="G206" t="s">
        <v>276</v>
      </c>
      <c r="H206" t="s">
        <v>277</v>
      </c>
      <c r="I206" t="s">
        <v>277</v>
      </c>
      <c r="J206" t="s">
        <v>277</v>
      </c>
      <c r="K206" t="s">
        <v>29</v>
      </c>
      <c r="L206">
        <v>10</v>
      </c>
      <c r="M206" t="s">
        <v>278</v>
      </c>
      <c r="N206" s="5">
        <v>0</v>
      </c>
      <c r="O206" t="s">
        <v>30</v>
      </c>
      <c r="P206" s="5">
        <v>0.5</v>
      </c>
      <c r="Q206" s="6">
        <v>0</v>
      </c>
      <c r="R206" s="7">
        <v>0</v>
      </c>
      <c r="S206" s="7">
        <v>0</v>
      </c>
      <c r="T206" s="6">
        <v>0</v>
      </c>
      <c r="U206" s="6">
        <v>0</v>
      </c>
    </row>
    <row r="207" spans="1:21" x14ac:dyDescent="0.3">
      <c r="A207" t="s">
        <v>21</v>
      </c>
      <c r="B207" t="s">
        <v>22</v>
      </c>
      <c r="C207" t="s">
        <v>270</v>
      </c>
      <c r="D207" t="s">
        <v>275</v>
      </c>
      <c r="E207" t="s">
        <v>25</v>
      </c>
      <c r="F207" t="s">
        <v>31</v>
      </c>
      <c r="G207" t="s">
        <v>279</v>
      </c>
      <c r="H207" t="s">
        <v>28</v>
      </c>
      <c r="I207" t="s">
        <v>28</v>
      </c>
      <c r="J207" t="s">
        <v>28</v>
      </c>
      <c r="K207" t="s">
        <v>29</v>
      </c>
      <c r="L207">
        <v>20</v>
      </c>
      <c r="N207" s="5">
        <v>0</v>
      </c>
      <c r="O207" t="s">
        <v>30</v>
      </c>
      <c r="P207" s="5">
        <v>0.3</v>
      </c>
      <c r="Q207" s="6">
        <v>0</v>
      </c>
      <c r="R207" s="7">
        <v>3.6816310603171587E-4</v>
      </c>
      <c r="S207" s="7">
        <v>1.1165464820805937E-4</v>
      </c>
      <c r="T207" s="6">
        <v>0</v>
      </c>
      <c r="U207" s="6">
        <v>0</v>
      </c>
    </row>
    <row r="208" spans="1:21" x14ac:dyDescent="0.3">
      <c r="A208" t="s">
        <v>21</v>
      </c>
      <c r="B208" t="s">
        <v>22</v>
      </c>
      <c r="C208" t="s">
        <v>270</v>
      </c>
      <c r="D208" t="s">
        <v>275</v>
      </c>
      <c r="E208" t="s">
        <v>25</v>
      </c>
      <c r="F208" t="s">
        <v>31</v>
      </c>
      <c r="G208" t="s">
        <v>280</v>
      </c>
      <c r="H208" t="s">
        <v>274</v>
      </c>
      <c r="I208" t="s">
        <v>274</v>
      </c>
      <c r="J208" t="s">
        <v>274</v>
      </c>
      <c r="K208" t="s">
        <v>29</v>
      </c>
      <c r="L208">
        <v>8</v>
      </c>
      <c r="M208" t="s">
        <v>275</v>
      </c>
      <c r="N208" s="5">
        <v>3.0599999999999999E-2</v>
      </c>
      <c r="O208" t="s">
        <v>30</v>
      </c>
      <c r="P208" s="5">
        <v>0.28571428599999998</v>
      </c>
      <c r="Q208" s="6">
        <v>681336.61800000002</v>
      </c>
      <c r="R208" s="7">
        <v>1.3562364620156586E-4</v>
      </c>
      <c r="S208" s="7">
        <v>1.0240693518426269E-4</v>
      </c>
      <c r="T208" s="6">
        <v>92.40535642380344</v>
      </c>
      <c r="U208" s="6">
        <v>69.77359487819075</v>
      </c>
    </row>
    <row r="209" spans="1:21" x14ac:dyDescent="0.3">
      <c r="A209" t="s">
        <v>21</v>
      </c>
      <c r="B209" t="s">
        <v>22</v>
      </c>
      <c r="C209" t="s">
        <v>270</v>
      </c>
      <c r="D209" t="s">
        <v>275</v>
      </c>
      <c r="E209" t="s">
        <v>25</v>
      </c>
      <c r="F209" t="s">
        <v>31</v>
      </c>
      <c r="G209" t="s">
        <v>281</v>
      </c>
      <c r="H209" t="s">
        <v>277</v>
      </c>
      <c r="I209" t="s">
        <v>277</v>
      </c>
      <c r="J209" t="s">
        <v>277</v>
      </c>
      <c r="K209" t="s">
        <v>29</v>
      </c>
      <c r="L209">
        <v>10</v>
      </c>
      <c r="M209" t="s">
        <v>278</v>
      </c>
      <c r="N209" s="5">
        <v>0</v>
      </c>
      <c r="O209" t="s">
        <v>30</v>
      </c>
      <c r="P209" s="5">
        <v>0.5</v>
      </c>
      <c r="Q209" s="6">
        <v>0</v>
      </c>
      <c r="R209" s="7">
        <v>0</v>
      </c>
      <c r="S209" s="7">
        <v>0</v>
      </c>
      <c r="T209" s="6">
        <v>0</v>
      </c>
      <c r="U209" s="6">
        <v>0</v>
      </c>
    </row>
    <row r="210" spans="1:21" x14ac:dyDescent="0.3">
      <c r="A210" t="s">
        <v>21</v>
      </c>
      <c r="B210" t="s">
        <v>22</v>
      </c>
      <c r="C210" t="s">
        <v>270</v>
      </c>
      <c r="D210" t="s">
        <v>275</v>
      </c>
      <c r="E210" t="s">
        <v>25</v>
      </c>
      <c r="F210" t="s">
        <v>41</v>
      </c>
      <c r="G210" t="s">
        <v>285</v>
      </c>
      <c r="H210" t="s">
        <v>286</v>
      </c>
      <c r="I210" t="s">
        <v>286</v>
      </c>
      <c r="J210" t="s">
        <v>286</v>
      </c>
      <c r="K210" t="s">
        <v>44</v>
      </c>
      <c r="L210">
        <v>10</v>
      </c>
      <c r="M210" t="s">
        <v>275</v>
      </c>
      <c r="N210" s="5">
        <v>0.5</v>
      </c>
      <c r="O210" t="s">
        <v>30</v>
      </c>
      <c r="P210" s="5">
        <v>0.53846153799999996</v>
      </c>
      <c r="Q210" s="6">
        <v>39151766.490000002</v>
      </c>
      <c r="R210" s="7">
        <v>8.7961248937062919E-5</v>
      </c>
      <c r="S210" s="7">
        <v>9.2353882791940123E-5</v>
      </c>
      <c r="T210" s="6">
        <v>3443.8382785526483</v>
      </c>
      <c r="U210" s="6">
        <v>3615.8176535148691</v>
      </c>
    </row>
    <row r="211" spans="1:21" x14ac:dyDescent="0.3">
      <c r="A211" t="s">
        <v>21</v>
      </c>
      <c r="B211" t="s">
        <v>22</v>
      </c>
      <c r="C211" t="s">
        <v>270</v>
      </c>
      <c r="D211" t="s">
        <v>275</v>
      </c>
      <c r="E211" t="s">
        <v>25</v>
      </c>
      <c r="F211" t="s">
        <v>41</v>
      </c>
      <c r="G211" t="s">
        <v>287</v>
      </c>
      <c r="H211" t="s">
        <v>288</v>
      </c>
      <c r="I211" t="s">
        <v>288</v>
      </c>
      <c r="J211" t="s">
        <v>288</v>
      </c>
      <c r="K211" t="s">
        <v>44</v>
      </c>
      <c r="L211">
        <v>10</v>
      </c>
      <c r="M211" t="s">
        <v>275</v>
      </c>
      <c r="N211" s="5">
        <v>0.5</v>
      </c>
      <c r="O211" t="s">
        <v>30</v>
      </c>
      <c r="P211" s="5">
        <v>0.53333333299999997</v>
      </c>
      <c r="Q211" s="6">
        <v>28338421.449999999</v>
      </c>
      <c r="R211" s="7">
        <v>8.7961248937062919E-5</v>
      </c>
      <c r="S211" s="7">
        <v>9.2353882791940123E-5</v>
      </c>
      <c r="T211" s="6">
        <v>2492.6829436468533</v>
      </c>
      <c r="U211" s="6">
        <v>2617.1632531019018</v>
      </c>
    </row>
    <row r="212" spans="1:21" x14ac:dyDescent="0.3">
      <c r="A212" t="s">
        <v>21</v>
      </c>
      <c r="B212" t="s">
        <v>22</v>
      </c>
      <c r="C212" t="s">
        <v>270</v>
      </c>
      <c r="D212" t="s">
        <v>275</v>
      </c>
      <c r="E212" t="s">
        <v>25</v>
      </c>
      <c r="F212" t="s">
        <v>26</v>
      </c>
      <c r="G212" t="s">
        <v>289</v>
      </c>
      <c r="H212" t="s">
        <v>286</v>
      </c>
      <c r="I212" t="s">
        <v>286</v>
      </c>
      <c r="J212" t="s">
        <v>286</v>
      </c>
      <c r="K212" t="s">
        <v>44</v>
      </c>
      <c r="L212">
        <v>10</v>
      </c>
      <c r="M212" t="s">
        <v>275</v>
      </c>
      <c r="N212" s="5">
        <v>0.5</v>
      </c>
      <c r="O212" t="s">
        <v>30</v>
      </c>
      <c r="P212" s="5">
        <v>0.53846153799999996</v>
      </c>
      <c r="Q212" s="6">
        <v>1165159.149</v>
      </c>
      <c r="R212" s="7">
        <v>8.7961248937062919E-5</v>
      </c>
      <c r="S212" s="7">
        <v>9.2353882791940123E-5</v>
      </c>
      <c r="T212" s="6">
        <v>102.48885395648539</v>
      </c>
      <c r="U212" s="6">
        <v>107.6069714807027</v>
      </c>
    </row>
    <row r="213" spans="1:21" x14ac:dyDescent="0.3">
      <c r="A213" t="s">
        <v>21</v>
      </c>
      <c r="B213" t="s">
        <v>22</v>
      </c>
      <c r="C213" t="s">
        <v>270</v>
      </c>
      <c r="D213" t="s">
        <v>275</v>
      </c>
      <c r="E213" t="s">
        <v>25</v>
      </c>
      <c r="F213" t="s">
        <v>26</v>
      </c>
      <c r="G213" t="s">
        <v>290</v>
      </c>
      <c r="H213" t="s">
        <v>288</v>
      </c>
      <c r="I213" t="s">
        <v>288</v>
      </c>
      <c r="J213" t="s">
        <v>288</v>
      </c>
      <c r="K213" t="s">
        <v>44</v>
      </c>
      <c r="L213">
        <v>10</v>
      </c>
      <c r="M213" t="s">
        <v>275</v>
      </c>
      <c r="N213" s="5">
        <v>0.5</v>
      </c>
      <c r="O213" t="s">
        <v>30</v>
      </c>
      <c r="P213" s="5">
        <v>0.53333333299999997</v>
      </c>
      <c r="Q213" s="6">
        <v>843353.28899999999</v>
      </c>
      <c r="R213" s="7">
        <v>8.7961248937062919E-5</v>
      </c>
      <c r="S213" s="7">
        <v>9.2353882791940123E-5</v>
      </c>
      <c r="T213" s="6">
        <v>74.182408595619762</v>
      </c>
      <c r="U213" s="6">
        <v>77.886950804503201</v>
      </c>
    </row>
    <row r="214" spans="1:21" x14ac:dyDescent="0.3">
      <c r="A214" t="s">
        <v>21</v>
      </c>
      <c r="B214" t="s">
        <v>22</v>
      </c>
      <c r="C214" t="s">
        <v>270</v>
      </c>
      <c r="D214" t="s">
        <v>291</v>
      </c>
      <c r="E214" t="s">
        <v>25</v>
      </c>
      <c r="F214" t="s">
        <v>26</v>
      </c>
      <c r="G214" t="s">
        <v>272</v>
      </c>
      <c r="H214" t="s">
        <v>28</v>
      </c>
      <c r="I214" t="s">
        <v>28</v>
      </c>
      <c r="J214" t="s">
        <v>28</v>
      </c>
      <c r="K214" t="s">
        <v>29</v>
      </c>
      <c r="L214">
        <v>20</v>
      </c>
      <c r="N214" s="5">
        <v>0</v>
      </c>
      <c r="O214" t="s">
        <v>30</v>
      </c>
      <c r="P214" s="5">
        <v>0.3</v>
      </c>
      <c r="Q214" s="6">
        <v>0</v>
      </c>
      <c r="R214" s="7">
        <v>3.6816310603171587E-4</v>
      </c>
      <c r="S214" s="7">
        <v>1.1165464820805937E-4</v>
      </c>
      <c r="T214" s="6">
        <v>0</v>
      </c>
      <c r="U214" s="6">
        <v>0</v>
      </c>
    </row>
    <row r="215" spans="1:21" x14ac:dyDescent="0.3">
      <c r="A215" t="s">
        <v>21</v>
      </c>
      <c r="B215" t="s">
        <v>22</v>
      </c>
      <c r="C215" t="s">
        <v>270</v>
      </c>
      <c r="D215" t="s">
        <v>291</v>
      </c>
      <c r="E215" t="s">
        <v>25</v>
      </c>
      <c r="F215" t="s">
        <v>26</v>
      </c>
      <c r="G215" t="s">
        <v>273</v>
      </c>
      <c r="H215" t="s">
        <v>274</v>
      </c>
      <c r="I215" t="s">
        <v>274</v>
      </c>
      <c r="J215" t="s">
        <v>274</v>
      </c>
      <c r="K215" t="s">
        <v>29</v>
      </c>
      <c r="L215">
        <v>8</v>
      </c>
      <c r="M215" t="s">
        <v>275</v>
      </c>
      <c r="N215" s="5">
        <v>0</v>
      </c>
      <c r="O215" t="s">
        <v>30</v>
      </c>
      <c r="P215" s="5">
        <v>0.28571428599999998</v>
      </c>
      <c r="Q215" s="6">
        <v>0</v>
      </c>
      <c r="R215" s="7">
        <v>1.3562364620156586E-4</v>
      </c>
      <c r="S215" s="7">
        <v>1.0240693518426269E-4</v>
      </c>
      <c r="T215" s="6">
        <v>0</v>
      </c>
      <c r="U215" s="6">
        <v>0</v>
      </c>
    </row>
    <row r="216" spans="1:21" x14ac:dyDescent="0.3">
      <c r="A216" t="s">
        <v>21</v>
      </c>
      <c r="B216" t="s">
        <v>22</v>
      </c>
      <c r="C216" t="s">
        <v>270</v>
      </c>
      <c r="D216" t="s">
        <v>291</v>
      </c>
      <c r="E216" t="s">
        <v>25</v>
      </c>
      <c r="F216" t="s">
        <v>26</v>
      </c>
      <c r="G216" t="s">
        <v>276</v>
      </c>
      <c r="H216" t="s">
        <v>277</v>
      </c>
      <c r="I216" t="s">
        <v>277</v>
      </c>
      <c r="J216" t="s">
        <v>277</v>
      </c>
      <c r="K216" t="s">
        <v>29</v>
      </c>
      <c r="L216">
        <v>10</v>
      </c>
      <c r="M216" t="s">
        <v>278</v>
      </c>
      <c r="N216" s="5">
        <v>0</v>
      </c>
      <c r="O216" t="s">
        <v>30</v>
      </c>
      <c r="P216" s="5">
        <v>0.5</v>
      </c>
      <c r="Q216" s="6">
        <v>0</v>
      </c>
      <c r="R216" s="7">
        <v>0</v>
      </c>
      <c r="S216" s="7">
        <v>0</v>
      </c>
      <c r="T216" s="6">
        <v>0</v>
      </c>
      <c r="U216" s="6">
        <v>0</v>
      </c>
    </row>
    <row r="217" spans="1:21" x14ac:dyDescent="0.3">
      <c r="A217" t="s">
        <v>21</v>
      </c>
      <c r="B217" t="s">
        <v>22</v>
      </c>
      <c r="C217" t="s">
        <v>270</v>
      </c>
      <c r="D217" t="s">
        <v>291</v>
      </c>
      <c r="E217" t="s">
        <v>25</v>
      </c>
      <c r="F217" t="s">
        <v>31</v>
      </c>
      <c r="G217" t="s">
        <v>279</v>
      </c>
      <c r="H217" t="s">
        <v>28</v>
      </c>
      <c r="I217" t="s">
        <v>28</v>
      </c>
      <c r="J217" t="s">
        <v>28</v>
      </c>
      <c r="K217" t="s">
        <v>29</v>
      </c>
      <c r="L217">
        <v>20</v>
      </c>
      <c r="N217" s="5">
        <v>0</v>
      </c>
      <c r="O217" t="s">
        <v>30</v>
      </c>
      <c r="P217" s="5">
        <v>0.3</v>
      </c>
      <c r="Q217" s="6">
        <v>0</v>
      </c>
      <c r="R217" s="7">
        <v>3.6816310603171587E-4</v>
      </c>
      <c r="S217" s="7">
        <v>1.1165464820805937E-4</v>
      </c>
      <c r="T217" s="6">
        <v>0</v>
      </c>
      <c r="U217" s="6">
        <v>0</v>
      </c>
    </row>
    <row r="218" spans="1:21" x14ac:dyDescent="0.3">
      <c r="A218" t="s">
        <v>21</v>
      </c>
      <c r="B218" t="s">
        <v>22</v>
      </c>
      <c r="C218" t="s">
        <v>270</v>
      </c>
      <c r="D218" t="s">
        <v>291</v>
      </c>
      <c r="E218" t="s">
        <v>25</v>
      </c>
      <c r="F218" t="s">
        <v>31</v>
      </c>
      <c r="G218" t="s">
        <v>280</v>
      </c>
      <c r="H218" t="s">
        <v>274</v>
      </c>
      <c r="I218" t="s">
        <v>274</v>
      </c>
      <c r="J218" t="s">
        <v>274</v>
      </c>
      <c r="K218" t="s">
        <v>29</v>
      </c>
      <c r="L218">
        <v>8</v>
      </c>
      <c r="M218" t="s">
        <v>275</v>
      </c>
      <c r="N218" s="5">
        <v>0</v>
      </c>
      <c r="O218" t="s">
        <v>30</v>
      </c>
      <c r="P218" s="5">
        <v>0.28571428599999998</v>
      </c>
      <c r="Q218" s="6">
        <v>0</v>
      </c>
      <c r="R218" s="7">
        <v>1.3562364620156586E-4</v>
      </c>
      <c r="S218" s="7">
        <v>1.0240693518426269E-4</v>
      </c>
      <c r="T218" s="6">
        <v>0</v>
      </c>
      <c r="U218" s="6">
        <v>0</v>
      </c>
    </row>
    <row r="219" spans="1:21" x14ac:dyDescent="0.3">
      <c r="A219" t="s">
        <v>21</v>
      </c>
      <c r="B219" t="s">
        <v>22</v>
      </c>
      <c r="C219" t="s">
        <v>270</v>
      </c>
      <c r="D219" t="s">
        <v>291</v>
      </c>
      <c r="E219" t="s">
        <v>25</v>
      </c>
      <c r="F219" t="s">
        <v>31</v>
      </c>
      <c r="G219" t="s">
        <v>281</v>
      </c>
      <c r="H219" t="s">
        <v>277</v>
      </c>
      <c r="I219" t="s">
        <v>277</v>
      </c>
      <c r="J219" t="s">
        <v>277</v>
      </c>
      <c r="K219" t="s">
        <v>29</v>
      </c>
      <c r="L219">
        <v>10</v>
      </c>
      <c r="M219" t="s">
        <v>278</v>
      </c>
      <c r="N219" s="5">
        <v>0</v>
      </c>
      <c r="O219" t="s">
        <v>30</v>
      </c>
      <c r="P219" s="5">
        <v>0.5</v>
      </c>
      <c r="Q219" s="6">
        <v>0</v>
      </c>
      <c r="R219" s="7">
        <v>0</v>
      </c>
      <c r="S219" s="7">
        <v>0</v>
      </c>
      <c r="T219" s="6">
        <v>0</v>
      </c>
      <c r="U219" s="6">
        <v>0</v>
      </c>
    </row>
    <row r="220" spans="1:21" x14ac:dyDescent="0.3">
      <c r="A220" t="s">
        <v>21</v>
      </c>
      <c r="B220" t="s">
        <v>22</v>
      </c>
      <c r="C220" t="s">
        <v>270</v>
      </c>
      <c r="D220" t="s">
        <v>291</v>
      </c>
      <c r="E220" t="s">
        <v>25</v>
      </c>
      <c r="F220" t="s">
        <v>41</v>
      </c>
      <c r="G220" t="s">
        <v>292</v>
      </c>
      <c r="H220" t="s">
        <v>293</v>
      </c>
      <c r="I220" t="s">
        <v>293</v>
      </c>
      <c r="J220" t="s">
        <v>293</v>
      </c>
      <c r="K220" t="s">
        <v>44</v>
      </c>
      <c r="L220">
        <v>15</v>
      </c>
      <c r="M220" t="s">
        <v>291</v>
      </c>
      <c r="N220" s="5">
        <v>0</v>
      </c>
      <c r="O220" t="s">
        <v>30</v>
      </c>
      <c r="P220" s="5">
        <v>0.1875</v>
      </c>
      <c r="Q220" s="6">
        <v>0</v>
      </c>
      <c r="R220" s="7">
        <v>0</v>
      </c>
      <c r="S220" s="7">
        <v>1.876378913356902E-10</v>
      </c>
      <c r="T220" s="6">
        <v>0</v>
      </c>
      <c r="U220" s="6">
        <v>0</v>
      </c>
    </row>
    <row r="221" spans="1:21" x14ac:dyDescent="0.3">
      <c r="A221" t="s">
        <v>21</v>
      </c>
      <c r="B221" t="s">
        <v>22</v>
      </c>
      <c r="C221" t="s">
        <v>270</v>
      </c>
      <c r="D221" t="s">
        <v>291</v>
      </c>
      <c r="E221" t="s">
        <v>25</v>
      </c>
      <c r="F221" t="s">
        <v>41</v>
      </c>
      <c r="G221" t="s">
        <v>294</v>
      </c>
      <c r="H221" t="s">
        <v>295</v>
      </c>
      <c r="I221" t="s">
        <v>295</v>
      </c>
      <c r="J221" t="s">
        <v>295</v>
      </c>
      <c r="K221" t="s">
        <v>44</v>
      </c>
      <c r="L221">
        <v>15</v>
      </c>
      <c r="M221" t="s">
        <v>291</v>
      </c>
      <c r="N221" s="5">
        <v>0.79</v>
      </c>
      <c r="O221" t="s">
        <v>30</v>
      </c>
      <c r="P221" s="5">
        <v>0.4375</v>
      </c>
      <c r="Q221" s="6">
        <v>10157436.439999999</v>
      </c>
      <c r="R221" s="7">
        <v>0</v>
      </c>
      <c r="S221" s="7">
        <v>5.8248732226484634E-11</v>
      </c>
      <c r="T221" s="6">
        <v>0</v>
      </c>
      <c r="U221" s="6">
        <v>5.9165779530109732E-4</v>
      </c>
    </row>
    <row r="222" spans="1:21" x14ac:dyDescent="0.3">
      <c r="A222" t="s">
        <v>21</v>
      </c>
      <c r="B222" t="s">
        <v>22</v>
      </c>
      <c r="C222" t="s">
        <v>270</v>
      </c>
      <c r="D222" t="s">
        <v>291</v>
      </c>
      <c r="E222" t="s">
        <v>25</v>
      </c>
      <c r="F222" t="s">
        <v>26</v>
      </c>
      <c r="G222" t="s">
        <v>296</v>
      </c>
      <c r="H222" t="s">
        <v>293</v>
      </c>
      <c r="I222" t="s">
        <v>293</v>
      </c>
      <c r="J222" t="s">
        <v>293</v>
      </c>
      <c r="K222" t="s">
        <v>44</v>
      </c>
      <c r="L222">
        <v>15</v>
      </c>
      <c r="M222" t="s">
        <v>291</v>
      </c>
      <c r="N222" s="5">
        <v>0</v>
      </c>
      <c r="O222" t="s">
        <v>30</v>
      </c>
      <c r="P222" s="5">
        <v>0.1875</v>
      </c>
      <c r="Q222" s="6">
        <v>0</v>
      </c>
      <c r="R222" s="7">
        <v>0</v>
      </c>
      <c r="S222" s="7">
        <v>1.876378913356902E-10</v>
      </c>
      <c r="T222" s="6">
        <v>0</v>
      </c>
      <c r="U222" s="6">
        <v>0</v>
      </c>
    </row>
    <row r="223" spans="1:21" x14ac:dyDescent="0.3">
      <c r="A223" t="s">
        <v>21</v>
      </c>
      <c r="B223" t="s">
        <v>22</v>
      </c>
      <c r="C223" t="s">
        <v>270</v>
      </c>
      <c r="D223" t="s">
        <v>291</v>
      </c>
      <c r="E223" t="s">
        <v>25</v>
      </c>
      <c r="F223" t="s">
        <v>26</v>
      </c>
      <c r="G223" t="s">
        <v>297</v>
      </c>
      <c r="H223" t="s">
        <v>295</v>
      </c>
      <c r="I223" t="s">
        <v>295</v>
      </c>
      <c r="J223" t="s">
        <v>295</v>
      </c>
      <c r="K223" t="s">
        <v>44</v>
      </c>
      <c r="L223">
        <v>15</v>
      </c>
      <c r="M223" t="s">
        <v>291</v>
      </c>
      <c r="N223" s="5">
        <v>0.79</v>
      </c>
      <c r="O223" t="s">
        <v>30</v>
      </c>
      <c r="P223" s="5">
        <v>0.4375</v>
      </c>
      <c r="Q223" s="6">
        <v>302285.97730000003</v>
      </c>
      <c r="R223" s="7">
        <v>0</v>
      </c>
      <c r="S223" s="7">
        <v>5.8248732226484634E-11</v>
      </c>
      <c r="T223" s="6">
        <v>0</v>
      </c>
      <c r="U223" s="6">
        <v>1.7607774947568914E-5</v>
      </c>
    </row>
    <row r="224" spans="1:21" x14ac:dyDescent="0.3">
      <c r="A224" t="s">
        <v>21</v>
      </c>
      <c r="B224" t="s">
        <v>22</v>
      </c>
      <c r="C224" t="s">
        <v>34</v>
      </c>
      <c r="D224" t="s">
        <v>298</v>
      </c>
      <c r="E224" t="s">
        <v>25</v>
      </c>
      <c r="F224" t="s">
        <v>26</v>
      </c>
      <c r="G224" t="s">
        <v>36</v>
      </c>
      <c r="H224" t="s">
        <v>28</v>
      </c>
      <c r="I224" t="s">
        <v>28</v>
      </c>
      <c r="J224" t="s">
        <v>28</v>
      </c>
      <c r="K224" t="s">
        <v>29</v>
      </c>
      <c r="L224">
        <v>20</v>
      </c>
      <c r="N224" s="5">
        <v>0</v>
      </c>
      <c r="O224" t="s">
        <v>30</v>
      </c>
      <c r="P224" s="5">
        <v>0.3</v>
      </c>
      <c r="Q224" s="6">
        <v>0</v>
      </c>
      <c r="R224" s="7">
        <v>3.6816310603171592E-4</v>
      </c>
      <c r="S224" s="7">
        <v>1.1165464820805937E-4</v>
      </c>
      <c r="T224" s="6">
        <v>0</v>
      </c>
      <c r="U224" s="6">
        <v>0</v>
      </c>
    </row>
    <row r="225" spans="1:21" x14ac:dyDescent="0.3">
      <c r="A225" t="s">
        <v>21</v>
      </c>
      <c r="B225" t="s">
        <v>22</v>
      </c>
      <c r="C225" t="s">
        <v>34</v>
      </c>
      <c r="D225" t="s">
        <v>298</v>
      </c>
      <c r="E225" t="s">
        <v>25</v>
      </c>
      <c r="F225" t="s">
        <v>26</v>
      </c>
      <c r="G225" t="s">
        <v>37</v>
      </c>
      <c r="H225" t="s">
        <v>38</v>
      </c>
      <c r="I225" t="s">
        <v>38</v>
      </c>
      <c r="J225" t="s">
        <v>38</v>
      </c>
      <c r="K225" t="s">
        <v>29</v>
      </c>
      <c r="L225">
        <v>5</v>
      </c>
      <c r="N225" s="5">
        <v>0.22500000000000001</v>
      </c>
      <c r="O225" t="s">
        <v>30</v>
      </c>
      <c r="P225" s="5">
        <v>2.3657109999999999E-2</v>
      </c>
      <c r="Q225" s="6">
        <v>1236.279904</v>
      </c>
      <c r="R225" s="7">
        <v>1.1015087511623278E-4</v>
      </c>
      <c r="S225" s="7">
        <v>8.5949592175893486E-5</v>
      </c>
      <c r="T225" s="6">
        <v>0.13617731331421226</v>
      </c>
      <c r="U225" s="6">
        <v>0.10625775356405275</v>
      </c>
    </row>
    <row r="226" spans="1:21" x14ac:dyDescent="0.3">
      <c r="A226" t="s">
        <v>21</v>
      </c>
      <c r="B226" t="s">
        <v>22</v>
      </c>
      <c r="C226" t="s">
        <v>34</v>
      </c>
      <c r="D226" t="s">
        <v>298</v>
      </c>
      <c r="E226" t="s">
        <v>25</v>
      </c>
      <c r="F226" t="s">
        <v>31</v>
      </c>
      <c r="G226" t="s">
        <v>39</v>
      </c>
      <c r="H226" t="s">
        <v>28</v>
      </c>
      <c r="I226" t="s">
        <v>28</v>
      </c>
      <c r="J226" t="s">
        <v>28</v>
      </c>
      <c r="K226" t="s">
        <v>29</v>
      </c>
      <c r="L226">
        <v>20</v>
      </c>
      <c r="N226" s="5">
        <v>0</v>
      </c>
      <c r="O226" t="s">
        <v>30</v>
      </c>
      <c r="P226" s="5">
        <v>0.3</v>
      </c>
      <c r="Q226" s="6">
        <v>0</v>
      </c>
      <c r="R226" s="7">
        <v>3.6816310603171592E-4</v>
      </c>
      <c r="S226" s="7">
        <v>1.1165464820805937E-4</v>
      </c>
      <c r="T226" s="6">
        <v>0</v>
      </c>
      <c r="U226" s="6">
        <v>0</v>
      </c>
    </row>
    <row r="227" spans="1:21" x14ac:dyDescent="0.3">
      <c r="A227" t="s">
        <v>21</v>
      </c>
      <c r="B227" t="s">
        <v>22</v>
      </c>
      <c r="C227" t="s">
        <v>34</v>
      </c>
      <c r="D227" t="s">
        <v>298</v>
      </c>
      <c r="E227" t="s">
        <v>25</v>
      </c>
      <c r="F227" t="s">
        <v>31</v>
      </c>
      <c r="G227" t="s">
        <v>40</v>
      </c>
      <c r="H227" t="s">
        <v>38</v>
      </c>
      <c r="I227" t="s">
        <v>38</v>
      </c>
      <c r="J227" t="s">
        <v>38</v>
      </c>
      <c r="K227" t="s">
        <v>29</v>
      </c>
      <c r="L227">
        <v>5</v>
      </c>
      <c r="N227" s="5">
        <v>0.22500000000000001</v>
      </c>
      <c r="O227" t="s">
        <v>30</v>
      </c>
      <c r="P227" s="5">
        <v>2.3657109999999999E-2</v>
      </c>
      <c r="Q227" s="6">
        <v>41541.571779999998</v>
      </c>
      <c r="R227" s="7">
        <v>1.1015087511623278E-4</v>
      </c>
      <c r="S227" s="7">
        <v>8.5949592175893486E-5</v>
      </c>
      <c r="T227" s="6">
        <v>4.5758404852707999</v>
      </c>
      <c r="U227" s="6">
        <v>3.5704811528366056</v>
      </c>
    </row>
    <row r="228" spans="1:21" x14ac:dyDescent="0.3">
      <c r="A228" t="s">
        <v>21</v>
      </c>
      <c r="B228" t="s">
        <v>22</v>
      </c>
      <c r="C228" t="s">
        <v>34</v>
      </c>
      <c r="D228" t="s">
        <v>298</v>
      </c>
      <c r="E228" t="s">
        <v>25</v>
      </c>
      <c r="F228" t="s">
        <v>41</v>
      </c>
      <c r="G228" t="s">
        <v>299</v>
      </c>
      <c r="H228" t="s">
        <v>300</v>
      </c>
      <c r="I228" t="s">
        <v>920</v>
      </c>
      <c r="J228" t="s">
        <v>300</v>
      </c>
      <c r="K228" t="s">
        <v>44</v>
      </c>
      <c r="L228">
        <v>4</v>
      </c>
      <c r="M228" t="s">
        <v>298</v>
      </c>
      <c r="N228" s="5">
        <v>0.35</v>
      </c>
      <c r="O228" t="s">
        <v>30</v>
      </c>
      <c r="P228" s="5">
        <v>0.43618773199999999</v>
      </c>
      <c r="Q228" s="6">
        <v>1412146.79</v>
      </c>
      <c r="R228" s="7">
        <v>1.5854583762120456E-4</v>
      </c>
      <c r="S228" s="7">
        <v>3.3989246730925515E-5</v>
      </c>
      <c r="T228" s="6">
        <v>223.88999566464526</v>
      </c>
      <c r="U228" s="6">
        <v>47.997805665594463</v>
      </c>
    </row>
    <row r="229" spans="1:21" x14ac:dyDescent="0.3">
      <c r="A229" t="s">
        <v>21</v>
      </c>
      <c r="B229" t="s">
        <v>22</v>
      </c>
      <c r="C229" t="s">
        <v>34</v>
      </c>
      <c r="D229" t="s">
        <v>298</v>
      </c>
      <c r="E229" t="s">
        <v>25</v>
      </c>
      <c r="F229" t="s">
        <v>41</v>
      </c>
      <c r="G229" t="s">
        <v>301</v>
      </c>
      <c r="H229" t="s">
        <v>302</v>
      </c>
      <c r="I229" t="s">
        <v>921</v>
      </c>
      <c r="J229" t="s">
        <v>302</v>
      </c>
      <c r="K229" t="s">
        <v>44</v>
      </c>
      <c r="L229">
        <v>5</v>
      </c>
      <c r="M229" t="s">
        <v>298</v>
      </c>
      <c r="N229" s="5">
        <v>0.01</v>
      </c>
      <c r="O229" t="s">
        <v>30</v>
      </c>
      <c r="P229" s="5">
        <v>0.42608695699999999</v>
      </c>
      <c r="Q229" s="6">
        <v>33395.763449999999</v>
      </c>
      <c r="R229" s="7">
        <v>9.0663037553895265E-5</v>
      </c>
      <c r="S229" s="7">
        <v>5.2936877182219177E-5</v>
      </c>
      <c r="T229" s="6">
        <v>3.0277613558083529</v>
      </c>
      <c r="U229" s="6">
        <v>1.767867428159094</v>
      </c>
    </row>
    <row r="230" spans="1:21" x14ac:dyDescent="0.3">
      <c r="A230" t="s">
        <v>21</v>
      </c>
      <c r="B230" t="s">
        <v>22</v>
      </c>
      <c r="C230" t="s">
        <v>34</v>
      </c>
      <c r="D230" t="s">
        <v>298</v>
      </c>
      <c r="E230" t="s">
        <v>25</v>
      </c>
      <c r="F230" t="s">
        <v>26</v>
      </c>
      <c r="G230" t="s">
        <v>303</v>
      </c>
      <c r="H230" t="s">
        <v>300</v>
      </c>
      <c r="I230" t="s">
        <v>920</v>
      </c>
      <c r="J230" t="s">
        <v>300</v>
      </c>
      <c r="K230" t="s">
        <v>44</v>
      </c>
      <c r="L230">
        <v>4</v>
      </c>
      <c r="M230" t="s">
        <v>298</v>
      </c>
      <c r="N230" s="5">
        <v>0.35</v>
      </c>
      <c r="O230" t="s">
        <v>30</v>
      </c>
      <c r="P230" s="5">
        <v>0.43618773199999999</v>
      </c>
      <c r="Q230" s="6">
        <v>42025.58152</v>
      </c>
      <c r="R230" s="7">
        <v>1.5854583762120456E-4</v>
      </c>
      <c r="S230" s="7">
        <v>3.3989246730925515E-5</v>
      </c>
      <c r="T230" s="6">
        <v>6.6629810236066147</v>
      </c>
      <c r="U230" s="6">
        <v>1.4284178592939036</v>
      </c>
    </row>
    <row r="231" spans="1:21" x14ac:dyDescent="0.3">
      <c r="A231" t="s">
        <v>21</v>
      </c>
      <c r="B231" t="s">
        <v>22</v>
      </c>
      <c r="C231" t="s">
        <v>34</v>
      </c>
      <c r="D231" t="s">
        <v>298</v>
      </c>
      <c r="E231" t="s">
        <v>25</v>
      </c>
      <c r="F231" t="s">
        <v>26</v>
      </c>
      <c r="G231" t="s">
        <v>304</v>
      </c>
      <c r="H231" t="s">
        <v>302</v>
      </c>
      <c r="I231" t="s">
        <v>921</v>
      </c>
      <c r="J231" t="s">
        <v>302</v>
      </c>
      <c r="K231" t="s">
        <v>44</v>
      </c>
      <c r="L231">
        <v>5</v>
      </c>
      <c r="M231" t="s">
        <v>298</v>
      </c>
      <c r="N231" s="5">
        <v>0.01</v>
      </c>
      <c r="O231" t="s">
        <v>30</v>
      </c>
      <c r="P231" s="5">
        <v>0.42608695699999999</v>
      </c>
      <c r="Q231" s="6">
        <v>993.86011980000001</v>
      </c>
      <c r="R231" s="7">
        <v>9.0663037553895265E-5</v>
      </c>
      <c r="S231" s="7">
        <v>5.2936877182219177E-5</v>
      </c>
      <c r="T231" s="6">
        <v>9.0106377364746248E-2</v>
      </c>
      <c r="U231" s="6">
        <v>5.261185109815824E-2</v>
      </c>
    </row>
    <row r="232" spans="1:21" x14ac:dyDescent="0.3">
      <c r="A232" t="s">
        <v>21</v>
      </c>
      <c r="B232" t="s">
        <v>22</v>
      </c>
      <c r="C232" t="s">
        <v>80</v>
      </c>
      <c r="D232" t="s">
        <v>109</v>
      </c>
      <c r="E232" t="s">
        <v>25</v>
      </c>
      <c r="F232" t="s">
        <v>26</v>
      </c>
      <c r="G232" t="s">
        <v>82</v>
      </c>
      <c r="H232" t="s">
        <v>28</v>
      </c>
      <c r="I232" t="s">
        <v>28</v>
      </c>
      <c r="J232" t="s">
        <v>28</v>
      </c>
      <c r="K232" t="s">
        <v>29</v>
      </c>
      <c r="L232">
        <v>20</v>
      </c>
      <c r="N232" s="5">
        <v>0</v>
      </c>
      <c r="O232" t="s">
        <v>30</v>
      </c>
      <c r="P232" s="5">
        <v>0.3</v>
      </c>
      <c r="Q232" s="6">
        <v>0</v>
      </c>
      <c r="R232" s="7">
        <v>0</v>
      </c>
      <c r="S232" s="7">
        <v>2.5742209347103402E-4</v>
      </c>
      <c r="T232" s="6">
        <v>0</v>
      </c>
      <c r="U232" s="6">
        <v>0</v>
      </c>
    </row>
    <row r="233" spans="1:21" x14ac:dyDescent="0.3">
      <c r="A233" t="s">
        <v>21</v>
      </c>
      <c r="B233" t="s">
        <v>22</v>
      </c>
      <c r="C233" t="s">
        <v>80</v>
      </c>
      <c r="D233" t="s">
        <v>109</v>
      </c>
      <c r="E233" t="s">
        <v>25</v>
      </c>
      <c r="F233" t="s">
        <v>26</v>
      </c>
      <c r="G233" t="s">
        <v>87</v>
      </c>
      <c r="H233" t="s">
        <v>88</v>
      </c>
      <c r="I233" t="s">
        <v>900</v>
      </c>
      <c r="J233" t="s">
        <v>88</v>
      </c>
      <c r="K233" t="s">
        <v>29</v>
      </c>
      <c r="L233">
        <v>20</v>
      </c>
      <c r="N233" s="5">
        <v>0.72</v>
      </c>
      <c r="O233" t="s">
        <v>30</v>
      </c>
      <c r="P233" s="5">
        <v>3.9896204999999997E-2</v>
      </c>
      <c r="Q233" s="6">
        <v>5137.6183609999998</v>
      </c>
      <c r="R233" s="7">
        <v>0</v>
      </c>
      <c r="S233" s="7">
        <v>2.5155409608354292E-3</v>
      </c>
      <c r="T233" s="6">
        <v>0</v>
      </c>
      <c r="U233" s="6">
        <v>12.923889428235682</v>
      </c>
    </row>
    <row r="234" spans="1:21" x14ac:dyDescent="0.3">
      <c r="A234" t="s">
        <v>21</v>
      </c>
      <c r="B234" t="s">
        <v>22</v>
      </c>
      <c r="C234" t="s">
        <v>80</v>
      </c>
      <c r="D234" t="s">
        <v>109</v>
      </c>
      <c r="E234" t="s">
        <v>25</v>
      </c>
      <c r="F234" t="s">
        <v>26</v>
      </c>
      <c r="G234" t="s">
        <v>89</v>
      </c>
      <c r="H234" t="s">
        <v>90</v>
      </c>
      <c r="I234" t="s">
        <v>901</v>
      </c>
      <c r="J234" t="s">
        <v>90</v>
      </c>
      <c r="K234" t="s">
        <v>29</v>
      </c>
      <c r="L234">
        <v>20</v>
      </c>
      <c r="N234" s="5">
        <v>0</v>
      </c>
      <c r="O234" t="s">
        <v>30</v>
      </c>
      <c r="P234" s="5">
        <v>0.33288257799999998</v>
      </c>
      <c r="Q234" s="6">
        <v>0</v>
      </c>
      <c r="R234" s="7">
        <v>0</v>
      </c>
      <c r="S234" s="7">
        <v>1.114335657679397E-3</v>
      </c>
      <c r="T234" s="6">
        <v>0</v>
      </c>
      <c r="U234" s="6">
        <v>0</v>
      </c>
    </row>
    <row r="235" spans="1:21" x14ac:dyDescent="0.3">
      <c r="A235" t="s">
        <v>21</v>
      </c>
      <c r="B235" t="s">
        <v>22</v>
      </c>
      <c r="C235" t="s">
        <v>80</v>
      </c>
      <c r="D235" t="s">
        <v>109</v>
      </c>
      <c r="E235" t="s">
        <v>25</v>
      </c>
      <c r="F235" t="s">
        <v>26</v>
      </c>
      <c r="G235" t="s">
        <v>91</v>
      </c>
      <c r="H235" t="s">
        <v>92</v>
      </c>
      <c r="I235" t="s">
        <v>902</v>
      </c>
      <c r="J235" t="s">
        <v>92</v>
      </c>
      <c r="K235" t="s">
        <v>29</v>
      </c>
      <c r="L235">
        <v>20</v>
      </c>
      <c r="N235" s="5">
        <v>0</v>
      </c>
      <c r="O235" t="s">
        <v>30</v>
      </c>
      <c r="P235" s="5">
        <v>7.7091136000000005E-2</v>
      </c>
      <c r="Q235" s="6">
        <v>0</v>
      </c>
      <c r="R235" s="7">
        <v>0</v>
      </c>
      <c r="S235" s="7">
        <v>1.7433320002456908E-3</v>
      </c>
      <c r="T235" s="6">
        <v>0</v>
      </c>
      <c r="U235" s="6">
        <v>0</v>
      </c>
    </row>
    <row r="236" spans="1:21" x14ac:dyDescent="0.3">
      <c r="A236" t="s">
        <v>21</v>
      </c>
      <c r="B236" t="s">
        <v>22</v>
      </c>
      <c r="C236" t="s">
        <v>80</v>
      </c>
      <c r="D236" t="s">
        <v>109</v>
      </c>
      <c r="E236" t="s">
        <v>25</v>
      </c>
      <c r="F236" t="s">
        <v>26</v>
      </c>
      <c r="G236" t="s">
        <v>93</v>
      </c>
      <c r="H236" t="s">
        <v>94</v>
      </c>
      <c r="I236" t="s">
        <v>903</v>
      </c>
      <c r="J236" t="s">
        <v>94</v>
      </c>
      <c r="K236" t="s">
        <v>29</v>
      </c>
      <c r="L236">
        <v>20</v>
      </c>
      <c r="N236" s="5">
        <v>0</v>
      </c>
      <c r="O236" t="s">
        <v>30</v>
      </c>
      <c r="P236" s="5">
        <v>0.12392528899999999</v>
      </c>
      <c r="Q236" s="6">
        <v>0</v>
      </c>
      <c r="R236" s="7">
        <v>0</v>
      </c>
      <c r="S236" s="7">
        <v>1.3781197233466457E-3</v>
      </c>
      <c r="T236" s="6">
        <v>0</v>
      </c>
      <c r="U236" s="6">
        <v>0</v>
      </c>
    </row>
    <row r="237" spans="1:21" x14ac:dyDescent="0.3">
      <c r="A237" t="s">
        <v>21</v>
      </c>
      <c r="B237" t="s">
        <v>22</v>
      </c>
      <c r="C237" t="s">
        <v>80</v>
      </c>
      <c r="D237" t="s">
        <v>109</v>
      </c>
      <c r="E237" t="s">
        <v>25</v>
      </c>
      <c r="F237" t="s">
        <v>26</v>
      </c>
      <c r="G237" t="s">
        <v>95</v>
      </c>
      <c r="H237" t="s">
        <v>96</v>
      </c>
      <c r="I237" t="s">
        <v>904</v>
      </c>
      <c r="J237" t="s">
        <v>96</v>
      </c>
      <c r="K237" t="s">
        <v>29</v>
      </c>
      <c r="L237">
        <v>11</v>
      </c>
      <c r="N237" s="5">
        <v>0.22500000000000001</v>
      </c>
      <c r="O237" t="s">
        <v>30</v>
      </c>
      <c r="P237" s="5">
        <v>0.04</v>
      </c>
      <c r="Q237" s="6">
        <v>4121.7568719999999</v>
      </c>
      <c r="R237" s="7">
        <v>0</v>
      </c>
      <c r="S237" s="7">
        <v>0</v>
      </c>
      <c r="T237" s="6">
        <v>0</v>
      </c>
      <c r="U237" s="6">
        <v>0</v>
      </c>
    </row>
    <row r="238" spans="1:21" x14ac:dyDescent="0.3">
      <c r="A238" t="s">
        <v>21</v>
      </c>
      <c r="B238" t="s">
        <v>22</v>
      </c>
      <c r="C238" t="s">
        <v>80</v>
      </c>
      <c r="D238" t="s">
        <v>109</v>
      </c>
      <c r="E238" t="s">
        <v>25</v>
      </c>
      <c r="F238" t="s">
        <v>26</v>
      </c>
      <c r="G238" t="s">
        <v>99</v>
      </c>
      <c r="H238" t="s">
        <v>100</v>
      </c>
      <c r="I238" t="s">
        <v>100</v>
      </c>
      <c r="J238" t="s">
        <v>100</v>
      </c>
      <c r="K238" t="s">
        <v>29</v>
      </c>
      <c r="L238">
        <v>20</v>
      </c>
      <c r="N238" s="5">
        <v>6.0562499999999998E-2</v>
      </c>
      <c r="O238" t="s">
        <v>30</v>
      </c>
      <c r="P238" s="5">
        <v>0.1</v>
      </c>
      <c r="Q238" s="6">
        <v>2790.4988539999999</v>
      </c>
      <c r="R238" s="7">
        <v>0</v>
      </c>
      <c r="S238" s="7">
        <v>1.1093120403056951E-3</v>
      </c>
      <c r="T238" s="6">
        <v>0</v>
      </c>
      <c r="U238" s="6">
        <v>3.0955339772014439</v>
      </c>
    </row>
    <row r="239" spans="1:21" x14ac:dyDescent="0.3">
      <c r="A239" t="s">
        <v>21</v>
      </c>
      <c r="B239" t="s">
        <v>22</v>
      </c>
      <c r="C239" t="s">
        <v>80</v>
      </c>
      <c r="D239" t="s">
        <v>109</v>
      </c>
      <c r="E239" t="s">
        <v>25</v>
      </c>
      <c r="F239" t="s">
        <v>26</v>
      </c>
      <c r="G239" t="s">
        <v>101</v>
      </c>
      <c r="H239" t="s">
        <v>102</v>
      </c>
      <c r="I239" t="s">
        <v>102</v>
      </c>
      <c r="J239" t="s">
        <v>102</v>
      </c>
      <c r="K239" t="s">
        <v>29</v>
      </c>
      <c r="L239">
        <v>11</v>
      </c>
      <c r="N239" s="5">
        <v>0.02</v>
      </c>
      <c r="O239" t="s">
        <v>30</v>
      </c>
      <c r="P239" s="5">
        <v>1.72E-2</v>
      </c>
      <c r="Q239" s="6">
        <v>0</v>
      </c>
      <c r="R239" s="7">
        <v>0</v>
      </c>
      <c r="S239" s="7">
        <v>0</v>
      </c>
      <c r="T239" s="6">
        <v>0</v>
      </c>
      <c r="U239" s="6">
        <v>0</v>
      </c>
    </row>
    <row r="240" spans="1:21" x14ac:dyDescent="0.3">
      <c r="A240" t="s">
        <v>21</v>
      </c>
      <c r="B240" t="s">
        <v>22</v>
      </c>
      <c r="C240" t="s">
        <v>80</v>
      </c>
      <c r="D240" t="s">
        <v>109</v>
      </c>
      <c r="E240" t="s">
        <v>25</v>
      </c>
      <c r="F240" t="s">
        <v>26</v>
      </c>
      <c r="G240" t="s">
        <v>105</v>
      </c>
      <c r="H240" t="s">
        <v>106</v>
      </c>
      <c r="I240" t="s">
        <v>106</v>
      </c>
      <c r="J240" t="s">
        <v>106</v>
      </c>
      <c r="K240" t="s">
        <v>29</v>
      </c>
      <c r="L240">
        <v>11</v>
      </c>
      <c r="N240" s="5">
        <v>9.4999999999999998E-3</v>
      </c>
      <c r="O240" t="s">
        <v>30</v>
      </c>
      <c r="P240" s="5">
        <v>0.15</v>
      </c>
      <c r="Q240" s="6">
        <v>695.18050549999998</v>
      </c>
      <c r="R240" s="7">
        <v>0</v>
      </c>
      <c r="S240" s="7">
        <v>1.5582957084932459E-4</v>
      </c>
      <c r="T240" s="6">
        <v>0</v>
      </c>
      <c r="U240" s="6">
        <v>0.10832967983488152</v>
      </c>
    </row>
    <row r="241" spans="1:21" x14ac:dyDescent="0.3">
      <c r="A241" t="s">
        <v>21</v>
      </c>
      <c r="B241" t="s">
        <v>22</v>
      </c>
      <c r="C241" t="s">
        <v>80</v>
      </c>
      <c r="D241" t="s">
        <v>109</v>
      </c>
      <c r="E241" t="s">
        <v>25</v>
      </c>
      <c r="F241" t="s">
        <v>26</v>
      </c>
      <c r="G241" t="s">
        <v>110</v>
      </c>
      <c r="H241" t="s">
        <v>111</v>
      </c>
      <c r="I241" t="s">
        <v>111</v>
      </c>
      <c r="J241" t="s">
        <v>111</v>
      </c>
      <c r="K241" t="s">
        <v>29</v>
      </c>
      <c r="L241">
        <v>20</v>
      </c>
      <c r="N241" s="5">
        <v>9.7199999999999995E-2</v>
      </c>
      <c r="O241" t="s">
        <v>30</v>
      </c>
      <c r="P241" s="5">
        <v>0.146537695</v>
      </c>
      <c r="Q241" s="6">
        <v>6938.714704</v>
      </c>
      <c r="R241" s="7">
        <v>0</v>
      </c>
      <c r="S241" s="7">
        <v>8.9048709555079712E-4</v>
      </c>
      <c r="T241" s="6">
        <v>0</v>
      </c>
      <c r="U241" s="6">
        <v>6.1788359036205689</v>
      </c>
    </row>
    <row r="242" spans="1:21" x14ac:dyDescent="0.3">
      <c r="A242" t="s">
        <v>21</v>
      </c>
      <c r="B242" t="s">
        <v>22</v>
      </c>
      <c r="C242" t="s">
        <v>80</v>
      </c>
      <c r="D242" t="s">
        <v>109</v>
      </c>
      <c r="E242" t="s">
        <v>25</v>
      </c>
      <c r="F242" t="s">
        <v>26</v>
      </c>
      <c r="G242" t="s">
        <v>114</v>
      </c>
      <c r="H242" t="s">
        <v>115</v>
      </c>
      <c r="I242" t="s">
        <v>905</v>
      </c>
      <c r="J242" t="s">
        <v>115</v>
      </c>
      <c r="K242" t="s">
        <v>29</v>
      </c>
      <c r="L242">
        <v>20</v>
      </c>
      <c r="N242" s="5">
        <v>0.19</v>
      </c>
      <c r="O242" t="s">
        <v>30</v>
      </c>
      <c r="P242" s="5">
        <v>9.4910919999999996E-3</v>
      </c>
      <c r="Q242" s="6">
        <v>0</v>
      </c>
      <c r="R242" s="7">
        <v>0</v>
      </c>
      <c r="S242" s="7">
        <v>1.4144567822812816E-3</v>
      </c>
      <c r="T242" s="6">
        <v>0</v>
      </c>
      <c r="U242" s="6">
        <v>0</v>
      </c>
    </row>
    <row r="243" spans="1:21" x14ac:dyDescent="0.3">
      <c r="A243" t="s">
        <v>21</v>
      </c>
      <c r="B243" t="s">
        <v>22</v>
      </c>
      <c r="C243" t="s">
        <v>80</v>
      </c>
      <c r="D243" t="s">
        <v>109</v>
      </c>
      <c r="E243" t="s">
        <v>25</v>
      </c>
      <c r="F243" t="s">
        <v>26</v>
      </c>
      <c r="G243" t="s">
        <v>116</v>
      </c>
      <c r="H243" t="s">
        <v>117</v>
      </c>
      <c r="I243" t="s">
        <v>906</v>
      </c>
      <c r="J243" t="s">
        <v>117</v>
      </c>
      <c r="K243" t="s">
        <v>29</v>
      </c>
      <c r="L243">
        <v>20</v>
      </c>
      <c r="N243" s="5">
        <v>0.14249999999999999</v>
      </c>
      <c r="O243" t="s">
        <v>30</v>
      </c>
      <c r="P243" s="5">
        <v>1.0118963999999999E-2</v>
      </c>
      <c r="Q243" s="6">
        <v>0</v>
      </c>
      <c r="R243" s="7">
        <v>0</v>
      </c>
      <c r="S243" s="7">
        <v>1.895705787562807E-3</v>
      </c>
      <c r="T243" s="6">
        <v>0</v>
      </c>
      <c r="U243" s="6">
        <v>0</v>
      </c>
    </row>
    <row r="244" spans="1:21" x14ac:dyDescent="0.3">
      <c r="A244" t="s">
        <v>21</v>
      </c>
      <c r="B244" t="s">
        <v>22</v>
      </c>
      <c r="C244" t="s">
        <v>80</v>
      </c>
      <c r="D244" t="s">
        <v>109</v>
      </c>
      <c r="E244" t="s">
        <v>25</v>
      </c>
      <c r="F244" t="s">
        <v>26</v>
      </c>
      <c r="G244" t="s">
        <v>118</v>
      </c>
      <c r="H244" t="s">
        <v>119</v>
      </c>
      <c r="I244" t="s">
        <v>907</v>
      </c>
      <c r="J244" t="s">
        <v>119</v>
      </c>
      <c r="K244" t="s">
        <v>29</v>
      </c>
      <c r="L244">
        <v>20</v>
      </c>
      <c r="N244" s="5">
        <v>0.32400000000000001</v>
      </c>
      <c r="O244" t="s">
        <v>30</v>
      </c>
      <c r="P244" s="5">
        <v>0.125</v>
      </c>
      <c r="Q244" s="6">
        <v>19448.58898</v>
      </c>
      <c r="R244" s="7">
        <v>0</v>
      </c>
      <c r="S244" s="7">
        <v>8.9048709555079723E-4</v>
      </c>
      <c r="T244" s="6">
        <v>0</v>
      </c>
      <c r="U244" s="6">
        <v>17.318717513361442</v>
      </c>
    </row>
    <row r="245" spans="1:21" x14ac:dyDescent="0.3">
      <c r="A245" t="s">
        <v>21</v>
      </c>
      <c r="B245" t="s">
        <v>22</v>
      </c>
      <c r="C245" t="s">
        <v>80</v>
      </c>
      <c r="D245" t="s">
        <v>109</v>
      </c>
      <c r="E245" t="s">
        <v>25</v>
      </c>
      <c r="F245" t="s">
        <v>26</v>
      </c>
      <c r="G245" t="s">
        <v>124</v>
      </c>
      <c r="H245" t="s">
        <v>125</v>
      </c>
      <c r="I245" t="s">
        <v>908</v>
      </c>
      <c r="J245" t="s">
        <v>125</v>
      </c>
      <c r="K245" t="s">
        <v>29</v>
      </c>
      <c r="L245">
        <v>20</v>
      </c>
      <c r="N245" s="5">
        <v>0.08</v>
      </c>
      <c r="O245" t="s">
        <v>30</v>
      </c>
      <c r="P245" s="5">
        <v>2.0110282E-2</v>
      </c>
      <c r="Q245" s="6">
        <v>0</v>
      </c>
      <c r="R245" s="7">
        <v>0</v>
      </c>
      <c r="S245" s="7">
        <v>9.9325658201480341E-4</v>
      </c>
      <c r="T245" s="6">
        <v>0</v>
      </c>
      <c r="U245" s="6">
        <v>0</v>
      </c>
    </row>
    <row r="246" spans="1:21" x14ac:dyDescent="0.3">
      <c r="A246" t="s">
        <v>21</v>
      </c>
      <c r="B246" t="s">
        <v>22</v>
      </c>
      <c r="C246" t="s">
        <v>80</v>
      </c>
      <c r="D246" t="s">
        <v>109</v>
      </c>
      <c r="E246" t="s">
        <v>25</v>
      </c>
      <c r="F246" t="s">
        <v>26</v>
      </c>
      <c r="G246" t="s">
        <v>126</v>
      </c>
      <c r="H246" t="s">
        <v>127</v>
      </c>
      <c r="I246" t="s">
        <v>909</v>
      </c>
      <c r="J246" t="s">
        <v>127</v>
      </c>
      <c r="K246" t="s">
        <v>29</v>
      </c>
      <c r="L246">
        <v>20</v>
      </c>
      <c r="N246" s="5">
        <v>0</v>
      </c>
      <c r="O246" t="s">
        <v>30</v>
      </c>
      <c r="P246" s="5">
        <v>0.34482758600000002</v>
      </c>
      <c r="Q246" s="6">
        <v>0</v>
      </c>
      <c r="R246" s="7">
        <v>0</v>
      </c>
      <c r="S246" s="7">
        <v>9.7469850329170917E-4</v>
      </c>
      <c r="T246" s="6">
        <v>0</v>
      </c>
      <c r="U246" s="6">
        <v>0</v>
      </c>
    </row>
    <row r="247" spans="1:21" x14ac:dyDescent="0.3">
      <c r="A247" t="s">
        <v>21</v>
      </c>
      <c r="B247" t="s">
        <v>22</v>
      </c>
      <c r="C247" t="s">
        <v>80</v>
      </c>
      <c r="D247" t="s">
        <v>109</v>
      </c>
      <c r="E247" t="s">
        <v>25</v>
      </c>
      <c r="F247" t="s">
        <v>26</v>
      </c>
      <c r="G247" t="s">
        <v>128</v>
      </c>
      <c r="H247" t="s">
        <v>129</v>
      </c>
      <c r="I247" t="s">
        <v>910</v>
      </c>
      <c r="J247" t="s">
        <v>129</v>
      </c>
      <c r="K247" t="s">
        <v>29</v>
      </c>
      <c r="L247">
        <v>20</v>
      </c>
      <c r="N247" s="5">
        <v>0</v>
      </c>
      <c r="O247" t="s">
        <v>30</v>
      </c>
      <c r="P247" s="5">
        <v>6.4294632000000004E-2</v>
      </c>
      <c r="Q247" s="6">
        <v>0</v>
      </c>
      <c r="R247" s="7">
        <v>0</v>
      </c>
      <c r="S247" s="7">
        <v>1.0118980567622026E-3</v>
      </c>
      <c r="T247" s="6">
        <v>0</v>
      </c>
      <c r="U247" s="6">
        <v>0</v>
      </c>
    </row>
    <row r="248" spans="1:21" x14ac:dyDescent="0.3">
      <c r="A248" t="s">
        <v>21</v>
      </c>
      <c r="B248" t="s">
        <v>22</v>
      </c>
      <c r="C248" t="s">
        <v>80</v>
      </c>
      <c r="D248" t="s">
        <v>109</v>
      </c>
      <c r="E248" t="s">
        <v>25</v>
      </c>
      <c r="F248" t="s">
        <v>26</v>
      </c>
      <c r="G248" t="s">
        <v>130</v>
      </c>
      <c r="H248" t="s">
        <v>131</v>
      </c>
      <c r="I248" t="s">
        <v>911</v>
      </c>
      <c r="J248" t="s">
        <v>131</v>
      </c>
      <c r="K248" t="s">
        <v>29</v>
      </c>
      <c r="L248">
        <v>20</v>
      </c>
      <c r="N248" s="5">
        <v>0</v>
      </c>
      <c r="O248" t="s">
        <v>30</v>
      </c>
      <c r="P248" s="5">
        <v>0.11977468099999999</v>
      </c>
      <c r="Q248" s="6">
        <v>0</v>
      </c>
      <c r="R248" s="7">
        <v>0</v>
      </c>
      <c r="S248" s="7">
        <v>9.8546215397591632E-4</v>
      </c>
      <c r="T248" s="6">
        <v>0</v>
      </c>
      <c r="U248" s="6">
        <v>0</v>
      </c>
    </row>
    <row r="249" spans="1:21" x14ac:dyDescent="0.3">
      <c r="A249" t="s">
        <v>21</v>
      </c>
      <c r="B249" t="s">
        <v>22</v>
      </c>
      <c r="C249" t="s">
        <v>80</v>
      </c>
      <c r="D249" t="s">
        <v>109</v>
      </c>
      <c r="E249" t="s">
        <v>25</v>
      </c>
      <c r="F249" t="s">
        <v>31</v>
      </c>
      <c r="G249" t="s">
        <v>132</v>
      </c>
      <c r="H249" t="s">
        <v>28</v>
      </c>
      <c r="I249" t="s">
        <v>28</v>
      </c>
      <c r="J249" t="s">
        <v>28</v>
      </c>
      <c r="K249" t="s">
        <v>29</v>
      </c>
      <c r="L249">
        <v>20</v>
      </c>
      <c r="N249" s="5">
        <v>0</v>
      </c>
      <c r="O249" t="s">
        <v>30</v>
      </c>
      <c r="P249" s="5">
        <v>0.3</v>
      </c>
      <c r="Q249" s="6">
        <v>0</v>
      </c>
      <c r="R249" s="7">
        <v>0</v>
      </c>
      <c r="S249" s="7">
        <v>2.5742209347103402E-4</v>
      </c>
      <c r="T249" s="6">
        <v>0</v>
      </c>
      <c r="U249" s="6">
        <v>0</v>
      </c>
    </row>
    <row r="250" spans="1:21" x14ac:dyDescent="0.3">
      <c r="A250" t="s">
        <v>21</v>
      </c>
      <c r="B250" t="s">
        <v>22</v>
      </c>
      <c r="C250" t="s">
        <v>80</v>
      </c>
      <c r="D250" t="s">
        <v>109</v>
      </c>
      <c r="E250" t="s">
        <v>25</v>
      </c>
      <c r="F250" t="s">
        <v>31</v>
      </c>
      <c r="G250" t="s">
        <v>133</v>
      </c>
      <c r="H250" t="s">
        <v>84</v>
      </c>
      <c r="I250" t="s">
        <v>84</v>
      </c>
      <c r="J250" t="s">
        <v>84</v>
      </c>
      <c r="K250" t="s">
        <v>29</v>
      </c>
      <c r="L250">
        <v>20</v>
      </c>
      <c r="N250" s="5">
        <v>4.4999999999999998E-2</v>
      </c>
      <c r="O250" t="s">
        <v>30</v>
      </c>
      <c r="P250" s="5">
        <v>0.27085927799999998</v>
      </c>
      <c r="Q250" s="6">
        <v>211469.37299999999</v>
      </c>
      <c r="R250" s="7">
        <v>0</v>
      </c>
      <c r="S250" s="7">
        <v>7.3837165114598287E-4</v>
      </c>
      <c r="T250" s="6">
        <v>0</v>
      </c>
      <c r="U250" s="6">
        <v>188.31074776071819</v>
      </c>
    </row>
    <row r="251" spans="1:21" x14ac:dyDescent="0.3">
      <c r="A251" t="s">
        <v>21</v>
      </c>
      <c r="B251" t="s">
        <v>22</v>
      </c>
      <c r="C251" t="s">
        <v>80</v>
      </c>
      <c r="D251" t="s">
        <v>109</v>
      </c>
      <c r="E251" t="s">
        <v>25</v>
      </c>
      <c r="F251" t="s">
        <v>31</v>
      </c>
      <c r="G251" t="s">
        <v>134</v>
      </c>
      <c r="H251" t="s">
        <v>86</v>
      </c>
      <c r="I251" t="s">
        <v>86</v>
      </c>
      <c r="J251" t="s">
        <v>86</v>
      </c>
      <c r="K251" t="s">
        <v>29</v>
      </c>
      <c r="L251">
        <v>20</v>
      </c>
      <c r="N251" s="5">
        <v>0</v>
      </c>
      <c r="O251" t="s">
        <v>30</v>
      </c>
      <c r="P251" s="5">
        <v>1.2265411E-2</v>
      </c>
      <c r="Q251" s="6">
        <v>0</v>
      </c>
      <c r="R251" s="7">
        <v>0</v>
      </c>
      <c r="S251" s="7">
        <v>1.8949439025113804E-3</v>
      </c>
      <c r="T251" s="6">
        <v>0</v>
      </c>
      <c r="U251" s="6">
        <v>0</v>
      </c>
    </row>
    <row r="252" spans="1:21" x14ac:dyDescent="0.3">
      <c r="A252" t="s">
        <v>21</v>
      </c>
      <c r="B252" t="s">
        <v>22</v>
      </c>
      <c r="C252" t="s">
        <v>80</v>
      </c>
      <c r="D252" t="s">
        <v>109</v>
      </c>
      <c r="E252" t="s">
        <v>25</v>
      </c>
      <c r="F252" t="s">
        <v>31</v>
      </c>
      <c r="G252" t="s">
        <v>135</v>
      </c>
      <c r="H252" t="s">
        <v>88</v>
      </c>
      <c r="I252" t="s">
        <v>900</v>
      </c>
      <c r="J252" t="s">
        <v>88</v>
      </c>
      <c r="K252" t="s">
        <v>29</v>
      </c>
      <c r="L252">
        <v>20</v>
      </c>
      <c r="N252" s="5">
        <v>0.351348259</v>
      </c>
      <c r="O252" t="s">
        <v>30</v>
      </c>
      <c r="P252" s="5">
        <v>3.9896204999999997E-2</v>
      </c>
      <c r="Q252" s="6">
        <v>191392.43239999999</v>
      </c>
      <c r="R252" s="7">
        <v>0</v>
      </c>
      <c r="S252" s="7">
        <v>2.5155409608354292E-3</v>
      </c>
      <c r="T252" s="6">
        <v>0</v>
      </c>
      <c r="U252" s="6">
        <v>481.45550329612593</v>
      </c>
    </row>
    <row r="253" spans="1:21" x14ac:dyDescent="0.3">
      <c r="A253" t="s">
        <v>21</v>
      </c>
      <c r="B253" t="s">
        <v>22</v>
      </c>
      <c r="C253" t="s">
        <v>80</v>
      </c>
      <c r="D253" t="s">
        <v>109</v>
      </c>
      <c r="E253" t="s">
        <v>25</v>
      </c>
      <c r="F253" t="s">
        <v>31</v>
      </c>
      <c r="G253" t="s">
        <v>136</v>
      </c>
      <c r="H253" t="s">
        <v>90</v>
      </c>
      <c r="I253" t="s">
        <v>901</v>
      </c>
      <c r="J253" t="s">
        <v>90</v>
      </c>
      <c r="K253" t="s">
        <v>29</v>
      </c>
      <c r="L253">
        <v>20</v>
      </c>
      <c r="N253" s="5">
        <v>0.14625953999999999</v>
      </c>
      <c r="O253" t="s">
        <v>30</v>
      </c>
      <c r="P253" s="5">
        <v>0.33288257799999998</v>
      </c>
      <c r="Q253" s="6">
        <v>887939.14320000005</v>
      </c>
      <c r="R253" s="7">
        <v>0</v>
      </c>
      <c r="S253" s="7">
        <v>1.114335657679397E-3</v>
      </c>
      <c r="T253" s="6">
        <v>0</v>
      </c>
      <c r="U253" s="6">
        <v>989.46224911705235</v>
      </c>
    </row>
    <row r="254" spans="1:21" x14ac:dyDescent="0.3">
      <c r="A254" t="s">
        <v>21</v>
      </c>
      <c r="B254" t="s">
        <v>22</v>
      </c>
      <c r="C254" t="s">
        <v>80</v>
      </c>
      <c r="D254" t="s">
        <v>109</v>
      </c>
      <c r="E254" t="s">
        <v>25</v>
      </c>
      <c r="F254" t="s">
        <v>31</v>
      </c>
      <c r="G254" t="s">
        <v>137</v>
      </c>
      <c r="H254" t="s">
        <v>92</v>
      </c>
      <c r="I254" t="s">
        <v>902</v>
      </c>
      <c r="J254" t="s">
        <v>92</v>
      </c>
      <c r="K254" t="s">
        <v>29</v>
      </c>
      <c r="L254">
        <v>20</v>
      </c>
      <c r="N254" s="5">
        <v>5.7245342999999997E-2</v>
      </c>
      <c r="O254" t="s">
        <v>30</v>
      </c>
      <c r="P254" s="5">
        <v>7.7091136000000005E-2</v>
      </c>
      <c r="Q254" s="6">
        <v>61097.690289999999</v>
      </c>
      <c r="R254" s="7">
        <v>0</v>
      </c>
      <c r="S254" s="7">
        <v>1.7433320002456908E-3</v>
      </c>
      <c r="T254" s="6">
        <v>0</v>
      </c>
      <c r="U254" s="6">
        <v>106.51355862365742</v>
      </c>
    </row>
    <row r="255" spans="1:21" x14ac:dyDescent="0.3">
      <c r="A255" t="s">
        <v>21</v>
      </c>
      <c r="B255" t="s">
        <v>22</v>
      </c>
      <c r="C255" t="s">
        <v>80</v>
      </c>
      <c r="D255" t="s">
        <v>109</v>
      </c>
      <c r="E255" t="s">
        <v>25</v>
      </c>
      <c r="F255" t="s">
        <v>31</v>
      </c>
      <c r="G255" t="s">
        <v>138</v>
      </c>
      <c r="H255" t="s">
        <v>94</v>
      </c>
      <c r="I255" t="s">
        <v>903</v>
      </c>
      <c r="J255" t="s">
        <v>94</v>
      </c>
      <c r="K255" t="s">
        <v>29</v>
      </c>
      <c r="L255">
        <v>20</v>
      </c>
      <c r="N255" s="5">
        <v>0.142106125</v>
      </c>
      <c r="O255" t="s">
        <v>30</v>
      </c>
      <c r="P255" s="5">
        <v>0.12392528899999999</v>
      </c>
      <c r="Q255" s="6">
        <v>258229.5717</v>
      </c>
      <c r="R255" s="7">
        <v>0</v>
      </c>
      <c r="S255" s="7">
        <v>1.3781197233466457E-3</v>
      </c>
      <c r="T255" s="6">
        <v>0</v>
      </c>
      <c r="U255" s="6">
        <v>355.87126591112684</v>
      </c>
    </row>
    <row r="256" spans="1:21" x14ac:dyDescent="0.3">
      <c r="A256" t="s">
        <v>21</v>
      </c>
      <c r="B256" t="s">
        <v>22</v>
      </c>
      <c r="C256" t="s">
        <v>80</v>
      </c>
      <c r="D256" t="s">
        <v>109</v>
      </c>
      <c r="E256" t="s">
        <v>25</v>
      </c>
      <c r="F256" t="s">
        <v>31</v>
      </c>
      <c r="G256" t="s">
        <v>139</v>
      </c>
      <c r="H256" t="s">
        <v>96</v>
      </c>
      <c r="I256" t="s">
        <v>904</v>
      </c>
      <c r="J256" t="s">
        <v>96</v>
      </c>
      <c r="K256" t="s">
        <v>29</v>
      </c>
      <c r="L256">
        <v>11</v>
      </c>
      <c r="N256" s="5">
        <v>0.22500000000000001</v>
      </c>
      <c r="O256" t="s">
        <v>30</v>
      </c>
      <c r="P256" s="5">
        <v>0.04</v>
      </c>
      <c r="Q256" s="6">
        <v>124000.7262</v>
      </c>
      <c r="R256" s="7">
        <v>0</v>
      </c>
      <c r="S256" s="7">
        <v>0</v>
      </c>
      <c r="T256" s="6">
        <v>0</v>
      </c>
      <c r="U256" s="6">
        <v>0</v>
      </c>
    </row>
    <row r="257" spans="1:21" x14ac:dyDescent="0.3">
      <c r="A257" t="s">
        <v>21</v>
      </c>
      <c r="B257" t="s">
        <v>22</v>
      </c>
      <c r="C257" t="s">
        <v>80</v>
      </c>
      <c r="D257" t="s">
        <v>109</v>
      </c>
      <c r="E257" t="s">
        <v>25</v>
      </c>
      <c r="F257" t="s">
        <v>31</v>
      </c>
      <c r="G257" t="s">
        <v>140</v>
      </c>
      <c r="H257" t="s">
        <v>98</v>
      </c>
      <c r="I257" t="s">
        <v>98</v>
      </c>
      <c r="J257" t="s">
        <v>98</v>
      </c>
      <c r="K257" t="s">
        <v>29</v>
      </c>
      <c r="L257">
        <v>11</v>
      </c>
      <c r="N257" s="5">
        <v>5.8799999999999998E-2</v>
      </c>
      <c r="O257" t="s">
        <v>30</v>
      </c>
      <c r="P257" s="5">
        <v>1.1673269E-2</v>
      </c>
      <c r="Q257" s="6">
        <v>9162.7389110000004</v>
      </c>
      <c r="R257" s="7">
        <v>0</v>
      </c>
      <c r="S257" s="7">
        <v>1.4394844983950964E-3</v>
      </c>
      <c r="T257" s="6">
        <v>0</v>
      </c>
      <c r="U257" s="6">
        <v>13.189620625226068</v>
      </c>
    </row>
    <row r="258" spans="1:21" x14ac:dyDescent="0.3">
      <c r="A258" t="s">
        <v>21</v>
      </c>
      <c r="B258" t="s">
        <v>22</v>
      </c>
      <c r="C258" t="s">
        <v>80</v>
      </c>
      <c r="D258" t="s">
        <v>109</v>
      </c>
      <c r="E258" t="s">
        <v>25</v>
      </c>
      <c r="F258" t="s">
        <v>31</v>
      </c>
      <c r="G258" t="s">
        <v>141</v>
      </c>
      <c r="H258" t="s">
        <v>100</v>
      </c>
      <c r="I258" t="s">
        <v>100</v>
      </c>
      <c r="J258" t="s">
        <v>100</v>
      </c>
      <c r="K258" t="s">
        <v>29</v>
      </c>
      <c r="L258">
        <v>20</v>
      </c>
      <c r="N258" s="5">
        <v>1.8525E-2</v>
      </c>
      <c r="O258" t="s">
        <v>30</v>
      </c>
      <c r="P258" s="5">
        <v>0.1</v>
      </c>
      <c r="Q258" s="6">
        <v>26184.888729999999</v>
      </c>
      <c r="R258" s="7">
        <v>0</v>
      </c>
      <c r="S258" s="7">
        <v>1.1093120403056951E-3</v>
      </c>
      <c r="T258" s="6">
        <v>0</v>
      </c>
      <c r="U258" s="6">
        <v>29.0472123422539</v>
      </c>
    </row>
    <row r="259" spans="1:21" x14ac:dyDescent="0.3">
      <c r="A259" t="s">
        <v>21</v>
      </c>
      <c r="B259" t="s">
        <v>22</v>
      </c>
      <c r="C259" t="s">
        <v>80</v>
      </c>
      <c r="D259" t="s">
        <v>109</v>
      </c>
      <c r="E259" t="s">
        <v>25</v>
      </c>
      <c r="F259" t="s">
        <v>31</v>
      </c>
      <c r="G259" t="s">
        <v>142</v>
      </c>
      <c r="H259" t="s">
        <v>102</v>
      </c>
      <c r="I259" t="s">
        <v>102</v>
      </c>
      <c r="J259" t="s">
        <v>102</v>
      </c>
      <c r="K259" t="s">
        <v>29</v>
      </c>
      <c r="L259">
        <v>11</v>
      </c>
      <c r="N259" s="5">
        <v>0.02</v>
      </c>
      <c r="O259" t="s">
        <v>30</v>
      </c>
      <c r="P259" s="5">
        <v>1.72E-2</v>
      </c>
      <c r="Q259" s="6">
        <v>4603.0600009999998</v>
      </c>
      <c r="R259" s="7">
        <v>0</v>
      </c>
      <c r="S259" s="7">
        <v>0</v>
      </c>
      <c r="T259" s="6">
        <v>0</v>
      </c>
      <c r="U259" s="6">
        <v>0</v>
      </c>
    </row>
    <row r="260" spans="1:21" x14ac:dyDescent="0.3">
      <c r="A260" t="s">
        <v>21</v>
      </c>
      <c r="B260" t="s">
        <v>22</v>
      </c>
      <c r="C260" t="s">
        <v>80</v>
      </c>
      <c r="D260" t="s">
        <v>109</v>
      </c>
      <c r="E260" t="s">
        <v>25</v>
      </c>
      <c r="F260" t="s">
        <v>31</v>
      </c>
      <c r="G260" t="s">
        <v>143</v>
      </c>
      <c r="H260" t="s">
        <v>104</v>
      </c>
      <c r="I260" t="s">
        <v>104</v>
      </c>
      <c r="J260" t="s">
        <v>104</v>
      </c>
      <c r="K260" t="s">
        <v>29</v>
      </c>
      <c r="L260">
        <v>15</v>
      </c>
      <c r="N260" s="5">
        <v>9.9449999999999997E-2</v>
      </c>
      <c r="O260" t="s">
        <v>30</v>
      </c>
      <c r="P260" s="5">
        <v>6.2445599999999997E-3</v>
      </c>
      <c r="Q260" s="6">
        <v>8284.4550130000007</v>
      </c>
      <c r="R260" s="7">
        <v>0</v>
      </c>
      <c r="S260" s="7">
        <v>9.2577893529988229E-4</v>
      </c>
      <c r="T260" s="6">
        <v>0</v>
      </c>
      <c r="U260" s="6">
        <v>7.6695739414749129</v>
      </c>
    </row>
    <row r="261" spans="1:21" x14ac:dyDescent="0.3">
      <c r="A261" t="s">
        <v>21</v>
      </c>
      <c r="B261" t="s">
        <v>22</v>
      </c>
      <c r="C261" t="s">
        <v>80</v>
      </c>
      <c r="D261" t="s">
        <v>109</v>
      </c>
      <c r="E261" t="s">
        <v>25</v>
      </c>
      <c r="F261" t="s">
        <v>31</v>
      </c>
      <c r="G261" t="s">
        <v>144</v>
      </c>
      <c r="H261" t="s">
        <v>106</v>
      </c>
      <c r="I261" t="s">
        <v>106</v>
      </c>
      <c r="J261" t="s">
        <v>106</v>
      </c>
      <c r="K261" t="s">
        <v>29</v>
      </c>
      <c r="L261">
        <v>11</v>
      </c>
      <c r="N261" s="5">
        <v>9.4999999999999998E-3</v>
      </c>
      <c r="O261" t="s">
        <v>30</v>
      </c>
      <c r="P261" s="5">
        <v>0.15</v>
      </c>
      <c r="Q261" s="6">
        <v>21810.488399999998</v>
      </c>
      <c r="R261" s="7">
        <v>0</v>
      </c>
      <c r="S261" s="7">
        <v>1.3465519417771323E-4</v>
      </c>
      <c r="T261" s="6">
        <v>0</v>
      </c>
      <c r="U261" s="6">
        <v>2.9368955506127619</v>
      </c>
    </row>
    <row r="262" spans="1:21" x14ac:dyDescent="0.3">
      <c r="A262" t="s">
        <v>21</v>
      </c>
      <c r="B262" t="s">
        <v>22</v>
      </c>
      <c r="C262" t="s">
        <v>80</v>
      </c>
      <c r="D262" t="s">
        <v>109</v>
      </c>
      <c r="E262" t="s">
        <v>25</v>
      </c>
      <c r="F262" t="s">
        <v>31</v>
      </c>
      <c r="G262" t="s">
        <v>145</v>
      </c>
      <c r="H262" t="s">
        <v>108</v>
      </c>
      <c r="I262" t="s">
        <v>108</v>
      </c>
      <c r="J262" t="s">
        <v>108</v>
      </c>
      <c r="K262" t="s">
        <v>29</v>
      </c>
      <c r="L262">
        <v>2</v>
      </c>
      <c r="M262" t="s">
        <v>109</v>
      </c>
      <c r="N262" s="5">
        <v>0</v>
      </c>
      <c r="O262" t="s">
        <v>30</v>
      </c>
      <c r="P262" s="5">
        <v>0.05</v>
      </c>
      <c r="Q262" s="6">
        <v>0</v>
      </c>
      <c r="R262" s="7">
        <v>0</v>
      </c>
      <c r="S262" s="7">
        <v>8.9048709555079734E-4</v>
      </c>
      <c r="T262" s="6">
        <v>0</v>
      </c>
      <c r="U262" s="6">
        <v>0</v>
      </c>
    </row>
    <row r="263" spans="1:21" x14ac:dyDescent="0.3">
      <c r="A263" t="s">
        <v>21</v>
      </c>
      <c r="B263" t="s">
        <v>22</v>
      </c>
      <c r="C263" t="s">
        <v>80</v>
      </c>
      <c r="D263" t="s">
        <v>109</v>
      </c>
      <c r="E263" t="s">
        <v>25</v>
      </c>
      <c r="F263" t="s">
        <v>31</v>
      </c>
      <c r="G263" t="s">
        <v>146</v>
      </c>
      <c r="H263" t="s">
        <v>111</v>
      </c>
      <c r="I263" t="s">
        <v>111</v>
      </c>
      <c r="J263" t="s">
        <v>111</v>
      </c>
      <c r="K263" t="s">
        <v>29</v>
      </c>
      <c r="L263">
        <v>20</v>
      </c>
      <c r="N263" s="5">
        <v>6.7500000000000004E-4</v>
      </c>
      <c r="O263" t="s">
        <v>30</v>
      </c>
      <c r="P263" s="5">
        <v>0.146537695</v>
      </c>
      <c r="Q263" s="6">
        <v>1511.7652049999999</v>
      </c>
      <c r="R263" s="7">
        <v>0</v>
      </c>
      <c r="S263" s="7">
        <v>8.9048709555079712E-4</v>
      </c>
      <c r="T263" s="6">
        <v>0</v>
      </c>
      <c r="U263" s="6">
        <v>1.3462074065552054</v>
      </c>
    </row>
    <row r="264" spans="1:21" x14ac:dyDescent="0.3">
      <c r="A264" t="s">
        <v>21</v>
      </c>
      <c r="B264" t="s">
        <v>22</v>
      </c>
      <c r="C264" t="s">
        <v>80</v>
      </c>
      <c r="D264" t="s">
        <v>109</v>
      </c>
      <c r="E264" t="s">
        <v>25</v>
      </c>
      <c r="F264" t="s">
        <v>31</v>
      </c>
      <c r="G264" t="s">
        <v>147</v>
      </c>
      <c r="H264" t="s">
        <v>115</v>
      </c>
      <c r="I264" t="s">
        <v>905</v>
      </c>
      <c r="J264" t="s">
        <v>115</v>
      </c>
      <c r="K264" t="s">
        <v>29</v>
      </c>
      <c r="L264">
        <v>20</v>
      </c>
      <c r="N264" s="5">
        <v>0.19</v>
      </c>
      <c r="O264" t="s">
        <v>30</v>
      </c>
      <c r="P264" s="5">
        <v>2.7743191E-2</v>
      </c>
      <c r="Q264" s="6">
        <v>70963.430359999998</v>
      </c>
      <c r="R264" s="7">
        <v>0</v>
      </c>
      <c r="S264" s="7">
        <v>2.246359939372714E-3</v>
      </c>
      <c r="T264" s="6">
        <v>0</v>
      </c>
      <c r="U264" s="6">
        <v>159.40940712116941</v>
      </c>
    </row>
    <row r="265" spans="1:21" x14ac:dyDescent="0.3">
      <c r="A265" t="s">
        <v>21</v>
      </c>
      <c r="B265" t="s">
        <v>22</v>
      </c>
      <c r="C265" t="s">
        <v>80</v>
      </c>
      <c r="D265" t="s">
        <v>109</v>
      </c>
      <c r="E265" t="s">
        <v>25</v>
      </c>
      <c r="F265" t="s">
        <v>31</v>
      </c>
      <c r="G265" t="s">
        <v>148</v>
      </c>
      <c r="H265" t="s">
        <v>117</v>
      </c>
      <c r="I265" t="s">
        <v>906</v>
      </c>
      <c r="J265" t="s">
        <v>117</v>
      </c>
      <c r="K265" t="s">
        <v>29</v>
      </c>
      <c r="L265">
        <v>20</v>
      </c>
      <c r="N265" s="5">
        <v>0.14249999999999999</v>
      </c>
      <c r="O265" t="s">
        <v>30</v>
      </c>
      <c r="P265" s="5">
        <v>1.425854E-2</v>
      </c>
      <c r="Q265" s="6">
        <v>27178.702010000001</v>
      </c>
      <c r="R265" s="7">
        <v>0</v>
      </c>
      <c r="S265" s="7">
        <v>1.8957057875628066E-3</v>
      </c>
      <c r="T265" s="6">
        <v>0</v>
      </c>
      <c r="U265" s="6">
        <v>51.522822698801882</v>
      </c>
    </row>
    <row r="266" spans="1:21" x14ac:dyDescent="0.3">
      <c r="A266" t="s">
        <v>21</v>
      </c>
      <c r="B266" t="s">
        <v>22</v>
      </c>
      <c r="C266" t="s">
        <v>80</v>
      </c>
      <c r="D266" t="s">
        <v>109</v>
      </c>
      <c r="E266" t="s">
        <v>25</v>
      </c>
      <c r="F266" t="s">
        <v>31</v>
      </c>
      <c r="G266" t="s">
        <v>149</v>
      </c>
      <c r="H266" t="s">
        <v>119</v>
      </c>
      <c r="I266" t="s">
        <v>907</v>
      </c>
      <c r="J266" t="s">
        <v>119</v>
      </c>
      <c r="K266" t="s">
        <v>29</v>
      </c>
      <c r="L266">
        <v>20</v>
      </c>
      <c r="N266" s="5">
        <v>0.32400000000000001</v>
      </c>
      <c r="O266" t="s">
        <v>30</v>
      </c>
      <c r="P266" s="5">
        <v>0.125</v>
      </c>
      <c r="Q266" s="6">
        <v>618932.4878</v>
      </c>
      <c r="R266" s="7">
        <v>0</v>
      </c>
      <c r="S266" s="7">
        <v>8.9048709555079723E-4</v>
      </c>
      <c r="T266" s="6">
        <v>0</v>
      </c>
      <c r="U266" s="6">
        <v>551.1513934030512</v>
      </c>
    </row>
    <row r="267" spans="1:21" x14ac:dyDescent="0.3">
      <c r="A267" t="s">
        <v>21</v>
      </c>
      <c r="B267" t="s">
        <v>22</v>
      </c>
      <c r="C267" t="s">
        <v>80</v>
      </c>
      <c r="D267" t="s">
        <v>109</v>
      </c>
      <c r="E267" t="s">
        <v>25</v>
      </c>
      <c r="F267" t="s">
        <v>31</v>
      </c>
      <c r="G267" t="s">
        <v>150</v>
      </c>
      <c r="H267" t="s">
        <v>121</v>
      </c>
      <c r="I267" t="s">
        <v>121</v>
      </c>
      <c r="J267" t="s">
        <v>121</v>
      </c>
      <c r="K267" t="s">
        <v>29</v>
      </c>
      <c r="L267">
        <v>11</v>
      </c>
      <c r="N267" s="5">
        <v>0.140833333</v>
      </c>
      <c r="O267" t="s">
        <v>30</v>
      </c>
      <c r="P267" s="5">
        <v>0.12</v>
      </c>
      <c r="Q267" s="6">
        <v>243446.55470000001</v>
      </c>
      <c r="R267" s="7">
        <v>0</v>
      </c>
      <c r="S267" s="7">
        <v>8.9048709555079712E-4</v>
      </c>
      <c r="T267" s="6">
        <v>0</v>
      </c>
      <c r="U267" s="6">
        <v>216.78601541665125</v>
      </c>
    </row>
    <row r="268" spans="1:21" x14ac:dyDescent="0.3">
      <c r="A268" t="s">
        <v>21</v>
      </c>
      <c r="B268" t="s">
        <v>22</v>
      </c>
      <c r="C268" t="s">
        <v>80</v>
      </c>
      <c r="D268" t="s">
        <v>109</v>
      </c>
      <c r="E268" t="s">
        <v>25</v>
      </c>
      <c r="F268" t="s">
        <v>31</v>
      </c>
      <c r="G268" t="s">
        <v>151</v>
      </c>
      <c r="H268" t="s">
        <v>123</v>
      </c>
      <c r="I268" t="s">
        <v>123</v>
      </c>
      <c r="J268" t="s">
        <v>123</v>
      </c>
      <c r="K268" t="s">
        <v>29</v>
      </c>
      <c r="L268">
        <v>15</v>
      </c>
      <c r="N268" s="5">
        <v>0</v>
      </c>
      <c r="O268" t="s">
        <v>30</v>
      </c>
      <c r="P268" s="5">
        <v>2.0452499999999998E-2</v>
      </c>
      <c r="Q268" s="6">
        <v>0</v>
      </c>
      <c r="R268" s="7">
        <v>0</v>
      </c>
      <c r="S268" s="7">
        <v>8.9048709555079723E-4</v>
      </c>
      <c r="T268" s="6">
        <v>0</v>
      </c>
      <c r="U268" s="6">
        <v>0</v>
      </c>
    </row>
    <row r="269" spans="1:21" x14ac:dyDescent="0.3">
      <c r="A269" t="s">
        <v>21</v>
      </c>
      <c r="B269" t="s">
        <v>22</v>
      </c>
      <c r="C269" t="s">
        <v>80</v>
      </c>
      <c r="D269" t="s">
        <v>109</v>
      </c>
      <c r="E269" t="s">
        <v>25</v>
      </c>
      <c r="F269" t="s">
        <v>31</v>
      </c>
      <c r="G269" t="s">
        <v>152</v>
      </c>
      <c r="H269" t="s">
        <v>125</v>
      </c>
      <c r="I269" t="s">
        <v>908</v>
      </c>
      <c r="J269" t="s">
        <v>125</v>
      </c>
      <c r="K269" t="s">
        <v>29</v>
      </c>
      <c r="L269">
        <v>20</v>
      </c>
      <c r="N269" s="5">
        <v>3.9038694999999998E-2</v>
      </c>
      <c r="O269" t="s">
        <v>30</v>
      </c>
      <c r="P269" s="5">
        <v>2.0110282E-2</v>
      </c>
      <c r="Q269" s="6">
        <v>10513.38917</v>
      </c>
      <c r="R269" s="7">
        <v>0</v>
      </c>
      <c r="S269" s="7">
        <v>9.9325658201480341E-4</v>
      </c>
      <c r="T269" s="6">
        <v>0</v>
      </c>
      <c r="U269" s="6">
        <v>10.442492992385651</v>
      </c>
    </row>
    <row r="270" spans="1:21" x14ac:dyDescent="0.3">
      <c r="A270" t="s">
        <v>21</v>
      </c>
      <c r="B270" t="s">
        <v>22</v>
      </c>
      <c r="C270" t="s">
        <v>80</v>
      </c>
      <c r="D270" t="s">
        <v>109</v>
      </c>
      <c r="E270" t="s">
        <v>25</v>
      </c>
      <c r="F270" t="s">
        <v>31</v>
      </c>
      <c r="G270" t="s">
        <v>153</v>
      </c>
      <c r="H270" t="s">
        <v>127</v>
      </c>
      <c r="I270" t="s">
        <v>909</v>
      </c>
      <c r="J270" t="s">
        <v>127</v>
      </c>
      <c r="K270" t="s">
        <v>29</v>
      </c>
      <c r="L270">
        <v>20</v>
      </c>
      <c r="N270" s="5">
        <v>1.6251060000000001E-2</v>
      </c>
      <c r="O270" t="s">
        <v>30</v>
      </c>
      <c r="P270" s="5">
        <v>0.34482758600000002</v>
      </c>
      <c r="Q270" s="6">
        <v>102776.1105</v>
      </c>
      <c r="R270" s="7">
        <v>0</v>
      </c>
      <c r="S270" s="7">
        <v>9.7469850329170917E-4</v>
      </c>
      <c r="T270" s="6">
        <v>0</v>
      </c>
      <c r="U270" s="6">
        <v>100.17572107849331</v>
      </c>
    </row>
    <row r="271" spans="1:21" x14ac:dyDescent="0.3">
      <c r="A271" t="s">
        <v>21</v>
      </c>
      <c r="B271" t="s">
        <v>22</v>
      </c>
      <c r="C271" t="s">
        <v>80</v>
      </c>
      <c r="D271" t="s">
        <v>109</v>
      </c>
      <c r="E271" t="s">
        <v>25</v>
      </c>
      <c r="F271" t="s">
        <v>31</v>
      </c>
      <c r="G271" t="s">
        <v>154</v>
      </c>
      <c r="H271" t="s">
        <v>129</v>
      </c>
      <c r="I271" t="s">
        <v>910</v>
      </c>
      <c r="J271" t="s">
        <v>129</v>
      </c>
      <c r="K271" t="s">
        <v>29</v>
      </c>
      <c r="L271">
        <v>20</v>
      </c>
      <c r="N271" s="5">
        <v>6.3605939999999998E-3</v>
      </c>
      <c r="O271" t="s">
        <v>30</v>
      </c>
      <c r="P271" s="5">
        <v>6.4294632000000004E-2</v>
      </c>
      <c r="Q271" s="6">
        <v>5636.788235</v>
      </c>
      <c r="R271" s="7">
        <v>0</v>
      </c>
      <c r="S271" s="7">
        <v>1.0118980567622026E-3</v>
      </c>
      <c r="T271" s="6">
        <v>0</v>
      </c>
      <c r="U271" s="6">
        <v>5.7038550613765455</v>
      </c>
    </row>
    <row r="272" spans="1:21" x14ac:dyDescent="0.3">
      <c r="A272" t="s">
        <v>21</v>
      </c>
      <c r="B272" t="s">
        <v>22</v>
      </c>
      <c r="C272" t="s">
        <v>80</v>
      </c>
      <c r="D272" t="s">
        <v>109</v>
      </c>
      <c r="E272" t="s">
        <v>25</v>
      </c>
      <c r="F272" t="s">
        <v>31</v>
      </c>
      <c r="G272" t="s">
        <v>155</v>
      </c>
      <c r="H272" t="s">
        <v>131</v>
      </c>
      <c r="I272" t="s">
        <v>911</v>
      </c>
      <c r="J272" t="s">
        <v>131</v>
      </c>
      <c r="K272" t="s">
        <v>29</v>
      </c>
      <c r="L272">
        <v>20</v>
      </c>
      <c r="N272" s="5">
        <v>1.5789569E-2</v>
      </c>
      <c r="O272" t="s">
        <v>30</v>
      </c>
      <c r="P272" s="5">
        <v>0.11977468099999999</v>
      </c>
      <c r="Q272" s="6">
        <v>26782.427479999998</v>
      </c>
      <c r="R272" s="7">
        <v>0</v>
      </c>
      <c r="S272" s="7">
        <v>9.8546215397591632E-4</v>
      </c>
      <c r="T272" s="6">
        <v>0</v>
      </c>
      <c r="U272" s="6">
        <v>26.393068673144573</v>
      </c>
    </row>
    <row r="273" spans="1:21" x14ac:dyDescent="0.3">
      <c r="A273" t="s">
        <v>21</v>
      </c>
      <c r="B273" t="s">
        <v>22</v>
      </c>
      <c r="C273" t="s">
        <v>80</v>
      </c>
      <c r="D273" t="s">
        <v>109</v>
      </c>
      <c r="E273" t="s">
        <v>25</v>
      </c>
      <c r="F273" t="s">
        <v>31</v>
      </c>
      <c r="G273" t="s">
        <v>156</v>
      </c>
      <c r="H273" t="s">
        <v>157</v>
      </c>
      <c r="I273" t="s">
        <v>912</v>
      </c>
      <c r="J273" t="s">
        <v>157</v>
      </c>
      <c r="K273" t="s">
        <v>29</v>
      </c>
      <c r="L273">
        <v>11</v>
      </c>
      <c r="N273" s="5">
        <v>0.20799999999999999</v>
      </c>
      <c r="O273" t="s">
        <v>30</v>
      </c>
      <c r="P273" s="5">
        <v>0.09</v>
      </c>
      <c r="Q273" s="6">
        <v>264115.00890000002</v>
      </c>
      <c r="R273" s="7">
        <v>0</v>
      </c>
      <c r="S273" s="7">
        <v>8.9048709555079723E-4</v>
      </c>
      <c r="T273" s="6">
        <v>0</v>
      </c>
      <c r="U273" s="6">
        <v>235.19100716673398</v>
      </c>
    </row>
    <row r="274" spans="1:21" x14ac:dyDescent="0.3">
      <c r="A274" t="s">
        <v>21</v>
      </c>
      <c r="B274" t="s">
        <v>22</v>
      </c>
      <c r="C274" t="s">
        <v>80</v>
      </c>
      <c r="D274" t="s">
        <v>109</v>
      </c>
      <c r="E274" t="s">
        <v>25</v>
      </c>
      <c r="F274" t="s">
        <v>41</v>
      </c>
      <c r="G274" t="s">
        <v>305</v>
      </c>
      <c r="H274" t="s">
        <v>306</v>
      </c>
      <c r="I274" t="s">
        <v>922</v>
      </c>
      <c r="J274" t="s">
        <v>306</v>
      </c>
      <c r="K274" t="s">
        <v>44</v>
      </c>
      <c r="L274">
        <v>22</v>
      </c>
      <c r="M274" t="s">
        <v>109</v>
      </c>
      <c r="N274" s="5">
        <v>0</v>
      </c>
      <c r="O274" t="s">
        <v>30</v>
      </c>
      <c r="P274" s="5">
        <v>0.331851852</v>
      </c>
      <c r="Q274" s="6">
        <v>0</v>
      </c>
      <c r="R274" s="7">
        <v>0</v>
      </c>
      <c r="S274" s="7">
        <v>7.0484483621074056E-4</v>
      </c>
      <c r="T274" s="6">
        <v>0</v>
      </c>
      <c r="U274" s="6">
        <v>0</v>
      </c>
    </row>
    <row r="275" spans="1:21" x14ac:dyDescent="0.3">
      <c r="A275" t="s">
        <v>21</v>
      </c>
      <c r="B275" t="s">
        <v>22</v>
      </c>
      <c r="C275" t="s">
        <v>80</v>
      </c>
      <c r="D275" t="s">
        <v>109</v>
      </c>
      <c r="E275" t="s">
        <v>25</v>
      </c>
      <c r="F275" t="s">
        <v>41</v>
      </c>
      <c r="G275" t="s">
        <v>307</v>
      </c>
      <c r="H275" t="s">
        <v>308</v>
      </c>
      <c r="I275" t="s">
        <v>923</v>
      </c>
      <c r="J275" t="s">
        <v>308</v>
      </c>
      <c r="K275" t="s">
        <v>44</v>
      </c>
      <c r="L275">
        <v>15</v>
      </c>
      <c r="M275" t="s">
        <v>109</v>
      </c>
      <c r="N275" s="5">
        <v>0.40594185300000002</v>
      </c>
      <c r="O275" t="s">
        <v>30</v>
      </c>
      <c r="P275" s="5">
        <v>0.65900000000000003</v>
      </c>
      <c r="Q275" s="6">
        <v>6698219.8030000003</v>
      </c>
      <c r="R275" s="7">
        <v>0</v>
      </c>
      <c r="S275" s="7">
        <v>3.3163950257291568E-4</v>
      </c>
      <c r="T275" s="6">
        <v>0</v>
      </c>
      <c r="U275" s="6">
        <v>2221.3942835909734</v>
      </c>
    </row>
    <row r="276" spans="1:21" x14ac:dyDescent="0.3">
      <c r="A276" t="s">
        <v>21</v>
      </c>
      <c r="B276" t="s">
        <v>22</v>
      </c>
      <c r="C276" t="s">
        <v>80</v>
      </c>
      <c r="D276" t="s">
        <v>109</v>
      </c>
      <c r="E276" t="s">
        <v>25</v>
      </c>
      <c r="F276" t="s">
        <v>41</v>
      </c>
      <c r="G276" t="s">
        <v>309</v>
      </c>
      <c r="H276" t="s">
        <v>310</v>
      </c>
      <c r="I276" t="s">
        <v>310</v>
      </c>
      <c r="J276" t="s">
        <v>310</v>
      </c>
      <c r="K276" t="s">
        <v>44</v>
      </c>
      <c r="L276">
        <v>15</v>
      </c>
      <c r="M276" t="s">
        <v>109</v>
      </c>
      <c r="N276" s="5">
        <v>0.59405814700000004</v>
      </c>
      <c r="O276" t="s">
        <v>30</v>
      </c>
      <c r="P276" s="5">
        <v>0.18</v>
      </c>
      <c r="Q276" s="6">
        <v>1832595.9129999999</v>
      </c>
      <c r="R276" s="7">
        <v>0</v>
      </c>
      <c r="S276" s="7">
        <v>7.7526910112614422E-4</v>
      </c>
      <c r="T276" s="6">
        <v>0</v>
      </c>
      <c r="U276" s="6">
        <v>1420.7549861989555</v>
      </c>
    </row>
    <row r="277" spans="1:21" x14ac:dyDescent="0.3">
      <c r="A277" t="s">
        <v>21</v>
      </c>
      <c r="B277" t="s">
        <v>22</v>
      </c>
      <c r="C277" t="s">
        <v>80</v>
      </c>
      <c r="D277" t="s">
        <v>109</v>
      </c>
      <c r="E277" t="s">
        <v>25</v>
      </c>
      <c r="F277" t="s">
        <v>41</v>
      </c>
      <c r="G277" t="s">
        <v>311</v>
      </c>
      <c r="H277" t="s">
        <v>312</v>
      </c>
      <c r="I277" t="s">
        <v>924</v>
      </c>
      <c r="J277" t="s">
        <v>312</v>
      </c>
      <c r="K277" t="s">
        <v>44</v>
      </c>
      <c r="L277">
        <v>15</v>
      </c>
      <c r="M277" t="s">
        <v>109</v>
      </c>
      <c r="N277" s="5">
        <v>0</v>
      </c>
      <c r="O277" t="s">
        <v>30</v>
      </c>
      <c r="P277" s="5">
        <v>0.58414634099999996</v>
      </c>
      <c r="Q277" s="6">
        <v>0</v>
      </c>
      <c r="R277" s="7">
        <v>0</v>
      </c>
      <c r="S277" s="7">
        <v>2.8204583213664591E-4</v>
      </c>
      <c r="T277" s="6">
        <v>0</v>
      </c>
      <c r="U277" s="6">
        <v>0</v>
      </c>
    </row>
    <row r="278" spans="1:21" x14ac:dyDescent="0.3">
      <c r="A278" t="s">
        <v>21</v>
      </c>
      <c r="B278" t="s">
        <v>22</v>
      </c>
      <c r="C278" t="s">
        <v>80</v>
      </c>
      <c r="D278" t="s">
        <v>109</v>
      </c>
      <c r="E278" t="s">
        <v>25</v>
      </c>
      <c r="F278" t="s">
        <v>26</v>
      </c>
      <c r="G278" t="s">
        <v>313</v>
      </c>
      <c r="H278" t="s">
        <v>306</v>
      </c>
      <c r="I278" t="s">
        <v>922</v>
      </c>
      <c r="J278" t="s">
        <v>306</v>
      </c>
      <c r="K278" t="s">
        <v>44</v>
      </c>
      <c r="L278">
        <v>22</v>
      </c>
      <c r="M278" t="s">
        <v>109</v>
      </c>
      <c r="N278" s="5">
        <v>0</v>
      </c>
      <c r="O278" t="s">
        <v>30</v>
      </c>
      <c r="P278" s="5">
        <v>0.331851852</v>
      </c>
      <c r="Q278" s="6">
        <v>0</v>
      </c>
      <c r="R278" s="7">
        <v>0</v>
      </c>
      <c r="S278" s="7">
        <v>7.0484483621074056E-4</v>
      </c>
      <c r="T278" s="6">
        <v>0</v>
      </c>
      <c r="U278" s="6">
        <v>0</v>
      </c>
    </row>
    <row r="279" spans="1:21" x14ac:dyDescent="0.3">
      <c r="A279" t="s">
        <v>21</v>
      </c>
      <c r="B279" t="s">
        <v>22</v>
      </c>
      <c r="C279" t="s">
        <v>80</v>
      </c>
      <c r="D279" t="s">
        <v>109</v>
      </c>
      <c r="E279" t="s">
        <v>25</v>
      </c>
      <c r="F279" t="s">
        <v>26</v>
      </c>
      <c r="G279" t="s">
        <v>314</v>
      </c>
      <c r="H279" t="s">
        <v>308</v>
      </c>
      <c r="I279" t="s">
        <v>923</v>
      </c>
      <c r="J279" t="s">
        <v>308</v>
      </c>
      <c r="K279" t="s">
        <v>44</v>
      </c>
      <c r="L279">
        <v>15</v>
      </c>
      <c r="M279" t="s">
        <v>109</v>
      </c>
      <c r="N279" s="5">
        <v>0.40594185300000002</v>
      </c>
      <c r="O279" t="s">
        <v>30</v>
      </c>
      <c r="P279" s="5">
        <v>0.65900000000000003</v>
      </c>
      <c r="Q279" s="6">
        <v>199339.4627</v>
      </c>
      <c r="R279" s="7">
        <v>0</v>
      </c>
      <c r="S279" s="7">
        <v>3.3163950257291568E-4</v>
      </c>
      <c r="T279" s="6">
        <v>0</v>
      </c>
      <c r="U279" s="6">
        <v>66.108840252980286</v>
      </c>
    </row>
    <row r="280" spans="1:21" x14ac:dyDescent="0.3">
      <c r="A280" t="s">
        <v>21</v>
      </c>
      <c r="B280" t="s">
        <v>22</v>
      </c>
      <c r="C280" t="s">
        <v>80</v>
      </c>
      <c r="D280" t="s">
        <v>109</v>
      </c>
      <c r="E280" t="s">
        <v>25</v>
      </c>
      <c r="F280" t="s">
        <v>26</v>
      </c>
      <c r="G280" t="s">
        <v>315</v>
      </c>
      <c r="H280" t="s">
        <v>310</v>
      </c>
      <c r="I280" t="s">
        <v>310</v>
      </c>
      <c r="J280" t="s">
        <v>310</v>
      </c>
      <c r="K280" t="s">
        <v>44</v>
      </c>
      <c r="L280">
        <v>15</v>
      </c>
      <c r="M280" t="s">
        <v>109</v>
      </c>
      <c r="N280" s="5">
        <v>0.59</v>
      </c>
      <c r="O280" t="s">
        <v>30</v>
      </c>
      <c r="P280" s="5">
        <v>0.18</v>
      </c>
      <c r="Q280" s="6">
        <v>57965.139719999999</v>
      </c>
      <c r="R280" s="7">
        <v>0</v>
      </c>
      <c r="S280" s="7">
        <v>7.7526910112614422E-4</v>
      </c>
      <c r="T280" s="6">
        <v>0</v>
      </c>
      <c r="U280" s="6">
        <v>44.938581767375759</v>
      </c>
    </row>
    <row r="281" spans="1:21" x14ac:dyDescent="0.3">
      <c r="A281" t="s">
        <v>21</v>
      </c>
      <c r="B281" t="s">
        <v>22</v>
      </c>
      <c r="C281" t="s">
        <v>80</v>
      </c>
      <c r="D281" t="s">
        <v>109</v>
      </c>
      <c r="E281" t="s">
        <v>25</v>
      </c>
      <c r="F281" t="s">
        <v>26</v>
      </c>
      <c r="G281" t="s">
        <v>316</v>
      </c>
      <c r="H281" t="s">
        <v>317</v>
      </c>
      <c r="I281" t="s">
        <v>317</v>
      </c>
      <c r="J281" t="s">
        <v>317</v>
      </c>
      <c r="K281" t="s">
        <v>44</v>
      </c>
      <c r="L281">
        <v>15</v>
      </c>
      <c r="M281" t="s">
        <v>109</v>
      </c>
      <c r="N281" s="5">
        <v>0</v>
      </c>
      <c r="O281" t="s">
        <v>30</v>
      </c>
      <c r="P281" s="5">
        <v>0.13684210499999999</v>
      </c>
      <c r="Q281" s="6">
        <v>0</v>
      </c>
      <c r="R281" s="7">
        <v>0</v>
      </c>
      <c r="S281" s="7">
        <v>7.3251126522159375E-4</v>
      </c>
      <c r="T281" s="6">
        <v>0</v>
      </c>
      <c r="U281" s="6">
        <v>0</v>
      </c>
    </row>
    <row r="282" spans="1:21" x14ac:dyDescent="0.3">
      <c r="A282" t="s">
        <v>21</v>
      </c>
      <c r="B282" t="s">
        <v>22</v>
      </c>
      <c r="C282" t="s">
        <v>80</v>
      </c>
      <c r="D282" t="s">
        <v>109</v>
      </c>
      <c r="E282" t="s">
        <v>25</v>
      </c>
      <c r="F282" t="s">
        <v>26</v>
      </c>
      <c r="G282" t="s">
        <v>318</v>
      </c>
      <c r="H282" t="s">
        <v>319</v>
      </c>
      <c r="I282" t="s">
        <v>319</v>
      </c>
      <c r="J282" t="s">
        <v>319</v>
      </c>
      <c r="K282" t="s">
        <v>44</v>
      </c>
      <c r="L282">
        <v>15</v>
      </c>
      <c r="M282" t="s">
        <v>109</v>
      </c>
      <c r="N282" s="5">
        <v>0</v>
      </c>
      <c r="O282" t="s">
        <v>30</v>
      </c>
      <c r="P282" s="5">
        <v>0.13684210499999999</v>
      </c>
      <c r="Q282" s="6">
        <v>0</v>
      </c>
      <c r="R282" s="7">
        <v>0</v>
      </c>
      <c r="S282" s="7">
        <v>6.397683819393986E-4</v>
      </c>
      <c r="T282" s="6">
        <v>0</v>
      </c>
      <c r="U282" s="6">
        <v>0</v>
      </c>
    </row>
    <row r="283" spans="1:21" x14ac:dyDescent="0.3">
      <c r="A283" t="s">
        <v>21</v>
      </c>
      <c r="B283" t="s">
        <v>22</v>
      </c>
      <c r="C283" t="s">
        <v>80</v>
      </c>
      <c r="D283" t="s">
        <v>109</v>
      </c>
      <c r="E283" t="s">
        <v>25</v>
      </c>
      <c r="F283" t="s">
        <v>26</v>
      </c>
      <c r="G283" t="s">
        <v>320</v>
      </c>
      <c r="H283" t="s">
        <v>321</v>
      </c>
      <c r="I283" t="s">
        <v>321</v>
      </c>
      <c r="J283" t="s">
        <v>321</v>
      </c>
      <c r="K283" t="s">
        <v>44</v>
      </c>
      <c r="L283">
        <v>15</v>
      </c>
      <c r="M283" t="s">
        <v>109</v>
      </c>
      <c r="N283" s="5">
        <v>0</v>
      </c>
      <c r="O283" t="s">
        <v>30</v>
      </c>
      <c r="P283" s="5">
        <v>8.8888888999999999E-2</v>
      </c>
      <c r="Q283" s="6">
        <v>0</v>
      </c>
      <c r="R283" s="7">
        <v>0</v>
      </c>
      <c r="S283" s="7">
        <v>6.7212815206958135E-4</v>
      </c>
      <c r="T283" s="6">
        <v>0</v>
      </c>
      <c r="U283" s="6">
        <v>0</v>
      </c>
    </row>
    <row r="284" spans="1:21" x14ac:dyDescent="0.3">
      <c r="A284" t="s">
        <v>21</v>
      </c>
      <c r="B284" t="s">
        <v>22</v>
      </c>
      <c r="C284" t="s">
        <v>80</v>
      </c>
      <c r="D284" t="s">
        <v>109</v>
      </c>
      <c r="E284" t="s">
        <v>25</v>
      </c>
      <c r="F284" t="s">
        <v>26</v>
      </c>
      <c r="G284" t="s">
        <v>322</v>
      </c>
      <c r="H284" t="s">
        <v>323</v>
      </c>
      <c r="I284" t="s">
        <v>323</v>
      </c>
      <c r="J284" t="s">
        <v>323</v>
      </c>
      <c r="K284" t="s">
        <v>44</v>
      </c>
      <c r="L284">
        <v>15</v>
      </c>
      <c r="M284" t="s">
        <v>109</v>
      </c>
      <c r="N284" s="5">
        <v>0</v>
      </c>
      <c r="O284" t="s">
        <v>30</v>
      </c>
      <c r="P284" s="5">
        <v>3.5294117999999999E-2</v>
      </c>
      <c r="Q284" s="6">
        <v>0</v>
      </c>
      <c r="R284" s="7">
        <v>0</v>
      </c>
      <c r="S284" s="7">
        <v>8.0600825693545098E-4</v>
      </c>
      <c r="T284" s="6">
        <v>0</v>
      </c>
      <c r="U284" s="6">
        <v>0</v>
      </c>
    </row>
    <row r="285" spans="1:21" x14ac:dyDescent="0.3">
      <c r="A285" t="s">
        <v>21</v>
      </c>
      <c r="B285" t="s">
        <v>22</v>
      </c>
      <c r="C285" t="s">
        <v>80</v>
      </c>
      <c r="D285" t="s">
        <v>109</v>
      </c>
      <c r="E285" t="s">
        <v>25</v>
      </c>
      <c r="F285" t="s">
        <v>26</v>
      </c>
      <c r="G285" t="s">
        <v>324</v>
      </c>
      <c r="H285" t="s">
        <v>312</v>
      </c>
      <c r="I285" t="s">
        <v>924</v>
      </c>
      <c r="J285" t="s">
        <v>312</v>
      </c>
      <c r="K285" t="s">
        <v>44</v>
      </c>
      <c r="L285">
        <v>15</v>
      </c>
      <c r="M285" t="s">
        <v>109</v>
      </c>
      <c r="N285" s="5">
        <v>0</v>
      </c>
      <c r="O285" t="s">
        <v>30</v>
      </c>
      <c r="P285" s="5">
        <v>0.58414634099999996</v>
      </c>
      <c r="Q285" s="6">
        <v>0</v>
      </c>
      <c r="R285" s="7">
        <v>0</v>
      </c>
      <c r="S285" s="7">
        <v>2.8204583213664591E-4</v>
      </c>
      <c r="T285" s="6">
        <v>0</v>
      </c>
      <c r="U285" s="6">
        <v>0</v>
      </c>
    </row>
    <row r="286" spans="1:21" x14ac:dyDescent="0.3">
      <c r="A286" t="s">
        <v>21</v>
      </c>
      <c r="B286" t="s">
        <v>22</v>
      </c>
      <c r="C286" t="s">
        <v>158</v>
      </c>
      <c r="D286" t="s">
        <v>176</v>
      </c>
      <c r="E286" t="s">
        <v>25</v>
      </c>
      <c r="F286" t="s">
        <v>26</v>
      </c>
      <c r="G286" t="s">
        <v>160</v>
      </c>
      <c r="H286" t="s">
        <v>28</v>
      </c>
      <c r="I286" t="s">
        <v>28</v>
      </c>
      <c r="J286" t="s">
        <v>28</v>
      </c>
      <c r="K286" t="s">
        <v>29</v>
      </c>
      <c r="L286">
        <v>20</v>
      </c>
      <c r="N286" s="5">
        <v>0</v>
      </c>
      <c r="O286" t="s">
        <v>30</v>
      </c>
      <c r="P286" s="5">
        <v>0.3</v>
      </c>
      <c r="Q286" s="6">
        <v>0</v>
      </c>
      <c r="R286" s="7">
        <v>6.501679255097384E-4</v>
      </c>
      <c r="S286" s="7">
        <v>0</v>
      </c>
      <c r="T286" s="6">
        <v>0</v>
      </c>
      <c r="U286" s="6">
        <v>0</v>
      </c>
    </row>
    <row r="287" spans="1:21" x14ac:dyDescent="0.3">
      <c r="A287" t="s">
        <v>21</v>
      </c>
      <c r="B287" t="s">
        <v>22</v>
      </c>
      <c r="C287" t="s">
        <v>158</v>
      </c>
      <c r="D287" t="s">
        <v>176</v>
      </c>
      <c r="E287" t="s">
        <v>25</v>
      </c>
      <c r="F287" t="s">
        <v>26</v>
      </c>
      <c r="G287" t="s">
        <v>161</v>
      </c>
      <c r="H287" t="s">
        <v>162</v>
      </c>
      <c r="I287" t="s">
        <v>162</v>
      </c>
      <c r="J287" t="s">
        <v>162</v>
      </c>
      <c r="K287" t="s">
        <v>29</v>
      </c>
      <c r="L287">
        <v>15</v>
      </c>
      <c r="N287" s="5">
        <v>5.3199999999999997E-2</v>
      </c>
      <c r="O287" t="s">
        <v>30</v>
      </c>
      <c r="P287" s="5">
        <v>0.06</v>
      </c>
      <c r="Q287" s="6">
        <v>0</v>
      </c>
      <c r="R287" s="7">
        <v>3.4388204221613705E-4</v>
      </c>
      <c r="S287" s="7">
        <v>0</v>
      </c>
      <c r="T287" s="6">
        <v>0</v>
      </c>
      <c r="U287" s="6">
        <v>0</v>
      </c>
    </row>
    <row r="288" spans="1:21" x14ac:dyDescent="0.3">
      <c r="A288" t="s">
        <v>21</v>
      </c>
      <c r="B288" t="s">
        <v>22</v>
      </c>
      <c r="C288" t="s">
        <v>158</v>
      </c>
      <c r="D288" t="s">
        <v>176</v>
      </c>
      <c r="E288" t="s">
        <v>25</v>
      </c>
      <c r="F288" t="s">
        <v>26</v>
      </c>
      <c r="G288" t="s">
        <v>163</v>
      </c>
      <c r="H288" t="s">
        <v>164</v>
      </c>
      <c r="I288" t="s">
        <v>164</v>
      </c>
      <c r="J288" t="s">
        <v>164</v>
      </c>
      <c r="K288" t="s">
        <v>29</v>
      </c>
      <c r="L288">
        <v>10</v>
      </c>
      <c r="N288" s="5">
        <v>0.19500000000000001</v>
      </c>
      <c r="O288" t="s">
        <v>30</v>
      </c>
      <c r="P288" s="5">
        <v>2.4515926E-2</v>
      </c>
      <c r="Q288" s="6">
        <v>0</v>
      </c>
      <c r="R288" s="7">
        <v>1.5041279839351775E-3</v>
      </c>
      <c r="S288" s="7">
        <v>-6.8840361200273048E-4</v>
      </c>
      <c r="T288" s="6">
        <v>0</v>
      </c>
      <c r="U288" s="6">
        <v>0</v>
      </c>
    </row>
    <row r="289" spans="1:21" x14ac:dyDescent="0.3">
      <c r="A289" t="s">
        <v>21</v>
      </c>
      <c r="B289" t="s">
        <v>22</v>
      </c>
      <c r="C289" t="s">
        <v>158</v>
      </c>
      <c r="D289" t="s">
        <v>176</v>
      </c>
      <c r="E289" t="s">
        <v>25</v>
      </c>
      <c r="F289" t="s">
        <v>26</v>
      </c>
      <c r="G289" t="s">
        <v>166</v>
      </c>
      <c r="H289" t="s">
        <v>88</v>
      </c>
      <c r="I289" t="s">
        <v>900</v>
      </c>
      <c r="J289" t="s">
        <v>88</v>
      </c>
      <c r="K289" t="s">
        <v>29</v>
      </c>
      <c r="L289">
        <v>20</v>
      </c>
      <c r="N289" s="5">
        <v>0.72</v>
      </c>
      <c r="O289" t="s">
        <v>30</v>
      </c>
      <c r="P289" s="5">
        <v>0.116169913</v>
      </c>
      <c r="Q289" s="6">
        <v>271989.42940000002</v>
      </c>
      <c r="R289" s="7">
        <v>4.2762635804882102E-4</v>
      </c>
      <c r="S289" s="7">
        <v>0</v>
      </c>
      <c r="T289" s="6">
        <v>116.30984912209894</v>
      </c>
      <c r="U289" s="6">
        <v>0</v>
      </c>
    </row>
    <row r="290" spans="1:21" x14ac:dyDescent="0.3">
      <c r="A290" t="s">
        <v>21</v>
      </c>
      <c r="B290" t="s">
        <v>22</v>
      </c>
      <c r="C290" t="s">
        <v>158</v>
      </c>
      <c r="D290" t="s">
        <v>176</v>
      </c>
      <c r="E290" t="s">
        <v>25</v>
      </c>
      <c r="F290" t="s">
        <v>26</v>
      </c>
      <c r="G290" t="s">
        <v>167</v>
      </c>
      <c r="H290" t="s">
        <v>90</v>
      </c>
      <c r="I290" t="s">
        <v>901</v>
      </c>
      <c r="J290" t="s">
        <v>90</v>
      </c>
      <c r="K290" t="s">
        <v>29</v>
      </c>
      <c r="L290">
        <v>20</v>
      </c>
      <c r="N290" s="5">
        <v>0</v>
      </c>
      <c r="O290" t="s">
        <v>30</v>
      </c>
      <c r="P290" s="5">
        <v>0.34776584700000002</v>
      </c>
      <c r="Q290" s="6">
        <v>0</v>
      </c>
      <c r="R290" s="7">
        <v>5.8655747944065669E-4</v>
      </c>
      <c r="S290" s="7">
        <v>0</v>
      </c>
      <c r="T290" s="6">
        <v>0</v>
      </c>
      <c r="U290" s="6">
        <v>0</v>
      </c>
    </row>
    <row r="291" spans="1:21" x14ac:dyDescent="0.3">
      <c r="A291" t="s">
        <v>21</v>
      </c>
      <c r="B291" t="s">
        <v>22</v>
      </c>
      <c r="C291" t="s">
        <v>158</v>
      </c>
      <c r="D291" t="s">
        <v>176</v>
      </c>
      <c r="E291" t="s">
        <v>25</v>
      </c>
      <c r="F291" t="s">
        <v>26</v>
      </c>
      <c r="G291" t="s">
        <v>168</v>
      </c>
      <c r="H291" t="s">
        <v>92</v>
      </c>
      <c r="I291" t="s">
        <v>902</v>
      </c>
      <c r="J291" t="s">
        <v>92</v>
      </c>
      <c r="K291" t="s">
        <v>29</v>
      </c>
      <c r="L291">
        <v>20</v>
      </c>
      <c r="N291" s="5">
        <v>0</v>
      </c>
      <c r="O291" t="s">
        <v>30</v>
      </c>
      <c r="P291" s="5">
        <v>0.14399454</v>
      </c>
      <c r="Q291" s="6">
        <v>0</v>
      </c>
      <c r="R291" s="7">
        <v>4.7787993787353828E-4</v>
      </c>
      <c r="S291" s="7">
        <v>0</v>
      </c>
      <c r="T291" s="6">
        <v>0</v>
      </c>
      <c r="U291" s="6">
        <v>0</v>
      </c>
    </row>
    <row r="292" spans="1:21" x14ac:dyDescent="0.3">
      <c r="A292" t="s">
        <v>21</v>
      </c>
      <c r="B292" t="s">
        <v>22</v>
      </c>
      <c r="C292" t="s">
        <v>158</v>
      </c>
      <c r="D292" t="s">
        <v>176</v>
      </c>
      <c r="E292" t="s">
        <v>25</v>
      </c>
      <c r="F292" t="s">
        <v>26</v>
      </c>
      <c r="G292" t="s">
        <v>169</v>
      </c>
      <c r="H292" t="s">
        <v>94</v>
      </c>
      <c r="I292" t="s">
        <v>903</v>
      </c>
      <c r="J292" t="s">
        <v>94</v>
      </c>
      <c r="K292" t="s">
        <v>29</v>
      </c>
      <c r="L292">
        <v>20</v>
      </c>
      <c r="N292" s="5">
        <v>0</v>
      </c>
      <c r="O292" t="s">
        <v>30</v>
      </c>
      <c r="P292" s="5">
        <v>0.18118466899999999</v>
      </c>
      <c r="Q292" s="6">
        <v>0</v>
      </c>
      <c r="R292" s="7">
        <v>3.7649621949990082E-4</v>
      </c>
      <c r="S292" s="7">
        <v>0</v>
      </c>
      <c r="T292" s="6">
        <v>0</v>
      </c>
      <c r="U292" s="6">
        <v>0</v>
      </c>
    </row>
    <row r="293" spans="1:21" x14ac:dyDescent="0.3">
      <c r="A293" t="s">
        <v>21</v>
      </c>
      <c r="B293" t="s">
        <v>22</v>
      </c>
      <c r="C293" t="s">
        <v>158</v>
      </c>
      <c r="D293" t="s">
        <v>176</v>
      </c>
      <c r="E293" t="s">
        <v>25</v>
      </c>
      <c r="F293" t="s">
        <v>26</v>
      </c>
      <c r="G293" t="s">
        <v>170</v>
      </c>
      <c r="H293" t="s">
        <v>96</v>
      </c>
      <c r="I293" t="s">
        <v>904</v>
      </c>
      <c r="J293" t="s">
        <v>96</v>
      </c>
      <c r="K293" t="s">
        <v>29</v>
      </c>
      <c r="L293">
        <v>11</v>
      </c>
      <c r="N293" s="5">
        <v>0.22500000000000001</v>
      </c>
      <c r="O293" t="s">
        <v>30</v>
      </c>
      <c r="P293" s="5">
        <v>0.04</v>
      </c>
      <c r="Q293" s="6">
        <v>0</v>
      </c>
      <c r="R293" s="7">
        <v>1.5919281673553998E-3</v>
      </c>
      <c r="S293" s="7">
        <v>0</v>
      </c>
      <c r="T293" s="6">
        <v>0</v>
      </c>
      <c r="U293" s="6">
        <v>0</v>
      </c>
    </row>
    <row r="294" spans="1:21" x14ac:dyDescent="0.3">
      <c r="A294" t="s">
        <v>21</v>
      </c>
      <c r="B294" t="s">
        <v>22</v>
      </c>
      <c r="C294" t="s">
        <v>158</v>
      </c>
      <c r="D294" t="s">
        <v>176</v>
      </c>
      <c r="E294" t="s">
        <v>25</v>
      </c>
      <c r="F294" t="s">
        <v>26</v>
      </c>
      <c r="G294" t="s">
        <v>171</v>
      </c>
      <c r="H294" t="s">
        <v>100</v>
      </c>
      <c r="I294" t="s">
        <v>100</v>
      </c>
      <c r="J294" t="s">
        <v>100</v>
      </c>
      <c r="K294" t="s">
        <v>29</v>
      </c>
      <c r="L294">
        <v>20</v>
      </c>
      <c r="N294" s="5">
        <v>6.0562499999999998E-2</v>
      </c>
      <c r="O294" t="s">
        <v>30</v>
      </c>
      <c r="P294" s="5">
        <v>0.1</v>
      </c>
      <c r="Q294" s="6">
        <v>0</v>
      </c>
      <c r="R294" s="7">
        <v>6.072881023240211E-4</v>
      </c>
      <c r="S294" s="7">
        <v>0</v>
      </c>
      <c r="T294" s="6">
        <v>0</v>
      </c>
      <c r="U294" s="6">
        <v>0</v>
      </c>
    </row>
    <row r="295" spans="1:21" x14ac:dyDescent="0.3">
      <c r="A295" t="s">
        <v>21</v>
      </c>
      <c r="B295" t="s">
        <v>22</v>
      </c>
      <c r="C295" t="s">
        <v>158</v>
      </c>
      <c r="D295" t="s">
        <v>176</v>
      </c>
      <c r="E295" t="s">
        <v>25</v>
      </c>
      <c r="F295" t="s">
        <v>26</v>
      </c>
      <c r="G295" t="s">
        <v>172</v>
      </c>
      <c r="H295" t="s">
        <v>102</v>
      </c>
      <c r="I295" t="s">
        <v>102</v>
      </c>
      <c r="J295" t="s">
        <v>102</v>
      </c>
      <c r="K295" t="s">
        <v>29</v>
      </c>
      <c r="L295">
        <v>11</v>
      </c>
      <c r="N295" s="5">
        <v>0.02</v>
      </c>
      <c r="O295" t="s">
        <v>30</v>
      </c>
      <c r="P295" s="5">
        <v>1.72E-2</v>
      </c>
      <c r="Q295" s="6">
        <v>0</v>
      </c>
      <c r="R295" s="7">
        <v>1.5919281673553998E-3</v>
      </c>
      <c r="S295" s="7">
        <v>0</v>
      </c>
      <c r="T295" s="6">
        <v>0</v>
      </c>
      <c r="U295" s="6">
        <v>0</v>
      </c>
    </row>
    <row r="296" spans="1:21" x14ac:dyDescent="0.3">
      <c r="A296" t="s">
        <v>21</v>
      </c>
      <c r="B296" t="s">
        <v>22</v>
      </c>
      <c r="C296" t="s">
        <v>158</v>
      </c>
      <c r="D296" t="s">
        <v>176</v>
      </c>
      <c r="E296" t="s">
        <v>25</v>
      </c>
      <c r="F296" t="s">
        <v>26</v>
      </c>
      <c r="G296" t="s">
        <v>174</v>
      </c>
      <c r="H296" t="s">
        <v>106</v>
      </c>
      <c r="I296" t="s">
        <v>106</v>
      </c>
      <c r="J296" t="s">
        <v>106</v>
      </c>
      <c r="K296" t="s">
        <v>29</v>
      </c>
      <c r="L296">
        <v>11</v>
      </c>
      <c r="N296" s="5">
        <v>9.4999999999999998E-3</v>
      </c>
      <c r="O296" t="s">
        <v>30</v>
      </c>
      <c r="P296" s="5">
        <v>7.1199999999999999E-2</v>
      </c>
      <c r="Q296" s="6">
        <v>0</v>
      </c>
      <c r="R296" s="7">
        <v>3.9831757991066325E-4</v>
      </c>
      <c r="S296" s="7">
        <v>0</v>
      </c>
      <c r="T296" s="6">
        <v>0</v>
      </c>
      <c r="U296" s="6">
        <v>0</v>
      </c>
    </row>
    <row r="297" spans="1:21" x14ac:dyDescent="0.3">
      <c r="A297" t="s">
        <v>21</v>
      </c>
      <c r="B297" t="s">
        <v>22</v>
      </c>
      <c r="C297" t="s">
        <v>158</v>
      </c>
      <c r="D297" t="s">
        <v>176</v>
      </c>
      <c r="E297" t="s">
        <v>25</v>
      </c>
      <c r="F297" t="s">
        <v>26</v>
      </c>
      <c r="G297" t="s">
        <v>177</v>
      </c>
      <c r="H297" t="s">
        <v>111</v>
      </c>
      <c r="I297" t="s">
        <v>111</v>
      </c>
      <c r="J297" t="s">
        <v>111</v>
      </c>
      <c r="K297" t="s">
        <v>29</v>
      </c>
      <c r="L297">
        <v>20</v>
      </c>
      <c r="N297" s="5">
        <v>9.7199999999999995E-2</v>
      </c>
      <c r="O297" t="s">
        <v>30</v>
      </c>
      <c r="P297" s="5">
        <v>0.146537695</v>
      </c>
      <c r="Q297" s="6">
        <v>60915.921150000002</v>
      </c>
      <c r="R297" s="7">
        <v>6.1734118931197298E-4</v>
      </c>
      <c r="S297" s="7">
        <v>0</v>
      </c>
      <c r="T297" s="6">
        <v>37.605907210775371</v>
      </c>
      <c r="U297" s="6">
        <v>0</v>
      </c>
    </row>
    <row r="298" spans="1:21" x14ac:dyDescent="0.3">
      <c r="A298" t="s">
        <v>21</v>
      </c>
      <c r="B298" t="s">
        <v>22</v>
      </c>
      <c r="C298" t="s">
        <v>158</v>
      </c>
      <c r="D298" t="s">
        <v>176</v>
      </c>
      <c r="E298" t="s">
        <v>25</v>
      </c>
      <c r="F298" t="s">
        <v>26</v>
      </c>
      <c r="G298" t="s">
        <v>178</v>
      </c>
      <c r="H298" t="s">
        <v>115</v>
      </c>
      <c r="I298" t="s">
        <v>905</v>
      </c>
      <c r="J298" t="s">
        <v>115</v>
      </c>
      <c r="K298" t="s">
        <v>29</v>
      </c>
      <c r="L298">
        <v>20</v>
      </c>
      <c r="N298" s="5">
        <v>0.19</v>
      </c>
      <c r="O298" t="s">
        <v>30</v>
      </c>
      <c r="P298" s="5">
        <v>4.3518122999999999E-2</v>
      </c>
      <c r="Q298" s="6">
        <v>0</v>
      </c>
      <c r="R298" s="7">
        <v>0</v>
      </c>
      <c r="S298" s="7">
        <v>0</v>
      </c>
      <c r="T298" s="6">
        <v>0</v>
      </c>
      <c r="U298" s="6">
        <v>0</v>
      </c>
    </row>
    <row r="299" spans="1:21" x14ac:dyDescent="0.3">
      <c r="A299" t="s">
        <v>21</v>
      </c>
      <c r="B299" t="s">
        <v>22</v>
      </c>
      <c r="C299" t="s">
        <v>158</v>
      </c>
      <c r="D299" t="s">
        <v>176</v>
      </c>
      <c r="E299" t="s">
        <v>25</v>
      </c>
      <c r="F299" t="s">
        <v>26</v>
      </c>
      <c r="G299" t="s">
        <v>179</v>
      </c>
      <c r="H299" t="s">
        <v>117</v>
      </c>
      <c r="I299" t="s">
        <v>906</v>
      </c>
      <c r="J299" t="s">
        <v>117</v>
      </c>
      <c r="K299" t="s">
        <v>29</v>
      </c>
      <c r="L299">
        <v>20</v>
      </c>
      <c r="N299" s="5">
        <v>0.14249999999999999</v>
      </c>
      <c r="O299" t="s">
        <v>30</v>
      </c>
      <c r="P299" s="5">
        <v>1.7536294000000001E-2</v>
      </c>
      <c r="Q299" s="6">
        <v>0</v>
      </c>
      <c r="R299" s="7">
        <v>2.0681146340409442E-4</v>
      </c>
      <c r="S299" s="7">
        <v>0</v>
      </c>
      <c r="T299" s="6">
        <v>0</v>
      </c>
      <c r="U299" s="6">
        <v>0</v>
      </c>
    </row>
    <row r="300" spans="1:21" x14ac:dyDescent="0.3">
      <c r="A300" t="s">
        <v>21</v>
      </c>
      <c r="B300" t="s">
        <v>22</v>
      </c>
      <c r="C300" t="s">
        <v>158</v>
      </c>
      <c r="D300" t="s">
        <v>176</v>
      </c>
      <c r="E300" t="s">
        <v>25</v>
      </c>
      <c r="F300" t="s">
        <v>26</v>
      </c>
      <c r="G300" t="s">
        <v>180</v>
      </c>
      <c r="H300" t="s">
        <v>119</v>
      </c>
      <c r="I300" t="s">
        <v>907</v>
      </c>
      <c r="J300" t="s">
        <v>119</v>
      </c>
      <c r="K300" t="s">
        <v>29</v>
      </c>
      <c r="L300">
        <v>20</v>
      </c>
      <c r="N300" s="5">
        <v>0.32400000000000001</v>
      </c>
      <c r="O300" t="s">
        <v>30</v>
      </c>
      <c r="P300" s="5">
        <v>0.125</v>
      </c>
      <c r="Q300" s="6">
        <v>170741.81080000001</v>
      </c>
      <c r="R300" s="7">
        <v>6.1734118931197298E-4</v>
      </c>
      <c r="S300" s="7">
        <v>0</v>
      </c>
      <c r="T300" s="6">
        <v>105.40595254455188</v>
      </c>
      <c r="U300" s="6">
        <v>0</v>
      </c>
    </row>
    <row r="301" spans="1:21" x14ac:dyDescent="0.3">
      <c r="A301" t="s">
        <v>21</v>
      </c>
      <c r="B301" t="s">
        <v>22</v>
      </c>
      <c r="C301" t="s">
        <v>158</v>
      </c>
      <c r="D301" t="s">
        <v>176</v>
      </c>
      <c r="E301" t="s">
        <v>25</v>
      </c>
      <c r="F301" t="s">
        <v>26</v>
      </c>
      <c r="G301" t="s">
        <v>182</v>
      </c>
      <c r="H301" t="s">
        <v>127</v>
      </c>
      <c r="I301" t="s">
        <v>909</v>
      </c>
      <c r="J301" t="s">
        <v>127</v>
      </c>
      <c r="K301" t="s">
        <v>29</v>
      </c>
      <c r="L301">
        <v>20</v>
      </c>
      <c r="N301" s="5">
        <v>0</v>
      </c>
      <c r="O301" t="s">
        <v>30</v>
      </c>
      <c r="P301" s="5">
        <v>0.295462418</v>
      </c>
      <c r="Q301" s="6">
        <v>0</v>
      </c>
      <c r="R301" s="7">
        <v>4.7533896814208533E-4</v>
      </c>
      <c r="S301" s="7">
        <v>0</v>
      </c>
      <c r="T301" s="6">
        <v>0</v>
      </c>
      <c r="U301" s="6">
        <v>0</v>
      </c>
    </row>
    <row r="302" spans="1:21" x14ac:dyDescent="0.3">
      <c r="A302" t="s">
        <v>21</v>
      </c>
      <c r="B302" t="s">
        <v>22</v>
      </c>
      <c r="C302" t="s">
        <v>158</v>
      </c>
      <c r="D302" t="s">
        <v>176</v>
      </c>
      <c r="E302" t="s">
        <v>25</v>
      </c>
      <c r="F302" t="s">
        <v>26</v>
      </c>
      <c r="G302" t="s">
        <v>183</v>
      </c>
      <c r="H302" t="s">
        <v>129</v>
      </c>
      <c r="I302" t="s">
        <v>910</v>
      </c>
      <c r="J302" t="s">
        <v>129</v>
      </c>
      <c r="K302" t="s">
        <v>29</v>
      </c>
      <c r="L302">
        <v>20</v>
      </c>
      <c r="N302" s="5">
        <v>0</v>
      </c>
      <c r="O302" t="s">
        <v>30</v>
      </c>
      <c r="P302" s="5">
        <v>5.0045496000000002E-2</v>
      </c>
      <c r="Q302" s="6">
        <v>0</v>
      </c>
      <c r="R302" s="7">
        <v>6.6562060065652161E-4</v>
      </c>
      <c r="S302" s="7">
        <v>0</v>
      </c>
      <c r="T302" s="6">
        <v>0</v>
      </c>
      <c r="U302" s="6">
        <v>0</v>
      </c>
    </row>
    <row r="303" spans="1:21" x14ac:dyDescent="0.3">
      <c r="A303" t="s">
        <v>21</v>
      </c>
      <c r="B303" t="s">
        <v>22</v>
      </c>
      <c r="C303" t="s">
        <v>158</v>
      </c>
      <c r="D303" t="s">
        <v>176</v>
      </c>
      <c r="E303" t="s">
        <v>25</v>
      </c>
      <c r="F303" t="s">
        <v>26</v>
      </c>
      <c r="G303" t="s">
        <v>184</v>
      </c>
      <c r="H303" t="s">
        <v>131</v>
      </c>
      <c r="I303" t="s">
        <v>911</v>
      </c>
      <c r="J303" t="s">
        <v>131</v>
      </c>
      <c r="K303" t="s">
        <v>29</v>
      </c>
      <c r="L303">
        <v>20</v>
      </c>
      <c r="N303" s="5">
        <v>0</v>
      </c>
      <c r="O303" t="s">
        <v>30</v>
      </c>
      <c r="P303" s="5">
        <v>9.5601044999999996E-2</v>
      </c>
      <c r="Q303" s="6">
        <v>0</v>
      </c>
      <c r="R303" s="7">
        <v>6.4898484816365283E-4</v>
      </c>
      <c r="S303" s="7">
        <v>0</v>
      </c>
      <c r="T303" s="6">
        <v>0</v>
      </c>
      <c r="U303" s="6">
        <v>0</v>
      </c>
    </row>
    <row r="304" spans="1:21" x14ac:dyDescent="0.3">
      <c r="A304" t="s">
        <v>21</v>
      </c>
      <c r="B304" t="s">
        <v>22</v>
      </c>
      <c r="C304" t="s">
        <v>158</v>
      </c>
      <c r="D304" t="s">
        <v>176</v>
      </c>
      <c r="E304" t="s">
        <v>25</v>
      </c>
      <c r="F304" t="s">
        <v>31</v>
      </c>
      <c r="G304" t="s">
        <v>186</v>
      </c>
      <c r="H304" t="s">
        <v>28</v>
      </c>
      <c r="I304" t="s">
        <v>28</v>
      </c>
      <c r="J304" t="s">
        <v>28</v>
      </c>
      <c r="K304" t="s">
        <v>29</v>
      </c>
      <c r="L304">
        <v>20</v>
      </c>
      <c r="N304" s="5">
        <v>0</v>
      </c>
      <c r="O304" t="s">
        <v>30</v>
      </c>
      <c r="P304" s="5">
        <v>0.3</v>
      </c>
      <c r="Q304" s="6">
        <v>0</v>
      </c>
      <c r="R304" s="7">
        <v>6.501679255097384E-4</v>
      </c>
      <c r="S304" s="7">
        <v>0</v>
      </c>
      <c r="T304" s="6">
        <v>0</v>
      </c>
      <c r="U304" s="6">
        <v>0</v>
      </c>
    </row>
    <row r="305" spans="1:21" x14ac:dyDescent="0.3">
      <c r="A305" t="s">
        <v>21</v>
      </c>
      <c r="B305" t="s">
        <v>22</v>
      </c>
      <c r="C305" t="s">
        <v>158</v>
      </c>
      <c r="D305" t="s">
        <v>176</v>
      </c>
      <c r="E305" t="s">
        <v>25</v>
      </c>
      <c r="F305" t="s">
        <v>31</v>
      </c>
      <c r="G305" t="s">
        <v>187</v>
      </c>
      <c r="H305" t="s">
        <v>162</v>
      </c>
      <c r="I305" t="s">
        <v>162</v>
      </c>
      <c r="J305" t="s">
        <v>162</v>
      </c>
      <c r="K305" t="s">
        <v>29</v>
      </c>
      <c r="L305">
        <v>15</v>
      </c>
      <c r="N305" s="5">
        <v>1.976E-2</v>
      </c>
      <c r="O305" t="s">
        <v>30</v>
      </c>
      <c r="P305" s="5">
        <v>0.06</v>
      </c>
      <c r="Q305" s="6">
        <v>133941.85980000001</v>
      </c>
      <c r="R305" s="7">
        <v>3.4388204221613705E-4</v>
      </c>
      <c r="S305" s="7">
        <v>0</v>
      </c>
      <c r="T305" s="6">
        <v>46.060200286251515</v>
      </c>
      <c r="U305" s="6">
        <v>0</v>
      </c>
    </row>
    <row r="306" spans="1:21" x14ac:dyDescent="0.3">
      <c r="A306" t="s">
        <v>21</v>
      </c>
      <c r="B306" t="s">
        <v>22</v>
      </c>
      <c r="C306" t="s">
        <v>158</v>
      </c>
      <c r="D306" t="s">
        <v>176</v>
      </c>
      <c r="E306" t="s">
        <v>25</v>
      </c>
      <c r="F306" t="s">
        <v>31</v>
      </c>
      <c r="G306" t="s">
        <v>188</v>
      </c>
      <c r="H306" t="s">
        <v>164</v>
      </c>
      <c r="I306" t="s">
        <v>164</v>
      </c>
      <c r="J306" t="s">
        <v>164</v>
      </c>
      <c r="K306" t="s">
        <v>29</v>
      </c>
      <c r="L306">
        <v>10</v>
      </c>
      <c r="N306" s="5">
        <v>0.19500000000000001</v>
      </c>
      <c r="O306" t="s">
        <v>30</v>
      </c>
      <c r="P306" s="5">
        <v>2.4515926E-2</v>
      </c>
      <c r="Q306" s="6">
        <v>531218.88939999999</v>
      </c>
      <c r="R306" s="7">
        <v>1.5041279839351775E-3</v>
      </c>
      <c r="S306" s="7">
        <v>-6.8840361200273048E-4</v>
      </c>
      <c r="T306" s="6">
        <v>799.02119714150604</v>
      </c>
      <c r="U306" s="6">
        <v>-365.69300222703896</v>
      </c>
    </row>
    <row r="307" spans="1:21" x14ac:dyDescent="0.3">
      <c r="A307" t="s">
        <v>21</v>
      </c>
      <c r="B307" t="s">
        <v>22</v>
      </c>
      <c r="C307" t="s">
        <v>158</v>
      </c>
      <c r="D307" t="s">
        <v>176</v>
      </c>
      <c r="E307" t="s">
        <v>25</v>
      </c>
      <c r="F307" t="s">
        <v>31</v>
      </c>
      <c r="G307" t="s">
        <v>189</v>
      </c>
      <c r="H307" t="s">
        <v>84</v>
      </c>
      <c r="I307" t="s">
        <v>84</v>
      </c>
      <c r="J307" t="s">
        <v>84</v>
      </c>
      <c r="K307" t="s">
        <v>29</v>
      </c>
      <c r="L307">
        <v>20</v>
      </c>
      <c r="N307" s="5">
        <v>4.4999999999999998E-2</v>
      </c>
      <c r="O307" t="s">
        <v>30</v>
      </c>
      <c r="P307" s="5">
        <v>5.4977376000000001E-2</v>
      </c>
      <c r="Q307" s="6">
        <v>279164.01899999997</v>
      </c>
      <c r="R307" s="7">
        <v>2.5276821933975616E-4</v>
      </c>
      <c r="S307" s="7">
        <v>0</v>
      </c>
      <c r="T307" s="6">
        <v>172.33944750257024</v>
      </c>
      <c r="U307" s="6">
        <v>0</v>
      </c>
    </row>
    <row r="308" spans="1:21" x14ac:dyDescent="0.3">
      <c r="A308" t="s">
        <v>21</v>
      </c>
      <c r="B308" t="s">
        <v>22</v>
      </c>
      <c r="C308" t="s">
        <v>158</v>
      </c>
      <c r="D308" t="s">
        <v>176</v>
      </c>
      <c r="E308" t="s">
        <v>25</v>
      </c>
      <c r="F308" t="s">
        <v>31</v>
      </c>
      <c r="G308" t="s">
        <v>190</v>
      </c>
      <c r="H308" t="s">
        <v>86</v>
      </c>
      <c r="I308" t="s">
        <v>86</v>
      </c>
      <c r="J308" t="s">
        <v>86</v>
      </c>
      <c r="K308" t="s">
        <v>29</v>
      </c>
      <c r="L308">
        <v>20</v>
      </c>
      <c r="N308" s="5">
        <v>0</v>
      </c>
      <c r="O308" t="s">
        <v>30</v>
      </c>
      <c r="P308" s="5">
        <v>2.1256114E-2</v>
      </c>
      <c r="Q308" s="6">
        <v>0</v>
      </c>
      <c r="R308" s="7">
        <v>2.4211122432960227E-4</v>
      </c>
      <c r="S308" s="7">
        <v>0</v>
      </c>
      <c r="T308" s="6">
        <v>0</v>
      </c>
      <c r="U308" s="6">
        <v>0</v>
      </c>
    </row>
    <row r="309" spans="1:21" x14ac:dyDescent="0.3">
      <c r="A309" t="s">
        <v>21</v>
      </c>
      <c r="B309" t="s">
        <v>22</v>
      </c>
      <c r="C309" t="s">
        <v>158</v>
      </c>
      <c r="D309" t="s">
        <v>176</v>
      </c>
      <c r="E309" t="s">
        <v>25</v>
      </c>
      <c r="F309" t="s">
        <v>31</v>
      </c>
      <c r="G309" t="s">
        <v>191</v>
      </c>
      <c r="H309" t="s">
        <v>88</v>
      </c>
      <c r="I309" t="s">
        <v>900</v>
      </c>
      <c r="J309" t="s">
        <v>88</v>
      </c>
      <c r="K309" t="s">
        <v>29</v>
      </c>
      <c r="L309">
        <v>20</v>
      </c>
      <c r="N309" s="5">
        <v>0.351348259</v>
      </c>
      <c r="O309" t="s">
        <v>30</v>
      </c>
      <c r="P309" s="5">
        <v>0.116169913</v>
      </c>
      <c r="Q309" s="6">
        <v>4918922.34</v>
      </c>
      <c r="R309" s="7">
        <v>4.2762635804882102E-4</v>
      </c>
      <c r="S309" s="7">
        <v>0</v>
      </c>
      <c r="T309" s="6">
        <v>2103.4608457791846</v>
      </c>
      <c r="U309" s="6">
        <v>0</v>
      </c>
    </row>
    <row r="310" spans="1:21" x14ac:dyDescent="0.3">
      <c r="A310" t="s">
        <v>21</v>
      </c>
      <c r="B310" t="s">
        <v>22</v>
      </c>
      <c r="C310" t="s">
        <v>158</v>
      </c>
      <c r="D310" t="s">
        <v>176</v>
      </c>
      <c r="E310" t="s">
        <v>25</v>
      </c>
      <c r="F310" t="s">
        <v>31</v>
      </c>
      <c r="G310" t="s">
        <v>192</v>
      </c>
      <c r="H310" t="s">
        <v>90</v>
      </c>
      <c r="I310" t="s">
        <v>901</v>
      </c>
      <c r="J310" t="s">
        <v>90</v>
      </c>
      <c r="K310" t="s">
        <v>29</v>
      </c>
      <c r="L310">
        <v>20</v>
      </c>
      <c r="N310" s="5">
        <v>0.14625953999999999</v>
      </c>
      <c r="O310" t="s">
        <v>30</v>
      </c>
      <c r="P310" s="5">
        <v>0.34776584700000002</v>
      </c>
      <c r="Q310" s="6">
        <v>10522966.76</v>
      </c>
      <c r="R310" s="7">
        <v>5.8655747944065669E-4</v>
      </c>
      <c r="S310" s="7">
        <v>0</v>
      </c>
      <c r="T310" s="6">
        <v>6172.3248589834138</v>
      </c>
      <c r="U310" s="6">
        <v>0</v>
      </c>
    </row>
    <row r="311" spans="1:21" x14ac:dyDescent="0.3">
      <c r="A311" t="s">
        <v>21</v>
      </c>
      <c r="B311" t="s">
        <v>22</v>
      </c>
      <c r="C311" t="s">
        <v>158</v>
      </c>
      <c r="D311" t="s">
        <v>176</v>
      </c>
      <c r="E311" t="s">
        <v>25</v>
      </c>
      <c r="F311" t="s">
        <v>31</v>
      </c>
      <c r="G311" t="s">
        <v>193</v>
      </c>
      <c r="H311" t="s">
        <v>92</v>
      </c>
      <c r="I311" t="s">
        <v>902</v>
      </c>
      <c r="J311" t="s">
        <v>92</v>
      </c>
      <c r="K311" t="s">
        <v>29</v>
      </c>
      <c r="L311">
        <v>20</v>
      </c>
      <c r="N311" s="5">
        <v>5.7245342999999997E-2</v>
      </c>
      <c r="O311" t="s">
        <v>30</v>
      </c>
      <c r="P311" s="5">
        <v>0.14399454</v>
      </c>
      <c r="Q311" s="6">
        <v>1088183.807</v>
      </c>
      <c r="R311" s="7">
        <v>4.7787993787353828E-4</v>
      </c>
      <c r="S311" s="7">
        <v>0</v>
      </c>
      <c r="T311" s="6">
        <v>520.02121008415043</v>
      </c>
      <c r="U311" s="6">
        <v>0</v>
      </c>
    </row>
    <row r="312" spans="1:21" x14ac:dyDescent="0.3">
      <c r="A312" t="s">
        <v>21</v>
      </c>
      <c r="B312" t="s">
        <v>22</v>
      </c>
      <c r="C312" t="s">
        <v>158</v>
      </c>
      <c r="D312" t="s">
        <v>176</v>
      </c>
      <c r="E312" t="s">
        <v>25</v>
      </c>
      <c r="F312" t="s">
        <v>31</v>
      </c>
      <c r="G312" t="s">
        <v>194</v>
      </c>
      <c r="H312" t="s">
        <v>94</v>
      </c>
      <c r="I312" t="s">
        <v>903</v>
      </c>
      <c r="J312" t="s">
        <v>94</v>
      </c>
      <c r="K312" t="s">
        <v>29</v>
      </c>
      <c r="L312">
        <v>20</v>
      </c>
      <c r="N312" s="5">
        <v>0.142106125</v>
      </c>
      <c r="O312" t="s">
        <v>30</v>
      </c>
      <c r="P312" s="5">
        <v>0.18118466899999999</v>
      </c>
      <c r="Q312" s="6">
        <v>3489166.7590000001</v>
      </c>
      <c r="R312" s="7">
        <v>3.7649621949990082E-4</v>
      </c>
      <c r="S312" s="7">
        <v>0</v>
      </c>
      <c r="T312" s="6">
        <v>1313.6580939682217</v>
      </c>
      <c r="U312" s="6">
        <v>0</v>
      </c>
    </row>
    <row r="313" spans="1:21" x14ac:dyDescent="0.3">
      <c r="A313" t="s">
        <v>21</v>
      </c>
      <c r="B313" t="s">
        <v>22</v>
      </c>
      <c r="C313" t="s">
        <v>158</v>
      </c>
      <c r="D313" t="s">
        <v>176</v>
      </c>
      <c r="E313" t="s">
        <v>25</v>
      </c>
      <c r="F313" t="s">
        <v>31</v>
      </c>
      <c r="G313" t="s">
        <v>195</v>
      </c>
      <c r="H313" t="s">
        <v>96</v>
      </c>
      <c r="I313" t="s">
        <v>904</v>
      </c>
      <c r="J313" t="s">
        <v>96</v>
      </c>
      <c r="K313" t="s">
        <v>29</v>
      </c>
      <c r="L313">
        <v>11</v>
      </c>
      <c r="N313" s="5">
        <v>0.22500000000000001</v>
      </c>
      <c r="O313" t="s">
        <v>30</v>
      </c>
      <c r="P313" s="5">
        <v>0.04</v>
      </c>
      <c r="Q313" s="6">
        <v>1012724.705</v>
      </c>
      <c r="R313" s="7">
        <v>1.2199297129837857E-3</v>
      </c>
      <c r="S313" s="7">
        <v>0</v>
      </c>
      <c r="T313" s="6">
        <v>1235.4529587022391</v>
      </c>
      <c r="U313" s="6">
        <v>0</v>
      </c>
    </row>
    <row r="314" spans="1:21" x14ac:dyDescent="0.3">
      <c r="A314" t="s">
        <v>21</v>
      </c>
      <c r="B314" t="s">
        <v>22</v>
      </c>
      <c r="C314" t="s">
        <v>158</v>
      </c>
      <c r="D314" t="s">
        <v>176</v>
      </c>
      <c r="E314" t="s">
        <v>25</v>
      </c>
      <c r="F314" t="s">
        <v>31</v>
      </c>
      <c r="G314" t="s">
        <v>196</v>
      </c>
      <c r="H314" t="s">
        <v>100</v>
      </c>
      <c r="I314" t="s">
        <v>100</v>
      </c>
      <c r="J314" t="s">
        <v>100</v>
      </c>
      <c r="K314" t="s">
        <v>29</v>
      </c>
      <c r="L314">
        <v>20</v>
      </c>
      <c r="N314" s="5">
        <v>1.8525E-2</v>
      </c>
      <c r="O314" t="s">
        <v>30</v>
      </c>
      <c r="P314" s="5">
        <v>0.1</v>
      </c>
      <c r="Q314" s="6">
        <v>214140.39290000001</v>
      </c>
      <c r="R314" s="7">
        <v>6.072881023240211E-4</v>
      </c>
      <c r="S314" s="7">
        <v>0</v>
      </c>
      <c r="T314" s="6">
        <v>130.04491283516128</v>
      </c>
      <c r="U314" s="6">
        <v>0</v>
      </c>
    </row>
    <row r="315" spans="1:21" x14ac:dyDescent="0.3">
      <c r="A315" t="s">
        <v>21</v>
      </c>
      <c r="B315" t="s">
        <v>22</v>
      </c>
      <c r="C315" t="s">
        <v>158</v>
      </c>
      <c r="D315" t="s">
        <v>176</v>
      </c>
      <c r="E315" t="s">
        <v>25</v>
      </c>
      <c r="F315" t="s">
        <v>31</v>
      </c>
      <c r="G315" t="s">
        <v>197</v>
      </c>
      <c r="H315" t="s">
        <v>102</v>
      </c>
      <c r="I315" t="s">
        <v>102</v>
      </c>
      <c r="J315" t="s">
        <v>102</v>
      </c>
      <c r="K315" t="s">
        <v>29</v>
      </c>
      <c r="L315">
        <v>11</v>
      </c>
      <c r="N315" s="5">
        <v>0.02</v>
      </c>
      <c r="O315" t="s">
        <v>30</v>
      </c>
      <c r="P315" s="5">
        <v>1.72E-2</v>
      </c>
      <c r="Q315" s="6">
        <v>38042.398099999999</v>
      </c>
      <c r="R315" s="7">
        <v>1.2199297129837857E-3</v>
      </c>
      <c r="S315" s="7">
        <v>0</v>
      </c>
      <c r="T315" s="6">
        <v>46.409051795347914</v>
      </c>
      <c r="U315" s="6">
        <v>0</v>
      </c>
    </row>
    <row r="316" spans="1:21" x14ac:dyDescent="0.3">
      <c r="A316" t="s">
        <v>21</v>
      </c>
      <c r="B316" t="s">
        <v>22</v>
      </c>
      <c r="C316" t="s">
        <v>158</v>
      </c>
      <c r="D316" t="s">
        <v>176</v>
      </c>
      <c r="E316" t="s">
        <v>25</v>
      </c>
      <c r="F316" t="s">
        <v>31</v>
      </c>
      <c r="G316" t="s">
        <v>198</v>
      </c>
      <c r="H316" t="s">
        <v>106</v>
      </c>
      <c r="I316" t="s">
        <v>106</v>
      </c>
      <c r="J316" t="s">
        <v>106</v>
      </c>
      <c r="K316" t="s">
        <v>29</v>
      </c>
      <c r="L316">
        <v>11</v>
      </c>
      <c r="N316" s="5">
        <v>9.4999999999999998E-3</v>
      </c>
      <c r="O316" t="s">
        <v>30</v>
      </c>
      <c r="P316" s="5">
        <v>7.1199999999999999E-2</v>
      </c>
      <c r="Q316" s="6">
        <v>76467.270019999996</v>
      </c>
      <c r="R316" s="7">
        <v>4.000299545048218E-4</v>
      </c>
      <c r="S316" s="7">
        <v>0</v>
      </c>
      <c r="T316" s="6">
        <v>30.589198547208522</v>
      </c>
      <c r="U316" s="6">
        <v>0</v>
      </c>
    </row>
    <row r="317" spans="1:21" x14ac:dyDescent="0.3">
      <c r="A317" t="s">
        <v>21</v>
      </c>
      <c r="B317" t="s">
        <v>22</v>
      </c>
      <c r="C317" t="s">
        <v>158</v>
      </c>
      <c r="D317" t="s">
        <v>176</v>
      </c>
      <c r="E317" t="s">
        <v>25</v>
      </c>
      <c r="F317" t="s">
        <v>31</v>
      </c>
      <c r="G317" t="s">
        <v>199</v>
      </c>
      <c r="H317" t="s">
        <v>108</v>
      </c>
      <c r="I317" t="s">
        <v>108</v>
      </c>
      <c r="J317" t="s">
        <v>108</v>
      </c>
      <c r="K317" t="s">
        <v>29</v>
      </c>
      <c r="L317">
        <v>2</v>
      </c>
      <c r="M317" t="s">
        <v>176</v>
      </c>
      <c r="N317" s="5">
        <v>0</v>
      </c>
      <c r="O317" t="s">
        <v>30</v>
      </c>
      <c r="P317" s="5">
        <v>0.05</v>
      </c>
      <c r="Q317" s="6">
        <v>0</v>
      </c>
      <c r="R317" s="7">
        <v>6.1734118931197298E-4</v>
      </c>
      <c r="S317" s="7">
        <v>0</v>
      </c>
      <c r="T317" s="6">
        <v>0</v>
      </c>
      <c r="U317" s="6">
        <v>0</v>
      </c>
    </row>
    <row r="318" spans="1:21" x14ac:dyDescent="0.3">
      <c r="A318" t="s">
        <v>21</v>
      </c>
      <c r="B318" t="s">
        <v>22</v>
      </c>
      <c r="C318" t="s">
        <v>158</v>
      </c>
      <c r="D318" t="s">
        <v>176</v>
      </c>
      <c r="E318" t="s">
        <v>25</v>
      </c>
      <c r="F318" t="s">
        <v>31</v>
      </c>
      <c r="G318" t="s">
        <v>200</v>
      </c>
      <c r="H318" t="s">
        <v>111</v>
      </c>
      <c r="I318" t="s">
        <v>111</v>
      </c>
      <c r="J318" t="s">
        <v>111</v>
      </c>
      <c r="K318" t="s">
        <v>29</v>
      </c>
      <c r="L318">
        <v>20</v>
      </c>
      <c r="N318" s="5">
        <v>6.7500000000000004E-4</v>
      </c>
      <c r="O318" t="s">
        <v>30</v>
      </c>
      <c r="P318" s="5">
        <v>0.146537695</v>
      </c>
      <c r="Q318" s="6">
        <v>13059.0674</v>
      </c>
      <c r="R318" s="7">
        <v>6.1734118931197298E-4</v>
      </c>
      <c r="S318" s="7">
        <v>0</v>
      </c>
      <c r="T318" s="6">
        <v>8.0619002000212152</v>
      </c>
      <c r="U318" s="6">
        <v>0</v>
      </c>
    </row>
    <row r="319" spans="1:21" x14ac:dyDescent="0.3">
      <c r="A319" t="s">
        <v>21</v>
      </c>
      <c r="B319" t="s">
        <v>22</v>
      </c>
      <c r="C319" t="s">
        <v>158</v>
      </c>
      <c r="D319" t="s">
        <v>176</v>
      </c>
      <c r="E319" t="s">
        <v>25</v>
      </c>
      <c r="F319" t="s">
        <v>31</v>
      </c>
      <c r="G319" t="s">
        <v>201</v>
      </c>
      <c r="H319" t="s">
        <v>115</v>
      </c>
      <c r="I319" t="s">
        <v>905</v>
      </c>
      <c r="J319" t="s">
        <v>115</v>
      </c>
      <c r="K319" t="s">
        <v>29</v>
      </c>
      <c r="L319">
        <v>20</v>
      </c>
      <c r="N319" s="5">
        <v>0.19</v>
      </c>
      <c r="O319" t="s">
        <v>30</v>
      </c>
      <c r="P319" s="5">
        <v>0.127206821</v>
      </c>
      <c r="Q319" s="6">
        <v>3164356.0380000002</v>
      </c>
      <c r="R319" s="7">
        <v>1.4696921065240819E-4</v>
      </c>
      <c r="S319" s="7">
        <v>0</v>
      </c>
      <c r="T319" s="6">
        <v>465.06290912804178</v>
      </c>
      <c r="U319" s="6">
        <v>0</v>
      </c>
    </row>
    <row r="320" spans="1:21" x14ac:dyDescent="0.3">
      <c r="A320" t="s">
        <v>21</v>
      </c>
      <c r="B320" t="s">
        <v>22</v>
      </c>
      <c r="C320" t="s">
        <v>158</v>
      </c>
      <c r="D320" t="s">
        <v>176</v>
      </c>
      <c r="E320" t="s">
        <v>25</v>
      </c>
      <c r="F320" t="s">
        <v>31</v>
      </c>
      <c r="G320" t="s">
        <v>202</v>
      </c>
      <c r="H320" t="s">
        <v>117</v>
      </c>
      <c r="I320" t="s">
        <v>906</v>
      </c>
      <c r="J320" t="s">
        <v>117</v>
      </c>
      <c r="K320" t="s">
        <v>29</v>
      </c>
      <c r="L320">
        <v>20</v>
      </c>
      <c r="N320" s="5">
        <v>0.14249999999999999</v>
      </c>
      <c r="O320" t="s">
        <v>30</v>
      </c>
      <c r="P320" s="5">
        <v>2.4710231999999999E-2</v>
      </c>
      <c r="Q320" s="6">
        <v>392657.81589999999</v>
      </c>
      <c r="R320" s="7">
        <v>2.0681146340409442E-4</v>
      </c>
      <c r="S320" s="7">
        <v>0</v>
      </c>
      <c r="T320" s="6">
        <v>81.20613752333449</v>
      </c>
      <c r="U320" s="6">
        <v>0</v>
      </c>
    </row>
    <row r="321" spans="1:21" x14ac:dyDescent="0.3">
      <c r="A321" t="s">
        <v>21</v>
      </c>
      <c r="B321" t="s">
        <v>22</v>
      </c>
      <c r="C321" t="s">
        <v>158</v>
      </c>
      <c r="D321" t="s">
        <v>176</v>
      </c>
      <c r="E321" t="s">
        <v>25</v>
      </c>
      <c r="F321" t="s">
        <v>31</v>
      </c>
      <c r="G321" t="s">
        <v>203</v>
      </c>
      <c r="H321" t="s">
        <v>119</v>
      </c>
      <c r="I321" t="s">
        <v>907</v>
      </c>
      <c r="J321" t="s">
        <v>119</v>
      </c>
      <c r="K321" t="s">
        <v>29</v>
      </c>
      <c r="L321">
        <v>20</v>
      </c>
      <c r="N321" s="5">
        <v>0.32400000000000001</v>
      </c>
      <c r="O321" t="s">
        <v>30</v>
      </c>
      <c r="P321" s="5">
        <v>0.125</v>
      </c>
      <c r="Q321" s="6">
        <v>5174290.9359999998</v>
      </c>
      <c r="R321" s="7">
        <v>6.1734118931197298E-4</v>
      </c>
      <c r="S321" s="7">
        <v>0</v>
      </c>
      <c r="T321" s="6">
        <v>3194.3029202764019</v>
      </c>
      <c r="U321" s="6">
        <v>0</v>
      </c>
    </row>
    <row r="322" spans="1:21" x14ac:dyDescent="0.3">
      <c r="A322" t="s">
        <v>21</v>
      </c>
      <c r="B322" t="s">
        <v>22</v>
      </c>
      <c r="C322" t="s">
        <v>158</v>
      </c>
      <c r="D322" t="s">
        <v>176</v>
      </c>
      <c r="E322" t="s">
        <v>25</v>
      </c>
      <c r="F322" t="s">
        <v>31</v>
      </c>
      <c r="G322" t="s">
        <v>204</v>
      </c>
      <c r="H322" t="s">
        <v>121</v>
      </c>
      <c r="I322" t="s">
        <v>121</v>
      </c>
      <c r="J322" t="s">
        <v>121</v>
      </c>
      <c r="K322" t="s">
        <v>29</v>
      </c>
      <c r="L322">
        <v>11</v>
      </c>
      <c r="N322" s="5">
        <v>0.140833333</v>
      </c>
      <c r="O322" t="s">
        <v>30</v>
      </c>
      <c r="P322" s="5">
        <v>0.12</v>
      </c>
      <c r="Q322" s="6">
        <v>2071703.0379999999</v>
      </c>
      <c r="R322" s="7">
        <v>6.1734118931197298E-4</v>
      </c>
      <c r="S322" s="7">
        <v>0</v>
      </c>
      <c r="T322" s="6">
        <v>1278.9476173801474</v>
      </c>
      <c r="U322" s="6">
        <v>0</v>
      </c>
    </row>
    <row r="323" spans="1:21" x14ac:dyDescent="0.3">
      <c r="A323" t="s">
        <v>21</v>
      </c>
      <c r="B323" t="s">
        <v>22</v>
      </c>
      <c r="C323" t="s">
        <v>158</v>
      </c>
      <c r="D323" t="s">
        <v>176</v>
      </c>
      <c r="E323" t="s">
        <v>25</v>
      </c>
      <c r="F323" t="s">
        <v>31</v>
      </c>
      <c r="G323" t="s">
        <v>205</v>
      </c>
      <c r="H323" t="s">
        <v>123</v>
      </c>
      <c r="I323" t="s">
        <v>123</v>
      </c>
      <c r="J323" t="s">
        <v>123</v>
      </c>
      <c r="K323" t="s">
        <v>29</v>
      </c>
      <c r="L323">
        <v>15</v>
      </c>
      <c r="N323" s="5">
        <v>0</v>
      </c>
      <c r="O323" t="s">
        <v>30</v>
      </c>
      <c r="P323" s="5">
        <v>2.0452499999999998E-2</v>
      </c>
      <c r="Q323" s="6">
        <v>0</v>
      </c>
      <c r="R323" s="7">
        <v>6.1734118931197298E-4</v>
      </c>
      <c r="S323" s="7">
        <v>0</v>
      </c>
      <c r="T323" s="6">
        <v>0</v>
      </c>
      <c r="U323" s="6">
        <v>0</v>
      </c>
    </row>
    <row r="324" spans="1:21" x14ac:dyDescent="0.3">
      <c r="A324" t="s">
        <v>21</v>
      </c>
      <c r="B324" t="s">
        <v>22</v>
      </c>
      <c r="C324" t="s">
        <v>158</v>
      </c>
      <c r="D324" t="s">
        <v>176</v>
      </c>
      <c r="E324" t="s">
        <v>25</v>
      </c>
      <c r="F324" t="s">
        <v>31</v>
      </c>
      <c r="G324" t="s">
        <v>206</v>
      </c>
      <c r="H324" t="s">
        <v>207</v>
      </c>
      <c r="I324" t="s">
        <v>207</v>
      </c>
      <c r="J324" t="s">
        <v>207</v>
      </c>
      <c r="K324" t="s">
        <v>29</v>
      </c>
      <c r="L324">
        <v>2</v>
      </c>
      <c r="M324" t="s">
        <v>208</v>
      </c>
      <c r="N324" s="5">
        <v>0</v>
      </c>
      <c r="O324" t="s">
        <v>30</v>
      </c>
      <c r="P324" s="5">
        <v>0.05</v>
      </c>
      <c r="Q324" s="6">
        <v>0</v>
      </c>
      <c r="R324" s="7">
        <v>6.1734118931197298E-4</v>
      </c>
      <c r="S324" s="7">
        <v>0</v>
      </c>
      <c r="T324" s="6">
        <v>0</v>
      </c>
      <c r="U324" s="6">
        <v>0</v>
      </c>
    </row>
    <row r="325" spans="1:21" x14ac:dyDescent="0.3">
      <c r="A325" t="s">
        <v>21</v>
      </c>
      <c r="B325" t="s">
        <v>22</v>
      </c>
      <c r="C325" t="s">
        <v>158</v>
      </c>
      <c r="D325" t="s">
        <v>176</v>
      </c>
      <c r="E325" t="s">
        <v>25</v>
      </c>
      <c r="F325" t="s">
        <v>31</v>
      </c>
      <c r="G325" t="s">
        <v>209</v>
      </c>
      <c r="H325" t="s">
        <v>127</v>
      </c>
      <c r="I325" t="s">
        <v>909</v>
      </c>
      <c r="J325" t="s">
        <v>127</v>
      </c>
      <c r="K325" t="s">
        <v>29</v>
      </c>
      <c r="L325">
        <v>20</v>
      </c>
      <c r="N325" s="5">
        <v>1.6251060000000001E-2</v>
      </c>
      <c r="O325" t="s">
        <v>30</v>
      </c>
      <c r="P325" s="5">
        <v>0.295462418</v>
      </c>
      <c r="Q325" s="6">
        <v>653825.33369999996</v>
      </c>
      <c r="R325" s="7">
        <v>4.7533896814208533E-4</v>
      </c>
      <c r="S325" s="7">
        <v>0</v>
      </c>
      <c r="T325" s="6">
        <v>310.78865946611262</v>
      </c>
      <c r="U325" s="6">
        <v>0</v>
      </c>
    </row>
    <row r="326" spans="1:21" x14ac:dyDescent="0.3">
      <c r="A326" t="s">
        <v>21</v>
      </c>
      <c r="B326" t="s">
        <v>22</v>
      </c>
      <c r="C326" t="s">
        <v>158</v>
      </c>
      <c r="D326" t="s">
        <v>176</v>
      </c>
      <c r="E326" t="s">
        <v>25</v>
      </c>
      <c r="F326" t="s">
        <v>31</v>
      </c>
      <c r="G326" t="s">
        <v>210</v>
      </c>
      <c r="H326" t="s">
        <v>129</v>
      </c>
      <c r="I326" t="s">
        <v>910</v>
      </c>
      <c r="J326" t="s">
        <v>129</v>
      </c>
      <c r="K326" t="s">
        <v>29</v>
      </c>
      <c r="L326">
        <v>20</v>
      </c>
      <c r="N326" s="5">
        <v>6.3605939999999998E-3</v>
      </c>
      <c r="O326" t="s">
        <v>30</v>
      </c>
      <c r="P326" s="5">
        <v>5.0045496000000002E-2</v>
      </c>
      <c r="Q326" s="6">
        <v>35830.247560000003</v>
      </c>
      <c r="R326" s="7">
        <v>6.6562060065652161E-4</v>
      </c>
      <c r="S326" s="7">
        <v>0</v>
      </c>
      <c r="T326" s="6">
        <v>23.84935090255907</v>
      </c>
      <c r="U326" s="6">
        <v>0</v>
      </c>
    </row>
    <row r="327" spans="1:21" x14ac:dyDescent="0.3">
      <c r="A327" t="s">
        <v>21</v>
      </c>
      <c r="B327" t="s">
        <v>22</v>
      </c>
      <c r="C327" t="s">
        <v>158</v>
      </c>
      <c r="D327" t="s">
        <v>176</v>
      </c>
      <c r="E327" t="s">
        <v>25</v>
      </c>
      <c r="F327" t="s">
        <v>31</v>
      </c>
      <c r="G327" t="s">
        <v>211</v>
      </c>
      <c r="H327" t="s">
        <v>131</v>
      </c>
      <c r="I327" t="s">
        <v>911</v>
      </c>
      <c r="J327" t="s">
        <v>131</v>
      </c>
      <c r="K327" t="s">
        <v>29</v>
      </c>
      <c r="L327">
        <v>20</v>
      </c>
      <c r="N327" s="5">
        <v>1.5789569E-2</v>
      </c>
      <c r="O327" t="s">
        <v>30</v>
      </c>
      <c r="P327" s="5">
        <v>9.5601044999999996E-2</v>
      </c>
      <c r="Q327" s="6">
        <v>174167.86660000001</v>
      </c>
      <c r="R327" s="7">
        <v>6.4898484816365283E-4</v>
      </c>
      <c r="S327" s="7">
        <v>0</v>
      </c>
      <c r="T327" s="6">
        <v>113.03230646038834</v>
      </c>
      <c r="U327" s="6">
        <v>0</v>
      </c>
    </row>
    <row r="328" spans="1:21" x14ac:dyDescent="0.3">
      <c r="A328" t="s">
        <v>21</v>
      </c>
      <c r="B328" t="s">
        <v>22</v>
      </c>
      <c r="C328" t="s">
        <v>158</v>
      </c>
      <c r="D328" t="s">
        <v>176</v>
      </c>
      <c r="E328" t="s">
        <v>25</v>
      </c>
      <c r="F328" t="s">
        <v>31</v>
      </c>
      <c r="G328" t="s">
        <v>212</v>
      </c>
      <c r="H328" t="s">
        <v>157</v>
      </c>
      <c r="I328" t="s">
        <v>912</v>
      </c>
      <c r="J328" t="s">
        <v>157</v>
      </c>
      <c r="K328" t="s">
        <v>29</v>
      </c>
      <c r="L328">
        <v>11</v>
      </c>
      <c r="N328" s="5">
        <v>0.20799999999999999</v>
      </c>
      <c r="O328" t="s">
        <v>30</v>
      </c>
      <c r="P328" s="5">
        <v>0.09</v>
      </c>
      <c r="Q328" s="6">
        <v>2156675.8969999999</v>
      </c>
      <c r="R328" s="7">
        <v>6.1734118931197298E-4</v>
      </c>
      <c r="S328" s="7">
        <v>0</v>
      </c>
      <c r="T328" s="6">
        <v>1331.4048632144461</v>
      </c>
      <c r="U328" s="6">
        <v>0</v>
      </c>
    </row>
    <row r="329" spans="1:21" x14ac:dyDescent="0.3">
      <c r="A329" t="s">
        <v>21</v>
      </c>
      <c r="B329" t="s">
        <v>22</v>
      </c>
      <c r="C329" t="s">
        <v>158</v>
      </c>
      <c r="D329" t="s">
        <v>176</v>
      </c>
      <c r="E329" t="s">
        <v>25</v>
      </c>
      <c r="F329" t="s">
        <v>41</v>
      </c>
      <c r="G329" t="s">
        <v>325</v>
      </c>
      <c r="H329" t="s">
        <v>308</v>
      </c>
      <c r="I329" t="s">
        <v>923</v>
      </c>
      <c r="J329" t="s">
        <v>308</v>
      </c>
      <c r="K329" t="s">
        <v>44</v>
      </c>
      <c r="L329">
        <v>15</v>
      </c>
      <c r="M329" t="s">
        <v>176</v>
      </c>
      <c r="N329" s="5">
        <v>0.40594185300000002</v>
      </c>
      <c r="O329" t="s">
        <v>30</v>
      </c>
      <c r="P329" s="5">
        <v>0.33333333300000001</v>
      </c>
      <c r="Q329" s="6">
        <v>26570397.699999999</v>
      </c>
      <c r="R329" s="7">
        <v>4.262853659397654E-4</v>
      </c>
      <c r="S329" s="7">
        <v>0</v>
      </c>
      <c r="T329" s="6">
        <v>11326.571706709601</v>
      </c>
      <c r="U329" s="6">
        <v>0</v>
      </c>
    </row>
    <row r="330" spans="1:21" x14ac:dyDescent="0.3">
      <c r="A330" t="s">
        <v>21</v>
      </c>
      <c r="B330" t="s">
        <v>22</v>
      </c>
      <c r="C330" t="s">
        <v>158</v>
      </c>
      <c r="D330" t="s">
        <v>176</v>
      </c>
      <c r="E330" t="s">
        <v>25</v>
      </c>
      <c r="F330" t="s">
        <v>41</v>
      </c>
      <c r="G330" t="s">
        <v>326</v>
      </c>
      <c r="H330" t="s">
        <v>310</v>
      </c>
      <c r="I330" t="s">
        <v>310</v>
      </c>
      <c r="J330" t="s">
        <v>310</v>
      </c>
      <c r="K330" t="s">
        <v>44</v>
      </c>
      <c r="L330">
        <v>15</v>
      </c>
      <c r="M330" t="s">
        <v>176</v>
      </c>
      <c r="N330" s="5">
        <v>0.59405814700000004</v>
      </c>
      <c r="O330" t="s">
        <v>30</v>
      </c>
      <c r="P330" s="5">
        <v>0.33333333300000001</v>
      </c>
      <c r="Q330" s="6">
        <v>33621852</v>
      </c>
      <c r="R330" s="7">
        <v>4.2628536593976557E-4</v>
      </c>
      <c r="S330" s="7">
        <v>0</v>
      </c>
      <c r="T330" s="6">
        <v>14332.503483392638</v>
      </c>
      <c r="U330" s="6">
        <v>0</v>
      </c>
    </row>
    <row r="331" spans="1:21" x14ac:dyDescent="0.3">
      <c r="A331" t="s">
        <v>21</v>
      </c>
      <c r="B331" t="s">
        <v>22</v>
      </c>
      <c r="C331" t="s">
        <v>158</v>
      </c>
      <c r="D331" t="s">
        <v>176</v>
      </c>
      <c r="E331" t="s">
        <v>25</v>
      </c>
      <c r="F331" t="s">
        <v>26</v>
      </c>
      <c r="G331" t="s">
        <v>327</v>
      </c>
      <c r="H331" t="s">
        <v>306</v>
      </c>
      <c r="I331" t="s">
        <v>922</v>
      </c>
      <c r="J331" t="s">
        <v>306</v>
      </c>
      <c r="K331" t="s">
        <v>44</v>
      </c>
      <c r="L331">
        <v>22</v>
      </c>
      <c r="M331" t="s">
        <v>176</v>
      </c>
      <c r="N331" s="5">
        <v>0</v>
      </c>
      <c r="O331" t="s">
        <v>30</v>
      </c>
      <c r="P331" s="5">
        <v>6.6666666999999999E-2</v>
      </c>
      <c r="Q331" s="6">
        <v>0</v>
      </c>
      <c r="R331" s="7">
        <v>1.1500858738017238E-3</v>
      </c>
      <c r="S331" s="7">
        <v>0</v>
      </c>
      <c r="T331" s="6">
        <v>0</v>
      </c>
      <c r="U331" s="6">
        <v>0</v>
      </c>
    </row>
    <row r="332" spans="1:21" x14ac:dyDescent="0.3">
      <c r="A332" t="s">
        <v>21</v>
      </c>
      <c r="B332" t="s">
        <v>22</v>
      </c>
      <c r="C332" t="s">
        <v>158</v>
      </c>
      <c r="D332" t="s">
        <v>176</v>
      </c>
      <c r="E332" t="s">
        <v>25</v>
      </c>
      <c r="F332" t="s">
        <v>26</v>
      </c>
      <c r="G332" t="s">
        <v>328</v>
      </c>
      <c r="H332" t="s">
        <v>308</v>
      </c>
      <c r="I332" t="s">
        <v>923</v>
      </c>
      <c r="J332" t="s">
        <v>308</v>
      </c>
      <c r="K332" t="s">
        <v>44</v>
      </c>
      <c r="L332">
        <v>15</v>
      </c>
      <c r="M332" t="s">
        <v>176</v>
      </c>
      <c r="N332" s="5">
        <v>0.40594185300000002</v>
      </c>
      <c r="O332" t="s">
        <v>30</v>
      </c>
      <c r="P332" s="5">
        <v>0.33333333300000001</v>
      </c>
      <c r="Q332" s="6">
        <v>669266.85549999995</v>
      </c>
      <c r="R332" s="7">
        <v>4.262853659397654E-4</v>
      </c>
      <c r="S332" s="7">
        <v>0</v>
      </c>
      <c r="T332" s="6">
        <v>285.29866640817357</v>
      </c>
      <c r="U332" s="6">
        <v>0</v>
      </c>
    </row>
    <row r="333" spans="1:21" x14ac:dyDescent="0.3">
      <c r="A333" t="s">
        <v>21</v>
      </c>
      <c r="B333" t="s">
        <v>22</v>
      </c>
      <c r="C333" t="s">
        <v>158</v>
      </c>
      <c r="D333" t="s">
        <v>176</v>
      </c>
      <c r="E333" t="s">
        <v>25</v>
      </c>
      <c r="F333" t="s">
        <v>26</v>
      </c>
      <c r="G333" t="s">
        <v>329</v>
      </c>
      <c r="H333" t="s">
        <v>310</v>
      </c>
      <c r="I333" t="s">
        <v>310</v>
      </c>
      <c r="J333" t="s">
        <v>310</v>
      </c>
      <c r="K333" t="s">
        <v>44</v>
      </c>
      <c r="L333">
        <v>15</v>
      </c>
      <c r="M333" t="s">
        <v>176</v>
      </c>
      <c r="N333" s="5">
        <v>0.59</v>
      </c>
      <c r="O333" t="s">
        <v>30</v>
      </c>
      <c r="P333" s="5">
        <v>0.33333333300000001</v>
      </c>
      <c r="Q333" s="6">
        <v>1210853.807</v>
      </c>
      <c r="R333" s="7">
        <v>4.2628536593976557E-4</v>
      </c>
      <c r="S333" s="7">
        <v>0</v>
      </c>
      <c r="T333" s="6">
        <v>516.16925821655332</v>
      </c>
      <c r="U333" s="6">
        <v>0</v>
      </c>
    </row>
    <row r="334" spans="1:21" x14ac:dyDescent="0.3">
      <c r="A334" t="s">
        <v>21</v>
      </c>
      <c r="B334" t="s">
        <v>22</v>
      </c>
      <c r="C334" t="s">
        <v>158</v>
      </c>
      <c r="D334" t="s">
        <v>176</v>
      </c>
      <c r="E334" t="s">
        <v>25</v>
      </c>
      <c r="F334" t="s">
        <v>26</v>
      </c>
      <c r="G334" t="s">
        <v>330</v>
      </c>
      <c r="H334" t="s">
        <v>317</v>
      </c>
      <c r="I334" t="s">
        <v>317</v>
      </c>
      <c r="J334" t="s">
        <v>317</v>
      </c>
      <c r="K334" t="s">
        <v>44</v>
      </c>
      <c r="L334">
        <v>15</v>
      </c>
      <c r="M334" t="s">
        <v>176</v>
      </c>
      <c r="N334" s="5">
        <v>0</v>
      </c>
      <c r="O334" t="s">
        <v>30</v>
      </c>
      <c r="P334" s="5">
        <v>0.222222222</v>
      </c>
      <c r="Q334" s="6">
        <v>0</v>
      </c>
      <c r="R334" s="7">
        <v>4.3167114140341692E-4</v>
      </c>
      <c r="S334" s="7">
        <v>0</v>
      </c>
      <c r="T334" s="6">
        <v>0</v>
      </c>
      <c r="U334" s="6">
        <v>0</v>
      </c>
    </row>
    <row r="335" spans="1:21" x14ac:dyDescent="0.3">
      <c r="A335" t="s">
        <v>21</v>
      </c>
      <c r="B335" t="s">
        <v>22</v>
      </c>
      <c r="C335" t="s">
        <v>158</v>
      </c>
      <c r="D335" t="s">
        <v>176</v>
      </c>
      <c r="E335" t="s">
        <v>25</v>
      </c>
      <c r="F335" t="s">
        <v>26</v>
      </c>
      <c r="G335" t="s">
        <v>331</v>
      </c>
      <c r="H335" t="s">
        <v>319</v>
      </c>
      <c r="I335" t="s">
        <v>319</v>
      </c>
      <c r="J335" t="s">
        <v>319</v>
      </c>
      <c r="K335" t="s">
        <v>44</v>
      </c>
      <c r="L335">
        <v>15</v>
      </c>
      <c r="M335" t="s">
        <v>176</v>
      </c>
      <c r="N335" s="5">
        <v>0</v>
      </c>
      <c r="O335" t="s">
        <v>30</v>
      </c>
      <c r="P335" s="5">
        <v>0.17647058800000001</v>
      </c>
      <c r="Q335" s="6">
        <v>0</v>
      </c>
      <c r="R335" s="7">
        <v>4.7476274636969624E-4</v>
      </c>
      <c r="S335" s="7">
        <v>0</v>
      </c>
      <c r="T335" s="6">
        <v>0</v>
      </c>
      <c r="U335" s="6">
        <v>0</v>
      </c>
    </row>
    <row r="336" spans="1:21" x14ac:dyDescent="0.3">
      <c r="A336" t="s">
        <v>21</v>
      </c>
      <c r="B336" t="s">
        <v>22</v>
      </c>
      <c r="C336" t="s">
        <v>158</v>
      </c>
      <c r="D336" t="s">
        <v>176</v>
      </c>
      <c r="E336" t="s">
        <v>25</v>
      </c>
      <c r="F336" t="s">
        <v>26</v>
      </c>
      <c r="G336" t="s">
        <v>332</v>
      </c>
      <c r="H336" t="s">
        <v>321</v>
      </c>
      <c r="I336" t="s">
        <v>321</v>
      </c>
      <c r="J336" t="s">
        <v>321</v>
      </c>
      <c r="K336" t="s">
        <v>44</v>
      </c>
      <c r="L336">
        <v>15</v>
      </c>
      <c r="M336" t="s">
        <v>176</v>
      </c>
      <c r="N336" s="5">
        <v>0</v>
      </c>
      <c r="O336" t="s">
        <v>30</v>
      </c>
      <c r="P336" s="5">
        <v>0.125</v>
      </c>
      <c r="Q336" s="6">
        <v>0</v>
      </c>
      <c r="R336" s="7">
        <v>4.5739982861771583E-4</v>
      </c>
      <c r="S336" s="7">
        <v>0</v>
      </c>
      <c r="T336" s="6">
        <v>0</v>
      </c>
      <c r="U336" s="6">
        <v>0</v>
      </c>
    </row>
    <row r="337" spans="1:21" x14ac:dyDescent="0.3">
      <c r="A337" t="s">
        <v>21</v>
      </c>
      <c r="B337" t="s">
        <v>22</v>
      </c>
      <c r="C337" t="s">
        <v>158</v>
      </c>
      <c r="D337" t="s">
        <v>176</v>
      </c>
      <c r="E337" t="s">
        <v>25</v>
      </c>
      <c r="F337" t="s">
        <v>26</v>
      </c>
      <c r="G337" t="s">
        <v>333</v>
      </c>
      <c r="H337" t="s">
        <v>323</v>
      </c>
      <c r="I337" t="s">
        <v>323</v>
      </c>
      <c r="J337" t="s">
        <v>323</v>
      </c>
      <c r="K337" t="s">
        <v>44</v>
      </c>
      <c r="L337">
        <v>15</v>
      </c>
      <c r="M337" t="s">
        <v>176</v>
      </c>
      <c r="N337" s="5">
        <v>0</v>
      </c>
      <c r="O337" t="s">
        <v>30</v>
      </c>
      <c r="P337" s="5">
        <v>6.6666666999999999E-2</v>
      </c>
      <c r="Q337" s="6">
        <v>0</v>
      </c>
      <c r="R337" s="7">
        <v>4.0835654970543717E-4</v>
      </c>
      <c r="S337" s="7">
        <v>0</v>
      </c>
      <c r="T337" s="6">
        <v>0</v>
      </c>
      <c r="U337" s="6">
        <v>0</v>
      </c>
    </row>
    <row r="338" spans="1:21" x14ac:dyDescent="0.3">
      <c r="A338" t="s">
        <v>21</v>
      </c>
      <c r="B338" t="s">
        <v>22</v>
      </c>
      <c r="C338" t="s">
        <v>46</v>
      </c>
      <c r="D338" t="s">
        <v>334</v>
      </c>
      <c r="E338" t="s">
        <v>25</v>
      </c>
      <c r="F338" t="s">
        <v>26</v>
      </c>
      <c r="G338" t="s">
        <v>48</v>
      </c>
      <c r="H338" t="s">
        <v>28</v>
      </c>
      <c r="I338" t="s">
        <v>28</v>
      </c>
      <c r="J338" t="s">
        <v>28</v>
      </c>
      <c r="K338" t="s">
        <v>29</v>
      </c>
      <c r="L338">
        <v>20</v>
      </c>
      <c r="N338" s="5">
        <v>0</v>
      </c>
      <c r="O338" t="s">
        <v>30</v>
      </c>
      <c r="P338" s="5">
        <v>0.3</v>
      </c>
      <c r="Q338" s="6">
        <v>0</v>
      </c>
      <c r="R338" s="7">
        <v>3.6816310603171587E-4</v>
      </c>
      <c r="S338" s="7">
        <v>1.1165464820805936E-4</v>
      </c>
      <c r="T338" s="6">
        <v>0</v>
      </c>
      <c r="U338" s="6">
        <v>0</v>
      </c>
    </row>
    <row r="339" spans="1:21" x14ac:dyDescent="0.3">
      <c r="A339" t="s">
        <v>21</v>
      </c>
      <c r="B339" t="s">
        <v>22</v>
      </c>
      <c r="C339" t="s">
        <v>46</v>
      </c>
      <c r="D339" t="s">
        <v>334</v>
      </c>
      <c r="E339" t="s">
        <v>25</v>
      </c>
      <c r="F339" t="s">
        <v>26</v>
      </c>
      <c r="G339" t="s">
        <v>49</v>
      </c>
      <c r="H339" t="s">
        <v>50</v>
      </c>
      <c r="I339" t="s">
        <v>50</v>
      </c>
      <c r="J339" t="s">
        <v>50</v>
      </c>
      <c r="K339" t="s">
        <v>29</v>
      </c>
      <c r="L339">
        <v>7</v>
      </c>
      <c r="N339" s="5">
        <v>0.18</v>
      </c>
      <c r="O339" t="s">
        <v>30</v>
      </c>
      <c r="P339" s="5">
        <v>0.05</v>
      </c>
      <c r="Q339" s="6">
        <v>0</v>
      </c>
      <c r="R339" s="7">
        <v>0</v>
      </c>
      <c r="S339" s="7">
        <v>0</v>
      </c>
      <c r="T339" s="6">
        <v>0</v>
      </c>
      <c r="U339" s="6">
        <v>0</v>
      </c>
    </row>
    <row r="340" spans="1:21" x14ac:dyDescent="0.3">
      <c r="A340" t="s">
        <v>21</v>
      </c>
      <c r="B340" t="s">
        <v>22</v>
      </c>
      <c r="C340" t="s">
        <v>46</v>
      </c>
      <c r="D340" t="s">
        <v>334</v>
      </c>
      <c r="E340" t="s">
        <v>25</v>
      </c>
      <c r="F340" t="s">
        <v>26</v>
      </c>
      <c r="G340" t="s">
        <v>51</v>
      </c>
      <c r="H340" t="s">
        <v>52</v>
      </c>
      <c r="I340" t="s">
        <v>899</v>
      </c>
      <c r="J340" t="s">
        <v>52</v>
      </c>
      <c r="K340" t="s">
        <v>29</v>
      </c>
      <c r="L340">
        <v>4</v>
      </c>
      <c r="N340" s="5">
        <v>9.1419574000000003E-2</v>
      </c>
      <c r="O340" t="s">
        <v>30</v>
      </c>
      <c r="P340" s="5">
        <v>1.8944889999999999E-2</v>
      </c>
      <c r="Q340" s="6">
        <v>0</v>
      </c>
      <c r="R340" s="7">
        <v>9.0070861659047996E-5</v>
      </c>
      <c r="S340" s="7">
        <v>1.9388653162790906E-4</v>
      </c>
      <c r="T340" s="6">
        <v>0</v>
      </c>
      <c r="U340" s="6">
        <v>0</v>
      </c>
    </row>
    <row r="341" spans="1:21" x14ac:dyDescent="0.3">
      <c r="A341" t="s">
        <v>21</v>
      </c>
      <c r="B341" t="s">
        <v>22</v>
      </c>
      <c r="C341" t="s">
        <v>46</v>
      </c>
      <c r="D341" t="s">
        <v>334</v>
      </c>
      <c r="E341" t="s">
        <v>25</v>
      </c>
      <c r="F341" t="s">
        <v>26</v>
      </c>
      <c r="G341" t="s">
        <v>53</v>
      </c>
      <c r="H341" t="s">
        <v>54</v>
      </c>
      <c r="I341" t="s">
        <v>54</v>
      </c>
      <c r="J341" t="s">
        <v>54</v>
      </c>
      <c r="K341" t="s">
        <v>29</v>
      </c>
      <c r="L341">
        <v>7</v>
      </c>
      <c r="N341" s="5">
        <v>1.5822619E-2</v>
      </c>
      <c r="O341" t="s">
        <v>30</v>
      </c>
      <c r="P341" s="5">
        <v>0.13075831700000001</v>
      </c>
      <c r="Q341" s="6">
        <v>8.3212622609999993</v>
      </c>
      <c r="R341" s="7">
        <v>9.0070861659047996E-5</v>
      </c>
      <c r="S341" s="7">
        <v>1.9388653162790906E-4</v>
      </c>
      <c r="T341" s="6">
        <v>7.4950326193918789E-4</v>
      </c>
      <c r="U341" s="6">
        <v>1.6133806785515025E-3</v>
      </c>
    </row>
    <row r="342" spans="1:21" x14ac:dyDescent="0.3">
      <c r="A342" t="s">
        <v>21</v>
      </c>
      <c r="B342" t="s">
        <v>22</v>
      </c>
      <c r="C342" t="s">
        <v>46</v>
      </c>
      <c r="D342" t="s">
        <v>334</v>
      </c>
      <c r="E342" t="s">
        <v>25</v>
      </c>
      <c r="F342" t="s">
        <v>26</v>
      </c>
      <c r="G342" t="s">
        <v>55</v>
      </c>
      <c r="H342" t="s">
        <v>56</v>
      </c>
      <c r="I342" t="s">
        <v>56</v>
      </c>
      <c r="J342" t="s">
        <v>56</v>
      </c>
      <c r="K342" t="s">
        <v>29</v>
      </c>
      <c r="L342">
        <v>10</v>
      </c>
      <c r="N342" s="5">
        <v>0.121892766</v>
      </c>
      <c r="O342" t="s">
        <v>30</v>
      </c>
      <c r="P342" s="5">
        <v>4.2704091999999999E-2</v>
      </c>
      <c r="Q342" s="6">
        <v>0</v>
      </c>
      <c r="R342" s="7">
        <v>9.0070861659047996E-5</v>
      </c>
      <c r="S342" s="7">
        <v>1.9388653162790909E-4</v>
      </c>
      <c r="T342" s="6">
        <v>0</v>
      </c>
      <c r="U342" s="6">
        <v>0</v>
      </c>
    </row>
    <row r="343" spans="1:21" x14ac:dyDescent="0.3">
      <c r="A343" t="s">
        <v>21</v>
      </c>
      <c r="B343" t="s">
        <v>22</v>
      </c>
      <c r="C343" t="s">
        <v>46</v>
      </c>
      <c r="D343" t="s">
        <v>334</v>
      </c>
      <c r="E343" t="s">
        <v>25</v>
      </c>
      <c r="F343" t="s">
        <v>26</v>
      </c>
      <c r="G343" t="s">
        <v>57</v>
      </c>
      <c r="H343" t="s">
        <v>58</v>
      </c>
      <c r="I343" t="s">
        <v>58</v>
      </c>
      <c r="J343" t="s">
        <v>58</v>
      </c>
      <c r="K343" t="s">
        <v>29</v>
      </c>
      <c r="L343">
        <v>9</v>
      </c>
      <c r="N343" s="5">
        <v>0.8</v>
      </c>
      <c r="O343" t="s">
        <v>30</v>
      </c>
      <c r="P343" s="5">
        <v>0.13598486800000001</v>
      </c>
      <c r="Q343" s="6">
        <v>490.95424500000001</v>
      </c>
      <c r="R343" s="7">
        <v>9.0070861659047996E-5</v>
      </c>
      <c r="S343" s="7">
        <v>1.9388653162790906E-4</v>
      </c>
      <c r="T343" s="6">
        <v>4.4220671882317361E-2</v>
      </c>
      <c r="U343" s="6">
        <v>9.5189415751048723E-2</v>
      </c>
    </row>
    <row r="344" spans="1:21" x14ac:dyDescent="0.3">
      <c r="A344" t="s">
        <v>21</v>
      </c>
      <c r="B344" t="s">
        <v>22</v>
      </c>
      <c r="C344" t="s">
        <v>46</v>
      </c>
      <c r="D344" t="s">
        <v>334</v>
      </c>
      <c r="E344" t="s">
        <v>25</v>
      </c>
      <c r="F344" t="s">
        <v>26</v>
      </c>
      <c r="G344" t="s">
        <v>59</v>
      </c>
      <c r="H344" t="s">
        <v>60</v>
      </c>
      <c r="I344" t="s">
        <v>60</v>
      </c>
      <c r="J344" t="s">
        <v>60</v>
      </c>
      <c r="K344" t="s">
        <v>29</v>
      </c>
      <c r="L344">
        <v>13</v>
      </c>
      <c r="N344" s="5">
        <v>0.114274468</v>
      </c>
      <c r="O344" t="s">
        <v>30</v>
      </c>
      <c r="P344" s="5">
        <v>7.6560914999999993E-2</v>
      </c>
      <c r="Q344" s="6">
        <v>27.083156850000002</v>
      </c>
      <c r="R344" s="7">
        <v>9.0070861659047996E-5</v>
      </c>
      <c r="S344" s="7">
        <v>1.9388653162790906E-4</v>
      </c>
      <c r="T344" s="6">
        <v>2.4394032739266484E-3</v>
      </c>
      <c r="U344" s="6">
        <v>5.2510593471811473E-3</v>
      </c>
    </row>
    <row r="345" spans="1:21" x14ac:dyDescent="0.3">
      <c r="A345" t="s">
        <v>21</v>
      </c>
      <c r="B345" t="s">
        <v>22</v>
      </c>
      <c r="C345" t="s">
        <v>46</v>
      </c>
      <c r="D345" t="s">
        <v>334</v>
      </c>
      <c r="E345" t="s">
        <v>25</v>
      </c>
      <c r="F345" t="s">
        <v>26</v>
      </c>
      <c r="G345" t="s">
        <v>61</v>
      </c>
      <c r="H345" t="s">
        <v>62</v>
      </c>
      <c r="I345" t="s">
        <v>62</v>
      </c>
      <c r="J345" t="s">
        <v>62</v>
      </c>
      <c r="K345" t="s">
        <v>29</v>
      </c>
      <c r="L345">
        <v>10</v>
      </c>
      <c r="N345" s="5">
        <v>9.1419574000000003E-2</v>
      </c>
      <c r="O345" t="s">
        <v>30</v>
      </c>
      <c r="P345" s="5">
        <v>6.6320308999999994E-2</v>
      </c>
      <c r="Q345" s="6">
        <v>0</v>
      </c>
      <c r="R345" s="7">
        <v>9.0070861659047996E-5</v>
      </c>
      <c r="S345" s="7">
        <v>1.9388653162790906E-4</v>
      </c>
      <c r="T345" s="6">
        <v>0</v>
      </c>
      <c r="U345" s="6">
        <v>0</v>
      </c>
    </row>
    <row r="346" spans="1:21" x14ac:dyDescent="0.3">
      <c r="A346" t="s">
        <v>21</v>
      </c>
      <c r="B346" t="s">
        <v>22</v>
      </c>
      <c r="C346" t="s">
        <v>46</v>
      </c>
      <c r="D346" t="s">
        <v>334</v>
      </c>
      <c r="E346" t="s">
        <v>25</v>
      </c>
      <c r="F346" t="s">
        <v>26</v>
      </c>
      <c r="G346" t="s">
        <v>63</v>
      </c>
      <c r="H346" t="s">
        <v>64</v>
      </c>
      <c r="I346" t="s">
        <v>64</v>
      </c>
      <c r="J346" t="s">
        <v>64</v>
      </c>
      <c r="K346" t="s">
        <v>29</v>
      </c>
      <c r="L346">
        <v>10</v>
      </c>
      <c r="N346" s="5">
        <v>0.13712936100000001</v>
      </c>
      <c r="O346" t="s">
        <v>30</v>
      </c>
      <c r="P346" s="5">
        <v>1.2402596E-2</v>
      </c>
      <c r="Q346" s="6">
        <v>0</v>
      </c>
      <c r="R346" s="7">
        <v>9.0070861659047996E-5</v>
      </c>
      <c r="S346" s="7">
        <v>1.9388653162790903E-4</v>
      </c>
      <c r="T346" s="6">
        <v>0</v>
      </c>
      <c r="U346" s="6">
        <v>0</v>
      </c>
    </row>
    <row r="347" spans="1:21" x14ac:dyDescent="0.3">
      <c r="A347" t="s">
        <v>21</v>
      </c>
      <c r="B347" t="s">
        <v>22</v>
      </c>
      <c r="C347" t="s">
        <v>46</v>
      </c>
      <c r="D347" t="s">
        <v>334</v>
      </c>
      <c r="E347" t="s">
        <v>25</v>
      </c>
      <c r="F347" t="s">
        <v>26</v>
      </c>
      <c r="G347" t="s">
        <v>65</v>
      </c>
      <c r="H347" t="s">
        <v>66</v>
      </c>
      <c r="I347" t="s">
        <v>66</v>
      </c>
      <c r="J347" t="s">
        <v>66</v>
      </c>
      <c r="K347" t="s">
        <v>29</v>
      </c>
      <c r="L347">
        <v>15</v>
      </c>
      <c r="N347" s="5">
        <v>9.5000000000000001E-2</v>
      </c>
      <c r="O347" t="s">
        <v>30</v>
      </c>
      <c r="P347" s="5">
        <v>0.123</v>
      </c>
      <c r="Q347" s="6">
        <v>46.899777649999997</v>
      </c>
      <c r="R347" s="7">
        <v>9.0070861659047996E-5</v>
      </c>
      <c r="S347" s="7">
        <v>1.9388653162790906E-4</v>
      </c>
      <c r="T347" s="6">
        <v>4.2243033845532612E-3</v>
      </c>
      <c r="U347" s="6">
        <v>9.0932352226786271E-3</v>
      </c>
    </row>
    <row r="348" spans="1:21" x14ac:dyDescent="0.3">
      <c r="A348" t="s">
        <v>21</v>
      </c>
      <c r="B348" t="s">
        <v>22</v>
      </c>
      <c r="C348" t="s">
        <v>46</v>
      </c>
      <c r="D348" t="s">
        <v>334</v>
      </c>
      <c r="E348" t="s">
        <v>25</v>
      </c>
      <c r="F348" t="s">
        <v>31</v>
      </c>
      <c r="G348" t="s">
        <v>67</v>
      </c>
      <c r="H348" t="s">
        <v>28</v>
      </c>
      <c r="I348" t="s">
        <v>28</v>
      </c>
      <c r="J348" t="s">
        <v>28</v>
      </c>
      <c r="K348" t="s">
        <v>29</v>
      </c>
      <c r="L348">
        <v>20</v>
      </c>
      <c r="N348" s="5">
        <v>0</v>
      </c>
      <c r="O348" t="s">
        <v>30</v>
      </c>
      <c r="P348" s="5">
        <v>0.3</v>
      </c>
      <c r="Q348" s="6">
        <v>0</v>
      </c>
      <c r="R348" s="7">
        <v>3.6816310603171587E-4</v>
      </c>
      <c r="S348" s="7">
        <v>1.1165464820805936E-4</v>
      </c>
      <c r="T348" s="6">
        <v>0</v>
      </c>
      <c r="U348" s="6">
        <v>0</v>
      </c>
    </row>
    <row r="349" spans="1:21" x14ac:dyDescent="0.3">
      <c r="A349" t="s">
        <v>21</v>
      </c>
      <c r="B349" t="s">
        <v>22</v>
      </c>
      <c r="C349" t="s">
        <v>46</v>
      </c>
      <c r="D349" t="s">
        <v>334</v>
      </c>
      <c r="E349" t="s">
        <v>25</v>
      </c>
      <c r="F349" t="s">
        <v>31</v>
      </c>
      <c r="G349" t="s">
        <v>68</v>
      </c>
      <c r="H349" t="s">
        <v>50</v>
      </c>
      <c r="I349" t="s">
        <v>50</v>
      </c>
      <c r="J349" t="s">
        <v>50</v>
      </c>
      <c r="K349" t="s">
        <v>29</v>
      </c>
      <c r="L349">
        <v>7</v>
      </c>
      <c r="N349" s="5">
        <v>0.216</v>
      </c>
      <c r="O349" t="s">
        <v>30</v>
      </c>
      <c r="P349" s="5">
        <v>0.05</v>
      </c>
      <c r="Q349" s="6">
        <v>1589.7277329999999</v>
      </c>
      <c r="R349" s="7">
        <v>0</v>
      </c>
      <c r="S349" s="7">
        <v>0</v>
      </c>
      <c r="T349" s="6">
        <v>0</v>
      </c>
      <c r="U349" s="6">
        <v>0</v>
      </c>
    </row>
    <row r="350" spans="1:21" x14ac:dyDescent="0.3">
      <c r="A350" t="s">
        <v>21</v>
      </c>
      <c r="B350" t="s">
        <v>22</v>
      </c>
      <c r="C350" t="s">
        <v>46</v>
      </c>
      <c r="D350" t="s">
        <v>334</v>
      </c>
      <c r="E350" t="s">
        <v>25</v>
      </c>
      <c r="F350" t="s">
        <v>31</v>
      </c>
      <c r="G350" t="s">
        <v>69</v>
      </c>
      <c r="H350" t="s">
        <v>52</v>
      </c>
      <c r="I350" t="s">
        <v>899</v>
      </c>
      <c r="J350" t="s">
        <v>52</v>
      </c>
      <c r="K350" t="s">
        <v>29</v>
      </c>
      <c r="L350">
        <v>4</v>
      </c>
      <c r="N350" s="5">
        <v>1.5822619E-2</v>
      </c>
      <c r="O350" t="s">
        <v>30</v>
      </c>
      <c r="P350" s="5">
        <v>1.8944889999999999E-2</v>
      </c>
      <c r="Q350" s="6">
        <v>43.576784340000003</v>
      </c>
      <c r="R350" s="7">
        <v>9.0070861659047996E-5</v>
      </c>
      <c r="S350" s="7">
        <v>1.9388653162790906E-4</v>
      </c>
      <c r="T350" s="6">
        <v>3.9249985138343092E-3</v>
      </c>
      <c r="U350" s="6">
        <v>8.4489515751799832E-3</v>
      </c>
    </row>
    <row r="351" spans="1:21" x14ac:dyDescent="0.3">
      <c r="A351" t="s">
        <v>21</v>
      </c>
      <c r="B351" t="s">
        <v>22</v>
      </c>
      <c r="C351" t="s">
        <v>46</v>
      </c>
      <c r="D351" t="s">
        <v>334</v>
      </c>
      <c r="E351" t="s">
        <v>25</v>
      </c>
      <c r="F351" t="s">
        <v>31</v>
      </c>
      <c r="G351" t="s">
        <v>70</v>
      </c>
      <c r="H351" t="s">
        <v>54</v>
      </c>
      <c r="I351" t="s">
        <v>54</v>
      </c>
      <c r="J351" t="s">
        <v>54</v>
      </c>
      <c r="K351" t="s">
        <v>29</v>
      </c>
      <c r="L351">
        <v>7</v>
      </c>
      <c r="N351" s="5">
        <v>9.1419574000000003E-2</v>
      </c>
      <c r="O351" t="s">
        <v>30</v>
      </c>
      <c r="P351" s="5">
        <v>0.13668872800000001</v>
      </c>
      <c r="Q351" s="6">
        <v>1894.9530649999999</v>
      </c>
      <c r="R351" s="7">
        <v>9.0070861659047996E-5</v>
      </c>
      <c r="S351" s="7">
        <v>1.9388653162790906E-4</v>
      </c>
      <c r="T351" s="6">
        <v>0.17068005536800399</v>
      </c>
      <c r="U351" s="6">
        <v>0.36740587737052571</v>
      </c>
    </row>
    <row r="352" spans="1:21" x14ac:dyDescent="0.3">
      <c r="A352" t="s">
        <v>21</v>
      </c>
      <c r="B352" t="s">
        <v>22</v>
      </c>
      <c r="C352" t="s">
        <v>46</v>
      </c>
      <c r="D352" t="s">
        <v>334</v>
      </c>
      <c r="E352" t="s">
        <v>25</v>
      </c>
      <c r="F352" t="s">
        <v>31</v>
      </c>
      <c r="G352" t="s">
        <v>71</v>
      </c>
      <c r="H352" t="s">
        <v>56</v>
      </c>
      <c r="I352" t="s">
        <v>56</v>
      </c>
      <c r="J352" t="s">
        <v>56</v>
      </c>
      <c r="K352" t="s">
        <v>29</v>
      </c>
      <c r="L352">
        <v>10</v>
      </c>
      <c r="N352" s="5">
        <v>2.1096825E-2</v>
      </c>
      <c r="O352" t="s">
        <v>30</v>
      </c>
      <c r="P352" s="5">
        <v>4.2704091999999999E-2</v>
      </c>
      <c r="Q352" s="6">
        <v>131.18062370000001</v>
      </c>
      <c r="R352" s="7">
        <v>9.0070861659047996E-5</v>
      </c>
      <c r="S352" s="7">
        <v>1.9388653162790909E-4</v>
      </c>
      <c r="T352" s="6">
        <v>1.1815551809630334E-2</v>
      </c>
      <c r="U352" s="6">
        <v>2.5434156145978892E-2</v>
      </c>
    </row>
    <row r="353" spans="1:21" x14ac:dyDescent="0.3">
      <c r="A353" t="s">
        <v>21</v>
      </c>
      <c r="B353" t="s">
        <v>22</v>
      </c>
      <c r="C353" t="s">
        <v>46</v>
      </c>
      <c r="D353" t="s">
        <v>334</v>
      </c>
      <c r="E353" t="s">
        <v>25</v>
      </c>
      <c r="F353" t="s">
        <v>31</v>
      </c>
      <c r="G353" t="s">
        <v>72</v>
      </c>
      <c r="H353" t="s">
        <v>58</v>
      </c>
      <c r="I353" t="s">
        <v>58</v>
      </c>
      <c r="J353" t="s">
        <v>58</v>
      </c>
      <c r="K353" t="s">
        <v>29</v>
      </c>
      <c r="L353">
        <v>9</v>
      </c>
      <c r="N353" s="5">
        <v>2.1096825E-2</v>
      </c>
      <c r="O353" t="s">
        <v>30</v>
      </c>
      <c r="P353" s="5">
        <v>0.13598486800000001</v>
      </c>
      <c r="Q353" s="6">
        <v>429.60872449999999</v>
      </c>
      <c r="R353" s="7">
        <v>9.0070861659047996E-5</v>
      </c>
      <c r="S353" s="7">
        <v>1.9388653162790906E-4</v>
      </c>
      <c r="T353" s="6">
        <v>3.8695227991959562E-2</v>
      </c>
      <c r="U353" s="6">
        <v>8.3295345550394917E-2</v>
      </c>
    </row>
    <row r="354" spans="1:21" x14ac:dyDescent="0.3">
      <c r="A354" t="s">
        <v>21</v>
      </c>
      <c r="B354" t="s">
        <v>22</v>
      </c>
      <c r="C354" t="s">
        <v>46</v>
      </c>
      <c r="D354" t="s">
        <v>334</v>
      </c>
      <c r="E354" t="s">
        <v>25</v>
      </c>
      <c r="F354" t="s">
        <v>31</v>
      </c>
      <c r="G354" t="s">
        <v>73</v>
      </c>
      <c r="H354" t="s">
        <v>60</v>
      </c>
      <c r="I354" t="s">
        <v>60</v>
      </c>
      <c r="J354" t="s">
        <v>60</v>
      </c>
      <c r="K354" t="s">
        <v>29</v>
      </c>
      <c r="L354">
        <v>13</v>
      </c>
      <c r="N354" s="5">
        <v>1.9778272999999999E-2</v>
      </c>
      <c r="O354" t="s">
        <v>30</v>
      </c>
      <c r="P354" s="5">
        <v>7.6560914999999993E-2</v>
      </c>
      <c r="Q354" s="6">
        <v>223.46451819999999</v>
      </c>
      <c r="R354" s="7">
        <v>9.0070861659047996E-5</v>
      </c>
      <c r="S354" s="7">
        <v>1.9388653162790906E-4</v>
      </c>
      <c r="T354" s="6">
        <v>2.0127641704498014E-2</v>
      </c>
      <c r="U354" s="6">
        <v>4.3326760375699755E-2</v>
      </c>
    </row>
    <row r="355" spans="1:21" x14ac:dyDescent="0.3">
      <c r="A355" t="s">
        <v>21</v>
      </c>
      <c r="B355" t="s">
        <v>22</v>
      </c>
      <c r="C355" t="s">
        <v>46</v>
      </c>
      <c r="D355" t="s">
        <v>334</v>
      </c>
      <c r="E355" t="s">
        <v>25</v>
      </c>
      <c r="F355" t="s">
        <v>31</v>
      </c>
      <c r="G355" t="s">
        <v>74</v>
      </c>
      <c r="H355" t="s">
        <v>62</v>
      </c>
      <c r="I355" t="s">
        <v>62</v>
      </c>
      <c r="J355" t="s">
        <v>62</v>
      </c>
      <c r="K355" t="s">
        <v>29</v>
      </c>
      <c r="L355">
        <v>10</v>
      </c>
      <c r="N355" s="5">
        <v>1.5822619E-2</v>
      </c>
      <c r="O355" t="s">
        <v>30</v>
      </c>
      <c r="P355" s="5">
        <v>6.6320308999999994E-2</v>
      </c>
      <c r="Q355" s="6">
        <v>154.6250517</v>
      </c>
      <c r="R355" s="7">
        <v>9.0070861659047996E-5</v>
      </c>
      <c r="S355" s="7">
        <v>1.9388653162790906E-4</v>
      </c>
      <c r="T355" s="6">
        <v>1.3927211640693844E-2</v>
      </c>
      <c r="U355" s="6">
        <v>2.9979714976899125E-2</v>
      </c>
    </row>
    <row r="356" spans="1:21" x14ac:dyDescent="0.3">
      <c r="A356" t="s">
        <v>21</v>
      </c>
      <c r="B356" t="s">
        <v>22</v>
      </c>
      <c r="C356" t="s">
        <v>46</v>
      </c>
      <c r="D356" t="s">
        <v>334</v>
      </c>
      <c r="E356" t="s">
        <v>25</v>
      </c>
      <c r="F356" t="s">
        <v>31</v>
      </c>
      <c r="G356" t="s">
        <v>75</v>
      </c>
      <c r="H356" t="s">
        <v>64</v>
      </c>
      <c r="I356" t="s">
        <v>64</v>
      </c>
      <c r="J356" t="s">
        <v>64</v>
      </c>
      <c r="K356" t="s">
        <v>29</v>
      </c>
      <c r="L356">
        <v>10</v>
      </c>
      <c r="N356" s="5">
        <v>2.3733928000000001E-2</v>
      </c>
      <c r="O356" t="s">
        <v>30</v>
      </c>
      <c r="P356" s="5">
        <v>2.9766229000000002E-2</v>
      </c>
      <c r="Q356" s="6">
        <v>102.7744375</v>
      </c>
      <c r="R356" s="7">
        <v>9.0070861659047996E-5</v>
      </c>
      <c r="S356" s="7">
        <v>1.9388653162790906E-4</v>
      </c>
      <c r="T356" s="6">
        <v>9.2569821421489753E-3</v>
      </c>
      <c r="U356" s="6">
        <v>1.9926579226884313E-2</v>
      </c>
    </row>
    <row r="357" spans="1:21" x14ac:dyDescent="0.3">
      <c r="A357" t="s">
        <v>21</v>
      </c>
      <c r="B357" t="s">
        <v>22</v>
      </c>
      <c r="C357" t="s">
        <v>46</v>
      </c>
      <c r="D357" t="s">
        <v>334</v>
      </c>
      <c r="E357" t="s">
        <v>25</v>
      </c>
      <c r="F357" t="s">
        <v>31</v>
      </c>
      <c r="G357" t="s">
        <v>76</v>
      </c>
      <c r="H357" t="s">
        <v>66</v>
      </c>
      <c r="I357" t="s">
        <v>66</v>
      </c>
      <c r="J357" t="s">
        <v>66</v>
      </c>
      <c r="K357" t="s">
        <v>29</v>
      </c>
      <c r="L357">
        <v>15</v>
      </c>
      <c r="N357" s="5">
        <v>9.5000000000000001E-2</v>
      </c>
      <c r="O357" t="s">
        <v>30</v>
      </c>
      <c r="P357" s="5">
        <v>0.123</v>
      </c>
      <c r="Q357" s="6">
        <v>1744.8030650000001</v>
      </c>
      <c r="R357" s="7">
        <v>9.0070861659047996E-5</v>
      </c>
      <c r="S357" s="7">
        <v>1.9388653162790906E-4</v>
      </c>
      <c r="T357" s="6">
        <v>0.15715591548989793</v>
      </c>
      <c r="U357" s="6">
        <v>0.33829381464659519</v>
      </c>
    </row>
    <row r="358" spans="1:21" x14ac:dyDescent="0.3">
      <c r="A358" t="s">
        <v>21</v>
      </c>
      <c r="B358" t="s">
        <v>22</v>
      </c>
      <c r="C358" t="s">
        <v>46</v>
      </c>
      <c r="D358" t="s">
        <v>334</v>
      </c>
      <c r="E358" t="s">
        <v>25</v>
      </c>
      <c r="F358" t="s">
        <v>41</v>
      </c>
      <c r="G358" t="s">
        <v>335</v>
      </c>
      <c r="H358" t="s">
        <v>336</v>
      </c>
      <c r="I358" t="s">
        <v>336</v>
      </c>
      <c r="J358" t="s">
        <v>336</v>
      </c>
      <c r="K358" t="s">
        <v>44</v>
      </c>
      <c r="L358">
        <v>10</v>
      </c>
      <c r="M358" t="s">
        <v>334</v>
      </c>
      <c r="N358" s="5">
        <v>0.49</v>
      </c>
      <c r="O358" t="s">
        <v>30</v>
      </c>
      <c r="P358" s="5">
        <v>0.62511324999999995</v>
      </c>
      <c r="Q358" s="6">
        <v>66959.636929999993</v>
      </c>
      <c r="R358" s="7">
        <v>6.723756087012589E-5</v>
      </c>
      <c r="S358" s="7">
        <v>2.511523780412972E-4</v>
      </c>
      <c r="T358" s="6">
        <v>4.5022026639224038</v>
      </c>
      <c r="U358" s="6">
        <v>16.817072047751363</v>
      </c>
    </row>
    <row r="359" spans="1:21" x14ac:dyDescent="0.3">
      <c r="A359" t="s">
        <v>21</v>
      </c>
      <c r="B359" t="s">
        <v>22</v>
      </c>
      <c r="C359" t="s">
        <v>46</v>
      </c>
      <c r="D359" t="s">
        <v>334</v>
      </c>
      <c r="E359" t="s">
        <v>25</v>
      </c>
      <c r="F359" t="s">
        <v>26</v>
      </c>
      <c r="G359" t="s">
        <v>337</v>
      </c>
      <c r="H359" t="s">
        <v>336</v>
      </c>
      <c r="I359" t="s">
        <v>336</v>
      </c>
      <c r="J359" t="s">
        <v>336</v>
      </c>
      <c r="K359" t="s">
        <v>44</v>
      </c>
      <c r="L359">
        <v>10</v>
      </c>
      <c r="M359" t="s">
        <v>334</v>
      </c>
      <c r="N359" s="5">
        <v>0.49</v>
      </c>
      <c r="O359" t="s">
        <v>30</v>
      </c>
      <c r="P359" s="5">
        <v>0.62511324999999995</v>
      </c>
      <c r="Q359" s="6">
        <v>1992.7232059999999</v>
      </c>
      <c r="R359" s="7">
        <v>6.723756087012589E-5</v>
      </c>
      <c r="S359" s="7">
        <v>2.511523780412972E-4</v>
      </c>
      <c r="T359" s="6">
        <v>0.13398584786073742</v>
      </c>
      <c r="U359" s="6">
        <v>0.50047717196497776</v>
      </c>
    </row>
    <row r="360" spans="1:21" x14ac:dyDescent="0.3">
      <c r="A360" t="s">
        <v>21</v>
      </c>
      <c r="B360" t="s">
        <v>22</v>
      </c>
      <c r="C360" t="s">
        <v>219</v>
      </c>
      <c r="D360" t="s">
        <v>338</v>
      </c>
      <c r="E360" t="s">
        <v>25</v>
      </c>
      <c r="F360" t="s">
        <v>26</v>
      </c>
      <c r="G360" t="s">
        <v>221</v>
      </c>
      <c r="H360" t="s">
        <v>28</v>
      </c>
      <c r="I360" t="s">
        <v>28</v>
      </c>
      <c r="J360" t="s">
        <v>28</v>
      </c>
      <c r="K360" t="s">
        <v>29</v>
      </c>
      <c r="L360">
        <v>20</v>
      </c>
      <c r="N360" s="5">
        <v>0</v>
      </c>
      <c r="O360" t="s">
        <v>30</v>
      </c>
      <c r="P360" s="5">
        <v>0.3</v>
      </c>
      <c r="Q360" s="6">
        <v>0</v>
      </c>
      <c r="R360" s="7">
        <v>3.6816310603171587E-4</v>
      </c>
      <c r="S360" s="7">
        <v>1.1165464820805937E-4</v>
      </c>
      <c r="T360" s="6">
        <v>0</v>
      </c>
      <c r="U360" s="6">
        <v>0</v>
      </c>
    </row>
    <row r="361" spans="1:21" x14ac:dyDescent="0.3">
      <c r="A361" t="s">
        <v>21</v>
      </c>
      <c r="B361" t="s">
        <v>22</v>
      </c>
      <c r="C361" t="s">
        <v>219</v>
      </c>
      <c r="D361" t="s">
        <v>338</v>
      </c>
      <c r="E361" t="s">
        <v>25</v>
      </c>
      <c r="F361" t="s">
        <v>26</v>
      </c>
      <c r="G361" t="s">
        <v>222</v>
      </c>
      <c r="H361" t="s">
        <v>223</v>
      </c>
      <c r="I361" t="s">
        <v>914</v>
      </c>
      <c r="J361" t="s">
        <v>223</v>
      </c>
      <c r="K361" t="s">
        <v>29</v>
      </c>
      <c r="L361">
        <v>5</v>
      </c>
      <c r="M361" t="s">
        <v>220</v>
      </c>
      <c r="N361" s="5">
        <v>0</v>
      </c>
      <c r="O361" t="s">
        <v>30</v>
      </c>
      <c r="P361" s="5">
        <v>1</v>
      </c>
      <c r="Q361" s="6">
        <v>0</v>
      </c>
      <c r="R361" s="7">
        <v>1.0438347089802846E-4</v>
      </c>
      <c r="S361" s="7">
        <v>3.4778106055455282E-5</v>
      </c>
      <c r="T361" s="6">
        <v>0</v>
      </c>
      <c r="U361" s="6">
        <v>0</v>
      </c>
    </row>
    <row r="362" spans="1:21" x14ac:dyDescent="0.3">
      <c r="A362" t="s">
        <v>21</v>
      </c>
      <c r="B362" t="s">
        <v>22</v>
      </c>
      <c r="C362" t="s">
        <v>219</v>
      </c>
      <c r="D362" t="s">
        <v>338</v>
      </c>
      <c r="E362" t="s">
        <v>25</v>
      </c>
      <c r="F362" t="s">
        <v>31</v>
      </c>
      <c r="G362" t="s">
        <v>224</v>
      </c>
      <c r="H362" t="s">
        <v>28</v>
      </c>
      <c r="I362" t="s">
        <v>28</v>
      </c>
      <c r="J362" t="s">
        <v>28</v>
      </c>
      <c r="K362" t="s">
        <v>29</v>
      </c>
      <c r="L362">
        <v>20</v>
      </c>
      <c r="N362" s="5">
        <v>0</v>
      </c>
      <c r="O362" t="s">
        <v>30</v>
      </c>
      <c r="P362" s="5">
        <v>0.3</v>
      </c>
      <c r="Q362" s="6">
        <v>0</v>
      </c>
      <c r="R362" s="7">
        <v>3.6816310603171587E-4</v>
      </c>
      <c r="S362" s="7">
        <v>1.1165464820805937E-4</v>
      </c>
      <c r="T362" s="6">
        <v>0</v>
      </c>
      <c r="U362" s="6">
        <v>0</v>
      </c>
    </row>
    <row r="363" spans="1:21" x14ac:dyDescent="0.3">
      <c r="A363" t="s">
        <v>21</v>
      </c>
      <c r="B363" t="s">
        <v>22</v>
      </c>
      <c r="C363" t="s">
        <v>219</v>
      </c>
      <c r="D363" t="s">
        <v>338</v>
      </c>
      <c r="E363" t="s">
        <v>25</v>
      </c>
      <c r="F363" t="s">
        <v>31</v>
      </c>
      <c r="G363" t="s">
        <v>225</v>
      </c>
      <c r="H363" t="s">
        <v>223</v>
      </c>
      <c r="I363" t="s">
        <v>914</v>
      </c>
      <c r="J363" t="s">
        <v>223</v>
      </c>
      <c r="K363" t="s">
        <v>29</v>
      </c>
      <c r="L363">
        <v>5</v>
      </c>
      <c r="M363" t="s">
        <v>220</v>
      </c>
      <c r="N363" s="5">
        <v>0</v>
      </c>
      <c r="O363" t="s">
        <v>30</v>
      </c>
      <c r="P363" s="5">
        <v>1</v>
      </c>
      <c r="Q363" s="6">
        <v>0</v>
      </c>
      <c r="R363" s="7">
        <v>1.0438347089802846E-4</v>
      </c>
      <c r="S363" s="7">
        <v>3.4778106055455282E-5</v>
      </c>
      <c r="T363" s="6">
        <v>0</v>
      </c>
      <c r="U363" s="6">
        <v>0</v>
      </c>
    </row>
    <row r="364" spans="1:21" x14ac:dyDescent="0.3">
      <c r="A364" t="s">
        <v>21</v>
      </c>
      <c r="B364" t="s">
        <v>22</v>
      </c>
      <c r="C364" t="s">
        <v>219</v>
      </c>
      <c r="D364" t="s">
        <v>338</v>
      </c>
      <c r="E364" t="s">
        <v>25</v>
      </c>
      <c r="F364" t="s">
        <v>41</v>
      </c>
      <c r="G364" t="s">
        <v>339</v>
      </c>
      <c r="H364" t="s">
        <v>340</v>
      </c>
      <c r="I364" t="s">
        <v>925</v>
      </c>
      <c r="J364" t="s">
        <v>340</v>
      </c>
      <c r="K364" t="s">
        <v>44</v>
      </c>
      <c r="L364">
        <v>11</v>
      </c>
      <c r="M364" t="s">
        <v>338</v>
      </c>
      <c r="N364" s="5">
        <v>0.57999999999999996</v>
      </c>
      <c r="O364" t="s">
        <v>30</v>
      </c>
      <c r="P364" s="5">
        <v>0.116024054</v>
      </c>
      <c r="Q364" s="6">
        <v>2873920.673</v>
      </c>
      <c r="R364" s="7">
        <v>1.2995531142223626E-4</v>
      </c>
      <c r="S364" s="7">
        <v>8.9935027062892914E-5</v>
      </c>
      <c r="T364" s="6">
        <v>373.48125606251784</v>
      </c>
      <c r="U364" s="6">
        <v>258.46613350286242</v>
      </c>
    </row>
    <row r="365" spans="1:21" x14ac:dyDescent="0.3">
      <c r="A365" t="s">
        <v>21</v>
      </c>
      <c r="B365" t="s">
        <v>22</v>
      </c>
      <c r="C365" t="s">
        <v>219</v>
      </c>
      <c r="D365" t="s">
        <v>338</v>
      </c>
      <c r="E365" t="s">
        <v>25</v>
      </c>
      <c r="F365" t="s">
        <v>26</v>
      </c>
      <c r="G365" t="s">
        <v>341</v>
      </c>
      <c r="H365" t="s">
        <v>340</v>
      </c>
      <c r="I365" t="s">
        <v>925</v>
      </c>
      <c r="J365" t="s">
        <v>340</v>
      </c>
      <c r="K365" t="s">
        <v>44</v>
      </c>
      <c r="L365">
        <v>11</v>
      </c>
      <c r="M365" t="s">
        <v>338</v>
      </c>
      <c r="N365" s="5">
        <v>0.57999999999999996</v>
      </c>
      <c r="O365" t="s">
        <v>30</v>
      </c>
      <c r="P365" s="5">
        <v>0.116024054</v>
      </c>
      <c r="Q365" s="6">
        <v>85528.068169999999</v>
      </c>
      <c r="R365" s="7">
        <v>1.2995531142223626E-4</v>
      </c>
      <c r="S365" s="7">
        <v>8.9935027062892914E-5</v>
      </c>
      <c r="T365" s="6">
        <v>11.114826734374603</v>
      </c>
      <c r="U365" s="6">
        <v>7.6919691255059002</v>
      </c>
    </row>
    <row r="366" spans="1:21" x14ac:dyDescent="0.3">
      <c r="A366" t="s">
        <v>21</v>
      </c>
      <c r="B366" t="s">
        <v>22</v>
      </c>
      <c r="C366" t="s">
        <v>23</v>
      </c>
      <c r="D366" t="s">
        <v>342</v>
      </c>
      <c r="E366" t="s">
        <v>25</v>
      </c>
      <c r="F366" t="s">
        <v>26</v>
      </c>
      <c r="G366" t="s">
        <v>27</v>
      </c>
      <c r="H366" t="s">
        <v>28</v>
      </c>
      <c r="I366" t="s">
        <v>28</v>
      </c>
      <c r="J366" t="s">
        <v>28</v>
      </c>
      <c r="K366" t="s">
        <v>29</v>
      </c>
      <c r="L366">
        <v>20</v>
      </c>
      <c r="N366" s="5">
        <v>0</v>
      </c>
      <c r="O366" t="s">
        <v>30</v>
      </c>
      <c r="P366" s="5">
        <v>0.3</v>
      </c>
      <c r="Q366" s="6">
        <v>0</v>
      </c>
      <c r="R366" s="7">
        <v>3.6816310603171587E-4</v>
      </c>
      <c r="S366" s="7">
        <v>1.1165464820805936E-4</v>
      </c>
      <c r="T366" s="6">
        <v>0</v>
      </c>
      <c r="U366" s="6">
        <v>0</v>
      </c>
    </row>
    <row r="367" spans="1:21" x14ac:dyDescent="0.3">
      <c r="A367" t="s">
        <v>21</v>
      </c>
      <c r="B367" t="s">
        <v>22</v>
      </c>
      <c r="C367" t="s">
        <v>23</v>
      </c>
      <c r="D367" t="s">
        <v>342</v>
      </c>
      <c r="E367" t="s">
        <v>25</v>
      </c>
      <c r="F367" t="s">
        <v>31</v>
      </c>
      <c r="G367" t="s">
        <v>32</v>
      </c>
      <c r="H367" t="s">
        <v>28</v>
      </c>
      <c r="I367" t="s">
        <v>28</v>
      </c>
      <c r="J367" t="s">
        <v>28</v>
      </c>
      <c r="K367" t="s">
        <v>29</v>
      </c>
      <c r="L367">
        <v>20</v>
      </c>
      <c r="N367" s="5">
        <v>0</v>
      </c>
      <c r="O367" t="s">
        <v>30</v>
      </c>
      <c r="P367" s="5">
        <v>0.3</v>
      </c>
      <c r="Q367" s="6">
        <v>0</v>
      </c>
      <c r="R367" s="7">
        <v>3.6816310603171587E-4</v>
      </c>
      <c r="S367" s="7">
        <v>1.1165464820805936E-4</v>
      </c>
      <c r="T367" s="6">
        <v>0</v>
      </c>
      <c r="U367" s="6">
        <v>0</v>
      </c>
    </row>
    <row r="368" spans="1:21" x14ac:dyDescent="0.3">
      <c r="A368" t="s">
        <v>21</v>
      </c>
      <c r="B368" t="s">
        <v>22</v>
      </c>
      <c r="C368" t="s">
        <v>23</v>
      </c>
      <c r="D368" t="s">
        <v>342</v>
      </c>
      <c r="E368" t="s">
        <v>25</v>
      </c>
      <c r="F368" t="s">
        <v>41</v>
      </c>
      <c r="G368" t="s">
        <v>343</v>
      </c>
      <c r="H368" t="s">
        <v>344</v>
      </c>
      <c r="I368" t="s">
        <v>926</v>
      </c>
      <c r="J368" t="s">
        <v>344</v>
      </c>
      <c r="K368" t="s">
        <v>44</v>
      </c>
      <c r="L368">
        <v>20</v>
      </c>
      <c r="M368" t="s">
        <v>342</v>
      </c>
      <c r="N368" s="5">
        <v>0.34</v>
      </c>
      <c r="O368" t="s">
        <v>30</v>
      </c>
      <c r="P368" s="5">
        <v>0.68692876199999997</v>
      </c>
      <c r="Q368" s="6">
        <v>1010710.437</v>
      </c>
      <c r="R368" s="7">
        <v>0</v>
      </c>
      <c r="S368" s="7">
        <v>1.125861013306917E-7</v>
      </c>
      <c r="T368" s="6">
        <v>0</v>
      </c>
      <c r="U368" s="6">
        <v>0.11379194767606969</v>
      </c>
    </row>
    <row r="369" spans="1:21" x14ac:dyDescent="0.3">
      <c r="A369" t="s">
        <v>21</v>
      </c>
      <c r="B369" t="s">
        <v>22</v>
      </c>
      <c r="C369" t="s">
        <v>23</v>
      </c>
      <c r="D369" t="s">
        <v>342</v>
      </c>
      <c r="E369" t="s">
        <v>25</v>
      </c>
      <c r="F369" t="s">
        <v>41</v>
      </c>
      <c r="G369" t="s">
        <v>345</v>
      </c>
      <c r="H369" t="s">
        <v>346</v>
      </c>
      <c r="I369" t="s">
        <v>927</v>
      </c>
      <c r="J369" t="s">
        <v>346</v>
      </c>
      <c r="K369" t="s">
        <v>44</v>
      </c>
      <c r="L369">
        <v>10</v>
      </c>
      <c r="M369" t="s">
        <v>342</v>
      </c>
      <c r="N369" s="5">
        <v>0.432</v>
      </c>
      <c r="O369" t="s">
        <v>30</v>
      </c>
      <c r="P369" s="5">
        <v>0.62650602399999999</v>
      </c>
      <c r="Q369" s="6">
        <v>897688.54709999997</v>
      </c>
      <c r="R369" s="7">
        <v>3.5004199162358418E-5</v>
      </c>
      <c r="S369" s="7">
        <v>1.4001679664943367E-4</v>
      </c>
      <c r="T369" s="6">
        <v>31.422868688456564</v>
      </c>
      <c r="U369" s="6">
        <v>125.69147475382626</v>
      </c>
    </row>
    <row r="370" spans="1:21" x14ac:dyDescent="0.3">
      <c r="A370" t="s">
        <v>21</v>
      </c>
      <c r="B370" t="s">
        <v>22</v>
      </c>
      <c r="C370" t="s">
        <v>23</v>
      </c>
      <c r="D370" t="s">
        <v>342</v>
      </c>
      <c r="E370" t="s">
        <v>25</v>
      </c>
      <c r="F370" t="s">
        <v>26</v>
      </c>
      <c r="G370" t="s">
        <v>347</v>
      </c>
      <c r="H370" t="s">
        <v>344</v>
      </c>
      <c r="I370" t="s">
        <v>926</v>
      </c>
      <c r="J370" t="s">
        <v>344</v>
      </c>
      <c r="K370" t="s">
        <v>44</v>
      </c>
      <c r="L370">
        <v>20</v>
      </c>
      <c r="M370" t="s">
        <v>342</v>
      </c>
      <c r="N370" s="5">
        <v>0.34</v>
      </c>
      <c r="O370" t="s">
        <v>30</v>
      </c>
      <c r="P370" s="5">
        <v>0.68692876199999997</v>
      </c>
      <c r="Q370" s="6">
        <v>30078.80918</v>
      </c>
      <c r="R370" s="7">
        <v>0</v>
      </c>
      <c r="S370" s="7">
        <v>2.0884168350221444E-7</v>
      </c>
      <c r="T370" s="6">
        <v>0</v>
      </c>
      <c r="U370" s="6">
        <v>6.2817091468930619E-3</v>
      </c>
    </row>
    <row r="371" spans="1:21" x14ac:dyDescent="0.3">
      <c r="A371" t="s">
        <v>21</v>
      </c>
      <c r="B371" t="s">
        <v>22</v>
      </c>
      <c r="C371" t="s">
        <v>23</v>
      </c>
      <c r="D371" t="s">
        <v>342</v>
      </c>
      <c r="E371" t="s">
        <v>25</v>
      </c>
      <c r="F371" t="s">
        <v>26</v>
      </c>
      <c r="G371" t="s">
        <v>348</v>
      </c>
      <c r="H371" t="s">
        <v>346</v>
      </c>
      <c r="I371" t="s">
        <v>927</v>
      </c>
      <c r="J371" t="s">
        <v>346</v>
      </c>
      <c r="K371" t="s">
        <v>44</v>
      </c>
      <c r="L371">
        <v>10</v>
      </c>
      <c r="M371" t="s">
        <v>342</v>
      </c>
      <c r="N371" s="5">
        <v>0.61199999999999999</v>
      </c>
      <c r="O371" t="s">
        <v>30</v>
      </c>
      <c r="P371" s="5">
        <v>0.62650602399999999</v>
      </c>
      <c r="Q371" s="6">
        <v>37846.632940000003</v>
      </c>
      <c r="R371" s="7">
        <v>3.5004199162358418E-5</v>
      </c>
      <c r="S371" s="7">
        <v>1.4001679664943367E-4</v>
      </c>
      <c r="T371" s="6">
        <v>1.3247910770564346</v>
      </c>
      <c r="U371" s="6">
        <v>5.2991643082257385</v>
      </c>
    </row>
    <row r="372" spans="1:21" x14ac:dyDescent="0.3">
      <c r="A372" t="s">
        <v>21</v>
      </c>
      <c r="B372" t="s">
        <v>22</v>
      </c>
      <c r="C372" t="s">
        <v>270</v>
      </c>
      <c r="D372" t="s">
        <v>278</v>
      </c>
      <c r="E372" t="s">
        <v>25</v>
      </c>
      <c r="F372" t="s">
        <v>26</v>
      </c>
      <c r="G372" t="s">
        <v>272</v>
      </c>
      <c r="H372" t="s">
        <v>28</v>
      </c>
      <c r="I372" t="s">
        <v>28</v>
      </c>
      <c r="J372" t="s">
        <v>28</v>
      </c>
      <c r="K372" t="s">
        <v>29</v>
      </c>
      <c r="L372">
        <v>20</v>
      </c>
      <c r="N372" s="5">
        <v>0</v>
      </c>
      <c r="O372" t="s">
        <v>30</v>
      </c>
      <c r="P372" s="5">
        <v>0.3</v>
      </c>
      <c r="Q372" s="6">
        <v>0</v>
      </c>
      <c r="R372" s="7">
        <v>3.6816310603171587E-4</v>
      </c>
      <c r="S372" s="7">
        <v>1.1165464820805937E-4</v>
      </c>
      <c r="T372" s="6">
        <v>0</v>
      </c>
      <c r="U372" s="6">
        <v>0</v>
      </c>
    </row>
    <row r="373" spans="1:21" x14ac:dyDescent="0.3">
      <c r="A373" t="s">
        <v>21</v>
      </c>
      <c r="B373" t="s">
        <v>22</v>
      </c>
      <c r="C373" t="s">
        <v>270</v>
      </c>
      <c r="D373" t="s">
        <v>278</v>
      </c>
      <c r="E373" t="s">
        <v>25</v>
      </c>
      <c r="F373" t="s">
        <v>26</v>
      </c>
      <c r="G373" t="s">
        <v>273</v>
      </c>
      <c r="H373" t="s">
        <v>274</v>
      </c>
      <c r="I373" t="s">
        <v>274</v>
      </c>
      <c r="J373" t="s">
        <v>274</v>
      </c>
      <c r="K373" t="s">
        <v>29</v>
      </c>
      <c r="L373">
        <v>8</v>
      </c>
      <c r="M373" t="s">
        <v>275</v>
      </c>
      <c r="N373" s="5">
        <v>0</v>
      </c>
      <c r="O373" t="s">
        <v>30</v>
      </c>
      <c r="P373" s="5">
        <v>0.28571428599999998</v>
      </c>
      <c r="Q373" s="6">
        <v>0</v>
      </c>
      <c r="R373" s="7">
        <v>1.3562364620156586E-4</v>
      </c>
      <c r="S373" s="7">
        <v>1.0240693518426269E-4</v>
      </c>
      <c r="T373" s="6">
        <v>0</v>
      </c>
      <c r="U373" s="6">
        <v>0</v>
      </c>
    </row>
    <row r="374" spans="1:21" x14ac:dyDescent="0.3">
      <c r="A374" t="s">
        <v>21</v>
      </c>
      <c r="B374" t="s">
        <v>22</v>
      </c>
      <c r="C374" t="s">
        <v>270</v>
      </c>
      <c r="D374" t="s">
        <v>278</v>
      </c>
      <c r="E374" t="s">
        <v>25</v>
      </c>
      <c r="F374" t="s">
        <v>26</v>
      </c>
      <c r="G374" t="s">
        <v>276</v>
      </c>
      <c r="H374" t="s">
        <v>277</v>
      </c>
      <c r="I374" t="s">
        <v>277</v>
      </c>
      <c r="J374" t="s">
        <v>277</v>
      </c>
      <c r="K374" t="s">
        <v>29</v>
      </c>
      <c r="L374">
        <v>10</v>
      </c>
      <c r="M374" t="s">
        <v>278</v>
      </c>
      <c r="N374" s="5">
        <v>9.4500000000000001E-2</v>
      </c>
      <c r="O374" t="s">
        <v>30</v>
      </c>
      <c r="P374" s="5">
        <v>0.5</v>
      </c>
      <c r="Q374" s="6">
        <v>14907.21039</v>
      </c>
      <c r="R374" s="7">
        <v>0</v>
      </c>
      <c r="S374" s="7">
        <v>0</v>
      </c>
      <c r="T374" s="6">
        <v>0</v>
      </c>
      <c r="U374" s="6">
        <v>0</v>
      </c>
    </row>
    <row r="375" spans="1:21" x14ac:dyDescent="0.3">
      <c r="A375" t="s">
        <v>21</v>
      </c>
      <c r="B375" t="s">
        <v>22</v>
      </c>
      <c r="C375" t="s">
        <v>270</v>
      </c>
      <c r="D375" t="s">
        <v>278</v>
      </c>
      <c r="E375" t="s">
        <v>25</v>
      </c>
      <c r="F375" t="s">
        <v>31</v>
      </c>
      <c r="G375" t="s">
        <v>279</v>
      </c>
      <c r="H375" t="s">
        <v>28</v>
      </c>
      <c r="I375" t="s">
        <v>28</v>
      </c>
      <c r="J375" t="s">
        <v>28</v>
      </c>
      <c r="K375" t="s">
        <v>29</v>
      </c>
      <c r="L375">
        <v>20</v>
      </c>
      <c r="N375" s="5">
        <v>0</v>
      </c>
      <c r="O375" t="s">
        <v>30</v>
      </c>
      <c r="P375" s="5">
        <v>0.3</v>
      </c>
      <c r="Q375" s="6">
        <v>0</v>
      </c>
      <c r="R375" s="7">
        <v>3.6816310603171587E-4</v>
      </c>
      <c r="S375" s="7">
        <v>1.1165464820805937E-4</v>
      </c>
      <c r="T375" s="6">
        <v>0</v>
      </c>
      <c r="U375" s="6">
        <v>0</v>
      </c>
    </row>
    <row r="376" spans="1:21" x14ac:dyDescent="0.3">
      <c r="A376" t="s">
        <v>21</v>
      </c>
      <c r="B376" t="s">
        <v>22</v>
      </c>
      <c r="C376" t="s">
        <v>270</v>
      </c>
      <c r="D376" t="s">
        <v>278</v>
      </c>
      <c r="E376" t="s">
        <v>25</v>
      </c>
      <c r="F376" t="s">
        <v>31</v>
      </c>
      <c r="G376" t="s">
        <v>280</v>
      </c>
      <c r="H376" t="s">
        <v>274</v>
      </c>
      <c r="I376" t="s">
        <v>274</v>
      </c>
      <c r="J376" t="s">
        <v>274</v>
      </c>
      <c r="K376" t="s">
        <v>29</v>
      </c>
      <c r="L376">
        <v>8</v>
      </c>
      <c r="M376" t="s">
        <v>275</v>
      </c>
      <c r="N376" s="5">
        <v>0</v>
      </c>
      <c r="O376" t="s">
        <v>30</v>
      </c>
      <c r="P376" s="5">
        <v>0.28571428599999998</v>
      </c>
      <c r="Q376" s="6">
        <v>0</v>
      </c>
      <c r="R376" s="7">
        <v>1.3562364620156586E-4</v>
      </c>
      <c r="S376" s="7">
        <v>1.0240693518426269E-4</v>
      </c>
      <c r="T376" s="6">
        <v>0</v>
      </c>
      <c r="U376" s="6">
        <v>0</v>
      </c>
    </row>
    <row r="377" spans="1:21" x14ac:dyDescent="0.3">
      <c r="A377" t="s">
        <v>21</v>
      </c>
      <c r="B377" t="s">
        <v>22</v>
      </c>
      <c r="C377" t="s">
        <v>270</v>
      </c>
      <c r="D377" t="s">
        <v>278</v>
      </c>
      <c r="E377" t="s">
        <v>25</v>
      </c>
      <c r="F377" t="s">
        <v>31</v>
      </c>
      <c r="G377" t="s">
        <v>281</v>
      </c>
      <c r="H377" t="s">
        <v>277</v>
      </c>
      <c r="I377" t="s">
        <v>277</v>
      </c>
      <c r="J377" t="s">
        <v>277</v>
      </c>
      <c r="K377" t="s">
        <v>29</v>
      </c>
      <c r="L377">
        <v>10</v>
      </c>
      <c r="M377" t="s">
        <v>278</v>
      </c>
      <c r="N377" s="5">
        <v>1.89E-2</v>
      </c>
      <c r="O377" t="s">
        <v>30</v>
      </c>
      <c r="P377" s="5">
        <v>0.5</v>
      </c>
      <c r="Q377" s="6">
        <v>100182.6437</v>
      </c>
      <c r="R377" s="7">
        <v>0</v>
      </c>
      <c r="S377" s="7">
        <v>0</v>
      </c>
      <c r="T377" s="6">
        <v>0</v>
      </c>
      <c r="U377" s="6">
        <v>0</v>
      </c>
    </row>
    <row r="378" spans="1:21" x14ac:dyDescent="0.3">
      <c r="A378" t="s">
        <v>21</v>
      </c>
      <c r="B378" t="s">
        <v>22</v>
      </c>
      <c r="C378" t="s">
        <v>270</v>
      </c>
      <c r="D378" t="s">
        <v>278</v>
      </c>
      <c r="E378" t="s">
        <v>25</v>
      </c>
      <c r="F378" t="s">
        <v>41</v>
      </c>
      <c r="G378" t="s">
        <v>349</v>
      </c>
      <c r="H378" t="s">
        <v>350</v>
      </c>
      <c r="I378" t="s">
        <v>350</v>
      </c>
      <c r="J378" t="s">
        <v>350</v>
      </c>
      <c r="K378" t="s">
        <v>44</v>
      </c>
      <c r="L378">
        <v>10</v>
      </c>
      <c r="M378" t="s">
        <v>278</v>
      </c>
      <c r="N378" s="5">
        <v>0.22</v>
      </c>
      <c r="O378" t="s">
        <v>30</v>
      </c>
      <c r="P378" s="5">
        <v>0.86153846199999995</v>
      </c>
      <c r="Q378" s="6">
        <v>2479280.2510000002</v>
      </c>
      <c r="R378" s="7">
        <v>0</v>
      </c>
      <c r="S378" s="7">
        <v>0</v>
      </c>
      <c r="T378" s="6">
        <v>0</v>
      </c>
      <c r="U378" s="6">
        <v>0</v>
      </c>
    </row>
    <row r="379" spans="1:21" x14ac:dyDescent="0.3">
      <c r="A379" t="s">
        <v>21</v>
      </c>
      <c r="B379" t="s">
        <v>22</v>
      </c>
      <c r="C379" t="s">
        <v>270</v>
      </c>
      <c r="D379" t="s">
        <v>278</v>
      </c>
      <c r="E379" t="s">
        <v>25</v>
      </c>
      <c r="F379" t="s">
        <v>41</v>
      </c>
      <c r="G379" t="s">
        <v>351</v>
      </c>
      <c r="H379" t="s">
        <v>352</v>
      </c>
      <c r="I379" t="s">
        <v>352</v>
      </c>
      <c r="J379" t="s">
        <v>352</v>
      </c>
      <c r="K379" t="s">
        <v>44</v>
      </c>
      <c r="L379">
        <v>7.8</v>
      </c>
      <c r="M379" t="s">
        <v>278</v>
      </c>
      <c r="N379" s="5">
        <v>0</v>
      </c>
      <c r="O379" t="s">
        <v>30</v>
      </c>
      <c r="P379" s="5">
        <v>0.76923076899999998</v>
      </c>
      <c r="Q379" s="6">
        <v>0</v>
      </c>
      <c r="R379" s="7">
        <v>0</v>
      </c>
      <c r="S379" s="7">
        <v>0</v>
      </c>
      <c r="T379" s="6">
        <v>0</v>
      </c>
      <c r="U379" s="6">
        <v>0</v>
      </c>
    </row>
    <row r="380" spans="1:21" x14ac:dyDescent="0.3">
      <c r="A380" t="s">
        <v>21</v>
      </c>
      <c r="B380" t="s">
        <v>22</v>
      </c>
      <c r="C380" t="s">
        <v>270</v>
      </c>
      <c r="D380" t="s">
        <v>278</v>
      </c>
      <c r="E380" t="s">
        <v>25</v>
      </c>
      <c r="F380" t="s">
        <v>26</v>
      </c>
      <c r="G380" t="s">
        <v>353</v>
      </c>
      <c r="H380" t="s">
        <v>350</v>
      </c>
      <c r="I380" t="s">
        <v>350</v>
      </c>
      <c r="J380" t="s">
        <v>350</v>
      </c>
      <c r="K380" t="s">
        <v>44</v>
      </c>
      <c r="L380">
        <v>10</v>
      </c>
      <c r="M380" t="s">
        <v>278</v>
      </c>
      <c r="N380" s="5">
        <v>0.22</v>
      </c>
      <c r="O380" t="s">
        <v>30</v>
      </c>
      <c r="P380" s="5">
        <v>0.86153846199999995</v>
      </c>
      <c r="Q380" s="6">
        <v>73783.543650000007</v>
      </c>
      <c r="R380" s="7">
        <v>0</v>
      </c>
      <c r="S380" s="7">
        <v>0</v>
      </c>
      <c r="T380" s="6">
        <v>0</v>
      </c>
      <c r="U380" s="6">
        <v>0</v>
      </c>
    </row>
    <row r="381" spans="1:21" x14ac:dyDescent="0.3">
      <c r="A381" t="s">
        <v>21</v>
      </c>
      <c r="B381" t="s">
        <v>22</v>
      </c>
      <c r="C381" t="s">
        <v>270</v>
      </c>
      <c r="D381" t="s">
        <v>278</v>
      </c>
      <c r="E381" t="s">
        <v>25</v>
      </c>
      <c r="F381" t="s">
        <v>26</v>
      </c>
      <c r="G381" t="s">
        <v>354</v>
      </c>
      <c r="H381" t="s">
        <v>352</v>
      </c>
      <c r="I381" t="s">
        <v>352</v>
      </c>
      <c r="J381" t="s">
        <v>352</v>
      </c>
      <c r="K381" t="s">
        <v>44</v>
      </c>
      <c r="L381">
        <v>7.8</v>
      </c>
      <c r="M381" t="s">
        <v>278</v>
      </c>
      <c r="N381" s="5">
        <v>0</v>
      </c>
      <c r="O381" t="s">
        <v>30</v>
      </c>
      <c r="P381" s="5">
        <v>0.76923076899999998</v>
      </c>
      <c r="Q381" s="6">
        <v>0</v>
      </c>
      <c r="R381" s="7">
        <v>0</v>
      </c>
      <c r="S381" s="7">
        <v>0</v>
      </c>
      <c r="T381" s="6">
        <v>0</v>
      </c>
      <c r="U381" s="6">
        <v>0</v>
      </c>
    </row>
    <row r="382" spans="1:21" x14ac:dyDescent="0.3">
      <c r="A382" t="s">
        <v>21</v>
      </c>
      <c r="B382" t="s">
        <v>22</v>
      </c>
      <c r="C382" t="s">
        <v>219</v>
      </c>
      <c r="D382" t="s">
        <v>355</v>
      </c>
      <c r="E382" t="s">
        <v>25</v>
      </c>
      <c r="F382" t="s">
        <v>26</v>
      </c>
      <c r="G382" t="s">
        <v>221</v>
      </c>
      <c r="H382" t="s">
        <v>28</v>
      </c>
      <c r="I382" t="s">
        <v>28</v>
      </c>
      <c r="J382" t="s">
        <v>28</v>
      </c>
      <c r="K382" t="s">
        <v>29</v>
      </c>
      <c r="L382">
        <v>20</v>
      </c>
      <c r="N382" s="5">
        <v>0</v>
      </c>
      <c r="O382" t="s">
        <v>30</v>
      </c>
      <c r="P382" s="5">
        <v>0.3</v>
      </c>
      <c r="Q382" s="6">
        <v>0</v>
      </c>
      <c r="R382" s="7">
        <v>3.6816310603171587E-4</v>
      </c>
      <c r="S382" s="7">
        <v>1.1165464820805937E-4</v>
      </c>
      <c r="T382" s="6">
        <v>0</v>
      </c>
      <c r="U382" s="6">
        <v>0</v>
      </c>
    </row>
    <row r="383" spans="1:21" x14ac:dyDescent="0.3">
      <c r="A383" t="s">
        <v>21</v>
      </c>
      <c r="B383" t="s">
        <v>22</v>
      </c>
      <c r="C383" t="s">
        <v>219</v>
      </c>
      <c r="D383" t="s">
        <v>355</v>
      </c>
      <c r="E383" t="s">
        <v>25</v>
      </c>
      <c r="F383" t="s">
        <v>26</v>
      </c>
      <c r="G383" t="s">
        <v>222</v>
      </c>
      <c r="H383" t="s">
        <v>223</v>
      </c>
      <c r="I383" t="s">
        <v>914</v>
      </c>
      <c r="J383" t="s">
        <v>223</v>
      </c>
      <c r="K383" t="s">
        <v>29</v>
      </c>
      <c r="L383">
        <v>5</v>
      </c>
      <c r="M383" t="s">
        <v>220</v>
      </c>
      <c r="N383" s="5">
        <v>0</v>
      </c>
      <c r="O383" t="s">
        <v>30</v>
      </c>
      <c r="P383" s="5">
        <v>1</v>
      </c>
      <c r="Q383" s="6">
        <v>0</v>
      </c>
      <c r="R383" s="7">
        <v>1.0438347089802846E-4</v>
      </c>
      <c r="S383" s="7">
        <v>3.4778106055455282E-5</v>
      </c>
      <c r="T383" s="6">
        <v>0</v>
      </c>
      <c r="U383" s="6">
        <v>0</v>
      </c>
    </row>
    <row r="384" spans="1:21" x14ac:dyDescent="0.3">
      <c r="A384" t="s">
        <v>21</v>
      </c>
      <c r="B384" t="s">
        <v>22</v>
      </c>
      <c r="C384" t="s">
        <v>219</v>
      </c>
      <c r="D384" t="s">
        <v>355</v>
      </c>
      <c r="E384" t="s">
        <v>25</v>
      </c>
      <c r="F384" t="s">
        <v>31</v>
      </c>
      <c r="G384" t="s">
        <v>224</v>
      </c>
      <c r="H384" t="s">
        <v>28</v>
      </c>
      <c r="I384" t="s">
        <v>28</v>
      </c>
      <c r="J384" t="s">
        <v>28</v>
      </c>
      <c r="K384" t="s">
        <v>29</v>
      </c>
      <c r="L384">
        <v>20</v>
      </c>
      <c r="N384" s="5">
        <v>0</v>
      </c>
      <c r="O384" t="s">
        <v>30</v>
      </c>
      <c r="P384" s="5">
        <v>0.3</v>
      </c>
      <c r="Q384" s="6">
        <v>0</v>
      </c>
      <c r="R384" s="7">
        <v>3.6816310603171587E-4</v>
      </c>
      <c r="S384" s="7">
        <v>1.1165464820805937E-4</v>
      </c>
      <c r="T384" s="6">
        <v>0</v>
      </c>
      <c r="U384" s="6">
        <v>0</v>
      </c>
    </row>
    <row r="385" spans="1:21" x14ac:dyDescent="0.3">
      <c r="A385" t="s">
        <v>21</v>
      </c>
      <c r="B385" t="s">
        <v>22</v>
      </c>
      <c r="C385" t="s">
        <v>219</v>
      </c>
      <c r="D385" t="s">
        <v>355</v>
      </c>
      <c r="E385" t="s">
        <v>25</v>
      </c>
      <c r="F385" t="s">
        <v>31</v>
      </c>
      <c r="G385" t="s">
        <v>225</v>
      </c>
      <c r="H385" t="s">
        <v>223</v>
      </c>
      <c r="I385" t="s">
        <v>914</v>
      </c>
      <c r="J385" t="s">
        <v>223</v>
      </c>
      <c r="K385" t="s">
        <v>29</v>
      </c>
      <c r="L385">
        <v>5</v>
      </c>
      <c r="M385" t="s">
        <v>220</v>
      </c>
      <c r="N385" s="5">
        <v>0</v>
      </c>
      <c r="O385" t="s">
        <v>30</v>
      </c>
      <c r="P385" s="5">
        <v>1</v>
      </c>
      <c r="Q385" s="6">
        <v>0</v>
      </c>
      <c r="R385" s="7">
        <v>1.0438347089802846E-4</v>
      </c>
      <c r="S385" s="7">
        <v>3.4778106055455282E-5</v>
      </c>
      <c r="T385" s="6">
        <v>0</v>
      </c>
      <c r="U385" s="6">
        <v>0</v>
      </c>
    </row>
    <row r="386" spans="1:21" x14ac:dyDescent="0.3">
      <c r="A386" t="s">
        <v>21</v>
      </c>
      <c r="B386" t="s">
        <v>22</v>
      </c>
      <c r="C386" t="s">
        <v>219</v>
      </c>
      <c r="D386" t="s">
        <v>355</v>
      </c>
      <c r="E386" t="s">
        <v>25</v>
      </c>
      <c r="F386" t="s">
        <v>41</v>
      </c>
      <c r="G386" t="s">
        <v>356</v>
      </c>
      <c r="H386" t="s">
        <v>357</v>
      </c>
      <c r="I386" t="s">
        <v>928</v>
      </c>
      <c r="J386" t="s">
        <v>357</v>
      </c>
      <c r="K386" t="s">
        <v>44</v>
      </c>
      <c r="L386">
        <v>10</v>
      </c>
      <c r="M386" t="s">
        <v>355</v>
      </c>
      <c r="N386" s="5">
        <v>0.09</v>
      </c>
      <c r="O386" t="s">
        <v>30</v>
      </c>
      <c r="P386" s="5">
        <v>0.131280229</v>
      </c>
      <c r="Q386" s="6">
        <v>397201.0992</v>
      </c>
      <c r="R386" s="7">
        <v>1.0948591079795733E-4</v>
      </c>
      <c r="S386" s="7">
        <v>1.190216644317843E-4</v>
      </c>
      <c r="T386" s="6">
        <v>43.487924115861802</v>
      </c>
      <c r="U386" s="6">
        <v>47.275535940918267</v>
      </c>
    </row>
    <row r="387" spans="1:21" x14ac:dyDescent="0.3">
      <c r="A387" t="s">
        <v>21</v>
      </c>
      <c r="B387" t="s">
        <v>22</v>
      </c>
      <c r="C387" t="s">
        <v>219</v>
      </c>
      <c r="D387" t="s">
        <v>355</v>
      </c>
      <c r="E387" t="s">
        <v>25</v>
      </c>
      <c r="F387" t="s">
        <v>26</v>
      </c>
      <c r="G387" t="s">
        <v>358</v>
      </c>
      <c r="H387" t="s">
        <v>357</v>
      </c>
      <c r="I387" t="s">
        <v>928</v>
      </c>
      <c r="J387" t="s">
        <v>357</v>
      </c>
      <c r="K387" t="s">
        <v>44</v>
      </c>
      <c r="L387">
        <v>10</v>
      </c>
      <c r="M387" t="s">
        <v>355</v>
      </c>
      <c r="N387" s="5">
        <v>0.09</v>
      </c>
      <c r="O387" t="s">
        <v>30</v>
      </c>
      <c r="P387" s="5">
        <v>0.131280229</v>
      </c>
      <c r="Q387" s="6">
        <v>11820.730879999999</v>
      </c>
      <c r="R387" s="7">
        <v>1.0948591079795733E-4</v>
      </c>
      <c r="S387" s="7">
        <v>1.190216644317843E-4</v>
      </c>
      <c r="T387" s="6">
        <v>1.2942034866943395</v>
      </c>
      <c r="U387" s="6">
        <v>1.4069230641377903</v>
      </c>
    </row>
    <row r="388" spans="1:21" x14ac:dyDescent="0.3">
      <c r="A388" t="s">
        <v>21</v>
      </c>
      <c r="B388" t="s">
        <v>22</v>
      </c>
      <c r="C388" t="s">
        <v>46</v>
      </c>
      <c r="D388" t="s">
        <v>359</v>
      </c>
      <c r="E388" t="s">
        <v>25</v>
      </c>
      <c r="F388" t="s">
        <v>26</v>
      </c>
      <c r="G388" t="s">
        <v>48</v>
      </c>
      <c r="H388" t="s">
        <v>28</v>
      </c>
      <c r="I388" t="s">
        <v>28</v>
      </c>
      <c r="J388" t="s">
        <v>28</v>
      </c>
      <c r="K388" t="s">
        <v>29</v>
      </c>
      <c r="L388">
        <v>20</v>
      </c>
      <c r="N388" s="5">
        <v>0</v>
      </c>
      <c r="O388" t="s">
        <v>30</v>
      </c>
      <c r="P388" s="5">
        <v>0.3</v>
      </c>
      <c r="Q388" s="6">
        <v>0</v>
      </c>
      <c r="R388" s="7">
        <v>3.6816310603171587E-4</v>
      </c>
      <c r="S388" s="7">
        <v>1.1165464820805936E-4</v>
      </c>
      <c r="T388" s="6">
        <v>0</v>
      </c>
      <c r="U388" s="6">
        <v>0</v>
      </c>
    </row>
    <row r="389" spans="1:21" x14ac:dyDescent="0.3">
      <c r="A389" t="s">
        <v>21</v>
      </c>
      <c r="B389" t="s">
        <v>22</v>
      </c>
      <c r="C389" t="s">
        <v>46</v>
      </c>
      <c r="D389" t="s">
        <v>359</v>
      </c>
      <c r="E389" t="s">
        <v>25</v>
      </c>
      <c r="F389" t="s">
        <v>26</v>
      </c>
      <c r="G389" t="s">
        <v>49</v>
      </c>
      <c r="H389" t="s">
        <v>50</v>
      </c>
      <c r="I389" t="s">
        <v>50</v>
      </c>
      <c r="J389" t="s">
        <v>50</v>
      </c>
      <c r="K389" t="s">
        <v>29</v>
      </c>
      <c r="L389">
        <v>7</v>
      </c>
      <c r="N389" s="5">
        <v>0.18</v>
      </c>
      <c r="O389" t="s">
        <v>30</v>
      </c>
      <c r="P389" s="5">
        <v>0.05</v>
      </c>
      <c r="Q389" s="6">
        <v>0</v>
      </c>
      <c r="R389" s="7">
        <v>0</v>
      </c>
      <c r="S389" s="7">
        <v>0</v>
      </c>
      <c r="T389" s="6">
        <v>0</v>
      </c>
      <c r="U389" s="6">
        <v>0</v>
      </c>
    </row>
    <row r="390" spans="1:21" x14ac:dyDescent="0.3">
      <c r="A390" t="s">
        <v>21</v>
      </c>
      <c r="B390" t="s">
        <v>22</v>
      </c>
      <c r="C390" t="s">
        <v>46</v>
      </c>
      <c r="D390" t="s">
        <v>359</v>
      </c>
      <c r="E390" t="s">
        <v>25</v>
      </c>
      <c r="F390" t="s">
        <v>26</v>
      </c>
      <c r="G390" t="s">
        <v>51</v>
      </c>
      <c r="H390" t="s">
        <v>52</v>
      </c>
      <c r="I390" t="s">
        <v>899</v>
      </c>
      <c r="J390" t="s">
        <v>52</v>
      </c>
      <c r="K390" t="s">
        <v>29</v>
      </c>
      <c r="L390">
        <v>4</v>
      </c>
      <c r="N390" s="5">
        <v>9.1419574000000003E-2</v>
      </c>
      <c r="O390" t="s">
        <v>30</v>
      </c>
      <c r="P390" s="5">
        <v>1.8944889999999999E-2</v>
      </c>
      <c r="Q390" s="6">
        <v>0</v>
      </c>
      <c r="R390" s="7">
        <v>9.0070861659047996E-5</v>
      </c>
      <c r="S390" s="7">
        <v>1.9388653162790906E-4</v>
      </c>
      <c r="T390" s="6">
        <v>0</v>
      </c>
      <c r="U390" s="6">
        <v>0</v>
      </c>
    </row>
    <row r="391" spans="1:21" x14ac:dyDescent="0.3">
      <c r="A391" t="s">
        <v>21</v>
      </c>
      <c r="B391" t="s">
        <v>22</v>
      </c>
      <c r="C391" t="s">
        <v>46</v>
      </c>
      <c r="D391" t="s">
        <v>359</v>
      </c>
      <c r="E391" t="s">
        <v>25</v>
      </c>
      <c r="F391" t="s">
        <v>26</v>
      </c>
      <c r="G391" t="s">
        <v>53</v>
      </c>
      <c r="H391" t="s">
        <v>54</v>
      </c>
      <c r="I391" t="s">
        <v>54</v>
      </c>
      <c r="J391" t="s">
        <v>54</v>
      </c>
      <c r="K391" t="s">
        <v>29</v>
      </c>
      <c r="L391">
        <v>7</v>
      </c>
      <c r="N391" s="5">
        <v>1.5822619E-2</v>
      </c>
      <c r="O391" t="s">
        <v>30</v>
      </c>
      <c r="P391" s="5">
        <v>0.13075831700000001</v>
      </c>
      <c r="Q391" s="6">
        <v>6822.9482870000002</v>
      </c>
      <c r="R391" s="7">
        <v>9.0070861659047996E-5</v>
      </c>
      <c r="S391" s="7">
        <v>1.9388653162790906E-4</v>
      </c>
      <c r="T391" s="6">
        <v>0.61454883126521553</v>
      </c>
      <c r="U391" s="6">
        <v>1.3228777788430135</v>
      </c>
    </row>
    <row r="392" spans="1:21" x14ac:dyDescent="0.3">
      <c r="A392" t="s">
        <v>21</v>
      </c>
      <c r="B392" t="s">
        <v>22</v>
      </c>
      <c r="C392" t="s">
        <v>46</v>
      </c>
      <c r="D392" t="s">
        <v>359</v>
      </c>
      <c r="E392" t="s">
        <v>25</v>
      </c>
      <c r="F392" t="s">
        <v>26</v>
      </c>
      <c r="G392" t="s">
        <v>55</v>
      </c>
      <c r="H392" t="s">
        <v>56</v>
      </c>
      <c r="I392" t="s">
        <v>56</v>
      </c>
      <c r="J392" t="s">
        <v>56</v>
      </c>
      <c r="K392" t="s">
        <v>29</v>
      </c>
      <c r="L392">
        <v>10</v>
      </c>
      <c r="N392" s="5">
        <v>0.121892766</v>
      </c>
      <c r="O392" t="s">
        <v>30</v>
      </c>
      <c r="P392" s="5">
        <v>4.2704091999999999E-2</v>
      </c>
      <c r="Q392" s="6">
        <v>0</v>
      </c>
      <c r="R392" s="7">
        <v>9.0070861659047996E-5</v>
      </c>
      <c r="S392" s="7">
        <v>1.9388653162790909E-4</v>
      </c>
      <c r="T392" s="6">
        <v>0</v>
      </c>
      <c r="U392" s="6">
        <v>0</v>
      </c>
    </row>
    <row r="393" spans="1:21" x14ac:dyDescent="0.3">
      <c r="A393" t="s">
        <v>21</v>
      </c>
      <c r="B393" t="s">
        <v>22</v>
      </c>
      <c r="C393" t="s">
        <v>46</v>
      </c>
      <c r="D393" t="s">
        <v>359</v>
      </c>
      <c r="E393" t="s">
        <v>25</v>
      </c>
      <c r="F393" t="s">
        <v>26</v>
      </c>
      <c r="G393" t="s">
        <v>57</v>
      </c>
      <c r="H393" t="s">
        <v>58</v>
      </c>
      <c r="I393" t="s">
        <v>58</v>
      </c>
      <c r="J393" t="s">
        <v>58</v>
      </c>
      <c r="K393" t="s">
        <v>29</v>
      </c>
      <c r="L393">
        <v>9</v>
      </c>
      <c r="N393" s="5">
        <v>0.8</v>
      </c>
      <c r="O393" t="s">
        <v>30</v>
      </c>
      <c r="P393" s="5">
        <v>0.13598486800000001</v>
      </c>
      <c r="Q393" s="6">
        <v>402553.76169999997</v>
      </c>
      <c r="R393" s="7">
        <v>9.0070861659047996E-5</v>
      </c>
      <c r="S393" s="7">
        <v>1.9388653162790906E-4</v>
      </c>
      <c r="T393" s="6">
        <v>36.258364180410069</v>
      </c>
      <c r="U393" s="6">
        <v>78.049752649780814</v>
      </c>
    </row>
    <row r="394" spans="1:21" x14ac:dyDescent="0.3">
      <c r="A394" t="s">
        <v>21</v>
      </c>
      <c r="B394" t="s">
        <v>22</v>
      </c>
      <c r="C394" t="s">
        <v>46</v>
      </c>
      <c r="D394" t="s">
        <v>359</v>
      </c>
      <c r="E394" t="s">
        <v>25</v>
      </c>
      <c r="F394" t="s">
        <v>26</v>
      </c>
      <c r="G394" t="s">
        <v>59</v>
      </c>
      <c r="H394" t="s">
        <v>60</v>
      </c>
      <c r="I394" t="s">
        <v>60</v>
      </c>
      <c r="J394" t="s">
        <v>60</v>
      </c>
      <c r="K394" t="s">
        <v>29</v>
      </c>
      <c r="L394">
        <v>13</v>
      </c>
      <c r="N394" s="5">
        <v>0.114274468</v>
      </c>
      <c r="O394" t="s">
        <v>30</v>
      </c>
      <c r="P394" s="5">
        <v>7.6560914999999993E-2</v>
      </c>
      <c r="Q394" s="6">
        <v>22206.604340000002</v>
      </c>
      <c r="R394" s="7">
        <v>9.0070861659047996E-5</v>
      </c>
      <c r="S394" s="7">
        <v>1.9388653162790906E-4</v>
      </c>
      <c r="T394" s="6">
        <v>2.0001679874253551</v>
      </c>
      <c r="U394" s="6">
        <v>4.3055614947158727</v>
      </c>
    </row>
    <row r="395" spans="1:21" x14ac:dyDescent="0.3">
      <c r="A395" t="s">
        <v>21</v>
      </c>
      <c r="B395" t="s">
        <v>22</v>
      </c>
      <c r="C395" t="s">
        <v>46</v>
      </c>
      <c r="D395" t="s">
        <v>359</v>
      </c>
      <c r="E395" t="s">
        <v>25</v>
      </c>
      <c r="F395" t="s">
        <v>26</v>
      </c>
      <c r="G395" t="s">
        <v>61</v>
      </c>
      <c r="H395" t="s">
        <v>62</v>
      </c>
      <c r="I395" t="s">
        <v>62</v>
      </c>
      <c r="J395" t="s">
        <v>62</v>
      </c>
      <c r="K395" t="s">
        <v>29</v>
      </c>
      <c r="L395">
        <v>10</v>
      </c>
      <c r="N395" s="5">
        <v>9.1419574000000003E-2</v>
      </c>
      <c r="O395" t="s">
        <v>30</v>
      </c>
      <c r="P395" s="5">
        <v>6.6320308999999994E-2</v>
      </c>
      <c r="Q395" s="6">
        <v>0</v>
      </c>
      <c r="R395" s="7">
        <v>9.0070861659047996E-5</v>
      </c>
      <c r="S395" s="7">
        <v>1.9388653162790906E-4</v>
      </c>
      <c r="T395" s="6">
        <v>0</v>
      </c>
      <c r="U395" s="6">
        <v>0</v>
      </c>
    </row>
    <row r="396" spans="1:21" x14ac:dyDescent="0.3">
      <c r="A396" t="s">
        <v>21</v>
      </c>
      <c r="B396" t="s">
        <v>22</v>
      </c>
      <c r="C396" t="s">
        <v>46</v>
      </c>
      <c r="D396" t="s">
        <v>359</v>
      </c>
      <c r="E396" t="s">
        <v>25</v>
      </c>
      <c r="F396" t="s">
        <v>26</v>
      </c>
      <c r="G396" t="s">
        <v>63</v>
      </c>
      <c r="H396" t="s">
        <v>64</v>
      </c>
      <c r="I396" t="s">
        <v>64</v>
      </c>
      <c r="J396" t="s">
        <v>64</v>
      </c>
      <c r="K396" t="s">
        <v>29</v>
      </c>
      <c r="L396">
        <v>10</v>
      </c>
      <c r="N396" s="5">
        <v>0.13712936100000001</v>
      </c>
      <c r="O396" t="s">
        <v>30</v>
      </c>
      <c r="P396" s="5">
        <v>1.2402596E-2</v>
      </c>
      <c r="Q396" s="6">
        <v>0</v>
      </c>
      <c r="R396" s="7">
        <v>9.0070861659047996E-5</v>
      </c>
      <c r="S396" s="7">
        <v>1.9388653162790903E-4</v>
      </c>
      <c r="T396" s="6">
        <v>0</v>
      </c>
      <c r="U396" s="6">
        <v>0</v>
      </c>
    </row>
    <row r="397" spans="1:21" x14ac:dyDescent="0.3">
      <c r="A397" t="s">
        <v>21</v>
      </c>
      <c r="B397" t="s">
        <v>22</v>
      </c>
      <c r="C397" t="s">
        <v>46</v>
      </c>
      <c r="D397" t="s">
        <v>359</v>
      </c>
      <c r="E397" t="s">
        <v>25</v>
      </c>
      <c r="F397" t="s">
        <v>26</v>
      </c>
      <c r="G397" t="s">
        <v>65</v>
      </c>
      <c r="H397" t="s">
        <v>66</v>
      </c>
      <c r="I397" t="s">
        <v>66</v>
      </c>
      <c r="J397" t="s">
        <v>66</v>
      </c>
      <c r="K397" t="s">
        <v>29</v>
      </c>
      <c r="L397">
        <v>15</v>
      </c>
      <c r="N397" s="5">
        <v>9.5000000000000001E-2</v>
      </c>
      <c r="O397" t="s">
        <v>30</v>
      </c>
      <c r="P397" s="5">
        <v>0.123</v>
      </c>
      <c r="Q397" s="6">
        <v>38455.074180000003</v>
      </c>
      <c r="R397" s="7">
        <v>9.0070861659047996E-5</v>
      </c>
      <c r="S397" s="7">
        <v>1.9388653162790906E-4</v>
      </c>
      <c r="T397" s="6">
        <v>3.463681666555209</v>
      </c>
      <c r="U397" s="6">
        <v>7.4559209562541593</v>
      </c>
    </row>
    <row r="398" spans="1:21" x14ac:dyDescent="0.3">
      <c r="A398" t="s">
        <v>21</v>
      </c>
      <c r="B398" t="s">
        <v>22</v>
      </c>
      <c r="C398" t="s">
        <v>46</v>
      </c>
      <c r="D398" t="s">
        <v>359</v>
      </c>
      <c r="E398" t="s">
        <v>25</v>
      </c>
      <c r="F398" t="s">
        <v>31</v>
      </c>
      <c r="G398" t="s">
        <v>67</v>
      </c>
      <c r="H398" t="s">
        <v>28</v>
      </c>
      <c r="I398" t="s">
        <v>28</v>
      </c>
      <c r="J398" t="s">
        <v>28</v>
      </c>
      <c r="K398" t="s">
        <v>29</v>
      </c>
      <c r="L398">
        <v>20</v>
      </c>
      <c r="N398" s="5">
        <v>0</v>
      </c>
      <c r="O398" t="s">
        <v>30</v>
      </c>
      <c r="P398" s="5">
        <v>0.3</v>
      </c>
      <c r="Q398" s="6">
        <v>0</v>
      </c>
      <c r="R398" s="7">
        <v>3.6816310603171587E-4</v>
      </c>
      <c r="S398" s="7">
        <v>1.1165464820805936E-4</v>
      </c>
      <c r="T398" s="6">
        <v>0</v>
      </c>
      <c r="U398" s="6">
        <v>0</v>
      </c>
    </row>
    <row r="399" spans="1:21" x14ac:dyDescent="0.3">
      <c r="A399" t="s">
        <v>21</v>
      </c>
      <c r="B399" t="s">
        <v>22</v>
      </c>
      <c r="C399" t="s">
        <v>46</v>
      </c>
      <c r="D399" t="s">
        <v>359</v>
      </c>
      <c r="E399" t="s">
        <v>25</v>
      </c>
      <c r="F399" t="s">
        <v>31</v>
      </c>
      <c r="G399" t="s">
        <v>68</v>
      </c>
      <c r="H399" t="s">
        <v>50</v>
      </c>
      <c r="I399" t="s">
        <v>50</v>
      </c>
      <c r="J399" t="s">
        <v>50</v>
      </c>
      <c r="K399" t="s">
        <v>29</v>
      </c>
      <c r="L399">
        <v>7</v>
      </c>
      <c r="N399" s="5">
        <v>0.216</v>
      </c>
      <c r="O399" t="s">
        <v>30</v>
      </c>
      <c r="P399" s="5">
        <v>0.05</v>
      </c>
      <c r="Q399" s="6">
        <v>1303483.747</v>
      </c>
      <c r="R399" s="7">
        <v>0</v>
      </c>
      <c r="S399" s="7">
        <v>0</v>
      </c>
      <c r="T399" s="6">
        <v>0</v>
      </c>
      <c r="U399" s="6">
        <v>0</v>
      </c>
    </row>
    <row r="400" spans="1:21" x14ac:dyDescent="0.3">
      <c r="A400" t="s">
        <v>21</v>
      </c>
      <c r="B400" t="s">
        <v>22</v>
      </c>
      <c r="C400" t="s">
        <v>46</v>
      </c>
      <c r="D400" t="s">
        <v>359</v>
      </c>
      <c r="E400" t="s">
        <v>25</v>
      </c>
      <c r="F400" t="s">
        <v>31</v>
      </c>
      <c r="G400" t="s">
        <v>69</v>
      </c>
      <c r="H400" t="s">
        <v>52</v>
      </c>
      <c r="I400" t="s">
        <v>899</v>
      </c>
      <c r="J400" t="s">
        <v>52</v>
      </c>
      <c r="K400" t="s">
        <v>29</v>
      </c>
      <c r="L400">
        <v>4</v>
      </c>
      <c r="N400" s="5">
        <v>1.5822619E-2</v>
      </c>
      <c r="O400" t="s">
        <v>30</v>
      </c>
      <c r="P400" s="5">
        <v>1.8944889999999999E-2</v>
      </c>
      <c r="Q400" s="6">
        <v>35730.414060000003</v>
      </c>
      <c r="R400" s="7">
        <v>9.0070861659047996E-5</v>
      </c>
      <c r="S400" s="7">
        <v>1.9388653162790906E-4</v>
      </c>
      <c r="T400" s="6">
        <v>3.2182691818187639</v>
      </c>
      <c r="U400" s="6">
        <v>6.9276460557224775</v>
      </c>
    </row>
    <row r="401" spans="1:21" x14ac:dyDescent="0.3">
      <c r="A401" t="s">
        <v>21</v>
      </c>
      <c r="B401" t="s">
        <v>22</v>
      </c>
      <c r="C401" t="s">
        <v>46</v>
      </c>
      <c r="D401" t="s">
        <v>359</v>
      </c>
      <c r="E401" t="s">
        <v>25</v>
      </c>
      <c r="F401" t="s">
        <v>31</v>
      </c>
      <c r="G401" t="s">
        <v>70</v>
      </c>
      <c r="H401" t="s">
        <v>54</v>
      </c>
      <c r="I401" t="s">
        <v>54</v>
      </c>
      <c r="J401" t="s">
        <v>54</v>
      </c>
      <c r="K401" t="s">
        <v>29</v>
      </c>
      <c r="L401">
        <v>7</v>
      </c>
      <c r="N401" s="5">
        <v>9.1419574000000003E-2</v>
      </c>
      <c r="O401" t="s">
        <v>30</v>
      </c>
      <c r="P401" s="5">
        <v>0.13668872800000001</v>
      </c>
      <c r="Q401" s="6">
        <v>1553750.665</v>
      </c>
      <c r="R401" s="7">
        <v>9.0070861659047996E-5</v>
      </c>
      <c r="S401" s="7">
        <v>1.9388653162790906E-4</v>
      </c>
      <c r="T401" s="6">
        <v>139.94766119986883</v>
      </c>
      <c r="U401" s="6">
        <v>301.25132745140724</v>
      </c>
    </row>
    <row r="402" spans="1:21" x14ac:dyDescent="0.3">
      <c r="A402" t="s">
        <v>21</v>
      </c>
      <c r="B402" t="s">
        <v>22</v>
      </c>
      <c r="C402" t="s">
        <v>46</v>
      </c>
      <c r="D402" t="s">
        <v>359</v>
      </c>
      <c r="E402" t="s">
        <v>25</v>
      </c>
      <c r="F402" t="s">
        <v>31</v>
      </c>
      <c r="G402" t="s">
        <v>71</v>
      </c>
      <c r="H402" t="s">
        <v>56</v>
      </c>
      <c r="I402" t="s">
        <v>56</v>
      </c>
      <c r="J402" t="s">
        <v>56</v>
      </c>
      <c r="K402" t="s">
        <v>29</v>
      </c>
      <c r="L402">
        <v>10</v>
      </c>
      <c r="N402" s="5">
        <v>2.1096825E-2</v>
      </c>
      <c r="O402" t="s">
        <v>30</v>
      </c>
      <c r="P402" s="5">
        <v>4.2704091999999999E-2</v>
      </c>
      <c r="Q402" s="6">
        <v>107560.4378</v>
      </c>
      <c r="R402" s="7">
        <v>9.0070861659047996E-5</v>
      </c>
      <c r="S402" s="7">
        <v>1.9388653162790909E-4</v>
      </c>
      <c r="T402" s="6">
        <v>9.6880613130704365</v>
      </c>
      <c r="U402" s="6">
        <v>20.854520225421449</v>
      </c>
    </row>
    <row r="403" spans="1:21" x14ac:dyDescent="0.3">
      <c r="A403" t="s">
        <v>21</v>
      </c>
      <c r="B403" t="s">
        <v>22</v>
      </c>
      <c r="C403" t="s">
        <v>46</v>
      </c>
      <c r="D403" t="s">
        <v>359</v>
      </c>
      <c r="E403" t="s">
        <v>25</v>
      </c>
      <c r="F403" t="s">
        <v>31</v>
      </c>
      <c r="G403" t="s">
        <v>72</v>
      </c>
      <c r="H403" t="s">
        <v>58</v>
      </c>
      <c r="I403" t="s">
        <v>58</v>
      </c>
      <c r="J403" t="s">
        <v>58</v>
      </c>
      <c r="K403" t="s">
        <v>29</v>
      </c>
      <c r="L403">
        <v>9</v>
      </c>
      <c r="N403" s="5">
        <v>2.1096825E-2</v>
      </c>
      <c r="O403" t="s">
        <v>30</v>
      </c>
      <c r="P403" s="5">
        <v>0.13598486800000001</v>
      </c>
      <c r="Q403" s="6">
        <v>352254.02340000001</v>
      </c>
      <c r="R403" s="7">
        <v>9.0070861659047996E-5</v>
      </c>
      <c r="S403" s="7">
        <v>1.9388653162790906E-4</v>
      </c>
      <c r="T403" s="6">
        <v>31.727823410504456</v>
      </c>
      <c r="U403" s="6">
        <v>68.297310849002315</v>
      </c>
    </row>
    <row r="404" spans="1:21" x14ac:dyDescent="0.3">
      <c r="A404" t="s">
        <v>21</v>
      </c>
      <c r="B404" t="s">
        <v>22</v>
      </c>
      <c r="C404" t="s">
        <v>46</v>
      </c>
      <c r="D404" t="s">
        <v>359</v>
      </c>
      <c r="E404" t="s">
        <v>25</v>
      </c>
      <c r="F404" t="s">
        <v>31</v>
      </c>
      <c r="G404" t="s">
        <v>73</v>
      </c>
      <c r="H404" t="s">
        <v>60</v>
      </c>
      <c r="I404" t="s">
        <v>60</v>
      </c>
      <c r="J404" t="s">
        <v>60</v>
      </c>
      <c r="K404" t="s">
        <v>29</v>
      </c>
      <c r="L404">
        <v>13</v>
      </c>
      <c r="N404" s="5">
        <v>1.9778272999999999E-2</v>
      </c>
      <c r="O404" t="s">
        <v>30</v>
      </c>
      <c r="P404" s="5">
        <v>7.6560914999999993E-2</v>
      </c>
      <c r="Q404" s="6">
        <v>183227.83300000001</v>
      </c>
      <c r="R404" s="7">
        <v>9.0070861659047996E-5</v>
      </c>
      <c r="S404" s="7">
        <v>1.9388653162790906E-4</v>
      </c>
      <c r="T404" s="6">
        <v>16.503488798230151</v>
      </c>
      <c r="U404" s="6">
        <v>35.525409038067743</v>
      </c>
    </row>
    <row r="405" spans="1:21" x14ac:dyDescent="0.3">
      <c r="A405" t="s">
        <v>21</v>
      </c>
      <c r="B405" t="s">
        <v>22</v>
      </c>
      <c r="C405" t="s">
        <v>46</v>
      </c>
      <c r="D405" t="s">
        <v>359</v>
      </c>
      <c r="E405" t="s">
        <v>25</v>
      </c>
      <c r="F405" t="s">
        <v>31</v>
      </c>
      <c r="G405" t="s">
        <v>74</v>
      </c>
      <c r="H405" t="s">
        <v>62</v>
      </c>
      <c r="I405" t="s">
        <v>62</v>
      </c>
      <c r="J405" t="s">
        <v>62</v>
      </c>
      <c r="K405" t="s">
        <v>29</v>
      </c>
      <c r="L405">
        <v>10</v>
      </c>
      <c r="N405" s="5">
        <v>1.5822619E-2</v>
      </c>
      <c r="O405" t="s">
        <v>30</v>
      </c>
      <c r="P405" s="5">
        <v>6.6320308999999994E-2</v>
      </c>
      <c r="Q405" s="6">
        <v>126783.4973</v>
      </c>
      <c r="R405" s="7">
        <v>9.0070861659047996E-5</v>
      </c>
      <c r="S405" s="7">
        <v>1.9388653162790906E-4</v>
      </c>
      <c r="T405" s="6">
        <v>11.419498845958586</v>
      </c>
      <c r="U405" s="6">
        <v>24.581612559153374</v>
      </c>
    </row>
    <row r="406" spans="1:21" x14ac:dyDescent="0.3">
      <c r="A406" t="s">
        <v>21</v>
      </c>
      <c r="B406" t="s">
        <v>22</v>
      </c>
      <c r="C406" t="s">
        <v>46</v>
      </c>
      <c r="D406" t="s">
        <v>359</v>
      </c>
      <c r="E406" t="s">
        <v>25</v>
      </c>
      <c r="F406" t="s">
        <v>31</v>
      </c>
      <c r="G406" t="s">
        <v>75</v>
      </c>
      <c r="H406" t="s">
        <v>64</v>
      </c>
      <c r="I406" t="s">
        <v>64</v>
      </c>
      <c r="J406" t="s">
        <v>64</v>
      </c>
      <c r="K406" t="s">
        <v>29</v>
      </c>
      <c r="L406">
        <v>10</v>
      </c>
      <c r="N406" s="5">
        <v>2.3733928000000001E-2</v>
      </c>
      <c r="O406" t="s">
        <v>30</v>
      </c>
      <c r="P406" s="5">
        <v>2.9766229000000002E-2</v>
      </c>
      <c r="Q406" s="6">
        <v>84269.026769999997</v>
      </c>
      <c r="R406" s="7">
        <v>9.0070861659047996E-5</v>
      </c>
      <c r="S406" s="7">
        <v>1.9388653162790906E-4</v>
      </c>
      <c r="T406" s="6">
        <v>7.5901838523432819</v>
      </c>
      <c r="U406" s="6">
        <v>16.338629324094718</v>
      </c>
    </row>
    <row r="407" spans="1:21" x14ac:dyDescent="0.3">
      <c r="A407" t="s">
        <v>21</v>
      </c>
      <c r="B407" t="s">
        <v>22</v>
      </c>
      <c r="C407" t="s">
        <v>46</v>
      </c>
      <c r="D407" t="s">
        <v>359</v>
      </c>
      <c r="E407" t="s">
        <v>25</v>
      </c>
      <c r="F407" t="s">
        <v>31</v>
      </c>
      <c r="G407" t="s">
        <v>76</v>
      </c>
      <c r="H407" t="s">
        <v>66</v>
      </c>
      <c r="I407" t="s">
        <v>66</v>
      </c>
      <c r="J407" t="s">
        <v>66</v>
      </c>
      <c r="K407" t="s">
        <v>29</v>
      </c>
      <c r="L407">
        <v>15</v>
      </c>
      <c r="N407" s="5">
        <v>9.5000000000000001E-2</v>
      </c>
      <c r="O407" t="s">
        <v>30</v>
      </c>
      <c r="P407" s="5">
        <v>0.123</v>
      </c>
      <c r="Q407" s="6">
        <v>1430636.4480000001</v>
      </c>
      <c r="R407" s="7">
        <v>9.0070861659047996E-5</v>
      </c>
      <c r="S407" s="7">
        <v>1.9388653162790906E-4</v>
      </c>
      <c r="T407" s="6">
        <v>128.85865759219982</v>
      </c>
      <c r="U407" s="6">
        <v>277.38113892319149</v>
      </c>
    </row>
    <row r="408" spans="1:21" x14ac:dyDescent="0.3">
      <c r="A408" t="s">
        <v>21</v>
      </c>
      <c r="B408" t="s">
        <v>22</v>
      </c>
      <c r="C408" t="s">
        <v>46</v>
      </c>
      <c r="D408" t="s">
        <v>359</v>
      </c>
      <c r="E408" t="s">
        <v>25</v>
      </c>
      <c r="F408" t="s">
        <v>41</v>
      </c>
      <c r="G408" t="s">
        <v>360</v>
      </c>
      <c r="H408" t="s">
        <v>78</v>
      </c>
      <c r="I408" t="s">
        <v>78</v>
      </c>
      <c r="J408" t="s">
        <v>78</v>
      </c>
      <c r="K408" t="s">
        <v>44</v>
      </c>
      <c r="L408">
        <v>15</v>
      </c>
      <c r="M408" t="s">
        <v>359</v>
      </c>
      <c r="N408" s="5">
        <v>0.21560000000000001</v>
      </c>
      <c r="O408" t="s">
        <v>30</v>
      </c>
      <c r="P408" s="5">
        <v>0.76666666699999997</v>
      </c>
      <c r="Q408" s="6">
        <v>29720400.949999999</v>
      </c>
      <c r="R408" s="7">
        <v>7.4908632086589932E-5</v>
      </c>
      <c r="S408" s="7">
        <v>7.9584751802030951E-5</v>
      </c>
      <c r="T408" s="6">
        <v>2226.314580229488</v>
      </c>
      <c r="U408" s="6">
        <v>2365.2907330625949</v>
      </c>
    </row>
    <row r="409" spans="1:21" x14ac:dyDescent="0.3">
      <c r="A409" t="s">
        <v>21</v>
      </c>
      <c r="B409" t="s">
        <v>22</v>
      </c>
      <c r="C409" t="s">
        <v>46</v>
      </c>
      <c r="D409" t="s">
        <v>359</v>
      </c>
      <c r="E409" t="s">
        <v>25</v>
      </c>
      <c r="F409" t="s">
        <v>41</v>
      </c>
      <c r="G409" t="s">
        <v>361</v>
      </c>
      <c r="H409" t="s">
        <v>336</v>
      </c>
      <c r="I409" t="s">
        <v>336</v>
      </c>
      <c r="J409" t="s">
        <v>336</v>
      </c>
      <c r="K409" t="s">
        <v>44</v>
      </c>
      <c r="L409">
        <v>10</v>
      </c>
      <c r="M409" t="s">
        <v>359</v>
      </c>
      <c r="N409" s="5">
        <v>0.27439999999999998</v>
      </c>
      <c r="O409" t="s">
        <v>30</v>
      </c>
      <c r="P409" s="5">
        <v>0.62511324999999995</v>
      </c>
      <c r="Q409" s="6">
        <v>25743999.579999998</v>
      </c>
      <c r="R409" s="7">
        <v>6.723756087012589E-5</v>
      </c>
      <c r="S409" s="7">
        <v>2.511523780412972E-4</v>
      </c>
      <c r="T409" s="6">
        <v>1730.9637388007452</v>
      </c>
      <c r="U409" s="6">
        <v>6465.6667148111555</v>
      </c>
    </row>
    <row r="410" spans="1:21" x14ac:dyDescent="0.3">
      <c r="A410" t="s">
        <v>21</v>
      </c>
      <c r="B410" t="s">
        <v>22</v>
      </c>
      <c r="C410" t="s">
        <v>46</v>
      </c>
      <c r="D410" t="s">
        <v>359</v>
      </c>
      <c r="E410" t="s">
        <v>25</v>
      </c>
      <c r="F410" t="s">
        <v>26</v>
      </c>
      <c r="G410" t="s">
        <v>362</v>
      </c>
      <c r="H410" t="s">
        <v>78</v>
      </c>
      <c r="I410" t="s">
        <v>78</v>
      </c>
      <c r="J410" t="s">
        <v>78</v>
      </c>
      <c r="K410" t="s">
        <v>44</v>
      </c>
      <c r="L410">
        <v>15</v>
      </c>
      <c r="M410" t="s">
        <v>359</v>
      </c>
      <c r="N410" s="5">
        <v>0.21560000000000001</v>
      </c>
      <c r="O410" t="s">
        <v>30</v>
      </c>
      <c r="P410" s="5">
        <v>0.76666666699999997</v>
      </c>
      <c r="Q410" s="6">
        <v>884481.09</v>
      </c>
      <c r="R410" s="7">
        <v>7.4908632086589932E-5</v>
      </c>
      <c r="S410" s="7">
        <v>7.9584751802030951E-5</v>
      </c>
      <c r="T410" s="6">
        <v>66.255268558356036</v>
      </c>
      <c r="U410" s="6">
        <v>70.391208021239791</v>
      </c>
    </row>
    <row r="411" spans="1:21" x14ac:dyDescent="0.3">
      <c r="A411" t="s">
        <v>21</v>
      </c>
      <c r="B411" t="s">
        <v>22</v>
      </c>
      <c r="C411" t="s">
        <v>46</v>
      </c>
      <c r="D411" t="s">
        <v>359</v>
      </c>
      <c r="E411" t="s">
        <v>25</v>
      </c>
      <c r="F411" t="s">
        <v>26</v>
      </c>
      <c r="G411" t="s">
        <v>363</v>
      </c>
      <c r="H411" t="s">
        <v>336</v>
      </c>
      <c r="I411" t="s">
        <v>336</v>
      </c>
      <c r="J411" t="s">
        <v>336</v>
      </c>
      <c r="K411" t="s">
        <v>44</v>
      </c>
      <c r="L411">
        <v>10</v>
      </c>
      <c r="M411" t="s">
        <v>359</v>
      </c>
      <c r="N411" s="5">
        <v>0.27439999999999998</v>
      </c>
      <c r="O411" t="s">
        <v>30</v>
      </c>
      <c r="P411" s="5">
        <v>0.62511324999999995</v>
      </c>
      <c r="Q411" s="6">
        <v>766143.12410000002</v>
      </c>
      <c r="R411" s="7">
        <v>6.723756087012589E-5</v>
      </c>
      <c r="S411" s="7">
        <v>2.511523780412972E-4</v>
      </c>
      <c r="T411" s="6">
        <v>51.513594941902163</v>
      </c>
      <c r="U411" s="6">
        <v>192.41866753770367</v>
      </c>
    </row>
    <row r="412" spans="1:21" x14ac:dyDescent="0.3">
      <c r="A412" t="s">
        <v>21</v>
      </c>
      <c r="B412" t="s">
        <v>22</v>
      </c>
      <c r="C412" t="s">
        <v>219</v>
      </c>
      <c r="D412" t="s">
        <v>364</v>
      </c>
      <c r="E412" t="s">
        <v>25</v>
      </c>
      <c r="F412" t="s">
        <v>26</v>
      </c>
      <c r="G412" t="s">
        <v>221</v>
      </c>
      <c r="H412" t="s">
        <v>28</v>
      </c>
      <c r="I412" t="s">
        <v>28</v>
      </c>
      <c r="J412" t="s">
        <v>28</v>
      </c>
      <c r="K412" t="s">
        <v>29</v>
      </c>
      <c r="L412">
        <v>20</v>
      </c>
      <c r="N412" s="5">
        <v>0</v>
      </c>
      <c r="O412" t="s">
        <v>30</v>
      </c>
      <c r="P412" s="5">
        <v>0.3</v>
      </c>
      <c r="Q412" s="6">
        <v>0</v>
      </c>
      <c r="R412" s="7">
        <v>3.6816310603171587E-4</v>
      </c>
      <c r="S412" s="7">
        <v>1.1165464820805937E-4</v>
      </c>
      <c r="T412" s="6">
        <v>0</v>
      </c>
      <c r="U412" s="6">
        <v>0</v>
      </c>
    </row>
    <row r="413" spans="1:21" x14ac:dyDescent="0.3">
      <c r="A413" t="s">
        <v>21</v>
      </c>
      <c r="B413" t="s">
        <v>22</v>
      </c>
      <c r="C413" t="s">
        <v>219</v>
      </c>
      <c r="D413" t="s">
        <v>364</v>
      </c>
      <c r="E413" t="s">
        <v>25</v>
      </c>
      <c r="F413" t="s">
        <v>26</v>
      </c>
      <c r="G413" t="s">
        <v>222</v>
      </c>
      <c r="H413" t="s">
        <v>223</v>
      </c>
      <c r="I413" t="s">
        <v>914</v>
      </c>
      <c r="J413" t="s">
        <v>223</v>
      </c>
      <c r="K413" t="s">
        <v>29</v>
      </c>
      <c r="L413">
        <v>5</v>
      </c>
      <c r="M413" t="s">
        <v>220</v>
      </c>
      <c r="N413" s="5">
        <v>0</v>
      </c>
      <c r="O413" t="s">
        <v>30</v>
      </c>
      <c r="P413" s="5">
        <v>1</v>
      </c>
      <c r="Q413" s="6">
        <v>0</v>
      </c>
      <c r="R413" s="7">
        <v>1.0438347089802846E-4</v>
      </c>
      <c r="S413" s="7">
        <v>3.4778106055455282E-5</v>
      </c>
      <c r="T413" s="6">
        <v>0</v>
      </c>
      <c r="U413" s="6">
        <v>0</v>
      </c>
    </row>
    <row r="414" spans="1:21" x14ac:dyDescent="0.3">
      <c r="A414" t="s">
        <v>21</v>
      </c>
      <c r="B414" t="s">
        <v>22</v>
      </c>
      <c r="C414" t="s">
        <v>219</v>
      </c>
      <c r="D414" t="s">
        <v>364</v>
      </c>
      <c r="E414" t="s">
        <v>25</v>
      </c>
      <c r="F414" t="s">
        <v>31</v>
      </c>
      <c r="G414" t="s">
        <v>224</v>
      </c>
      <c r="H414" t="s">
        <v>28</v>
      </c>
      <c r="I414" t="s">
        <v>28</v>
      </c>
      <c r="J414" t="s">
        <v>28</v>
      </c>
      <c r="K414" t="s">
        <v>29</v>
      </c>
      <c r="L414">
        <v>20</v>
      </c>
      <c r="N414" s="5">
        <v>0</v>
      </c>
      <c r="O414" t="s">
        <v>30</v>
      </c>
      <c r="P414" s="5">
        <v>0.3</v>
      </c>
      <c r="Q414" s="6">
        <v>0</v>
      </c>
      <c r="R414" s="7">
        <v>3.6816310603171587E-4</v>
      </c>
      <c r="S414" s="7">
        <v>1.1165464820805937E-4</v>
      </c>
      <c r="T414" s="6">
        <v>0</v>
      </c>
      <c r="U414" s="6">
        <v>0</v>
      </c>
    </row>
    <row r="415" spans="1:21" x14ac:dyDescent="0.3">
      <c r="A415" t="s">
        <v>21</v>
      </c>
      <c r="B415" t="s">
        <v>22</v>
      </c>
      <c r="C415" t="s">
        <v>219</v>
      </c>
      <c r="D415" t="s">
        <v>364</v>
      </c>
      <c r="E415" t="s">
        <v>25</v>
      </c>
      <c r="F415" t="s">
        <v>31</v>
      </c>
      <c r="G415" t="s">
        <v>225</v>
      </c>
      <c r="H415" t="s">
        <v>223</v>
      </c>
      <c r="I415" t="s">
        <v>914</v>
      </c>
      <c r="J415" t="s">
        <v>223</v>
      </c>
      <c r="K415" t="s">
        <v>29</v>
      </c>
      <c r="L415">
        <v>5</v>
      </c>
      <c r="M415" t="s">
        <v>220</v>
      </c>
      <c r="N415" s="5">
        <v>0</v>
      </c>
      <c r="O415" t="s">
        <v>30</v>
      </c>
      <c r="P415" s="5">
        <v>1</v>
      </c>
      <c r="Q415" s="6">
        <v>0</v>
      </c>
      <c r="R415" s="7">
        <v>1.0438347089802846E-4</v>
      </c>
      <c r="S415" s="7">
        <v>3.4778106055455282E-5</v>
      </c>
      <c r="T415" s="6">
        <v>0</v>
      </c>
      <c r="U415" s="6">
        <v>0</v>
      </c>
    </row>
    <row r="416" spans="1:21" x14ac:dyDescent="0.3">
      <c r="A416" t="s">
        <v>21</v>
      </c>
      <c r="B416" t="s">
        <v>22</v>
      </c>
      <c r="C416" t="s">
        <v>219</v>
      </c>
      <c r="D416" t="s">
        <v>364</v>
      </c>
      <c r="E416" t="s">
        <v>25</v>
      </c>
      <c r="F416" t="s">
        <v>41</v>
      </c>
      <c r="G416" t="s">
        <v>365</v>
      </c>
      <c r="H416" t="s">
        <v>366</v>
      </c>
      <c r="I416" t="s">
        <v>929</v>
      </c>
      <c r="J416" t="s">
        <v>366</v>
      </c>
      <c r="K416" t="s">
        <v>44</v>
      </c>
      <c r="L416">
        <v>11</v>
      </c>
      <c r="M416" t="s">
        <v>364</v>
      </c>
      <c r="N416" s="5">
        <v>0.54</v>
      </c>
      <c r="O416" t="s">
        <v>30</v>
      </c>
      <c r="P416" s="5">
        <v>0.377952756</v>
      </c>
      <c r="Q416" s="6">
        <v>1799952.905</v>
      </c>
      <c r="R416" s="7">
        <v>1.5726179313484332E-4</v>
      </c>
      <c r="S416" s="7">
        <v>9.1338395454728966E-5</v>
      </c>
      <c r="T416" s="6">
        <v>283.06382139857033</v>
      </c>
      <c r="U416" s="6">
        <v>164.40481023677819</v>
      </c>
    </row>
    <row r="417" spans="1:21" x14ac:dyDescent="0.3">
      <c r="A417" t="s">
        <v>21</v>
      </c>
      <c r="B417" t="s">
        <v>22</v>
      </c>
      <c r="C417" t="s">
        <v>219</v>
      </c>
      <c r="D417" t="s">
        <v>364</v>
      </c>
      <c r="E417" t="s">
        <v>25</v>
      </c>
      <c r="F417" t="s">
        <v>26</v>
      </c>
      <c r="G417" t="s">
        <v>367</v>
      </c>
      <c r="H417" t="s">
        <v>366</v>
      </c>
      <c r="I417" t="s">
        <v>929</v>
      </c>
      <c r="J417" t="s">
        <v>366</v>
      </c>
      <c r="K417" t="s">
        <v>44</v>
      </c>
      <c r="L417">
        <v>11</v>
      </c>
      <c r="M417" t="s">
        <v>364</v>
      </c>
      <c r="N417" s="5">
        <v>0.54</v>
      </c>
      <c r="O417" t="s">
        <v>30</v>
      </c>
      <c r="P417" s="5">
        <v>0.377952756</v>
      </c>
      <c r="Q417" s="6">
        <v>53566.716950000002</v>
      </c>
      <c r="R417" s="7">
        <v>1.5726179313484332E-4</v>
      </c>
      <c r="S417" s="7">
        <v>9.1338395454728966E-5</v>
      </c>
      <c r="T417" s="6">
        <v>8.4239979599036054</v>
      </c>
      <c r="U417" s="6">
        <v>4.8926979759906333</v>
      </c>
    </row>
    <row r="418" spans="1:21" x14ac:dyDescent="0.3">
      <c r="A418" t="s">
        <v>21</v>
      </c>
      <c r="B418" t="s">
        <v>22</v>
      </c>
      <c r="C418" t="s">
        <v>219</v>
      </c>
      <c r="D418" t="s">
        <v>368</v>
      </c>
      <c r="E418" t="s">
        <v>25</v>
      </c>
      <c r="F418" t="s">
        <v>26</v>
      </c>
      <c r="G418" t="s">
        <v>221</v>
      </c>
      <c r="H418" t="s">
        <v>28</v>
      </c>
      <c r="I418" t="s">
        <v>28</v>
      </c>
      <c r="J418" t="s">
        <v>28</v>
      </c>
      <c r="K418" t="s">
        <v>29</v>
      </c>
      <c r="L418">
        <v>20</v>
      </c>
      <c r="N418" s="5">
        <v>0</v>
      </c>
      <c r="O418" t="s">
        <v>30</v>
      </c>
      <c r="P418" s="5">
        <v>0.3</v>
      </c>
      <c r="Q418" s="6">
        <v>0</v>
      </c>
      <c r="R418" s="7">
        <v>3.6816310603171587E-4</v>
      </c>
      <c r="S418" s="7">
        <v>1.1165464820805937E-4</v>
      </c>
      <c r="T418" s="6">
        <v>0</v>
      </c>
      <c r="U418" s="6">
        <v>0</v>
      </c>
    </row>
    <row r="419" spans="1:21" x14ac:dyDescent="0.3">
      <c r="A419" t="s">
        <v>21</v>
      </c>
      <c r="B419" t="s">
        <v>22</v>
      </c>
      <c r="C419" t="s">
        <v>219</v>
      </c>
      <c r="D419" t="s">
        <v>368</v>
      </c>
      <c r="E419" t="s">
        <v>25</v>
      </c>
      <c r="F419" t="s">
        <v>26</v>
      </c>
      <c r="G419" t="s">
        <v>222</v>
      </c>
      <c r="H419" t="s">
        <v>223</v>
      </c>
      <c r="I419" t="s">
        <v>914</v>
      </c>
      <c r="J419" t="s">
        <v>223</v>
      </c>
      <c r="K419" t="s">
        <v>29</v>
      </c>
      <c r="L419">
        <v>5</v>
      </c>
      <c r="M419" t="s">
        <v>220</v>
      </c>
      <c r="N419" s="5">
        <v>0</v>
      </c>
      <c r="O419" t="s">
        <v>30</v>
      </c>
      <c r="P419" s="5">
        <v>1</v>
      </c>
      <c r="Q419" s="6">
        <v>0</v>
      </c>
      <c r="R419" s="7">
        <v>1.0438347089802846E-4</v>
      </c>
      <c r="S419" s="7">
        <v>3.4778106055455282E-5</v>
      </c>
      <c r="T419" s="6">
        <v>0</v>
      </c>
      <c r="U419" s="6">
        <v>0</v>
      </c>
    </row>
    <row r="420" spans="1:21" x14ac:dyDescent="0.3">
      <c r="A420" t="s">
        <v>21</v>
      </c>
      <c r="B420" t="s">
        <v>22</v>
      </c>
      <c r="C420" t="s">
        <v>219</v>
      </c>
      <c r="D420" t="s">
        <v>368</v>
      </c>
      <c r="E420" t="s">
        <v>25</v>
      </c>
      <c r="F420" t="s">
        <v>31</v>
      </c>
      <c r="G420" t="s">
        <v>224</v>
      </c>
      <c r="H420" t="s">
        <v>28</v>
      </c>
      <c r="I420" t="s">
        <v>28</v>
      </c>
      <c r="J420" t="s">
        <v>28</v>
      </c>
      <c r="K420" t="s">
        <v>29</v>
      </c>
      <c r="L420">
        <v>20</v>
      </c>
      <c r="N420" s="5">
        <v>0</v>
      </c>
      <c r="O420" t="s">
        <v>30</v>
      </c>
      <c r="P420" s="5">
        <v>0.3</v>
      </c>
      <c r="Q420" s="6">
        <v>0</v>
      </c>
      <c r="R420" s="7">
        <v>3.6816310603171587E-4</v>
      </c>
      <c r="S420" s="7">
        <v>1.1165464820805937E-4</v>
      </c>
      <c r="T420" s="6">
        <v>0</v>
      </c>
      <c r="U420" s="6">
        <v>0</v>
      </c>
    </row>
    <row r="421" spans="1:21" x14ac:dyDescent="0.3">
      <c r="A421" t="s">
        <v>21</v>
      </c>
      <c r="B421" t="s">
        <v>22</v>
      </c>
      <c r="C421" t="s">
        <v>219</v>
      </c>
      <c r="D421" t="s">
        <v>368</v>
      </c>
      <c r="E421" t="s">
        <v>25</v>
      </c>
      <c r="F421" t="s">
        <v>31</v>
      </c>
      <c r="G421" t="s">
        <v>225</v>
      </c>
      <c r="H421" t="s">
        <v>223</v>
      </c>
      <c r="I421" t="s">
        <v>914</v>
      </c>
      <c r="J421" t="s">
        <v>223</v>
      </c>
      <c r="K421" t="s">
        <v>29</v>
      </c>
      <c r="L421">
        <v>5</v>
      </c>
      <c r="M421" t="s">
        <v>220</v>
      </c>
      <c r="N421" s="5">
        <v>0</v>
      </c>
      <c r="O421" t="s">
        <v>30</v>
      </c>
      <c r="P421" s="5">
        <v>1</v>
      </c>
      <c r="Q421" s="6">
        <v>0</v>
      </c>
      <c r="R421" s="7">
        <v>1.0438347089802846E-4</v>
      </c>
      <c r="S421" s="7">
        <v>3.4778106055455282E-5</v>
      </c>
      <c r="T421" s="6">
        <v>0</v>
      </c>
      <c r="U421" s="6">
        <v>0</v>
      </c>
    </row>
    <row r="422" spans="1:21" x14ac:dyDescent="0.3">
      <c r="A422" t="s">
        <v>21</v>
      </c>
      <c r="B422" t="s">
        <v>22</v>
      </c>
      <c r="C422" t="s">
        <v>219</v>
      </c>
      <c r="D422" t="s">
        <v>368</v>
      </c>
      <c r="E422" t="s">
        <v>25</v>
      </c>
      <c r="F422" t="s">
        <v>41</v>
      </c>
      <c r="G422" t="s">
        <v>369</v>
      </c>
      <c r="H422" t="s">
        <v>370</v>
      </c>
      <c r="I422" t="s">
        <v>370</v>
      </c>
      <c r="J422" t="s">
        <v>370</v>
      </c>
      <c r="K422" t="s">
        <v>44</v>
      </c>
      <c r="L422">
        <v>12</v>
      </c>
      <c r="M422" t="s">
        <v>368</v>
      </c>
      <c r="N422" s="5">
        <v>0.54</v>
      </c>
      <c r="O422" t="s">
        <v>30</v>
      </c>
      <c r="P422" s="5">
        <v>0.308888889</v>
      </c>
      <c r="Q422" s="6">
        <v>17037479.280000001</v>
      </c>
      <c r="R422" s="7">
        <v>1.5726179313484332E-4</v>
      </c>
      <c r="S422" s="7">
        <v>9.1338395454728966E-5</v>
      </c>
      <c r="T422" s="6">
        <v>2679.3445420705393</v>
      </c>
      <c r="U422" s="6">
        <v>1556.1760200283911</v>
      </c>
    </row>
    <row r="423" spans="1:21" x14ac:dyDescent="0.3">
      <c r="A423" t="s">
        <v>21</v>
      </c>
      <c r="B423" t="s">
        <v>22</v>
      </c>
      <c r="C423" t="s">
        <v>219</v>
      </c>
      <c r="D423" t="s">
        <v>368</v>
      </c>
      <c r="E423" t="s">
        <v>25</v>
      </c>
      <c r="F423" t="s">
        <v>41</v>
      </c>
      <c r="G423" t="s">
        <v>371</v>
      </c>
      <c r="H423" t="s">
        <v>372</v>
      </c>
      <c r="I423" t="s">
        <v>930</v>
      </c>
      <c r="J423" t="s">
        <v>372</v>
      </c>
      <c r="K423" t="s">
        <v>44</v>
      </c>
      <c r="L423">
        <v>11</v>
      </c>
      <c r="M423" t="s">
        <v>368</v>
      </c>
      <c r="N423" s="5">
        <v>0.46</v>
      </c>
      <c r="O423" t="s">
        <v>30</v>
      </c>
      <c r="P423" s="5">
        <v>0.20865139899999999</v>
      </c>
      <c r="Q423" s="6">
        <v>8168413.0190000003</v>
      </c>
      <c r="R423" s="7">
        <v>1.5726179313484332E-4</v>
      </c>
      <c r="S423" s="7">
        <v>9.1338395454728966E-5</v>
      </c>
      <c r="T423" s="6">
        <v>1284.579278433939</v>
      </c>
      <c r="U423" s="6">
        <v>746.08973856697855</v>
      </c>
    </row>
    <row r="424" spans="1:21" x14ac:dyDescent="0.3">
      <c r="A424" t="s">
        <v>21</v>
      </c>
      <c r="B424" t="s">
        <v>22</v>
      </c>
      <c r="C424" t="s">
        <v>219</v>
      </c>
      <c r="D424" t="s">
        <v>368</v>
      </c>
      <c r="E424" t="s">
        <v>25</v>
      </c>
      <c r="F424" t="s">
        <v>26</v>
      </c>
      <c r="G424" t="s">
        <v>373</v>
      </c>
      <c r="H424" t="s">
        <v>372</v>
      </c>
      <c r="I424" t="s">
        <v>930</v>
      </c>
      <c r="J424" t="s">
        <v>372</v>
      </c>
      <c r="K424" t="s">
        <v>44</v>
      </c>
      <c r="L424">
        <v>11</v>
      </c>
      <c r="M424" t="s">
        <v>368</v>
      </c>
      <c r="N424" s="5">
        <v>0.46</v>
      </c>
      <c r="O424" t="s">
        <v>30</v>
      </c>
      <c r="P424" s="5">
        <v>0.20865139899999999</v>
      </c>
      <c r="Q424" s="6">
        <v>243092.5097</v>
      </c>
      <c r="R424" s="7">
        <v>1.5726179313484332E-4</v>
      </c>
      <c r="S424" s="7">
        <v>9.1338395454728966E-5</v>
      </c>
      <c r="T424" s="6">
        <v>38.229163973071294</v>
      </c>
      <c r="U424" s="6">
        <v>22.203679783061137</v>
      </c>
    </row>
    <row r="425" spans="1:21" x14ac:dyDescent="0.3">
      <c r="A425" t="s">
        <v>21</v>
      </c>
      <c r="B425" t="s">
        <v>22</v>
      </c>
      <c r="C425" t="s">
        <v>219</v>
      </c>
      <c r="D425" t="s">
        <v>368</v>
      </c>
      <c r="E425" t="s">
        <v>25</v>
      </c>
      <c r="F425" t="s">
        <v>26</v>
      </c>
      <c r="G425" t="s">
        <v>374</v>
      </c>
      <c r="H425" t="s">
        <v>370</v>
      </c>
      <c r="I425" t="s">
        <v>370</v>
      </c>
      <c r="J425" t="s">
        <v>370</v>
      </c>
      <c r="K425" t="s">
        <v>44</v>
      </c>
      <c r="L425">
        <v>12</v>
      </c>
      <c r="M425" t="s">
        <v>368</v>
      </c>
      <c r="N425" s="5">
        <v>0.54</v>
      </c>
      <c r="O425" t="s">
        <v>30</v>
      </c>
      <c r="P425" s="5">
        <v>0.308888889</v>
      </c>
      <c r="Q425" s="6">
        <v>507036.50540000002</v>
      </c>
      <c r="R425" s="7">
        <v>1.5726179313484332E-4</v>
      </c>
      <c r="S425" s="7">
        <v>9.1338395454728966E-5</v>
      </c>
      <c r="T425" s="6">
        <v>79.737470024028667</v>
      </c>
      <c r="U425" s="6">
        <v>46.31190084020902</v>
      </c>
    </row>
    <row r="426" spans="1:21" x14ac:dyDescent="0.3">
      <c r="A426" t="s">
        <v>21</v>
      </c>
      <c r="B426" t="s">
        <v>22</v>
      </c>
      <c r="C426" t="s">
        <v>80</v>
      </c>
      <c r="D426" t="s">
        <v>375</v>
      </c>
      <c r="E426" t="s">
        <v>25</v>
      </c>
      <c r="F426" t="s">
        <v>26</v>
      </c>
      <c r="G426" t="s">
        <v>82</v>
      </c>
      <c r="H426" t="s">
        <v>28</v>
      </c>
      <c r="I426" t="s">
        <v>28</v>
      </c>
      <c r="J426" t="s">
        <v>28</v>
      </c>
      <c r="K426" t="s">
        <v>29</v>
      </c>
      <c r="L426">
        <v>20</v>
      </c>
      <c r="N426" s="5">
        <v>0</v>
      </c>
      <c r="O426" t="s">
        <v>30</v>
      </c>
      <c r="P426" s="5">
        <v>0.3</v>
      </c>
      <c r="Q426" s="6">
        <v>0</v>
      </c>
      <c r="R426" s="7">
        <v>0</v>
      </c>
      <c r="S426" s="7">
        <v>2.5742209347103402E-4</v>
      </c>
      <c r="T426" s="6">
        <v>0</v>
      </c>
      <c r="U426" s="6">
        <v>0</v>
      </c>
    </row>
    <row r="427" spans="1:21" x14ac:dyDescent="0.3">
      <c r="A427" t="s">
        <v>21</v>
      </c>
      <c r="B427" t="s">
        <v>22</v>
      </c>
      <c r="C427" t="s">
        <v>80</v>
      </c>
      <c r="D427" t="s">
        <v>375</v>
      </c>
      <c r="E427" t="s">
        <v>25</v>
      </c>
      <c r="F427" t="s">
        <v>26</v>
      </c>
      <c r="G427" t="s">
        <v>83</v>
      </c>
      <c r="H427" t="s">
        <v>84</v>
      </c>
      <c r="I427" t="s">
        <v>84</v>
      </c>
      <c r="J427" t="s">
        <v>84</v>
      </c>
      <c r="K427" t="s">
        <v>29</v>
      </c>
      <c r="L427">
        <v>20</v>
      </c>
      <c r="N427" s="5">
        <v>6.7500000000000004E-2</v>
      </c>
      <c r="O427" t="s">
        <v>30</v>
      </c>
      <c r="P427" s="5">
        <v>0</v>
      </c>
      <c r="Q427" s="6">
        <v>0</v>
      </c>
      <c r="R427" s="7">
        <v>0</v>
      </c>
      <c r="S427" s="7">
        <v>0</v>
      </c>
      <c r="T427" s="6">
        <v>0</v>
      </c>
      <c r="U427" s="6">
        <v>0</v>
      </c>
    </row>
    <row r="428" spans="1:21" x14ac:dyDescent="0.3">
      <c r="A428" t="s">
        <v>21</v>
      </c>
      <c r="B428" t="s">
        <v>22</v>
      </c>
      <c r="C428" t="s">
        <v>80</v>
      </c>
      <c r="D428" t="s">
        <v>375</v>
      </c>
      <c r="E428" t="s">
        <v>25</v>
      </c>
      <c r="F428" t="s">
        <v>26</v>
      </c>
      <c r="G428" t="s">
        <v>85</v>
      </c>
      <c r="H428" t="s">
        <v>86</v>
      </c>
      <c r="I428" t="s">
        <v>86</v>
      </c>
      <c r="J428" t="s">
        <v>86</v>
      </c>
      <c r="K428" t="s">
        <v>29</v>
      </c>
      <c r="L428">
        <v>20</v>
      </c>
      <c r="N428" s="5">
        <v>0</v>
      </c>
      <c r="O428" t="s">
        <v>30</v>
      </c>
      <c r="P428" s="5">
        <v>8.1258349999999997E-3</v>
      </c>
      <c r="Q428" s="6">
        <v>0</v>
      </c>
      <c r="R428" s="7">
        <v>0</v>
      </c>
      <c r="S428" s="7">
        <v>1.8949439025113806E-3</v>
      </c>
      <c r="T428" s="6">
        <v>0</v>
      </c>
      <c r="U428" s="6">
        <v>0</v>
      </c>
    </row>
    <row r="429" spans="1:21" x14ac:dyDescent="0.3">
      <c r="A429" t="s">
        <v>21</v>
      </c>
      <c r="B429" t="s">
        <v>22</v>
      </c>
      <c r="C429" t="s">
        <v>80</v>
      </c>
      <c r="D429" t="s">
        <v>375</v>
      </c>
      <c r="E429" t="s">
        <v>25</v>
      </c>
      <c r="F429" t="s">
        <v>26</v>
      </c>
      <c r="G429" t="s">
        <v>87</v>
      </c>
      <c r="H429" t="s">
        <v>88</v>
      </c>
      <c r="I429" t="s">
        <v>900</v>
      </c>
      <c r="J429" t="s">
        <v>88</v>
      </c>
      <c r="K429" t="s">
        <v>29</v>
      </c>
      <c r="L429">
        <v>20</v>
      </c>
      <c r="N429" s="5">
        <v>0.72</v>
      </c>
      <c r="O429" t="s">
        <v>30</v>
      </c>
      <c r="P429" s="5">
        <v>3.9896204999999997E-2</v>
      </c>
      <c r="Q429" s="6">
        <v>24212.74598</v>
      </c>
      <c r="R429" s="7">
        <v>0</v>
      </c>
      <c r="S429" s="7">
        <v>2.5155409608354292E-3</v>
      </c>
      <c r="T429" s="6">
        <v>0</v>
      </c>
      <c r="U429" s="6">
        <v>60.908154286993373</v>
      </c>
    </row>
    <row r="430" spans="1:21" x14ac:dyDescent="0.3">
      <c r="A430" t="s">
        <v>21</v>
      </c>
      <c r="B430" t="s">
        <v>22</v>
      </c>
      <c r="C430" t="s">
        <v>80</v>
      </c>
      <c r="D430" t="s">
        <v>375</v>
      </c>
      <c r="E430" t="s">
        <v>25</v>
      </c>
      <c r="F430" t="s">
        <v>26</v>
      </c>
      <c r="G430" t="s">
        <v>89</v>
      </c>
      <c r="H430" t="s">
        <v>90</v>
      </c>
      <c r="I430" t="s">
        <v>901</v>
      </c>
      <c r="J430" t="s">
        <v>90</v>
      </c>
      <c r="K430" t="s">
        <v>29</v>
      </c>
      <c r="L430">
        <v>20</v>
      </c>
      <c r="N430" s="5">
        <v>0</v>
      </c>
      <c r="O430" t="s">
        <v>30</v>
      </c>
      <c r="P430" s="5">
        <v>0.33288257799999998</v>
      </c>
      <c r="Q430" s="6">
        <v>0</v>
      </c>
      <c r="R430" s="7">
        <v>0</v>
      </c>
      <c r="S430" s="7">
        <v>1.114335657679397E-3</v>
      </c>
      <c r="T430" s="6">
        <v>0</v>
      </c>
      <c r="U430" s="6">
        <v>0</v>
      </c>
    </row>
    <row r="431" spans="1:21" x14ac:dyDescent="0.3">
      <c r="A431" t="s">
        <v>21</v>
      </c>
      <c r="B431" t="s">
        <v>22</v>
      </c>
      <c r="C431" t="s">
        <v>80</v>
      </c>
      <c r="D431" t="s">
        <v>375</v>
      </c>
      <c r="E431" t="s">
        <v>25</v>
      </c>
      <c r="F431" t="s">
        <v>26</v>
      </c>
      <c r="G431" t="s">
        <v>91</v>
      </c>
      <c r="H431" t="s">
        <v>92</v>
      </c>
      <c r="I431" t="s">
        <v>902</v>
      </c>
      <c r="J431" t="s">
        <v>92</v>
      </c>
      <c r="K431" t="s">
        <v>29</v>
      </c>
      <c r="L431">
        <v>20</v>
      </c>
      <c r="N431" s="5">
        <v>0</v>
      </c>
      <c r="O431" t="s">
        <v>30</v>
      </c>
      <c r="P431" s="5">
        <v>7.7091136000000005E-2</v>
      </c>
      <c r="Q431" s="6">
        <v>0</v>
      </c>
      <c r="R431" s="7">
        <v>0</v>
      </c>
      <c r="S431" s="7">
        <v>1.7433320002456908E-3</v>
      </c>
      <c r="T431" s="6">
        <v>0</v>
      </c>
      <c r="U431" s="6">
        <v>0</v>
      </c>
    </row>
    <row r="432" spans="1:21" x14ac:dyDescent="0.3">
      <c r="A432" t="s">
        <v>21</v>
      </c>
      <c r="B432" t="s">
        <v>22</v>
      </c>
      <c r="C432" t="s">
        <v>80</v>
      </c>
      <c r="D432" t="s">
        <v>375</v>
      </c>
      <c r="E432" t="s">
        <v>25</v>
      </c>
      <c r="F432" t="s">
        <v>26</v>
      </c>
      <c r="G432" t="s">
        <v>93</v>
      </c>
      <c r="H432" t="s">
        <v>94</v>
      </c>
      <c r="I432" t="s">
        <v>903</v>
      </c>
      <c r="J432" t="s">
        <v>94</v>
      </c>
      <c r="K432" t="s">
        <v>29</v>
      </c>
      <c r="L432">
        <v>20</v>
      </c>
      <c r="N432" s="5">
        <v>0</v>
      </c>
      <c r="O432" t="s">
        <v>30</v>
      </c>
      <c r="P432" s="5">
        <v>0.12392528899999999</v>
      </c>
      <c r="Q432" s="6">
        <v>0</v>
      </c>
      <c r="R432" s="7">
        <v>0</v>
      </c>
      <c r="S432" s="7">
        <v>1.3781197233466457E-3</v>
      </c>
      <c r="T432" s="6">
        <v>0</v>
      </c>
      <c r="U432" s="6">
        <v>0</v>
      </c>
    </row>
    <row r="433" spans="1:21" x14ac:dyDescent="0.3">
      <c r="A433" t="s">
        <v>21</v>
      </c>
      <c r="B433" t="s">
        <v>22</v>
      </c>
      <c r="C433" t="s">
        <v>80</v>
      </c>
      <c r="D433" t="s">
        <v>375</v>
      </c>
      <c r="E433" t="s">
        <v>25</v>
      </c>
      <c r="F433" t="s">
        <v>26</v>
      </c>
      <c r="G433" t="s">
        <v>95</v>
      </c>
      <c r="H433" t="s">
        <v>96</v>
      </c>
      <c r="I433" t="s">
        <v>904</v>
      </c>
      <c r="J433" t="s">
        <v>96</v>
      </c>
      <c r="K433" t="s">
        <v>29</v>
      </c>
      <c r="L433">
        <v>11</v>
      </c>
      <c r="N433" s="5">
        <v>0.22500000000000001</v>
      </c>
      <c r="O433" t="s">
        <v>30</v>
      </c>
      <c r="P433" s="5">
        <v>0.04</v>
      </c>
      <c r="Q433" s="6">
        <v>19425.158729999999</v>
      </c>
      <c r="R433" s="7">
        <v>0</v>
      </c>
      <c r="S433" s="7">
        <v>0</v>
      </c>
      <c r="T433" s="6">
        <v>0</v>
      </c>
      <c r="U433" s="6">
        <v>0</v>
      </c>
    </row>
    <row r="434" spans="1:21" x14ac:dyDescent="0.3">
      <c r="A434" t="s">
        <v>21</v>
      </c>
      <c r="B434" t="s">
        <v>22</v>
      </c>
      <c r="C434" t="s">
        <v>80</v>
      </c>
      <c r="D434" t="s">
        <v>375</v>
      </c>
      <c r="E434" t="s">
        <v>25</v>
      </c>
      <c r="F434" t="s">
        <v>26</v>
      </c>
      <c r="G434" t="s">
        <v>99</v>
      </c>
      <c r="H434" t="s">
        <v>100</v>
      </c>
      <c r="I434" t="s">
        <v>100</v>
      </c>
      <c r="J434" t="s">
        <v>100</v>
      </c>
      <c r="K434" t="s">
        <v>29</v>
      </c>
      <c r="L434">
        <v>20</v>
      </c>
      <c r="N434" s="5">
        <v>6.0562499999999998E-2</v>
      </c>
      <c r="O434" t="s">
        <v>30</v>
      </c>
      <c r="P434" s="5">
        <v>0.1</v>
      </c>
      <c r="Q434" s="6">
        <v>13151.15977</v>
      </c>
      <c r="R434" s="7">
        <v>0</v>
      </c>
      <c r="S434" s="7">
        <v>1.1093120403056951E-3</v>
      </c>
      <c r="T434" s="6">
        <v>0</v>
      </c>
      <c r="U434" s="6">
        <v>14.588739876844876</v>
      </c>
    </row>
    <row r="435" spans="1:21" x14ac:dyDescent="0.3">
      <c r="A435" t="s">
        <v>21</v>
      </c>
      <c r="B435" t="s">
        <v>22</v>
      </c>
      <c r="C435" t="s">
        <v>80</v>
      </c>
      <c r="D435" t="s">
        <v>375</v>
      </c>
      <c r="E435" t="s">
        <v>25</v>
      </c>
      <c r="F435" t="s">
        <v>26</v>
      </c>
      <c r="G435" t="s">
        <v>101</v>
      </c>
      <c r="H435" t="s">
        <v>102</v>
      </c>
      <c r="I435" t="s">
        <v>102</v>
      </c>
      <c r="J435" t="s">
        <v>102</v>
      </c>
      <c r="K435" t="s">
        <v>29</v>
      </c>
      <c r="L435">
        <v>11</v>
      </c>
      <c r="N435" s="5">
        <v>0.02</v>
      </c>
      <c r="O435" t="s">
        <v>30</v>
      </c>
      <c r="P435" s="5">
        <v>1.72E-2</v>
      </c>
      <c r="Q435" s="6">
        <v>0</v>
      </c>
      <c r="R435" s="7">
        <v>0</v>
      </c>
      <c r="S435" s="7">
        <v>0</v>
      </c>
      <c r="T435" s="6">
        <v>0</v>
      </c>
      <c r="U435" s="6">
        <v>0</v>
      </c>
    </row>
    <row r="436" spans="1:21" x14ac:dyDescent="0.3">
      <c r="A436" t="s">
        <v>21</v>
      </c>
      <c r="B436" t="s">
        <v>22</v>
      </c>
      <c r="C436" t="s">
        <v>80</v>
      </c>
      <c r="D436" t="s">
        <v>375</v>
      </c>
      <c r="E436" t="s">
        <v>25</v>
      </c>
      <c r="F436" t="s">
        <v>26</v>
      </c>
      <c r="G436" t="s">
        <v>103</v>
      </c>
      <c r="H436" t="s">
        <v>104</v>
      </c>
      <c r="I436" t="s">
        <v>104</v>
      </c>
      <c r="J436" t="s">
        <v>104</v>
      </c>
      <c r="K436" t="s">
        <v>29</v>
      </c>
      <c r="L436">
        <v>15</v>
      </c>
      <c r="N436" s="5">
        <v>0.26324999999999998</v>
      </c>
      <c r="O436" t="s">
        <v>30</v>
      </c>
      <c r="P436" s="5">
        <v>6.2445599999999997E-3</v>
      </c>
      <c r="Q436" s="6">
        <v>0</v>
      </c>
      <c r="R436" s="7">
        <v>0</v>
      </c>
      <c r="S436" s="7">
        <v>9.2577893529988229E-4</v>
      </c>
      <c r="T436" s="6">
        <v>0</v>
      </c>
      <c r="U436" s="6">
        <v>0</v>
      </c>
    </row>
    <row r="437" spans="1:21" x14ac:dyDescent="0.3">
      <c r="A437" t="s">
        <v>21</v>
      </c>
      <c r="B437" t="s">
        <v>22</v>
      </c>
      <c r="C437" t="s">
        <v>80</v>
      </c>
      <c r="D437" t="s">
        <v>375</v>
      </c>
      <c r="E437" t="s">
        <v>25</v>
      </c>
      <c r="F437" t="s">
        <v>26</v>
      </c>
      <c r="G437" t="s">
        <v>105</v>
      </c>
      <c r="H437" t="s">
        <v>106</v>
      </c>
      <c r="I437" t="s">
        <v>106</v>
      </c>
      <c r="J437" t="s">
        <v>106</v>
      </c>
      <c r="K437" t="s">
        <v>29</v>
      </c>
      <c r="L437">
        <v>11</v>
      </c>
      <c r="N437" s="5">
        <v>9.4999999999999998E-3</v>
      </c>
      <c r="O437" t="s">
        <v>30</v>
      </c>
      <c r="P437" s="5">
        <v>0.15</v>
      </c>
      <c r="Q437" s="6">
        <v>3276.2707949999999</v>
      </c>
      <c r="R437" s="7">
        <v>0</v>
      </c>
      <c r="S437" s="7">
        <v>1.5582957084932459E-4</v>
      </c>
      <c r="T437" s="6">
        <v>0</v>
      </c>
      <c r="U437" s="6">
        <v>0.51053987197102546</v>
      </c>
    </row>
    <row r="438" spans="1:21" x14ac:dyDescent="0.3">
      <c r="A438" t="s">
        <v>21</v>
      </c>
      <c r="B438" t="s">
        <v>22</v>
      </c>
      <c r="C438" t="s">
        <v>80</v>
      </c>
      <c r="D438" t="s">
        <v>375</v>
      </c>
      <c r="E438" t="s">
        <v>25</v>
      </c>
      <c r="F438" t="s">
        <v>26</v>
      </c>
      <c r="G438" t="s">
        <v>107</v>
      </c>
      <c r="H438" t="s">
        <v>108</v>
      </c>
      <c r="I438" t="s">
        <v>108</v>
      </c>
      <c r="J438" t="s">
        <v>108</v>
      </c>
      <c r="K438" t="s">
        <v>29</v>
      </c>
      <c r="L438">
        <v>2</v>
      </c>
      <c r="M438" t="s">
        <v>109</v>
      </c>
      <c r="N438" s="5">
        <v>0</v>
      </c>
      <c r="O438" t="s">
        <v>30</v>
      </c>
      <c r="P438" s="5">
        <v>0</v>
      </c>
      <c r="Q438" s="6">
        <v>0</v>
      </c>
      <c r="R438" s="7">
        <v>0</v>
      </c>
      <c r="S438" s="7">
        <v>0</v>
      </c>
      <c r="T438" s="6">
        <v>0</v>
      </c>
      <c r="U438" s="6">
        <v>0</v>
      </c>
    </row>
    <row r="439" spans="1:21" x14ac:dyDescent="0.3">
      <c r="A439" t="s">
        <v>21</v>
      </c>
      <c r="B439" t="s">
        <v>22</v>
      </c>
      <c r="C439" t="s">
        <v>80</v>
      </c>
      <c r="D439" t="s">
        <v>375</v>
      </c>
      <c r="E439" t="s">
        <v>25</v>
      </c>
      <c r="F439" t="s">
        <v>26</v>
      </c>
      <c r="G439" t="s">
        <v>110</v>
      </c>
      <c r="H439" t="s">
        <v>111</v>
      </c>
      <c r="I439" t="s">
        <v>111</v>
      </c>
      <c r="J439" t="s">
        <v>111</v>
      </c>
      <c r="K439" t="s">
        <v>29</v>
      </c>
      <c r="L439">
        <v>20</v>
      </c>
      <c r="N439" s="5">
        <v>9.7199999999999995E-2</v>
      </c>
      <c r="O439" t="s">
        <v>30</v>
      </c>
      <c r="P439" s="5">
        <v>0.146537695</v>
      </c>
      <c r="Q439" s="6">
        <v>32701.015289999999</v>
      </c>
      <c r="R439" s="7">
        <v>0</v>
      </c>
      <c r="S439" s="7">
        <v>8.9048709555079712E-4</v>
      </c>
      <c r="T439" s="6">
        <v>0</v>
      </c>
      <c r="U439" s="6">
        <v>29.119832127154307</v>
      </c>
    </row>
    <row r="440" spans="1:21" x14ac:dyDescent="0.3">
      <c r="A440" t="s">
        <v>21</v>
      </c>
      <c r="B440" t="s">
        <v>22</v>
      </c>
      <c r="C440" t="s">
        <v>80</v>
      </c>
      <c r="D440" t="s">
        <v>375</v>
      </c>
      <c r="E440" t="s">
        <v>25</v>
      </c>
      <c r="F440" t="s">
        <v>26</v>
      </c>
      <c r="G440" t="s">
        <v>112</v>
      </c>
      <c r="H440" t="s">
        <v>113</v>
      </c>
      <c r="I440" t="s">
        <v>113</v>
      </c>
      <c r="J440" t="s">
        <v>113</v>
      </c>
      <c r="K440" t="s">
        <v>29</v>
      </c>
      <c r="L440">
        <v>20</v>
      </c>
      <c r="N440" s="5">
        <v>3.3599999999999998E-2</v>
      </c>
      <c r="O440" t="s">
        <v>30</v>
      </c>
      <c r="P440" s="5">
        <v>0</v>
      </c>
      <c r="Q440" s="6">
        <v>0</v>
      </c>
      <c r="R440" s="7">
        <v>0</v>
      </c>
      <c r="S440" s="7">
        <v>0</v>
      </c>
      <c r="T440" s="6">
        <v>0</v>
      </c>
      <c r="U440" s="6">
        <v>0</v>
      </c>
    </row>
    <row r="441" spans="1:21" x14ac:dyDescent="0.3">
      <c r="A441" t="s">
        <v>21</v>
      </c>
      <c r="B441" t="s">
        <v>22</v>
      </c>
      <c r="C441" t="s">
        <v>80</v>
      </c>
      <c r="D441" t="s">
        <v>375</v>
      </c>
      <c r="E441" t="s">
        <v>25</v>
      </c>
      <c r="F441" t="s">
        <v>26</v>
      </c>
      <c r="G441" t="s">
        <v>114</v>
      </c>
      <c r="H441" t="s">
        <v>115</v>
      </c>
      <c r="I441" t="s">
        <v>905</v>
      </c>
      <c r="J441" t="s">
        <v>115</v>
      </c>
      <c r="K441" t="s">
        <v>29</v>
      </c>
      <c r="L441">
        <v>20</v>
      </c>
      <c r="N441" s="5">
        <v>0.19</v>
      </c>
      <c r="O441" t="s">
        <v>30</v>
      </c>
      <c r="P441" s="5">
        <v>9.4910919999999996E-3</v>
      </c>
      <c r="Q441" s="6">
        <v>0</v>
      </c>
      <c r="R441" s="7">
        <v>0</v>
      </c>
      <c r="S441" s="7">
        <v>1.4144567822812816E-3</v>
      </c>
      <c r="T441" s="6">
        <v>0</v>
      </c>
      <c r="U441" s="6">
        <v>0</v>
      </c>
    </row>
    <row r="442" spans="1:21" x14ac:dyDescent="0.3">
      <c r="A442" t="s">
        <v>21</v>
      </c>
      <c r="B442" t="s">
        <v>22</v>
      </c>
      <c r="C442" t="s">
        <v>80</v>
      </c>
      <c r="D442" t="s">
        <v>375</v>
      </c>
      <c r="E442" t="s">
        <v>25</v>
      </c>
      <c r="F442" t="s">
        <v>26</v>
      </c>
      <c r="G442" t="s">
        <v>116</v>
      </c>
      <c r="H442" t="s">
        <v>117</v>
      </c>
      <c r="I442" t="s">
        <v>906</v>
      </c>
      <c r="J442" t="s">
        <v>117</v>
      </c>
      <c r="K442" t="s">
        <v>29</v>
      </c>
      <c r="L442">
        <v>20</v>
      </c>
      <c r="N442" s="5">
        <v>0.14249999999999999</v>
      </c>
      <c r="O442" t="s">
        <v>30</v>
      </c>
      <c r="P442" s="5">
        <v>1.0118963999999999E-2</v>
      </c>
      <c r="Q442" s="6">
        <v>0</v>
      </c>
      <c r="R442" s="7">
        <v>0</v>
      </c>
      <c r="S442" s="7">
        <v>1.895705787562807E-3</v>
      </c>
      <c r="T442" s="6">
        <v>0</v>
      </c>
      <c r="U442" s="6">
        <v>0</v>
      </c>
    </row>
    <row r="443" spans="1:21" x14ac:dyDescent="0.3">
      <c r="A443" t="s">
        <v>21</v>
      </c>
      <c r="B443" t="s">
        <v>22</v>
      </c>
      <c r="C443" t="s">
        <v>80</v>
      </c>
      <c r="D443" t="s">
        <v>375</v>
      </c>
      <c r="E443" t="s">
        <v>25</v>
      </c>
      <c r="F443" t="s">
        <v>26</v>
      </c>
      <c r="G443" t="s">
        <v>118</v>
      </c>
      <c r="H443" t="s">
        <v>119</v>
      </c>
      <c r="I443" t="s">
        <v>907</v>
      </c>
      <c r="J443" t="s">
        <v>119</v>
      </c>
      <c r="K443" t="s">
        <v>29</v>
      </c>
      <c r="L443">
        <v>20</v>
      </c>
      <c r="N443" s="5">
        <v>0.32400000000000001</v>
      </c>
      <c r="O443" t="s">
        <v>30</v>
      </c>
      <c r="P443" s="5">
        <v>0.125</v>
      </c>
      <c r="Q443" s="6">
        <v>91657.98461</v>
      </c>
      <c r="R443" s="7">
        <v>0</v>
      </c>
      <c r="S443" s="7">
        <v>8.9048709555079723E-4</v>
      </c>
      <c r="T443" s="6">
        <v>0</v>
      </c>
      <c r="U443" s="6">
        <v>81.620252499398575</v>
      </c>
    </row>
    <row r="444" spans="1:21" x14ac:dyDescent="0.3">
      <c r="A444" t="s">
        <v>21</v>
      </c>
      <c r="B444" t="s">
        <v>22</v>
      </c>
      <c r="C444" t="s">
        <v>80</v>
      </c>
      <c r="D444" t="s">
        <v>375</v>
      </c>
      <c r="E444" t="s">
        <v>25</v>
      </c>
      <c r="F444" t="s">
        <v>26</v>
      </c>
      <c r="G444" t="s">
        <v>120</v>
      </c>
      <c r="H444" t="s">
        <v>121</v>
      </c>
      <c r="I444" t="s">
        <v>121</v>
      </c>
      <c r="J444" t="s">
        <v>121</v>
      </c>
      <c r="K444" t="s">
        <v>29</v>
      </c>
      <c r="L444">
        <v>11</v>
      </c>
      <c r="N444" s="5">
        <v>0</v>
      </c>
      <c r="O444" t="s">
        <v>30</v>
      </c>
      <c r="P444" s="5">
        <v>0</v>
      </c>
      <c r="Q444" s="6">
        <v>0</v>
      </c>
      <c r="R444" s="7">
        <v>0</v>
      </c>
      <c r="S444" s="7">
        <v>0</v>
      </c>
      <c r="T444" s="6">
        <v>0</v>
      </c>
      <c r="U444" s="6">
        <v>0</v>
      </c>
    </row>
    <row r="445" spans="1:21" x14ac:dyDescent="0.3">
      <c r="A445" t="s">
        <v>21</v>
      </c>
      <c r="B445" t="s">
        <v>22</v>
      </c>
      <c r="C445" t="s">
        <v>80</v>
      </c>
      <c r="D445" t="s">
        <v>375</v>
      </c>
      <c r="E445" t="s">
        <v>25</v>
      </c>
      <c r="F445" t="s">
        <v>26</v>
      </c>
      <c r="G445" t="s">
        <v>122</v>
      </c>
      <c r="H445" t="s">
        <v>123</v>
      </c>
      <c r="I445" t="s">
        <v>123</v>
      </c>
      <c r="J445" t="s">
        <v>123</v>
      </c>
      <c r="K445" t="s">
        <v>29</v>
      </c>
      <c r="L445">
        <v>15</v>
      </c>
      <c r="N445" s="5">
        <v>0</v>
      </c>
      <c r="O445" t="s">
        <v>30</v>
      </c>
      <c r="P445" s="5">
        <v>0</v>
      </c>
      <c r="Q445" s="6">
        <v>0</v>
      </c>
      <c r="R445" s="7">
        <v>0</v>
      </c>
      <c r="S445" s="7">
        <v>0</v>
      </c>
      <c r="T445" s="6">
        <v>0</v>
      </c>
      <c r="U445" s="6">
        <v>0</v>
      </c>
    </row>
    <row r="446" spans="1:21" x14ac:dyDescent="0.3">
      <c r="A446" t="s">
        <v>21</v>
      </c>
      <c r="B446" t="s">
        <v>22</v>
      </c>
      <c r="C446" t="s">
        <v>80</v>
      </c>
      <c r="D446" t="s">
        <v>375</v>
      </c>
      <c r="E446" t="s">
        <v>25</v>
      </c>
      <c r="F446" t="s">
        <v>26</v>
      </c>
      <c r="G446" t="s">
        <v>124</v>
      </c>
      <c r="H446" t="s">
        <v>125</v>
      </c>
      <c r="I446" t="s">
        <v>908</v>
      </c>
      <c r="J446" t="s">
        <v>125</v>
      </c>
      <c r="K446" t="s">
        <v>29</v>
      </c>
      <c r="L446">
        <v>20</v>
      </c>
      <c r="N446" s="5">
        <v>0.08</v>
      </c>
      <c r="O446" t="s">
        <v>30</v>
      </c>
      <c r="P446" s="5">
        <v>2.0110282E-2</v>
      </c>
      <c r="Q446" s="6">
        <v>0</v>
      </c>
      <c r="R446" s="7">
        <v>0</v>
      </c>
      <c r="S446" s="7">
        <v>9.9325658201480341E-4</v>
      </c>
      <c r="T446" s="6">
        <v>0</v>
      </c>
      <c r="U446" s="6">
        <v>0</v>
      </c>
    </row>
    <row r="447" spans="1:21" x14ac:dyDescent="0.3">
      <c r="A447" t="s">
        <v>21</v>
      </c>
      <c r="B447" t="s">
        <v>22</v>
      </c>
      <c r="C447" t="s">
        <v>80</v>
      </c>
      <c r="D447" t="s">
        <v>375</v>
      </c>
      <c r="E447" t="s">
        <v>25</v>
      </c>
      <c r="F447" t="s">
        <v>26</v>
      </c>
      <c r="G447" t="s">
        <v>126</v>
      </c>
      <c r="H447" t="s">
        <v>127</v>
      </c>
      <c r="I447" t="s">
        <v>909</v>
      </c>
      <c r="J447" t="s">
        <v>127</v>
      </c>
      <c r="K447" t="s">
        <v>29</v>
      </c>
      <c r="L447">
        <v>20</v>
      </c>
      <c r="N447" s="5">
        <v>0</v>
      </c>
      <c r="O447" t="s">
        <v>30</v>
      </c>
      <c r="P447" s="5">
        <v>0.34482758600000002</v>
      </c>
      <c r="Q447" s="6">
        <v>0</v>
      </c>
      <c r="R447" s="7">
        <v>0</v>
      </c>
      <c r="S447" s="7">
        <v>9.7469850329170917E-4</v>
      </c>
      <c r="T447" s="6">
        <v>0</v>
      </c>
      <c r="U447" s="6">
        <v>0</v>
      </c>
    </row>
    <row r="448" spans="1:21" x14ac:dyDescent="0.3">
      <c r="A448" t="s">
        <v>21</v>
      </c>
      <c r="B448" t="s">
        <v>22</v>
      </c>
      <c r="C448" t="s">
        <v>80</v>
      </c>
      <c r="D448" t="s">
        <v>375</v>
      </c>
      <c r="E448" t="s">
        <v>25</v>
      </c>
      <c r="F448" t="s">
        <v>26</v>
      </c>
      <c r="G448" t="s">
        <v>128</v>
      </c>
      <c r="H448" t="s">
        <v>129</v>
      </c>
      <c r="I448" t="s">
        <v>910</v>
      </c>
      <c r="J448" t="s">
        <v>129</v>
      </c>
      <c r="K448" t="s">
        <v>29</v>
      </c>
      <c r="L448">
        <v>20</v>
      </c>
      <c r="N448" s="5">
        <v>0</v>
      </c>
      <c r="O448" t="s">
        <v>30</v>
      </c>
      <c r="P448" s="5">
        <v>6.4294632000000004E-2</v>
      </c>
      <c r="Q448" s="6">
        <v>0</v>
      </c>
      <c r="R448" s="7">
        <v>0</v>
      </c>
      <c r="S448" s="7">
        <v>1.0118980567622026E-3</v>
      </c>
      <c r="T448" s="6">
        <v>0</v>
      </c>
      <c r="U448" s="6">
        <v>0</v>
      </c>
    </row>
    <row r="449" spans="1:21" x14ac:dyDescent="0.3">
      <c r="A449" t="s">
        <v>21</v>
      </c>
      <c r="B449" t="s">
        <v>22</v>
      </c>
      <c r="C449" t="s">
        <v>80</v>
      </c>
      <c r="D449" t="s">
        <v>375</v>
      </c>
      <c r="E449" t="s">
        <v>25</v>
      </c>
      <c r="F449" t="s">
        <v>26</v>
      </c>
      <c r="G449" t="s">
        <v>130</v>
      </c>
      <c r="H449" t="s">
        <v>131</v>
      </c>
      <c r="I449" t="s">
        <v>911</v>
      </c>
      <c r="J449" t="s">
        <v>131</v>
      </c>
      <c r="K449" t="s">
        <v>29</v>
      </c>
      <c r="L449">
        <v>20</v>
      </c>
      <c r="N449" s="5">
        <v>0</v>
      </c>
      <c r="O449" t="s">
        <v>30</v>
      </c>
      <c r="P449" s="5">
        <v>0.11977468099999999</v>
      </c>
      <c r="Q449" s="6">
        <v>0</v>
      </c>
      <c r="R449" s="7">
        <v>0</v>
      </c>
      <c r="S449" s="7">
        <v>9.8546215397591632E-4</v>
      </c>
      <c r="T449" s="6">
        <v>0</v>
      </c>
      <c r="U449" s="6">
        <v>0</v>
      </c>
    </row>
    <row r="450" spans="1:21" x14ac:dyDescent="0.3">
      <c r="A450" t="s">
        <v>21</v>
      </c>
      <c r="B450" t="s">
        <v>22</v>
      </c>
      <c r="C450" t="s">
        <v>80</v>
      </c>
      <c r="D450" t="s">
        <v>375</v>
      </c>
      <c r="E450" t="s">
        <v>25</v>
      </c>
      <c r="F450" t="s">
        <v>31</v>
      </c>
      <c r="G450" t="s">
        <v>132</v>
      </c>
      <c r="H450" t="s">
        <v>28</v>
      </c>
      <c r="I450" t="s">
        <v>28</v>
      </c>
      <c r="J450" t="s">
        <v>28</v>
      </c>
      <c r="K450" t="s">
        <v>29</v>
      </c>
      <c r="L450">
        <v>20</v>
      </c>
      <c r="N450" s="5">
        <v>0</v>
      </c>
      <c r="O450" t="s">
        <v>30</v>
      </c>
      <c r="P450" s="5">
        <v>0.3</v>
      </c>
      <c r="Q450" s="6">
        <v>0</v>
      </c>
      <c r="R450" s="7">
        <v>0</v>
      </c>
      <c r="S450" s="7">
        <v>2.5742209347103402E-4</v>
      </c>
      <c r="T450" s="6">
        <v>0</v>
      </c>
      <c r="U450" s="6">
        <v>0</v>
      </c>
    </row>
    <row r="451" spans="1:21" x14ac:dyDescent="0.3">
      <c r="A451" t="s">
        <v>21</v>
      </c>
      <c r="B451" t="s">
        <v>22</v>
      </c>
      <c r="C451" t="s">
        <v>80</v>
      </c>
      <c r="D451" t="s">
        <v>375</v>
      </c>
      <c r="E451" t="s">
        <v>25</v>
      </c>
      <c r="F451" t="s">
        <v>31</v>
      </c>
      <c r="G451" t="s">
        <v>133</v>
      </c>
      <c r="H451" t="s">
        <v>84</v>
      </c>
      <c r="I451" t="s">
        <v>84</v>
      </c>
      <c r="J451" t="s">
        <v>84</v>
      </c>
      <c r="K451" t="s">
        <v>29</v>
      </c>
      <c r="L451">
        <v>20</v>
      </c>
      <c r="N451" s="5">
        <v>4.4999999999999998E-2</v>
      </c>
      <c r="O451" t="s">
        <v>30</v>
      </c>
      <c r="P451" s="5">
        <v>0.27085927799999998</v>
      </c>
      <c r="Q451" s="6">
        <v>892244.2439</v>
      </c>
      <c r="R451" s="7">
        <v>0</v>
      </c>
      <c r="S451" s="7">
        <v>7.3837165114598287E-4</v>
      </c>
      <c r="T451" s="6">
        <v>0</v>
      </c>
      <c r="U451" s="6">
        <v>794.53198527242807</v>
      </c>
    </row>
    <row r="452" spans="1:21" x14ac:dyDescent="0.3">
      <c r="A452" t="s">
        <v>21</v>
      </c>
      <c r="B452" t="s">
        <v>22</v>
      </c>
      <c r="C452" t="s">
        <v>80</v>
      </c>
      <c r="D452" t="s">
        <v>375</v>
      </c>
      <c r="E452" t="s">
        <v>25</v>
      </c>
      <c r="F452" t="s">
        <v>31</v>
      </c>
      <c r="G452" t="s">
        <v>134</v>
      </c>
      <c r="H452" t="s">
        <v>86</v>
      </c>
      <c r="I452" t="s">
        <v>86</v>
      </c>
      <c r="J452" t="s">
        <v>86</v>
      </c>
      <c r="K452" t="s">
        <v>29</v>
      </c>
      <c r="L452">
        <v>20</v>
      </c>
      <c r="N452" s="5">
        <v>0</v>
      </c>
      <c r="O452" t="s">
        <v>30</v>
      </c>
      <c r="P452" s="5">
        <v>1.2265411E-2</v>
      </c>
      <c r="Q452" s="6">
        <v>0</v>
      </c>
      <c r="R452" s="7">
        <v>0</v>
      </c>
      <c r="S452" s="7">
        <v>1.8949439025113804E-3</v>
      </c>
      <c r="T452" s="6">
        <v>0</v>
      </c>
      <c r="U452" s="6">
        <v>0</v>
      </c>
    </row>
    <row r="453" spans="1:21" x14ac:dyDescent="0.3">
      <c r="A453" t="s">
        <v>21</v>
      </c>
      <c r="B453" t="s">
        <v>22</v>
      </c>
      <c r="C453" t="s">
        <v>80</v>
      </c>
      <c r="D453" t="s">
        <v>375</v>
      </c>
      <c r="E453" t="s">
        <v>25</v>
      </c>
      <c r="F453" t="s">
        <v>31</v>
      </c>
      <c r="G453" t="s">
        <v>135</v>
      </c>
      <c r="H453" t="s">
        <v>88</v>
      </c>
      <c r="I453" t="s">
        <v>900</v>
      </c>
      <c r="J453" t="s">
        <v>88</v>
      </c>
      <c r="K453" t="s">
        <v>29</v>
      </c>
      <c r="L453">
        <v>20</v>
      </c>
      <c r="N453" s="5">
        <v>0.351348259</v>
      </c>
      <c r="O453" t="s">
        <v>30</v>
      </c>
      <c r="P453" s="5">
        <v>3.9896204999999997E-2</v>
      </c>
      <c r="Q453" s="6">
        <v>902958.30709999998</v>
      </c>
      <c r="R453" s="7">
        <v>0</v>
      </c>
      <c r="S453" s="7">
        <v>2.5155409608354292E-3</v>
      </c>
      <c r="T453" s="6">
        <v>0</v>
      </c>
      <c r="U453" s="6">
        <v>2271.4286074366664</v>
      </c>
    </row>
    <row r="454" spans="1:21" x14ac:dyDescent="0.3">
      <c r="A454" t="s">
        <v>21</v>
      </c>
      <c r="B454" t="s">
        <v>22</v>
      </c>
      <c r="C454" t="s">
        <v>80</v>
      </c>
      <c r="D454" t="s">
        <v>375</v>
      </c>
      <c r="E454" t="s">
        <v>25</v>
      </c>
      <c r="F454" t="s">
        <v>31</v>
      </c>
      <c r="G454" t="s">
        <v>136</v>
      </c>
      <c r="H454" t="s">
        <v>90</v>
      </c>
      <c r="I454" t="s">
        <v>901</v>
      </c>
      <c r="J454" t="s">
        <v>90</v>
      </c>
      <c r="K454" t="s">
        <v>29</v>
      </c>
      <c r="L454">
        <v>20</v>
      </c>
      <c r="N454" s="5">
        <v>0.14625953999999999</v>
      </c>
      <c r="O454" t="s">
        <v>30</v>
      </c>
      <c r="P454" s="5">
        <v>0.33288257799999998</v>
      </c>
      <c r="Q454" s="6">
        <v>3746446.0129999998</v>
      </c>
      <c r="R454" s="7">
        <v>0</v>
      </c>
      <c r="S454" s="7">
        <v>1.114335657679397E-3</v>
      </c>
      <c r="T454" s="6">
        <v>0</v>
      </c>
      <c r="U454" s="6">
        <v>4174.7983818567091</v>
      </c>
    </row>
    <row r="455" spans="1:21" x14ac:dyDescent="0.3">
      <c r="A455" t="s">
        <v>21</v>
      </c>
      <c r="B455" t="s">
        <v>22</v>
      </c>
      <c r="C455" t="s">
        <v>80</v>
      </c>
      <c r="D455" t="s">
        <v>375</v>
      </c>
      <c r="E455" t="s">
        <v>25</v>
      </c>
      <c r="F455" t="s">
        <v>31</v>
      </c>
      <c r="G455" t="s">
        <v>137</v>
      </c>
      <c r="H455" t="s">
        <v>92</v>
      </c>
      <c r="I455" t="s">
        <v>902</v>
      </c>
      <c r="J455" t="s">
        <v>92</v>
      </c>
      <c r="K455" t="s">
        <v>29</v>
      </c>
      <c r="L455">
        <v>20</v>
      </c>
      <c r="N455" s="5">
        <v>5.7245342999999997E-2</v>
      </c>
      <c r="O455" t="s">
        <v>30</v>
      </c>
      <c r="P455" s="5">
        <v>7.7091136000000005E-2</v>
      </c>
      <c r="Q455" s="6">
        <v>288248.94650000002</v>
      </c>
      <c r="R455" s="7">
        <v>0</v>
      </c>
      <c r="S455" s="7">
        <v>1.7433320002456908E-3</v>
      </c>
      <c r="T455" s="6">
        <v>0</v>
      </c>
      <c r="U455" s="6">
        <v>502.51361247055814</v>
      </c>
    </row>
    <row r="456" spans="1:21" x14ac:dyDescent="0.3">
      <c r="A456" t="s">
        <v>21</v>
      </c>
      <c r="B456" t="s">
        <v>22</v>
      </c>
      <c r="C456" t="s">
        <v>80</v>
      </c>
      <c r="D456" t="s">
        <v>375</v>
      </c>
      <c r="E456" t="s">
        <v>25</v>
      </c>
      <c r="F456" t="s">
        <v>31</v>
      </c>
      <c r="G456" t="s">
        <v>138</v>
      </c>
      <c r="H456" t="s">
        <v>94</v>
      </c>
      <c r="I456" t="s">
        <v>903</v>
      </c>
      <c r="J456" t="s">
        <v>94</v>
      </c>
      <c r="K456" t="s">
        <v>29</v>
      </c>
      <c r="L456">
        <v>20</v>
      </c>
      <c r="N456" s="5">
        <v>0.142106125</v>
      </c>
      <c r="O456" t="s">
        <v>30</v>
      </c>
      <c r="P456" s="5">
        <v>0.12392528899999999</v>
      </c>
      <c r="Q456" s="6">
        <v>1218285.0390000001</v>
      </c>
      <c r="R456" s="7">
        <v>0</v>
      </c>
      <c r="S456" s="7">
        <v>1.3781197233466457E-3</v>
      </c>
      <c r="T456" s="6">
        <v>0</v>
      </c>
      <c r="U456" s="6">
        <v>1678.9426409040377</v>
      </c>
    </row>
    <row r="457" spans="1:21" x14ac:dyDescent="0.3">
      <c r="A457" t="s">
        <v>21</v>
      </c>
      <c r="B457" t="s">
        <v>22</v>
      </c>
      <c r="C457" t="s">
        <v>80</v>
      </c>
      <c r="D457" t="s">
        <v>375</v>
      </c>
      <c r="E457" t="s">
        <v>25</v>
      </c>
      <c r="F457" t="s">
        <v>31</v>
      </c>
      <c r="G457" t="s">
        <v>139</v>
      </c>
      <c r="H457" t="s">
        <v>96</v>
      </c>
      <c r="I457" t="s">
        <v>904</v>
      </c>
      <c r="J457" t="s">
        <v>96</v>
      </c>
      <c r="K457" t="s">
        <v>29</v>
      </c>
      <c r="L457">
        <v>11</v>
      </c>
      <c r="N457" s="5">
        <v>0.22500000000000001</v>
      </c>
      <c r="O457" t="s">
        <v>30</v>
      </c>
      <c r="P457" s="5">
        <v>0.04</v>
      </c>
      <c r="Q457" s="6">
        <v>585015.21920000005</v>
      </c>
      <c r="R457" s="7">
        <v>0</v>
      </c>
      <c r="S457" s="7">
        <v>0</v>
      </c>
      <c r="T457" s="6">
        <v>0</v>
      </c>
      <c r="U457" s="6">
        <v>0</v>
      </c>
    </row>
    <row r="458" spans="1:21" x14ac:dyDescent="0.3">
      <c r="A458" t="s">
        <v>21</v>
      </c>
      <c r="B458" t="s">
        <v>22</v>
      </c>
      <c r="C458" t="s">
        <v>80</v>
      </c>
      <c r="D458" t="s">
        <v>375</v>
      </c>
      <c r="E458" t="s">
        <v>25</v>
      </c>
      <c r="F458" t="s">
        <v>31</v>
      </c>
      <c r="G458" t="s">
        <v>140</v>
      </c>
      <c r="H458" t="s">
        <v>98</v>
      </c>
      <c r="I458" t="s">
        <v>98</v>
      </c>
      <c r="J458" t="s">
        <v>98</v>
      </c>
      <c r="K458" t="s">
        <v>29</v>
      </c>
      <c r="L458">
        <v>11</v>
      </c>
      <c r="N458" s="5">
        <v>5.8799999999999998E-2</v>
      </c>
      <c r="O458" t="s">
        <v>30</v>
      </c>
      <c r="P458" s="5">
        <v>1.1673269E-2</v>
      </c>
      <c r="Q458" s="6">
        <v>43228.309050000003</v>
      </c>
      <c r="R458" s="7">
        <v>0</v>
      </c>
      <c r="S458" s="7">
        <v>1.4394844983950964E-3</v>
      </c>
      <c r="T458" s="6">
        <v>0</v>
      </c>
      <c r="U458" s="6">
        <v>62.226480769307464</v>
      </c>
    </row>
    <row r="459" spans="1:21" x14ac:dyDescent="0.3">
      <c r="A459" t="s">
        <v>21</v>
      </c>
      <c r="B459" t="s">
        <v>22</v>
      </c>
      <c r="C459" t="s">
        <v>80</v>
      </c>
      <c r="D459" t="s">
        <v>375</v>
      </c>
      <c r="E459" t="s">
        <v>25</v>
      </c>
      <c r="F459" t="s">
        <v>31</v>
      </c>
      <c r="G459" t="s">
        <v>141</v>
      </c>
      <c r="H459" t="s">
        <v>100</v>
      </c>
      <c r="I459" t="s">
        <v>100</v>
      </c>
      <c r="J459" t="s">
        <v>100</v>
      </c>
      <c r="K459" t="s">
        <v>29</v>
      </c>
      <c r="L459">
        <v>20</v>
      </c>
      <c r="N459" s="5">
        <v>1.8525E-2</v>
      </c>
      <c r="O459" t="s">
        <v>30</v>
      </c>
      <c r="P459" s="5">
        <v>0.1</v>
      </c>
      <c r="Q459" s="6">
        <v>123536.038</v>
      </c>
      <c r="R459" s="7">
        <v>0</v>
      </c>
      <c r="S459" s="7">
        <v>1.1093120403056951E-3</v>
      </c>
      <c r="T459" s="6">
        <v>0</v>
      </c>
      <c r="U459" s="6">
        <v>137.04001436506189</v>
      </c>
    </row>
    <row r="460" spans="1:21" x14ac:dyDescent="0.3">
      <c r="A460" t="s">
        <v>21</v>
      </c>
      <c r="B460" t="s">
        <v>22</v>
      </c>
      <c r="C460" t="s">
        <v>80</v>
      </c>
      <c r="D460" t="s">
        <v>375</v>
      </c>
      <c r="E460" t="s">
        <v>25</v>
      </c>
      <c r="F460" t="s">
        <v>31</v>
      </c>
      <c r="G460" t="s">
        <v>142</v>
      </c>
      <c r="H460" t="s">
        <v>102</v>
      </c>
      <c r="I460" t="s">
        <v>102</v>
      </c>
      <c r="J460" t="s">
        <v>102</v>
      </c>
      <c r="K460" t="s">
        <v>29</v>
      </c>
      <c r="L460">
        <v>11</v>
      </c>
      <c r="N460" s="5">
        <v>0.02</v>
      </c>
      <c r="O460" t="s">
        <v>30</v>
      </c>
      <c r="P460" s="5">
        <v>1.72E-2</v>
      </c>
      <c r="Q460" s="6">
        <v>21716.486980000001</v>
      </c>
      <c r="R460" s="7">
        <v>0</v>
      </c>
      <c r="S460" s="7">
        <v>0</v>
      </c>
      <c r="T460" s="6">
        <v>0</v>
      </c>
      <c r="U460" s="6">
        <v>0</v>
      </c>
    </row>
    <row r="461" spans="1:21" x14ac:dyDescent="0.3">
      <c r="A461" t="s">
        <v>21</v>
      </c>
      <c r="B461" t="s">
        <v>22</v>
      </c>
      <c r="C461" t="s">
        <v>80</v>
      </c>
      <c r="D461" t="s">
        <v>375</v>
      </c>
      <c r="E461" t="s">
        <v>25</v>
      </c>
      <c r="F461" t="s">
        <v>31</v>
      </c>
      <c r="G461" t="s">
        <v>143</v>
      </c>
      <c r="H461" t="s">
        <v>104</v>
      </c>
      <c r="I461" t="s">
        <v>104</v>
      </c>
      <c r="J461" t="s">
        <v>104</v>
      </c>
      <c r="K461" t="s">
        <v>29</v>
      </c>
      <c r="L461">
        <v>15</v>
      </c>
      <c r="N461" s="5">
        <v>9.9449999999999997E-2</v>
      </c>
      <c r="O461" t="s">
        <v>30</v>
      </c>
      <c r="P461" s="5">
        <v>6.2445599999999997E-3</v>
      </c>
      <c r="Q461" s="6">
        <v>39084.708740000002</v>
      </c>
      <c r="R461" s="7">
        <v>0</v>
      </c>
      <c r="S461" s="7">
        <v>9.2577893529988229E-4</v>
      </c>
      <c r="T461" s="6">
        <v>0</v>
      </c>
      <c r="U461" s="6">
        <v>36.183800043823204</v>
      </c>
    </row>
    <row r="462" spans="1:21" x14ac:dyDescent="0.3">
      <c r="A462" t="s">
        <v>21</v>
      </c>
      <c r="B462" t="s">
        <v>22</v>
      </c>
      <c r="C462" t="s">
        <v>80</v>
      </c>
      <c r="D462" t="s">
        <v>375</v>
      </c>
      <c r="E462" t="s">
        <v>25</v>
      </c>
      <c r="F462" t="s">
        <v>31</v>
      </c>
      <c r="G462" t="s">
        <v>144</v>
      </c>
      <c r="H462" t="s">
        <v>106</v>
      </c>
      <c r="I462" t="s">
        <v>106</v>
      </c>
      <c r="J462" t="s">
        <v>106</v>
      </c>
      <c r="K462" t="s">
        <v>29</v>
      </c>
      <c r="L462">
        <v>11</v>
      </c>
      <c r="N462" s="5">
        <v>9.4999999999999998E-3</v>
      </c>
      <c r="O462" t="s">
        <v>30</v>
      </c>
      <c r="P462" s="5">
        <v>0.15</v>
      </c>
      <c r="Q462" s="6">
        <v>102898.33010000001</v>
      </c>
      <c r="R462" s="7">
        <v>0</v>
      </c>
      <c r="S462" s="7">
        <v>1.3465519417771323E-4</v>
      </c>
      <c r="T462" s="6">
        <v>0</v>
      </c>
      <c r="U462" s="6">
        <v>13.855794620177935</v>
      </c>
    </row>
    <row r="463" spans="1:21" x14ac:dyDescent="0.3">
      <c r="A463" t="s">
        <v>21</v>
      </c>
      <c r="B463" t="s">
        <v>22</v>
      </c>
      <c r="C463" t="s">
        <v>80</v>
      </c>
      <c r="D463" t="s">
        <v>375</v>
      </c>
      <c r="E463" t="s">
        <v>25</v>
      </c>
      <c r="F463" t="s">
        <v>31</v>
      </c>
      <c r="G463" t="s">
        <v>145</v>
      </c>
      <c r="H463" t="s">
        <v>108</v>
      </c>
      <c r="I463" t="s">
        <v>108</v>
      </c>
      <c r="J463" t="s">
        <v>108</v>
      </c>
      <c r="K463" t="s">
        <v>29</v>
      </c>
      <c r="L463">
        <v>2</v>
      </c>
      <c r="M463" t="s">
        <v>109</v>
      </c>
      <c r="N463" s="5">
        <v>0</v>
      </c>
      <c r="O463" t="s">
        <v>30</v>
      </c>
      <c r="P463" s="5">
        <v>0.05</v>
      </c>
      <c r="Q463" s="6">
        <v>0</v>
      </c>
      <c r="R463" s="7">
        <v>0</v>
      </c>
      <c r="S463" s="7">
        <v>8.9048709555079734E-4</v>
      </c>
      <c r="T463" s="6">
        <v>0</v>
      </c>
      <c r="U463" s="6">
        <v>0</v>
      </c>
    </row>
    <row r="464" spans="1:21" x14ac:dyDescent="0.3">
      <c r="A464" t="s">
        <v>21</v>
      </c>
      <c r="B464" t="s">
        <v>22</v>
      </c>
      <c r="C464" t="s">
        <v>80</v>
      </c>
      <c r="D464" t="s">
        <v>375</v>
      </c>
      <c r="E464" t="s">
        <v>25</v>
      </c>
      <c r="F464" t="s">
        <v>31</v>
      </c>
      <c r="G464" t="s">
        <v>146</v>
      </c>
      <c r="H464" t="s">
        <v>111</v>
      </c>
      <c r="I464" t="s">
        <v>111</v>
      </c>
      <c r="J464" t="s">
        <v>111</v>
      </c>
      <c r="K464" t="s">
        <v>29</v>
      </c>
      <c r="L464">
        <v>20</v>
      </c>
      <c r="N464" s="5">
        <v>6.7500000000000004E-4</v>
      </c>
      <c r="O464" t="s">
        <v>30</v>
      </c>
      <c r="P464" s="5">
        <v>0.146537695</v>
      </c>
      <c r="Q464" s="6">
        <v>7132.2618860000002</v>
      </c>
      <c r="R464" s="7">
        <v>0</v>
      </c>
      <c r="S464" s="7">
        <v>8.9048709555079712E-4</v>
      </c>
      <c r="T464" s="6">
        <v>0</v>
      </c>
      <c r="U464" s="6">
        <v>6.3511871715717909</v>
      </c>
    </row>
    <row r="465" spans="1:21" x14ac:dyDescent="0.3">
      <c r="A465" t="s">
        <v>21</v>
      </c>
      <c r="B465" t="s">
        <v>22</v>
      </c>
      <c r="C465" t="s">
        <v>80</v>
      </c>
      <c r="D465" t="s">
        <v>375</v>
      </c>
      <c r="E465" t="s">
        <v>25</v>
      </c>
      <c r="F465" t="s">
        <v>31</v>
      </c>
      <c r="G465" t="s">
        <v>147</v>
      </c>
      <c r="H465" t="s">
        <v>115</v>
      </c>
      <c r="I465" t="s">
        <v>905</v>
      </c>
      <c r="J465" t="s">
        <v>115</v>
      </c>
      <c r="K465" t="s">
        <v>29</v>
      </c>
      <c r="L465">
        <v>20</v>
      </c>
      <c r="N465" s="5">
        <v>0.19</v>
      </c>
      <c r="O465" t="s">
        <v>30</v>
      </c>
      <c r="P465" s="5">
        <v>2.7743191E-2</v>
      </c>
      <c r="Q465" s="6">
        <v>334793.90039999998</v>
      </c>
      <c r="R465" s="7">
        <v>0</v>
      </c>
      <c r="S465" s="7">
        <v>2.246359939372714E-3</v>
      </c>
      <c r="T465" s="6">
        <v>0</v>
      </c>
      <c r="U465" s="6">
        <v>752.06760580489845</v>
      </c>
    </row>
    <row r="466" spans="1:21" x14ac:dyDescent="0.3">
      <c r="A466" t="s">
        <v>21</v>
      </c>
      <c r="B466" t="s">
        <v>22</v>
      </c>
      <c r="C466" t="s">
        <v>80</v>
      </c>
      <c r="D466" t="s">
        <v>375</v>
      </c>
      <c r="E466" t="s">
        <v>25</v>
      </c>
      <c r="F466" t="s">
        <v>31</v>
      </c>
      <c r="G466" t="s">
        <v>148</v>
      </c>
      <c r="H466" t="s">
        <v>117</v>
      </c>
      <c r="I466" t="s">
        <v>906</v>
      </c>
      <c r="J466" t="s">
        <v>117</v>
      </c>
      <c r="K466" t="s">
        <v>29</v>
      </c>
      <c r="L466">
        <v>20</v>
      </c>
      <c r="N466" s="5">
        <v>0.14249999999999999</v>
      </c>
      <c r="O466" t="s">
        <v>30</v>
      </c>
      <c r="P466" s="5">
        <v>1.425854E-2</v>
      </c>
      <c r="Q466" s="6">
        <v>128224.6871</v>
      </c>
      <c r="R466" s="7">
        <v>0</v>
      </c>
      <c r="S466" s="7">
        <v>1.8957057875628066E-3</v>
      </c>
      <c r="T466" s="6">
        <v>0</v>
      </c>
      <c r="U466" s="6">
        <v>243.07628144389994</v>
      </c>
    </row>
    <row r="467" spans="1:21" x14ac:dyDescent="0.3">
      <c r="A467" t="s">
        <v>21</v>
      </c>
      <c r="B467" t="s">
        <v>22</v>
      </c>
      <c r="C467" t="s">
        <v>80</v>
      </c>
      <c r="D467" t="s">
        <v>375</v>
      </c>
      <c r="E467" t="s">
        <v>25</v>
      </c>
      <c r="F467" t="s">
        <v>31</v>
      </c>
      <c r="G467" t="s">
        <v>149</v>
      </c>
      <c r="H467" t="s">
        <v>119</v>
      </c>
      <c r="I467" t="s">
        <v>907</v>
      </c>
      <c r="J467" t="s">
        <v>119</v>
      </c>
      <c r="K467" t="s">
        <v>29</v>
      </c>
      <c r="L467">
        <v>20</v>
      </c>
      <c r="N467" s="5">
        <v>0.32400000000000001</v>
      </c>
      <c r="O467" t="s">
        <v>30</v>
      </c>
      <c r="P467" s="5">
        <v>0.125</v>
      </c>
      <c r="Q467" s="6">
        <v>2920022.6179999998</v>
      </c>
      <c r="R467" s="7">
        <v>0</v>
      </c>
      <c r="S467" s="7">
        <v>8.9048709555079723E-4</v>
      </c>
      <c r="T467" s="6">
        <v>0</v>
      </c>
      <c r="U467" s="6">
        <v>2600.2424600454547</v>
      </c>
    </row>
    <row r="468" spans="1:21" x14ac:dyDescent="0.3">
      <c r="A468" t="s">
        <v>21</v>
      </c>
      <c r="B468" t="s">
        <v>22</v>
      </c>
      <c r="C468" t="s">
        <v>80</v>
      </c>
      <c r="D468" t="s">
        <v>375</v>
      </c>
      <c r="E468" t="s">
        <v>25</v>
      </c>
      <c r="F468" t="s">
        <v>31</v>
      </c>
      <c r="G468" t="s">
        <v>150</v>
      </c>
      <c r="H468" t="s">
        <v>121</v>
      </c>
      <c r="I468" t="s">
        <v>121</v>
      </c>
      <c r="J468" t="s">
        <v>121</v>
      </c>
      <c r="K468" t="s">
        <v>29</v>
      </c>
      <c r="L468">
        <v>11</v>
      </c>
      <c r="N468" s="5">
        <v>0.140833333</v>
      </c>
      <c r="O468" t="s">
        <v>30</v>
      </c>
      <c r="P468" s="5">
        <v>0.12</v>
      </c>
      <c r="Q468" s="6">
        <v>1148541.1740000001</v>
      </c>
      <c r="R468" s="7">
        <v>0</v>
      </c>
      <c r="S468" s="7">
        <v>8.9048709555079712E-4</v>
      </c>
      <c r="T468" s="6">
        <v>0</v>
      </c>
      <c r="U468" s="6">
        <v>1022.7610941557627</v>
      </c>
    </row>
    <row r="469" spans="1:21" x14ac:dyDescent="0.3">
      <c r="A469" t="s">
        <v>21</v>
      </c>
      <c r="B469" t="s">
        <v>22</v>
      </c>
      <c r="C469" t="s">
        <v>80</v>
      </c>
      <c r="D469" t="s">
        <v>375</v>
      </c>
      <c r="E469" t="s">
        <v>25</v>
      </c>
      <c r="F469" t="s">
        <v>31</v>
      </c>
      <c r="G469" t="s">
        <v>151</v>
      </c>
      <c r="H469" t="s">
        <v>123</v>
      </c>
      <c r="I469" t="s">
        <v>123</v>
      </c>
      <c r="J469" t="s">
        <v>123</v>
      </c>
      <c r="K469" t="s">
        <v>29</v>
      </c>
      <c r="L469">
        <v>15</v>
      </c>
      <c r="N469" s="5">
        <v>0</v>
      </c>
      <c r="O469" t="s">
        <v>30</v>
      </c>
      <c r="P469" s="5">
        <v>2.0452499999999998E-2</v>
      </c>
      <c r="Q469" s="6">
        <v>0</v>
      </c>
      <c r="R469" s="7">
        <v>0</v>
      </c>
      <c r="S469" s="7">
        <v>8.9048709555079723E-4</v>
      </c>
      <c r="T469" s="6">
        <v>0</v>
      </c>
      <c r="U469" s="6">
        <v>0</v>
      </c>
    </row>
    <row r="470" spans="1:21" x14ac:dyDescent="0.3">
      <c r="A470" t="s">
        <v>21</v>
      </c>
      <c r="B470" t="s">
        <v>22</v>
      </c>
      <c r="C470" t="s">
        <v>80</v>
      </c>
      <c r="D470" t="s">
        <v>375</v>
      </c>
      <c r="E470" t="s">
        <v>25</v>
      </c>
      <c r="F470" t="s">
        <v>31</v>
      </c>
      <c r="G470" t="s">
        <v>152</v>
      </c>
      <c r="H470" t="s">
        <v>125</v>
      </c>
      <c r="I470" t="s">
        <v>908</v>
      </c>
      <c r="J470" t="s">
        <v>125</v>
      </c>
      <c r="K470" t="s">
        <v>29</v>
      </c>
      <c r="L470">
        <v>20</v>
      </c>
      <c r="N470" s="5">
        <v>3.9038694999999998E-2</v>
      </c>
      <c r="O470" t="s">
        <v>30</v>
      </c>
      <c r="P470" s="5">
        <v>2.0110282E-2</v>
      </c>
      <c r="Q470" s="6">
        <v>49600.456870000002</v>
      </c>
      <c r="R470" s="7">
        <v>0</v>
      </c>
      <c r="S470" s="7">
        <v>9.9325658201480341E-4</v>
      </c>
      <c r="T470" s="6">
        <v>0</v>
      </c>
      <c r="U470" s="6">
        <v>49.265980257068875</v>
      </c>
    </row>
    <row r="471" spans="1:21" x14ac:dyDescent="0.3">
      <c r="A471" t="s">
        <v>21</v>
      </c>
      <c r="B471" t="s">
        <v>22</v>
      </c>
      <c r="C471" t="s">
        <v>80</v>
      </c>
      <c r="D471" t="s">
        <v>375</v>
      </c>
      <c r="E471" t="s">
        <v>25</v>
      </c>
      <c r="F471" t="s">
        <v>31</v>
      </c>
      <c r="G471" t="s">
        <v>153</v>
      </c>
      <c r="H471" t="s">
        <v>127</v>
      </c>
      <c r="I471" t="s">
        <v>909</v>
      </c>
      <c r="J471" t="s">
        <v>127</v>
      </c>
      <c r="K471" t="s">
        <v>29</v>
      </c>
      <c r="L471">
        <v>20</v>
      </c>
      <c r="N471" s="5">
        <v>1.6251060000000001E-2</v>
      </c>
      <c r="O471" t="s">
        <v>30</v>
      </c>
      <c r="P471" s="5">
        <v>0.34482758600000002</v>
      </c>
      <c r="Q471" s="6">
        <v>433639.12079999998</v>
      </c>
      <c r="R471" s="7">
        <v>0</v>
      </c>
      <c r="S471" s="7">
        <v>9.7469850329170917E-4</v>
      </c>
      <c r="T471" s="6">
        <v>0</v>
      </c>
      <c r="U471" s="6">
        <v>422.66740201249263</v>
      </c>
    </row>
    <row r="472" spans="1:21" x14ac:dyDescent="0.3">
      <c r="A472" t="s">
        <v>21</v>
      </c>
      <c r="B472" t="s">
        <v>22</v>
      </c>
      <c r="C472" t="s">
        <v>80</v>
      </c>
      <c r="D472" t="s">
        <v>375</v>
      </c>
      <c r="E472" t="s">
        <v>25</v>
      </c>
      <c r="F472" t="s">
        <v>31</v>
      </c>
      <c r="G472" t="s">
        <v>154</v>
      </c>
      <c r="H472" t="s">
        <v>129</v>
      </c>
      <c r="I472" t="s">
        <v>910</v>
      </c>
      <c r="J472" t="s">
        <v>129</v>
      </c>
      <c r="K472" t="s">
        <v>29</v>
      </c>
      <c r="L472">
        <v>20</v>
      </c>
      <c r="N472" s="5">
        <v>6.3605939999999998E-3</v>
      </c>
      <c r="O472" t="s">
        <v>30</v>
      </c>
      <c r="P472" s="5">
        <v>6.4294632000000004E-2</v>
      </c>
      <c r="Q472" s="6">
        <v>26593.448339999999</v>
      </c>
      <c r="R472" s="7">
        <v>0</v>
      </c>
      <c r="S472" s="7">
        <v>1.0118980567622026E-3</v>
      </c>
      <c r="T472" s="6">
        <v>0</v>
      </c>
      <c r="U472" s="6">
        <v>26.90985869785202</v>
      </c>
    </row>
    <row r="473" spans="1:21" x14ac:dyDescent="0.3">
      <c r="A473" t="s">
        <v>21</v>
      </c>
      <c r="B473" t="s">
        <v>22</v>
      </c>
      <c r="C473" t="s">
        <v>80</v>
      </c>
      <c r="D473" t="s">
        <v>375</v>
      </c>
      <c r="E473" t="s">
        <v>25</v>
      </c>
      <c r="F473" t="s">
        <v>31</v>
      </c>
      <c r="G473" t="s">
        <v>155</v>
      </c>
      <c r="H473" t="s">
        <v>131</v>
      </c>
      <c r="I473" t="s">
        <v>911</v>
      </c>
      <c r="J473" t="s">
        <v>131</v>
      </c>
      <c r="K473" t="s">
        <v>29</v>
      </c>
      <c r="L473">
        <v>20</v>
      </c>
      <c r="N473" s="5">
        <v>1.5789569E-2</v>
      </c>
      <c r="O473" t="s">
        <v>30</v>
      </c>
      <c r="P473" s="5">
        <v>0.11977468099999999</v>
      </c>
      <c r="Q473" s="6">
        <v>126355.12850000001</v>
      </c>
      <c r="R473" s="7">
        <v>0</v>
      </c>
      <c r="S473" s="7">
        <v>9.8546215397591632E-4</v>
      </c>
      <c r="T473" s="6">
        <v>0</v>
      </c>
      <c r="U473" s="6">
        <v>124.51819709751369</v>
      </c>
    </row>
    <row r="474" spans="1:21" x14ac:dyDescent="0.3">
      <c r="A474" t="s">
        <v>21</v>
      </c>
      <c r="B474" t="s">
        <v>22</v>
      </c>
      <c r="C474" t="s">
        <v>80</v>
      </c>
      <c r="D474" t="s">
        <v>375</v>
      </c>
      <c r="E474" t="s">
        <v>25</v>
      </c>
      <c r="F474" t="s">
        <v>31</v>
      </c>
      <c r="G474" t="s">
        <v>156</v>
      </c>
      <c r="H474" t="s">
        <v>157</v>
      </c>
      <c r="I474" t="s">
        <v>912</v>
      </c>
      <c r="J474" t="s">
        <v>157</v>
      </c>
      <c r="K474" t="s">
        <v>29</v>
      </c>
      <c r="L474">
        <v>11</v>
      </c>
      <c r="N474" s="5">
        <v>0.20799999999999999</v>
      </c>
      <c r="O474" t="s">
        <v>30</v>
      </c>
      <c r="P474" s="5">
        <v>0.09</v>
      </c>
      <c r="Q474" s="6">
        <v>1246051.5719999999</v>
      </c>
      <c r="R474" s="7">
        <v>0</v>
      </c>
      <c r="S474" s="7">
        <v>8.9048709555079723E-4</v>
      </c>
      <c r="T474" s="6">
        <v>0</v>
      </c>
      <c r="U474" s="6">
        <v>1109.592845256785</v>
      </c>
    </row>
    <row r="475" spans="1:21" x14ac:dyDescent="0.3">
      <c r="A475" t="s">
        <v>21</v>
      </c>
      <c r="B475" t="s">
        <v>22</v>
      </c>
      <c r="C475" t="s">
        <v>80</v>
      </c>
      <c r="D475" t="s">
        <v>375</v>
      </c>
      <c r="E475" t="s">
        <v>25</v>
      </c>
      <c r="F475" t="s">
        <v>41</v>
      </c>
      <c r="G475" t="s">
        <v>376</v>
      </c>
      <c r="H475" t="s">
        <v>214</v>
      </c>
      <c r="I475" t="s">
        <v>214</v>
      </c>
      <c r="J475" t="s">
        <v>214</v>
      </c>
      <c r="K475" t="s">
        <v>44</v>
      </c>
      <c r="L475">
        <v>13</v>
      </c>
      <c r="M475" t="s">
        <v>375</v>
      </c>
      <c r="N475" s="5">
        <v>5.4187489999999996E-3</v>
      </c>
      <c r="O475" t="s">
        <v>30</v>
      </c>
      <c r="P475" s="5">
        <v>0.25820480299999998</v>
      </c>
      <c r="Q475" s="6">
        <v>101173.06170000001</v>
      </c>
      <c r="R475" s="7">
        <v>0</v>
      </c>
      <c r="S475" s="7">
        <v>2.576290953704219E-4</v>
      </c>
      <c r="T475" s="6">
        <v>0</v>
      </c>
      <c r="U475" s="6">
        <v>26.065124361626879</v>
      </c>
    </row>
    <row r="476" spans="1:21" x14ac:dyDescent="0.3">
      <c r="A476" t="s">
        <v>21</v>
      </c>
      <c r="B476" t="s">
        <v>22</v>
      </c>
      <c r="C476" t="s">
        <v>80</v>
      </c>
      <c r="D476" t="s">
        <v>375</v>
      </c>
      <c r="E476" t="s">
        <v>25</v>
      </c>
      <c r="F476" t="s">
        <v>26</v>
      </c>
      <c r="G476" t="s">
        <v>377</v>
      </c>
      <c r="H476" t="s">
        <v>214</v>
      </c>
      <c r="I476" t="s">
        <v>214</v>
      </c>
      <c r="J476" t="s">
        <v>214</v>
      </c>
      <c r="K476" t="s">
        <v>44</v>
      </c>
      <c r="L476">
        <v>13</v>
      </c>
      <c r="M476" t="s">
        <v>375</v>
      </c>
      <c r="N476" s="5">
        <v>6.3595040000000002E-3</v>
      </c>
      <c r="O476" t="s">
        <v>30</v>
      </c>
      <c r="P476" s="5">
        <v>0.25820480299999998</v>
      </c>
      <c r="Q476" s="6">
        <v>3781.518427</v>
      </c>
      <c r="R476" s="7">
        <v>0</v>
      </c>
      <c r="S476" s="7">
        <v>2.576290953704219E-4</v>
      </c>
      <c r="T476" s="6">
        <v>0</v>
      </c>
      <c r="U476" s="6">
        <v>0.97422917147459076</v>
      </c>
    </row>
    <row r="477" spans="1:21" x14ac:dyDescent="0.3">
      <c r="A477" t="s">
        <v>21</v>
      </c>
      <c r="B477" t="s">
        <v>22</v>
      </c>
      <c r="C477" t="s">
        <v>158</v>
      </c>
      <c r="D477" t="s">
        <v>208</v>
      </c>
      <c r="E477" t="s">
        <v>25</v>
      </c>
      <c r="F477" t="s">
        <v>26</v>
      </c>
      <c r="G477" t="s">
        <v>160</v>
      </c>
      <c r="H477" t="s">
        <v>28</v>
      </c>
      <c r="I477" t="s">
        <v>28</v>
      </c>
      <c r="J477" t="s">
        <v>28</v>
      </c>
      <c r="K477" t="s">
        <v>29</v>
      </c>
      <c r="L477">
        <v>20</v>
      </c>
      <c r="N477" s="5">
        <v>0</v>
      </c>
      <c r="O477" t="s">
        <v>30</v>
      </c>
      <c r="P477" s="5">
        <v>0.3</v>
      </c>
      <c r="Q477" s="6">
        <v>0</v>
      </c>
      <c r="R477" s="7">
        <v>6.501679255097384E-4</v>
      </c>
      <c r="S477" s="7">
        <v>0</v>
      </c>
      <c r="T477" s="6">
        <v>0</v>
      </c>
      <c r="U477" s="6">
        <v>0</v>
      </c>
    </row>
    <row r="478" spans="1:21" x14ac:dyDescent="0.3">
      <c r="A478" t="s">
        <v>21</v>
      </c>
      <c r="B478" t="s">
        <v>22</v>
      </c>
      <c r="C478" t="s">
        <v>158</v>
      </c>
      <c r="D478" t="s">
        <v>208</v>
      </c>
      <c r="E478" t="s">
        <v>25</v>
      </c>
      <c r="F478" t="s">
        <v>26</v>
      </c>
      <c r="G478" t="s">
        <v>161</v>
      </c>
      <c r="H478" t="s">
        <v>162</v>
      </c>
      <c r="I478" t="s">
        <v>162</v>
      </c>
      <c r="J478" t="s">
        <v>162</v>
      </c>
      <c r="K478" t="s">
        <v>29</v>
      </c>
      <c r="L478">
        <v>15</v>
      </c>
      <c r="N478" s="5">
        <v>5.3199999999999997E-2</v>
      </c>
      <c r="O478" t="s">
        <v>30</v>
      </c>
      <c r="P478" s="5">
        <v>0.06</v>
      </c>
      <c r="Q478" s="6">
        <v>0</v>
      </c>
      <c r="R478" s="7">
        <v>3.4388204221613705E-4</v>
      </c>
      <c r="S478" s="7">
        <v>0</v>
      </c>
      <c r="T478" s="6">
        <v>0</v>
      </c>
      <c r="U478" s="6">
        <v>0</v>
      </c>
    </row>
    <row r="479" spans="1:21" x14ac:dyDescent="0.3">
      <c r="A479" t="s">
        <v>21</v>
      </c>
      <c r="B479" t="s">
        <v>22</v>
      </c>
      <c r="C479" t="s">
        <v>158</v>
      </c>
      <c r="D479" t="s">
        <v>208</v>
      </c>
      <c r="E479" t="s">
        <v>25</v>
      </c>
      <c r="F479" t="s">
        <v>26</v>
      </c>
      <c r="G479" t="s">
        <v>163</v>
      </c>
      <c r="H479" t="s">
        <v>164</v>
      </c>
      <c r="I479" t="s">
        <v>164</v>
      </c>
      <c r="J479" t="s">
        <v>164</v>
      </c>
      <c r="K479" t="s">
        <v>29</v>
      </c>
      <c r="L479">
        <v>10</v>
      </c>
      <c r="N479" s="5">
        <v>0.19500000000000001</v>
      </c>
      <c r="O479" t="s">
        <v>30</v>
      </c>
      <c r="P479" s="5">
        <v>2.4515926E-2</v>
      </c>
      <c r="Q479" s="6">
        <v>0</v>
      </c>
      <c r="R479" s="7">
        <v>1.5041279839351775E-3</v>
      </c>
      <c r="S479" s="7">
        <v>-6.8840361200273048E-4</v>
      </c>
      <c r="T479" s="6">
        <v>0</v>
      </c>
      <c r="U479" s="6">
        <v>0</v>
      </c>
    </row>
    <row r="480" spans="1:21" x14ac:dyDescent="0.3">
      <c r="A480" t="s">
        <v>21</v>
      </c>
      <c r="B480" t="s">
        <v>22</v>
      </c>
      <c r="C480" t="s">
        <v>158</v>
      </c>
      <c r="D480" t="s">
        <v>208</v>
      </c>
      <c r="E480" t="s">
        <v>25</v>
      </c>
      <c r="F480" t="s">
        <v>26</v>
      </c>
      <c r="G480" t="s">
        <v>165</v>
      </c>
      <c r="H480" t="s">
        <v>86</v>
      </c>
      <c r="I480" t="s">
        <v>86</v>
      </c>
      <c r="J480" t="s">
        <v>86</v>
      </c>
      <c r="K480" t="s">
        <v>29</v>
      </c>
      <c r="L480">
        <v>20</v>
      </c>
      <c r="N480" s="5">
        <v>0</v>
      </c>
      <c r="O480" t="s">
        <v>30</v>
      </c>
      <c r="P480" s="5">
        <v>1.4082175000000001E-2</v>
      </c>
      <c r="Q480" s="6">
        <v>0</v>
      </c>
      <c r="R480" s="7">
        <v>2.421112243296023E-4</v>
      </c>
      <c r="S480" s="7">
        <v>0</v>
      </c>
      <c r="T480" s="6">
        <v>0</v>
      </c>
      <c r="U480" s="6">
        <v>0</v>
      </c>
    </row>
    <row r="481" spans="1:21" x14ac:dyDescent="0.3">
      <c r="A481" t="s">
        <v>21</v>
      </c>
      <c r="B481" t="s">
        <v>22</v>
      </c>
      <c r="C481" t="s">
        <v>158</v>
      </c>
      <c r="D481" t="s">
        <v>208</v>
      </c>
      <c r="E481" t="s">
        <v>25</v>
      </c>
      <c r="F481" t="s">
        <v>26</v>
      </c>
      <c r="G481" t="s">
        <v>166</v>
      </c>
      <c r="H481" t="s">
        <v>88</v>
      </c>
      <c r="I481" t="s">
        <v>900</v>
      </c>
      <c r="J481" t="s">
        <v>88</v>
      </c>
      <c r="K481" t="s">
        <v>29</v>
      </c>
      <c r="L481">
        <v>20</v>
      </c>
      <c r="N481" s="5">
        <v>0.72</v>
      </c>
      <c r="O481" t="s">
        <v>30</v>
      </c>
      <c r="P481" s="5">
        <v>0.116169913</v>
      </c>
      <c r="Q481" s="6">
        <v>425959.73590000003</v>
      </c>
      <c r="R481" s="7">
        <v>4.2762635804882102E-4</v>
      </c>
      <c r="S481" s="7">
        <v>0</v>
      </c>
      <c r="T481" s="6">
        <v>182.15161053835465</v>
      </c>
      <c r="U481" s="6">
        <v>0</v>
      </c>
    </row>
    <row r="482" spans="1:21" x14ac:dyDescent="0.3">
      <c r="A482" t="s">
        <v>21</v>
      </c>
      <c r="B482" t="s">
        <v>22</v>
      </c>
      <c r="C482" t="s">
        <v>158</v>
      </c>
      <c r="D482" t="s">
        <v>208</v>
      </c>
      <c r="E482" t="s">
        <v>25</v>
      </c>
      <c r="F482" t="s">
        <v>26</v>
      </c>
      <c r="G482" t="s">
        <v>167</v>
      </c>
      <c r="H482" t="s">
        <v>90</v>
      </c>
      <c r="I482" t="s">
        <v>901</v>
      </c>
      <c r="J482" t="s">
        <v>90</v>
      </c>
      <c r="K482" t="s">
        <v>29</v>
      </c>
      <c r="L482">
        <v>20</v>
      </c>
      <c r="N482" s="5">
        <v>0</v>
      </c>
      <c r="O482" t="s">
        <v>30</v>
      </c>
      <c r="P482" s="5">
        <v>0.34776584700000002</v>
      </c>
      <c r="Q482" s="6">
        <v>0</v>
      </c>
      <c r="R482" s="7">
        <v>5.8655747944065669E-4</v>
      </c>
      <c r="S482" s="7">
        <v>0</v>
      </c>
      <c r="T482" s="6">
        <v>0</v>
      </c>
      <c r="U482" s="6">
        <v>0</v>
      </c>
    </row>
    <row r="483" spans="1:21" x14ac:dyDescent="0.3">
      <c r="A483" t="s">
        <v>21</v>
      </c>
      <c r="B483" t="s">
        <v>22</v>
      </c>
      <c r="C483" t="s">
        <v>158</v>
      </c>
      <c r="D483" t="s">
        <v>208</v>
      </c>
      <c r="E483" t="s">
        <v>25</v>
      </c>
      <c r="F483" t="s">
        <v>26</v>
      </c>
      <c r="G483" t="s">
        <v>168</v>
      </c>
      <c r="H483" t="s">
        <v>92</v>
      </c>
      <c r="I483" t="s">
        <v>902</v>
      </c>
      <c r="J483" t="s">
        <v>92</v>
      </c>
      <c r="K483" t="s">
        <v>29</v>
      </c>
      <c r="L483">
        <v>20</v>
      </c>
      <c r="N483" s="5">
        <v>0</v>
      </c>
      <c r="O483" t="s">
        <v>30</v>
      </c>
      <c r="P483" s="5">
        <v>0.14399454</v>
      </c>
      <c r="Q483" s="6">
        <v>0</v>
      </c>
      <c r="R483" s="7">
        <v>4.7787993787353828E-4</v>
      </c>
      <c r="S483" s="7">
        <v>0</v>
      </c>
      <c r="T483" s="6">
        <v>0</v>
      </c>
      <c r="U483" s="6">
        <v>0</v>
      </c>
    </row>
    <row r="484" spans="1:21" x14ac:dyDescent="0.3">
      <c r="A484" t="s">
        <v>21</v>
      </c>
      <c r="B484" t="s">
        <v>22</v>
      </c>
      <c r="C484" t="s">
        <v>158</v>
      </c>
      <c r="D484" t="s">
        <v>208</v>
      </c>
      <c r="E484" t="s">
        <v>25</v>
      </c>
      <c r="F484" t="s">
        <v>26</v>
      </c>
      <c r="G484" t="s">
        <v>169</v>
      </c>
      <c r="H484" t="s">
        <v>94</v>
      </c>
      <c r="I484" t="s">
        <v>903</v>
      </c>
      <c r="J484" t="s">
        <v>94</v>
      </c>
      <c r="K484" t="s">
        <v>29</v>
      </c>
      <c r="L484">
        <v>20</v>
      </c>
      <c r="N484" s="5">
        <v>0</v>
      </c>
      <c r="O484" t="s">
        <v>30</v>
      </c>
      <c r="P484" s="5">
        <v>0.18118466899999999</v>
      </c>
      <c r="Q484" s="6">
        <v>0</v>
      </c>
      <c r="R484" s="7">
        <v>3.7649621949990082E-4</v>
      </c>
      <c r="S484" s="7">
        <v>0</v>
      </c>
      <c r="T484" s="6">
        <v>0</v>
      </c>
      <c r="U484" s="6">
        <v>0</v>
      </c>
    </row>
    <row r="485" spans="1:21" x14ac:dyDescent="0.3">
      <c r="A485" t="s">
        <v>21</v>
      </c>
      <c r="B485" t="s">
        <v>22</v>
      </c>
      <c r="C485" t="s">
        <v>158</v>
      </c>
      <c r="D485" t="s">
        <v>208</v>
      </c>
      <c r="E485" t="s">
        <v>25</v>
      </c>
      <c r="F485" t="s">
        <v>26</v>
      </c>
      <c r="G485" t="s">
        <v>170</v>
      </c>
      <c r="H485" t="s">
        <v>96</v>
      </c>
      <c r="I485" t="s">
        <v>904</v>
      </c>
      <c r="J485" t="s">
        <v>96</v>
      </c>
      <c r="K485" t="s">
        <v>29</v>
      </c>
      <c r="L485">
        <v>11</v>
      </c>
      <c r="N485" s="5">
        <v>0.22500000000000001</v>
      </c>
      <c r="O485" t="s">
        <v>30</v>
      </c>
      <c r="P485" s="5">
        <v>0.04</v>
      </c>
      <c r="Q485" s="6">
        <v>0</v>
      </c>
      <c r="R485" s="7">
        <v>1.5919281673553998E-3</v>
      </c>
      <c r="S485" s="7">
        <v>0</v>
      </c>
      <c r="T485" s="6">
        <v>0</v>
      </c>
      <c r="U485" s="6">
        <v>0</v>
      </c>
    </row>
    <row r="486" spans="1:21" x14ac:dyDescent="0.3">
      <c r="A486" t="s">
        <v>21</v>
      </c>
      <c r="B486" t="s">
        <v>22</v>
      </c>
      <c r="C486" t="s">
        <v>158</v>
      </c>
      <c r="D486" t="s">
        <v>208</v>
      </c>
      <c r="E486" t="s">
        <v>25</v>
      </c>
      <c r="F486" t="s">
        <v>26</v>
      </c>
      <c r="G486" t="s">
        <v>171</v>
      </c>
      <c r="H486" t="s">
        <v>100</v>
      </c>
      <c r="I486" t="s">
        <v>100</v>
      </c>
      <c r="J486" t="s">
        <v>100</v>
      </c>
      <c r="K486" t="s">
        <v>29</v>
      </c>
      <c r="L486">
        <v>20</v>
      </c>
      <c r="N486" s="5">
        <v>6.0562499999999998E-2</v>
      </c>
      <c r="O486" t="s">
        <v>30</v>
      </c>
      <c r="P486" s="5">
        <v>0.1</v>
      </c>
      <c r="Q486" s="6">
        <v>0</v>
      </c>
      <c r="R486" s="7">
        <v>6.072881023240211E-4</v>
      </c>
      <c r="S486" s="7">
        <v>0</v>
      </c>
      <c r="T486" s="6">
        <v>0</v>
      </c>
      <c r="U486" s="6">
        <v>0</v>
      </c>
    </row>
    <row r="487" spans="1:21" x14ac:dyDescent="0.3">
      <c r="A487" t="s">
        <v>21</v>
      </c>
      <c r="B487" t="s">
        <v>22</v>
      </c>
      <c r="C487" t="s">
        <v>158</v>
      </c>
      <c r="D487" t="s">
        <v>208</v>
      </c>
      <c r="E487" t="s">
        <v>25</v>
      </c>
      <c r="F487" t="s">
        <v>26</v>
      </c>
      <c r="G487" t="s">
        <v>172</v>
      </c>
      <c r="H487" t="s">
        <v>102</v>
      </c>
      <c r="I487" t="s">
        <v>102</v>
      </c>
      <c r="J487" t="s">
        <v>102</v>
      </c>
      <c r="K487" t="s">
        <v>29</v>
      </c>
      <c r="L487">
        <v>11</v>
      </c>
      <c r="N487" s="5">
        <v>0.02</v>
      </c>
      <c r="O487" t="s">
        <v>30</v>
      </c>
      <c r="P487" s="5">
        <v>1.72E-2</v>
      </c>
      <c r="Q487" s="6">
        <v>0</v>
      </c>
      <c r="R487" s="7">
        <v>1.5919281673553998E-3</v>
      </c>
      <c r="S487" s="7">
        <v>0</v>
      </c>
      <c r="T487" s="6">
        <v>0</v>
      </c>
      <c r="U487" s="6">
        <v>0</v>
      </c>
    </row>
    <row r="488" spans="1:21" x14ac:dyDescent="0.3">
      <c r="A488" t="s">
        <v>21</v>
      </c>
      <c r="B488" t="s">
        <v>22</v>
      </c>
      <c r="C488" t="s">
        <v>158</v>
      </c>
      <c r="D488" t="s">
        <v>208</v>
      </c>
      <c r="E488" t="s">
        <v>25</v>
      </c>
      <c r="F488" t="s">
        <v>26</v>
      </c>
      <c r="G488" t="s">
        <v>174</v>
      </c>
      <c r="H488" t="s">
        <v>106</v>
      </c>
      <c r="I488" t="s">
        <v>106</v>
      </c>
      <c r="J488" t="s">
        <v>106</v>
      </c>
      <c r="K488" t="s">
        <v>29</v>
      </c>
      <c r="L488">
        <v>11</v>
      </c>
      <c r="N488" s="5">
        <v>9.4999999999999998E-3</v>
      </c>
      <c r="O488" t="s">
        <v>30</v>
      </c>
      <c r="P488" s="5">
        <v>7.1199999999999999E-2</v>
      </c>
      <c r="Q488" s="6">
        <v>0</v>
      </c>
      <c r="R488" s="7">
        <v>3.9831757991066325E-4</v>
      </c>
      <c r="S488" s="7">
        <v>0</v>
      </c>
      <c r="T488" s="6">
        <v>0</v>
      </c>
      <c r="U488" s="6">
        <v>0</v>
      </c>
    </row>
    <row r="489" spans="1:21" x14ac:dyDescent="0.3">
      <c r="A489" t="s">
        <v>21</v>
      </c>
      <c r="B489" t="s">
        <v>22</v>
      </c>
      <c r="C489" t="s">
        <v>158</v>
      </c>
      <c r="D489" t="s">
        <v>208</v>
      </c>
      <c r="E489" t="s">
        <v>25</v>
      </c>
      <c r="F489" t="s">
        <v>26</v>
      </c>
      <c r="G489" t="s">
        <v>177</v>
      </c>
      <c r="H489" t="s">
        <v>111</v>
      </c>
      <c r="I489" t="s">
        <v>111</v>
      </c>
      <c r="J489" t="s">
        <v>111</v>
      </c>
      <c r="K489" t="s">
        <v>29</v>
      </c>
      <c r="L489">
        <v>20</v>
      </c>
      <c r="N489" s="5">
        <v>9.7199999999999995E-2</v>
      </c>
      <c r="O489" t="s">
        <v>30</v>
      </c>
      <c r="P489" s="5">
        <v>0.146537695</v>
      </c>
      <c r="Q489" s="6">
        <v>95399.772500000006</v>
      </c>
      <c r="R489" s="7">
        <v>6.1734118931197298E-4</v>
      </c>
      <c r="S489" s="7">
        <v>0</v>
      </c>
      <c r="T489" s="6">
        <v>58.894209015241657</v>
      </c>
      <c r="U489" s="6">
        <v>0</v>
      </c>
    </row>
    <row r="490" spans="1:21" x14ac:dyDescent="0.3">
      <c r="A490" t="s">
        <v>21</v>
      </c>
      <c r="B490" t="s">
        <v>22</v>
      </c>
      <c r="C490" t="s">
        <v>158</v>
      </c>
      <c r="D490" t="s">
        <v>208</v>
      </c>
      <c r="E490" t="s">
        <v>25</v>
      </c>
      <c r="F490" t="s">
        <v>26</v>
      </c>
      <c r="G490" t="s">
        <v>178</v>
      </c>
      <c r="H490" t="s">
        <v>115</v>
      </c>
      <c r="I490" t="s">
        <v>905</v>
      </c>
      <c r="J490" t="s">
        <v>115</v>
      </c>
      <c r="K490" t="s">
        <v>29</v>
      </c>
      <c r="L490">
        <v>20</v>
      </c>
      <c r="N490" s="5">
        <v>0.19</v>
      </c>
      <c r="O490" t="s">
        <v>30</v>
      </c>
      <c r="P490" s="5">
        <v>4.3518122999999999E-2</v>
      </c>
      <c r="Q490" s="6">
        <v>0</v>
      </c>
      <c r="R490" s="7">
        <v>0</v>
      </c>
      <c r="S490" s="7">
        <v>0</v>
      </c>
      <c r="T490" s="6">
        <v>0</v>
      </c>
      <c r="U490" s="6">
        <v>0</v>
      </c>
    </row>
    <row r="491" spans="1:21" x14ac:dyDescent="0.3">
      <c r="A491" t="s">
        <v>21</v>
      </c>
      <c r="B491" t="s">
        <v>22</v>
      </c>
      <c r="C491" t="s">
        <v>158</v>
      </c>
      <c r="D491" t="s">
        <v>208</v>
      </c>
      <c r="E491" t="s">
        <v>25</v>
      </c>
      <c r="F491" t="s">
        <v>26</v>
      </c>
      <c r="G491" t="s">
        <v>179</v>
      </c>
      <c r="H491" t="s">
        <v>117</v>
      </c>
      <c r="I491" t="s">
        <v>906</v>
      </c>
      <c r="J491" t="s">
        <v>117</v>
      </c>
      <c r="K491" t="s">
        <v>29</v>
      </c>
      <c r="L491">
        <v>20</v>
      </c>
      <c r="N491" s="5">
        <v>0.14249999999999999</v>
      </c>
      <c r="O491" t="s">
        <v>30</v>
      </c>
      <c r="P491" s="5">
        <v>1.7536294000000001E-2</v>
      </c>
      <c r="Q491" s="6">
        <v>0</v>
      </c>
      <c r="R491" s="7">
        <v>2.0681146340409442E-4</v>
      </c>
      <c r="S491" s="7">
        <v>0</v>
      </c>
      <c r="T491" s="6">
        <v>0</v>
      </c>
      <c r="U491" s="6">
        <v>0</v>
      </c>
    </row>
    <row r="492" spans="1:21" x14ac:dyDescent="0.3">
      <c r="A492" t="s">
        <v>21</v>
      </c>
      <c r="B492" t="s">
        <v>22</v>
      </c>
      <c r="C492" t="s">
        <v>158</v>
      </c>
      <c r="D492" t="s">
        <v>208</v>
      </c>
      <c r="E492" t="s">
        <v>25</v>
      </c>
      <c r="F492" t="s">
        <v>26</v>
      </c>
      <c r="G492" t="s">
        <v>180</v>
      </c>
      <c r="H492" t="s">
        <v>119</v>
      </c>
      <c r="I492" t="s">
        <v>907</v>
      </c>
      <c r="J492" t="s">
        <v>119</v>
      </c>
      <c r="K492" t="s">
        <v>29</v>
      </c>
      <c r="L492">
        <v>20</v>
      </c>
      <c r="N492" s="5">
        <v>0.32400000000000001</v>
      </c>
      <c r="O492" t="s">
        <v>30</v>
      </c>
      <c r="P492" s="5">
        <v>0.125</v>
      </c>
      <c r="Q492" s="6">
        <v>267396.92340000003</v>
      </c>
      <c r="R492" s="7">
        <v>6.1734118931197298E-4</v>
      </c>
      <c r="S492" s="7">
        <v>0</v>
      </c>
      <c r="T492" s="6">
        <v>165.07513471011856</v>
      </c>
      <c r="U492" s="6">
        <v>0</v>
      </c>
    </row>
    <row r="493" spans="1:21" x14ac:dyDescent="0.3">
      <c r="A493" t="s">
        <v>21</v>
      </c>
      <c r="B493" t="s">
        <v>22</v>
      </c>
      <c r="C493" t="s">
        <v>158</v>
      </c>
      <c r="D493" t="s">
        <v>208</v>
      </c>
      <c r="E493" t="s">
        <v>25</v>
      </c>
      <c r="F493" t="s">
        <v>26</v>
      </c>
      <c r="G493" t="s">
        <v>181</v>
      </c>
      <c r="H493" t="s">
        <v>125</v>
      </c>
      <c r="I493" t="s">
        <v>908</v>
      </c>
      <c r="J493" t="s">
        <v>125</v>
      </c>
      <c r="K493" t="s">
        <v>29</v>
      </c>
      <c r="L493">
        <v>20</v>
      </c>
      <c r="N493" s="5">
        <v>0.08</v>
      </c>
      <c r="O493" t="s">
        <v>30</v>
      </c>
      <c r="P493" s="5">
        <v>1.4315888000000001E-2</v>
      </c>
      <c r="Q493" s="6">
        <v>0</v>
      </c>
      <c r="R493" s="7">
        <v>6.906475359383116E-4</v>
      </c>
      <c r="S493" s="7">
        <v>0</v>
      </c>
      <c r="T493" s="6">
        <v>0</v>
      </c>
      <c r="U493" s="6">
        <v>0</v>
      </c>
    </row>
    <row r="494" spans="1:21" x14ac:dyDescent="0.3">
      <c r="A494" t="s">
        <v>21</v>
      </c>
      <c r="B494" t="s">
        <v>22</v>
      </c>
      <c r="C494" t="s">
        <v>158</v>
      </c>
      <c r="D494" t="s">
        <v>208</v>
      </c>
      <c r="E494" t="s">
        <v>25</v>
      </c>
      <c r="F494" t="s">
        <v>26</v>
      </c>
      <c r="G494" t="s">
        <v>182</v>
      </c>
      <c r="H494" t="s">
        <v>127</v>
      </c>
      <c r="I494" t="s">
        <v>909</v>
      </c>
      <c r="J494" t="s">
        <v>127</v>
      </c>
      <c r="K494" t="s">
        <v>29</v>
      </c>
      <c r="L494">
        <v>20</v>
      </c>
      <c r="N494" s="5">
        <v>0</v>
      </c>
      <c r="O494" t="s">
        <v>30</v>
      </c>
      <c r="P494" s="5">
        <v>0.295462418</v>
      </c>
      <c r="Q494" s="6">
        <v>0</v>
      </c>
      <c r="R494" s="7">
        <v>4.7533896814208533E-4</v>
      </c>
      <c r="S494" s="7">
        <v>0</v>
      </c>
      <c r="T494" s="6">
        <v>0</v>
      </c>
      <c r="U494" s="6">
        <v>0</v>
      </c>
    </row>
    <row r="495" spans="1:21" x14ac:dyDescent="0.3">
      <c r="A495" t="s">
        <v>21</v>
      </c>
      <c r="B495" t="s">
        <v>22</v>
      </c>
      <c r="C495" t="s">
        <v>158</v>
      </c>
      <c r="D495" t="s">
        <v>208</v>
      </c>
      <c r="E495" t="s">
        <v>25</v>
      </c>
      <c r="F495" t="s">
        <v>26</v>
      </c>
      <c r="G495" t="s">
        <v>183</v>
      </c>
      <c r="H495" t="s">
        <v>129</v>
      </c>
      <c r="I495" t="s">
        <v>910</v>
      </c>
      <c r="J495" t="s">
        <v>129</v>
      </c>
      <c r="K495" t="s">
        <v>29</v>
      </c>
      <c r="L495">
        <v>20</v>
      </c>
      <c r="N495" s="5">
        <v>0</v>
      </c>
      <c r="O495" t="s">
        <v>30</v>
      </c>
      <c r="P495" s="5">
        <v>5.0045496000000002E-2</v>
      </c>
      <c r="Q495" s="6">
        <v>0</v>
      </c>
      <c r="R495" s="7">
        <v>6.6562060065652161E-4</v>
      </c>
      <c r="S495" s="7">
        <v>0</v>
      </c>
      <c r="T495" s="6">
        <v>0</v>
      </c>
      <c r="U495" s="6">
        <v>0</v>
      </c>
    </row>
    <row r="496" spans="1:21" x14ac:dyDescent="0.3">
      <c r="A496" t="s">
        <v>21</v>
      </c>
      <c r="B496" t="s">
        <v>22</v>
      </c>
      <c r="C496" t="s">
        <v>158</v>
      </c>
      <c r="D496" t="s">
        <v>208</v>
      </c>
      <c r="E496" t="s">
        <v>25</v>
      </c>
      <c r="F496" t="s">
        <v>26</v>
      </c>
      <c r="G496" t="s">
        <v>184</v>
      </c>
      <c r="H496" t="s">
        <v>131</v>
      </c>
      <c r="I496" t="s">
        <v>911</v>
      </c>
      <c r="J496" t="s">
        <v>131</v>
      </c>
      <c r="K496" t="s">
        <v>29</v>
      </c>
      <c r="L496">
        <v>20</v>
      </c>
      <c r="N496" s="5">
        <v>0</v>
      </c>
      <c r="O496" t="s">
        <v>30</v>
      </c>
      <c r="P496" s="5">
        <v>9.5601044999999996E-2</v>
      </c>
      <c r="Q496" s="6">
        <v>0</v>
      </c>
      <c r="R496" s="7">
        <v>6.4898484816365283E-4</v>
      </c>
      <c r="S496" s="7">
        <v>0</v>
      </c>
      <c r="T496" s="6">
        <v>0</v>
      </c>
      <c r="U496" s="6">
        <v>0</v>
      </c>
    </row>
    <row r="497" spans="1:21" x14ac:dyDescent="0.3">
      <c r="A497" t="s">
        <v>21</v>
      </c>
      <c r="B497" t="s">
        <v>22</v>
      </c>
      <c r="C497" t="s">
        <v>158</v>
      </c>
      <c r="D497" t="s">
        <v>208</v>
      </c>
      <c r="E497" t="s">
        <v>25</v>
      </c>
      <c r="F497" t="s">
        <v>31</v>
      </c>
      <c r="G497" t="s">
        <v>186</v>
      </c>
      <c r="H497" t="s">
        <v>28</v>
      </c>
      <c r="I497" t="s">
        <v>28</v>
      </c>
      <c r="J497" t="s">
        <v>28</v>
      </c>
      <c r="K497" t="s">
        <v>29</v>
      </c>
      <c r="L497">
        <v>20</v>
      </c>
      <c r="N497" s="5">
        <v>0</v>
      </c>
      <c r="O497" t="s">
        <v>30</v>
      </c>
      <c r="P497" s="5">
        <v>0.3</v>
      </c>
      <c r="Q497" s="6">
        <v>0</v>
      </c>
      <c r="R497" s="7">
        <v>6.501679255097384E-4</v>
      </c>
      <c r="S497" s="7">
        <v>0</v>
      </c>
      <c r="T497" s="6">
        <v>0</v>
      </c>
      <c r="U497" s="6">
        <v>0</v>
      </c>
    </row>
    <row r="498" spans="1:21" x14ac:dyDescent="0.3">
      <c r="A498" t="s">
        <v>21</v>
      </c>
      <c r="B498" t="s">
        <v>22</v>
      </c>
      <c r="C498" t="s">
        <v>158</v>
      </c>
      <c r="D498" t="s">
        <v>208</v>
      </c>
      <c r="E498" t="s">
        <v>25</v>
      </c>
      <c r="F498" t="s">
        <v>31</v>
      </c>
      <c r="G498" t="s">
        <v>187</v>
      </c>
      <c r="H498" t="s">
        <v>162</v>
      </c>
      <c r="I498" t="s">
        <v>162</v>
      </c>
      <c r="J498" t="s">
        <v>162</v>
      </c>
      <c r="K498" t="s">
        <v>29</v>
      </c>
      <c r="L498">
        <v>15</v>
      </c>
      <c r="N498" s="5">
        <v>1.976E-2</v>
      </c>
      <c r="O498" t="s">
        <v>30</v>
      </c>
      <c r="P498" s="5">
        <v>0.06</v>
      </c>
      <c r="Q498" s="6">
        <v>210118.72820000001</v>
      </c>
      <c r="R498" s="7">
        <v>3.4388204221613705E-4</v>
      </c>
      <c r="S498" s="7">
        <v>0</v>
      </c>
      <c r="T498" s="6">
        <v>72.256057361273434</v>
      </c>
      <c r="U498" s="6">
        <v>0</v>
      </c>
    </row>
    <row r="499" spans="1:21" x14ac:dyDescent="0.3">
      <c r="A499" t="s">
        <v>21</v>
      </c>
      <c r="B499" t="s">
        <v>22</v>
      </c>
      <c r="C499" t="s">
        <v>158</v>
      </c>
      <c r="D499" t="s">
        <v>208</v>
      </c>
      <c r="E499" t="s">
        <v>25</v>
      </c>
      <c r="F499" t="s">
        <v>31</v>
      </c>
      <c r="G499" t="s">
        <v>188</v>
      </c>
      <c r="H499" t="s">
        <v>164</v>
      </c>
      <c r="I499" t="s">
        <v>164</v>
      </c>
      <c r="J499" t="s">
        <v>164</v>
      </c>
      <c r="K499" t="s">
        <v>29</v>
      </c>
      <c r="L499">
        <v>10</v>
      </c>
      <c r="N499" s="5">
        <v>0.19500000000000001</v>
      </c>
      <c r="O499" t="s">
        <v>30</v>
      </c>
      <c r="P499" s="5">
        <v>2.4515926E-2</v>
      </c>
      <c r="Q499" s="6">
        <v>833339.46239999996</v>
      </c>
      <c r="R499" s="7">
        <v>1.5041279839351775E-3</v>
      </c>
      <c r="S499" s="7">
        <v>-6.8840361200273048E-4</v>
      </c>
      <c r="T499" s="6">
        <v>1253.4492055133367</v>
      </c>
      <c r="U499" s="6">
        <v>-573.67389594057363</v>
      </c>
    </row>
    <row r="500" spans="1:21" x14ac:dyDescent="0.3">
      <c r="A500" t="s">
        <v>21</v>
      </c>
      <c r="B500" t="s">
        <v>22</v>
      </c>
      <c r="C500" t="s">
        <v>158</v>
      </c>
      <c r="D500" t="s">
        <v>208</v>
      </c>
      <c r="E500" t="s">
        <v>25</v>
      </c>
      <c r="F500" t="s">
        <v>31</v>
      </c>
      <c r="G500" t="s">
        <v>189</v>
      </c>
      <c r="H500" t="s">
        <v>84</v>
      </c>
      <c r="I500" t="s">
        <v>84</v>
      </c>
      <c r="J500" t="s">
        <v>84</v>
      </c>
      <c r="K500" t="s">
        <v>29</v>
      </c>
      <c r="L500">
        <v>20</v>
      </c>
      <c r="N500" s="5">
        <v>4.4999999999999998E-2</v>
      </c>
      <c r="O500" t="s">
        <v>30</v>
      </c>
      <c r="P500" s="5">
        <v>5.4977376000000001E-2</v>
      </c>
      <c r="Q500" s="6">
        <v>437933.21010000003</v>
      </c>
      <c r="R500" s="7">
        <v>2.5276821933975616E-4</v>
      </c>
      <c r="S500" s="7">
        <v>0</v>
      </c>
      <c r="T500" s="6">
        <v>270.35420876234423</v>
      </c>
      <c r="U500" s="6">
        <v>0</v>
      </c>
    </row>
    <row r="501" spans="1:21" x14ac:dyDescent="0.3">
      <c r="A501" t="s">
        <v>21</v>
      </c>
      <c r="B501" t="s">
        <v>22</v>
      </c>
      <c r="C501" t="s">
        <v>158</v>
      </c>
      <c r="D501" t="s">
        <v>208</v>
      </c>
      <c r="E501" t="s">
        <v>25</v>
      </c>
      <c r="F501" t="s">
        <v>31</v>
      </c>
      <c r="G501" t="s">
        <v>190</v>
      </c>
      <c r="H501" t="s">
        <v>86</v>
      </c>
      <c r="I501" t="s">
        <v>86</v>
      </c>
      <c r="J501" t="s">
        <v>86</v>
      </c>
      <c r="K501" t="s">
        <v>29</v>
      </c>
      <c r="L501">
        <v>20</v>
      </c>
      <c r="N501" s="5">
        <v>0</v>
      </c>
      <c r="O501" t="s">
        <v>30</v>
      </c>
      <c r="P501" s="5">
        <v>2.1256114E-2</v>
      </c>
      <c r="Q501" s="6">
        <v>0</v>
      </c>
      <c r="R501" s="7">
        <v>2.4211122432960227E-4</v>
      </c>
      <c r="S501" s="7">
        <v>0</v>
      </c>
      <c r="T501" s="6">
        <v>0</v>
      </c>
      <c r="U501" s="6">
        <v>0</v>
      </c>
    </row>
    <row r="502" spans="1:21" x14ac:dyDescent="0.3">
      <c r="A502" t="s">
        <v>21</v>
      </c>
      <c r="B502" t="s">
        <v>22</v>
      </c>
      <c r="C502" t="s">
        <v>158</v>
      </c>
      <c r="D502" t="s">
        <v>208</v>
      </c>
      <c r="E502" t="s">
        <v>25</v>
      </c>
      <c r="F502" t="s">
        <v>31</v>
      </c>
      <c r="G502" t="s">
        <v>191</v>
      </c>
      <c r="H502" t="s">
        <v>88</v>
      </c>
      <c r="I502" t="s">
        <v>900</v>
      </c>
      <c r="J502" t="s">
        <v>88</v>
      </c>
      <c r="K502" t="s">
        <v>29</v>
      </c>
      <c r="L502">
        <v>20</v>
      </c>
      <c r="N502" s="5">
        <v>0.351348259</v>
      </c>
      <c r="O502" t="s">
        <v>30</v>
      </c>
      <c r="P502" s="5">
        <v>0.116169913</v>
      </c>
      <c r="Q502" s="6">
        <v>7716465.2460000003</v>
      </c>
      <c r="R502" s="7">
        <v>4.2762635804882102E-4</v>
      </c>
      <c r="S502" s="7">
        <v>0</v>
      </c>
      <c r="T502" s="6">
        <v>3299.7639301572799</v>
      </c>
      <c r="U502" s="6">
        <v>0</v>
      </c>
    </row>
    <row r="503" spans="1:21" x14ac:dyDescent="0.3">
      <c r="A503" t="s">
        <v>21</v>
      </c>
      <c r="B503" t="s">
        <v>22</v>
      </c>
      <c r="C503" t="s">
        <v>158</v>
      </c>
      <c r="D503" t="s">
        <v>208</v>
      </c>
      <c r="E503" t="s">
        <v>25</v>
      </c>
      <c r="F503" t="s">
        <v>31</v>
      </c>
      <c r="G503" t="s">
        <v>192</v>
      </c>
      <c r="H503" t="s">
        <v>90</v>
      </c>
      <c r="I503" t="s">
        <v>901</v>
      </c>
      <c r="J503" t="s">
        <v>90</v>
      </c>
      <c r="K503" t="s">
        <v>29</v>
      </c>
      <c r="L503">
        <v>20</v>
      </c>
      <c r="N503" s="5">
        <v>0.14625953999999999</v>
      </c>
      <c r="O503" t="s">
        <v>30</v>
      </c>
      <c r="P503" s="5">
        <v>0.34776584700000002</v>
      </c>
      <c r="Q503" s="6">
        <v>15469534.380000001</v>
      </c>
      <c r="R503" s="7">
        <v>5.8655747944065669E-4</v>
      </c>
      <c r="S503" s="7">
        <v>0</v>
      </c>
      <c r="T503" s="6">
        <v>9073.7710940533816</v>
      </c>
      <c r="U503" s="6">
        <v>0</v>
      </c>
    </row>
    <row r="504" spans="1:21" x14ac:dyDescent="0.3">
      <c r="A504" t="s">
        <v>21</v>
      </c>
      <c r="B504" t="s">
        <v>22</v>
      </c>
      <c r="C504" t="s">
        <v>158</v>
      </c>
      <c r="D504" t="s">
        <v>208</v>
      </c>
      <c r="E504" t="s">
        <v>25</v>
      </c>
      <c r="F504" t="s">
        <v>31</v>
      </c>
      <c r="G504" t="s">
        <v>193</v>
      </c>
      <c r="H504" t="s">
        <v>92</v>
      </c>
      <c r="I504" t="s">
        <v>902</v>
      </c>
      <c r="J504" t="s">
        <v>92</v>
      </c>
      <c r="K504" t="s">
        <v>29</v>
      </c>
      <c r="L504">
        <v>20</v>
      </c>
      <c r="N504" s="5">
        <v>5.7245342999999997E-2</v>
      </c>
      <c r="O504" t="s">
        <v>30</v>
      </c>
      <c r="P504" s="5">
        <v>0.14399454</v>
      </c>
      <c r="Q504" s="6">
        <v>1707067.514</v>
      </c>
      <c r="R504" s="7">
        <v>4.7787993787353828E-4</v>
      </c>
      <c r="S504" s="7">
        <v>0</v>
      </c>
      <c r="T504" s="6">
        <v>815.77331753625538</v>
      </c>
      <c r="U504" s="6">
        <v>0</v>
      </c>
    </row>
    <row r="505" spans="1:21" x14ac:dyDescent="0.3">
      <c r="A505" t="s">
        <v>21</v>
      </c>
      <c r="B505" t="s">
        <v>22</v>
      </c>
      <c r="C505" t="s">
        <v>158</v>
      </c>
      <c r="D505" t="s">
        <v>208</v>
      </c>
      <c r="E505" t="s">
        <v>25</v>
      </c>
      <c r="F505" t="s">
        <v>31</v>
      </c>
      <c r="G505" t="s">
        <v>194</v>
      </c>
      <c r="H505" t="s">
        <v>94</v>
      </c>
      <c r="I505" t="s">
        <v>903</v>
      </c>
      <c r="J505" t="s">
        <v>94</v>
      </c>
      <c r="K505" t="s">
        <v>29</v>
      </c>
      <c r="L505">
        <v>20</v>
      </c>
      <c r="N505" s="5">
        <v>0.142106125</v>
      </c>
      <c r="O505" t="s">
        <v>30</v>
      </c>
      <c r="P505" s="5">
        <v>0.18118466899999999</v>
      </c>
      <c r="Q505" s="6">
        <v>5473563.5520000001</v>
      </c>
      <c r="R505" s="7">
        <v>3.7649621949990082E-4</v>
      </c>
      <c r="S505" s="7">
        <v>0</v>
      </c>
      <c r="T505" s="6">
        <v>2060.7759845204487</v>
      </c>
      <c r="U505" s="6">
        <v>0</v>
      </c>
    </row>
    <row r="506" spans="1:21" x14ac:dyDescent="0.3">
      <c r="A506" t="s">
        <v>21</v>
      </c>
      <c r="B506" t="s">
        <v>22</v>
      </c>
      <c r="C506" t="s">
        <v>158</v>
      </c>
      <c r="D506" t="s">
        <v>208</v>
      </c>
      <c r="E506" t="s">
        <v>25</v>
      </c>
      <c r="F506" t="s">
        <v>31</v>
      </c>
      <c r="G506" t="s">
        <v>195</v>
      </c>
      <c r="H506" t="s">
        <v>96</v>
      </c>
      <c r="I506" t="s">
        <v>904</v>
      </c>
      <c r="J506" t="s">
        <v>96</v>
      </c>
      <c r="K506" t="s">
        <v>29</v>
      </c>
      <c r="L506">
        <v>11</v>
      </c>
      <c r="N506" s="5">
        <v>0.22500000000000001</v>
      </c>
      <c r="O506" t="s">
        <v>30</v>
      </c>
      <c r="P506" s="5">
        <v>0.04</v>
      </c>
      <c r="Q506" s="6">
        <v>1588692.4909999999</v>
      </c>
      <c r="R506" s="7">
        <v>1.2199297129837857E-3</v>
      </c>
      <c r="S506" s="7">
        <v>0</v>
      </c>
      <c r="T506" s="6">
        <v>1938.0931745651255</v>
      </c>
      <c r="U506" s="6">
        <v>0</v>
      </c>
    </row>
    <row r="507" spans="1:21" x14ac:dyDescent="0.3">
      <c r="A507" t="s">
        <v>21</v>
      </c>
      <c r="B507" t="s">
        <v>22</v>
      </c>
      <c r="C507" t="s">
        <v>158</v>
      </c>
      <c r="D507" t="s">
        <v>208</v>
      </c>
      <c r="E507" t="s">
        <v>25</v>
      </c>
      <c r="F507" t="s">
        <v>31</v>
      </c>
      <c r="G507" t="s">
        <v>196</v>
      </c>
      <c r="H507" t="s">
        <v>100</v>
      </c>
      <c r="I507" t="s">
        <v>100</v>
      </c>
      <c r="J507" t="s">
        <v>100</v>
      </c>
      <c r="K507" t="s">
        <v>29</v>
      </c>
      <c r="L507">
        <v>20</v>
      </c>
      <c r="N507" s="5">
        <v>1.8525E-2</v>
      </c>
      <c r="O507" t="s">
        <v>30</v>
      </c>
      <c r="P507" s="5">
        <v>0.1</v>
      </c>
      <c r="Q507" s="6">
        <v>335928.64159999997</v>
      </c>
      <c r="R507" s="7">
        <v>6.072881023240211E-4</v>
      </c>
      <c r="S507" s="7">
        <v>0</v>
      </c>
      <c r="T507" s="6">
        <v>204.00546727355018</v>
      </c>
      <c r="U507" s="6">
        <v>0</v>
      </c>
    </row>
    <row r="508" spans="1:21" x14ac:dyDescent="0.3">
      <c r="A508" t="s">
        <v>21</v>
      </c>
      <c r="B508" t="s">
        <v>22</v>
      </c>
      <c r="C508" t="s">
        <v>158</v>
      </c>
      <c r="D508" t="s">
        <v>208</v>
      </c>
      <c r="E508" t="s">
        <v>25</v>
      </c>
      <c r="F508" t="s">
        <v>31</v>
      </c>
      <c r="G508" t="s">
        <v>197</v>
      </c>
      <c r="H508" t="s">
        <v>102</v>
      </c>
      <c r="I508" t="s">
        <v>102</v>
      </c>
      <c r="J508" t="s">
        <v>102</v>
      </c>
      <c r="K508" t="s">
        <v>29</v>
      </c>
      <c r="L508">
        <v>11</v>
      </c>
      <c r="N508" s="5">
        <v>0.02</v>
      </c>
      <c r="O508" t="s">
        <v>30</v>
      </c>
      <c r="P508" s="5">
        <v>1.72E-2</v>
      </c>
      <c r="Q508" s="6">
        <v>59678.28368</v>
      </c>
      <c r="R508" s="7">
        <v>1.2199297129837857E-3</v>
      </c>
      <c r="S508" s="7">
        <v>0</v>
      </c>
      <c r="T508" s="6">
        <v>72.803311481107343</v>
      </c>
      <c r="U508" s="6">
        <v>0</v>
      </c>
    </row>
    <row r="509" spans="1:21" x14ac:dyDescent="0.3">
      <c r="A509" t="s">
        <v>21</v>
      </c>
      <c r="B509" t="s">
        <v>22</v>
      </c>
      <c r="C509" t="s">
        <v>158</v>
      </c>
      <c r="D509" t="s">
        <v>208</v>
      </c>
      <c r="E509" t="s">
        <v>25</v>
      </c>
      <c r="F509" t="s">
        <v>31</v>
      </c>
      <c r="G509" t="s">
        <v>198</v>
      </c>
      <c r="H509" t="s">
        <v>106</v>
      </c>
      <c r="I509" t="s">
        <v>106</v>
      </c>
      <c r="J509" t="s">
        <v>106</v>
      </c>
      <c r="K509" t="s">
        <v>29</v>
      </c>
      <c r="L509">
        <v>11</v>
      </c>
      <c r="N509" s="5">
        <v>9.4999999999999998E-3</v>
      </c>
      <c r="O509" t="s">
        <v>30</v>
      </c>
      <c r="P509" s="5">
        <v>7.1199999999999999E-2</v>
      </c>
      <c r="Q509" s="6">
        <v>119956.5658</v>
      </c>
      <c r="R509" s="7">
        <v>4.000299545048218E-4</v>
      </c>
      <c r="S509" s="7">
        <v>0</v>
      </c>
      <c r="T509" s="6">
        <v>47.986219559528664</v>
      </c>
      <c r="U509" s="6">
        <v>0</v>
      </c>
    </row>
    <row r="510" spans="1:21" x14ac:dyDescent="0.3">
      <c r="A510" t="s">
        <v>21</v>
      </c>
      <c r="B510" t="s">
        <v>22</v>
      </c>
      <c r="C510" t="s">
        <v>158</v>
      </c>
      <c r="D510" t="s">
        <v>208</v>
      </c>
      <c r="E510" t="s">
        <v>25</v>
      </c>
      <c r="F510" t="s">
        <v>31</v>
      </c>
      <c r="G510" t="s">
        <v>199</v>
      </c>
      <c r="H510" t="s">
        <v>108</v>
      </c>
      <c r="I510" t="s">
        <v>108</v>
      </c>
      <c r="J510" t="s">
        <v>108</v>
      </c>
      <c r="K510" t="s">
        <v>29</v>
      </c>
      <c r="L510">
        <v>2</v>
      </c>
      <c r="M510" t="s">
        <v>176</v>
      </c>
      <c r="N510" s="5">
        <v>0</v>
      </c>
      <c r="O510" t="s">
        <v>30</v>
      </c>
      <c r="P510" s="5">
        <v>0.05</v>
      </c>
      <c r="Q510" s="6">
        <v>0</v>
      </c>
      <c r="R510" s="7">
        <v>6.1734118931197298E-4</v>
      </c>
      <c r="S510" s="7">
        <v>0</v>
      </c>
      <c r="T510" s="6">
        <v>0</v>
      </c>
      <c r="U510" s="6">
        <v>0</v>
      </c>
    </row>
    <row r="511" spans="1:21" x14ac:dyDescent="0.3">
      <c r="A511" t="s">
        <v>21</v>
      </c>
      <c r="B511" t="s">
        <v>22</v>
      </c>
      <c r="C511" t="s">
        <v>158</v>
      </c>
      <c r="D511" t="s">
        <v>208</v>
      </c>
      <c r="E511" t="s">
        <v>25</v>
      </c>
      <c r="F511" t="s">
        <v>31</v>
      </c>
      <c r="G511" t="s">
        <v>200</v>
      </c>
      <c r="H511" t="s">
        <v>111</v>
      </c>
      <c r="I511" t="s">
        <v>111</v>
      </c>
      <c r="J511" t="s">
        <v>111</v>
      </c>
      <c r="K511" t="s">
        <v>29</v>
      </c>
      <c r="L511">
        <v>20</v>
      </c>
      <c r="N511" s="5">
        <v>6.7500000000000004E-4</v>
      </c>
      <c r="O511" t="s">
        <v>30</v>
      </c>
      <c r="P511" s="5">
        <v>0.146537695</v>
      </c>
      <c r="Q511" s="6">
        <v>20486.161960000001</v>
      </c>
      <c r="R511" s="7">
        <v>6.1734118931197298E-4</v>
      </c>
      <c r="S511" s="7">
        <v>0</v>
      </c>
      <c r="T511" s="6">
        <v>12.6469515888241</v>
      </c>
      <c r="U511" s="6">
        <v>0</v>
      </c>
    </row>
    <row r="512" spans="1:21" x14ac:dyDescent="0.3">
      <c r="A512" t="s">
        <v>21</v>
      </c>
      <c r="B512" t="s">
        <v>22</v>
      </c>
      <c r="C512" t="s">
        <v>158</v>
      </c>
      <c r="D512" t="s">
        <v>208</v>
      </c>
      <c r="E512" t="s">
        <v>25</v>
      </c>
      <c r="F512" t="s">
        <v>31</v>
      </c>
      <c r="G512" t="s">
        <v>201</v>
      </c>
      <c r="H512" t="s">
        <v>115</v>
      </c>
      <c r="I512" t="s">
        <v>905</v>
      </c>
      <c r="J512" t="s">
        <v>115</v>
      </c>
      <c r="K512" t="s">
        <v>29</v>
      </c>
      <c r="L512">
        <v>20</v>
      </c>
      <c r="N512" s="5">
        <v>0.19</v>
      </c>
      <c r="O512" t="s">
        <v>30</v>
      </c>
      <c r="P512" s="5">
        <v>0.127206821</v>
      </c>
      <c r="Q512" s="6">
        <v>4964022.9519999996</v>
      </c>
      <c r="R512" s="7">
        <v>1.4696921065240819E-4</v>
      </c>
      <c r="S512" s="7">
        <v>0</v>
      </c>
      <c r="T512" s="6">
        <v>729.55853491587709</v>
      </c>
      <c r="U512" s="6">
        <v>0</v>
      </c>
    </row>
    <row r="513" spans="1:21" x14ac:dyDescent="0.3">
      <c r="A513" t="s">
        <v>21</v>
      </c>
      <c r="B513" t="s">
        <v>22</v>
      </c>
      <c r="C513" t="s">
        <v>158</v>
      </c>
      <c r="D513" t="s">
        <v>208</v>
      </c>
      <c r="E513" t="s">
        <v>25</v>
      </c>
      <c r="F513" t="s">
        <v>31</v>
      </c>
      <c r="G513" t="s">
        <v>202</v>
      </c>
      <c r="H513" t="s">
        <v>117</v>
      </c>
      <c r="I513" t="s">
        <v>906</v>
      </c>
      <c r="J513" t="s">
        <v>117</v>
      </c>
      <c r="K513" t="s">
        <v>29</v>
      </c>
      <c r="L513">
        <v>20</v>
      </c>
      <c r="N513" s="5">
        <v>0.14249999999999999</v>
      </c>
      <c r="O513" t="s">
        <v>30</v>
      </c>
      <c r="P513" s="5">
        <v>2.4710231999999999E-2</v>
      </c>
      <c r="Q513" s="6">
        <v>615974.43119999999</v>
      </c>
      <c r="R513" s="7">
        <v>2.0681146340409442E-4</v>
      </c>
      <c r="S513" s="7">
        <v>0</v>
      </c>
      <c r="T513" s="6">
        <v>127.39057353597667</v>
      </c>
      <c r="U513" s="6">
        <v>0</v>
      </c>
    </row>
    <row r="514" spans="1:21" x14ac:dyDescent="0.3">
      <c r="A514" t="s">
        <v>21</v>
      </c>
      <c r="B514" t="s">
        <v>22</v>
      </c>
      <c r="C514" t="s">
        <v>158</v>
      </c>
      <c r="D514" t="s">
        <v>208</v>
      </c>
      <c r="E514" t="s">
        <v>25</v>
      </c>
      <c r="F514" t="s">
        <v>31</v>
      </c>
      <c r="G514" t="s">
        <v>203</v>
      </c>
      <c r="H514" t="s">
        <v>119</v>
      </c>
      <c r="I514" t="s">
        <v>907</v>
      </c>
      <c r="J514" t="s">
        <v>119</v>
      </c>
      <c r="K514" t="s">
        <v>29</v>
      </c>
      <c r="L514">
        <v>20</v>
      </c>
      <c r="N514" s="5">
        <v>0.32400000000000001</v>
      </c>
      <c r="O514" t="s">
        <v>30</v>
      </c>
      <c r="P514" s="5">
        <v>0.125</v>
      </c>
      <c r="Q514" s="6">
        <v>8117069.8420000002</v>
      </c>
      <c r="R514" s="7">
        <v>6.1734118931197298E-4</v>
      </c>
      <c r="S514" s="7">
        <v>0</v>
      </c>
      <c r="T514" s="6">
        <v>5011.0015499886285</v>
      </c>
      <c r="U514" s="6">
        <v>0</v>
      </c>
    </row>
    <row r="515" spans="1:21" x14ac:dyDescent="0.3">
      <c r="A515" t="s">
        <v>21</v>
      </c>
      <c r="B515" t="s">
        <v>22</v>
      </c>
      <c r="C515" t="s">
        <v>158</v>
      </c>
      <c r="D515" t="s">
        <v>208</v>
      </c>
      <c r="E515" t="s">
        <v>25</v>
      </c>
      <c r="F515" t="s">
        <v>31</v>
      </c>
      <c r="G515" t="s">
        <v>204</v>
      </c>
      <c r="H515" t="s">
        <v>121</v>
      </c>
      <c r="I515" t="s">
        <v>121</v>
      </c>
      <c r="J515" t="s">
        <v>121</v>
      </c>
      <c r="K515" t="s">
        <v>29</v>
      </c>
      <c r="L515">
        <v>11</v>
      </c>
      <c r="N515" s="5">
        <v>0.140833333</v>
      </c>
      <c r="O515" t="s">
        <v>30</v>
      </c>
      <c r="P515" s="5">
        <v>0.12</v>
      </c>
      <c r="Q515" s="6">
        <v>3249944.477</v>
      </c>
      <c r="R515" s="7">
        <v>6.1734118931197298E-4</v>
      </c>
      <c r="S515" s="7">
        <v>0</v>
      </c>
      <c r="T515" s="6">
        <v>2006.3245886290581</v>
      </c>
      <c r="U515" s="6">
        <v>0</v>
      </c>
    </row>
    <row r="516" spans="1:21" x14ac:dyDescent="0.3">
      <c r="A516" t="s">
        <v>21</v>
      </c>
      <c r="B516" t="s">
        <v>22</v>
      </c>
      <c r="C516" t="s">
        <v>158</v>
      </c>
      <c r="D516" t="s">
        <v>208</v>
      </c>
      <c r="E516" t="s">
        <v>25</v>
      </c>
      <c r="F516" t="s">
        <v>31</v>
      </c>
      <c r="G516" t="s">
        <v>205</v>
      </c>
      <c r="H516" t="s">
        <v>123</v>
      </c>
      <c r="I516" t="s">
        <v>123</v>
      </c>
      <c r="J516" t="s">
        <v>123</v>
      </c>
      <c r="K516" t="s">
        <v>29</v>
      </c>
      <c r="L516">
        <v>15</v>
      </c>
      <c r="N516" s="5">
        <v>0</v>
      </c>
      <c r="O516" t="s">
        <v>30</v>
      </c>
      <c r="P516" s="5">
        <v>2.0452499999999998E-2</v>
      </c>
      <c r="Q516" s="6">
        <v>0</v>
      </c>
      <c r="R516" s="7">
        <v>6.1734118931197298E-4</v>
      </c>
      <c r="S516" s="7">
        <v>0</v>
      </c>
      <c r="T516" s="6">
        <v>0</v>
      </c>
      <c r="U516" s="6">
        <v>0</v>
      </c>
    </row>
    <row r="517" spans="1:21" x14ac:dyDescent="0.3">
      <c r="A517" t="s">
        <v>21</v>
      </c>
      <c r="B517" t="s">
        <v>22</v>
      </c>
      <c r="C517" t="s">
        <v>158</v>
      </c>
      <c r="D517" t="s">
        <v>208</v>
      </c>
      <c r="E517" t="s">
        <v>25</v>
      </c>
      <c r="F517" t="s">
        <v>31</v>
      </c>
      <c r="G517" t="s">
        <v>206</v>
      </c>
      <c r="H517" t="s">
        <v>207</v>
      </c>
      <c r="I517" t="s">
        <v>207</v>
      </c>
      <c r="J517" t="s">
        <v>207</v>
      </c>
      <c r="K517" t="s">
        <v>29</v>
      </c>
      <c r="L517">
        <v>2</v>
      </c>
      <c r="M517" t="s">
        <v>208</v>
      </c>
      <c r="N517" s="5">
        <v>0</v>
      </c>
      <c r="O517" t="s">
        <v>30</v>
      </c>
      <c r="P517" s="5">
        <v>0.05</v>
      </c>
      <c r="Q517" s="6">
        <v>0</v>
      </c>
      <c r="R517" s="7">
        <v>6.1734118931197298E-4</v>
      </c>
      <c r="S517" s="7">
        <v>0</v>
      </c>
      <c r="T517" s="6">
        <v>0</v>
      </c>
      <c r="U517" s="6">
        <v>0</v>
      </c>
    </row>
    <row r="518" spans="1:21" x14ac:dyDescent="0.3">
      <c r="A518" t="s">
        <v>21</v>
      </c>
      <c r="B518" t="s">
        <v>22</v>
      </c>
      <c r="C518" t="s">
        <v>158</v>
      </c>
      <c r="D518" t="s">
        <v>208</v>
      </c>
      <c r="E518" t="s">
        <v>25</v>
      </c>
      <c r="F518" t="s">
        <v>31</v>
      </c>
      <c r="G518" t="s">
        <v>209</v>
      </c>
      <c r="H518" t="s">
        <v>127</v>
      </c>
      <c r="I518" t="s">
        <v>909</v>
      </c>
      <c r="J518" t="s">
        <v>127</v>
      </c>
      <c r="K518" t="s">
        <v>29</v>
      </c>
      <c r="L518">
        <v>20</v>
      </c>
      <c r="N518" s="5">
        <v>1.6251060000000001E-2</v>
      </c>
      <c r="O518" t="s">
        <v>30</v>
      </c>
      <c r="P518" s="5">
        <v>0.295462418</v>
      </c>
      <c r="Q518" s="6">
        <v>1025675.975</v>
      </c>
      <c r="R518" s="7">
        <v>4.7533896814208533E-4</v>
      </c>
      <c r="S518" s="7">
        <v>0</v>
      </c>
      <c r="T518" s="6">
        <v>487.54375960462733</v>
      </c>
      <c r="U518" s="6">
        <v>0</v>
      </c>
    </row>
    <row r="519" spans="1:21" x14ac:dyDescent="0.3">
      <c r="A519" t="s">
        <v>21</v>
      </c>
      <c r="B519" t="s">
        <v>22</v>
      </c>
      <c r="C519" t="s">
        <v>158</v>
      </c>
      <c r="D519" t="s">
        <v>208</v>
      </c>
      <c r="E519" t="s">
        <v>25</v>
      </c>
      <c r="F519" t="s">
        <v>31</v>
      </c>
      <c r="G519" t="s">
        <v>210</v>
      </c>
      <c r="H519" t="s">
        <v>129</v>
      </c>
      <c r="I519" t="s">
        <v>910</v>
      </c>
      <c r="J519" t="s">
        <v>129</v>
      </c>
      <c r="K519" t="s">
        <v>29</v>
      </c>
      <c r="L519">
        <v>20</v>
      </c>
      <c r="N519" s="5">
        <v>6.3605939999999998E-3</v>
      </c>
      <c r="O519" t="s">
        <v>30</v>
      </c>
      <c r="P519" s="5">
        <v>5.0045496000000002E-2</v>
      </c>
      <c r="Q519" s="6">
        <v>56208.014869999999</v>
      </c>
      <c r="R519" s="7">
        <v>6.6562060065652161E-4</v>
      </c>
      <c r="S519" s="7">
        <v>0</v>
      </c>
      <c r="T519" s="6">
        <v>37.413212619480099</v>
      </c>
      <c r="U519" s="6">
        <v>0</v>
      </c>
    </row>
    <row r="520" spans="1:21" x14ac:dyDescent="0.3">
      <c r="A520" t="s">
        <v>21</v>
      </c>
      <c r="B520" t="s">
        <v>22</v>
      </c>
      <c r="C520" t="s">
        <v>158</v>
      </c>
      <c r="D520" t="s">
        <v>208</v>
      </c>
      <c r="E520" t="s">
        <v>25</v>
      </c>
      <c r="F520" t="s">
        <v>31</v>
      </c>
      <c r="G520" t="s">
        <v>211</v>
      </c>
      <c r="H520" t="s">
        <v>131</v>
      </c>
      <c r="I520" t="s">
        <v>911</v>
      </c>
      <c r="J520" t="s">
        <v>131</v>
      </c>
      <c r="K520" t="s">
        <v>29</v>
      </c>
      <c r="L520">
        <v>20</v>
      </c>
      <c r="N520" s="5">
        <v>1.5789569E-2</v>
      </c>
      <c r="O520" t="s">
        <v>30</v>
      </c>
      <c r="P520" s="5">
        <v>9.5601044999999996E-2</v>
      </c>
      <c r="Q520" s="6">
        <v>273222.5061</v>
      </c>
      <c r="R520" s="7">
        <v>6.4898484816365283E-4</v>
      </c>
      <c r="S520" s="7">
        <v>0</v>
      </c>
      <c r="T520" s="6">
        <v>177.3172666362012</v>
      </c>
      <c r="U520" s="6">
        <v>0</v>
      </c>
    </row>
    <row r="521" spans="1:21" x14ac:dyDescent="0.3">
      <c r="A521" t="s">
        <v>21</v>
      </c>
      <c r="B521" t="s">
        <v>22</v>
      </c>
      <c r="C521" t="s">
        <v>158</v>
      </c>
      <c r="D521" t="s">
        <v>208</v>
      </c>
      <c r="E521" t="s">
        <v>25</v>
      </c>
      <c r="F521" t="s">
        <v>31</v>
      </c>
      <c r="G521" t="s">
        <v>212</v>
      </c>
      <c r="H521" t="s">
        <v>157</v>
      </c>
      <c r="I521" t="s">
        <v>912</v>
      </c>
      <c r="J521" t="s">
        <v>157</v>
      </c>
      <c r="K521" t="s">
        <v>29</v>
      </c>
      <c r="L521">
        <v>11</v>
      </c>
      <c r="N521" s="5">
        <v>0.20799999999999999</v>
      </c>
      <c r="O521" t="s">
        <v>30</v>
      </c>
      <c r="P521" s="5">
        <v>0.09</v>
      </c>
      <c r="Q521" s="6">
        <v>3383244.023</v>
      </c>
      <c r="R521" s="7">
        <v>6.1734118931197298E-4</v>
      </c>
      <c r="S521" s="7">
        <v>0</v>
      </c>
      <c r="T521" s="6">
        <v>2088.6158888914442</v>
      </c>
      <c r="U521" s="6">
        <v>0</v>
      </c>
    </row>
    <row r="522" spans="1:21" x14ac:dyDescent="0.3">
      <c r="A522" t="s">
        <v>21</v>
      </c>
      <c r="B522" t="s">
        <v>22</v>
      </c>
      <c r="C522" t="s">
        <v>158</v>
      </c>
      <c r="D522" t="s">
        <v>208</v>
      </c>
      <c r="E522" t="s">
        <v>25</v>
      </c>
      <c r="F522" t="s">
        <v>41</v>
      </c>
      <c r="G522" t="s">
        <v>378</v>
      </c>
      <c r="H522" t="s">
        <v>379</v>
      </c>
      <c r="I522" t="s">
        <v>379</v>
      </c>
      <c r="J522" t="s">
        <v>379</v>
      </c>
      <c r="K522" t="s">
        <v>44</v>
      </c>
      <c r="L522">
        <v>15</v>
      </c>
      <c r="M522" t="s">
        <v>208</v>
      </c>
      <c r="N522" s="5">
        <v>0.78</v>
      </c>
      <c r="O522" t="s">
        <v>30</v>
      </c>
      <c r="P522" s="5">
        <v>0.33333333300000001</v>
      </c>
      <c r="Q522" s="6">
        <v>75052967.909999996</v>
      </c>
      <c r="R522" s="7">
        <v>6.1734118931197298E-4</v>
      </c>
      <c r="S522" s="7">
        <v>0</v>
      </c>
      <c r="T522" s="6">
        <v>46333.288470952743</v>
      </c>
      <c r="U522" s="6">
        <v>0</v>
      </c>
    </row>
    <row r="523" spans="1:21" x14ac:dyDescent="0.3">
      <c r="A523" t="s">
        <v>21</v>
      </c>
      <c r="B523" t="s">
        <v>22</v>
      </c>
      <c r="C523" t="s">
        <v>158</v>
      </c>
      <c r="D523" t="s">
        <v>208</v>
      </c>
      <c r="E523" t="s">
        <v>25</v>
      </c>
      <c r="F523" t="s">
        <v>41</v>
      </c>
      <c r="G523" t="s">
        <v>380</v>
      </c>
      <c r="H523" t="s">
        <v>381</v>
      </c>
      <c r="I523" t="s">
        <v>381</v>
      </c>
      <c r="J523" t="s">
        <v>381</v>
      </c>
      <c r="K523" t="s">
        <v>44</v>
      </c>
      <c r="L523">
        <v>15</v>
      </c>
      <c r="M523" t="s">
        <v>208</v>
      </c>
      <c r="N523" s="5">
        <v>0</v>
      </c>
      <c r="O523" t="s">
        <v>30</v>
      </c>
      <c r="P523" s="5">
        <v>0.222222222</v>
      </c>
      <c r="Q523" s="6">
        <v>0</v>
      </c>
      <c r="R523" s="7">
        <v>6.1734118931197287E-4</v>
      </c>
      <c r="S523" s="7">
        <v>0</v>
      </c>
      <c r="T523" s="6">
        <v>0</v>
      </c>
      <c r="U523" s="6">
        <v>0</v>
      </c>
    </row>
    <row r="524" spans="1:21" x14ac:dyDescent="0.3">
      <c r="A524" t="s">
        <v>21</v>
      </c>
      <c r="B524" t="s">
        <v>22</v>
      </c>
      <c r="C524" t="s">
        <v>158</v>
      </c>
      <c r="D524" t="s">
        <v>208</v>
      </c>
      <c r="E524" t="s">
        <v>25</v>
      </c>
      <c r="F524" t="s">
        <v>41</v>
      </c>
      <c r="G524" t="s">
        <v>382</v>
      </c>
      <c r="H524" t="s">
        <v>383</v>
      </c>
      <c r="I524" t="s">
        <v>383</v>
      </c>
      <c r="J524" t="s">
        <v>383</v>
      </c>
      <c r="K524" t="s">
        <v>44</v>
      </c>
      <c r="L524">
        <v>15</v>
      </c>
      <c r="M524" t="s">
        <v>208</v>
      </c>
      <c r="N524" s="5">
        <v>0</v>
      </c>
      <c r="O524" t="s">
        <v>30</v>
      </c>
      <c r="P524" s="5">
        <v>0.17647058800000001</v>
      </c>
      <c r="Q524" s="6">
        <v>0</v>
      </c>
      <c r="R524" s="7">
        <v>6.1734118931197298E-4</v>
      </c>
      <c r="S524" s="7">
        <v>0</v>
      </c>
      <c r="T524" s="6">
        <v>0</v>
      </c>
      <c r="U524" s="6">
        <v>0</v>
      </c>
    </row>
    <row r="525" spans="1:21" x14ac:dyDescent="0.3">
      <c r="A525" t="s">
        <v>21</v>
      </c>
      <c r="B525" t="s">
        <v>22</v>
      </c>
      <c r="C525" t="s">
        <v>158</v>
      </c>
      <c r="D525" t="s">
        <v>208</v>
      </c>
      <c r="E525" t="s">
        <v>25</v>
      </c>
      <c r="F525" t="s">
        <v>41</v>
      </c>
      <c r="G525" t="s">
        <v>384</v>
      </c>
      <c r="H525" t="s">
        <v>385</v>
      </c>
      <c r="I525" t="s">
        <v>385</v>
      </c>
      <c r="J525" t="s">
        <v>385</v>
      </c>
      <c r="K525" t="s">
        <v>44</v>
      </c>
      <c r="L525">
        <v>15</v>
      </c>
      <c r="M525" t="s">
        <v>208</v>
      </c>
      <c r="N525" s="5">
        <v>0</v>
      </c>
      <c r="O525" t="s">
        <v>30</v>
      </c>
      <c r="P525" s="5">
        <v>0.125</v>
      </c>
      <c r="Q525" s="6">
        <v>0</v>
      </c>
      <c r="R525" s="7">
        <v>6.1734118931197298E-4</v>
      </c>
      <c r="S525" s="7">
        <v>0</v>
      </c>
      <c r="T525" s="6">
        <v>0</v>
      </c>
      <c r="U525" s="6">
        <v>0</v>
      </c>
    </row>
    <row r="526" spans="1:21" x14ac:dyDescent="0.3">
      <c r="A526" t="s">
        <v>21</v>
      </c>
      <c r="B526" t="s">
        <v>22</v>
      </c>
      <c r="C526" t="s">
        <v>158</v>
      </c>
      <c r="D526" t="s">
        <v>208</v>
      </c>
      <c r="E526" t="s">
        <v>25</v>
      </c>
      <c r="F526" t="s">
        <v>41</v>
      </c>
      <c r="G526" t="s">
        <v>386</v>
      </c>
      <c r="H526" t="s">
        <v>387</v>
      </c>
      <c r="I526" t="s">
        <v>387</v>
      </c>
      <c r="J526" t="s">
        <v>387</v>
      </c>
      <c r="K526" t="s">
        <v>44</v>
      </c>
      <c r="L526">
        <v>15</v>
      </c>
      <c r="M526" t="s">
        <v>208</v>
      </c>
      <c r="N526" s="5">
        <v>0</v>
      </c>
      <c r="O526" t="s">
        <v>30</v>
      </c>
      <c r="P526" s="5">
        <v>6.6666666999999999E-2</v>
      </c>
      <c r="Q526" s="6">
        <v>0</v>
      </c>
      <c r="R526" s="7">
        <v>6.1734118931197298E-4</v>
      </c>
      <c r="S526" s="7">
        <v>0</v>
      </c>
      <c r="T526" s="6">
        <v>0</v>
      </c>
      <c r="U526" s="6">
        <v>0</v>
      </c>
    </row>
    <row r="527" spans="1:21" x14ac:dyDescent="0.3">
      <c r="A527" t="s">
        <v>21</v>
      </c>
      <c r="B527" t="s">
        <v>22</v>
      </c>
      <c r="C527" t="s">
        <v>158</v>
      </c>
      <c r="D527" t="s">
        <v>208</v>
      </c>
      <c r="E527" t="s">
        <v>25</v>
      </c>
      <c r="F527" t="s">
        <v>26</v>
      </c>
      <c r="G527" t="s">
        <v>388</v>
      </c>
      <c r="H527" t="s">
        <v>379</v>
      </c>
      <c r="I527" t="s">
        <v>379</v>
      </c>
      <c r="J527" t="s">
        <v>379</v>
      </c>
      <c r="K527" t="s">
        <v>44</v>
      </c>
      <c r="L527">
        <v>15</v>
      </c>
      <c r="M527" t="s">
        <v>208</v>
      </c>
      <c r="N527" s="5">
        <v>0.78</v>
      </c>
      <c r="O527" t="s">
        <v>30</v>
      </c>
      <c r="P527" s="5">
        <v>0.33333333300000001</v>
      </c>
      <c r="Q527" s="6">
        <v>2353278.602</v>
      </c>
      <c r="R527" s="7">
        <v>6.1734118931197298E-4</v>
      </c>
      <c r="S527" s="7">
        <v>0</v>
      </c>
      <c r="T527" s="6">
        <v>1452.775810941097</v>
      </c>
      <c r="U527" s="6">
        <v>0</v>
      </c>
    </row>
    <row r="528" spans="1:21" x14ac:dyDescent="0.3">
      <c r="A528" t="s">
        <v>21</v>
      </c>
      <c r="B528" t="s">
        <v>22</v>
      </c>
      <c r="C528" t="s">
        <v>158</v>
      </c>
      <c r="D528" t="s">
        <v>208</v>
      </c>
      <c r="E528" t="s">
        <v>25</v>
      </c>
      <c r="F528" t="s">
        <v>26</v>
      </c>
      <c r="G528" t="s">
        <v>389</v>
      </c>
      <c r="H528" t="s">
        <v>381</v>
      </c>
      <c r="I528" t="s">
        <v>381</v>
      </c>
      <c r="J528" t="s">
        <v>381</v>
      </c>
      <c r="K528" t="s">
        <v>44</v>
      </c>
      <c r="L528">
        <v>15</v>
      </c>
      <c r="M528" t="s">
        <v>208</v>
      </c>
      <c r="N528" s="5">
        <v>0</v>
      </c>
      <c r="O528" t="s">
        <v>30</v>
      </c>
      <c r="P528" s="5">
        <v>0.222222222</v>
      </c>
      <c r="Q528" s="6">
        <v>0</v>
      </c>
      <c r="R528" s="7">
        <v>6.1734118931197287E-4</v>
      </c>
      <c r="S528" s="7">
        <v>0</v>
      </c>
      <c r="T528" s="6">
        <v>0</v>
      </c>
      <c r="U528" s="6">
        <v>0</v>
      </c>
    </row>
    <row r="529" spans="1:21" x14ac:dyDescent="0.3">
      <c r="A529" t="s">
        <v>21</v>
      </c>
      <c r="B529" t="s">
        <v>22</v>
      </c>
      <c r="C529" t="s">
        <v>158</v>
      </c>
      <c r="D529" t="s">
        <v>208</v>
      </c>
      <c r="E529" t="s">
        <v>25</v>
      </c>
      <c r="F529" t="s">
        <v>26</v>
      </c>
      <c r="G529" t="s">
        <v>390</v>
      </c>
      <c r="H529" t="s">
        <v>383</v>
      </c>
      <c r="I529" t="s">
        <v>383</v>
      </c>
      <c r="J529" t="s">
        <v>383</v>
      </c>
      <c r="K529" t="s">
        <v>44</v>
      </c>
      <c r="L529">
        <v>15</v>
      </c>
      <c r="M529" t="s">
        <v>208</v>
      </c>
      <c r="N529" s="5">
        <v>0</v>
      </c>
      <c r="O529" t="s">
        <v>30</v>
      </c>
      <c r="P529" s="5">
        <v>0.17647058800000001</v>
      </c>
      <c r="Q529" s="6">
        <v>0</v>
      </c>
      <c r="R529" s="7">
        <v>6.1734118931197298E-4</v>
      </c>
      <c r="S529" s="7">
        <v>0</v>
      </c>
      <c r="T529" s="6">
        <v>0</v>
      </c>
      <c r="U529" s="6">
        <v>0</v>
      </c>
    </row>
    <row r="530" spans="1:21" x14ac:dyDescent="0.3">
      <c r="A530" t="s">
        <v>21</v>
      </c>
      <c r="B530" t="s">
        <v>22</v>
      </c>
      <c r="C530" t="s">
        <v>158</v>
      </c>
      <c r="D530" t="s">
        <v>208</v>
      </c>
      <c r="E530" t="s">
        <v>25</v>
      </c>
      <c r="F530" t="s">
        <v>26</v>
      </c>
      <c r="G530" t="s">
        <v>391</v>
      </c>
      <c r="H530" t="s">
        <v>385</v>
      </c>
      <c r="I530" t="s">
        <v>385</v>
      </c>
      <c r="J530" t="s">
        <v>385</v>
      </c>
      <c r="K530" t="s">
        <v>44</v>
      </c>
      <c r="L530">
        <v>15</v>
      </c>
      <c r="M530" t="s">
        <v>208</v>
      </c>
      <c r="N530" s="5">
        <v>0</v>
      </c>
      <c r="O530" t="s">
        <v>30</v>
      </c>
      <c r="P530" s="5">
        <v>0.125</v>
      </c>
      <c r="Q530" s="6">
        <v>0</v>
      </c>
      <c r="R530" s="7">
        <v>6.1734118931197298E-4</v>
      </c>
      <c r="S530" s="7">
        <v>0</v>
      </c>
      <c r="T530" s="6">
        <v>0</v>
      </c>
      <c r="U530" s="6">
        <v>0</v>
      </c>
    </row>
    <row r="531" spans="1:21" x14ac:dyDescent="0.3">
      <c r="A531" t="s">
        <v>21</v>
      </c>
      <c r="B531" t="s">
        <v>22</v>
      </c>
      <c r="C531" t="s">
        <v>158</v>
      </c>
      <c r="D531" t="s">
        <v>208</v>
      </c>
      <c r="E531" t="s">
        <v>25</v>
      </c>
      <c r="F531" t="s">
        <v>26</v>
      </c>
      <c r="G531" t="s">
        <v>392</v>
      </c>
      <c r="H531" t="s">
        <v>387</v>
      </c>
      <c r="I531" t="s">
        <v>387</v>
      </c>
      <c r="J531" t="s">
        <v>387</v>
      </c>
      <c r="K531" t="s">
        <v>44</v>
      </c>
      <c r="L531">
        <v>15</v>
      </c>
      <c r="M531" t="s">
        <v>208</v>
      </c>
      <c r="N531" s="5">
        <v>0</v>
      </c>
      <c r="O531" t="s">
        <v>30</v>
      </c>
      <c r="P531" s="5">
        <v>6.6666666999999999E-2</v>
      </c>
      <c r="Q531" s="6">
        <v>0</v>
      </c>
      <c r="R531" s="7">
        <v>6.1734118931197298E-4</v>
      </c>
      <c r="S531" s="7">
        <v>0</v>
      </c>
      <c r="T531" s="6">
        <v>0</v>
      </c>
      <c r="U531" s="6">
        <v>0</v>
      </c>
    </row>
    <row r="532" spans="1:21" x14ac:dyDescent="0.3">
      <c r="A532" t="s">
        <v>21</v>
      </c>
      <c r="B532" t="s">
        <v>22</v>
      </c>
      <c r="C532" t="s">
        <v>80</v>
      </c>
      <c r="D532" t="s">
        <v>393</v>
      </c>
      <c r="E532" t="s">
        <v>25</v>
      </c>
      <c r="F532" t="s">
        <v>26</v>
      </c>
      <c r="G532" t="s">
        <v>82</v>
      </c>
      <c r="H532" t="s">
        <v>28</v>
      </c>
      <c r="I532" t="s">
        <v>28</v>
      </c>
      <c r="J532" t="s">
        <v>28</v>
      </c>
      <c r="K532" t="s">
        <v>29</v>
      </c>
      <c r="L532">
        <v>20</v>
      </c>
      <c r="N532" s="5">
        <v>0</v>
      </c>
      <c r="O532" t="s">
        <v>30</v>
      </c>
      <c r="P532" s="5">
        <v>0.3</v>
      </c>
      <c r="Q532" s="6">
        <v>0</v>
      </c>
      <c r="R532" s="7">
        <v>0</v>
      </c>
      <c r="S532" s="7">
        <v>2.5742209347103402E-4</v>
      </c>
      <c r="T532" s="6">
        <v>0</v>
      </c>
      <c r="U532" s="6">
        <v>0</v>
      </c>
    </row>
    <row r="533" spans="1:21" x14ac:dyDescent="0.3">
      <c r="A533" t="s">
        <v>21</v>
      </c>
      <c r="B533" t="s">
        <v>22</v>
      </c>
      <c r="C533" t="s">
        <v>80</v>
      </c>
      <c r="D533" t="s">
        <v>393</v>
      </c>
      <c r="E533" t="s">
        <v>25</v>
      </c>
      <c r="F533" t="s">
        <v>26</v>
      </c>
      <c r="G533" t="s">
        <v>83</v>
      </c>
      <c r="H533" t="s">
        <v>84</v>
      </c>
      <c r="I533" t="s">
        <v>84</v>
      </c>
      <c r="J533" t="s">
        <v>84</v>
      </c>
      <c r="K533" t="s">
        <v>29</v>
      </c>
      <c r="L533">
        <v>20</v>
      </c>
      <c r="N533" s="5">
        <v>6.7500000000000004E-2</v>
      </c>
      <c r="O533" t="s">
        <v>30</v>
      </c>
      <c r="P533" s="5">
        <v>0</v>
      </c>
      <c r="Q533" s="6">
        <v>0</v>
      </c>
      <c r="R533" s="7">
        <v>0</v>
      </c>
      <c r="S533" s="7">
        <v>0</v>
      </c>
      <c r="T533" s="6">
        <v>0</v>
      </c>
      <c r="U533" s="6">
        <v>0</v>
      </c>
    </row>
    <row r="534" spans="1:21" x14ac:dyDescent="0.3">
      <c r="A534" t="s">
        <v>21</v>
      </c>
      <c r="B534" t="s">
        <v>22</v>
      </c>
      <c r="C534" t="s">
        <v>80</v>
      </c>
      <c r="D534" t="s">
        <v>393</v>
      </c>
      <c r="E534" t="s">
        <v>25</v>
      </c>
      <c r="F534" t="s">
        <v>26</v>
      </c>
      <c r="G534" t="s">
        <v>85</v>
      </c>
      <c r="H534" t="s">
        <v>86</v>
      </c>
      <c r="I534" t="s">
        <v>86</v>
      </c>
      <c r="J534" t="s">
        <v>86</v>
      </c>
      <c r="K534" t="s">
        <v>29</v>
      </c>
      <c r="L534">
        <v>20</v>
      </c>
      <c r="N534" s="5">
        <v>0</v>
      </c>
      <c r="O534" t="s">
        <v>30</v>
      </c>
      <c r="P534" s="5">
        <v>8.1258349999999997E-3</v>
      </c>
      <c r="Q534" s="6">
        <v>0</v>
      </c>
      <c r="R534" s="7">
        <v>0</v>
      </c>
      <c r="S534" s="7">
        <v>1.8949439025113806E-3</v>
      </c>
      <c r="T534" s="6">
        <v>0</v>
      </c>
      <c r="U534" s="6">
        <v>0</v>
      </c>
    </row>
    <row r="535" spans="1:21" x14ac:dyDescent="0.3">
      <c r="A535" t="s">
        <v>21</v>
      </c>
      <c r="B535" t="s">
        <v>22</v>
      </c>
      <c r="C535" t="s">
        <v>80</v>
      </c>
      <c r="D535" t="s">
        <v>393</v>
      </c>
      <c r="E535" t="s">
        <v>25</v>
      </c>
      <c r="F535" t="s">
        <v>26</v>
      </c>
      <c r="G535" t="s">
        <v>87</v>
      </c>
      <c r="H535" t="s">
        <v>88</v>
      </c>
      <c r="I535" t="s">
        <v>900</v>
      </c>
      <c r="J535" t="s">
        <v>88</v>
      </c>
      <c r="K535" t="s">
        <v>29</v>
      </c>
      <c r="L535">
        <v>20</v>
      </c>
      <c r="N535" s="5">
        <v>0.72</v>
      </c>
      <c r="O535" t="s">
        <v>30</v>
      </c>
      <c r="P535" s="5">
        <v>3.9896204999999997E-2</v>
      </c>
      <c r="Q535" s="6">
        <v>2956.4982100000002</v>
      </c>
      <c r="R535" s="7">
        <v>0</v>
      </c>
      <c r="S535" s="7">
        <v>2.5155409608354292E-3</v>
      </c>
      <c r="T535" s="6">
        <v>0</v>
      </c>
      <c r="U535" s="6">
        <v>7.4371923478916271</v>
      </c>
    </row>
    <row r="536" spans="1:21" x14ac:dyDescent="0.3">
      <c r="A536" t="s">
        <v>21</v>
      </c>
      <c r="B536" t="s">
        <v>22</v>
      </c>
      <c r="C536" t="s">
        <v>80</v>
      </c>
      <c r="D536" t="s">
        <v>393</v>
      </c>
      <c r="E536" t="s">
        <v>25</v>
      </c>
      <c r="F536" t="s">
        <v>26</v>
      </c>
      <c r="G536" t="s">
        <v>89</v>
      </c>
      <c r="H536" t="s">
        <v>90</v>
      </c>
      <c r="I536" t="s">
        <v>901</v>
      </c>
      <c r="J536" t="s">
        <v>90</v>
      </c>
      <c r="K536" t="s">
        <v>29</v>
      </c>
      <c r="L536">
        <v>20</v>
      </c>
      <c r="N536" s="5">
        <v>0</v>
      </c>
      <c r="O536" t="s">
        <v>30</v>
      </c>
      <c r="P536" s="5">
        <v>0.33288257799999998</v>
      </c>
      <c r="Q536" s="6">
        <v>0</v>
      </c>
      <c r="R536" s="7">
        <v>0</v>
      </c>
      <c r="S536" s="7">
        <v>1.114335657679397E-3</v>
      </c>
      <c r="T536" s="6">
        <v>0</v>
      </c>
      <c r="U536" s="6">
        <v>0</v>
      </c>
    </row>
    <row r="537" spans="1:21" x14ac:dyDescent="0.3">
      <c r="A537" t="s">
        <v>21</v>
      </c>
      <c r="B537" t="s">
        <v>22</v>
      </c>
      <c r="C537" t="s">
        <v>80</v>
      </c>
      <c r="D537" t="s">
        <v>393</v>
      </c>
      <c r="E537" t="s">
        <v>25</v>
      </c>
      <c r="F537" t="s">
        <v>26</v>
      </c>
      <c r="G537" t="s">
        <v>91</v>
      </c>
      <c r="H537" t="s">
        <v>92</v>
      </c>
      <c r="I537" t="s">
        <v>902</v>
      </c>
      <c r="J537" t="s">
        <v>92</v>
      </c>
      <c r="K537" t="s">
        <v>29</v>
      </c>
      <c r="L537">
        <v>20</v>
      </c>
      <c r="N537" s="5">
        <v>0</v>
      </c>
      <c r="O537" t="s">
        <v>30</v>
      </c>
      <c r="P537" s="5">
        <v>7.7091136000000005E-2</v>
      </c>
      <c r="Q537" s="6">
        <v>0</v>
      </c>
      <c r="R537" s="7">
        <v>0</v>
      </c>
      <c r="S537" s="7">
        <v>1.7433320002456908E-3</v>
      </c>
      <c r="T537" s="6">
        <v>0</v>
      </c>
      <c r="U537" s="6">
        <v>0</v>
      </c>
    </row>
    <row r="538" spans="1:21" x14ac:dyDescent="0.3">
      <c r="A538" t="s">
        <v>21</v>
      </c>
      <c r="B538" t="s">
        <v>22</v>
      </c>
      <c r="C538" t="s">
        <v>80</v>
      </c>
      <c r="D538" t="s">
        <v>393</v>
      </c>
      <c r="E538" t="s">
        <v>25</v>
      </c>
      <c r="F538" t="s">
        <v>26</v>
      </c>
      <c r="G538" t="s">
        <v>93</v>
      </c>
      <c r="H538" t="s">
        <v>94</v>
      </c>
      <c r="I538" t="s">
        <v>903</v>
      </c>
      <c r="J538" t="s">
        <v>94</v>
      </c>
      <c r="K538" t="s">
        <v>29</v>
      </c>
      <c r="L538">
        <v>20</v>
      </c>
      <c r="N538" s="5">
        <v>0</v>
      </c>
      <c r="O538" t="s">
        <v>30</v>
      </c>
      <c r="P538" s="5">
        <v>0.12392528899999999</v>
      </c>
      <c r="Q538" s="6">
        <v>0</v>
      </c>
      <c r="R538" s="7">
        <v>0</v>
      </c>
      <c r="S538" s="7">
        <v>1.3781197233466457E-3</v>
      </c>
      <c r="T538" s="6">
        <v>0</v>
      </c>
      <c r="U538" s="6">
        <v>0</v>
      </c>
    </row>
    <row r="539" spans="1:21" x14ac:dyDescent="0.3">
      <c r="A539" t="s">
        <v>21</v>
      </c>
      <c r="B539" t="s">
        <v>22</v>
      </c>
      <c r="C539" t="s">
        <v>80</v>
      </c>
      <c r="D539" t="s">
        <v>393</v>
      </c>
      <c r="E539" t="s">
        <v>25</v>
      </c>
      <c r="F539" t="s">
        <v>26</v>
      </c>
      <c r="G539" t="s">
        <v>95</v>
      </c>
      <c r="H539" t="s">
        <v>96</v>
      </c>
      <c r="I539" t="s">
        <v>904</v>
      </c>
      <c r="J539" t="s">
        <v>96</v>
      </c>
      <c r="K539" t="s">
        <v>29</v>
      </c>
      <c r="L539">
        <v>11</v>
      </c>
      <c r="N539" s="5">
        <v>0.22500000000000001</v>
      </c>
      <c r="O539" t="s">
        <v>30</v>
      </c>
      <c r="P539" s="5">
        <v>0.04</v>
      </c>
      <c r="Q539" s="6">
        <v>2371.9096979999999</v>
      </c>
      <c r="R539" s="7">
        <v>0</v>
      </c>
      <c r="S539" s="7">
        <v>0</v>
      </c>
      <c r="T539" s="6">
        <v>0</v>
      </c>
      <c r="U539" s="6">
        <v>0</v>
      </c>
    </row>
    <row r="540" spans="1:21" x14ac:dyDescent="0.3">
      <c r="A540" t="s">
        <v>21</v>
      </c>
      <c r="B540" t="s">
        <v>22</v>
      </c>
      <c r="C540" t="s">
        <v>80</v>
      </c>
      <c r="D540" t="s">
        <v>393</v>
      </c>
      <c r="E540" t="s">
        <v>25</v>
      </c>
      <c r="F540" t="s">
        <v>26</v>
      </c>
      <c r="G540" t="s">
        <v>97</v>
      </c>
      <c r="H540" t="s">
        <v>98</v>
      </c>
      <c r="I540" t="s">
        <v>98</v>
      </c>
      <c r="J540" t="s">
        <v>98</v>
      </c>
      <c r="K540" t="s">
        <v>29</v>
      </c>
      <c r="L540">
        <v>11</v>
      </c>
      <c r="N540" s="5">
        <v>5.8799999999999998E-2</v>
      </c>
      <c r="O540" t="s">
        <v>30</v>
      </c>
      <c r="P540" s="5">
        <v>0</v>
      </c>
      <c r="Q540" s="6">
        <v>0</v>
      </c>
      <c r="R540" s="7">
        <v>0</v>
      </c>
      <c r="S540" s="7">
        <v>0</v>
      </c>
      <c r="T540" s="6">
        <v>0</v>
      </c>
      <c r="U540" s="6">
        <v>0</v>
      </c>
    </row>
    <row r="541" spans="1:21" x14ac:dyDescent="0.3">
      <c r="A541" t="s">
        <v>21</v>
      </c>
      <c r="B541" t="s">
        <v>22</v>
      </c>
      <c r="C541" t="s">
        <v>80</v>
      </c>
      <c r="D541" t="s">
        <v>393</v>
      </c>
      <c r="E541" t="s">
        <v>25</v>
      </c>
      <c r="F541" t="s">
        <v>26</v>
      </c>
      <c r="G541" t="s">
        <v>99</v>
      </c>
      <c r="H541" t="s">
        <v>100</v>
      </c>
      <c r="I541" t="s">
        <v>100</v>
      </c>
      <c r="J541" t="s">
        <v>100</v>
      </c>
      <c r="K541" t="s">
        <v>29</v>
      </c>
      <c r="L541">
        <v>20</v>
      </c>
      <c r="N541" s="5">
        <v>6.0562499999999998E-2</v>
      </c>
      <c r="O541" t="s">
        <v>30</v>
      </c>
      <c r="P541" s="5">
        <v>0.1</v>
      </c>
      <c r="Q541" s="6">
        <v>1605.8228320000001</v>
      </c>
      <c r="R541" s="7">
        <v>0</v>
      </c>
      <c r="S541" s="7">
        <v>1.1093120403056951E-3</v>
      </c>
      <c r="T541" s="6">
        <v>0</v>
      </c>
      <c r="U541" s="6">
        <v>1.7813586021353895</v>
      </c>
    </row>
    <row r="542" spans="1:21" x14ac:dyDescent="0.3">
      <c r="A542" t="s">
        <v>21</v>
      </c>
      <c r="B542" t="s">
        <v>22</v>
      </c>
      <c r="C542" t="s">
        <v>80</v>
      </c>
      <c r="D542" t="s">
        <v>393</v>
      </c>
      <c r="E542" t="s">
        <v>25</v>
      </c>
      <c r="F542" t="s">
        <v>26</v>
      </c>
      <c r="G542" t="s">
        <v>101</v>
      </c>
      <c r="H542" t="s">
        <v>102</v>
      </c>
      <c r="I542" t="s">
        <v>102</v>
      </c>
      <c r="J542" t="s">
        <v>102</v>
      </c>
      <c r="K542" t="s">
        <v>29</v>
      </c>
      <c r="L542">
        <v>11</v>
      </c>
      <c r="N542" s="5">
        <v>0.02</v>
      </c>
      <c r="O542" t="s">
        <v>30</v>
      </c>
      <c r="P542" s="5">
        <v>1.72E-2</v>
      </c>
      <c r="Q542" s="6">
        <v>0</v>
      </c>
      <c r="R542" s="7">
        <v>0</v>
      </c>
      <c r="S542" s="7">
        <v>0</v>
      </c>
      <c r="T542" s="6">
        <v>0</v>
      </c>
      <c r="U542" s="6">
        <v>0</v>
      </c>
    </row>
    <row r="543" spans="1:21" x14ac:dyDescent="0.3">
      <c r="A543" t="s">
        <v>21</v>
      </c>
      <c r="B543" t="s">
        <v>22</v>
      </c>
      <c r="C543" t="s">
        <v>80</v>
      </c>
      <c r="D543" t="s">
        <v>393</v>
      </c>
      <c r="E543" t="s">
        <v>25</v>
      </c>
      <c r="F543" t="s">
        <v>26</v>
      </c>
      <c r="G543" t="s">
        <v>103</v>
      </c>
      <c r="H543" t="s">
        <v>104</v>
      </c>
      <c r="I543" t="s">
        <v>104</v>
      </c>
      <c r="J543" t="s">
        <v>104</v>
      </c>
      <c r="K543" t="s">
        <v>29</v>
      </c>
      <c r="L543">
        <v>15</v>
      </c>
      <c r="N543" s="5">
        <v>0.26324999999999998</v>
      </c>
      <c r="O543" t="s">
        <v>30</v>
      </c>
      <c r="P543" s="5">
        <v>6.2445599999999997E-3</v>
      </c>
      <c r="Q543" s="6">
        <v>0</v>
      </c>
      <c r="R543" s="7">
        <v>0</v>
      </c>
      <c r="S543" s="7">
        <v>9.2577893529988229E-4</v>
      </c>
      <c r="T543" s="6">
        <v>0</v>
      </c>
      <c r="U543" s="6">
        <v>0</v>
      </c>
    </row>
    <row r="544" spans="1:21" x14ac:dyDescent="0.3">
      <c r="A544" t="s">
        <v>21</v>
      </c>
      <c r="B544" t="s">
        <v>22</v>
      </c>
      <c r="C544" t="s">
        <v>80</v>
      </c>
      <c r="D544" t="s">
        <v>393</v>
      </c>
      <c r="E544" t="s">
        <v>25</v>
      </c>
      <c r="F544" t="s">
        <v>26</v>
      </c>
      <c r="G544" t="s">
        <v>105</v>
      </c>
      <c r="H544" t="s">
        <v>106</v>
      </c>
      <c r="I544" t="s">
        <v>106</v>
      </c>
      <c r="J544" t="s">
        <v>106</v>
      </c>
      <c r="K544" t="s">
        <v>29</v>
      </c>
      <c r="L544">
        <v>11</v>
      </c>
      <c r="N544" s="5">
        <v>9.4999999999999998E-3</v>
      </c>
      <c r="O544" t="s">
        <v>30</v>
      </c>
      <c r="P544" s="5">
        <v>0.15</v>
      </c>
      <c r="Q544" s="6">
        <v>400.04916209999999</v>
      </c>
      <c r="R544" s="7">
        <v>0</v>
      </c>
      <c r="S544" s="7">
        <v>1.5582957084932459E-4</v>
      </c>
      <c r="T544" s="6">
        <v>0</v>
      </c>
      <c r="U544" s="6">
        <v>6.2339489248674884E-2</v>
      </c>
    </row>
    <row r="545" spans="1:21" x14ac:dyDescent="0.3">
      <c r="A545" t="s">
        <v>21</v>
      </c>
      <c r="B545" t="s">
        <v>22</v>
      </c>
      <c r="C545" t="s">
        <v>80</v>
      </c>
      <c r="D545" t="s">
        <v>393</v>
      </c>
      <c r="E545" t="s">
        <v>25</v>
      </c>
      <c r="F545" t="s">
        <v>26</v>
      </c>
      <c r="G545" t="s">
        <v>107</v>
      </c>
      <c r="H545" t="s">
        <v>108</v>
      </c>
      <c r="I545" t="s">
        <v>108</v>
      </c>
      <c r="J545" t="s">
        <v>108</v>
      </c>
      <c r="K545" t="s">
        <v>29</v>
      </c>
      <c r="L545">
        <v>2</v>
      </c>
      <c r="M545" t="s">
        <v>109</v>
      </c>
      <c r="N545" s="5">
        <v>0</v>
      </c>
      <c r="O545" t="s">
        <v>30</v>
      </c>
      <c r="P545" s="5">
        <v>0</v>
      </c>
      <c r="Q545" s="6">
        <v>0</v>
      </c>
      <c r="R545" s="7">
        <v>0</v>
      </c>
      <c r="S545" s="7">
        <v>0</v>
      </c>
      <c r="T545" s="6">
        <v>0</v>
      </c>
      <c r="U545" s="6">
        <v>0</v>
      </c>
    </row>
    <row r="546" spans="1:21" x14ac:dyDescent="0.3">
      <c r="A546" t="s">
        <v>21</v>
      </c>
      <c r="B546" t="s">
        <v>22</v>
      </c>
      <c r="C546" t="s">
        <v>80</v>
      </c>
      <c r="D546" t="s">
        <v>393</v>
      </c>
      <c r="E546" t="s">
        <v>25</v>
      </c>
      <c r="F546" t="s">
        <v>26</v>
      </c>
      <c r="G546" t="s">
        <v>110</v>
      </c>
      <c r="H546" t="s">
        <v>111</v>
      </c>
      <c r="I546" t="s">
        <v>111</v>
      </c>
      <c r="J546" t="s">
        <v>111</v>
      </c>
      <c r="K546" t="s">
        <v>29</v>
      </c>
      <c r="L546">
        <v>20</v>
      </c>
      <c r="N546" s="5">
        <v>9.7199999999999995E-2</v>
      </c>
      <c r="O546" t="s">
        <v>30</v>
      </c>
      <c r="P546" s="5">
        <v>0.146537695</v>
      </c>
      <c r="Q546" s="6">
        <v>3992.9586359999998</v>
      </c>
      <c r="R546" s="7">
        <v>0</v>
      </c>
      <c r="S546" s="7">
        <v>8.9048709555079712E-4</v>
      </c>
      <c r="T546" s="6">
        <v>0</v>
      </c>
      <c r="U546" s="6">
        <v>3.5556781384261122</v>
      </c>
    </row>
    <row r="547" spans="1:21" x14ac:dyDescent="0.3">
      <c r="A547" t="s">
        <v>21</v>
      </c>
      <c r="B547" t="s">
        <v>22</v>
      </c>
      <c r="C547" t="s">
        <v>80</v>
      </c>
      <c r="D547" t="s">
        <v>393</v>
      </c>
      <c r="E547" t="s">
        <v>25</v>
      </c>
      <c r="F547" t="s">
        <v>26</v>
      </c>
      <c r="G547" t="s">
        <v>112</v>
      </c>
      <c r="H547" t="s">
        <v>113</v>
      </c>
      <c r="I547" t="s">
        <v>113</v>
      </c>
      <c r="J547" t="s">
        <v>113</v>
      </c>
      <c r="K547" t="s">
        <v>29</v>
      </c>
      <c r="L547">
        <v>20</v>
      </c>
      <c r="N547" s="5">
        <v>3.3599999999999998E-2</v>
      </c>
      <c r="O547" t="s">
        <v>30</v>
      </c>
      <c r="P547" s="5">
        <v>0</v>
      </c>
      <c r="Q547" s="6">
        <v>0</v>
      </c>
      <c r="R547" s="7">
        <v>0</v>
      </c>
      <c r="S547" s="7">
        <v>0</v>
      </c>
      <c r="T547" s="6">
        <v>0</v>
      </c>
      <c r="U547" s="6">
        <v>0</v>
      </c>
    </row>
    <row r="548" spans="1:21" x14ac:dyDescent="0.3">
      <c r="A548" t="s">
        <v>21</v>
      </c>
      <c r="B548" t="s">
        <v>22</v>
      </c>
      <c r="C548" t="s">
        <v>80</v>
      </c>
      <c r="D548" t="s">
        <v>393</v>
      </c>
      <c r="E548" t="s">
        <v>25</v>
      </c>
      <c r="F548" t="s">
        <v>26</v>
      </c>
      <c r="G548" t="s">
        <v>114</v>
      </c>
      <c r="H548" t="s">
        <v>115</v>
      </c>
      <c r="I548" t="s">
        <v>905</v>
      </c>
      <c r="J548" t="s">
        <v>115</v>
      </c>
      <c r="K548" t="s">
        <v>29</v>
      </c>
      <c r="L548">
        <v>20</v>
      </c>
      <c r="N548" s="5">
        <v>0.19</v>
      </c>
      <c r="O548" t="s">
        <v>30</v>
      </c>
      <c r="P548" s="5">
        <v>9.4910919999999996E-3</v>
      </c>
      <c r="Q548" s="6">
        <v>0</v>
      </c>
      <c r="R548" s="7">
        <v>0</v>
      </c>
      <c r="S548" s="7">
        <v>1.4144567822812816E-3</v>
      </c>
      <c r="T548" s="6">
        <v>0</v>
      </c>
      <c r="U548" s="6">
        <v>0</v>
      </c>
    </row>
    <row r="549" spans="1:21" x14ac:dyDescent="0.3">
      <c r="A549" t="s">
        <v>21</v>
      </c>
      <c r="B549" t="s">
        <v>22</v>
      </c>
      <c r="C549" t="s">
        <v>80</v>
      </c>
      <c r="D549" t="s">
        <v>393</v>
      </c>
      <c r="E549" t="s">
        <v>25</v>
      </c>
      <c r="F549" t="s">
        <v>26</v>
      </c>
      <c r="G549" t="s">
        <v>116</v>
      </c>
      <c r="H549" t="s">
        <v>117</v>
      </c>
      <c r="I549" t="s">
        <v>906</v>
      </c>
      <c r="J549" t="s">
        <v>117</v>
      </c>
      <c r="K549" t="s">
        <v>29</v>
      </c>
      <c r="L549">
        <v>20</v>
      </c>
      <c r="N549" s="5">
        <v>0.14249999999999999</v>
      </c>
      <c r="O549" t="s">
        <v>30</v>
      </c>
      <c r="P549" s="5">
        <v>1.0118963999999999E-2</v>
      </c>
      <c r="Q549" s="6">
        <v>0</v>
      </c>
      <c r="R549" s="7">
        <v>0</v>
      </c>
      <c r="S549" s="7">
        <v>1.895705787562807E-3</v>
      </c>
      <c r="T549" s="6">
        <v>0</v>
      </c>
      <c r="U549" s="6">
        <v>0</v>
      </c>
    </row>
    <row r="550" spans="1:21" x14ac:dyDescent="0.3">
      <c r="A550" t="s">
        <v>21</v>
      </c>
      <c r="B550" t="s">
        <v>22</v>
      </c>
      <c r="C550" t="s">
        <v>80</v>
      </c>
      <c r="D550" t="s">
        <v>393</v>
      </c>
      <c r="E550" t="s">
        <v>25</v>
      </c>
      <c r="F550" t="s">
        <v>26</v>
      </c>
      <c r="G550" t="s">
        <v>118</v>
      </c>
      <c r="H550" t="s">
        <v>119</v>
      </c>
      <c r="I550" t="s">
        <v>907</v>
      </c>
      <c r="J550" t="s">
        <v>119</v>
      </c>
      <c r="K550" t="s">
        <v>29</v>
      </c>
      <c r="L550">
        <v>20</v>
      </c>
      <c r="N550" s="5">
        <v>0.32400000000000001</v>
      </c>
      <c r="O550" t="s">
        <v>30</v>
      </c>
      <c r="P550" s="5">
        <v>0.125</v>
      </c>
      <c r="Q550" s="6">
        <v>11191.90148</v>
      </c>
      <c r="R550" s="7">
        <v>0</v>
      </c>
      <c r="S550" s="7">
        <v>8.9048709555079723E-4</v>
      </c>
      <c r="T550" s="6">
        <v>0</v>
      </c>
      <c r="U550" s="6">
        <v>9.966243842615869</v>
      </c>
    </row>
    <row r="551" spans="1:21" x14ac:dyDescent="0.3">
      <c r="A551" t="s">
        <v>21</v>
      </c>
      <c r="B551" t="s">
        <v>22</v>
      </c>
      <c r="C551" t="s">
        <v>80</v>
      </c>
      <c r="D551" t="s">
        <v>393</v>
      </c>
      <c r="E551" t="s">
        <v>25</v>
      </c>
      <c r="F551" t="s">
        <v>26</v>
      </c>
      <c r="G551" t="s">
        <v>120</v>
      </c>
      <c r="H551" t="s">
        <v>121</v>
      </c>
      <c r="I551" t="s">
        <v>121</v>
      </c>
      <c r="J551" t="s">
        <v>121</v>
      </c>
      <c r="K551" t="s">
        <v>29</v>
      </c>
      <c r="L551">
        <v>11</v>
      </c>
      <c r="N551" s="5">
        <v>0</v>
      </c>
      <c r="O551" t="s">
        <v>30</v>
      </c>
      <c r="P551" s="5">
        <v>0</v>
      </c>
      <c r="Q551" s="6">
        <v>0</v>
      </c>
      <c r="R551" s="7">
        <v>0</v>
      </c>
      <c r="S551" s="7">
        <v>0</v>
      </c>
      <c r="T551" s="6">
        <v>0</v>
      </c>
      <c r="U551" s="6">
        <v>0</v>
      </c>
    </row>
    <row r="552" spans="1:21" x14ac:dyDescent="0.3">
      <c r="A552" t="s">
        <v>21</v>
      </c>
      <c r="B552" t="s">
        <v>22</v>
      </c>
      <c r="C552" t="s">
        <v>80</v>
      </c>
      <c r="D552" t="s">
        <v>393</v>
      </c>
      <c r="E552" t="s">
        <v>25</v>
      </c>
      <c r="F552" t="s">
        <v>26</v>
      </c>
      <c r="G552" t="s">
        <v>122</v>
      </c>
      <c r="H552" t="s">
        <v>123</v>
      </c>
      <c r="I552" t="s">
        <v>123</v>
      </c>
      <c r="J552" t="s">
        <v>123</v>
      </c>
      <c r="K552" t="s">
        <v>29</v>
      </c>
      <c r="L552">
        <v>15</v>
      </c>
      <c r="N552" s="5">
        <v>0</v>
      </c>
      <c r="O552" t="s">
        <v>30</v>
      </c>
      <c r="P552" s="5">
        <v>0</v>
      </c>
      <c r="Q552" s="6">
        <v>0</v>
      </c>
      <c r="R552" s="7">
        <v>0</v>
      </c>
      <c r="S552" s="7">
        <v>0</v>
      </c>
      <c r="T552" s="6">
        <v>0</v>
      </c>
      <c r="U552" s="6">
        <v>0</v>
      </c>
    </row>
    <row r="553" spans="1:21" x14ac:dyDescent="0.3">
      <c r="A553" t="s">
        <v>21</v>
      </c>
      <c r="B553" t="s">
        <v>22</v>
      </c>
      <c r="C553" t="s">
        <v>80</v>
      </c>
      <c r="D553" t="s">
        <v>393</v>
      </c>
      <c r="E553" t="s">
        <v>25</v>
      </c>
      <c r="F553" t="s">
        <v>26</v>
      </c>
      <c r="G553" t="s">
        <v>124</v>
      </c>
      <c r="H553" t="s">
        <v>125</v>
      </c>
      <c r="I553" t="s">
        <v>908</v>
      </c>
      <c r="J553" t="s">
        <v>125</v>
      </c>
      <c r="K553" t="s">
        <v>29</v>
      </c>
      <c r="L553">
        <v>20</v>
      </c>
      <c r="N553" s="5">
        <v>0.08</v>
      </c>
      <c r="O553" t="s">
        <v>30</v>
      </c>
      <c r="P553" s="5">
        <v>2.0110282E-2</v>
      </c>
      <c r="Q553" s="6">
        <v>0</v>
      </c>
      <c r="R553" s="7">
        <v>0</v>
      </c>
      <c r="S553" s="7">
        <v>9.9325658201480341E-4</v>
      </c>
      <c r="T553" s="6">
        <v>0</v>
      </c>
      <c r="U553" s="6">
        <v>0</v>
      </c>
    </row>
    <row r="554" spans="1:21" x14ac:dyDescent="0.3">
      <c r="A554" t="s">
        <v>21</v>
      </c>
      <c r="B554" t="s">
        <v>22</v>
      </c>
      <c r="C554" t="s">
        <v>80</v>
      </c>
      <c r="D554" t="s">
        <v>393</v>
      </c>
      <c r="E554" t="s">
        <v>25</v>
      </c>
      <c r="F554" t="s">
        <v>26</v>
      </c>
      <c r="G554" t="s">
        <v>126</v>
      </c>
      <c r="H554" t="s">
        <v>127</v>
      </c>
      <c r="I554" t="s">
        <v>909</v>
      </c>
      <c r="J554" t="s">
        <v>127</v>
      </c>
      <c r="K554" t="s">
        <v>29</v>
      </c>
      <c r="L554">
        <v>20</v>
      </c>
      <c r="N554" s="5">
        <v>0</v>
      </c>
      <c r="O554" t="s">
        <v>30</v>
      </c>
      <c r="P554" s="5">
        <v>0.34482758600000002</v>
      </c>
      <c r="Q554" s="6">
        <v>0</v>
      </c>
      <c r="R554" s="7">
        <v>0</v>
      </c>
      <c r="S554" s="7">
        <v>9.7469850329170917E-4</v>
      </c>
      <c r="T554" s="6">
        <v>0</v>
      </c>
      <c r="U554" s="6">
        <v>0</v>
      </c>
    </row>
    <row r="555" spans="1:21" x14ac:dyDescent="0.3">
      <c r="A555" t="s">
        <v>21</v>
      </c>
      <c r="B555" t="s">
        <v>22</v>
      </c>
      <c r="C555" t="s">
        <v>80</v>
      </c>
      <c r="D555" t="s">
        <v>393</v>
      </c>
      <c r="E555" t="s">
        <v>25</v>
      </c>
      <c r="F555" t="s">
        <v>26</v>
      </c>
      <c r="G555" t="s">
        <v>128</v>
      </c>
      <c r="H555" t="s">
        <v>129</v>
      </c>
      <c r="I555" t="s">
        <v>910</v>
      </c>
      <c r="J555" t="s">
        <v>129</v>
      </c>
      <c r="K555" t="s">
        <v>29</v>
      </c>
      <c r="L555">
        <v>20</v>
      </c>
      <c r="N555" s="5">
        <v>0</v>
      </c>
      <c r="O555" t="s">
        <v>30</v>
      </c>
      <c r="P555" s="5">
        <v>6.4294632000000004E-2</v>
      </c>
      <c r="Q555" s="6">
        <v>0</v>
      </c>
      <c r="R555" s="7">
        <v>0</v>
      </c>
      <c r="S555" s="7">
        <v>1.0118980567622026E-3</v>
      </c>
      <c r="T555" s="6">
        <v>0</v>
      </c>
      <c r="U555" s="6">
        <v>0</v>
      </c>
    </row>
    <row r="556" spans="1:21" x14ac:dyDescent="0.3">
      <c r="A556" t="s">
        <v>21</v>
      </c>
      <c r="B556" t="s">
        <v>22</v>
      </c>
      <c r="C556" t="s">
        <v>80</v>
      </c>
      <c r="D556" t="s">
        <v>393</v>
      </c>
      <c r="E556" t="s">
        <v>25</v>
      </c>
      <c r="F556" t="s">
        <v>26</v>
      </c>
      <c r="G556" t="s">
        <v>130</v>
      </c>
      <c r="H556" t="s">
        <v>131</v>
      </c>
      <c r="I556" t="s">
        <v>911</v>
      </c>
      <c r="J556" t="s">
        <v>131</v>
      </c>
      <c r="K556" t="s">
        <v>29</v>
      </c>
      <c r="L556">
        <v>20</v>
      </c>
      <c r="N556" s="5">
        <v>0</v>
      </c>
      <c r="O556" t="s">
        <v>30</v>
      </c>
      <c r="P556" s="5">
        <v>0.11977468099999999</v>
      </c>
      <c r="Q556" s="6">
        <v>0</v>
      </c>
      <c r="R556" s="7">
        <v>0</v>
      </c>
      <c r="S556" s="7">
        <v>9.8546215397591632E-4</v>
      </c>
      <c r="T556" s="6">
        <v>0</v>
      </c>
      <c r="U556" s="6">
        <v>0</v>
      </c>
    </row>
    <row r="557" spans="1:21" x14ac:dyDescent="0.3">
      <c r="A557" t="s">
        <v>21</v>
      </c>
      <c r="B557" t="s">
        <v>22</v>
      </c>
      <c r="C557" t="s">
        <v>80</v>
      </c>
      <c r="D557" t="s">
        <v>393</v>
      </c>
      <c r="E557" t="s">
        <v>25</v>
      </c>
      <c r="F557" t="s">
        <v>31</v>
      </c>
      <c r="G557" t="s">
        <v>132</v>
      </c>
      <c r="H557" t="s">
        <v>28</v>
      </c>
      <c r="I557" t="s">
        <v>28</v>
      </c>
      <c r="J557" t="s">
        <v>28</v>
      </c>
      <c r="K557" t="s">
        <v>29</v>
      </c>
      <c r="L557">
        <v>20</v>
      </c>
      <c r="N557" s="5">
        <v>0</v>
      </c>
      <c r="O557" t="s">
        <v>30</v>
      </c>
      <c r="P557" s="5">
        <v>0.3</v>
      </c>
      <c r="Q557" s="6">
        <v>0</v>
      </c>
      <c r="R557" s="7">
        <v>0</v>
      </c>
      <c r="S557" s="7">
        <v>2.5742209347103402E-4</v>
      </c>
      <c r="T557" s="6">
        <v>0</v>
      </c>
      <c r="U557" s="6">
        <v>0</v>
      </c>
    </row>
    <row r="558" spans="1:21" x14ac:dyDescent="0.3">
      <c r="A558" t="s">
        <v>21</v>
      </c>
      <c r="B558" t="s">
        <v>22</v>
      </c>
      <c r="C558" t="s">
        <v>80</v>
      </c>
      <c r="D558" t="s">
        <v>393</v>
      </c>
      <c r="E558" t="s">
        <v>25</v>
      </c>
      <c r="F558" t="s">
        <v>31</v>
      </c>
      <c r="G558" t="s">
        <v>133</v>
      </c>
      <c r="H558" t="s">
        <v>84</v>
      </c>
      <c r="I558" t="s">
        <v>84</v>
      </c>
      <c r="J558" t="s">
        <v>84</v>
      </c>
      <c r="K558" t="s">
        <v>29</v>
      </c>
      <c r="L558">
        <v>20</v>
      </c>
      <c r="N558" s="5">
        <v>4.4999999999999998E-2</v>
      </c>
      <c r="O558" t="s">
        <v>30</v>
      </c>
      <c r="P558" s="5">
        <v>0.27085927799999998</v>
      </c>
      <c r="Q558" s="6">
        <v>108768.6174</v>
      </c>
      <c r="R558" s="7">
        <v>0</v>
      </c>
      <c r="S558" s="7">
        <v>7.3837165114598287E-4</v>
      </c>
      <c r="T558" s="6">
        <v>0</v>
      </c>
      <c r="U558" s="6">
        <v>96.857050195601914</v>
      </c>
    </row>
    <row r="559" spans="1:21" x14ac:dyDescent="0.3">
      <c r="A559" t="s">
        <v>21</v>
      </c>
      <c r="B559" t="s">
        <v>22</v>
      </c>
      <c r="C559" t="s">
        <v>80</v>
      </c>
      <c r="D559" t="s">
        <v>393</v>
      </c>
      <c r="E559" t="s">
        <v>25</v>
      </c>
      <c r="F559" t="s">
        <v>31</v>
      </c>
      <c r="G559" t="s">
        <v>134</v>
      </c>
      <c r="H559" t="s">
        <v>86</v>
      </c>
      <c r="I559" t="s">
        <v>86</v>
      </c>
      <c r="J559" t="s">
        <v>86</v>
      </c>
      <c r="K559" t="s">
        <v>29</v>
      </c>
      <c r="L559">
        <v>20</v>
      </c>
      <c r="N559" s="5">
        <v>0</v>
      </c>
      <c r="O559" t="s">
        <v>30</v>
      </c>
      <c r="P559" s="5">
        <v>1.2265411E-2</v>
      </c>
      <c r="Q559" s="6">
        <v>0</v>
      </c>
      <c r="R559" s="7">
        <v>0</v>
      </c>
      <c r="S559" s="7">
        <v>1.8949439025113804E-3</v>
      </c>
      <c r="T559" s="6">
        <v>0</v>
      </c>
      <c r="U559" s="6">
        <v>0</v>
      </c>
    </row>
    <row r="560" spans="1:21" x14ac:dyDescent="0.3">
      <c r="A560" t="s">
        <v>21</v>
      </c>
      <c r="B560" t="s">
        <v>22</v>
      </c>
      <c r="C560" t="s">
        <v>80</v>
      </c>
      <c r="D560" t="s">
        <v>393</v>
      </c>
      <c r="E560" t="s">
        <v>25</v>
      </c>
      <c r="F560" t="s">
        <v>31</v>
      </c>
      <c r="G560" t="s">
        <v>135</v>
      </c>
      <c r="H560" t="s">
        <v>88</v>
      </c>
      <c r="I560" t="s">
        <v>900</v>
      </c>
      <c r="J560" t="s">
        <v>88</v>
      </c>
      <c r="K560" t="s">
        <v>29</v>
      </c>
      <c r="L560">
        <v>20</v>
      </c>
      <c r="N560" s="5">
        <v>0.351348259</v>
      </c>
      <c r="O560" t="s">
        <v>30</v>
      </c>
      <c r="P560" s="5">
        <v>3.9896204999999997E-2</v>
      </c>
      <c r="Q560" s="6">
        <v>110228.9368</v>
      </c>
      <c r="R560" s="7">
        <v>0</v>
      </c>
      <c r="S560" s="7">
        <v>2.5155409608354292E-3</v>
      </c>
      <c r="T560" s="6">
        <v>0</v>
      </c>
      <c r="U560" s="6">
        <v>277.28540558973981</v>
      </c>
    </row>
    <row r="561" spans="1:21" x14ac:dyDescent="0.3">
      <c r="A561" t="s">
        <v>21</v>
      </c>
      <c r="B561" t="s">
        <v>22</v>
      </c>
      <c r="C561" t="s">
        <v>80</v>
      </c>
      <c r="D561" t="s">
        <v>393</v>
      </c>
      <c r="E561" t="s">
        <v>25</v>
      </c>
      <c r="F561" t="s">
        <v>31</v>
      </c>
      <c r="G561" t="s">
        <v>136</v>
      </c>
      <c r="H561" t="s">
        <v>90</v>
      </c>
      <c r="I561" t="s">
        <v>901</v>
      </c>
      <c r="J561" t="s">
        <v>90</v>
      </c>
      <c r="K561" t="s">
        <v>29</v>
      </c>
      <c r="L561">
        <v>20</v>
      </c>
      <c r="N561" s="5">
        <v>0.14625953999999999</v>
      </c>
      <c r="O561" t="s">
        <v>30</v>
      </c>
      <c r="P561" s="5">
        <v>0.33288257799999998</v>
      </c>
      <c r="Q561" s="6">
        <v>456708.74969999999</v>
      </c>
      <c r="R561" s="7">
        <v>0</v>
      </c>
      <c r="S561" s="7">
        <v>1.114335657679397E-3</v>
      </c>
      <c r="T561" s="6">
        <v>0</v>
      </c>
      <c r="U561" s="6">
        <v>508.92684496488459</v>
      </c>
    </row>
    <row r="562" spans="1:21" x14ac:dyDescent="0.3">
      <c r="A562" t="s">
        <v>21</v>
      </c>
      <c r="B562" t="s">
        <v>22</v>
      </c>
      <c r="C562" t="s">
        <v>80</v>
      </c>
      <c r="D562" t="s">
        <v>393</v>
      </c>
      <c r="E562" t="s">
        <v>25</v>
      </c>
      <c r="F562" t="s">
        <v>31</v>
      </c>
      <c r="G562" t="s">
        <v>137</v>
      </c>
      <c r="H562" t="s">
        <v>92</v>
      </c>
      <c r="I562" t="s">
        <v>902</v>
      </c>
      <c r="J562" t="s">
        <v>92</v>
      </c>
      <c r="K562" t="s">
        <v>29</v>
      </c>
      <c r="L562">
        <v>20</v>
      </c>
      <c r="N562" s="5">
        <v>5.7245342999999997E-2</v>
      </c>
      <c r="O562" t="s">
        <v>30</v>
      </c>
      <c r="P562" s="5">
        <v>7.7091136000000005E-2</v>
      </c>
      <c r="Q562" s="6">
        <v>35188.086369999997</v>
      </c>
      <c r="R562" s="7">
        <v>0</v>
      </c>
      <c r="S562" s="7">
        <v>1.7433320002456908E-3</v>
      </c>
      <c r="T562" s="6">
        <v>0</v>
      </c>
      <c r="U562" s="6">
        <v>61.344516996230226</v>
      </c>
    </row>
    <row r="563" spans="1:21" x14ac:dyDescent="0.3">
      <c r="A563" t="s">
        <v>21</v>
      </c>
      <c r="B563" t="s">
        <v>22</v>
      </c>
      <c r="C563" t="s">
        <v>80</v>
      </c>
      <c r="D563" t="s">
        <v>393</v>
      </c>
      <c r="E563" t="s">
        <v>25</v>
      </c>
      <c r="F563" t="s">
        <v>31</v>
      </c>
      <c r="G563" t="s">
        <v>138</v>
      </c>
      <c r="H563" t="s">
        <v>94</v>
      </c>
      <c r="I563" t="s">
        <v>903</v>
      </c>
      <c r="J563" t="s">
        <v>94</v>
      </c>
      <c r="K563" t="s">
        <v>29</v>
      </c>
      <c r="L563">
        <v>20</v>
      </c>
      <c r="N563" s="5">
        <v>0.142106125</v>
      </c>
      <c r="O563" t="s">
        <v>30</v>
      </c>
      <c r="P563" s="5">
        <v>0.12392528899999999</v>
      </c>
      <c r="Q563" s="6">
        <v>148722.5528</v>
      </c>
      <c r="R563" s="7">
        <v>0</v>
      </c>
      <c r="S563" s="7">
        <v>1.3781197233466457E-3</v>
      </c>
      <c r="T563" s="6">
        <v>0</v>
      </c>
      <c r="U563" s="6">
        <v>204.95748332014293</v>
      </c>
    </row>
    <row r="564" spans="1:21" x14ac:dyDescent="0.3">
      <c r="A564" t="s">
        <v>21</v>
      </c>
      <c r="B564" t="s">
        <v>22</v>
      </c>
      <c r="C564" t="s">
        <v>80</v>
      </c>
      <c r="D564" t="s">
        <v>393</v>
      </c>
      <c r="E564" t="s">
        <v>25</v>
      </c>
      <c r="F564" t="s">
        <v>31</v>
      </c>
      <c r="G564" t="s">
        <v>139</v>
      </c>
      <c r="H564" t="s">
        <v>96</v>
      </c>
      <c r="I564" t="s">
        <v>904</v>
      </c>
      <c r="J564" t="s">
        <v>96</v>
      </c>
      <c r="K564" t="s">
        <v>29</v>
      </c>
      <c r="L564">
        <v>11</v>
      </c>
      <c r="N564" s="5">
        <v>0.22500000000000001</v>
      </c>
      <c r="O564" t="s">
        <v>30</v>
      </c>
      <c r="P564" s="5">
        <v>0.04</v>
      </c>
      <c r="Q564" s="6">
        <v>71415.928180000003</v>
      </c>
      <c r="R564" s="7">
        <v>0</v>
      </c>
      <c r="S564" s="7">
        <v>0</v>
      </c>
      <c r="T564" s="6">
        <v>0</v>
      </c>
      <c r="U564" s="6">
        <v>0</v>
      </c>
    </row>
    <row r="565" spans="1:21" x14ac:dyDescent="0.3">
      <c r="A565" t="s">
        <v>21</v>
      </c>
      <c r="B565" t="s">
        <v>22</v>
      </c>
      <c r="C565" t="s">
        <v>80</v>
      </c>
      <c r="D565" t="s">
        <v>393</v>
      </c>
      <c r="E565" t="s">
        <v>25</v>
      </c>
      <c r="F565" t="s">
        <v>31</v>
      </c>
      <c r="G565" t="s">
        <v>140</v>
      </c>
      <c r="H565" t="s">
        <v>98</v>
      </c>
      <c r="I565" t="s">
        <v>98</v>
      </c>
      <c r="J565" t="s">
        <v>98</v>
      </c>
      <c r="K565" t="s">
        <v>29</v>
      </c>
      <c r="L565">
        <v>11</v>
      </c>
      <c r="N565" s="5">
        <v>5.8799999999999998E-2</v>
      </c>
      <c r="O565" t="s">
        <v>30</v>
      </c>
      <c r="P565" s="5">
        <v>1.1673269E-2</v>
      </c>
      <c r="Q565" s="6">
        <v>5277.1102579999997</v>
      </c>
      <c r="R565" s="7">
        <v>0</v>
      </c>
      <c r="S565" s="7">
        <v>1.4394844983950964E-3</v>
      </c>
      <c r="T565" s="6">
        <v>0</v>
      </c>
      <c r="U565" s="6">
        <v>7.5963184127127477</v>
      </c>
    </row>
    <row r="566" spans="1:21" x14ac:dyDescent="0.3">
      <c r="A566" t="s">
        <v>21</v>
      </c>
      <c r="B566" t="s">
        <v>22</v>
      </c>
      <c r="C566" t="s">
        <v>80</v>
      </c>
      <c r="D566" t="s">
        <v>393</v>
      </c>
      <c r="E566" t="s">
        <v>25</v>
      </c>
      <c r="F566" t="s">
        <v>31</v>
      </c>
      <c r="G566" t="s">
        <v>141</v>
      </c>
      <c r="H566" t="s">
        <v>100</v>
      </c>
      <c r="I566" t="s">
        <v>100</v>
      </c>
      <c r="J566" t="s">
        <v>100</v>
      </c>
      <c r="K566" t="s">
        <v>29</v>
      </c>
      <c r="L566">
        <v>20</v>
      </c>
      <c r="N566" s="5">
        <v>1.8525E-2</v>
      </c>
      <c r="O566" t="s">
        <v>30</v>
      </c>
      <c r="P566" s="5">
        <v>0.1</v>
      </c>
      <c r="Q566" s="6">
        <v>15080.703079999999</v>
      </c>
      <c r="R566" s="7">
        <v>0</v>
      </c>
      <c r="S566" s="7">
        <v>1.1093120403056951E-3</v>
      </c>
      <c r="T566" s="6">
        <v>0</v>
      </c>
      <c r="U566" s="6">
        <v>16.729205502919179</v>
      </c>
    </row>
    <row r="567" spans="1:21" x14ac:dyDescent="0.3">
      <c r="A567" t="s">
        <v>21</v>
      </c>
      <c r="B567" t="s">
        <v>22</v>
      </c>
      <c r="C567" t="s">
        <v>80</v>
      </c>
      <c r="D567" t="s">
        <v>393</v>
      </c>
      <c r="E567" t="s">
        <v>25</v>
      </c>
      <c r="F567" t="s">
        <v>31</v>
      </c>
      <c r="G567" t="s">
        <v>142</v>
      </c>
      <c r="H567" t="s">
        <v>102</v>
      </c>
      <c r="I567" t="s">
        <v>102</v>
      </c>
      <c r="J567" t="s">
        <v>102</v>
      </c>
      <c r="K567" t="s">
        <v>29</v>
      </c>
      <c r="L567">
        <v>11</v>
      </c>
      <c r="N567" s="5">
        <v>0.02</v>
      </c>
      <c r="O567" t="s">
        <v>30</v>
      </c>
      <c r="P567" s="5">
        <v>1.72E-2</v>
      </c>
      <c r="Q567" s="6">
        <v>2651.0473980000002</v>
      </c>
      <c r="R567" s="7">
        <v>0</v>
      </c>
      <c r="S567" s="7">
        <v>0</v>
      </c>
      <c r="T567" s="6">
        <v>0</v>
      </c>
      <c r="U567" s="6">
        <v>0</v>
      </c>
    </row>
    <row r="568" spans="1:21" x14ac:dyDescent="0.3">
      <c r="A568" t="s">
        <v>21</v>
      </c>
      <c r="B568" t="s">
        <v>22</v>
      </c>
      <c r="C568" t="s">
        <v>80</v>
      </c>
      <c r="D568" t="s">
        <v>393</v>
      </c>
      <c r="E568" t="s">
        <v>25</v>
      </c>
      <c r="F568" t="s">
        <v>31</v>
      </c>
      <c r="G568" t="s">
        <v>143</v>
      </c>
      <c r="H568" t="s">
        <v>104</v>
      </c>
      <c r="I568" t="s">
        <v>104</v>
      </c>
      <c r="J568" t="s">
        <v>104</v>
      </c>
      <c r="K568" t="s">
        <v>29</v>
      </c>
      <c r="L568">
        <v>15</v>
      </c>
      <c r="N568" s="5">
        <v>9.9449999999999997E-2</v>
      </c>
      <c r="O568" t="s">
        <v>30</v>
      </c>
      <c r="P568" s="5">
        <v>6.2445599999999997E-3</v>
      </c>
      <c r="Q568" s="6">
        <v>4771.278867</v>
      </c>
      <c r="R568" s="7">
        <v>0</v>
      </c>
      <c r="S568" s="7">
        <v>9.2577893529988229E-4</v>
      </c>
      <c r="T568" s="6">
        <v>0</v>
      </c>
      <c r="U568" s="6">
        <v>4.4171494695100888</v>
      </c>
    </row>
    <row r="569" spans="1:21" x14ac:dyDescent="0.3">
      <c r="A569" t="s">
        <v>21</v>
      </c>
      <c r="B569" t="s">
        <v>22</v>
      </c>
      <c r="C569" t="s">
        <v>80</v>
      </c>
      <c r="D569" t="s">
        <v>393</v>
      </c>
      <c r="E569" t="s">
        <v>25</v>
      </c>
      <c r="F569" t="s">
        <v>31</v>
      </c>
      <c r="G569" t="s">
        <v>144</v>
      </c>
      <c r="H569" t="s">
        <v>106</v>
      </c>
      <c r="I569" t="s">
        <v>106</v>
      </c>
      <c r="J569" t="s">
        <v>106</v>
      </c>
      <c r="K569" t="s">
        <v>29</v>
      </c>
      <c r="L569">
        <v>11</v>
      </c>
      <c r="N569" s="5">
        <v>9.4999999999999998E-3</v>
      </c>
      <c r="O569" t="s">
        <v>30</v>
      </c>
      <c r="P569" s="5">
        <v>0.15</v>
      </c>
      <c r="Q569" s="6">
        <v>12561.348</v>
      </c>
      <c r="R569" s="7">
        <v>0</v>
      </c>
      <c r="S569" s="7">
        <v>1.3465519417771323E-4</v>
      </c>
      <c r="T569" s="6">
        <v>0</v>
      </c>
      <c r="U569" s="6">
        <v>1.6914507540738297</v>
      </c>
    </row>
    <row r="570" spans="1:21" x14ac:dyDescent="0.3">
      <c r="A570" t="s">
        <v>21</v>
      </c>
      <c r="B570" t="s">
        <v>22</v>
      </c>
      <c r="C570" t="s">
        <v>80</v>
      </c>
      <c r="D570" t="s">
        <v>393</v>
      </c>
      <c r="E570" t="s">
        <v>25</v>
      </c>
      <c r="F570" t="s">
        <v>31</v>
      </c>
      <c r="G570" t="s">
        <v>145</v>
      </c>
      <c r="H570" t="s">
        <v>108</v>
      </c>
      <c r="I570" t="s">
        <v>108</v>
      </c>
      <c r="J570" t="s">
        <v>108</v>
      </c>
      <c r="K570" t="s">
        <v>29</v>
      </c>
      <c r="L570">
        <v>2</v>
      </c>
      <c r="M570" t="s">
        <v>109</v>
      </c>
      <c r="N570" s="5">
        <v>0</v>
      </c>
      <c r="O570" t="s">
        <v>30</v>
      </c>
      <c r="P570" s="5">
        <v>0.05</v>
      </c>
      <c r="Q570" s="6">
        <v>0</v>
      </c>
      <c r="R570" s="7">
        <v>0</v>
      </c>
      <c r="S570" s="7">
        <v>8.9048709555079734E-4</v>
      </c>
      <c r="T570" s="6">
        <v>0</v>
      </c>
      <c r="U570" s="6">
        <v>0</v>
      </c>
    </row>
    <row r="571" spans="1:21" x14ac:dyDescent="0.3">
      <c r="A571" t="s">
        <v>21</v>
      </c>
      <c r="B571" t="s">
        <v>22</v>
      </c>
      <c r="C571" t="s">
        <v>80</v>
      </c>
      <c r="D571" t="s">
        <v>393</v>
      </c>
      <c r="E571" t="s">
        <v>25</v>
      </c>
      <c r="F571" t="s">
        <v>31</v>
      </c>
      <c r="G571" t="s">
        <v>146</v>
      </c>
      <c r="H571" t="s">
        <v>111</v>
      </c>
      <c r="I571" t="s">
        <v>111</v>
      </c>
      <c r="J571" t="s">
        <v>111</v>
      </c>
      <c r="K571" t="s">
        <v>29</v>
      </c>
      <c r="L571">
        <v>20</v>
      </c>
      <c r="N571" s="5">
        <v>6.7500000000000004E-4</v>
      </c>
      <c r="O571" t="s">
        <v>30</v>
      </c>
      <c r="P571" s="5">
        <v>0.146537695</v>
      </c>
      <c r="Q571" s="6">
        <v>870.67325070000004</v>
      </c>
      <c r="R571" s="7">
        <v>0</v>
      </c>
      <c r="S571" s="7">
        <v>8.9048709555079712E-4</v>
      </c>
      <c r="T571" s="6">
        <v>0</v>
      </c>
      <c r="U571" s="6">
        <v>0.7753232941896141</v>
      </c>
    </row>
    <row r="572" spans="1:21" x14ac:dyDescent="0.3">
      <c r="A572" t="s">
        <v>21</v>
      </c>
      <c r="B572" t="s">
        <v>22</v>
      </c>
      <c r="C572" t="s">
        <v>80</v>
      </c>
      <c r="D572" t="s">
        <v>393</v>
      </c>
      <c r="E572" t="s">
        <v>25</v>
      </c>
      <c r="F572" t="s">
        <v>31</v>
      </c>
      <c r="G572" t="s">
        <v>147</v>
      </c>
      <c r="H572" t="s">
        <v>115</v>
      </c>
      <c r="I572" t="s">
        <v>905</v>
      </c>
      <c r="J572" t="s">
        <v>115</v>
      </c>
      <c r="K572" t="s">
        <v>29</v>
      </c>
      <c r="L572">
        <v>20</v>
      </c>
      <c r="N572" s="5">
        <v>0.19</v>
      </c>
      <c r="O572" t="s">
        <v>30</v>
      </c>
      <c r="P572" s="5">
        <v>2.7743191E-2</v>
      </c>
      <c r="Q572" s="6">
        <v>40870.077160000001</v>
      </c>
      <c r="R572" s="7">
        <v>0</v>
      </c>
      <c r="S572" s="7">
        <v>2.246359939372714E-3</v>
      </c>
      <c r="T572" s="6">
        <v>0</v>
      </c>
      <c r="U572" s="6">
        <v>91.808904051295741</v>
      </c>
    </row>
    <row r="573" spans="1:21" x14ac:dyDescent="0.3">
      <c r="A573" t="s">
        <v>21</v>
      </c>
      <c r="B573" t="s">
        <v>22</v>
      </c>
      <c r="C573" t="s">
        <v>80</v>
      </c>
      <c r="D573" t="s">
        <v>393</v>
      </c>
      <c r="E573" t="s">
        <v>25</v>
      </c>
      <c r="F573" t="s">
        <v>31</v>
      </c>
      <c r="G573" t="s">
        <v>148</v>
      </c>
      <c r="H573" t="s">
        <v>117</v>
      </c>
      <c r="I573" t="s">
        <v>906</v>
      </c>
      <c r="J573" t="s">
        <v>117</v>
      </c>
      <c r="K573" t="s">
        <v>29</v>
      </c>
      <c r="L573">
        <v>20</v>
      </c>
      <c r="N573" s="5">
        <v>0.14249999999999999</v>
      </c>
      <c r="O573" t="s">
        <v>30</v>
      </c>
      <c r="P573" s="5">
        <v>1.425854E-2</v>
      </c>
      <c r="Q573" s="6">
        <v>15653.071480000001</v>
      </c>
      <c r="R573" s="7">
        <v>0</v>
      </c>
      <c r="S573" s="7">
        <v>1.8957057875628066E-3</v>
      </c>
      <c r="T573" s="6">
        <v>0</v>
      </c>
      <c r="U573" s="6">
        <v>29.673618197770306</v>
      </c>
    </row>
    <row r="574" spans="1:21" x14ac:dyDescent="0.3">
      <c r="A574" t="s">
        <v>21</v>
      </c>
      <c r="B574" t="s">
        <v>22</v>
      </c>
      <c r="C574" t="s">
        <v>80</v>
      </c>
      <c r="D574" t="s">
        <v>393</v>
      </c>
      <c r="E574" t="s">
        <v>25</v>
      </c>
      <c r="F574" t="s">
        <v>31</v>
      </c>
      <c r="G574" t="s">
        <v>149</v>
      </c>
      <c r="H574" t="s">
        <v>119</v>
      </c>
      <c r="I574" t="s">
        <v>907</v>
      </c>
      <c r="J574" t="s">
        <v>119</v>
      </c>
      <c r="K574" t="s">
        <v>29</v>
      </c>
      <c r="L574">
        <v>20</v>
      </c>
      <c r="N574" s="5">
        <v>0.32400000000000001</v>
      </c>
      <c r="O574" t="s">
        <v>30</v>
      </c>
      <c r="P574" s="5">
        <v>0.125</v>
      </c>
      <c r="Q574" s="6">
        <v>356462.73590000003</v>
      </c>
      <c r="R574" s="7">
        <v>0</v>
      </c>
      <c r="S574" s="7">
        <v>8.9048709555079723E-4</v>
      </c>
      <c r="T574" s="6">
        <v>0</v>
      </c>
      <c r="U574" s="6">
        <v>317.42546636368195</v>
      </c>
    </row>
    <row r="575" spans="1:21" x14ac:dyDescent="0.3">
      <c r="A575" t="s">
        <v>21</v>
      </c>
      <c r="B575" t="s">
        <v>22</v>
      </c>
      <c r="C575" t="s">
        <v>80</v>
      </c>
      <c r="D575" t="s">
        <v>393</v>
      </c>
      <c r="E575" t="s">
        <v>25</v>
      </c>
      <c r="F575" t="s">
        <v>31</v>
      </c>
      <c r="G575" t="s">
        <v>150</v>
      </c>
      <c r="H575" t="s">
        <v>121</v>
      </c>
      <c r="I575" t="s">
        <v>121</v>
      </c>
      <c r="J575" t="s">
        <v>121</v>
      </c>
      <c r="K575" t="s">
        <v>29</v>
      </c>
      <c r="L575">
        <v>11</v>
      </c>
      <c r="N575" s="5">
        <v>0.140833333</v>
      </c>
      <c r="O575" t="s">
        <v>30</v>
      </c>
      <c r="P575" s="5">
        <v>0.12</v>
      </c>
      <c r="Q575" s="6">
        <v>140208.5472</v>
      </c>
      <c r="R575" s="7">
        <v>0</v>
      </c>
      <c r="S575" s="7">
        <v>8.9048709555079712E-4</v>
      </c>
      <c r="T575" s="6">
        <v>0</v>
      </c>
      <c r="U575" s="6">
        <v>124.85390196752485</v>
      </c>
    </row>
    <row r="576" spans="1:21" x14ac:dyDescent="0.3">
      <c r="A576" t="s">
        <v>21</v>
      </c>
      <c r="B576" t="s">
        <v>22</v>
      </c>
      <c r="C576" t="s">
        <v>80</v>
      </c>
      <c r="D576" t="s">
        <v>393</v>
      </c>
      <c r="E576" t="s">
        <v>25</v>
      </c>
      <c r="F576" t="s">
        <v>31</v>
      </c>
      <c r="G576" t="s">
        <v>151</v>
      </c>
      <c r="H576" t="s">
        <v>123</v>
      </c>
      <c r="I576" t="s">
        <v>123</v>
      </c>
      <c r="J576" t="s">
        <v>123</v>
      </c>
      <c r="K576" t="s">
        <v>29</v>
      </c>
      <c r="L576">
        <v>15</v>
      </c>
      <c r="N576" s="5">
        <v>0</v>
      </c>
      <c r="O576" t="s">
        <v>30</v>
      </c>
      <c r="P576" s="5">
        <v>2.0452499999999998E-2</v>
      </c>
      <c r="Q576" s="6">
        <v>0</v>
      </c>
      <c r="R576" s="7">
        <v>0</v>
      </c>
      <c r="S576" s="7">
        <v>8.9048709555079723E-4</v>
      </c>
      <c r="T576" s="6">
        <v>0</v>
      </c>
      <c r="U576" s="6">
        <v>0</v>
      </c>
    </row>
    <row r="577" spans="1:21" x14ac:dyDescent="0.3">
      <c r="A577" t="s">
        <v>21</v>
      </c>
      <c r="B577" t="s">
        <v>22</v>
      </c>
      <c r="C577" t="s">
        <v>80</v>
      </c>
      <c r="D577" t="s">
        <v>393</v>
      </c>
      <c r="E577" t="s">
        <v>25</v>
      </c>
      <c r="F577" t="s">
        <v>31</v>
      </c>
      <c r="G577" t="s">
        <v>152</v>
      </c>
      <c r="H577" t="s">
        <v>125</v>
      </c>
      <c r="I577" t="s">
        <v>908</v>
      </c>
      <c r="J577" t="s">
        <v>125</v>
      </c>
      <c r="K577" t="s">
        <v>29</v>
      </c>
      <c r="L577">
        <v>20</v>
      </c>
      <c r="N577" s="5">
        <v>3.9038694999999998E-2</v>
      </c>
      <c r="O577" t="s">
        <v>30</v>
      </c>
      <c r="P577" s="5">
        <v>2.0110282E-2</v>
      </c>
      <c r="Q577" s="6">
        <v>6054.99233</v>
      </c>
      <c r="R577" s="7">
        <v>0</v>
      </c>
      <c r="S577" s="7">
        <v>9.9325658201480341E-4</v>
      </c>
      <c r="T577" s="6">
        <v>0</v>
      </c>
      <c r="U577" s="6">
        <v>6.0141609858216505</v>
      </c>
    </row>
    <row r="578" spans="1:21" x14ac:dyDescent="0.3">
      <c r="A578" t="s">
        <v>21</v>
      </c>
      <c r="B578" t="s">
        <v>22</v>
      </c>
      <c r="C578" t="s">
        <v>80</v>
      </c>
      <c r="D578" t="s">
        <v>393</v>
      </c>
      <c r="E578" t="s">
        <v>25</v>
      </c>
      <c r="F578" t="s">
        <v>31</v>
      </c>
      <c r="G578" t="s">
        <v>153</v>
      </c>
      <c r="H578" t="s">
        <v>127</v>
      </c>
      <c r="I578" t="s">
        <v>909</v>
      </c>
      <c r="J578" t="s">
        <v>127</v>
      </c>
      <c r="K578" t="s">
        <v>29</v>
      </c>
      <c r="L578">
        <v>20</v>
      </c>
      <c r="N578" s="5">
        <v>1.6251060000000001E-2</v>
      </c>
      <c r="O578" t="s">
        <v>30</v>
      </c>
      <c r="P578" s="5">
        <v>0.34482758600000002</v>
      </c>
      <c r="Q578" s="6">
        <v>52862.574289999997</v>
      </c>
      <c r="R578" s="7">
        <v>0</v>
      </c>
      <c r="S578" s="7">
        <v>9.7469850329170917E-4</v>
      </c>
      <c r="T578" s="6">
        <v>0</v>
      </c>
      <c r="U578" s="6">
        <v>51.525072040609786</v>
      </c>
    </row>
    <row r="579" spans="1:21" x14ac:dyDescent="0.3">
      <c r="A579" t="s">
        <v>21</v>
      </c>
      <c r="B579" t="s">
        <v>22</v>
      </c>
      <c r="C579" t="s">
        <v>80</v>
      </c>
      <c r="D579" t="s">
        <v>393</v>
      </c>
      <c r="E579" t="s">
        <v>25</v>
      </c>
      <c r="F579" t="s">
        <v>31</v>
      </c>
      <c r="G579" t="s">
        <v>154</v>
      </c>
      <c r="H579" t="s">
        <v>129</v>
      </c>
      <c r="I579" t="s">
        <v>910</v>
      </c>
      <c r="J579" t="s">
        <v>129</v>
      </c>
      <c r="K579" t="s">
        <v>29</v>
      </c>
      <c r="L579">
        <v>20</v>
      </c>
      <c r="N579" s="5">
        <v>6.3605939999999998E-3</v>
      </c>
      <c r="O579" t="s">
        <v>30</v>
      </c>
      <c r="P579" s="5">
        <v>6.4294632000000004E-2</v>
      </c>
      <c r="Q579" s="6">
        <v>3246.4040829999999</v>
      </c>
      <c r="R579" s="7">
        <v>0</v>
      </c>
      <c r="S579" s="7">
        <v>1.0118980567622026E-3</v>
      </c>
      <c r="T579" s="6">
        <v>0</v>
      </c>
      <c r="U579" s="6">
        <v>3.28502998305258</v>
      </c>
    </row>
    <row r="580" spans="1:21" x14ac:dyDescent="0.3">
      <c r="A580" t="s">
        <v>21</v>
      </c>
      <c r="B580" t="s">
        <v>22</v>
      </c>
      <c r="C580" t="s">
        <v>80</v>
      </c>
      <c r="D580" t="s">
        <v>393</v>
      </c>
      <c r="E580" t="s">
        <v>25</v>
      </c>
      <c r="F580" t="s">
        <v>31</v>
      </c>
      <c r="G580" t="s">
        <v>155</v>
      </c>
      <c r="H580" t="s">
        <v>131</v>
      </c>
      <c r="I580" t="s">
        <v>911</v>
      </c>
      <c r="J580" t="s">
        <v>131</v>
      </c>
      <c r="K580" t="s">
        <v>29</v>
      </c>
      <c r="L580">
        <v>20</v>
      </c>
      <c r="N580" s="5">
        <v>1.5789569E-2</v>
      </c>
      <c r="O580" t="s">
        <v>30</v>
      </c>
      <c r="P580" s="5">
        <v>0.11977468099999999</v>
      </c>
      <c r="Q580" s="6">
        <v>15424.844489999999</v>
      </c>
      <c r="R580" s="7">
        <v>0</v>
      </c>
      <c r="S580" s="7">
        <v>9.8546215397591632E-4</v>
      </c>
      <c r="T580" s="6">
        <v>0</v>
      </c>
      <c r="U580" s="6">
        <v>15.200600475858945</v>
      </c>
    </row>
    <row r="581" spans="1:21" x14ac:dyDescent="0.3">
      <c r="A581" t="s">
        <v>21</v>
      </c>
      <c r="B581" t="s">
        <v>22</v>
      </c>
      <c r="C581" t="s">
        <v>80</v>
      </c>
      <c r="D581" t="s">
        <v>393</v>
      </c>
      <c r="E581" t="s">
        <v>25</v>
      </c>
      <c r="F581" t="s">
        <v>31</v>
      </c>
      <c r="G581" t="s">
        <v>156</v>
      </c>
      <c r="H581" t="s">
        <v>157</v>
      </c>
      <c r="I581" t="s">
        <v>912</v>
      </c>
      <c r="J581" t="s">
        <v>157</v>
      </c>
      <c r="K581" t="s">
        <v>29</v>
      </c>
      <c r="L581">
        <v>11</v>
      </c>
      <c r="N581" s="5">
        <v>0.20799999999999999</v>
      </c>
      <c r="O581" t="s">
        <v>30</v>
      </c>
      <c r="P581" s="5">
        <v>0.09</v>
      </c>
      <c r="Q581" s="6">
        <v>152112.1617</v>
      </c>
      <c r="R581" s="7">
        <v>0</v>
      </c>
      <c r="S581" s="7">
        <v>8.9048709555079723E-4</v>
      </c>
      <c r="T581" s="6">
        <v>0</v>
      </c>
      <c r="U581" s="6">
        <v>135.45391707018621</v>
      </c>
    </row>
    <row r="582" spans="1:21" x14ac:dyDescent="0.3">
      <c r="A582" t="s">
        <v>21</v>
      </c>
      <c r="B582" t="s">
        <v>22</v>
      </c>
      <c r="C582" t="s">
        <v>34</v>
      </c>
      <c r="D582" t="s">
        <v>394</v>
      </c>
      <c r="E582" t="s">
        <v>25</v>
      </c>
      <c r="F582" t="s">
        <v>26</v>
      </c>
      <c r="G582" t="s">
        <v>36</v>
      </c>
      <c r="H582" t="s">
        <v>28</v>
      </c>
      <c r="I582" t="s">
        <v>28</v>
      </c>
      <c r="J582" t="s">
        <v>28</v>
      </c>
      <c r="K582" t="s">
        <v>29</v>
      </c>
      <c r="L582">
        <v>20</v>
      </c>
      <c r="N582" s="5">
        <v>0</v>
      </c>
      <c r="O582" t="s">
        <v>30</v>
      </c>
      <c r="P582" s="5">
        <v>0.3</v>
      </c>
      <c r="Q582" s="6">
        <v>0</v>
      </c>
      <c r="R582" s="7">
        <v>3.6816310603171592E-4</v>
      </c>
      <c r="S582" s="7">
        <v>1.1165464820805937E-4</v>
      </c>
      <c r="T582" s="6">
        <v>0</v>
      </c>
      <c r="U582" s="6">
        <v>0</v>
      </c>
    </row>
    <row r="583" spans="1:21" x14ac:dyDescent="0.3">
      <c r="A583" t="s">
        <v>21</v>
      </c>
      <c r="B583" t="s">
        <v>22</v>
      </c>
      <c r="C583" t="s">
        <v>34</v>
      </c>
      <c r="D583" t="s">
        <v>394</v>
      </c>
      <c r="E583" t="s">
        <v>25</v>
      </c>
      <c r="F583" t="s">
        <v>26</v>
      </c>
      <c r="G583" t="s">
        <v>37</v>
      </c>
      <c r="H583" t="s">
        <v>38</v>
      </c>
      <c r="I583" t="s">
        <v>38</v>
      </c>
      <c r="J583" t="s">
        <v>38</v>
      </c>
      <c r="K583" t="s">
        <v>29</v>
      </c>
      <c r="L583">
        <v>5</v>
      </c>
      <c r="N583" s="5">
        <v>0.22500000000000001</v>
      </c>
      <c r="O583" t="s">
        <v>30</v>
      </c>
      <c r="P583" s="5">
        <v>2.3657109999999999E-2</v>
      </c>
      <c r="Q583" s="6">
        <v>1196.028808</v>
      </c>
      <c r="R583" s="7">
        <v>1.1015087511623278E-4</v>
      </c>
      <c r="S583" s="7">
        <v>8.5949592175893486E-5</v>
      </c>
      <c r="T583" s="6">
        <v>0.13174361986542477</v>
      </c>
      <c r="U583" s="6">
        <v>0.10279818827822002</v>
      </c>
    </row>
    <row r="584" spans="1:21" x14ac:dyDescent="0.3">
      <c r="A584" t="s">
        <v>21</v>
      </c>
      <c r="B584" t="s">
        <v>22</v>
      </c>
      <c r="C584" t="s">
        <v>34</v>
      </c>
      <c r="D584" t="s">
        <v>394</v>
      </c>
      <c r="E584" t="s">
        <v>25</v>
      </c>
      <c r="F584" t="s">
        <v>31</v>
      </c>
      <c r="G584" t="s">
        <v>39</v>
      </c>
      <c r="H584" t="s">
        <v>28</v>
      </c>
      <c r="I584" t="s">
        <v>28</v>
      </c>
      <c r="J584" t="s">
        <v>28</v>
      </c>
      <c r="K584" t="s">
        <v>29</v>
      </c>
      <c r="L584">
        <v>20</v>
      </c>
      <c r="N584" s="5">
        <v>0</v>
      </c>
      <c r="O584" t="s">
        <v>30</v>
      </c>
      <c r="P584" s="5">
        <v>0.3</v>
      </c>
      <c r="Q584" s="6">
        <v>0</v>
      </c>
      <c r="R584" s="7">
        <v>3.6816310603171592E-4</v>
      </c>
      <c r="S584" s="7">
        <v>1.1165464820805937E-4</v>
      </c>
      <c r="T584" s="6">
        <v>0</v>
      </c>
      <c r="U584" s="6">
        <v>0</v>
      </c>
    </row>
    <row r="585" spans="1:21" x14ac:dyDescent="0.3">
      <c r="A585" t="s">
        <v>21</v>
      </c>
      <c r="B585" t="s">
        <v>22</v>
      </c>
      <c r="C585" t="s">
        <v>34</v>
      </c>
      <c r="D585" t="s">
        <v>394</v>
      </c>
      <c r="E585" t="s">
        <v>25</v>
      </c>
      <c r="F585" t="s">
        <v>31</v>
      </c>
      <c r="G585" t="s">
        <v>40</v>
      </c>
      <c r="H585" t="s">
        <v>38</v>
      </c>
      <c r="I585" t="s">
        <v>38</v>
      </c>
      <c r="J585" t="s">
        <v>38</v>
      </c>
      <c r="K585" t="s">
        <v>29</v>
      </c>
      <c r="L585">
        <v>5</v>
      </c>
      <c r="N585" s="5">
        <v>0.22500000000000001</v>
      </c>
      <c r="O585" t="s">
        <v>30</v>
      </c>
      <c r="P585" s="5">
        <v>2.3657109999999999E-2</v>
      </c>
      <c r="Q585" s="6">
        <v>40189.051350000002</v>
      </c>
      <c r="R585" s="7">
        <v>1.1015087511623278E-4</v>
      </c>
      <c r="S585" s="7">
        <v>8.5949592175893486E-5</v>
      </c>
      <c r="T585" s="6">
        <v>4.4268591762937168</v>
      </c>
      <c r="U585" s="6">
        <v>3.4542325734685417</v>
      </c>
    </row>
    <row r="586" spans="1:21" x14ac:dyDescent="0.3">
      <c r="A586" t="s">
        <v>21</v>
      </c>
      <c r="B586" t="s">
        <v>22</v>
      </c>
      <c r="C586" t="s">
        <v>34</v>
      </c>
      <c r="D586" t="s">
        <v>394</v>
      </c>
      <c r="E586" t="s">
        <v>25</v>
      </c>
      <c r="F586" t="s">
        <v>41</v>
      </c>
      <c r="G586" t="s">
        <v>395</v>
      </c>
      <c r="H586" t="s">
        <v>396</v>
      </c>
      <c r="I586" t="s">
        <v>931</v>
      </c>
      <c r="J586" t="s">
        <v>396</v>
      </c>
      <c r="K586" t="s">
        <v>44</v>
      </c>
      <c r="L586">
        <v>9</v>
      </c>
      <c r="M586" t="s">
        <v>394</v>
      </c>
      <c r="N586" s="5">
        <v>0.61</v>
      </c>
      <c r="O586" t="s">
        <v>30</v>
      </c>
      <c r="P586" s="5">
        <v>0.59884667599999997</v>
      </c>
      <c r="Q586" s="6">
        <v>4345483.5190000003</v>
      </c>
      <c r="R586" s="7">
        <v>1.3251409109216183E-4</v>
      </c>
      <c r="S586" s="7">
        <v>9.5621253421995789E-5</v>
      </c>
      <c r="T586" s="6">
        <v>575.83779887625406</v>
      </c>
      <c r="U586" s="6">
        <v>415.52058081140507</v>
      </c>
    </row>
    <row r="587" spans="1:21" x14ac:dyDescent="0.3">
      <c r="A587" t="s">
        <v>21</v>
      </c>
      <c r="B587" t="s">
        <v>22</v>
      </c>
      <c r="C587" t="s">
        <v>34</v>
      </c>
      <c r="D587" t="s">
        <v>394</v>
      </c>
      <c r="E587" t="s">
        <v>25</v>
      </c>
      <c r="F587" t="s">
        <v>26</v>
      </c>
      <c r="G587" t="s">
        <v>397</v>
      </c>
      <c r="H587" t="s">
        <v>396</v>
      </c>
      <c r="I587" t="s">
        <v>931</v>
      </c>
      <c r="J587" t="s">
        <v>396</v>
      </c>
      <c r="K587" t="s">
        <v>44</v>
      </c>
      <c r="L587">
        <v>9</v>
      </c>
      <c r="M587" t="s">
        <v>394</v>
      </c>
      <c r="N587" s="5">
        <v>0.61</v>
      </c>
      <c r="O587" t="s">
        <v>30</v>
      </c>
      <c r="P587" s="5">
        <v>0.59884667599999997</v>
      </c>
      <c r="Q587" s="6">
        <v>129321.87579999999</v>
      </c>
      <c r="R587" s="7">
        <v>1.3251409109216183E-4</v>
      </c>
      <c r="S587" s="7">
        <v>9.5621253421995789E-5</v>
      </c>
      <c r="T587" s="6">
        <v>17.136970829970437</v>
      </c>
      <c r="U587" s="6">
        <v>12.365919858879664</v>
      </c>
    </row>
    <row r="588" spans="1:21" x14ac:dyDescent="0.3">
      <c r="A588" t="s">
        <v>21</v>
      </c>
      <c r="B588" t="s">
        <v>398</v>
      </c>
      <c r="C588" t="s">
        <v>23</v>
      </c>
      <c r="D588" t="s">
        <v>24</v>
      </c>
      <c r="E588" t="s">
        <v>25</v>
      </c>
      <c r="F588" t="s">
        <v>26</v>
      </c>
      <c r="G588" t="s">
        <v>399</v>
      </c>
      <c r="H588" t="s">
        <v>28</v>
      </c>
      <c r="I588" t="s">
        <v>28</v>
      </c>
      <c r="J588" t="s">
        <v>28</v>
      </c>
      <c r="K588" t="s">
        <v>29</v>
      </c>
      <c r="L588">
        <v>20</v>
      </c>
      <c r="N588" s="5">
        <v>0</v>
      </c>
      <c r="O588" t="s">
        <v>30</v>
      </c>
      <c r="P588" s="5">
        <v>0.3</v>
      </c>
      <c r="Q588" s="6">
        <v>0</v>
      </c>
      <c r="R588" s="7">
        <v>3.6816310603171587E-4</v>
      </c>
      <c r="S588" s="7">
        <v>1.1165464820805937E-4</v>
      </c>
      <c r="T588" s="6">
        <v>0</v>
      </c>
      <c r="U588" s="6">
        <v>0</v>
      </c>
    </row>
    <row r="589" spans="1:21" x14ac:dyDescent="0.3">
      <c r="A589" t="s">
        <v>21</v>
      </c>
      <c r="B589" t="s">
        <v>398</v>
      </c>
      <c r="C589" t="s">
        <v>23</v>
      </c>
      <c r="D589" t="s">
        <v>24</v>
      </c>
      <c r="E589" t="s">
        <v>25</v>
      </c>
      <c r="F589" t="s">
        <v>31</v>
      </c>
      <c r="G589" t="s">
        <v>400</v>
      </c>
      <c r="H589" t="s">
        <v>28</v>
      </c>
      <c r="I589" t="s">
        <v>28</v>
      </c>
      <c r="J589" t="s">
        <v>28</v>
      </c>
      <c r="K589" t="s">
        <v>29</v>
      </c>
      <c r="L589">
        <v>20</v>
      </c>
      <c r="N589" s="5">
        <v>0</v>
      </c>
      <c r="O589" t="s">
        <v>30</v>
      </c>
      <c r="P589" s="5">
        <v>0.3</v>
      </c>
      <c r="Q589" s="6">
        <v>0</v>
      </c>
      <c r="R589" s="7">
        <v>3.6816310603171587E-4</v>
      </c>
      <c r="S589" s="7">
        <v>1.1165464820805937E-4</v>
      </c>
      <c r="T589" s="6">
        <v>0</v>
      </c>
      <c r="U589" s="6">
        <v>0</v>
      </c>
    </row>
    <row r="590" spans="1:21" x14ac:dyDescent="0.3">
      <c r="A590" t="s">
        <v>21</v>
      </c>
      <c r="B590" t="s">
        <v>398</v>
      </c>
      <c r="C590" t="s">
        <v>34</v>
      </c>
      <c r="D590" t="s">
        <v>35</v>
      </c>
      <c r="E590" t="s">
        <v>25</v>
      </c>
      <c r="F590" t="s">
        <v>26</v>
      </c>
      <c r="G590" t="s">
        <v>401</v>
      </c>
      <c r="H590" t="s">
        <v>28</v>
      </c>
      <c r="I590" t="s">
        <v>28</v>
      </c>
      <c r="J590" t="s">
        <v>28</v>
      </c>
      <c r="K590" t="s">
        <v>29</v>
      </c>
      <c r="L590">
        <v>20</v>
      </c>
      <c r="N590" s="5">
        <v>0</v>
      </c>
      <c r="O590" t="s">
        <v>30</v>
      </c>
      <c r="P590" s="5">
        <v>0.3</v>
      </c>
      <c r="Q590" s="6">
        <v>0</v>
      </c>
      <c r="R590" s="7">
        <v>3.6816310603171592E-4</v>
      </c>
      <c r="S590" s="7">
        <v>1.1165464820805938E-4</v>
      </c>
      <c r="T590" s="6">
        <v>0</v>
      </c>
      <c r="U590" s="6">
        <v>0</v>
      </c>
    </row>
    <row r="591" spans="1:21" x14ac:dyDescent="0.3">
      <c r="A591" t="s">
        <v>21</v>
      </c>
      <c r="B591" t="s">
        <v>398</v>
      </c>
      <c r="C591" t="s">
        <v>34</v>
      </c>
      <c r="D591" t="s">
        <v>35</v>
      </c>
      <c r="E591" t="s">
        <v>25</v>
      </c>
      <c r="F591" t="s">
        <v>26</v>
      </c>
      <c r="G591" t="s">
        <v>402</v>
      </c>
      <c r="H591" t="s">
        <v>38</v>
      </c>
      <c r="I591" t="s">
        <v>38</v>
      </c>
      <c r="J591" t="s">
        <v>38</v>
      </c>
      <c r="K591" t="s">
        <v>29</v>
      </c>
      <c r="L591">
        <v>5</v>
      </c>
      <c r="N591" s="5">
        <v>0.9</v>
      </c>
      <c r="O591" t="s">
        <v>30</v>
      </c>
      <c r="P591" s="5">
        <v>4.5749150000000002E-2</v>
      </c>
      <c r="Q591" s="6">
        <v>6948.0085230000004</v>
      </c>
      <c r="R591" s="7">
        <v>1.1015087511623278E-4</v>
      </c>
      <c r="S591" s="7">
        <v>8.5949592175893486E-5</v>
      </c>
      <c r="T591" s="6">
        <v>0.76532921912349405</v>
      </c>
      <c r="U591" s="6">
        <v>0.59717849898648212</v>
      </c>
    </row>
    <row r="592" spans="1:21" x14ac:dyDescent="0.3">
      <c r="A592" t="s">
        <v>21</v>
      </c>
      <c r="B592" t="s">
        <v>398</v>
      </c>
      <c r="C592" t="s">
        <v>34</v>
      </c>
      <c r="D592" t="s">
        <v>35</v>
      </c>
      <c r="E592" t="s">
        <v>25</v>
      </c>
      <c r="F592" t="s">
        <v>31</v>
      </c>
      <c r="G592" t="s">
        <v>403</v>
      </c>
      <c r="H592" t="s">
        <v>28</v>
      </c>
      <c r="I592" t="s">
        <v>28</v>
      </c>
      <c r="J592" t="s">
        <v>28</v>
      </c>
      <c r="K592" t="s">
        <v>29</v>
      </c>
      <c r="L592">
        <v>20</v>
      </c>
      <c r="N592" s="5">
        <v>0</v>
      </c>
      <c r="O592" t="s">
        <v>30</v>
      </c>
      <c r="P592" s="5">
        <v>0.3</v>
      </c>
      <c r="Q592" s="6">
        <v>0</v>
      </c>
      <c r="R592" s="7">
        <v>3.6816310603171592E-4</v>
      </c>
      <c r="S592" s="7">
        <v>1.1165464820805938E-4</v>
      </c>
      <c r="T592" s="6">
        <v>0</v>
      </c>
      <c r="U592" s="6">
        <v>0</v>
      </c>
    </row>
    <row r="593" spans="1:21" x14ac:dyDescent="0.3">
      <c r="A593" t="s">
        <v>21</v>
      </c>
      <c r="B593" t="s">
        <v>398</v>
      </c>
      <c r="C593" t="s">
        <v>34</v>
      </c>
      <c r="D593" t="s">
        <v>35</v>
      </c>
      <c r="E593" t="s">
        <v>25</v>
      </c>
      <c r="F593" t="s">
        <v>31</v>
      </c>
      <c r="G593" t="s">
        <v>404</v>
      </c>
      <c r="H593" t="s">
        <v>38</v>
      </c>
      <c r="I593" t="s">
        <v>38</v>
      </c>
      <c r="J593" t="s">
        <v>38</v>
      </c>
      <c r="K593" t="s">
        <v>29</v>
      </c>
      <c r="L593">
        <v>5</v>
      </c>
      <c r="N593" s="5">
        <v>0.9</v>
      </c>
      <c r="O593" t="s">
        <v>30</v>
      </c>
      <c r="P593" s="5">
        <v>4.5749150000000002E-2</v>
      </c>
      <c r="Q593" s="6">
        <v>233467.51180000001</v>
      </c>
      <c r="R593" s="7">
        <v>1.1015087511623278E-4</v>
      </c>
      <c r="S593" s="7">
        <v>8.5949592175893486E-5</v>
      </c>
      <c r="T593" s="6">
        <v>25.716650735979403</v>
      </c>
      <c r="U593" s="6">
        <v>20.066437425530602</v>
      </c>
    </row>
    <row r="594" spans="1:21" x14ac:dyDescent="0.3">
      <c r="A594" t="s">
        <v>21</v>
      </c>
      <c r="B594" t="s">
        <v>398</v>
      </c>
      <c r="C594" t="s">
        <v>34</v>
      </c>
      <c r="D594" t="s">
        <v>35</v>
      </c>
      <c r="E594" t="s">
        <v>25</v>
      </c>
      <c r="F594" t="s">
        <v>41</v>
      </c>
      <c r="G594" t="s">
        <v>405</v>
      </c>
      <c r="H594" t="s">
        <v>43</v>
      </c>
      <c r="I594" t="s">
        <v>898</v>
      </c>
      <c r="J594" t="s">
        <v>43</v>
      </c>
      <c r="K594" t="s">
        <v>44</v>
      </c>
      <c r="L594">
        <v>6</v>
      </c>
      <c r="M594" t="s">
        <v>35</v>
      </c>
      <c r="N594" s="5">
        <v>0.42</v>
      </c>
      <c r="O594" t="s">
        <v>30</v>
      </c>
      <c r="P594" s="5">
        <v>0.35097493000000002</v>
      </c>
      <c r="Q594" s="6">
        <v>980360.49450000003</v>
      </c>
      <c r="R594" s="7">
        <v>1.9998069910798222E-4</v>
      </c>
      <c r="S594" s="7">
        <v>1.1963142605964094E-4</v>
      </c>
      <c r="T594" s="6">
        <v>196.05317706795717</v>
      </c>
      <c r="U594" s="6">
        <v>117.28192400956979</v>
      </c>
    </row>
    <row r="595" spans="1:21" x14ac:dyDescent="0.3">
      <c r="A595" t="s">
        <v>21</v>
      </c>
      <c r="B595" t="s">
        <v>398</v>
      </c>
      <c r="C595" t="s">
        <v>34</v>
      </c>
      <c r="D595" t="s">
        <v>35</v>
      </c>
      <c r="E595" t="s">
        <v>25</v>
      </c>
      <c r="F595" t="s">
        <v>26</v>
      </c>
      <c r="G595" t="s">
        <v>406</v>
      </c>
      <c r="H595" t="s">
        <v>43</v>
      </c>
      <c r="I595" t="s">
        <v>898</v>
      </c>
      <c r="J595" t="s">
        <v>43</v>
      </c>
      <c r="K595" t="s">
        <v>44</v>
      </c>
      <c r="L595">
        <v>6</v>
      </c>
      <c r="M595" t="s">
        <v>35</v>
      </c>
      <c r="N595" s="5">
        <v>0.42</v>
      </c>
      <c r="O595" t="s">
        <v>30</v>
      </c>
      <c r="P595" s="5">
        <v>0.35097493000000002</v>
      </c>
      <c r="Q595" s="6">
        <v>29175.592850000001</v>
      </c>
      <c r="R595" s="7">
        <v>1.9998069910798222E-4</v>
      </c>
      <c r="S595" s="7">
        <v>1.1963142605964094E-4</v>
      </c>
      <c r="T595" s="6">
        <v>5.8345554550328478</v>
      </c>
      <c r="U595" s="6">
        <v>3.4903177787809643</v>
      </c>
    </row>
    <row r="596" spans="1:21" x14ac:dyDescent="0.3">
      <c r="A596" t="s">
        <v>21</v>
      </c>
      <c r="B596" t="s">
        <v>398</v>
      </c>
      <c r="C596" t="s">
        <v>46</v>
      </c>
      <c r="D596" t="s">
        <v>47</v>
      </c>
      <c r="E596" t="s">
        <v>25</v>
      </c>
      <c r="F596" t="s">
        <v>26</v>
      </c>
      <c r="G596" t="s">
        <v>407</v>
      </c>
      <c r="H596" t="s">
        <v>28</v>
      </c>
      <c r="I596" t="s">
        <v>28</v>
      </c>
      <c r="J596" t="s">
        <v>28</v>
      </c>
      <c r="K596" t="s">
        <v>29</v>
      </c>
      <c r="L596">
        <v>20</v>
      </c>
      <c r="N596" s="5">
        <v>0</v>
      </c>
      <c r="O596" t="s">
        <v>30</v>
      </c>
      <c r="P596" s="5">
        <v>0.3</v>
      </c>
      <c r="Q596" s="6">
        <v>0</v>
      </c>
      <c r="R596" s="7">
        <v>3.6816310603171587E-4</v>
      </c>
      <c r="S596" s="7">
        <v>1.1165464820805937E-4</v>
      </c>
      <c r="T596" s="6">
        <v>0</v>
      </c>
      <c r="U596" s="6">
        <v>0</v>
      </c>
    </row>
    <row r="597" spans="1:21" x14ac:dyDescent="0.3">
      <c r="A597" t="s">
        <v>21</v>
      </c>
      <c r="B597" t="s">
        <v>398</v>
      </c>
      <c r="C597" t="s">
        <v>46</v>
      </c>
      <c r="D597" t="s">
        <v>47</v>
      </c>
      <c r="E597" t="s">
        <v>25</v>
      </c>
      <c r="F597" t="s">
        <v>26</v>
      </c>
      <c r="G597" t="s">
        <v>408</v>
      </c>
      <c r="H597" t="s">
        <v>50</v>
      </c>
      <c r="I597" t="s">
        <v>50</v>
      </c>
      <c r="J597" t="s">
        <v>50</v>
      </c>
      <c r="K597" t="s">
        <v>29</v>
      </c>
      <c r="L597">
        <v>7</v>
      </c>
      <c r="N597" s="5">
        <v>0.45</v>
      </c>
      <c r="O597" t="s">
        <v>30</v>
      </c>
      <c r="P597" s="5">
        <v>0.05</v>
      </c>
      <c r="Q597" s="6">
        <v>0</v>
      </c>
      <c r="R597" s="7">
        <v>0</v>
      </c>
      <c r="S597" s="7">
        <v>0</v>
      </c>
      <c r="T597" s="6">
        <v>0</v>
      </c>
      <c r="U597" s="6">
        <v>0</v>
      </c>
    </row>
    <row r="598" spans="1:21" x14ac:dyDescent="0.3">
      <c r="A598" t="s">
        <v>21</v>
      </c>
      <c r="B598" t="s">
        <v>398</v>
      </c>
      <c r="C598" t="s">
        <v>46</v>
      </c>
      <c r="D598" t="s">
        <v>47</v>
      </c>
      <c r="E598" t="s">
        <v>25</v>
      </c>
      <c r="F598" t="s">
        <v>26</v>
      </c>
      <c r="G598" t="s">
        <v>409</v>
      </c>
      <c r="H598" t="s">
        <v>52</v>
      </c>
      <c r="I598" t="s">
        <v>899</v>
      </c>
      <c r="J598" t="s">
        <v>52</v>
      </c>
      <c r="K598" t="s">
        <v>29</v>
      </c>
      <c r="L598">
        <v>4</v>
      </c>
      <c r="N598" s="5">
        <v>9.1773810000000001E-3</v>
      </c>
      <c r="O598" t="s">
        <v>30</v>
      </c>
      <c r="P598" s="5">
        <v>2.2117642999999999E-2</v>
      </c>
      <c r="Q598" s="6">
        <v>0</v>
      </c>
      <c r="R598" s="7">
        <v>9.0070861659047996E-5</v>
      </c>
      <c r="S598" s="7">
        <v>1.9388653162790906E-4</v>
      </c>
      <c r="T598" s="6">
        <v>0</v>
      </c>
      <c r="U598" s="6">
        <v>0</v>
      </c>
    </row>
    <row r="599" spans="1:21" x14ac:dyDescent="0.3">
      <c r="A599" t="s">
        <v>21</v>
      </c>
      <c r="B599" t="s">
        <v>398</v>
      </c>
      <c r="C599" t="s">
        <v>46</v>
      </c>
      <c r="D599" t="s">
        <v>47</v>
      </c>
      <c r="E599" t="s">
        <v>25</v>
      </c>
      <c r="F599" t="s">
        <v>26</v>
      </c>
      <c r="G599" t="s">
        <v>410</v>
      </c>
      <c r="H599" t="s">
        <v>54</v>
      </c>
      <c r="I599" t="s">
        <v>54</v>
      </c>
      <c r="J599" t="s">
        <v>54</v>
      </c>
      <c r="K599" t="s">
        <v>29</v>
      </c>
      <c r="L599">
        <v>7</v>
      </c>
      <c r="N599" s="5">
        <v>1.5822619E-2</v>
      </c>
      <c r="O599" t="s">
        <v>30</v>
      </c>
      <c r="P599" s="5">
        <v>0.15265677799999999</v>
      </c>
      <c r="Q599" s="6">
        <v>0</v>
      </c>
      <c r="R599" s="7">
        <v>9.0070861659047996E-5</v>
      </c>
      <c r="S599" s="7">
        <v>1.9388653162790906E-4</v>
      </c>
      <c r="T599" s="6">
        <v>0</v>
      </c>
      <c r="U599" s="6">
        <v>0</v>
      </c>
    </row>
    <row r="600" spans="1:21" x14ac:dyDescent="0.3">
      <c r="A600" t="s">
        <v>21</v>
      </c>
      <c r="B600" t="s">
        <v>398</v>
      </c>
      <c r="C600" t="s">
        <v>46</v>
      </c>
      <c r="D600" t="s">
        <v>47</v>
      </c>
      <c r="E600" t="s">
        <v>25</v>
      </c>
      <c r="F600" t="s">
        <v>26</v>
      </c>
      <c r="G600" t="s">
        <v>411</v>
      </c>
      <c r="H600" t="s">
        <v>56</v>
      </c>
      <c r="I600" t="s">
        <v>56</v>
      </c>
      <c r="J600" t="s">
        <v>56</v>
      </c>
      <c r="K600" t="s">
        <v>29</v>
      </c>
      <c r="L600">
        <v>10</v>
      </c>
      <c r="N600" s="5">
        <v>0.16</v>
      </c>
      <c r="O600" t="s">
        <v>30</v>
      </c>
      <c r="P600" s="5">
        <v>3.9190005E-2</v>
      </c>
      <c r="Q600" s="6">
        <v>0</v>
      </c>
      <c r="R600" s="7">
        <v>9.0070861659047996E-5</v>
      </c>
      <c r="S600" s="7">
        <v>1.9388653162790906E-4</v>
      </c>
      <c r="T600" s="6">
        <v>0</v>
      </c>
      <c r="U600" s="6">
        <v>0</v>
      </c>
    </row>
    <row r="601" spans="1:21" x14ac:dyDescent="0.3">
      <c r="A601" t="s">
        <v>21</v>
      </c>
      <c r="B601" t="s">
        <v>398</v>
      </c>
      <c r="C601" t="s">
        <v>46</v>
      </c>
      <c r="D601" t="s">
        <v>47</v>
      </c>
      <c r="E601" t="s">
        <v>25</v>
      </c>
      <c r="F601" t="s">
        <v>26</v>
      </c>
      <c r="G601" t="s">
        <v>412</v>
      </c>
      <c r="H601" t="s">
        <v>58</v>
      </c>
      <c r="I601" t="s">
        <v>58</v>
      </c>
      <c r="J601" t="s">
        <v>58</v>
      </c>
      <c r="K601" t="s">
        <v>29</v>
      </c>
      <c r="L601">
        <v>9</v>
      </c>
      <c r="N601" s="5">
        <v>0.8</v>
      </c>
      <c r="O601" t="s">
        <v>30</v>
      </c>
      <c r="P601" s="5">
        <v>0.124794777</v>
      </c>
      <c r="Q601" s="6">
        <v>0</v>
      </c>
      <c r="R601" s="7">
        <v>9.0070861659047996E-5</v>
      </c>
      <c r="S601" s="7">
        <v>1.9388653162790906E-4</v>
      </c>
      <c r="T601" s="6">
        <v>0</v>
      </c>
      <c r="U601" s="6">
        <v>0</v>
      </c>
    </row>
    <row r="602" spans="1:21" x14ac:dyDescent="0.3">
      <c r="A602" t="s">
        <v>21</v>
      </c>
      <c r="B602" t="s">
        <v>398</v>
      </c>
      <c r="C602" t="s">
        <v>46</v>
      </c>
      <c r="D602" t="s">
        <v>47</v>
      </c>
      <c r="E602" t="s">
        <v>25</v>
      </c>
      <c r="F602" t="s">
        <v>26</v>
      </c>
      <c r="G602" t="s">
        <v>413</v>
      </c>
      <c r="H602" t="s">
        <v>60</v>
      </c>
      <c r="I602" t="s">
        <v>60</v>
      </c>
      <c r="J602" t="s">
        <v>60</v>
      </c>
      <c r="K602" t="s">
        <v>29</v>
      </c>
      <c r="L602">
        <v>13</v>
      </c>
      <c r="N602" s="5">
        <v>0.15</v>
      </c>
      <c r="O602" t="s">
        <v>30</v>
      </c>
      <c r="P602" s="5">
        <v>7.6560914999999993E-2</v>
      </c>
      <c r="Q602" s="6">
        <v>0</v>
      </c>
      <c r="R602" s="7">
        <v>9.0070861659047996E-5</v>
      </c>
      <c r="S602" s="7">
        <v>1.9388653162790906E-4</v>
      </c>
      <c r="T602" s="6">
        <v>0</v>
      </c>
      <c r="U602" s="6">
        <v>0</v>
      </c>
    </row>
    <row r="603" spans="1:21" x14ac:dyDescent="0.3">
      <c r="A603" t="s">
        <v>21</v>
      </c>
      <c r="B603" t="s">
        <v>398</v>
      </c>
      <c r="C603" t="s">
        <v>46</v>
      </c>
      <c r="D603" t="s">
        <v>47</v>
      </c>
      <c r="E603" t="s">
        <v>25</v>
      </c>
      <c r="F603" t="s">
        <v>26</v>
      </c>
      <c r="G603" t="s">
        <v>414</v>
      </c>
      <c r="H603" t="s">
        <v>62</v>
      </c>
      <c r="I603" t="s">
        <v>62</v>
      </c>
      <c r="J603" t="s">
        <v>62</v>
      </c>
      <c r="K603" t="s">
        <v>29</v>
      </c>
      <c r="L603">
        <v>10</v>
      </c>
      <c r="N603" s="5">
        <v>0.12</v>
      </c>
      <c r="O603" t="s">
        <v>30</v>
      </c>
      <c r="P603" s="5">
        <v>6.0862861999999997E-2</v>
      </c>
      <c r="Q603" s="6">
        <v>0</v>
      </c>
      <c r="R603" s="7">
        <v>9.0070861659047996E-5</v>
      </c>
      <c r="S603" s="7">
        <v>1.9388653162790906E-4</v>
      </c>
      <c r="T603" s="6">
        <v>0</v>
      </c>
      <c r="U603" s="6">
        <v>0</v>
      </c>
    </row>
    <row r="604" spans="1:21" x14ac:dyDescent="0.3">
      <c r="A604" t="s">
        <v>21</v>
      </c>
      <c r="B604" t="s">
        <v>398</v>
      </c>
      <c r="C604" t="s">
        <v>46</v>
      </c>
      <c r="D604" t="s">
        <v>47</v>
      </c>
      <c r="E604" t="s">
        <v>25</v>
      </c>
      <c r="F604" t="s">
        <v>26</v>
      </c>
      <c r="G604" t="s">
        <v>415</v>
      </c>
      <c r="H604" t="s">
        <v>64</v>
      </c>
      <c r="I604" t="s">
        <v>64</v>
      </c>
      <c r="J604" t="s">
        <v>64</v>
      </c>
      <c r="K604" t="s">
        <v>29</v>
      </c>
      <c r="L604">
        <v>10</v>
      </c>
      <c r="N604" s="5">
        <v>0.18</v>
      </c>
      <c r="O604" t="s">
        <v>30</v>
      </c>
      <c r="P604" s="5">
        <v>1.1378476E-2</v>
      </c>
      <c r="Q604" s="6">
        <v>0</v>
      </c>
      <c r="R604" s="7">
        <v>9.0070861659047996E-5</v>
      </c>
      <c r="S604" s="7">
        <v>1.9388653162790906E-4</v>
      </c>
      <c r="T604" s="6">
        <v>0</v>
      </c>
      <c r="U604" s="6">
        <v>0</v>
      </c>
    </row>
    <row r="605" spans="1:21" x14ac:dyDescent="0.3">
      <c r="A605" t="s">
        <v>21</v>
      </c>
      <c r="B605" t="s">
        <v>398</v>
      </c>
      <c r="C605" t="s">
        <v>46</v>
      </c>
      <c r="D605" t="s">
        <v>47</v>
      </c>
      <c r="E605" t="s">
        <v>25</v>
      </c>
      <c r="F605" t="s">
        <v>26</v>
      </c>
      <c r="G605" t="s">
        <v>416</v>
      </c>
      <c r="H605" t="s">
        <v>66</v>
      </c>
      <c r="I605" t="s">
        <v>66</v>
      </c>
      <c r="J605" t="s">
        <v>66</v>
      </c>
      <c r="K605" t="s">
        <v>29</v>
      </c>
      <c r="L605">
        <v>15</v>
      </c>
      <c r="N605" s="5">
        <v>9.5000000000000001E-2</v>
      </c>
      <c r="O605" t="s">
        <v>30</v>
      </c>
      <c r="P605" s="5">
        <v>0.123</v>
      </c>
      <c r="Q605" s="6">
        <v>0</v>
      </c>
      <c r="R605" s="7">
        <v>9.0070861659047996E-5</v>
      </c>
      <c r="S605" s="7">
        <v>1.9388653162790906E-4</v>
      </c>
      <c r="T605" s="6">
        <v>0</v>
      </c>
      <c r="U605" s="6">
        <v>0</v>
      </c>
    </row>
    <row r="606" spans="1:21" x14ac:dyDescent="0.3">
      <c r="A606" t="s">
        <v>21</v>
      </c>
      <c r="B606" t="s">
        <v>398</v>
      </c>
      <c r="C606" t="s">
        <v>46</v>
      </c>
      <c r="D606" t="s">
        <v>47</v>
      </c>
      <c r="E606" t="s">
        <v>25</v>
      </c>
      <c r="F606" t="s">
        <v>31</v>
      </c>
      <c r="G606" t="s">
        <v>417</v>
      </c>
      <c r="H606" t="s">
        <v>28</v>
      </c>
      <c r="I606" t="s">
        <v>28</v>
      </c>
      <c r="J606" t="s">
        <v>28</v>
      </c>
      <c r="K606" t="s">
        <v>29</v>
      </c>
      <c r="L606">
        <v>20</v>
      </c>
      <c r="N606" s="5">
        <v>0</v>
      </c>
      <c r="O606" t="s">
        <v>30</v>
      </c>
      <c r="P606" s="5">
        <v>0.3</v>
      </c>
      <c r="Q606" s="6">
        <v>0</v>
      </c>
      <c r="R606" s="7">
        <v>3.6816310603171587E-4</v>
      </c>
      <c r="S606" s="7">
        <v>1.1165464820805937E-4</v>
      </c>
      <c r="T606" s="6">
        <v>0</v>
      </c>
      <c r="U606" s="6">
        <v>0</v>
      </c>
    </row>
    <row r="607" spans="1:21" x14ac:dyDescent="0.3">
      <c r="A607" t="s">
        <v>21</v>
      </c>
      <c r="B607" t="s">
        <v>398</v>
      </c>
      <c r="C607" t="s">
        <v>46</v>
      </c>
      <c r="D607" t="s">
        <v>47</v>
      </c>
      <c r="E607" t="s">
        <v>25</v>
      </c>
      <c r="F607" t="s">
        <v>31</v>
      </c>
      <c r="G607" t="s">
        <v>418</v>
      </c>
      <c r="H607" t="s">
        <v>50</v>
      </c>
      <c r="I607" t="s">
        <v>50</v>
      </c>
      <c r="J607" t="s">
        <v>50</v>
      </c>
      <c r="K607" t="s">
        <v>29</v>
      </c>
      <c r="L607">
        <v>7</v>
      </c>
      <c r="N607" s="5">
        <v>0.20608042600000001</v>
      </c>
      <c r="O607" t="s">
        <v>30</v>
      </c>
      <c r="P607" s="5">
        <v>0.05</v>
      </c>
      <c r="Q607" s="6">
        <v>0</v>
      </c>
      <c r="R607" s="7">
        <v>0</v>
      </c>
      <c r="S607" s="7">
        <v>0</v>
      </c>
      <c r="T607" s="6">
        <v>0</v>
      </c>
      <c r="U607" s="6">
        <v>0</v>
      </c>
    </row>
    <row r="608" spans="1:21" x14ac:dyDescent="0.3">
      <c r="A608" t="s">
        <v>21</v>
      </c>
      <c r="B608" t="s">
        <v>398</v>
      </c>
      <c r="C608" t="s">
        <v>46</v>
      </c>
      <c r="D608" t="s">
        <v>47</v>
      </c>
      <c r="E608" t="s">
        <v>25</v>
      </c>
      <c r="F608" t="s">
        <v>31</v>
      </c>
      <c r="G608" t="s">
        <v>419</v>
      </c>
      <c r="H608" t="s">
        <v>52</v>
      </c>
      <c r="I608" t="s">
        <v>899</v>
      </c>
      <c r="J608" t="s">
        <v>52</v>
      </c>
      <c r="K608" t="s">
        <v>29</v>
      </c>
      <c r="L608">
        <v>4</v>
      </c>
      <c r="N608" s="5">
        <v>0</v>
      </c>
      <c r="O608" t="s">
        <v>30</v>
      </c>
      <c r="P608" s="5">
        <v>2.2117642999999999E-2</v>
      </c>
      <c r="Q608" s="6">
        <v>0</v>
      </c>
      <c r="R608" s="7">
        <v>9.0070861659047996E-5</v>
      </c>
      <c r="S608" s="7">
        <v>1.9388653162790906E-4</v>
      </c>
      <c r="T608" s="6">
        <v>0</v>
      </c>
      <c r="U608" s="6">
        <v>0</v>
      </c>
    </row>
    <row r="609" spans="1:21" x14ac:dyDescent="0.3">
      <c r="A609" t="s">
        <v>21</v>
      </c>
      <c r="B609" t="s">
        <v>398</v>
      </c>
      <c r="C609" t="s">
        <v>46</v>
      </c>
      <c r="D609" t="s">
        <v>47</v>
      </c>
      <c r="E609" t="s">
        <v>25</v>
      </c>
      <c r="F609" t="s">
        <v>31</v>
      </c>
      <c r="G609" t="s">
        <v>420</v>
      </c>
      <c r="H609" t="s">
        <v>54</v>
      </c>
      <c r="I609" t="s">
        <v>54</v>
      </c>
      <c r="J609" t="s">
        <v>54</v>
      </c>
      <c r="K609" t="s">
        <v>29</v>
      </c>
      <c r="L609">
        <v>7</v>
      </c>
      <c r="N609" s="5">
        <v>9.1419574000000003E-2</v>
      </c>
      <c r="O609" t="s">
        <v>30</v>
      </c>
      <c r="P609" s="5">
        <v>0.159580371</v>
      </c>
      <c r="Q609" s="6">
        <v>0</v>
      </c>
      <c r="R609" s="7">
        <v>9.0070861659047996E-5</v>
      </c>
      <c r="S609" s="7">
        <v>1.9388653162790906E-4</v>
      </c>
      <c r="T609" s="6">
        <v>0</v>
      </c>
      <c r="U609" s="6">
        <v>0</v>
      </c>
    </row>
    <row r="610" spans="1:21" x14ac:dyDescent="0.3">
      <c r="A610" t="s">
        <v>21</v>
      </c>
      <c r="B610" t="s">
        <v>398</v>
      </c>
      <c r="C610" t="s">
        <v>46</v>
      </c>
      <c r="D610" t="s">
        <v>47</v>
      </c>
      <c r="E610" t="s">
        <v>25</v>
      </c>
      <c r="F610" t="s">
        <v>31</v>
      </c>
      <c r="G610" t="s">
        <v>421</v>
      </c>
      <c r="H610" t="s">
        <v>56</v>
      </c>
      <c r="I610" t="s">
        <v>56</v>
      </c>
      <c r="J610" t="s">
        <v>56</v>
      </c>
      <c r="K610" t="s">
        <v>29</v>
      </c>
      <c r="L610">
        <v>10</v>
      </c>
      <c r="N610" s="5">
        <v>0</v>
      </c>
      <c r="O610" t="s">
        <v>30</v>
      </c>
      <c r="P610" s="5">
        <v>3.9190005E-2</v>
      </c>
      <c r="Q610" s="6">
        <v>0</v>
      </c>
      <c r="R610" s="7">
        <v>9.0070861659047996E-5</v>
      </c>
      <c r="S610" s="7">
        <v>1.9388653162790906E-4</v>
      </c>
      <c r="T610" s="6">
        <v>0</v>
      </c>
      <c r="U610" s="6">
        <v>0</v>
      </c>
    </row>
    <row r="611" spans="1:21" x14ac:dyDescent="0.3">
      <c r="A611" t="s">
        <v>21</v>
      </c>
      <c r="B611" t="s">
        <v>398</v>
      </c>
      <c r="C611" t="s">
        <v>46</v>
      </c>
      <c r="D611" t="s">
        <v>47</v>
      </c>
      <c r="E611" t="s">
        <v>25</v>
      </c>
      <c r="F611" t="s">
        <v>31</v>
      </c>
      <c r="G611" t="s">
        <v>422</v>
      </c>
      <c r="H611" t="s">
        <v>58</v>
      </c>
      <c r="I611" t="s">
        <v>58</v>
      </c>
      <c r="J611" t="s">
        <v>58</v>
      </c>
      <c r="K611" t="s">
        <v>29</v>
      </c>
      <c r="L611">
        <v>9</v>
      </c>
      <c r="N611" s="5">
        <v>0.36</v>
      </c>
      <c r="O611" t="s">
        <v>30</v>
      </c>
      <c r="P611" s="5">
        <v>0.124794777</v>
      </c>
      <c r="Q611" s="6">
        <v>0</v>
      </c>
      <c r="R611" s="7">
        <v>9.0070861659047996E-5</v>
      </c>
      <c r="S611" s="7">
        <v>1.9388653162790906E-4</v>
      </c>
      <c r="T611" s="6">
        <v>0</v>
      </c>
      <c r="U611" s="6">
        <v>0</v>
      </c>
    </row>
    <row r="612" spans="1:21" x14ac:dyDescent="0.3">
      <c r="A612" t="s">
        <v>21</v>
      </c>
      <c r="B612" t="s">
        <v>398</v>
      </c>
      <c r="C612" t="s">
        <v>46</v>
      </c>
      <c r="D612" t="s">
        <v>47</v>
      </c>
      <c r="E612" t="s">
        <v>25</v>
      </c>
      <c r="F612" t="s">
        <v>31</v>
      </c>
      <c r="G612" t="s">
        <v>423</v>
      </c>
      <c r="H612" t="s">
        <v>60</v>
      </c>
      <c r="I612" t="s">
        <v>60</v>
      </c>
      <c r="J612" t="s">
        <v>60</v>
      </c>
      <c r="K612" t="s">
        <v>29</v>
      </c>
      <c r="L612">
        <v>13</v>
      </c>
      <c r="N612" s="5">
        <v>0.33750000000000002</v>
      </c>
      <c r="O612" t="s">
        <v>30</v>
      </c>
      <c r="P612" s="5">
        <v>7.6560914999999993E-2</v>
      </c>
      <c r="Q612" s="6">
        <v>0</v>
      </c>
      <c r="R612" s="7">
        <v>9.0070861659047996E-5</v>
      </c>
      <c r="S612" s="7">
        <v>1.9388653162790906E-4</v>
      </c>
      <c r="T612" s="6">
        <v>0</v>
      </c>
      <c r="U612" s="6">
        <v>0</v>
      </c>
    </row>
    <row r="613" spans="1:21" x14ac:dyDescent="0.3">
      <c r="A613" t="s">
        <v>21</v>
      </c>
      <c r="B613" t="s">
        <v>398</v>
      </c>
      <c r="C613" t="s">
        <v>46</v>
      </c>
      <c r="D613" t="s">
        <v>47</v>
      </c>
      <c r="E613" t="s">
        <v>25</v>
      </c>
      <c r="F613" t="s">
        <v>31</v>
      </c>
      <c r="G613" t="s">
        <v>424</v>
      </c>
      <c r="H613" t="s">
        <v>62</v>
      </c>
      <c r="I613" t="s">
        <v>62</v>
      </c>
      <c r="J613" t="s">
        <v>62</v>
      </c>
      <c r="K613" t="s">
        <v>29</v>
      </c>
      <c r="L613">
        <v>10</v>
      </c>
      <c r="N613" s="5">
        <v>0.27</v>
      </c>
      <c r="O613" t="s">
        <v>30</v>
      </c>
      <c r="P613" s="5">
        <v>6.0862861999999997E-2</v>
      </c>
      <c r="Q613" s="6">
        <v>0</v>
      </c>
      <c r="R613" s="7">
        <v>9.0070861659047996E-5</v>
      </c>
      <c r="S613" s="7">
        <v>1.9388653162790906E-4</v>
      </c>
      <c r="T613" s="6">
        <v>0</v>
      </c>
      <c r="U613" s="6">
        <v>0</v>
      </c>
    </row>
    <row r="614" spans="1:21" x14ac:dyDescent="0.3">
      <c r="A614" t="s">
        <v>21</v>
      </c>
      <c r="B614" t="s">
        <v>398</v>
      </c>
      <c r="C614" t="s">
        <v>46</v>
      </c>
      <c r="D614" t="s">
        <v>47</v>
      </c>
      <c r="E614" t="s">
        <v>25</v>
      </c>
      <c r="F614" t="s">
        <v>31</v>
      </c>
      <c r="G614" t="s">
        <v>425</v>
      </c>
      <c r="H614" t="s">
        <v>64</v>
      </c>
      <c r="I614" t="s">
        <v>64</v>
      </c>
      <c r="J614" t="s">
        <v>64</v>
      </c>
      <c r="K614" t="s">
        <v>29</v>
      </c>
      <c r="L614">
        <v>10</v>
      </c>
      <c r="N614" s="5">
        <v>0.40500000000000003</v>
      </c>
      <c r="O614" t="s">
        <v>30</v>
      </c>
      <c r="P614" s="5">
        <v>2.7308341999999999E-2</v>
      </c>
      <c r="Q614" s="6">
        <v>0</v>
      </c>
      <c r="R614" s="7">
        <v>9.0070861659047996E-5</v>
      </c>
      <c r="S614" s="7">
        <v>1.9388653162790903E-4</v>
      </c>
      <c r="T614" s="6">
        <v>0</v>
      </c>
      <c r="U614" s="6">
        <v>0</v>
      </c>
    </row>
    <row r="615" spans="1:21" x14ac:dyDescent="0.3">
      <c r="A615" t="s">
        <v>21</v>
      </c>
      <c r="B615" t="s">
        <v>398</v>
      </c>
      <c r="C615" t="s">
        <v>46</v>
      </c>
      <c r="D615" t="s">
        <v>47</v>
      </c>
      <c r="E615" t="s">
        <v>25</v>
      </c>
      <c r="F615" t="s">
        <v>31</v>
      </c>
      <c r="G615" t="s">
        <v>426</v>
      </c>
      <c r="H615" t="s">
        <v>66</v>
      </c>
      <c r="I615" t="s">
        <v>66</v>
      </c>
      <c r="J615" t="s">
        <v>66</v>
      </c>
      <c r="K615" t="s">
        <v>29</v>
      </c>
      <c r="L615">
        <v>15</v>
      </c>
      <c r="N615" s="5">
        <v>9.5000000000000001E-2</v>
      </c>
      <c r="O615" t="s">
        <v>30</v>
      </c>
      <c r="P615" s="5">
        <v>0.123</v>
      </c>
      <c r="Q615" s="6">
        <v>0</v>
      </c>
      <c r="R615" s="7">
        <v>9.0070861659047996E-5</v>
      </c>
      <c r="S615" s="7">
        <v>1.9388653162790906E-4</v>
      </c>
      <c r="T615" s="6">
        <v>0</v>
      </c>
      <c r="U615" s="6">
        <v>0</v>
      </c>
    </row>
    <row r="616" spans="1:21" x14ac:dyDescent="0.3">
      <c r="A616" t="s">
        <v>21</v>
      </c>
      <c r="B616" t="s">
        <v>398</v>
      </c>
      <c r="C616" t="s">
        <v>46</v>
      </c>
      <c r="D616" t="s">
        <v>47</v>
      </c>
      <c r="E616" t="s">
        <v>25</v>
      </c>
      <c r="F616" t="s">
        <v>41</v>
      </c>
      <c r="G616" t="s">
        <v>427</v>
      </c>
      <c r="H616" t="s">
        <v>78</v>
      </c>
      <c r="I616" t="s">
        <v>78</v>
      </c>
      <c r="J616" t="s">
        <v>78</v>
      </c>
      <c r="K616" t="s">
        <v>44</v>
      </c>
      <c r="L616">
        <v>15</v>
      </c>
      <c r="M616" t="s">
        <v>47</v>
      </c>
      <c r="N616" s="5">
        <v>0.10780000000000001</v>
      </c>
      <c r="O616" t="s">
        <v>30</v>
      </c>
      <c r="P616" s="5">
        <v>0.76666666699999997</v>
      </c>
      <c r="Q616" s="6">
        <v>0</v>
      </c>
      <c r="R616" s="7">
        <v>7.4908632086589932E-5</v>
      </c>
      <c r="S616" s="7">
        <v>7.9584751802030951E-5</v>
      </c>
      <c r="T616" s="6">
        <v>0</v>
      </c>
      <c r="U616" s="6">
        <v>0</v>
      </c>
    </row>
    <row r="617" spans="1:21" x14ac:dyDescent="0.3">
      <c r="A617" t="s">
        <v>21</v>
      </c>
      <c r="B617" t="s">
        <v>398</v>
      </c>
      <c r="C617" t="s">
        <v>46</v>
      </c>
      <c r="D617" t="s">
        <v>47</v>
      </c>
      <c r="E617" t="s">
        <v>25</v>
      </c>
      <c r="F617" t="s">
        <v>26</v>
      </c>
      <c r="G617" t="s">
        <v>428</v>
      </c>
      <c r="H617" t="s">
        <v>78</v>
      </c>
      <c r="I617" t="s">
        <v>78</v>
      </c>
      <c r="J617" t="s">
        <v>78</v>
      </c>
      <c r="K617" t="s">
        <v>44</v>
      </c>
      <c r="L617">
        <v>15</v>
      </c>
      <c r="M617" t="s">
        <v>47</v>
      </c>
      <c r="N617" s="5">
        <v>0.10780000000000001</v>
      </c>
      <c r="O617" t="s">
        <v>30</v>
      </c>
      <c r="P617" s="5">
        <v>0.76666666699999997</v>
      </c>
      <c r="Q617" s="6">
        <v>0</v>
      </c>
      <c r="R617" s="7">
        <v>7.4908632086589932E-5</v>
      </c>
      <c r="S617" s="7">
        <v>7.9584751802030951E-5</v>
      </c>
      <c r="T617" s="6">
        <v>0</v>
      </c>
      <c r="U617" s="6">
        <v>0</v>
      </c>
    </row>
    <row r="618" spans="1:21" x14ac:dyDescent="0.3">
      <c r="A618" t="s">
        <v>21</v>
      </c>
      <c r="B618" t="s">
        <v>398</v>
      </c>
      <c r="C618" t="s">
        <v>80</v>
      </c>
      <c r="D618" t="s">
        <v>81</v>
      </c>
      <c r="E618" t="s">
        <v>25</v>
      </c>
      <c r="F618" t="s">
        <v>26</v>
      </c>
      <c r="G618" t="s">
        <v>429</v>
      </c>
      <c r="H618" t="s">
        <v>28</v>
      </c>
      <c r="I618" t="s">
        <v>28</v>
      </c>
      <c r="J618" t="s">
        <v>28</v>
      </c>
      <c r="K618" t="s">
        <v>29</v>
      </c>
      <c r="L618">
        <v>20</v>
      </c>
      <c r="N618" s="5">
        <v>0</v>
      </c>
      <c r="O618" t="s">
        <v>30</v>
      </c>
      <c r="P618" s="5">
        <v>0.3</v>
      </c>
      <c r="Q618" s="6">
        <v>0</v>
      </c>
      <c r="R618" s="7">
        <v>0</v>
      </c>
      <c r="S618" s="7">
        <v>1.931068935849194E-4</v>
      </c>
      <c r="T618" s="6">
        <v>0</v>
      </c>
      <c r="U618" s="6">
        <v>0</v>
      </c>
    </row>
    <row r="619" spans="1:21" x14ac:dyDescent="0.3">
      <c r="A619" t="s">
        <v>21</v>
      </c>
      <c r="B619" t="s">
        <v>398</v>
      </c>
      <c r="C619" t="s">
        <v>80</v>
      </c>
      <c r="D619" t="s">
        <v>81</v>
      </c>
      <c r="E619" t="s">
        <v>25</v>
      </c>
      <c r="F619" t="s">
        <v>26</v>
      </c>
      <c r="G619" t="s">
        <v>430</v>
      </c>
      <c r="H619" t="s">
        <v>84</v>
      </c>
      <c r="I619" t="s">
        <v>84</v>
      </c>
      <c r="J619" t="s">
        <v>84</v>
      </c>
      <c r="K619" t="s">
        <v>29</v>
      </c>
      <c r="L619">
        <v>20</v>
      </c>
      <c r="N619" s="5">
        <v>6.7500000000000004E-2</v>
      </c>
      <c r="O619" t="s">
        <v>30</v>
      </c>
      <c r="P619" s="5">
        <v>0</v>
      </c>
      <c r="Q619" s="6">
        <v>0</v>
      </c>
      <c r="R619" s="7">
        <v>0</v>
      </c>
      <c r="S619" s="7">
        <v>0</v>
      </c>
      <c r="T619" s="6">
        <v>0</v>
      </c>
      <c r="U619" s="6">
        <v>0</v>
      </c>
    </row>
    <row r="620" spans="1:21" x14ac:dyDescent="0.3">
      <c r="A620" t="s">
        <v>21</v>
      </c>
      <c r="B620" t="s">
        <v>398</v>
      </c>
      <c r="C620" t="s">
        <v>80</v>
      </c>
      <c r="D620" t="s">
        <v>81</v>
      </c>
      <c r="E620" t="s">
        <v>25</v>
      </c>
      <c r="F620" t="s">
        <v>26</v>
      </c>
      <c r="G620" t="s">
        <v>431</v>
      </c>
      <c r="H620" t="s">
        <v>86</v>
      </c>
      <c r="I620" t="s">
        <v>86</v>
      </c>
      <c r="J620" t="s">
        <v>86</v>
      </c>
      <c r="K620" t="s">
        <v>29</v>
      </c>
      <c r="L620">
        <v>20</v>
      </c>
      <c r="N620" s="5">
        <v>0</v>
      </c>
      <c r="O620" t="s">
        <v>30</v>
      </c>
      <c r="P620" s="5">
        <v>9.3739410000000002E-3</v>
      </c>
      <c r="Q620" s="6">
        <v>0</v>
      </c>
      <c r="R620" s="7">
        <v>0</v>
      </c>
      <c r="S620" s="7">
        <v>1.8949439025113806E-3</v>
      </c>
      <c r="T620" s="6">
        <v>0</v>
      </c>
      <c r="U620" s="6">
        <v>0</v>
      </c>
    </row>
    <row r="621" spans="1:21" x14ac:dyDescent="0.3">
      <c r="A621" t="s">
        <v>21</v>
      </c>
      <c r="B621" t="s">
        <v>398</v>
      </c>
      <c r="C621" t="s">
        <v>80</v>
      </c>
      <c r="D621" t="s">
        <v>81</v>
      </c>
      <c r="E621" t="s">
        <v>25</v>
      </c>
      <c r="F621" t="s">
        <v>26</v>
      </c>
      <c r="G621" t="s">
        <v>432</v>
      </c>
      <c r="H621" t="s">
        <v>88</v>
      </c>
      <c r="I621" t="s">
        <v>900</v>
      </c>
      <c r="J621" t="s">
        <v>88</v>
      </c>
      <c r="K621" t="s">
        <v>29</v>
      </c>
      <c r="L621">
        <v>20</v>
      </c>
      <c r="N621" s="5">
        <v>0.36</v>
      </c>
      <c r="O621" t="s">
        <v>30</v>
      </c>
      <c r="P621" s="5">
        <v>0.15512195100000001</v>
      </c>
      <c r="Q621" s="6">
        <v>0</v>
      </c>
      <c r="R621" s="7">
        <v>0</v>
      </c>
      <c r="S621" s="7">
        <v>1.3508533296737609E-3</v>
      </c>
      <c r="T621" s="6">
        <v>0</v>
      </c>
      <c r="U621" s="6">
        <v>0</v>
      </c>
    </row>
    <row r="622" spans="1:21" x14ac:dyDescent="0.3">
      <c r="A622" t="s">
        <v>21</v>
      </c>
      <c r="B622" t="s">
        <v>398</v>
      </c>
      <c r="C622" t="s">
        <v>80</v>
      </c>
      <c r="D622" t="s">
        <v>81</v>
      </c>
      <c r="E622" t="s">
        <v>25</v>
      </c>
      <c r="F622" t="s">
        <v>26</v>
      </c>
      <c r="G622" t="s">
        <v>433</v>
      </c>
      <c r="H622" t="s">
        <v>90</v>
      </c>
      <c r="I622" t="s">
        <v>901</v>
      </c>
      <c r="J622" t="s">
        <v>90</v>
      </c>
      <c r="K622" t="s">
        <v>29</v>
      </c>
      <c r="L622">
        <v>20</v>
      </c>
      <c r="N622" s="5">
        <v>0</v>
      </c>
      <c r="O622" t="s">
        <v>30</v>
      </c>
      <c r="P622" s="5">
        <v>0.52104097500000002</v>
      </c>
      <c r="Q622" s="6">
        <v>0</v>
      </c>
      <c r="R622" s="7">
        <v>0</v>
      </c>
      <c r="S622" s="7">
        <v>1.0820638138986927E-3</v>
      </c>
      <c r="T622" s="6">
        <v>0</v>
      </c>
      <c r="U622" s="6">
        <v>0</v>
      </c>
    </row>
    <row r="623" spans="1:21" x14ac:dyDescent="0.3">
      <c r="A623" t="s">
        <v>21</v>
      </c>
      <c r="B623" t="s">
        <v>398</v>
      </c>
      <c r="C623" t="s">
        <v>80</v>
      </c>
      <c r="D623" t="s">
        <v>81</v>
      </c>
      <c r="E623" t="s">
        <v>25</v>
      </c>
      <c r="F623" t="s">
        <v>26</v>
      </c>
      <c r="G623" t="s">
        <v>434</v>
      </c>
      <c r="H623" t="s">
        <v>92</v>
      </c>
      <c r="I623" t="s">
        <v>902</v>
      </c>
      <c r="J623" t="s">
        <v>92</v>
      </c>
      <c r="K623" t="s">
        <v>29</v>
      </c>
      <c r="L623">
        <v>20</v>
      </c>
      <c r="N623" s="5">
        <v>0</v>
      </c>
      <c r="O623" t="s">
        <v>30</v>
      </c>
      <c r="P623" s="5">
        <v>0.21699819200000001</v>
      </c>
      <c r="Q623" s="6">
        <v>0</v>
      </c>
      <c r="R623" s="7">
        <v>0</v>
      </c>
      <c r="S623" s="7">
        <v>1.2294205087528098E-3</v>
      </c>
      <c r="T623" s="6">
        <v>0</v>
      </c>
      <c r="U623" s="6">
        <v>0</v>
      </c>
    </row>
    <row r="624" spans="1:21" x14ac:dyDescent="0.3">
      <c r="A624" t="s">
        <v>21</v>
      </c>
      <c r="B624" t="s">
        <v>398</v>
      </c>
      <c r="C624" t="s">
        <v>80</v>
      </c>
      <c r="D624" t="s">
        <v>81</v>
      </c>
      <c r="E624" t="s">
        <v>25</v>
      </c>
      <c r="F624" t="s">
        <v>26</v>
      </c>
      <c r="G624" t="s">
        <v>435</v>
      </c>
      <c r="H624" t="s">
        <v>94</v>
      </c>
      <c r="I624" t="s">
        <v>903</v>
      </c>
      <c r="J624" t="s">
        <v>94</v>
      </c>
      <c r="K624" t="s">
        <v>29</v>
      </c>
      <c r="L624">
        <v>20</v>
      </c>
      <c r="N624" s="5">
        <v>0</v>
      </c>
      <c r="O624" t="s">
        <v>30</v>
      </c>
      <c r="P624" s="5">
        <v>0.28512396699999998</v>
      </c>
      <c r="Q624" s="6">
        <v>0</v>
      </c>
      <c r="R624" s="7">
        <v>0</v>
      </c>
      <c r="S624" s="7">
        <v>1.1140384301340774E-3</v>
      </c>
      <c r="T624" s="6">
        <v>0</v>
      </c>
      <c r="U624" s="6">
        <v>0</v>
      </c>
    </row>
    <row r="625" spans="1:21" x14ac:dyDescent="0.3">
      <c r="A625" t="s">
        <v>21</v>
      </c>
      <c r="B625" t="s">
        <v>398</v>
      </c>
      <c r="C625" t="s">
        <v>80</v>
      </c>
      <c r="D625" t="s">
        <v>81</v>
      </c>
      <c r="E625" t="s">
        <v>25</v>
      </c>
      <c r="F625" t="s">
        <v>26</v>
      </c>
      <c r="G625" t="s">
        <v>436</v>
      </c>
      <c r="H625" t="s">
        <v>96</v>
      </c>
      <c r="I625" t="s">
        <v>904</v>
      </c>
      <c r="J625" t="s">
        <v>96</v>
      </c>
      <c r="K625" t="s">
        <v>29</v>
      </c>
      <c r="L625">
        <v>11</v>
      </c>
      <c r="N625" s="5">
        <v>0.9</v>
      </c>
      <c r="O625" t="s">
        <v>30</v>
      </c>
      <c r="P625" s="5">
        <v>0.04</v>
      </c>
      <c r="Q625" s="6">
        <v>0</v>
      </c>
      <c r="R625" s="7">
        <v>0</v>
      </c>
      <c r="S625" s="7">
        <v>0</v>
      </c>
      <c r="T625" s="6">
        <v>0</v>
      </c>
      <c r="U625" s="6">
        <v>0</v>
      </c>
    </row>
    <row r="626" spans="1:21" x14ac:dyDescent="0.3">
      <c r="A626" t="s">
        <v>21</v>
      </c>
      <c r="B626" t="s">
        <v>398</v>
      </c>
      <c r="C626" t="s">
        <v>80</v>
      </c>
      <c r="D626" t="s">
        <v>81</v>
      </c>
      <c r="E626" t="s">
        <v>25</v>
      </c>
      <c r="F626" t="s">
        <v>26</v>
      </c>
      <c r="G626" t="s">
        <v>437</v>
      </c>
      <c r="H626" t="s">
        <v>98</v>
      </c>
      <c r="I626" t="s">
        <v>98</v>
      </c>
      <c r="J626" t="s">
        <v>98</v>
      </c>
      <c r="K626" t="s">
        <v>29</v>
      </c>
      <c r="L626">
        <v>11</v>
      </c>
      <c r="N626" s="5">
        <v>5.8799999999999998E-2</v>
      </c>
      <c r="O626" t="s">
        <v>30</v>
      </c>
      <c r="P626" s="5">
        <v>0</v>
      </c>
      <c r="Q626" s="6">
        <v>0</v>
      </c>
      <c r="R626" s="7">
        <v>0</v>
      </c>
      <c r="S626" s="7">
        <v>0</v>
      </c>
      <c r="T626" s="6">
        <v>0</v>
      </c>
      <c r="U626" s="6">
        <v>0</v>
      </c>
    </row>
    <row r="627" spans="1:21" x14ac:dyDescent="0.3">
      <c r="A627" t="s">
        <v>21</v>
      </c>
      <c r="B627" t="s">
        <v>398</v>
      </c>
      <c r="C627" t="s">
        <v>80</v>
      </c>
      <c r="D627" t="s">
        <v>81</v>
      </c>
      <c r="E627" t="s">
        <v>25</v>
      </c>
      <c r="F627" t="s">
        <v>26</v>
      </c>
      <c r="G627" t="s">
        <v>438</v>
      </c>
      <c r="H627" t="s">
        <v>100</v>
      </c>
      <c r="I627" t="s">
        <v>100</v>
      </c>
      <c r="J627" t="s">
        <v>100</v>
      </c>
      <c r="K627" t="s">
        <v>29</v>
      </c>
      <c r="L627">
        <v>20</v>
      </c>
      <c r="N627" s="5">
        <v>9.4999999999999998E-3</v>
      </c>
      <c r="O627" t="s">
        <v>30</v>
      </c>
      <c r="P627" s="5">
        <v>0.1</v>
      </c>
      <c r="Q627" s="6">
        <v>0</v>
      </c>
      <c r="R627" s="7">
        <v>0</v>
      </c>
      <c r="S627" s="7">
        <v>8.3215779668067188E-4</v>
      </c>
      <c r="T627" s="6">
        <v>0</v>
      </c>
      <c r="U627" s="6">
        <v>0</v>
      </c>
    </row>
    <row r="628" spans="1:21" x14ac:dyDescent="0.3">
      <c r="A628" t="s">
        <v>21</v>
      </c>
      <c r="B628" t="s">
        <v>398</v>
      </c>
      <c r="C628" t="s">
        <v>80</v>
      </c>
      <c r="D628" t="s">
        <v>81</v>
      </c>
      <c r="E628" t="s">
        <v>25</v>
      </c>
      <c r="F628" t="s">
        <v>26</v>
      </c>
      <c r="G628" t="s">
        <v>439</v>
      </c>
      <c r="H628" t="s">
        <v>102</v>
      </c>
      <c r="I628" t="s">
        <v>102</v>
      </c>
      <c r="J628" t="s">
        <v>102</v>
      </c>
      <c r="K628" t="s">
        <v>29</v>
      </c>
      <c r="L628">
        <v>11</v>
      </c>
      <c r="N628" s="5">
        <v>0.02</v>
      </c>
      <c r="O628" t="s">
        <v>30</v>
      </c>
      <c r="P628" s="5">
        <v>1.72E-2</v>
      </c>
      <c r="Q628" s="6">
        <v>0</v>
      </c>
      <c r="R628" s="7">
        <v>0</v>
      </c>
      <c r="S628" s="7">
        <v>0</v>
      </c>
      <c r="T628" s="6">
        <v>0</v>
      </c>
      <c r="U628" s="6">
        <v>0</v>
      </c>
    </row>
    <row r="629" spans="1:21" x14ac:dyDescent="0.3">
      <c r="A629" t="s">
        <v>21</v>
      </c>
      <c r="B629" t="s">
        <v>398</v>
      </c>
      <c r="C629" t="s">
        <v>80</v>
      </c>
      <c r="D629" t="s">
        <v>81</v>
      </c>
      <c r="E629" t="s">
        <v>25</v>
      </c>
      <c r="F629" t="s">
        <v>26</v>
      </c>
      <c r="G629" t="s">
        <v>440</v>
      </c>
      <c r="H629" t="s">
        <v>104</v>
      </c>
      <c r="I629" t="s">
        <v>104</v>
      </c>
      <c r="J629" t="s">
        <v>104</v>
      </c>
      <c r="K629" t="s">
        <v>29</v>
      </c>
      <c r="L629">
        <v>15</v>
      </c>
      <c r="N629" s="5">
        <v>0.40500000000000003</v>
      </c>
      <c r="O629" t="s">
        <v>30</v>
      </c>
      <c r="P629" s="5">
        <v>7.2037079999999996E-3</v>
      </c>
      <c r="Q629" s="6">
        <v>0</v>
      </c>
      <c r="R629" s="7">
        <v>0</v>
      </c>
      <c r="S629" s="7">
        <v>9.2577893529988229E-4</v>
      </c>
      <c r="T629" s="6">
        <v>0</v>
      </c>
      <c r="U629" s="6">
        <v>0</v>
      </c>
    </row>
    <row r="630" spans="1:21" x14ac:dyDescent="0.3">
      <c r="A630" t="s">
        <v>21</v>
      </c>
      <c r="B630" t="s">
        <v>398</v>
      </c>
      <c r="C630" t="s">
        <v>80</v>
      </c>
      <c r="D630" t="s">
        <v>81</v>
      </c>
      <c r="E630" t="s">
        <v>25</v>
      </c>
      <c r="F630" t="s">
        <v>26</v>
      </c>
      <c r="G630" t="s">
        <v>441</v>
      </c>
      <c r="H630" t="s">
        <v>106</v>
      </c>
      <c r="I630" t="s">
        <v>106</v>
      </c>
      <c r="J630" t="s">
        <v>106</v>
      </c>
      <c r="K630" t="s">
        <v>29</v>
      </c>
      <c r="L630">
        <v>11</v>
      </c>
      <c r="N630" s="5">
        <v>2.9081632999999999E-2</v>
      </c>
      <c r="O630" t="s">
        <v>30</v>
      </c>
      <c r="P630" s="5">
        <v>0.15</v>
      </c>
      <c r="Q630" s="6">
        <v>0</v>
      </c>
      <c r="R630" s="7">
        <v>0</v>
      </c>
      <c r="S630" s="7">
        <v>1.2952420799350073E-4</v>
      </c>
      <c r="T630" s="6">
        <v>0</v>
      </c>
      <c r="U630" s="6">
        <v>0</v>
      </c>
    </row>
    <row r="631" spans="1:21" x14ac:dyDescent="0.3">
      <c r="A631" t="s">
        <v>21</v>
      </c>
      <c r="B631" t="s">
        <v>398</v>
      </c>
      <c r="C631" t="s">
        <v>80</v>
      </c>
      <c r="D631" t="s">
        <v>81</v>
      </c>
      <c r="E631" t="s">
        <v>25</v>
      </c>
      <c r="F631" t="s">
        <v>26</v>
      </c>
      <c r="G631" t="s">
        <v>442</v>
      </c>
      <c r="H631" t="s">
        <v>111</v>
      </c>
      <c r="I631" t="s">
        <v>111</v>
      </c>
      <c r="J631" t="s">
        <v>111</v>
      </c>
      <c r="K631" t="s">
        <v>29</v>
      </c>
      <c r="L631">
        <v>20</v>
      </c>
      <c r="N631" s="5">
        <v>2.7E-2</v>
      </c>
      <c r="O631" t="s">
        <v>30</v>
      </c>
      <c r="P631" s="5">
        <v>0.146537695</v>
      </c>
      <c r="Q631" s="6">
        <v>0</v>
      </c>
      <c r="R631" s="7">
        <v>0</v>
      </c>
      <c r="S631" s="7">
        <v>8.9048709555079723E-4</v>
      </c>
      <c r="T631" s="6">
        <v>0</v>
      </c>
      <c r="U631" s="6">
        <v>0</v>
      </c>
    </row>
    <row r="632" spans="1:21" x14ac:dyDescent="0.3">
      <c r="A632" t="s">
        <v>21</v>
      </c>
      <c r="B632" t="s">
        <v>398</v>
      </c>
      <c r="C632" t="s">
        <v>80</v>
      </c>
      <c r="D632" t="s">
        <v>81</v>
      </c>
      <c r="E632" t="s">
        <v>25</v>
      </c>
      <c r="F632" t="s">
        <v>26</v>
      </c>
      <c r="G632" t="s">
        <v>443</v>
      </c>
      <c r="H632" t="s">
        <v>113</v>
      </c>
      <c r="I632" t="s">
        <v>113</v>
      </c>
      <c r="J632" t="s">
        <v>113</v>
      </c>
      <c r="K632" t="s">
        <v>29</v>
      </c>
      <c r="L632">
        <v>20</v>
      </c>
      <c r="N632" s="5">
        <v>1.4999999999999999E-2</v>
      </c>
      <c r="O632" t="s">
        <v>30</v>
      </c>
      <c r="P632" s="5">
        <v>0</v>
      </c>
      <c r="Q632" s="6">
        <v>0</v>
      </c>
      <c r="R632" s="7">
        <v>0</v>
      </c>
      <c r="S632" s="7">
        <v>0</v>
      </c>
      <c r="T632" s="6">
        <v>0</v>
      </c>
      <c r="U632" s="6">
        <v>0</v>
      </c>
    </row>
    <row r="633" spans="1:21" x14ac:dyDescent="0.3">
      <c r="A633" t="s">
        <v>21</v>
      </c>
      <c r="B633" t="s">
        <v>398</v>
      </c>
      <c r="C633" t="s">
        <v>80</v>
      </c>
      <c r="D633" t="s">
        <v>81</v>
      </c>
      <c r="E633" t="s">
        <v>25</v>
      </c>
      <c r="F633" t="s">
        <v>26</v>
      </c>
      <c r="G633" t="s">
        <v>444</v>
      </c>
      <c r="H633" t="s">
        <v>115</v>
      </c>
      <c r="I633" t="s">
        <v>905</v>
      </c>
      <c r="J633" t="s">
        <v>115</v>
      </c>
      <c r="K633" t="s">
        <v>29</v>
      </c>
      <c r="L633">
        <v>20</v>
      </c>
      <c r="N633" s="5">
        <v>0.19</v>
      </c>
      <c r="O633" t="s">
        <v>30</v>
      </c>
      <c r="P633" s="5">
        <v>1.0948897000000001E-2</v>
      </c>
      <c r="Q633" s="6">
        <v>0</v>
      </c>
      <c r="R633" s="7">
        <v>0</v>
      </c>
      <c r="S633" s="7">
        <v>1.4144567822812816E-3</v>
      </c>
      <c r="T633" s="6">
        <v>0</v>
      </c>
      <c r="U633" s="6">
        <v>0</v>
      </c>
    </row>
    <row r="634" spans="1:21" x14ac:dyDescent="0.3">
      <c r="A634" t="s">
        <v>21</v>
      </c>
      <c r="B634" t="s">
        <v>398</v>
      </c>
      <c r="C634" t="s">
        <v>80</v>
      </c>
      <c r="D634" t="s">
        <v>81</v>
      </c>
      <c r="E634" t="s">
        <v>25</v>
      </c>
      <c r="F634" t="s">
        <v>26</v>
      </c>
      <c r="G634" t="s">
        <v>445</v>
      </c>
      <c r="H634" t="s">
        <v>117</v>
      </c>
      <c r="I634" t="s">
        <v>906</v>
      </c>
      <c r="J634" t="s">
        <v>117</v>
      </c>
      <c r="K634" t="s">
        <v>29</v>
      </c>
      <c r="L634">
        <v>20</v>
      </c>
      <c r="N634" s="5">
        <v>0.14249999999999999</v>
      </c>
      <c r="O634" t="s">
        <v>30</v>
      </c>
      <c r="P634" s="5">
        <v>1.1673209E-2</v>
      </c>
      <c r="Q634" s="6">
        <v>0</v>
      </c>
      <c r="R634" s="7">
        <v>0</v>
      </c>
      <c r="S634" s="7">
        <v>1.895705787562807E-3</v>
      </c>
      <c r="T634" s="6">
        <v>0</v>
      </c>
      <c r="U634" s="6">
        <v>0</v>
      </c>
    </row>
    <row r="635" spans="1:21" x14ac:dyDescent="0.3">
      <c r="A635" t="s">
        <v>21</v>
      </c>
      <c r="B635" t="s">
        <v>398</v>
      </c>
      <c r="C635" t="s">
        <v>80</v>
      </c>
      <c r="D635" t="s">
        <v>81</v>
      </c>
      <c r="E635" t="s">
        <v>25</v>
      </c>
      <c r="F635" t="s">
        <v>26</v>
      </c>
      <c r="G635" t="s">
        <v>446</v>
      </c>
      <c r="H635" t="s">
        <v>119</v>
      </c>
      <c r="I635" t="s">
        <v>907</v>
      </c>
      <c r="J635" t="s">
        <v>119</v>
      </c>
      <c r="K635" t="s">
        <v>29</v>
      </c>
      <c r="L635">
        <v>20</v>
      </c>
      <c r="N635" s="5">
        <v>0.54</v>
      </c>
      <c r="O635" t="s">
        <v>30</v>
      </c>
      <c r="P635" s="5">
        <v>0.125</v>
      </c>
      <c r="Q635" s="6">
        <v>0</v>
      </c>
      <c r="R635" s="7">
        <v>0</v>
      </c>
      <c r="S635" s="7">
        <v>8.9048709555079723E-4</v>
      </c>
      <c r="T635" s="6">
        <v>0</v>
      </c>
      <c r="U635" s="6">
        <v>0</v>
      </c>
    </row>
    <row r="636" spans="1:21" x14ac:dyDescent="0.3">
      <c r="A636" t="s">
        <v>21</v>
      </c>
      <c r="B636" t="s">
        <v>398</v>
      </c>
      <c r="C636" t="s">
        <v>80</v>
      </c>
      <c r="D636" t="s">
        <v>81</v>
      </c>
      <c r="E636" t="s">
        <v>25</v>
      </c>
      <c r="F636" t="s">
        <v>26</v>
      </c>
      <c r="G636" t="s">
        <v>447</v>
      </c>
      <c r="H636" t="s">
        <v>121</v>
      </c>
      <c r="I636" t="s">
        <v>121</v>
      </c>
      <c r="J636" t="s">
        <v>121</v>
      </c>
      <c r="K636" t="s">
        <v>29</v>
      </c>
      <c r="L636">
        <v>11</v>
      </c>
      <c r="N636" s="5">
        <v>0</v>
      </c>
      <c r="O636" t="s">
        <v>30</v>
      </c>
      <c r="P636" s="5">
        <v>0</v>
      </c>
      <c r="Q636" s="6">
        <v>0</v>
      </c>
      <c r="R636" s="7">
        <v>0</v>
      </c>
      <c r="S636" s="7">
        <v>0</v>
      </c>
      <c r="T636" s="6">
        <v>0</v>
      </c>
      <c r="U636" s="6">
        <v>0</v>
      </c>
    </row>
    <row r="637" spans="1:21" x14ac:dyDescent="0.3">
      <c r="A637" t="s">
        <v>21</v>
      </c>
      <c r="B637" t="s">
        <v>398</v>
      </c>
      <c r="C637" t="s">
        <v>80</v>
      </c>
      <c r="D637" t="s">
        <v>81</v>
      </c>
      <c r="E637" t="s">
        <v>25</v>
      </c>
      <c r="F637" t="s">
        <v>26</v>
      </c>
      <c r="G637" t="s">
        <v>448</v>
      </c>
      <c r="H637" t="s">
        <v>123</v>
      </c>
      <c r="I637" t="s">
        <v>123</v>
      </c>
      <c r="J637" t="s">
        <v>123</v>
      </c>
      <c r="K637" t="s">
        <v>29</v>
      </c>
      <c r="L637">
        <v>15</v>
      </c>
      <c r="N637" s="5">
        <v>0</v>
      </c>
      <c r="O637" t="s">
        <v>30</v>
      </c>
      <c r="P637" s="5">
        <v>0</v>
      </c>
      <c r="Q637" s="6">
        <v>0</v>
      </c>
      <c r="R637" s="7">
        <v>0</v>
      </c>
      <c r="S637" s="7">
        <v>0</v>
      </c>
      <c r="T637" s="6">
        <v>0</v>
      </c>
      <c r="U637" s="6">
        <v>0</v>
      </c>
    </row>
    <row r="638" spans="1:21" x14ac:dyDescent="0.3">
      <c r="A638" t="s">
        <v>21</v>
      </c>
      <c r="B638" t="s">
        <v>398</v>
      </c>
      <c r="C638" t="s">
        <v>80</v>
      </c>
      <c r="D638" t="s">
        <v>81</v>
      </c>
      <c r="E638" t="s">
        <v>25</v>
      </c>
      <c r="F638" t="s">
        <v>26</v>
      </c>
      <c r="G638" t="s">
        <v>449</v>
      </c>
      <c r="H638" t="s">
        <v>125</v>
      </c>
      <c r="I638" t="s">
        <v>908</v>
      </c>
      <c r="J638" t="s">
        <v>125</v>
      </c>
      <c r="K638" t="s">
        <v>29</v>
      </c>
      <c r="L638">
        <v>20</v>
      </c>
      <c r="N638" s="5">
        <v>0.08</v>
      </c>
      <c r="O638" t="s">
        <v>30</v>
      </c>
      <c r="P638" s="5">
        <v>3.3170732000000001E-2</v>
      </c>
      <c r="Q638" s="6">
        <v>0</v>
      </c>
      <c r="R638" s="7">
        <v>0</v>
      </c>
      <c r="S638" s="7">
        <v>1.1044101163005346E-3</v>
      </c>
      <c r="T638" s="6">
        <v>0</v>
      </c>
      <c r="U638" s="6">
        <v>0</v>
      </c>
    </row>
    <row r="639" spans="1:21" x14ac:dyDescent="0.3">
      <c r="A639" t="s">
        <v>21</v>
      </c>
      <c r="B639" t="s">
        <v>398</v>
      </c>
      <c r="C639" t="s">
        <v>80</v>
      </c>
      <c r="D639" t="s">
        <v>81</v>
      </c>
      <c r="E639" t="s">
        <v>25</v>
      </c>
      <c r="F639" t="s">
        <v>26</v>
      </c>
      <c r="G639" t="s">
        <v>450</v>
      </c>
      <c r="H639" t="s">
        <v>127</v>
      </c>
      <c r="I639" t="s">
        <v>909</v>
      </c>
      <c r="J639" t="s">
        <v>127</v>
      </c>
      <c r="K639" t="s">
        <v>29</v>
      </c>
      <c r="L639">
        <v>20</v>
      </c>
      <c r="N639" s="5">
        <v>0</v>
      </c>
      <c r="O639" t="s">
        <v>30</v>
      </c>
      <c r="P639" s="5">
        <v>0.48504983400000001</v>
      </c>
      <c r="Q639" s="6">
        <v>0</v>
      </c>
      <c r="R639" s="7">
        <v>0</v>
      </c>
      <c r="S639" s="7">
        <v>1.0253235912835545E-3</v>
      </c>
      <c r="T639" s="6">
        <v>0</v>
      </c>
      <c r="U639" s="6">
        <v>0</v>
      </c>
    </row>
    <row r="640" spans="1:21" x14ac:dyDescent="0.3">
      <c r="A640" t="s">
        <v>21</v>
      </c>
      <c r="B640" t="s">
        <v>398</v>
      </c>
      <c r="C640" t="s">
        <v>80</v>
      </c>
      <c r="D640" t="s">
        <v>81</v>
      </c>
      <c r="E640" t="s">
        <v>25</v>
      </c>
      <c r="F640" t="s">
        <v>26</v>
      </c>
      <c r="G640" t="s">
        <v>451</v>
      </c>
      <c r="H640" t="s">
        <v>129</v>
      </c>
      <c r="I640" t="s">
        <v>910</v>
      </c>
      <c r="J640" t="s">
        <v>129</v>
      </c>
      <c r="K640" t="s">
        <v>29</v>
      </c>
      <c r="L640">
        <v>20</v>
      </c>
      <c r="N640" s="5">
        <v>0</v>
      </c>
      <c r="O640" t="s">
        <v>30</v>
      </c>
      <c r="P640" s="5">
        <v>0.108499096</v>
      </c>
      <c r="Q640" s="6">
        <v>0</v>
      </c>
      <c r="R640" s="7">
        <v>0</v>
      </c>
      <c r="S640" s="7">
        <v>1.0805851901144099E-3</v>
      </c>
      <c r="T640" s="6">
        <v>0</v>
      </c>
      <c r="U640" s="6">
        <v>0</v>
      </c>
    </row>
    <row r="641" spans="1:21" x14ac:dyDescent="0.3">
      <c r="A641" t="s">
        <v>21</v>
      </c>
      <c r="B641" t="s">
        <v>398</v>
      </c>
      <c r="C641" t="s">
        <v>80</v>
      </c>
      <c r="D641" t="s">
        <v>81</v>
      </c>
      <c r="E641" t="s">
        <v>25</v>
      </c>
      <c r="F641" t="s">
        <v>26</v>
      </c>
      <c r="G641" t="s">
        <v>452</v>
      </c>
      <c r="H641" t="s">
        <v>131</v>
      </c>
      <c r="I641" t="s">
        <v>911</v>
      </c>
      <c r="J641" t="s">
        <v>131</v>
      </c>
      <c r="K641" t="s">
        <v>29</v>
      </c>
      <c r="L641">
        <v>20</v>
      </c>
      <c r="N641" s="5">
        <v>0</v>
      </c>
      <c r="O641" t="s">
        <v>30</v>
      </c>
      <c r="P641" s="5">
        <v>0.19752066099999999</v>
      </c>
      <c r="Q641" s="6">
        <v>0</v>
      </c>
      <c r="R641" s="7">
        <v>0</v>
      </c>
      <c r="S641" s="7">
        <v>1.0314931368229279E-3</v>
      </c>
      <c r="T641" s="6">
        <v>0</v>
      </c>
      <c r="U641" s="6">
        <v>0</v>
      </c>
    </row>
    <row r="642" spans="1:21" x14ac:dyDescent="0.3">
      <c r="A642" t="s">
        <v>21</v>
      </c>
      <c r="B642" t="s">
        <v>398</v>
      </c>
      <c r="C642" t="s">
        <v>80</v>
      </c>
      <c r="D642" t="s">
        <v>81</v>
      </c>
      <c r="E642" t="s">
        <v>25</v>
      </c>
      <c r="F642" t="s">
        <v>26</v>
      </c>
      <c r="G642" t="s">
        <v>453</v>
      </c>
      <c r="H642" t="s">
        <v>157</v>
      </c>
      <c r="I642" t="s">
        <v>912</v>
      </c>
      <c r="J642" t="s">
        <v>157</v>
      </c>
      <c r="K642" t="s">
        <v>29</v>
      </c>
      <c r="L642">
        <v>11</v>
      </c>
      <c r="N642" s="5">
        <v>0.52</v>
      </c>
      <c r="O642" t="s">
        <v>30</v>
      </c>
      <c r="P642" s="5">
        <v>0</v>
      </c>
      <c r="Q642" s="6">
        <v>0</v>
      </c>
      <c r="R642" s="7">
        <v>0</v>
      </c>
      <c r="S642" s="7">
        <v>0</v>
      </c>
      <c r="T642" s="6">
        <v>0</v>
      </c>
      <c r="U642" s="6">
        <v>0</v>
      </c>
    </row>
    <row r="643" spans="1:21" x14ac:dyDescent="0.3">
      <c r="A643" t="s">
        <v>21</v>
      </c>
      <c r="B643" t="s">
        <v>398</v>
      </c>
      <c r="C643" t="s">
        <v>80</v>
      </c>
      <c r="D643" t="s">
        <v>81</v>
      </c>
      <c r="E643" t="s">
        <v>25</v>
      </c>
      <c r="F643" t="s">
        <v>31</v>
      </c>
      <c r="G643" t="s">
        <v>454</v>
      </c>
      <c r="H643" t="s">
        <v>28</v>
      </c>
      <c r="I643" t="s">
        <v>28</v>
      </c>
      <c r="J643" t="s">
        <v>28</v>
      </c>
      <c r="K643" t="s">
        <v>29</v>
      </c>
      <c r="L643">
        <v>20</v>
      </c>
      <c r="N643" s="5">
        <v>0</v>
      </c>
      <c r="O643" t="s">
        <v>30</v>
      </c>
      <c r="P643" s="5">
        <v>0.3</v>
      </c>
      <c r="Q643" s="6">
        <v>0</v>
      </c>
      <c r="R643" s="7">
        <v>0</v>
      </c>
      <c r="S643" s="7">
        <v>1.931068935849194E-4</v>
      </c>
      <c r="T643" s="6">
        <v>0</v>
      </c>
      <c r="U643" s="6">
        <v>0</v>
      </c>
    </row>
    <row r="644" spans="1:21" x14ac:dyDescent="0.3">
      <c r="A644" t="s">
        <v>21</v>
      </c>
      <c r="B644" t="s">
        <v>398</v>
      </c>
      <c r="C644" t="s">
        <v>80</v>
      </c>
      <c r="D644" t="s">
        <v>81</v>
      </c>
      <c r="E644" t="s">
        <v>25</v>
      </c>
      <c r="F644" t="s">
        <v>31</v>
      </c>
      <c r="G644" t="s">
        <v>455</v>
      </c>
      <c r="H644" t="s">
        <v>84</v>
      </c>
      <c r="I644" t="s">
        <v>84</v>
      </c>
      <c r="J644" t="s">
        <v>84</v>
      </c>
      <c r="K644" t="s">
        <v>29</v>
      </c>
      <c r="L644">
        <v>20</v>
      </c>
      <c r="N644" s="5">
        <v>0.15</v>
      </c>
      <c r="O644" t="s">
        <v>30</v>
      </c>
      <c r="P644" s="5">
        <v>0.27939950000000002</v>
      </c>
      <c r="Q644" s="6">
        <v>0</v>
      </c>
      <c r="R644" s="7">
        <v>0</v>
      </c>
      <c r="S644" s="7">
        <v>6.7364494125150257E-4</v>
      </c>
      <c r="T644" s="6">
        <v>0</v>
      </c>
      <c r="U644" s="6">
        <v>0</v>
      </c>
    </row>
    <row r="645" spans="1:21" x14ac:dyDescent="0.3">
      <c r="A645" t="s">
        <v>21</v>
      </c>
      <c r="B645" t="s">
        <v>398</v>
      </c>
      <c r="C645" t="s">
        <v>80</v>
      </c>
      <c r="D645" t="s">
        <v>81</v>
      </c>
      <c r="E645" t="s">
        <v>25</v>
      </c>
      <c r="F645" t="s">
        <v>31</v>
      </c>
      <c r="G645" t="s">
        <v>456</v>
      </c>
      <c r="H645" t="s">
        <v>86</v>
      </c>
      <c r="I645" t="s">
        <v>86</v>
      </c>
      <c r="J645" t="s">
        <v>86</v>
      </c>
      <c r="K645" t="s">
        <v>29</v>
      </c>
      <c r="L645">
        <v>20</v>
      </c>
      <c r="N645" s="5">
        <v>0</v>
      </c>
      <c r="O645" t="s">
        <v>30</v>
      </c>
      <c r="P645" s="5">
        <v>1.4149343999999999E-2</v>
      </c>
      <c r="Q645" s="6">
        <v>0</v>
      </c>
      <c r="R645" s="7">
        <v>0</v>
      </c>
      <c r="S645" s="7">
        <v>1.8949439025113804E-3</v>
      </c>
      <c r="T645" s="6">
        <v>0</v>
      </c>
      <c r="U645" s="6">
        <v>0</v>
      </c>
    </row>
    <row r="646" spans="1:21" x14ac:dyDescent="0.3">
      <c r="A646" t="s">
        <v>21</v>
      </c>
      <c r="B646" t="s">
        <v>398</v>
      </c>
      <c r="C646" t="s">
        <v>80</v>
      </c>
      <c r="D646" t="s">
        <v>81</v>
      </c>
      <c r="E646" t="s">
        <v>25</v>
      </c>
      <c r="F646" t="s">
        <v>31</v>
      </c>
      <c r="G646" t="s">
        <v>457</v>
      </c>
      <c r="H646" t="s">
        <v>88</v>
      </c>
      <c r="I646" t="s">
        <v>900</v>
      </c>
      <c r="J646" t="s">
        <v>88</v>
      </c>
      <c r="K646" t="s">
        <v>29</v>
      </c>
      <c r="L646">
        <v>20</v>
      </c>
      <c r="N646" s="5">
        <v>0.17567412900000001</v>
      </c>
      <c r="O646" t="s">
        <v>30</v>
      </c>
      <c r="P646" s="5">
        <v>0.15512195100000001</v>
      </c>
      <c r="Q646" s="6">
        <v>0</v>
      </c>
      <c r="R646" s="7">
        <v>0</v>
      </c>
      <c r="S646" s="7">
        <v>1.3508533296737609E-3</v>
      </c>
      <c r="T646" s="6">
        <v>0</v>
      </c>
      <c r="U646" s="6">
        <v>0</v>
      </c>
    </row>
    <row r="647" spans="1:21" x14ac:dyDescent="0.3">
      <c r="A647" t="s">
        <v>21</v>
      </c>
      <c r="B647" t="s">
        <v>398</v>
      </c>
      <c r="C647" t="s">
        <v>80</v>
      </c>
      <c r="D647" t="s">
        <v>81</v>
      </c>
      <c r="E647" t="s">
        <v>25</v>
      </c>
      <c r="F647" t="s">
        <v>31</v>
      </c>
      <c r="G647" t="s">
        <v>458</v>
      </c>
      <c r="H647" t="s">
        <v>90</v>
      </c>
      <c r="I647" t="s">
        <v>901</v>
      </c>
      <c r="J647" t="s">
        <v>90</v>
      </c>
      <c r="K647" t="s">
        <v>29</v>
      </c>
      <c r="L647">
        <v>20</v>
      </c>
      <c r="N647" s="5">
        <v>7.3129769999999997E-2</v>
      </c>
      <c r="O647" t="s">
        <v>30</v>
      </c>
      <c r="P647" s="5">
        <v>0.52104097500000002</v>
      </c>
      <c r="Q647" s="6">
        <v>0</v>
      </c>
      <c r="R647" s="7">
        <v>0</v>
      </c>
      <c r="S647" s="7">
        <v>1.0820638138986927E-3</v>
      </c>
      <c r="T647" s="6">
        <v>0</v>
      </c>
      <c r="U647" s="6">
        <v>0</v>
      </c>
    </row>
    <row r="648" spans="1:21" x14ac:dyDescent="0.3">
      <c r="A648" t="s">
        <v>21</v>
      </c>
      <c r="B648" t="s">
        <v>398</v>
      </c>
      <c r="C648" t="s">
        <v>80</v>
      </c>
      <c r="D648" t="s">
        <v>81</v>
      </c>
      <c r="E648" t="s">
        <v>25</v>
      </c>
      <c r="F648" t="s">
        <v>31</v>
      </c>
      <c r="G648" t="s">
        <v>459</v>
      </c>
      <c r="H648" t="s">
        <v>92</v>
      </c>
      <c r="I648" t="s">
        <v>902</v>
      </c>
      <c r="J648" t="s">
        <v>92</v>
      </c>
      <c r="K648" t="s">
        <v>29</v>
      </c>
      <c r="L648">
        <v>20</v>
      </c>
      <c r="N648" s="5">
        <v>2.8622670999999999E-2</v>
      </c>
      <c r="O648" t="s">
        <v>30</v>
      </c>
      <c r="P648" s="5">
        <v>0.21699819200000001</v>
      </c>
      <c r="Q648" s="6">
        <v>0</v>
      </c>
      <c r="R648" s="7">
        <v>0</v>
      </c>
      <c r="S648" s="7">
        <v>1.2294205087528098E-3</v>
      </c>
      <c r="T648" s="6">
        <v>0</v>
      </c>
      <c r="U648" s="6">
        <v>0</v>
      </c>
    </row>
    <row r="649" spans="1:21" x14ac:dyDescent="0.3">
      <c r="A649" t="s">
        <v>21</v>
      </c>
      <c r="B649" t="s">
        <v>398</v>
      </c>
      <c r="C649" t="s">
        <v>80</v>
      </c>
      <c r="D649" t="s">
        <v>81</v>
      </c>
      <c r="E649" t="s">
        <v>25</v>
      </c>
      <c r="F649" t="s">
        <v>31</v>
      </c>
      <c r="G649" t="s">
        <v>460</v>
      </c>
      <c r="H649" t="s">
        <v>94</v>
      </c>
      <c r="I649" t="s">
        <v>903</v>
      </c>
      <c r="J649" t="s">
        <v>94</v>
      </c>
      <c r="K649" t="s">
        <v>29</v>
      </c>
      <c r="L649">
        <v>20</v>
      </c>
      <c r="N649" s="5">
        <v>7.1053062E-2</v>
      </c>
      <c r="O649" t="s">
        <v>30</v>
      </c>
      <c r="P649" s="5">
        <v>0.28512396699999998</v>
      </c>
      <c r="Q649" s="6">
        <v>0</v>
      </c>
      <c r="R649" s="7">
        <v>0</v>
      </c>
      <c r="S649" s="7">
        <v>1.1140384301340774E-3</v>
      </c>
      <c r="T649" s="6">
        <v>0</v>
      </c>
      <c r="U649" s="6">
        <v>0</v>
      </c>
    </row>
    <row r="650" spans="1:21" x14ac:dyDescent="0.3">
      <c r="A650" t="s">
        <v>21</v>
      </c>
      <c r="B650" t="s">
        <v>398</v>
      </c>
      <c r="C650" t="s">
        <v>80</v>
      </c>
      <c r="D650" t="s">
        <v>81</v>
      </c>
      <c r="E650" t="s">
        <v>25</v>
      </c>
      <c r="F650" t="s">
        <v>31</v>
      </c>
      <c r="G650" t="s">
        <v>461</v>
      </c>
      <c r="H650" t="s">
        <v>96</v>
      </c>
      <c r="I650" t="s">
        <v>904</v>
      </c>
      <c r="J650" t="s">
        <v>96</v>
      </c>
      <c r="K650" t="s">
        <v>29</v>
      </c>
      <c r="L650">
        <v>11</v>
      </c>
      <c r="N650" s="5">
        <v>0.9</v>
      </c>
      <c r="O650" t="s">
        <v>30</v>
      </c>
      <c r="P650" s="5">
        <v>0.04</v>
      </c>
      <c r="Q650" s="6">
        <v>0</v>
      </c>
      <c r="R650" s="7">
        <v>0</v>
      </c>
      <c r="S650" s="7">
        <v>0</v>
      </c>
      <c r="T650" s="6">
        <v>0</v>
      </c>
      <c r="U650" s="6">
        <v>0</v>
      </c>
    </row>
    <row r="651" spans="1:21" x14ac:dyDescent="0.3">
      <c r="A651" t="s">
        <v>21</v>
      </c>
      <c r="B651" t="s">
        <v>398</v>
      </c>
      <c r="C651" t="s">
        <v>80</v>
      </c>
      <c r="D651" t="s">
        <v>81</v>
      </c>
      <c r="E651" t="s">
        <v>25</v>
      </c>
      <c r="F651" t="s">
        <v>31</v>
      </c>
      <c r="G651" t="s">
        <v>462</v>
      </c>
      <c r="H651" t="s">
        <v>98</v>
      </c>
      <c r="I651" t="s">
        <v>98</v>
      </c>
      <c r="J651" t="s">
        <v>98</v>
      </c>
      <c r="K651" t="s">
        <v>29</v>
      </c>
      <c r="L651">
        <v>11</v>
      </c>
      <c r="N651" s="5">
        <v>5.8799999999999998E-2</v>
      </c>
      <c r="O651" t="s">
        <v>30</v>
      </c>
      <c r="P651" s="5">
        <v>7.9760479999999995E-3</v>
      </c>
      <c r="Q651" s="6">
        <v>0</v>
      </c>
      <c r="R651" s="7">
        <v>0</v>
      </c>
      <c r="S651" s="7">
        <v>1.0798388595965698E-3</v>
      </c>
      <c r="T651" s="6">
        <v>0</v>
      </c>
      <c r="U651" s="6">
        <v>0</v>
      </c>
    </row>
    <row r="652" spans="1:21" x14ac:dyDescent="0.3">
      <c r="A652" t="s">
        <v>21</v>
      </c>
      <c r="B652" t="s">
        <v>398</v>
      </c>
      <c r="C652" t="s">
        <v>80</v>
      </c>
      <c r="D652" t="s">
        <v>81</v>
      </c>
      <c r="E652" t="s">
        <v>25</v>
      </c>
      <c r="F652" t="s">
        <v>31</v>
      </c>
      <c r="G652" t="s">
        <v>463</v>
      </c>
      <c r="H652" t="s">
        <v>100</v>
      </c>
      <c r="I652" t="s">
        <v>100</v>
      </c>
      <c r="J652" t="s">
        <v>100</v>
      </c>
      <c r="K652" t="s">
        <v>29</v>
      </c>
      <c r="L652">
        <v>20</v>
      </c>
      <c r="N652" s="5">
        <v>9.4999999999999998E-3</v>
      </c>
      <c r="O652" t="s">
        <v>30</v>
      </c>
      <c r="P652" s="5">
        <v>0.1</v>
      </c>
      <c r="Q652" s="6">
        <v>0</v>
      </c>
      <c r="R652" s="7">
        <v>0</v>
      </c>
      <c r="S652" s="7">
        <v>8.3215779668067188E-4</v>
      </c>
      <c r="T652" s="6">
        <v>0</v>
      </c>
      <c r="U652" s="6">
        <v>0</v>
      </c>
    </row>
    <row r="653" spans="1:21" x14ac:dyDescent="0.3">
      <c r="A653" t="s">
        <v>21</v>
      </c>
      <c r="B653" t="s">
        <v>398</v>
      </c>
      <c r="C653" t="s">
        <v>80</v>
      </c>
      <c r="D653" t="s">
        <v>81</v>
      </c>
      <c r="E653" t="s">
        <v>25</v>
      </c>
      <c r="F653" t="s">
        <v>31</v>
      </c>
      <c r="G653" t="s">
        <v>464</v>
      </c>
      <c r="H653" t="s">
        <v>102</v>
      </c>
      <c r="I653" t="s">
        <v>102</v>
      </c>
      <c r="J653" t="s">
        <v>102</v>
      </c>
      <c r="K653" t="s">
        <v>29</v>
      </c>
      <c r="L653">
        <v>11</v>
      </c>
      <c r="N653" s="5">
        <v>0.02</v>
      </c>
      <c r="O653" t="s">
        <v>30</v>
      </c>
      <c r="P653" s="5">
        <v>1.72E-2</v>
      </c>
      <c r="Q653" s="6">
        <v>0</v>
      </c>
      <c r="R653" s="7">
        <v>0</v>
      </c>
      <c r="S653" s="7">
        <v>0</v>
      </c>
      <c r="T653" s="6">
        <v>0</v>
      </c>
      <c r="U653" s="6">
        <v>0</v>
      </c>
    </row>
    <row r="654" spans="1:21" x14ac:dyDescent="0.3">
      <c r="A654" t="s">
        <v>21</v>
      </c>
      <c r="B654" t="s">
        <v>398</v>
      </c>
      <c r="C654" t="s">
        <v>80</v>
      </c>
      <c r="D654" t="s">
        <v>81</v>
      </c>
      <c r="E654" t="s">
        <v>25</v>
      </c>
      <c r="F654" t="s">
        <v>31</v>
      </c>
      <c r="G654" t="s">
        <v>465</v>
      </c>
      <c r="H654" t="s">
        <v>104</v>
      </c>
      <c r="I654" t="s">
        <v>104</v>
      </c>
      <c r="J654" t="s">
        <v>104</v>
      </c>
      <c r="K654" t="s">
        <v>29</v>
      </c>
      <c r="L654">
        <v>15</v>
      </c>
      <c r="N654" s="5">
        <v>0.76500000000000001</v>
      </c>
      <c r="O654" t="s">
        <v>30</v>
      </c>
      <c r="P654" s="5">
        <v>7.2037079999999996E-3</v>
      </c>
      <c r="Q654" s="6">
        <v>0</v>
      </c>
      <c r="R654" s="7">
        <v>0</v>
      </c>
      <c r="S654" s="7">
        <v>9.2577893529988229E-4</v>
      </c>
      <c r="T654" s="6">
        <v>0</v>
      </c>
      <c r="U654" s="6">
        <v>0</v>
      </c>
    </row>
    <row r="655" spans="1:21" x14ac:dyDescent="0.3">
      <c r="A655" t="s">
        <v>21</v>
      </c>
      <c r="B655" t="s">
        <v>398</v>
      </c>
      <c r="C655" t="s">
        <v>80</v>
      </c>
      <c r="D655" t="s">
        <v>81</v>
      </c>
      <c r="E655" t="s">
        <v>25</v>
      </c>
      <c r="F655" t="s">
        <v>31</v>
      </c>
      <c r="G655" t="s">
        <v>466</v>
      </c>
      <c r="H655" t="s">
        <v>106</v>
      </c>
      <c r="I655" t="s">
        <v>106</v>
      </c>
      <c r="J655" t="s">
        <v>106</v>
      </c>
      <c r="K655" t="s">
        <v>29</v>
      </c>
      <c r="L655">
        <v>11</v>
      </c>
      <c r="N655" s="5">
        <v>2.9081632999999999E-2</v>
      </c>
      <c r="O655" t="s">
        <v>30</v>
      </c>
      <c r="P655" s="5">
        <v>0.15</v>
      </c>
      <c r="Q655" s="6">
        <v>0</v>
      </c>
      <c r="R655" s="7">
        <v>0</v>
      </c>
      <c r="S655" s="7">
        <v>1.1192424700279508E-4</v>
      </c>
      <c r="T655" s="6">
        <v>0</v>
      </c>
      <c r="U655" s="6">
        <v>0</v>
      </c>
    </row>
    <row r="656" spans="1:21" x14ac:dyDescent="0.3">
      <c r="A656" t="s">
        <v>21</v>
      </c>
      <c r="B656" t="s">
        <v>398</v>
      </c>
      <c r="C656" t="s">
        <v>80</v>
      </c>
      <c r="D656" t="s">
        <v>81</v>
      </c>
      <c r="E656" t="s">
        <v>25</v>
      </c>
      <c r="F656" t="s">
        <v>31</v>
      </c>
      <c r="G656" t="s">
        <v>467</v>
      </c>
      <c r="H656" t="s">
        <v>108</v>
      </c>
      <c r="I656" t="s">
        <v>108</v>
      </c>
      <c r="J656" t="s">
        <v>108</v>
      </c>
      <c r="K656" t="s">
        <v>29</v>
      </c>
      <c r="L656">
        <v>2</v>
      </c>
      <c r="M656" t="s">
        <v>109</v>
      </c>
      <c r="N656" s="5">
        <v>0</v>
      </c>
      <c r="O656" t="s">
        <v>30</v>
      </c>
      <c r="P656" s="5">
        <v>0.05</v>
      </c>
      <c r="Q656" s="6">
        <v>0</v>
      </c>
      <c r="R656" s="7">
        <v>0</v>
      </c>
      <c r="S656" s="7">
        <v>8.9048709555079723E-4</v>
      </c>
      <c r="T656" s="6">
        <v>0</v>
      </c>
      <c r="U656" s="6">
        <v>0</v>
      </c>
    </row>
    <row r="657" spans="1:21" x14ac:dyDescent="0.3">
      <c r="A657" t="s">
        <v>21</v>
      </c>
      <c r="B657" t="s">
        <v>398</v>
      </c>
      <c r="C657" t="s">
        <v>80</v>
      </c>
      <c r="D657" t="s">
        <v>81</v>
      </c>
      <c r="E657" t="s">
        <v>25</v>
      </c>
      <c r="F657" t="s">
        <v>31</v>
      </c>
      <c r="G657" t="s">
        <v>468</v>
      </c>
      <c r="H657" t="s">
        <v>111</v>
      </c>
      <c r="I657" t="s">
        <v>111</v>
      </c>
      <c r="J657" t="s">
        <v>111</v>
      </c>
      <c r="K657" t="s">
        <v>29</v>
      </c>
      <c r="L657">
        <v>20</v>
      </c>
      <c r="N657" s="5">
        <v>2.2499999999999998E-3</v>
      </c>
      <c r="O657" t="s">
        <v>30</v>
      </c>
      <c r="P657" s="5">
        <v>0.146537695</v>
      </c>
      <c r="Q657" s="6">
        <v>0</v>
      </c>
      <c r="R657" s="7">
        <v>0</v>
      </c>
      <c r="S657" s="7">
        <v>8.9048709555079723E-4</v>
      </c>
      <c r="T657" s="6">
        <v>0</v>
      </c>
      <c r="U657" s="6">
        <v>0</v>
      </c>
    </row>
    <row r="658" spans="1:21" x14ac:dyDescent="0.3">
      <c r="A658" t="s">
        <v>21</v>
      </c>
      <c r="B658" t="s">
        <v>398</v>
      </c>
      <c r="C658" t="s">
        <v>80</v>
      </c>
      <c r="D658" t="s">
        <v>81</v>
      </c>
      <c r="E658" t="s">
        <v>25</v>
      </c>
      <c r="F658" t="s">
        <v>31</v>
      </c>
      <c r="G658" t="s">
        <v>469</v>
      </c>
      <c r="H658" t="s">
        <v>115</v>
      </c>
      <c r="I658" t="s">
        <v>905</v>
      </c>
      <c r="J658" t="s">
        <v>115</v>
      </c>
      <c r="K658" t="s">
        <v>29</v>
      </c>
      <c r="L658">
        <v>20</v>
      </c>
      <c r="N658" s="5">
        <v>0.19</v>
      </c>
      <c r="O658" t="s">
        <v>30</v>
      </c>
      <c r="P658" s="5">
        <v>3.2004469000000001E-2</v>
      </c>
      <c r="Q658" s="6">
        <v>0</v>
      </c>
      <c r="R658" s="7">
        <v>0</v>
      </c>
      <c r="S658" s="7">
        <v>2.246359939372714E-3</v>
      </c>
      <c r="T658" s="6">
        <v>0</v>
      </c>
      <c r="U658" s="6">
        <v>0</v>
      </c>
    </row>
    <row r="659" spans="1:21" x14ac:dyDescent="0.3">
      <c r="A659" t="s">
        <v>21</v>
      </c>
      <c r="B659" t="s">
        <v>398</v>
      </c>
      <c r="C659" t="s">
        <v>80</v>
      </c>
      <c r="D659" t="s">
        <v>81</v>
      </c>
      <c r="E659" t="s">
        <v>25</v>
      </c>
      <c r="F659" t="s">
        <v>31</v>
      </c>
      <c r="G659" t="s">
        <v>470</v>
      </c>
      <c r="H659" t="s">
        <v>117</v>
      </c>
      <c r="I659" t="s">
        <v>906</v>
      </c>
      <c r="J659" t="s">
        <v>117</v>
      </c>
      <c r="K659" t="s">
        <v>29</v>
      </c>
      <c r="L659">
        <v>20</v>
      </c>
      <c r="N659" s="5">
        <v>0.14249999999999999</v>
      </c>
      <c r="O659" t="s">
        <v>30</v>
      </c>
      <c r="P659" s="5">
        <v>1.6448613000000001E-2</v>
      </c>
      <c r="Q659" s="6">
        <v>0</v>
      </c>
      <c r="R659" s="7">
        <v>0</v>
      </c>
      <c r="S659" s="7">
        <v>1.8957057875628066E-3</v>
      </c>
      <c r="T659" s="6">
        <v>0</v>
      </c>
      <c r="U659" s="6">
        <v>0</v>
      </c>
    </row>
    <row r="660" spans="1:21" x14ac:dyDescent="0.3">
      <c r="A660" t="s">
        <v>21</v>
      </c>
      <c r="B660" t="s">
        <v>398</v>
      </c>
      <c r="C660" t="s">
        <v>80</v>
      </c>
      <c r="D660" t="s">
        <v>81</v>
      </c>
      <c r="E660" t="s">
        <v>25</v>
      </c>
      <c r="F660" t="s">
        <v>31</v>
      </c>
      <c r="G660" t="s">
        <v>471</v>
      </c>
      <c r="H660" t="s">
        <v>119</v>
      </c>
      <c r="I660" t="s">
        <v>907</v>
      </c>
      <c r="J660" t="s">
        <v>119</v>
      </c>
      <c r="K660" t="s">
        <v>29</v>
      </c>
      <c r="L660">
        <v>20</v>
      </c>
      <c r="N660" s="5">
        <v>0.54</v>
      </c>
      <c r="O660" t="s">
        <v>30</v>
      </c>
      <c r="P660" s="5">
        <v>0.125</v>
      </c>
      <c r="Q660" s="6">
        <v>0</v>
      </c>
      <c r="R660" s="7">
        <v>0</v>
      </c>
      <c r="S660" s="7">
        <v>8.9048709555079723E-4</v>
      </c>
      <c r="T660" s="6">
        <v>0</v>
      </c>
      <c r="U660" s="6">
        <v>0</v>
      </c>
    </row>
    <row r="661" spans="1:21" x14ac:dyDescent="0.3">
      <c r="A661" t="s">
        <v>21</v>
      </c>
      <c r="B661" t="s">
        <v>398</v>
      </c>
      <c r="C661" t="s">
        <v>80</v>
      </c>
      <c r="D661" t="s">
        <v>81</v>
      </c>
      <c r="E661" t="s">
        <v>25</v>
      </c>
      <c r="F661" t="s">
        <v>31</v>
      </c>
      <c r="G661" t="s">
        <v>472</v>
      </c>
      <c r="H661" t="s">
        <v>121</v>
      </c>
      <c r="I661" t="s">
        <v>121</v>
      </c>
      <c r="J661" t="s">
        <v>121</v>
      </c>
      <c r="K661" t="s">
        <v>29</v>
      </c>
      <c r="L661">
        <v>11</v>
      </c>
      <c r="N661" s="5">
        <v>0.65</v>
      </c>
      <c r="O661" t="s">
        <v>30</v>
      </c>
      <c r="P661" s="5">
        <v>0.12</v>
      </c>
      <c r="Q661" s="6">
        <v>0</v>
      </c>
      <c r="R661" s="7">
        <v>0</v>
      </c>
      <c r="S661" s="7">
        <v>8.9048709555079723E-4</v>
      </c>
      <c r="T661" s="6">
        <v>0</v>
      </c>
      <c r="U661" s="6">
        <v>0</v>
      </c>
    </row>
    <row r="662" spans="1:21" x14ac:dyDescent="0.3">
      <c r="A662" t="s">
        <v>21</v>
      </c>
      <c r="B662" t="s">
        <v>398</v>
      </c>
      <c r="C662" t="s">
        <v>80</v>
      </c>
      <c r="D662" t="s">
        <v>81</v>
      </c>
      <c r="E662" t="s">
        <v>25</v>
      </c>
      <c r="F662" t="s">
        <v>31</v>
      </c>
      <c r="G662" t="s">
        <v>473</v>
      </c>
      <c r="H662" t="s">
        <v>123</v>
      </c>
      <c r="I662" t="s">
        <v>123</v>
      </c>
      <c r="J662" t="s">
        <v>123</v>
      </c>
      <c r="K662" t="s">
        <v>29</v>
      </c>
      <c r="L662">
        <v>15</v>
      </c>
      <c r="N662" s="5">
        <v>0</v>
      </c>
      <c r="O662" t="s">
        <v>30</v>
      </c>
      <c r="P662" s="5">
        <v>2.0452499999999998E-2</v>
      </c>
      <c r="Q662" s="6">
        <v>0</v>
      </c>
      <c r="R662" s="7">
        <v>0</v>
      </c>
      <c r="S662" s="7">
        <v>8.9048709555079723E-4</v>
      </c>
      <c r="T662" s="6">
        <v>0</v>
      </c>
      <c r="U662" s="6">
        <v>0</v>
      </c>
    </row>
    <row r="663" spans="1:21" x14ac:dyDescent="0.3">
      <c r="A663" t="s">
        <v>21</v>
      </c>
      <c r="B663" t="s">
        <v>398</v>
      </c>
      <c r="C663" t="s">
        <v>80</v>
      </c>
      <c r="D663" t="s">
        <v>81</v>
      </c>
      <c r="E663" t="s">
        <v>25</v>
      </c>
      <c r="F663" t="s">
        <v>31</v>
      </c>
      <c r="G663" t="s">
        <v>474</v>
      </c>
      <c r="H663" t="s">
        <v>125</v>
      </c>
      <c r="I663" t="s">
        <v>908</v>
      </c>
      <c r="J663" t="s">
        <v>125</v>
      </c>
      <c r="K663" t="s">
        <v>29</v>
      </c>
      <c r="L663">
        <v>20</v>
      </c>
      <c r="N663" s="5">
        <v>3.9038694999999998E-2</v>
      </c>
      <c r="O663" t="s">
        <v>30</v>
      </c>
      <c r="P663" s="5">
        <v>3.3170732000000001E-2</v>
      </c>
      <c r="Q663" s="6">
        <v>0</v>
      </c>
      <c r="R663" s="7">
        <v>0</v>
      </c>
      <c r="S663" s="7">
        <v>1.1044101163005346E-3</v>
      </c>
      <c r="T663" s="6">
        <v>0</v>
      </c>
      <c r="U663" s="6">
        <v>0</v>
      </c>
    </row>
    <row r="664" spans="1:21" x14ac:dyDescent="0.3">
      <c r="A664" t="s">
        <v>21</v>
      </c>
      <c r="B664" t="s">
        <v>398</v>
      </c>
      <c r="C664" t="s">
        <v>80</v>
      </c>
      <c r="D664" t="s">
        <v>81</v>
      </c>
      <c r="E664" t="s">
        <v>25</v>
      </c>
      <c r="F664" t="s">
        <v>31</v>
      </c>
      <c r="G664" t="s">
        <v>475</v>
      </c>
      <c r="H664" t="s">
        <v>127</v>
      </c>
      <c r="I664" t="s">
        <v>909</v>
      </c>
      <c r="J664" t="s">
        <v>127</v>
      </c>
      <c r="K664" t="s">
        <v>29</v>
      </c>
      <c r="L664">
        <v>20</v>
      </c>
      <c r="N664" s="5">
        <v>1.6251060000000001E-2</v>
      </c>
      <c r="O664" t="s">
        <v>30</v>
      </c>
      <c r="P664" s="5">
        <v>0.48504983400000001</v>
      </c>
      <c r="Q664" s="6">
        <v>0</v>
      </c>
      <c r="R664" s="7">
        <v>0</v>
      </c>
      <c r="S664" s="7">
        <v>1.0253235912835545E-3</v>
      </c>
      <c r="T664" s="6">
        <v>0</v>
      </c>
      <c r="U664" s="6">
        <v>0</v>
      </c>
    </row>
    <row r="665" spans="1:21" x14ac:dyDescent="0.3">
      <c r="A665" t="s">
        <v>21</v>
      </c>
      <c r="B665" t="s">
        <v>398</v>
      </c>
      <c r="C665" t="s">
        <v>80</v>
      </c>
      <c r="D665" t="s">
        <v>81</v>
      </c>
      <c r="E665" t="s">
        <v>25</v>
      </c>
      <c r="F665" t="s">
        <v>31</v>
      </c>
      <c r="G665" t="s">
        <v>476</v>
      </c>
      <c r="H665" t="s">
        <v>129</v>
      </c>
      <c r="I665" t="s">
        <v>910</v>
      </c>
      <c r="J665" t="s">
        <v>129</v>
      </c>
      <c r="K665" t="s">
        <v>29</v>
      </c>
      <c r="L665">
        <v>20</v>
      </c>
      <c r="N665" s="5">
        <v>6.3605939999999998E-3</v>
      </c>
      <c r="O665" t="s">
        <v>30</v>
      </c>
      <c r="P665" s="5">
        <v>0.108499096</v>
      </c>
      <c r="Q665" s="6">
        <v>0</v>
      </c>
      <c r="R665" s="7">
        <v>0</v>
      </c>
      <c r="S665" s="7">
        <v>1.0805851901144099E-3</v>
      </c>
      <c r="T665" s="6">
        <v>0</v>
      </c>
      <c r="U665" s="6">
        <v>0</v>
      </c>
    </row>
    <row r="666" spans="1:21" x14ac:dyDescent="0.3">
      <c r="A666" t="s">
        <v>21</v>
      </c>
      <c r="B666" t="s">
        <v>398</v>
      </c>
      <c r="C666" t="s">
        <v>80</v>
      </c>
      <c r="D666" t="s">
        <v>81</v>
      </c>
      <c r="E666" t="s">
        <v>25</v>
      </c>
      <c r="F666" t="s">
        <v>31</v>
      </c>
      <c r="G666" t="s">
        <v>477</v>
      </c>
      <c r="H666" t="s">
        <v>131</v>
      </c>
      <c r="I666" t="s">
        <v>911</v>
      </c>
      <c r="J666" t="s">
        <v>131</v>
      </c>
      <c r="K666" t="s">
        <v>29</v>
      </c>
      <c r="L666">
        <v>20</v>
      </c>
      <c r="N666" s="5">
        <v>1.5789569E-2</v>
      </c>
      <c r="O666" t="s">
        <v>30</v>
      </c>
      <c r="P666" s="5">
        <v>0.19752066099999999</v>
      </c>
      <c r="Q666" s="6">
        <v>0</v>
      </c>
      <c r="R666" s="7">
        <v>0</v>
      </c>
      <c r="S666" s="7">
        <v>1.0314931368229279E-3</v>
      </c>
      <c r="T666" s="6">
        <v>0</v>
      </c>
      <c r="U666" s="6">
        <v>0</v>
      </c>
    </row>
    <row r="667" spans="1:21" x14ac:dyDescent="0.3">
      <c r="A667" t="s">
        <v>21</v>
      </c>
      <c r="B667" t="s">
        <v>398</v>
      </c>
      <c r="C667" t="s">
        <v>80</v>
      </c>
      <c r="D667" t="s">
        <v>81</v>
      </c>
      <c r="E667" t="s">
        <v>25</v>
      </c>
      <c r="F667" t="s">
        <v>31</v>
      </c>
      <c r="G667" t="s">
        <v>478</v>
      </c>
      <c r="H667" t="s">
        <v>157</v>
      </c>
      <c r="I667" t="s">
        <v>912</v>
      </c>
      <c r="J667" t="s">
        <v>157</v>
      </c>
      <c r="K667" t="s">
        <v>29</v>
      </c>
      <c r="L667">
        <v>11</v>
      </c>
      <c r="N667" s="5">
        <v>0.52</v>
      </c>
      <c r="O667" t="s">
        <v>30</v>
      </c>
      <c r="P667" s="5">
        <v>0.09</v>
      </c>
      <c r="Q667" s="6">
        <v>0</v>
      </c>
      <c r="R667" s="7">
        <v>0</v>
      </c>
      <c r="S667" s="7">
        <v>8.9048709555079723E-4</v>
      </c>
      <c r="T667" s="6">
        <v>0</v>
      </c>
      <c r="U667" s="6">
        <v>0</v>
      </c>
    </row>
    <row r="668" spans="1:21" x14ac:dyDescent="0.3">
      <c r="A668" t="s">
        <v>21</v>
      </c>
      <c r="B668" t="s">
        <v>398</v>
      </c>
      <c r="C668" t="s">
        <v>158</v>
      </c>
      <c r="D668" t="s">
        <v>159</v>
      </c>
      <c r="E668" t="s">
        <v>25</v>
      </c>
      <c r="F668" t="s">
        <v>26</v>
      </c>
      <c r="G668" t="s">
        <v>479</v>
      </c>
      <c r="H668" t="s">
        <v>28</v>
      </c>
      <c r="I668" t="s">
        <v>28</v>
      </c>
      <c r="J668" t="s">
        <v>28</v>
      </c>
      <c r="K668" t="s">
        <v>29</v>
      </c>
      <c r="L668">
        <v>20</v>
      </c>
      <c r="N668" s="5">
        <v>0</v>
      </c>
      <c r="O668" t="s">
        <v>30</v>
      </c>
      <c r="P668" s="5">
        <v>0.3</v>
      </c>
      <c r="Q668" s="6">
        <v>0</v>
      </c>
      <c r="R668" s="7">
        <v>8.7284068609061894E-4</v>
      </c>
      <c r="S668" s="7">
        <v>0</v>
      </c>
      <c r="T668" s="6">
        <v>0</v>
      </c>
      <c r="U668" s="6">
        <v>0</v>
      </c>
    </row>
    <row r="669" spans="1:21" x14ac:dyDescent="0.3">
      <c r="A669" t="s">
        <v>21</v>
      </c>
      <c r="B669" t="s">
        <v>398</v>
      </c>
      <c r="C669" t="s">
        <v>158</v>
      </c>
      <c r="D669" t="s">
        <v>159</v>
      </c>
      <c r="E669" t="s">
        <v>25</v>
      </c>
      <c r="F669" t="s">
        <v>26</v>
      </c>
      <c r="G669" t="s">
        <v>480</v>
      </c>
      <c r="H669" t="s">
        <v>162</v>
      </c>
      <c r="I669" t="s">
        <v>162</v>
      </c>
      <c r="J669" t="s">
        <v>162</v>
      </c>
      <c r="K669" t="s">
        <v>29</v>
      </c>
      <c r="L669">
        <v>15</v>
      </c>
      <c r="N669" s="5">
        <v>9.4999999999999998E-3</v>
      </c>
      <c r="O669" t="s">
        <v>30</v>
      </c>
      <c r="P669" s="5">
        <v>0.06</v>
      </c>
      <c r="Q669" s="6">
        <v>0</v>
      </c>
      <c r="R669" s="7">
        <v>3.4388204221613705E-4</v>
      </c>
      <c r="S669" s="7">
        <v>0</v>
      </c>
      <c r="T669" s="6">
        <v>0</v>
      </c>
      <c r="U669" s="6">
        <v>0</v>
      </c>
    </row>
    <row r="670" spans="1:21" x14ac:dyDescent="0.3">
      <c r="A670" t="s">
        <v>21</v>
      </c>
      <c r="B670" t="s">
        <v>398</v>
      </c>
      <c r="C670" t="s">
        <v>158</v>
      </c>
      <c r="D670" t="s">
        <v>159</v>
      </c>
      <c r="E670" t="s">
        <v>25</v>
      </c>
      <c r="F670" t="s">
        <v>26</v>
      </c>
      <c r="G670" t="s">
        <v>481</v>
      </c>
      <c r="H670" t="s">
        <v>164</v>
      </c>
      <c r="I670" t="s">
        <v>164</v>
      </c>
      <c r="J670" t="s">
        <v>164</v>
      </c>
      <c r="K670" t="s">
        <v>29</v>
      </c>
      <c r="L670">
        <v>10</v>
      </c>
      <c r="N670" s="5">
        <v>0.3</v>
      </c>
      <c r="O670" t="s">
        <v>30</v>
      </c>
      <c r="P670" s="5">
        <v>4.2177297000000002E-2</v>
      </c>
      <c r="Q670" s="6">
        <v>0</v>
      </c>
      <c r="R670" s="7">
        <v>1.5041279839351773E-3</v>
      </c>
      <c r="S670" s="7">
        <v>-6.8840361200273037E-4</v>
      </c>
      <c r="T670" s="6">
        <v>0</v>
      </c>
      <c r="U670" s="6">
        <v>0</v>
      </c>
    </row>
    <row r="671" spans="1:21" x14ac:dyDescent="0.3">
      <c r="A671" t="s">
        <v>21</v>
      </c>
      <c r="B671" t="s">
        <v>398</v>
      </c>
      <c r="C671" t="s">
        <v>158</v>
      </c>
      <c r="D671" t="s">
        <v>159</v>
      </c>
      <c r="E671" t="s">
        <v>25</v>
      </c>
      <c r="F671" t="s">
        <v>26</v>
      </c>
      <c r="G671" t="s">
        <v>482</v>
      </c>
      <c r="H671" t="s">
        <v>86</v>
      </c>
      <c r="I671" t="s">
        <v>86</v>
      </c>
      <c r="J671" t="s">
        <v>86</v>
      </c>
      <c r="K671" t="s">
        <v>29</v>
      </c>
      <c r="L671">
        <v>20</v>
      </c>
      <c r="N671" s="5">
        <v>0</v>
      </c>
      <c r="O671" t="s">
        <v>30</v>
      </c>
      <c r="P671" s="5">
        <v>2.9072437E-2</v>
      </c>
      <c r="Q671" s="6">
        <v>0</v>
      </c>
      <c r="R671" s="7">
        <v>2.421112243296023E-4</v>
      </c>
      <c r="S671" s="7">
        <v>0</v>
      </c>
      <c r="T671" s="6">
        <v>0</v>
      </c>
      <c r="U671" s="6">
        <v>0</v>
      </c>
    </row>
    <row r="672" spans="1:21" x14ac:dyDescent="0.3">
      <c r="A672" t="s">
        <v>21</v>
      </c>
      <c r="B672" t="s">
        <v>398</v>
      </c>
      <c r="C672" t="s">
        <v>158</v>
      </c>
      <c r="D672" t="s">
        <v>159</v>
      </c>
      <c r="E672" t="s">
        <v>25</v>
      </c>
      <c r="F672" t="s">
        <v>26</v>
      </c>
      <c r="G672" t="s">
        <v>483</v>
      </c>
      <c r="H672" t="s">
        <v>88</v>
      </c>
      <c r="I672" t="s">
        <v>900</v>
      </c>
      <c r="J672" t="s">
        <v>88</v>
      </c>
      <c r="K672" t="s">
        <v>29</v>
      </c>
      <c r="L672">
        <v>20</v>
      </c>
      <c r="N672" s="5">
        <v>0.36</v>
      </c>
      <c r="O672" t="s">
        <v>30</v>
      </c>
      <c r="P672" s="5">
        <v>0.132678133</v>
      </c>
      <c r="Q672" s="6">
        <v>57112.385560000002</v>
      </c>
      <c r="R672" s="7">
        <v>5.4422027606051417E-4</v>
      </c>
      <c r="S672" s="7">
        <v>0</v>
      </c>
      <c r="T672" s="6">
        <v>31.081718235937725</v>
      </c>
      <c r="U672" s="6">
        <v>0</v>
      </c>
    </row>
    <row r="673" spans="1:21" x14ac:dyDescent="0.3">
      <c r="A673" t="s">
        <v>21</v>
      </c>
      <c r="B673" t="s">
        <v>398</v>
      </c>
      <c r="C673" t="s">
        <v>158</v>
      </c>
      <c r="D673" t="s">
        <v>159</v>
      </c>
      <c r="E673" t="s">
        <v>25</v>
      </c>
      <c r="F673" t="s">
        <v>26</v>
      </c>
      <c r="G673" t="s">
        <v>484</v>
      </c>
      <c r="H673" t="s">
        <v>90</v>
      </c>
      <c r="I673" t="s">
        <v>901</v>
      </c>
      <c r="J673" t="s">
        <v>90</v>
      </c>
      <c r="K673" t="s">
        <v>29</v>
      </c>
      <c r="L673">
        <v>20</v>
      </c>
      <c r="N673" s="5">
        <v>0</v>
      </c>
      <c r="O673" t="s">
        <v>30</v>
      </c>
      <c r="P673" s="5">
        <v>0.40840336100000002</v>
      </c>
      <c r="Q673" s="6">
        <v>0</v>
      </c>
      <c r="R673" s="7">
        <v>5.9971371598526411E-4</v>
      </c>
      <c r="S673" s="7">
        <v>0</v>
      </c>
      <c r="T673" s="6">
        <v>0</v>
      </c>
      <c r="U673" s="6">
        <v>0</v>
      </c>
    </row>
    <row r="674" spans="1:21" x14ac:dyDescent="0.3">
      <c r="A674" t="s">
        <v>21</v>
      </c>
      <c r="B674" t="s">
        <v>398</v>
      </c>
      <c r="C674" t="s">
        <v>158</v>
      </c>
      <c r="D674" t="s">
        <v>159</v>
      </c>
      <c r="E674" t="s">
        <v>25</v>
      </c>
      <c r="F674" t="s">
        <v>26</v>
      </c>
      <c r="G674" t="s">
        <v>485</v>
      </c>
      <c r="H674" t="s">
        <v>92</v>
      </c>
      <c r="I674" t="s">
        <v>902</v>
      </c>
      <c r="J674" t="s">
        <v>92</v>
      </c>
      <c r="K674" t="s">
        <v>29</v>
      </c>
      <c r="L674">
        <v>20</v>
      </c>
      <c r="N674" s="5">
        <v>0</v>
      </c>
      <c r="O674" t="s">
        <v>30</v>
      </c>
      <c r="P674" s="5">
        <v>0.17050258300000001</v>
      </c>
      <c r="Q674" s="6">
        <v>0</v>
      </c>
      <c r="R674" s="7">
        <v>5.7101895318805308E-4</v>
      </c>
      <c r="S674" s="7">
        <v>0</v>
      </c>
      <c r="T674" s="6">
        <v>0</v>
      </c>
      <c r="U674" s="6">
        <v>0</v>
      </c>
    </row>
    <row r="675" spans="1:21" x14ac:dyDescent="0.3">
      <c r="A675" t="s">
        <v>21</v>
      </c>
      <c r="B675" t="s">
        <v>398</v>
      </c>
      <c r="C675" t="s">
        <v>158</v>
      </c>
      <c r="D675" t="s">
        <v>159</v>
      </c>
      <c r="E675" t="s">
        <v>25</v>
      </c>
      <c r="F675" t="s">
        <v>26</v>
      </c>
      <c r="G675" t="s">
        <v>486</v>
      </c>
      <c r="H675" t="s">
        <v>94</v>
      </c>
      <c r="I675" t="s">
        <v>903</v>
      </c>
      <c r="J675" t="s">
        <v>94</v>
      </c>
      <c r="K675" t="s">
        <v>29</v>
      </c>
      <c r="L675">
        <v>20</v>
      </c>
      <c r="N675" s="5">
        <v>0</v>
      </c>
      <c r="O675" t="s">
        <v>30</v>
      </c>
      <c r="P675" s="5">
        <v>0.21752668999999999</v>
      </c>
      <c r="Q675" s="6">
        <v>0</v>
      </c>
      <c r="R675" s="7">
        <v>4.2739666054208129E-4</v>
      </c>
      <c r="S675" s="7">
        <v>0</v>
      </c>
      <c r="T675" s="6">
        <v>0</v>
      </c>
      <c r="U675" s="6">
        <v>0</v>
      </c>
    </row>
    <row r="676" spans="1:21" x14ac:dyDescent="0.3">
      <c r="A676" t="s">
        <v>21</v>
      </c>
      <c r="B676" t="s">
        <v>398</v>
      </c>
      <c r="C676" t="s">
        <v>158</v>
      </c>
      <c r="D676" t="s">
        <v>159</v>
      </c>
      <c r="E676" t="s">
        <v>25</v>
      </c>
      <c r="F676" t="s">
        <v>26</v>
      </c>
      <c r="G676" t="s">
        <v>487</v>
      </c>
      <c r="H676" t="s">
        <v>96</v>
      </c>
      <c r="I676" t="s">
        <v>904</v>
      </c>
      <c r="J676" t="s">
        <v>96</v>
      </c>
      <c r="K676" t="s">
        <v>29</v>
      </c>
      <c r="L676">
        <v>11</v>
      </c>
      <c r="N676" s="5">
        <v>0.9</v>
      </c>
      <c r="O676" t="s">
        <v>30</v>
      </c>
      <c r="P676" s="5">
        <v>0.04</v>
      </c>
      <c r="Q676" s="6">
        <v>0</v>
      </c>
      <c r="R676" s="7">
        <v>2.1371396823552727E-3</v>
      </c>
      <c r="S676" s="7">
        <v>0</v>
      </c>
      <c r="T676" s="6">
        <v>0</v>
      </c>
      <c r="U676" s="6">
        <v>0</v>
      </c>
    </row>
    <row r="677" spans="1:21" x14ac:dyDescent="0.3">
      <c r="A677" t="s">
        <v>21</v>
      </c>
      <c r="B677" t="s">
        <v>398</v>
      </c>
      <c r="C677" t="s">
        <v>158</v>
      </c>
      <c r="D677" t="s">
        <v>159</v>
      </c>
      <c r="E677" t="s">
        <v>25</v>
      </c>
      <c r="F677" t="s">
        <v>26</v>
      </c>
      <c r="G677" t="s">
        <v>488</v>
      </c>
      <c r="H677" t="s">
        <v>100</v>
      </c>
      <c r="I677" t="s">
        <v>100</v>
      </c>
      <c r="J677" t="s">
        <v>100</v>
      </c>
      <c r="K677" t="s">
        <v>29</v>
      </c>
      <c r="L677">
        <v>20</v>
      </c>
      <c r="N677" s="5">
        <v>9.4999999999999998E-3</v>
      </c>
      <c r="O677" t="s">
        <v>30</v>
      </c>
      <c r="P677" s="5">
        <v>0.1</v>
      </c>
      <c r="Q677" s="6">
        <v>1008.661474</v>
      </c>
      <c r="R677" s="7">
        <v>8.1527516675263792E-4</v>
      </c>
      <c r="S677" s="7">
        <v>0</v>
      </c>
      <c r="T677" s="6">
        <v>0.8223366514123116</v>
      </c>
      <c r="U677" s="6">
        <v>0</v>
      </c>
    </row>
    <row r="678" spans="1:21" x14ac:dyDescent="0.3">
      <c r="A678" t="s">
        <v>21</v>
      </c>
      <c r="B678" t="s">
        <v>398</v>
      </c>
      <c r="C678" t="s">
        <v>158</v>
      </c>
      <c r="D678" t="s">
        <v>159</v>
      </c>
      <c r="E678" t="s">
        <v>25</v>
      </c>
      <c r="F678" t="s">
        <v>26</v>
      </c>
      <c r="G678" t="s">
        <v>489</v>
      </c>
      <c r="H678" t="s">
        <v>102</v>
      </c>
      <c r="I678" t="s">
        <v>102</v>
      </c>
      <c r="J678" t="s">
        <v>102</v>
      </c>
      <c r="K678" t="s">
        <v>29</v>
      </c>
      <c r="L678">
        <v>11</v>
      </c>
      <c r="N678" s="5">
        <v>0.02</v>
      </c>
      <c r="O678" t="s">
        <v>30</v>
      </c>
      <c r="P678" s="5">
        <v>1.72E-2</v>
      </c>
      <c r="Q678" s="6">
        <v>0</v>
      </c>
      <c r="R678" s="7">
        <v>2.1371396823552727E-3</v>
      </c>
      <c r="S678" s="7">
        <v>0</v>
      </c>
      <c r="T678" s="6">
        <v>0</v>
      </c>
      <c r="U678" s="6">
        <v>0</v>
      </c>
    </row>
    <row r="679" spans="1:21" x14ac:dyDescent="0.3">
      <c r="A679" t="s">
        <v>21</v>
      </c>
      <c r="B679" t="s">
        <v>398</v>
      </c>
      <c r="C679" t="s">
        <v>158</v>
      </c>
      <c r="D679" t="s">
        <v>159</v>
      </c>
      <c r="E679" t="s">
        <v>25</v>
      </c>
      <c r="F679" t="s">
        <v>26</v>
      </c>
      <c r="G679" t="s">
        <v>490</v>
      </c>
      <c r="H679" t="s">
        <v>104</v>
      </c>
      <c r="I679" t="s">
        <v>104</v>
      </c>
      <c r="J679" t="s">
        <v>104</v>
      </c>
      <c r="K679" t="s">
        <v>29</v>
      </c>
      <c r="L679">
        <v>15</v>
      </c>
      <c r="N679" s="5">
        <v>0.40500000000000003</v>
      </c>
      <c r="O679" t="s">
        <v>30</v>
      </c>
      <c r="P679" s="5">
        <v>1.658128E-2</v>
      </c>
      <c r="Q679" s="6">
        <v>0</v>
      </c>
      <c r="R679" s="7">
        <v>2.7363827229733034E-4</v>
      </c>
      <c r="S679" s="7">
        <v>0</v>
      </c>
      <c r="T679" s="6">
        <v>0</v>
      </c>
      <c r="U679" s="6">
        <v>0</v>
      </c>
    </row>
    <row r="680" spans="1:21" x14ac:dyDescent="0.3">
      <c r="A680" t="s">
        <v>21</v>
      </c>
      <c r="B680" t="s">
        <v>398</v>
      </c>
      <c r="C680" t="s">
        <v>158</v>
      </c>
      <c r="D680" t="s">
        <v>159</v>
      </c>
      <c r="E680" t="s">
        <v>25</v>
      </c>
      <c r="F680" t="s">
        <v>26</v>
      </c>
      <c r="G680" t="s">
        <v>491</v>
      </c>
      <c r="H680" t="s">
        <v>106</v>
      </c>
      <c r="I680" t="s">
        <v>106</v>
      </c>
      <c r="J680" t="s">
        <v>106</v>
      </c>
      <c r="K680" t="s">
        <v>29</v>
      </c>
      <c r="L680">
        <v>11</v>
      </c>
      <c r="N680" s="5">
        <v>2.9081632999999999E-2</v>
      </c>
      <c r="O680" t="s">
        <v>30</v>
      </c>
      <c r="P680" s="5">
        <v>7.1199999999999999E-2</v>
      </c>
      <c r="Q680" s="6">
        <v>0</v>
      </c>
      <c r="R680" s="7">
        <v>5.9249955264351192E-4</v>
      </c>
      <c r="S680" s="7">
        <v>0</v>
      </c>
      <c r="T680" s="6">
        <v>0</v>
      </c>
      <c r="U680" s="6">
        <v>0</v>
      </c>
    </row>
    <row r="681" spans="1:21" x14ac:dyDescent="0.3">
      <c r="A681" t="s">
        <v>21</v>
      </c>
      <c r="B681" t="s">
        <v>398</v>
      </c>
      <c r="C681" t="s">
        <v>158</v>
      </c>
      <c r="D681" t="s">
        <v>159</v>
      </c>
      <c r="E681" t="s">
        <v>25</v>
      </c>
      <c r="F681" t="s">
        <v>26</v>
      </c>
      <c r="G681" t="s">
        <v>492</v>
      </c>
      <c r="H681" t="s">
        <v>111</v>
      </c>
      <c r="I681" t="s">
        <v>111</v>
      </c>
      <c r="J681" t="s">
        <v>111</v>
      </c>
      <c r="K681" t="s">
        <v>29</v>
      </c>
      <c r="L681">
        <v>20</v>
      </c>
      <c r="N681" s="5">
        <v>2.7E-2</v>
      </c>
      <c r="O681" t="s">
        <v>30</v>
      </c>
      <c r="P681" s="5">
        <v>0.146537695</v>
      </c>
      <c r="Q681" s="6">
        <v>4749.6682030000002</v>
      </c>
      <c r="R681" s="7">
        <v>6.1734118931197298E-4</v>
      </c>
      <c r="S681" s="7">
        <v>0</v>
      </c>
      <c r="T681" s="6">
        <v>2.9321658172772818</v>
      </c>
      <c r="U681" s="6">
        <v>0</v>
      </c>
    </row>
    <row r="682" spans="1:21" x14ac:dyDescent="0.3">
      <c r="A682" t="s">
        <v>21</v>
      </c>
      <c r="B682" t="s">
        <v>398</v>
      </c>
      <c r="C682" t="s">
        <v>158</v>
      </c>
      <c r="D682" t="s">
        <v>159</v>
      </c>
      <c r="E682" t="s">
        <v>25</v>
      </c>
      <c r="F682" t="s">
        <v>26</v>
      </c>
      <c r="G682" t="s">
        <v>493</v>
      </c>
      <c r="H682" t="s">
        <v>115</v>
      </c>
      <c r="I682" t="s">
        <v>905</v>
      </c>
      <c r="J682" t="s">
        <v>115</v>
      </c>
      <c r="K682" t="s">
        <v>29</v>
      </c>
      <c r="L682">
        <v>20</v>
      </c>
      <c r="N682" s="5">
        <v>0.19</v>
      </c>
      <c r="O682" t="s">
        <v>30</v>
      </c>
      <c r="P682" s="5">
        <v>8.9842506000000003E-2</v>
      </c>
      <c r="Q682" s="6">
        <v>5685.405143</v>
      </c>
      <c r="R682" s="7">
        <v>0</v>
      </c>
      <c r="S682" s="7">
        <v>0</v>
      </c>
      <c r="T682" s="6">
        <v>0</v>
      </c>
      <c r="U682" s="6">
        <v>0</v>
      </c>
    </row>
    <row r="683" spans="1:21" x14ac:dyDescent="0.3">
      <c r="A683" t="s">
        <v>21</v>
      </c>
      <c r="B683" t="s">
        <v>398</v>
      </c>
      <c r="C683" t="s">
        <v>158</v>
      </c>
      <c r="D683" t="s">
        <v>159</v>
      </c>
      <c r="E683" t="s">
        <v>25</v>
      </c>
      <c r="F683" t="s">
        <v>26</v>
      </c>
      <c r="G683" t="s">
        <v>494</v>
      </c>
      <c r="H683" t="s">
        <v>117</v>
      </c>
      <c r="I683" t="s">
        <v>906</v>
      </c>
      <c r="J683" t="s">
        <v>117</v>
      </c>
      <c r="K683" t="s">
        <v>29</v>
      </c>
      <c r="L683">
        <v>20</v>
      </c>
      <c r="N683" s="5">
        <v>0.14249999999999999</v>
      </c>
      <c r="O683" t="s">
        <v>30</v>
      </c>
      <c r="P683" s="5">
        <v>3.6203412999999997E-2</v>
      </c>
      <c r="Q683" s="6">
        <v>0</v>
      </c>
      <c r="R683" s="7">
        <v>2.0681146340409442E-4</v>
      </c>
      <c r="S683" s="7">
        <v>0</v>
      </c>
      <c r="T683" s="6">
        <v>0</v>
      </c>
      <c r="U683" s="6">
        <v>0</v>
      </c>
    </row>
    <row r="684" spans="1:21" x14ac:dyDescent="0.3">
      <c r="A684" t="s">
        <v>21</v>
      </c>
      <c r="B684" t="s">
        <v>398</v>
      </c>
      <c r="C684" t="s">
        <v>158</v>
      </c>
      <c r="D684" t="s">
        <v>159</v>
      </c>
      <c r="E684" t="s">
        <v>25</v>
      </c>
      <c r="F684" t="s">
        <v>26</v>
      </c>
      <c r="G684" t="s">
        <v>495</v>
      </c>
      <c r="H684" t="s">
        <v>119</v>
      </c>
      <c r="I684" t="s">
        <v>907</v>
      </c>
      <c r="J684" t="s">
        <v>119</v>
      </c>
      <c r="K684" t="s">
        <v>29</v>
      </c>
      <c r="L684">
        <v>20</v>
      </c>
      <c r="N684" s="5">
        <v>0.54</v>
      </c>
      <c r="O684" t="s">
        <v>30</v>
      </c>
      <c r="P684" s="5">
        <v>0.125</v>
      </c>
      <c r="Q684" s="6">
        <v>76855.819950000005</v>
      </c>
      <c r="R684" s="7">
        <v>6.1734118931197309E-4</v>
      </c>
      <c r="S684" s="7">
        <v>0</v>
      </c>
      <c r="T684" s="6">
        <v>47.446263293479873</v>
      </c>
      <c r="U684" s="6">
        <v>0</v>
      </c>
    </row>
    <row r="685" spans="1:21" x14ac:dyDescent="0.3">
      <c r="A685" t="s">
        <v>21</v>
      </c>
      <c r="B685" t="s">
        <v>398</v>
      </c>
      <c r="C685" t="s">
        <v>158</v>
      </c>
      <c r="D685" t="s">
        <v>159</v>
      </c>
      <c r="E685" t="s">
        <v>25</v>
      </c>
      <c r="F685" t="s">
        <v>26</v>
      </c>
      <c r="G685" t="s">
        <v>496</v>
      </c>
      <c r="H685" t="s">
        <v>123</v>
      </c>
      <c r="I685" t="s">
        <v>123</v>
      </c>
      <c r="J685" t="s">
        <v>123</v>
      </c>
      <c r="K685" t="s">
        <v>29</v>
      </c>
      <c r="L685">
        <v>15</v>
      </c>
      <c r="N685" s="5">
        <v>0</v>
      </c>
      <c r="O685" t="s">
        <v>30</v>
      </c>
      <c r="P685" s="5">
        <v>0</v>
      </c>
      <c r="Q685" s="6">
        <v>0</v>
      </c>
      <c r="R685" s="7">
        <v>0</v>
      </c>
      <c r="S685" s="7">
        <v>0</v>
      </c>
      <c r="T685" s="6">
        <v>0</v>
      </c>
      <c r="U685" s="6">
        <v>0</v>
      </c>
    </row>
    <row r="686" spans="1:21" x14ac:dyDescent="0.3">
      <c r="A686" t="s">
        <v>21</v>
      </c>
      <c r="B686" t="s">
        <v>398</v>
      </c>
      <c r="C686" t="s">
        <v>158</v>
      </c>
      <c r="D686" t="s">
        <v>159</v>
      </c>
      <c r="E686" t="s">
        <v>25</v>
      </c>
      <c r="F686" t="s">
        <v>26</v>
      </c>
      <c r="G686" t="s">
        <v>497</v>
      </c>
      <c r="H686" t="s">
        <v>125</v>
      </c>
      <c r="I686" t="s">
        <v>908</v>
      </c>
      <c r="J686" t="s">
        <v>125</v>
      </c>
      <c r="K686" t="s">
        <v>29</v>
      </c>
      <c r="L686">
        <v>20</v>
      </c>
      <c r="N686" s="5">
        <v>0.08</v>
      </c>
      <c r="O686" t="s">
        <v>30</v>
      </c>
      <c r="P686" s="5">
        <v>2.0147419999999999E-2</v>
      </c>
      <c r="Q686" s="6">
        <v>0</v>
      </c>
      <c r="R686" s="7">
        <v>6.2655412986670146E-4</v>
      </c>
      <c r="S686" s="7">
        <v>0</v>
      </c>
      <c r="T686" s="6">
        <v>0</v>
      </c>
      <c r="U686" s="6">
        <v>0</v>
      </c>
    </row>
    <row r="687" spans="1:21" x14ac:dyDescent="0.3">
      <c r="A687" t="s">
        <v>21</v>
      </c>
      <c r="B687" t="s">
        <v>398</v>
      </c>
      <c r="C687" t="s">
        <v>158</v>
      </c>
      <c r="D687" t="s">
        <v>159</v>
      </c>
      <c r="E687" t="s">
        <v>25</v>
      </c>
      <c r="F687" t="s">
        <v>26</v>
      </c>
      <c r="G687" t="s">
        <v>498</v>
      </c>
      <c r="H687" t="s">
        <v>127</v>
      </c>
      <c r="I687" t="s">
        <v>909</v>
      </c>
      <c r="J687" t="s">
        <v>127</v>
      </c>
      <c r="K687" t="s">
        <v>29</v>
      </c>
      <c r="L687">
        <v>20</v>
      </c>
      <c r="N687" s="5">
        <v>0</v>
      </c>
      <c r="O687" t="s">
        <v>30</v>
      </c>
      <c r="P687" s="5">
        <v>0.36067226899999999</v>
      </c>
      <c r="Q687" s="6">
        <v>0</v>
      </c>
      <c r="R687" s="7">
        <v>4.5518301708258357E-4</v>
      </c>
      <c r="S687" s="7">
        <v>0</v>
      </c>
      <c r="T687" s="6">
        <v>0</v>
      </c>
      <c r="U687" s="6">
        <v>0</v>
      </c>
    </row>
    <row r="688" spans="1:21" x14ac:dyDescent="0.3">
      <c r="A688" t="s">
        <v>21</v>
      </c>
      <c r="B688" t="s">
        <v>398</v>
      </c>
      <c r="C688" t="s">
        <v>158</v>
      </c>
      <c r="D688" t="s">
        <v>159</v>
      </c>
      <c r="E688" t="s">
        <v>25</v>
      </c>
      <c r="F688" t="s">
        <v>26</v>
      </c>
      <c r="G688" t="s">
        <v>499</v>
      </c>
      <c r="H688" t="s">
        <v>129</v>
      </c>
      <c r="I688" t="s">
        <v>910</v>
      </c>
      <c r="J688" t="s">
        <v>129</v>
      </c>
      <c r="K688" t="s">
        <v>29</v>
      </c>
      <c r="L688">
        <v>20</v>
      </c>
      <c r="N688" s="5">
        <v>0</v>
      </c>
      <c r="O688" t="s">
        <v>30</v>
      </c>
      <c r="P688" s="5">
        <v>6.8107092999999994E-2</v>
      </c>
      <c r="Q688" s="6">
        <v>0</v>
      </c>
      <c r="R688" s="7">
        <v>6.282286064153345E-4</v>
      </c>
      <c r="S688" s="7">
        <v>0</v>
      </c>
      <c r="T688" s="6">
        <v>0</v>
      </c>
      <c r="U688" s="6">
        <v>0</v>
      </c>
    </row>
    <row r="689" spans="1:21" x14ac:dyDescent="0.3">
      <c r="A689" t="s">
        <v>21</v>
      </c>
      <c r="B689" t="s">
        <v>398</v>
      </c>
      <c r="C689" t="s">
        <v>158</v>
      </c>
      <c r="D689" t="s">
        <v>159</v>
      </c>
      <c r="E689" t="s">
        <v>25</v>
      </c>
      <c r="F689" t="s">
        <v>26</v>
      </c>
      <c r="G689" t="s">
        <v>500</v>
      </c>
      <c r="H689" t="s">
        <v>131</v>
      </c>
      <c r="I689" t="s">
        <v>911</v>
      </c>
      <c r="J689" t="s">
        <v>131</v>
      </c>
      <c r="K689" t="s">
        <v>29</v>
      </c>
      <c r="L689">
        <v>20</v>
      </c>
      <c r="N689" s="5">
        <v>0</v>
      </c>
      <c r="O689" t="s">
        <v>30</v>
      </c>
      <c r="P689" s="5">
        <v>0.12588968</v>
      </c>
      <c r="Q689" s="6">
        <v>0</v>
      </c>
      <c r="R689" s="7">
        <v>6.2338388405654697E-4</v>
      </c>
      <c r="S689" s="7">
        <v>0</v>
      </c>
      <c r="T689" s="6">
        <v>0</v>
      </c>
      <c r="U689" s="6">
        <v>0</v>
      </c>
    </row>
    <row r="690" spans="1:21" x14ac:dyDescent="0.3">
      <c r="A690" t="s">
        <v>21</v>
      </c>
      <c r="B690" t="s">
        <v>398</v>
      </c>
      <c r="C690" t="s">
        <v>158</v>
      </c>
      <c r="D690" t="s">
        <v>159</v>
      </c>
      <c r="E690" t="s">
        <v>25</v>
      </c>
      <c r="F690" t="s">
        <v>26</v>
      </c>
      <c r="G690" t="s">
        <v>501</v>
      </c>
      <c r="H690" t="s">
        <v>157</v>
      </c>
      <c r="I690" t="s">
        <v>912</v>
      </c>
      <c r="J690" t="s">
        <v>157</v>
      </c>
      <c r="K690" t="s">
        <v>29</v>
      </c>
      <c r="L690">
        <v>11</v>
      </c>
      <c r="N690" s="5">
        <v>0.52</v>
      </c>
      <c r="O690" t="s">
        <v>30</v>
      </c>
      <c r="P690" s="5">
        <v>0</v>
      </c>
      <c r="Q690" s="6">
        <v>0</v>
      </c>
      <c r="R690" s="7">
        <v>0</v>
      </c>
      <c r="S690" s="7">
        <v>0</v>
      </c>
      <c r="T690" s="6">
        <v>0</v>
      </c>
      <c r="U690" s="6">
        <v>0</v>
      </c>
    </row>
    <row r="691" spans="1:21" x14ac:dyDescent="0.3">
      <c r="A691" t="s">
        <v>21</v>
      </c>
      <c r="B691" t="s">
        <v>398</v>
      </c>
      <c r="C691" t="s">
        <v>158</v>
      </c>
      <c r="D691" t="s">
        <v>159</v>
      </c>
      <c r="E691" t="s">
        <v>25</v>
      </c>
      <c r="F691" t="s">
        <v>31</v>
      </c>
      <c r="G691" t="s">
        <v>502</v>
      </c>
      <c r="H691" t="s">
        <v>28</v>
      </c>
      <c r="I691" t="s">
        <v>28</v>
      </c>
      <c r="J691" t="s">
        <v>28</v>
      </c>
      <c r="K691" t="s">
        <v>29</v>
      </c>
      <c r="L691">
        <v>20</v>
      </c>
      <c r="N691" s="5">
        <v>0</v>
      </c>
      <c r="O691" t="s">
        <v>30</v>
      </c>
      <c r="P691" s="5">
        <v>0.3</v>
      </c>
      <c r="Q691" s="6">
        <v>0</v>
      </c>
      <c r="R691" s="7">
        <v>8.7284068609061894E-4</v>
      </c>
      <c r="S691" s="7">
        <v>0</v>
      </c>
      <c r="T691" s="6">
        <v>0</v>
      </c>
      <c r="U691" s="6">
        <v>0</v>
      </c>
    </row>
    <row r="692" spans="1:21" x14ac:dyDescent="0.3">
      <c r="A692" t="s">
        <v>21</v>
      </c>
      <c r="B692" t="s">
        <v>398</v>
      </c>
      <c r="C692" t="s">
        <v>158</v>
      </c>
      <c r="D692" t="s">
        <v>159</v>
      </c>
      <c r="E692" t="s">
        <v>25</v>
      </c>
      <c r="F692" t="s">
        <v>31</v>
      </c>
      <c r="G692" t="s">
        <v>503</v>
      </c>
      <c r="H692" t="s">
        <v>162</v>
      </c>
      <c r="I692" t="s">
        <v>162</v>
      </c>
      <c r="J692" t="s">
        <v>162</v>
      </c>
      <c r="K692" t="s">
        <v>29</v>
      </c>
      <c r="L692">
        <v>15</v>
      </c>
      <c r="N692" s="5">
        <v>9.4999999999999998E-3</v>
      </c>
      <c r="O692" t="s">
        <v>30</v>
      </c>
      <c r="P692" s="5">
        <v>0.06</v>
      </c>
      <c r="Q692" s="6">
        <v>15458.29804</v>
      </c>
      <c r="R692" s="7">
        <v>3.4388204221613705E-4</v>
      </c>
      <c r="S692" s="7">
        <v>0</v>
      </c>
      <c r="T692" s="6">
        <v>5.3158310991809081</v>
      </c>
      <c r="U692" s="6">
        <v>0</v>
      </c>
    </row>
    <row r="693" spans="1:21" x14ac:dyDescent="0.3">
      <c r="A693" t="s">
        <v>21</v>
      </c>
      <c r="B693" t="s">
        <v>398</v>
      </c>
      <c r="C693" t="s">
        <v>158</v>
      </c>
      <c r="D693" t="s">
        <v>159</v>
      </c>
      <c r="E693" t="s">
        <v>25</v>
      </c>
      <c r="F693" t="s">
        <v>31</v>
      </c>
      <c r="G693" t="s">
        <v>504</v>
      </c>
      <c r="H693" t="s">
        <v>164</v>
      </c>
      <c r="I693" t="s">
        <v>164</v>
      </c>
      <c r="J693" t="s">
        <v>164</v>
      </c>
      <c r="K693" t="s">
        <v>29</v>
      </c>
      <c r="L693">
        <v>10</v>
      </c>
      <c r="N693" s="5">
        <v>0.3</v>
      </c>
      <c r="O693" t="s">
        <v>30</v>
      </c>
      <c r="P693" s="5">
        <v>4.2177297000000002E-2</v>
      </c>
      <c r="Q693" s="6">
        <v>340463.51880000002</v>
      </c>
      <c r="R693" s="7">
        <v>1.5041279839351773E-3</v>
      </c>
      <c r="S693" s="7">
        <v>-6.8840361200273037E-4</v>
      </c>
      <c r="T693" s="6">
        <v>512.10070613612038</v>
      </c>
      <c r="U693" s="6">
        <v>-234.37631609707952</v>
      </c>
    </row>
    <row r="694" spans="1:21" x14ac:dyDescent="0.3">
      <c r="A694" t="s">
        <v>21</v>
      </c>
      <c r="B694" t="s">
        <v>398</v>
      </c>
      <c r="C694" t="s">
        <v>158</v>
      </c>
      <c r="D694" t="s">
        <v>159</v>
      </c>
      <c r="E694" t="s">
        <v>25</v>
      </c>
      <c r="F694" t="s">
        <v>31</v>
      </c>
      <c r="G694" t="s">
        <v>505</v>
      </c>
      <c r="H694" t="s">
        <v>84</v>
      </c>
      <c r="I694" t="s">
        <v>84</v>
      </c>
      <c r="J694" t="s">
        <v>84</v>
      </c>
      <c r="K694" t="s">
        <v>29</v>
      </c>
      <c r="L694">
        <v>20</v>
      </c>
      <c r="N694" s="5">
        <v>0.15</v>
      </c>
      <c r="O694" t="s">
        <v>30</v>
      </c>
      <c r="P694" s="5">
        <v>2.5100852E-2</v>
      </c>
      <c r="Q694" s="6">
        <v>96426.644199999995</v>
      </c>
      <c r="R694" s="7">
        <v>3.8532067167450023E-4</v>
      </c>
      <c r="S694" s="7">
        <v>0</v>
      </c>
      <c r="T694" s="6">
        <v>59.52813921179046</v>
      </c>
      <c r="U694" s="6">
        <v>0</v>
      </c>
    </row>
    <row r="695" spans="1:21" x14ac:dyDescent="0.3">
      <c r="A695" t="s">
        <v>21</v>
      </c>
      <c r="B695" t="s">
        <v>398</v>
      </c>
      <c r="C695" t="s">
        <v>158</v>
      </c>
      <c r="D695" t="s">
        <v>159</v>
      </c>
      <c r="E695" t="s">
        <v>25</v>
      </c>
      <c r="F695" t="s">
        <v>31</v>
      </c>
      <c r="G695" t="s">
        <v>506</v>
      </c>
      <c r="H695" t="s">
        <v>86</v>
      </c>
      <c r="I695" t="s">
        <v>86</v>
      </c>
      <c r="J695" t="s">
        <v>86</v>
      </c>
      <c r="K695" t="s">
        <v>29</v>
      </c>
      <c r="L695">
        <v>20</v>
      </c>
      <c r="N695" s="5">
        <v>0</v>
      </c>
      <c r="O695" t="s">
        <v>30</v>
      </c>
      <c r="P695" s="5">
        <v>4.3882923999999997E-2</v>
      </c>
      <c r="Q695" s="6">
        <v>0</v>
      </c>
      <c r="R695" s="7">
        <v>2.4211122432960227E-4</v>
      </c>
      <c r="S695" s="7">
        <v>0</v>
      </c>
      <c r="T695" s="6">
        <v>0</v>
      </c>
      <c r="U695" s="6">
        <v>0</v>
      </c>
    </row>
    <row r="696" spans="1:21" x14ac:dyDescent="0.3">
      <c r="A696" t="s">
        <v>21</v>
      </c>
      <c r="B696" t="s">
        <v>398</v>
      </c>
      <c r="C696" t="s">
        <v>158</v>
      </c>
      <c r="D696" t="s">
        <v>159</v>
      </c>
      <c r="E696" t="s">
        <v>25</v>
      </c>
      <c r="F696" t="s">
        <v>31</v>
      </c>
      <c r="G696" t="s">
        <v>507</v>
      </c>
      <c r="H696" t="s">
        <v>88</v>
      </c>
      <c r="I696" t="s">
        <v>900</v>
      </c>
      <c r="J696" t="s">
        <v>88</v>
      </c>
      <c r="K696" t="s">
        <v>29</v>
      </c>
      <c r="L696">
        <v>20</v>
      </c>
      <c r="N696" s="5">
        <v>0.17567412900000001</v>
      </c>
      <c r="O696" t="s">
        <v>30</v>
      </c>
      <c r="P696" s="5">
        <v>0.132678133</v>
      </c>
      <c r="Q696" s="6">
        <v>845164.19140000001</v>
      </c>
      <c r="R696" s="7">
        <v>5.4422027606051417E-4</v>
      </c>
      <c r="S696" s="7">
        <v>0</v>
      </c>
      <c r="T696" s="6">
        <v>459.95548956016927</v>
      </c>
      <c r="U696" s="6">
        <v>0</v>
      </c>
    </row>
    <row r="697" spans="1:21" x14ac:dyDescent="0.3">
      <c r="A697" t="s">
        <v>21</v>
      </c>
      <c r="B697" t="s">
        <v>398</v>
      </c>
      <c r="C697" t="s">
        <v>158</v>
      </c>
      <c r="D697" t="s">
        <v>159</v>
      </c>
      <c r="E697" t="s">
        <v>25</v>
      </c>
      <c r="F697" t="s">
        <v>31</v>
      </c>
      <c r="G697" t="s">
        <v>508</v>
      </c>
      <c r="H697" t="s">
        <v>90</v>
      </c>
      <c r="I697" t="s">
        <v>901</v>
      </c>
      <c r="J697" t="s">
        <v>90</v>
      </c>
      <c r="K697" t="s">
        <v>29</v>
      </c>
      <c r="L697">
        <v>20</v>
      </c>
      <c r="N697" s="5">
        <v>7.3129769999999997E-2</v>
      </c>
      <c r="O697" t="s">
        <v>30</v>
      </c>
      <c r="P697" s="5">
        <v>0.40840336100000002</v>
      </c>
      <c r="Q697" s="6">
        <v>1230067.0360000001</v>
      </c>
      <c r="R697" s="7">
        <v>5.9971371598526411E-4</v>
      </c>
      <c r="S697" s="7">
        <v>0</v>
      </c>
      <c r="T697" s="6">
        <v>737.68807307053964</v>
      </c>
      <c r="U697" s="6">
        <v>0</v>
      </c>
    </row>
    <row r="698" spans="1:21" x14ac:dyDescent="0.3">
      <c r="A698" t="s">
        <v>21</v>
      </c>
      <c r="B698" t="s">
        <v>398</v>
      </c>
      <c r="C698" t="s">
        <v>158</v>
      </c>
      <c r="D698" t="s">
        <v>159</v>
      </c>
      <c r="E698" t="s">
        <v>25</v>
      </c>
      <c r="F698" t="s">
        <v>31</v>
      </c>
      <c r="G698" t="s">
        <v>509</v>
      </c>
      <c r="H698" t="s">
        <v>92</v>
      </c>
      <c r="I698" t="s">
        <v>902</v>
      </c>
      <c r="J698" t="s">
        <v>92</v>
      </c>
      <c r="K698" t="s">
        <v>29</v>
      </c>
      <c r="L698">
        <v>20</v>
      </c>
      <c r="N698" s="5">
        <v>2.8622670999999999E-2</v>
      </c>
      <c r="O698" t="s">
        <v>30</v>
      </c>
      <c r="P698" s="5">
        <v>0.17050258300000001</v>
      </c>
      <c r="Q698" s="6">
        <v>177886.47080000001</v>
      </c>
      <c r="R698" s="7">
        <v>5.7101895318805308E-4</v>
      </c>
      <c r="S698" s="7">
        <v>0</v>
      </c>
      <c r="T698" s="6">
        <v>101.57654634253318</v>
      </c>
      <c r="U698" s="6">
        <v>0</v>
      </c>
    </row>
    <row r="699" spans="1:21" x14ac:dyDescent="0.3">
      <c r="A699" t="s">
        <v>21</v>
      </c>
      <c r="B699" t="s">
        <v>398</v>
      </c>
      <c r="C699" t="s">
        <v>158</v>
      </c>
      <c r="D699" t="s">
        <v>159</v>
      </c>
      <c r="E699" t="s">
        <v>25</v>
      </c>
      <c r="F699" t="s">
        <v>31</v>
      </c>
      <c r="G699" t="s">
        <v>510</v>
      </c>
      <c r="H699" t="s">
        <v>94</v>
      </c>
      <c r="I699" t="s">
        <v>903</v>
      </c>
      <c r="J699" t="s">
        <v>94</v>
      </c>
      <c r="K699" t="s">
        <v>29</v>
      </c>
      <c r="L699">
        <v>20</v>
      </c>
      <c r="N699" s="5">
        <v>7.1053062E-2</v>
      </c>
      <c r="O699" t="s">
        <v>30</v>
      </c>
      <c r="P699" s="5">
        <v>0.21752668999999999</v>
      </c>
      <c r="Q699" s="6">
        <v>572218.62139999995</v>
      </c>
      <c r="R699" s="7">
        <v>4.2739666054208129E-4</v>
      </c>
      <c r="S699" s="7">
        <v>0</v>
      </c>
      <c r="T699" s="6">
        <v>244.56432788635351</v>
      </c>
      <c r="U699" s="6">
        <v>0</v>
      </c>
    </row>
    <row r="700" spans="1:21" x14ac:dyDescent="0.3">
      <c r="A700" t="s">
        <v>21</v>
      </c>
      <c r="B700" t="s">
        <v>398</v>
      </c>
      <c r="C700" t="s">
        <v>158</v>
      </c>
      <c r="D700" t="s">
        <v>159</v>
      </c>
      <c r="E700" t="s">
        <v>25</v>
      </c>
      <c r="F700" t="s">
        <v>31</v>
      </c>
      <c r="G700" t="s">
        <v>511</v>
      </c>
      <c r="H700" t="s">
        <v>96</v>
      </c>
      <c r="I700" t="s">
        <v>904</v>
      </c>
      <c r="J700" t="s">
        <v>96</v>
      </c>
      <c r="K700" t="s">
        <v>29</v>
      </c>
      <c r="L700">
        <v>11</v>
      </c>
      <c r="N700" s="5">
        <v>0.9</v>
      </c>
      <c r="O700" t="s">
        <v>30</v>
      </c>
      <c r="P700" s="5">
        <v>0.04</v>
      </c>
      <c r="Q700" s="6">
        <v>956407.12780000002</v>
      </c>
      <c r="R700" s="7">
        <v>1.637737338131963E-3</v>
      </c>
      <c r="S700" s="7">
        <v>0</v>
      </c>
      <c r="T700" s="6">
        <v>1566.3436636536082</v>
      </c>
      <c r="U700" s="6">
        <v>0</v>
      </c>
    </row>
    <row r="701" spans="1:21" x14ac:dyDescent="0.3">
      <c r="A701" t="s">
        <v>21</v>
      </c>
      <c r="B701" t="s">
        <v>398</v>
      </c>
      <c r="C701" t="s">
        <v>158</v>
      </c>
      <c r="D701" t="s">
        <v>159</v>
      </c>
      <c r="E701" t="s">
        <v>25</v>
      </c>
      <c r="F701" t="s">
        <v>31</v>
      </c>
      <c r="G701" t="s">
        <v>512</v>
      </c>
      <c r="H701" t="s">
        <v>100</v>
      </c>
      <c r="I701" t="s">
        <v>100</v>
      </c>
      <c r="J701" t="s">
        <v>100</v>
      </c>
      <c r="K701" t="s">
        <v>29</v>
      </c>
      <c r="L701">
        <v>20</v>
      </c>
      <c r="N701" s="5">
        <v>9.4999999999999998E-3</v>
      </c>
      <c r="O701" t="s">
        <v>30</v>
      </c>
      <c r="P701" s="5">
        <v>0.1</v>
      </c>
      <c r="Q701" s="6">
        <v>28868.934010000001</v>
      </c>
      <c r="R701" s="7">
        <v>8.1527516675263792E-4</v>
      </c>
      <c r="S701" s="7">
        <v>0</v>
      </c>
      <c r="T701" s="6">
        <v>23.536124988973651</v>
      </c>
      <c r="U701" s="6">
        <v>0</v>
      </c>
    </row>
    <row r="702" spans="1:21" x14ac:dyDescent="0.3">
      <c r="A702" t="s">
        <v>21</v>
      </c>
      <c r="B702" t="s">
        <v>398</v>
      </c>
      <c r="C702" t="s">
        <v>158</v>
      </c>
      <c r="D702" t="s">
        <v>159</v>
      </c>
      <c r="E702" t="s">
        <v>25</v>
      </c>
      <c r="F702" t="s">
        <v>31</v>
      </c>
      <c r="G702" t="s">
        <v>513</v>
      </c>
      <c r="H702" t="s">
        <v>106</v>
      </c>
      <c r="I702" t="s">
        <v>106</v>
      </c>
      <c r="J702" t="s">
        <v>106</v>
      </c>
      <c r="K702" t="s">
        <v>29</v>
      </c>
      <c r="L702">
        <v>11</v>
      </c>
      <c r="N702" s="5">
        <v>2.9081632999999999E-2</v>
      </c>
      <c r="O702" t="s">
        <v>30</v>
      </c>
      <c r="P702" s="5">
        <v>7.1199999999999999E-2</v>
      </c>
      <c r="Q702" s="6">
        <v>56295.536950000002</v>
      </c>
      <c r="R702" s="7">
        <v>5.9504671910607331E-4</v>
      </c>
      <c r="S702" s="7">
        <v>0</v>
      </c>
      <c r="T702" s="6">
        <v>33.49847456241222</v>
      </c>
      <c r="U702" s="6">
        <v>0</v>
      </c>
    </row>
    <row r="703" spans="1:21" x14ac:dyDescent="0.3">
      <c r="A703" t="s">
        <v>21</v>
      </c>
      <c r="B703" t="s">
        <v>398</v>
      </c>
      <c r="C703" t="s">
        <v>158</v>
      </c>
      <c r="D703" t="s">
        <v>159</v>
      </c>
      <c r="E703" t="s">
        <v>25</v>
      </c>
      <c r="F703" t="s">
        <v>31</v>
      </c>
      <c r="G703" t="s">
        <v>514</v>
      </c>
      <c r="H703" t="s">
        <v>108</v>
      </c>
      <c r="I703" t="s">
        <v>108</v>
      </c>
      <c r="J703" t="s">
        <v>108</v>
      </c>
      <c r="K703" t="s">
        <v>29</v>
      </c>
      <c r="L703">
        <v>2</v>
      </c>
      <c r="M703" t="s">
        <v>176</v>
      </c>
      <c r="N703" s="5">
        <v>0</v>
      </c>
      <c r="O703" t="s">
        <v>30</v>
      </c>
      <c r="P703" s="5">
        <v>0.05</v>
      </c>
      <c r="Q703" s="6">
        <v>0</v>
      </c>
      <c r="R703" s="7">
        <v>6.1734118931197298E-4</v>
      </c>
      <c r="S703" s="7">
        <v>0</v>
      </c>
      <c r="T703" s="6">
        <v>0</v>
      </c>
      <c r="U703" s="6">
        <v>0</v>
      </c>
    </row>
    <row r="704" spans="1:21" x14ac:dyDescent="0.3">
      <c r="A704" t="s">
        <v>21</v>
      </c>
      <c r="B704" t="s">
        <v>398</v>
      </c>
      <c r="C704" t="s">
        <v>158</v>
      </c>
      <c r="D704" t="s">
        <v>159</v>
      </c>
      <c r="E704" t="s">
        <v>25</v>
      </c>
      <c r="F704" t="s">
        <v>31</v>
      </c>
      <c r="G704" t="s">
        <v>515</v>
      </c>
      <c r="H704" t="s">
        <v>111</v>
      </c>
      <c r="I704" t="s">
        <v>111</v>
      </c>
      <c r="J704" t="s">
        <v>111</v>
      </c>
      <c r="K704" t="s">
        <v>29</v>
      </c>
      <c r="L704">
        <v>20</v>
      </c>
      <c r="N704" s="5">
        <v>2.2499999999999998E-3</v>
      </c>
      <c r="O704" t="s">
        <v>30</v>
      </c>
      <c r="P704" s="5">
        <v>0.146537695</v>
      </c>
      <c r="Q704" s="6">
        <v>11959.38963</v>
      </c>
      <c r="R704" s="7">
        <v>6.1734118931197298E-4</v>
      </c>
      <c r="S704" s="7">
        <v>0</v>
      </c>
      <c r="T704" s="6">
        <v>7.3830238176294767</v>
      </c>
      <c r="U704" s="6">
        <v>0</v>
      </c>
    </row>
    <row r="705" spans="1:21" x14ac:dyDescent="0.3">
      <c r="A705" t="s">
        <v>21</v>
      </c>
      <c r="B705" t="s">
        <v>398</v>
      </c>
      <c r="C705" t="s">
        <v>158</v>
      </c>
      <c r="D705" t="s">
        <v>159</v>
      </c>
      <c r="E705" t="s">
        <v>25</v>
      </c>
      <c r="F705" t="s">
        <v>31</v>
      </c>
      <c r="G705" t="s">
        <v>516</v>
      </c>
      <c r="H705" t="s">
        <v>115</v>
      </c>
      <c r="I705" t="s">
        <v>905</v>
      </c>
      <c r="J705" t="s">
        <v>115</v>
      </c>
      <c r="K705" t="s">
        <v>29</v>
      </c>
      <c r="L705">
        <v>20</v>
      </c>
      <c r="N705" s="5">
        <v>0.19</v>
      </c>
      <c r="O705" t="s">
        <v>30</v>
      </c>
      <c r="P705" s="5">
        <v>0.26261655499999997</v>
      </c>
      <c r="Q705" s="6">
        <v>1944337.7679999999</v>
      </c>
      <c r="R705" s="7">
        <v>1.4696921065240819E-4</v>
      </c>
      <c r="S705" s="7">
        <v>0</v>
      </c>
      <c r="T705" s="6">
        <v>285.75778700462513</v>
      </c>
      <c r="U705" s="6">
        <v>0</v>
      </c>
    </row>
    <row r="706" spans="1:21" x14ac:dyDescent="0.3">
      <c r="A706" t="s">
        <v>21</v>
      </c>
      <c r="B706" t="s">
        <v>398</v>
      </c>
      <c r="C706" t="s">
        <v>158</v>
      </c>
      <c r="D706" t="s">
        <v>159</v>
      </c>
      <c r="E706" t="s">
        <v>25</v>
      </c>
      <c r="F706" t="s">
        <v>31</v>
      </c>
      <c r="G706" t="s">
        <v>517</v>
      </c>
      <c r="H706" t="s">
        <v>117</v>
      </c>
      <c r="I706" t="s">
        <v>906</v>
      </c>
      <c r="J706" t="s">
        <v>117</v>
      </c>
      <c r="K706" t="s">
        <v>29</v>
      </c>
      <c r="L706">
        <v>20</v>
      </c>
      <c r="N706" s="5">
        <v>0.14249999999999999</v>
      </c>
      <c r="O706" t="s">
        <v>30</v>
      </c>
      <c r="P706" s="5">
        <v>5.1013900000000001E-2</v>
      </c>
      <c r="Q706" s="6">
        <v>197034.64019999999</v>
      </c>
      <c r="R706" s="7">
        <v>2.0681146340409442E-4</v>
      </c>
      <c r="S706" s="7">
        <v>0</v>
      </c>
      <c r="T706" s="6">
        <v>40.749022281061208</v>
      </c>
      <c r="U706" s="6">
        <v>0</v>
      </c>
    </row>
    <row r="707" spans="1:21" x14ac:dyDescent="0.3">
      <c r="A707" t="s">
        <v>21</v>
      </c>
      <c r="B707" t="s">
        <v>398</v>
      </c>
      <c r="C707" t="s">
        <v>158</v>
      </c>
      <c r="D707" t="s">
        <v>159</v>
      </c>
      <c r="E707" t="s">
        <v>25</v>
      </c>
      <c r="F707" t="s">
        <v>31</v>
      </c>
      <c r="G707" t="s">
        <v>518</v>
      </c>
      <c r="H707" t="s">
        <v>119</v>
      </c>
      <c r="I707" t="s">
        <v>907</v>
      </c>
      <c r="J707" t="s">
        <v>119</v>
      </c>
      <c r="K707" t="s">
        <v>29</v>
      </c>
      <c r="L707">
        <v>20</v>
      </c>
      <c r="N707" s="5">
        <v>0.54</v>
      </c>
      <c r="O707" t="s">
        <v>30</v>
      </c>
      <c r="P707" s="5">
        <v>0.125</v>
      </c>
      <c r="Q707" s="6">
        <v>2385784.1690000002</v>
      </c>
      <c r="R707" s="7">
        <v>6.1734118931197309E-4</v>
      </c>
      <c r="S707" s="7">
        <v>0</v>
      </c>
      <c r="T707" s="6">
        <v>1472.8428363321375</v>
      </c>
      <c r="U707" s="6">
        <v>0</v>
      </c>
    </row>
    <row r="708" spans="1:21" x14ac:dyDescent="0.3">
      <c r="A708" t="s">
        <v>21</v>
      </c>
      <c r="B708" t="s">
        <v>398</v>
      </c>
      <c r="C708" t="s">
        <v>158</v>
      </c>
      <c r="D708" t="s">
        <v>159</v>
      </c>
      <c r="E708" t="s">
        <v>25</v>
      </c>
      <c r="F708" t="s">
        <v>31</v>
      </c>
      <c r="G708" t="s">
        <v>519</v>
      </c>
      <c r="H708" t="s">
        <v>121</v>
      </c>
      <c r="I708" t="s">
        <v>121</v>
      </c>
      <c r="J708" t="s">
        <v>121</v>
      </c>
      <c r="K708" t="s">
        <v>29</v>
      </c>
      <c r="L708">
        <v>11</v>
      </c>
      <c r="N708" s="5">
        <v>0.65</v>
      </c>
      <c r="O708" t="s">
        <v>30</v>
      </c>
      <c r="P708" s="5">
        <v>0.12</v>
      </c>
      <c r="Q708" s="6">
        <v>2570814.9980000001</v>
      </c>
      <c r="R708" s="7">
        <v>6.1734118931197298E-4</v>
      </c>
      <c r="S708" s="7">
        <v>0</v>
      </c>
      <c r="T708" s="6">
        <v>1587.0699883663776</v>
      </c>
      <c r="U708" s="6">
        <v>0</v>
      </c>
    </row>
    <row r="709" spans="1:21" x14ac:dyDescent="0.3">
      <c r="A709" t="s">
        <v>21</v>
      </c>
      <c r="B709" t="s">
        <v>398</v>
      </c>
      <c r="C709" t="s">
        <v>158</v>
      </c>
      <c r="D709" t="s">
        <v>159</v>
      </c>
      <c r="E709" t="s">
        <v>25</v>
      </c>
      <c r="F709" t="s">
        <v>31</v>
      </c>
      <c r="G709" t="s">
        <v>520</v>
      </c>
      <c r="H709" t="s">
        <v>123</v>
      </c>
      <c r="I709" t="s">
        <v>123</v>
      </c>
      <c r="J709" t="s">
        <v>123</v>
      </c>
      <c r="K709" t="s">
        <v>29</v>
      </c>
      <c r="L709">
        <v>15</v>
      </c>
      <c r="N709" s="5">
        <v>0</v>
      </c>
      <c r="O709" t="s">
        <v>30</v>
      </c>
      <c r="P709" s="5">
        <v>2.0452499999999998E-2</v>
      </c>
      <c r="Q709" s="6">
        <v>0</v>
      </c>
      <c r="R709" s="7">
        <v>6.1734118931197298E-4</v>
      </c>
      <c r="S709" s="7">
        <v>0</v>
      </c>
      <c r="T709" s="6">
        <v>0</v>
      </c>
      <c r="U709" s="6">
        <v>0</v>
      </c>
    </row>
    <row r="710" spans="1:21" x14ac:dyDescent="0.3">
      <c r="A710" t="s">
        <v>21</v>
      </c>
      <c r="B710" t="s">
        <v>398</v>
      </c>
      <c r="C710" t="s">
        <v>158</v>
      </c>
      <c r="D710" t="s">
        <v>159</v>
      </c>
      <c r="E710" t="s">
        <v>25</v>
      </c>
      <c r="F710" t="s">
        <v>31</v>
      </c>
      <c r="G710" t="s">
        <v>521</v>
      </c>
      <c r="H710" t="s">
        <v>207</v>
      </c>
      <c r="I710" t="s">
        <v>207</v>
      </c>
      <c r="J710" t="s">
        <v>207</v>
      </c>
      <c r="K710" t="s">
        <v>29</v>
      </c>
      <c r="L710">
        <v>2</v>
      </c>
      <c r="M710" t="s">
        <v>208</v>
      </c>
      <c r="N710" s="5">
        <v>0</v>
      </c>
      <c r="O710" t="s">
        <v>30</v>
      </c>
      <c r="P710" s="5">
        <v>0.05</v>
      </c>
      <c r="Q710" s="6">
        <v>0</v>
      </c>
      <c r="R710" s="7">
        <v>6.1734118931197298E-4</v>
      </c>
      <c r="S710" s="7">
        <v>0</v>
      </c>
      <c r="T710" s="6">
        <v>0</v>
      </c>
      <c r="U710" s="6">
        <v>0</v>
      </c>
    </row>
    <row r="711" spans="1:21" x14ac:dyDescent="0.3">
      <c r="A711" t="s">
        <v>21</v>
      </c>
      <c r="B711" t="s">
        <v>398</v>
      </c>
      <c r="C711" t="s">
        <v>158</v>
      </c>
      <c r="D711" t="s">
        <v>159</v>
      </c>
      <c r="E711" t="s">
        <v>25</v>
      </c>
      <c r="F711" t="s">
        <v>31</v>
      </c>
      <c r="G711" t="s">
        <v>522</v>
      </c>
      <c r="H711" t="s">
        <v>125</v>
      </c>
      <c r="I711" t="s">
        <v>908</v>
      </c>
      <c r="J711" t="s">
        <v>125</v>
      </c>
      <c r="K711" t="s">
        <v>29</v>
      </c>
      <c r="L711">
        <v>20</v>
      </c>
      <c r="N711" s="5">
        <v>3.9038694999999998E-2</v>
      </c>
      <c r="O711" t="s">
        <v>30</v>
      </c>
      <c r="P711" s="5">
        <v>2.0147419999999999E-2</v>
      </c>
      <c r="Q711" s="6">
        <v>20067.525180000001</v>
      </c>
      <c r="R711" s="7">
        <v>6.2655412986670146E-4</v>
      </c>
      <c r="S711" s="7">
        <v>0</v>
      </c>
      <c r="T711" s="6">
        <v>12.573390777733023</v>
      </c>
      <c r="U711" s="6">
        <v>0</v>
      </c>
    </row>
    <row r="712" spans="1:21" x14ac:dyDescent="0.3">
      <c r="A712" t="s">
        <v>21</v>
      </c>
      <c r="B712" t="s">
        <v>398</v>
      </c>
      <c r="C712" t="s">
        <v>158</v>
      </c>
      <c r="D712" t="s">
        <v>159</v>
      </c>
      <c r="E712" t="s">
        <v>25</v>
      </c>
      <c r="F712" t="s">
        <v>31</v>
      </c>
      <c r="G712" t="s">
        <v>523</v>
      </c>
      <c r="H712" t="s">
        <v>127</v>
      </c>
      <c r="I712" t="s">
        <v>909</v>
      </c>
      <c r="J712" t="s">
        <v>127</v>
      </c>
      <c r="K712" t="s">
        <v>29</v>
      </c>
      <c r="L712">
        <v>20</v>
      </c>
      <c r="N712" s="5">
        <v>1.6251060000000001E-2</v>
      </c>
      <c r="O712" t="s">
        <v>30</v>
      </c>
      <c r="P712" s="5">
        <v>0.36067226899999999</v>
      </c>
      <c r="Q712" s="6">
        <v>234191.5589</v>
      </c>
      <c r="R712" s="7">
        <v>4.5518301708258357E-4</v>
      </c>
      <c r="S712" s="7">
        <v>0</v>
      </c>
      <c r="T712" s="6">
        <v>106.60002035537558</v>
      </c>
      <c r="U712" s="6">
        <v>0</v>
      </c>
    </row>
    <row r="713" spans="1:21" x14ac:dyDescent="0.3">
      <c r="A713" t="s">
        <v>21</v>
      </c>
      <c r="B713" t="s">
        <v>398</v>
      </c>
      <c r="C713" t="s">
        <v>158</v>
      </c>
      <c r="D713" t="s">
        <v>159</v>
      </c>
      <c r="E713" t="s">
        <v>25</v>
      </c>
      <c r="F713" t="s">
        <v>31</v>
      </c>
      <c r="G713" t="s">
        <v>524</v>
      </c>
      <c r="H713" t="s">
        <v>129</v>
      </c>
      <c r="I713" t="s">
        <v>910</v>
      </c>
      <c r="J713" t="s">
        <v>129</v>
      </c>
      <c r="K713" t="s">
        <v>29</v>
      </c>
      <c r="L713">
        <v>20</v>
      </c>
      <c r="N713" s="5">
        <v>6.3605939999999998E-3</v>
      </c>
      <c r="O713" t="s">
        <v>30</v>
      </c>
      <c r="P713" s="5">
        <v>6.8107092999999994E-2</v>
      </c>
      <c r="Q713" s="6">
        <v>11753.43986</v>
      </c>
      <c r="R713" s="7">
        <v>6.282286064153345E-4</v>
      </c>
      <c r="S713" s="7">
        <v>0</v>
      </c>
      <c r="T713" s="6">
        <v>7.3838471438342443</v>
      </c>
      <c r="U713" s="6">
        <v>0</v>
      </c>
    </row>
    <row r="714" spans="1:21" x14ac:dyDescent="0.3">
      <c r="A714" t="s">
        <v>21</v>
      </c>
      <c r="B714" t="s">
        <v>398</v>
      </c>
      <c r="C714" t="s">
        <v>158</v>
      </c>
      <c r="D714" t="s">
        <v>159</v>
      </c>
      <c r="E714" t="s">
        <v>25</v>
      </c>
      <c r="F714" t="s">
        <v>31</v>
      </c>
      <c r="G714" t="s">
        <v>525</v>
      </c>
      <c r="H714" t="s">
        <v>131</v>
      </c>
      <c r="I714" t="s">
        <v>911</v>
      </c>
      <c r="J714" t="s">
        <v>131</v>
      </c>
      <c r="K714" t="s">
        <v>29</v>
      </c>
      <c r="L714">
        <v>20</v>
      </c>
      <c r="N714" s="5">
        <v>1.5789569E-2</v>
      </c>
      <c r="O714" t="s">
        <v>30</v>
      </c>
      <c r="P714" s="5">
        <v>0.12588968</v>
      </c>
      <c r="Q714" s="6">
        <v>70396.638500000001</v>
      </c>
      <c r="R714" s="7">
        <v>6.2338388405654697E-4</v>
      </c>
      <c r="S714" s="7">
        <v>0</v>
      </c>
      <c r="T714" s="6">
        <v>43.884129932654652</v>
      </c>
      <c r="U714" s="6">
        <v>0</v>
      </c>
    </row>
    <row r="715" spans="1:21" x14ac:dyDescent="0.3">
      <c r="A715" t="s">
        <v>21</v>
      </c>
      <c r="B715" t="s">
        <v>398</v>
      </c>
      <c r="C715" t="s">
        <v>158</v>
      </c>
      <c r="D715" t="s">
        <v>159</v>
      </c>
      <c r="E715" t="s">
        <v>25</v>
      </c>
      <c r="F715" t="s">
        <v>31</v>
      </c>
      <c r="G715" t="s">
        <v>526</v>
      </c>
      <c r="H715" t="s">
        <v>157</v>
      </c>
      <c r="I715" t="s">
        <v>912</v>
      </c>
      <c r="J715" t="s">
        <v>157</v>
      </c>
      <c r="K715" t="s">
        <v>29</v>
      </c>
      <c r="L715">
        <v>11</v>
      </c>
      <c r="N715" s="5">
        <v>0.52</v>
      </c>
      <c r="O715" t="s">
        <v>30</v>
      </c>
      <c r="P715" s="5">
        <v>0.09</v>
      </c>
      <c r="Q715" s="6">
        <v>1334863.949</v>
      </c>
      <c r="R715" s="7">
        <v>6.1734118931197298E-4</v>
      </c>
      <c r="S715" s="7">
        <v>0</v>
      </c>
      <c r="T715" s="6">
        <v>824.06649784533681</v>
      </c>
      <c r="U715" s="6">
        <v>0</v>
      </c>
    </row>
    <row r="716" spans="1:21" x14ac:dyDescent="0.3">
      <c r="A716" t="s">
        <v>21</v>
      </c>
      <c r="B716" t="s">
        <v>398</v>
      </c>
      <c r="C716" t="s">
        <v>158</v>
      </c>
      <c r="D716" t="s">
        <v>159</v>
      </c>
      <c r="E716" t="s">
        <v>25</v>
      </c>
      <c r="F716" t="s">
        <v>41</v>
      </c>
      <c r="G716" t="s">
        <v>527</v>
      </c>
      <c r="H716" t="s">
        <v>214</v>
      </c>
      <c r="I716" t="s">
        <v>214</v>
      </c>
      <c r="J716" t="s">
        <v>214</v>
      </c>
      <c r="K716" t="s">
        <v>44</v>
      </c>
      <c r="L716">
        <v>13</v>
      </c>
      <c r="M716" t="s">
        <v>159</v>
      </c>
      <c r="N716" s="5">
        <v>7.1748251999999998E-2</v>
      </c>
      <c r="O716" t="s">
        <v>30</v>
      </c>
      <c r="P716" s="5">
        <v>0.26471302899999999</v>
      </c>
      <c r="Q716" s="6">
        <v>754415.17039999994</v>
      </c>
      <c r="R716" s="7">
        <v>1.29769832855052E-4</v>
      </c>
      <c r="S716" s="7">
        <v>0</v>
      </c>
      <c r="T716" s="6">
        <v>97.900330566123557</v>
      </c>
      <c r="U716" s="6">
        <v>0</v>
      </c>
    </row>
    <row r="717" spans="1:21" x14ac:dyDescent="0.3">
      <c r="A717" t="s">
        <v>21</v>
      </c>
      <c r="B717" t="s">
        <v>398</v>
      </c>
      <c r="C717" t="s">
        <v>158</v>
      </c>
      <c r="D717" t="s">
        <v>159</v>
      </c>
      <c r="E717" t="s">
        <v>25</v>
      </c>
      <c r="F717" t="s">
        <v>41</v>
      </c>
      <c r="G717" t="s">
        <v>528</v>
      </c>
      <c r="H717" t="s">
        <v>216</v>
      </c>
      <c r="I717" t="s">
        <v>913</v>
      </c>
      <c r="J717" t="s">
        <v>216</v>
      </c>
      <c r="K717" t="s">
        <v>44</v>
      </c>
      <c r="L717">
        <v>9</v>
      </c>
      <c r="M717" t="s">
        <v>159</v>
      </c>
      <c r="N717" s="5">
        <v>0.66</v>
      </c>
      <c r="O717" t="s">
        <v>30</v>
      </c>
      <c r="P717" s="5">
        <v>9.1666666999999993E-2</v>
      </c>
      <c r="Q717" s="6">
        <v>1836748.696</v>
      </c>
      <c r="R717" s="7">
        <v>6.1734118931197298E-4</v>
      </c>
      <c r="S717" s="7">
        <v>0</v>
      </c>
      <c r="T717" s="6">
        <v>1133.9006244558554</v>
      </c>
      <c r="U717" s="6">
        <v>0</v>
      </c>
    </row>
    <row r="718" spans="1:21" x14ac:dyDescent="0.3">
      <c r="A718" t="s">
        <v>21</v>
      </c>
      <c r="B718" t="s">
        <v>398</v>
      </c>
      <c r="C718" t="s">
        <v>158</v>
      </c>
      <c r="D718" t="s">
        <v>159</v>
      </c>
      <c r="E718" t="s">
        <v>25</v>
      </c>
      <c r="F718" t="s">
        <v>26</v>
      </c>
      <c r="G718" t="s">
        <v>529</v>
      </c>
      <c r="H718" t="s">
        <v>214</v>
      </c>
      <c r="I718" t="s">
        <v>214</v>
      </c>
      <c r="J718" t="s">
        <v>214</v>
      </c>
      <c r="K718" t="s">
        <v>44</v>
      </c>
      <c r="L718">
        <v>13</v>
      </c>
      <c r="M718" t="s">
        <v>159</v>
      </c>
      <c r="N718" s="5">
        <v>7.7727273E-2</v>
      </c>
      <c r="O718" t="s">
        <v>30</v>
      </c>
      <c r="P718" s="5">
        <v>0.26471302899999999</v>
      </c>
      <c r="Q718" s="6">
        <v>25219.002260000001</v>
      </c>
      <c r="R718" s="7">
        <v>1.29769832855052E-4</v>
      </c>
      <c r="S718" s="7">
        <v>0</v>
      </c>
      <c r="T718" s="6">
        <v>3.2726657080513788</v>
      </c>
      <c r="U718" s="6">
        <v>0</v>
      </c>
    </row>
    <row r="719" spans="1:21" x14ac:dyDescent="0.3">
      <c r="A719" t="s">
        <v>21</v>
      </c>
      <c r="B719" t="s">
        <v>398</v>
      </c>
      <c r="C719" t="s">
        <v>158</v>
      </c>
      <c r="D719" t="s">
        <v>159</v>
      </c>
      <c r="E719" t="s">
        <v>25</v>
      </c>
      <c r="F719" t="s">
        <v>26</v>
      </c>
      <c r="G719" t="s">
        <v>530</v>
      </c>
      <c r="H719" t="s">
        <v>216</v>
      </c>
      <c r="I719" t="s">
        <v>913</v>
      </c>
      <c r="J719" t="s">
        <v>216</v>
      </c>
      <c r="K719" t="s">
        <v>44</v>
      </c>
      <c r="L719">
        <v>9</v>
      </c>
      <c r="M719" t="s">
        <v>159</v>
      </c>
      <c r="N719" s="5">
        <v>0.66</v>
      </c>
      <c r="O719" t="s">
        <v>30</v>
      </c>
      <c r="P719" s="5">
        <v>9.1666666999999993E-2</v>
      </c>
      <c r="Q719" s="6">
        <v>64174.785640000002</v>
      </c>
      <c r="R719" s="7">
        <v>6.1734118931197298E-4</v>
      </c>
      <c r="S719" s="7">
        <v>0</v>
      </c>
      <c r="T719" s="6">
        <v>39.617738490838526</v>
      </c>
      <c r="U719" s="6">
        <v>0</v>
      </c>
    </row>
    <row r="720" spans="1:21" x14ac:dyDescent="0.3">
      <c r="A720" t="s">
        <v>21</v>
      </c>
      <c r="B720" t="s">
        <v>398</v>
      </c>
      <c r="C720" t="s">
        <v>219</v>
      </c>
      <c r="D720" t="s">
        <v>220</v>
      </c>
      <c r="E720" t="s">
        <v>25</v>
      </c>
      <c r="F720" t="s">
        <v>26</v>
      </c>
      <c r="G720" t="s">
        <v>531</v>
      </c>
      <c r="H720" t="s">
        <v>28</v>
      </c>
      <c r="I720" t="s">
        <v>28</v>
      </c>
      <c r="J720" t="s">
        <v>28</v>
      </c>
      <c r="K720" t="s">
        <v>29</v>
      </c>
      <c r="L720">
        <v>20</v>
      </c>
      <c r="N720" s="5">
        <v>0</v>
      </c>
      <c r="O720" t="s">
        <v>30</v>
      </c>
      <c r="P720" s="5">
        <v>0.3</v>
      </c>
      <c r="Q720" s="6">
        <v>0</v>
      </c>
      <c r="R720" s="7">
        <v>3.6816310603171587E-4</v>
      </c>
      <c r="S720" s="7">
        <v>1.1165464820805936E-4</v>
      </c>
      <c r="T720" s="6">
        <v>0</v>
      </c>
      <c r="U720" s="6">
        <v>0</v>
      </c>
    </row>
    <row r="721" spans="1:21" x14ac:dyDescent="0.3">
      <c r="A721" t="s">
        <v>21</v>
      </c>
      <c r="B721" t="s">
        <v>398</v>
      </c>
      <c r="C721" t="s">
        <v>219</v>
      </c>
      <c r="D721" t="s">
        <v>220</v>
      </c>
      <c r="E721" t="s">
        <v>25</v>
      </c>
      <c r="F721" t="s">
        <v>26</v>
      </c>
      <c r="G721" t="s">
        <v>532</v>
      </c>
      <c r="H721" t="s">
        <v>223</v>
      </c>
      <c r="I721" t="s">
        <v>914</v>
      </c>
      <c r="J721" t="s">
        <v>223</v>
      </c>
      <c r="K721" t="s">
        <v>29</v>
      </c>
      <c r="L721">
        <v>5</v>
      </c>
      <c r="M721" t="s">
        <v>220</v>
      </c>
      <c r="N721" s="5">
        <v>0</v>
      </c>
      <c r="O721" t="s">
        <v>30</v>
      </c>
      <c r="P721" s="5">
        <v>1</v>
      </c>
      <c r="Q721" s="6">
        <v>0</v>
      </c>
      <c r="R721" s="7">
        <v>1.0438347089802846E-4</v>
      </c>
      <c r="S721" s="7">
        <v>3.4778106055455282E-5</v>
      </c>
      <c r="T721" s="6">
        <v>0</v>
      </c>
      <c r="U721" s="6">
        <v>0</v>
      </c>
    </row>
    <row r="722" spans="1:21" x14ac:dyDescent="0.3">
      <c r="A722" t="s">
        <v>21</v>
      </c>
      <c r="B722" t="s">
        <v>398</v>
      </c>
      <c r="C722" t="s">
        <v>219</v>
      </c>
      <c r="D722" t="s">
        <v>220</v>
      </c>
      <c r="E722" t="s">
        <v>25</v>
      </c>
      <c r="F722" t="s">
        <v>31</v>
      </c>
      <c r="G722" t="s">
        <v>533</v>
      </c>
      <c r="H722" t="s">
        <v>28</v>
      </c>
      <c r="I722" t="s">
        <v>28</v>
      </c>
      <c r="J722" t="s">
        <v>28</v>
      </c>
      <c r="K722" t="s">
        <v>29</v>
      </c>
      <c r="L722">
        <v>20</v>
      </c>
      <c r="N722" s="5">
        <v>0</v>
      </c>
      <c r="O722" t="s">
        <v>30</v>
      </c>
      <c r="P722" s="5">
        <v>0.3</v>
      </c>
      <c r="Q722" s="6">
        <v>0</v>
      </c>
      <c r="R722" s="7">
        <v>3.6816310603171587E-4</v>
      </c>
      <c r="S722" s="7">
        <v>1.1165464820805936E-4</v>
      </c>
      <c r="T722" s="6">
        <v>0</v>
      </c>
      <c r="U722" s="6">
        <v>0</v>
      </c>
    </row>
    <row r="723" spans="1:21" x14ac:dyDescent="0.3">
      <c r="A723" t="s">
        <v>21</v>
      </c>
      <c r="B723" t="s">
        <v>398</v>
      </c>
      <c r="C723" t="s">
        <v>219</v>
      </c>
      <c r="D723" t="s">
        <v>220</v>
      </c>
      <c r="E723" t="s">
        <v>25</v>
      </c>
      <c r="F723" t="s">
        <v>31</v>
      </c>
      <c r="G723" t="s">
        <v>534</v>
      </c>
      <c r="H723" t="s">
        <v>223</v>
      </c>
      <c r="I723" t="s">
        <v>914</v>
      </c>
      <c r="J723" t="s">
        <v>223</v>
      </c>
      <c r="K723" t="s">
        <v>29</v>
      </c>
      <c r="L723">
        <v>5</v>
      </c>
      <c r="M723" t="s">
        <v>220</v>
      </c>
      <c r="N723" s="5">
        <v>1.1083333000000001E-2</v>
      </c>
      <c r="O723" t="s">
        <v>30</v>
      </c>
      <c r="P723" s="5">
        <v>1</v>
      </c>
      <c r="Q723" s="6">
        <v>1220786.95</v>
      </c>
      <c r="R723" s="7">
        <v>1.0438347089802846E-4</v>
      </c>
      <c r="S723" s="7">
        <v>3.4778106055455282E-5</v>
      </c>
      <c r="T723" s="6">
        <v>127.42997906801793</v>
      </c>
      <c r="U723" s="6">
        <v>42.456658018215784</v>
      </c>
    </row>
    <row r="724" spans="1:21" x14ac:dyDescent="0.3">
      <c r="A724" t="s">
        <v>21</v>
      </c>
      <c r="B724" t="s">
        <v>398</v>
      </c>
      <c r="C724" t="s">
        <v>219</v>
      </c>
      <c r="D724" t="s">
        <v>220</v>
      </c>
      <c r="E724" t="s">
        <v>25</v>
      </c>
      <c r="F724" t="s">
        <v>41</v>
      </c>
      <c r="G724" t="s">
        <v>535</v>
      </c>
      <c r="H724" t="s">
        <v>227</v>
      </c>
      <c r="I724" t="s">
        <v>915</v>
      </c>
      <c r="J724" t="s">
        <v>227</v>
      </c>
      <c r="K724" t="s">
        <v>44</v>
      </c>
      <c r="L724">
        <v>14</v>
      </c>
      <c r="M724" t="s">
        <v>220</v>
      </c>
      <c r="N724" s="5">
        <v>0.54</v>
      </c>
      <c r="O724" t="s">
        <v>30</v>
      </c>
      <c r="P724" s="5">
        <v>0.21988700899999999</v>
      </c>
      <c r="Q724" s="6">
        <v>12933691.960000001</v>
      </c>
      <c r="R724" s="7">
        <v>1.0438347089802846E-4</v>
      </c>
      <c r="S724" s="7">
        <v>3.4778106055455282E-5</v>
      </c>
      <c r="T724" s="6">
        <v>1350.0636583107248</v>
      </c>
      <c r="U724" s="6">
        <v>449.80931067346933</v>
      </c>
    </row>
    <row r="725" spans="1:21" x14ac:dyDescent="0.3">
      <c r="A725" t="s">
        <v>21</v>
      </c>
      <c r="B725" t="s">
        <v>398</v>
      </c>
      <c r="C725" t="s">
        <v>219</v>
      </c>
      <c r="D725" t="s">
        <v>220</v>
      </c>
      <c r="E725" t="s">
        <v>25</v>
      </c>
      <c r="F725" t="s">
        <v>26</v>
      </c>
      <c r="G725" t="s">
        <v>536</v>
      </c>
      <c r="H725" t="s">
        <v>227</v>
      </c>
      <c r="I725" t="s">
        <v>915</v>
      </c>
      <c r="J725" t="s">
        <v>227</v>
      </c>
      <c r="K725" t="s">
        <v>44</v>
      </c>
      <c r="L725">
        <v>14</v>
      </c>
      <c r="M725" t="s">
        <v>220</v>
      </c>
      <c r="N725" s="5">
        <v>0.54</v>
      </c>
      <c r="O725" t="s">
        <v>30</v>
      </c>
      <c r="P725" s="5">
        <v>0.21988700899999999</v>
      </c>
      <c r="Q725" s="6">
        <v>389221.39439999999</v>
      </c>
      <c r="R725" s="7">
        <v>1.0438347089802846E-4</v>
      </c>
      <c r="S725" s="7">
        <v>3.4778106055455282E-5</v>
      </c>
      <c r="T725" s="6">
        <v>40.628280095242459</v>
      </c>
      <c r="U725" s="6">
        <v>13.536382933495389</v>
      </c>
    </row>
    <row r="726" spans="1:21" x14ac:dyDescent="0.3">
      <c r="A726" t="s">
        <v>21</v>
      </c>
      <c r="B726" t="s">
        <v>398</v>
      </c>
      <c r="C726" t="s">
        <v>229</v>
      </c>
      <c r="D726" t="s">
        <v>230</v>
      </c>
      <c r="E726" t="s">
        <v>25</v>
      </c>
      <c r="F726" t="s">
        <v>26</v>
      </c>
      <c r="G726" t="s">
        <v>537</v>
      </c>
      <c r="H726" t="s">
        <v>28</v>
      </c>
      <c r="I726" t="s">
        <v>28</v>
      </c>
      <c r="J726" t="s">
        <v>28</v>
      </c>
      <c r="K726" t="s">
        <v>29</v>
      </c>
      <c r="L726">
        <v>20</v>
      </c>
      <c r="N726" s="5">
        <v>0</v>
      </c>
      <c r="O726" t="s">
        <v>30</v>
      </c>
      <c r="P726" s="5">
        <v>0.3</v>
      </c>
      <c r="Q726" s="6">
        <v>0</v>
      </c>
      <c r="R726" s="7">
        <v>3.6816310603171587E-4</v>
      </c>
      <c r="S726" s="7">
        <v>1.1165464820805936E-4</v>
      </c>
      <c r="T726" s="6">
        <v>0</v>
      </c>
      <c r="U726" s="6">
        <v>0</v>
      </c>
    </row>
    <row r="727" spans="1:21" x14ac:dyDescent="0.3">
      <c r="A727" t="s">
        <v>21</v>
      </c>
      <c r="B727" t="s">
        <v>398</v>
      </c>
      <c r="C727" t="s">
        <v>229</v>
      </c>
      <c r="D727" t="s">
        <v>230</v>
      </c>
      <c r="E727" t="s">
        <v>25</v>
      </c>
      <c r="F727" t="s">
        <v>31</v>
      </c>
      <c r="G727" t="s">
        <v>538</v>
      </c>
      <c r="H727" t="s">
        <v>28</v>
      </c>
      <c r="I727" t="s">
        <v>28</v>
      </c>
      <c r="J727" t="s">
        <v>28</v>
      </c>
      <c r="K727" t="s">
        <v>29</v>
      </c>
      <c r="L727">
        <v>20</v>
      </c>
      <c r="N727" s="5">
        <v>0</v>
      </c>
      <c r="O727" t="s">
        <v>30</v>
      </c>
      <c r="P727" s="5">
        <v>0.3</v>
      </c>
      <c r="Q727" s="6">
        <v>0</v>
      </c>
      <c r="R727" s="7">
        <v>3.6816310603171587E-4</v>
      </c>
      <c r="S727" s="7">
        <v>1.1165464820805936E-4</v>
      </c>
      <c r="T727" s="6">
        <v>0</v>
      </c>
      <c r="U727" s="6">
        <v>0</v>
      </c>
    </row>
    <row r="728" spans="1:21" x14ac:dyDescent="0.3">
      <c r="A728" t="s">
        <v>21</v>
      </c>
      <c r="B728" t="s">
        <v>398</v>
      </c>
      <c r="C728" t="s">
        <v>229</v>
      </c>
      <c r="D728" t="s">
        <v>230</v>
      </c>
      <c r="E728" t="s">
        <v>25</v>
      </c>
      <c r="F728" t="s">
        <v>41</v>
      </c>
      <c r="G728" t="s">
        <v>539</v>
      </c>
      <c r="H728" t="s">
        <v>234</v>
      </c>
      <c r="I728" t="s">
        <v>916</v>
      </c>
      <c r="J728" t="s">
        <v>234</v>
      </c>
      <c r="K728" t="s">
        <v>44</v>
      </c>
      <c r="L728">
        <v>10</v>
      </c>
      <c r="M728" t="s">
        <v>230</v>
      </c>
      <c r="N728" s="5">
        <v>0.8</v>
      </c>
      <c r="O728" t="s">
        <v>30</v>
      </c>
      <c r="P728" s="5">
        <v>0.188235294</v>
      </c>
      <c r="Q728" s="6">
        <v>1877764.2690000001</v>
      </c>
      <c r="R728" s="7">
        <v>2.3714112467132511E-4</v>
      </c>
      <c r="S728" s="7">
        <v>5.6896016758400947E-5</v>
      </c>
      <c r="T728" s="6">
        <v>445.29513061828868</v>
      </c>
      <c r="U728" s="6">
        <v>106.83730731735051</v>
      </c>
    </row>
    <row r="729" spans="1:21" x14ac:dyDescent="0.3">
      <c r="A729" t="s">
        <v>21</v>
      </c>
      <c r="B729" t="s">
        <v>398</v>
      </c>
      <c r="C729" t="s">
        <v>229</v>
      </c>
      <c r="D729" t="s">
        <v>230</v>
      </c>
      <c r="E729" t="s">
        <v>25</v>
      </c>
      <c r="F729" t="s">
        <v>26</v>
      </c>
      <c r="G729" t="s">
        <v>540</v>
      </c>
      <c r="H729" t="s">
        <v>234</v>
      </c>
      <c r="I729" t="s">
        <v>916</v>
      </c>
      <c r="J729" t="s">
        <v>234</v>
      </c>
      <c r="K729" t="s">
        <v>44</v>
      </c>
      <c r="L729">
        <v>10</v>
      </c>
      <c r="M729" t="s">
        <v>230</v>
      </c>
      <c r="N729" s="5">
        <v>0.8</v>
      </c>
      <c r="O729" t="s">
        <v>30</v>
      </c>
      <c r="P729" s="5">
        <v>0.188235294</v>
      </c>
      <c r="Q729" s="6">
        <v>55882.388200000001</v>
      </c>
      <c r="R729" s="7">
        <v>2.3714112467132511E-4</v>
      </c>
      <c r="S729" s="7">
        <v>5.6896016758400947E-5</v>
      </c>
      <c r="T729" s="6">
        <v>13.252012387067587</v>
      </c>
      <c r="U729" s="6">
        <v>3.1794852955266673</v>
      </c>
    </row>
    <row r="730" spans="1:21" x14ac:dyDescent="0.3">
      <c r="A730" t="s">
        <v>21</v>
      </c>
      <c r="B730" t="s">
        <v>398</v>
      </c>
      <c r="C730" t="s">
        <v>23</v>
      </c>
      <c r="D730" t="s">
        <v>236</v>
      </c>
      <c r="E730" t="s">
        <v>25</v>
      </c>
      <c r="F730" t="s">
        <v>26</v>
      </c>
      <c r="G730" t="s">
        <v>399</v>
      </c>
      <c r="H730" t="s">
        <v>28</v>
      </c>
      <c r="I730" t="s">
        <v>28</v>
      </c>
      <c r="J730" t="s">
        <v>28</v>
      </c>
      <c r="K730" t="s">
        <v>29</v>
      </c>
      <c r="L730">
        <v>20</v>
      </c>
      <c r="N730" s="5">
        <v>0</v>
      </c>
      <c r="O730" t="s">
        <v>30</v>
      </c>
      <c r="P730" s="5">
        <v>0.3</v>
      </c>
      <c r="Q730" s="6">
        <v>0</v>
      </c>
      <c r="R730" s="7">
        <v>3.6816310603171587E-4</v>
      </c>
      <c r="S730" s="7">
        <v>1.1165464820805937E-4</v>
      </c>
      <c r="T730" s="6">
        <v>0</v>
      </c>
      <c r="U730" s="6">
        <v>0</v>
      </c>
    </row>
    <row r="731" spans="1:21" x14ac:dyDescent="0.3">
      <c r="A731" t="s">
        <v>21</v>
      </c>
      <c r="B731" t="s">
        <v>398</v>
      </c>
      <c r="C731" t="s">
        <v>23</v>
      </c>
      <c r="D731" t="s">
        <v>236</v>
      </c>
      <c r="E731" t="s">
        <v>25</v>
      </c>
      <c r="F731" t="s">
        <v>31</v>
      </c>
      <c r="G731" t="s">
        <v>400</v>
      </c>
      <c r="H731" t="s">
        <v>28</v>
      </c>
      <c r="I731" t="s">
        <v>28</v>
      </c>
      <c r="J731" t="s">
        <v>28</v>
      </c>
      <c r="K731" t="s">
        <v>29</v>
      </c>
      <c r="L731">
        <v>20</v>
      </c>
      <c r="N731" s="5">
        <v>0</v>
      </c>
      <c r="O731" t="s">
        <v>30</v>
      </c>
      <c r="P731" s="5">
        <v>0.3</v>
      </c>
      <c r="Q731" s="6">
        <v>0</v>
      </c>
      <c r="R731" s="7">
        <v>3.6816310603171587E-4</v>
      </c>
      <c r="S731" s="7">
        <v>1.1165464820805937E-4</v>
      </c>
      <c r="T731" s="6">
        <v>0</v>
      </c>
      <c r="U731" s="6">
        <v>0</v>
      </c>
    </row>
    <row r="732" spans="1:21" x14ac:dyDescent="0.3">
      <c r="A732" t="s">
        <v>21</v>
      </c>
      <c r="B732" t="s">
        <v>398</v>
      </c>
      <c r="C732" t="s">
        <v>23</v>
      </c>
      <c r="D732" t="s">
        <v>236</v>
      </c>
      <c r="E732" t="s">
        <v>25</v>
      </c>
      <c r="F732" t="s">
        <v>41</v>
      </c>
      <c r="G732" t="s">
        <v>541</v>
      </c>
      <c r="H732" t="s">
        <v>238</v>
      </c>
      <c r="I732" t="s">
        <v>238</v>
      </c>
      <c r="J732" t="s">
        <v>238</v>
      </c>
      <c r="K732" t="s">
        <v>44</v>
      </c>
      <c r="L732">
        <v>10</v>
      </c>
      <c r="M732" t="s">
        <v>236</v>
      </c>
      <c r="N732" s="5">
        <v>0.56999999999999995</v>
      </c>
      <c r="O732" t="s">
        <v>30</v>
      </c>
      <c r="P732" s="5">
        <v>0.72199999999999998</v>
      </c>
      <c r="Q732" s="6">
        <v>0</v>
      </c>
      <c r="R732" s="7">
        <v>5.4347823606804013E-4</v>
      </c>
      <c r="S732" s="7">
        <v>0</v>
      </c>
      <c r="T732" s="6">
        <v>0</v>
      </c>
      <c r="U732" s="6">
        <v>0</v>
      </c>
    </row>
    <row r="733" spans="1:21" x14ac:dyDescent="0.3">
      <c r="A733" t="s">
        <v>21</v>
      </c>
      <c r="B733" t="s">
        <v>398</v>
      </c>
      <c r="C733" t="s">
        <v>23</v>
      </c>
      <c r="D733" t="s">
        <v>236</v>
      </c>
      <c r="E733" t="s">
        <v>25</v>
      </c>
      <c r="F733" t="s">
        <v>41</v>
      </c>
      <c r="G733" t="s">
        <v>542</v>
      </c>
      <c r="H733" t="s">
        <v>240</v>
      </c>
      <c r="I733" t="s">
        <v>240</v>
      </c>
      <c r="J733" t="s">
        <v>240</v>
      </c>
      <c r="K733" t="s">
        <v>44</v>
      </c>
      <c r="L733">
        <v>10</v>
      </c>
      <c r="M733" t="s">
        <v>236</v>
      </c>
      <c r="N733" s="5">
        <v>0</v>
      </c>
      <c r="O733" t="s">
        <v>30</v>
      </c>
      <c r="P733" s="5">
        <v>0.23899999999999999</v>
      </c>
      <c r="Q733" s="6">
        <v>0</v>
      </c>
      <c r="R733" s="7">
        <v>5.4347823606804013E-4</v>
      </c>
      <c r="S733" s="7">
        <v>0</v>
      </c>
      <c r="T733" s="6">
        <v>0</v>
      </c>
      <c r="U733" s="6">
        <v>0</v>
      </c>
    </row>
    <row r="734" spans="1:21" x14ac:dyDescent="0.3">
      <c r="A734" t="s">
        <v>21</v>
      </c>
      <c r="B734" t="s">
        <v>398</v>
      </c>
      <c r="C734" t="s">
        <v>23</v>
      </c>
      <c r="D734" t="s">
        <v>236</v>
      </c>
      <c r="E734" t="s">
        <v>25</v>
      </c>
      <c r="F734" t="s">
        <v>41</v>
      </c>
      <c r="G734" t="s">
        <v>543</v>
      </c>
      <c r="H734" t="s">
        <v>242</v>
      </c>
      <c r="I734" t="s">
        <v>242</v>
      </c>
      <c r="J734" t="s">
        <v>242</v>
      </c>
      <c r="K734" t="s">
        <v>44</v>
      </c>
      <c r="L734">
        <v>10</v>
      </c>
      <c r="M734" t="s">
        <v>236</v>
      </c>
      <c r="N734" s="5">
        <v>0</v>
      </c>
      <c r="O734" t="s">
        <v>30</v>
      </c>
      <c r="P734" s="5">
        <v>0.499</v>
      </c>
      <c r="Q734" s="6">
        <v>0</v>
      </c>
      <c r="R734" s="7">
        <v>5.4347823606804013E-4</v>
      </c>
      <c r="S734" s="7">
        <v>0</v>
      </c>
      <c r="T734" s="6">
        <v>0</v>
      </c>
      <c r="U734" s="6">
        <v>0</v>
      </c>
    </row>
    <row r="735" spans="1:21" x14ac:dyDescent="0.3">
      <c r="A735" t="s">
        <v>21</v>
      </c>
      <c r="B735" t="s">
        <v>398</v>
      </c>
      <c r="C735" t="s">
        <v>23</v>
      </c>
      <c r="D735" t="s">
        <v>236</v>
      </c>
      <c r="E735" t="s">
        <v>25</v>
      </c>
      <c r="F735" t="s">
        <v>26</v>
      </c>
      <c r="G735" t="s">
        <v>544</v>
      </c>
      <c r="H735" t="s">
        <v>238</v>
      </c>
      <c r="I735" t="s">
        <v>238</v>
      </c>
      <c r="J735" t="s">
        <v>238</v>
      </c>
      <c r="K735" t="s">
        <v>44</v>
      </c>
      <c r="L735">
        <v>10</v>
      </c>
      <c r="M735" t="s">
        <v>236</v>
      </c>
      <c r="N735" s="5">
        <v>0.56999999999999995</v>
      </c>
      <c r="O735" t="s">
        <v>30</v>
      </c>
      <c r="P735" s="5">
        <v>0.72199999999999998</v>
      </c>
      <c r="Q735" s="6">
        <v>0</v>
      </c>
      <c r="R735" s="7">
        <v>5.4347823606804013E-4</v>
      </c>
      <c r="S735" s="7">
        <v>0</v>
      </c>
      <c r="T735" s="6">
        <v>0</v>
      </c>
      <c r="U735" s="6">
        <v>0</v>
      </c>
    </row>
    <row r="736" spans="1:21" x14ac:dyDescent="0.3">
      <c r="A736" t="s">
        <v>21</v>
      </c>
      <c r="B736" t="s">
        <v>398</v>
      </c>
      <c r="C736" t="s">
        <v>23</v>
      </c>
      <c r="D736" t="s">
        <v>236</v>
      </c>
      <c r="E736" t="s">
        <v>25</v>
      </c>
      <c r="F736" t="s">
        <v>26</v>
      </c>
      <c r="G736" t="s">
        <v>545</v>
      </c>
      <c r="H736" t="s">
        <v>240</v>
      </c>
      <c r="I736" t="s">
        <v>240</v>
      </c>
      <c r="J736" t="s">
        <v>240</v>
      </c>
      <c r="K736" t="s">
        <v>44</v>
      </c>
      <c r="L736">
        <v>10</v>
      </c>
      <c r="M736" t="s">
        <v>236</v>
      </c>
      <c r="N736" s="5">
        <v>0</v>
      </c>
      <c r="O736" t="s">
        <v>30</v>
      </c>
      <c r="P736" s="5">
        <v>0.23899999999999999</v>
      </c>
      <c r="Q736" s="6">
        <v>0</v>
      </c>
      <c r="R736" s="7">
        <v>5.4347823606804013E-4</v>
      </c>
      <c r="S736" s="7">
        <v>0</v>
      </c>
      <c r="T736" s="6">
        <v>0</v>
      </c>
      <c r="U736" s="6">
        <v>0</v>
      </c>
    </row>
    <row r="737" spans="1:21" x14ac:dyDescent="0.3">
      <c r="A737" t="s">
        <v>21</v>
      </c>
      <c r="B737" t="s">
        <v>398</v>
      </c>
      <c r="C737" t="s">
        <v>23</v>
      </c>
      <c r="D737" t="s">
        <v>236</v>
      </c>
      <c r="E737" t="s">
        <v>25</v>
      </c>
      <c r="F737" t="s">
        <v>26</v>
      </c>
      <c r="G737" t="s">
        <v>546</v>
      </c>
      <c r="H737" t="s">
        <v>242</v>
      </c>
      <c r="I737" t="s">
        <v>242</v>
      </c>
      <c r="J737" t="s">
        <v>242</v>
      </c>
      <c r="K737" t="s">
        <v>44</v>
      </c>
      <c r="L737">
        <v>10</v>
      </c>
      <c r="M737" t="s">
        <v>236</v>
      </c>
      <c r="N737" s="5">
        <v>0</v>
      </c>
      <c r="O737" t="s">
        <v>30</v>
      </c>
      <c r="P737" s="5">
        <v>0.499</v>
      </c>
      <c r="Q737" s="6">
        <v>0</v>
      </c>
      <c r="R737" s="7">
        <v>5.4347823606804013E-4</v>
      </c>
      <c r="S737" s="7">
        <v>0</v>
      </c>
      <c r="T737" s="6">
        <v>0</v>
      </c>
      <c r="U737" s="6">
        <v>0</v>
      </c>
    </row>
    <row r="738" spans="1:21" x14ac:dyDescent="0.3">
      <c r="A738" t="s">
        <v>21</v>
      </c>
      <c r="B738" t="s">
        <v>398</v>
      </c>
      <c r="C738" t="s">
        <v>23</v>
      </c>
      <c r="D738" t="s">
        <v>246</v>
      </c>
      <c r="E738" t="s">
        <v>25</v>
      </c>
      <c r="F738" t="s">
        <v>26</v>
      </c>
      <c r="G738" t="s">
        <v>399</v>
      </c>
      <c r="H738" t="s">
        <v>28</v>
      </c>
      <c r="I738" t="s">
        <v>28</v>
      </c>
      <c r="J738" t="s">
        <v>28</v>
      </c>
      <c r="K738" t="s">
        <v>29</v>
      </c>
      <c r="L738">
        <v>20</v>
      </c>
      <c r="N738" s="5">
        <v>0</v>
      </c>
      <c r="O738" t="s">
        <v>30</v>
      </c>
      <c r="P738" s="5">
        <v>0.3</v>
      </c>
      <c r="Q738" s="6">
        <v>0</v>
      </c>
      <c r="R738" s="7">
        <v>3.6816310603171587E-4</v>
      </c>
      <c r="S738" s="7">
        <v>1.1165464820805937E-4</v>
      </c>
      <c r="T738" s="6">
        <v>0</v>
      </c>
      <c r="U738" s="6">
        <v>0</v>
      </c>
    </row>
    <row r="739" spans="1:21" x14ac:dyDescent="0.3">
      <c r="A739" t="s">
        <v>21</v>
      </c>
      <c r="B739" t="s">
        <v>398</v>
      </c>
      <c r="C739" t="s">
        <v>23</v>
      </c>
      <c r="D739" t="s">
        <v>246</v>
      </c>
      <c r="E739" t="s">
        <v>25</v>
      </c>
      <c r="F739" t="s">
        <v>31</v>
      </c>
      <c r="G739" t="s">
        <v>400</v>
      </c>
      <c r="H739" t="s">
        <v>28</v>
      </c>
      <c r="I739" t="s">
        <v>28</v>
      </c>
      <c r="J739" t="s">
        <v>28</v>
      </c>
      <c r="K739" t="s">
        <v>29</v>
      </c>
      <c r="L739">
        <v>20</v>
      </c>
      <c r="N739" s="5">
        <v>0</v>
      </c>
      <c r="O739" t="s">
        <v>30</v>
      </c>
      <c r="P739" s="5">
        <v>0.3</v>
      </c>
      <c r="Q739" s="6">
        <v>0</v>
      </c>
      <c r="R739" s="7">
        <v>3.6816310603171587E-4</v>
      </c>
      <c r="S739" s="7">
        <v>1.1165464820805937E-4</v>
      </c>
      <c r="T739" s="6">
        <v>0</v>
      </c>
      <c r="U739" s="6">
        <v>0</v>
      </c>
    </row>
    <row r="740" spans="1:21" x14ac:dyDescent="0.3">
      <c r="A740" t="s">
        <v>21</v>
      </c>
      <c r="B740" t="s">
        <v>398</v>
      </c>
      <c r="C740" t="s">
        <v>23</v>
      </c>
      <c r="D740" t="s">
        <v>246</v>
      </c>
      <c r="E740" t="s">
        <v>25</v>
      </c>
      <c r="F740" t="s">
        <v>41</v>
      </c>
      <c r="G740" t="s">
        <v>547</v>
      </c>
      <c r="H740" t="s">
        <v>248</v>
      </c>
      <c r="I740" t="s">
        <v>248</v>
      </c>
      <c r="J740" t="s">
        <v>248</v>
      </c>
      <c r="K740" t="s">
        <v>44</v>
      </c>
      <c r="L740">
        <v>15</v>
      </c>
      <c r="M740" t="s">
        <v>246</v>
      </c>
      <c r="N740" s="5">
        <v>6.2700000000000006E-2</v>
      </c>
      <c r="O740" t="s">
        <v>30</v>
      </c>
      <c r="P740" s="5">
        <v>0.86111111100000004</v>
      </c>
      <c r="Q740" s="6">
        <v>0</v>
      </c>
      <c r="R740" s="7">
        <v>0</v>
      </c>
      <c r="S740" s="7">
        <v>0</v>
      </c>
      <c r="T740" s="6">
        <v>0</v>
      </c>
      <c r="U740" s="6">
        <v>0</v>
      </c>
    </row>
    <row r="741" spans="1:21" x14ac:dyDescent="0.3">
      <c r="A741" t="s">
        <v>21</v>
      </c>
      <c r="B741" t="s">
        <v>398</v>
      </c>
      <c r="C741" t="s">
        <v>23</v>
      </c>
      <c r="D741" t="s">
        <v>246</v>
      </c>
      <c r="E741" t="s">
        <v>25</v>
      </c>
      <c r="F741" t="s">
        <v>41</v>
      </c>
      <c r="G741" t="s">
        <v>548</v>
      </c>
      <c r="H741" t="s">
        <v>250</v>
      </c>
      <c r="I741" t="s">
        <v>250</v>
      </c>
      <c r="J741" t="s">
        <v>250</v>
      </c>
      <c r="K741" t="s">
        <v>44</v>
      </c>
      <c r="L741">
        <v>15</v>
      </c>
      <c r="M741" t="s">
        <v>246</v>
      </c>
      <c r="N741" s="5">
        <v>0.50729999999999997</v>
      </c>
      <c r="O741" t="s">
        <v>30</v>
      </c>
      <c r="P741" s="5">
        <v>0.8</v>
      </c>
      <c r="Q741" s="6">
        <v>0</v>
      </c>
      <c r="R741" s="7">
        <v>0</v>
      </c>
      <c r="S741" s="7">
        <v>0</v>
      </c>
      <c r="T741" s="6">
        <v>0</v>
      </c>
      <c r="U741" s="6">
        <v>0</v>
      </c>
    </row>
    <row r="742" spans="1:21" x14ac:dyDescent="0.3">
      <c r="A742" t="s">
        <v>21</v>
      </c>
      <c r="B742" t="s">
        <v>398</v>
      </c>
      <c r="C742" t="s">
        <v>23</v>
      </c>
      <c r="D742" t="s">
        <v>246</v>
      </c>
      <c r="E742" t="s">
        <v>25</v>
      </c>
      <c r="F742" t="s">
        <v>26</v>
      </c>
      <c r="G742" t="s">
        <v>549</v>
      </c>
      <c r="H742" t="s">
        <v>248</v>
      </c>
      <c r="I742" t="s">
        <v>248</v>
      </c>
      <c r="J742" t="s">
        <v>248</v>
      </c>
      <c r="K742" t="s">
        <v>44</v>
      </c>
      <c r="L742">
        <v>15</v>
      </c>
      <c r="M742" t="s">
        <v>246</v>
      </c>
      <c r="N742" s="5">
        <v>6.2700000000000006E-2</v>
      </c>
      <c r="O742" t="s">
        <v>30</v>
      </c>
      <c r="P742" s="5">
        <v>0.86111111100000004</v>
      </c>
      <c r="Q742" s="6">
        <v>0</v>
      </c>
      <c r="R742" s="7">
        <v>0</v>
      </c>
      <c r="S742" s="7">
        <v>0</v>
      </c>
      <c r="T742" s="6">
        <v>0</v>
      </c>
      <c r="U742" s="6">
        <v>0</v>
      </c>
    </row>
    <row r="743" spans="1:21" x14ac:dyDescent="0.3">
      <c r="A743" t="s">
        <v>21</v>
      </c>
      <c r="B743" t="s">
        <v>398</v>
      </c>
      <c r="C743" t="s">
        <v>23</v>
      </c>
      <c r="D743" t="s">
        <v>246</v>
      </c>
      <c r="E743" t="s">
        <v>25</v>
      </c>
      <c r="F743" t="s">
        <v>26</v>
      </c>
      <c r="G743" t="s">
        <v>550</v>
      </c>
      <c r="H743" t="s">
        <v>250</v>
      </c>
      <c r="I743" t="s">
        <v>250</v>
      </c>
      <c r="J743" t="s">
        <v>250</v>
      </c>
      <c r="K743" t="s">
        <v>44</v>
      </c>
      <c r="L743">
        <v>15</v>
      </c>
      <c r="M743" t="s">
        <v>246</v>
      </c>
      <c r="N743" s="5">
        <v>0.50729999999999997</v>
      </c>
      <c r="O743" t="s">
        <v>30</v>
      </c>
      <c r="P743" s="5">
        <v>0.8</v>
      </c>
      <c r="Q743" s="6">
        <v>0</v>
      </c>
      <c r="R743" s="7">
        <v>0</v>
      </c>
      <c r="S743" s="7">
        <v>0</v>
      </c>
      <c r="T743" s="6">
        <v>0</v>
      </c>
      <c r="U743" s="6">
        <v>0</v>
      </c>
    </row>
    <row r="744" spans="1:21" x14ac:dyDescent="0.3">
      <c r="A744" t="s">
        <v>21</v>
      </c>
      <c r="B744" t="s">
        <v>398</v>
      </c>
      <c r="C744" t="s">
        <v>46</v>
      </c>
      <c r="D744" t="s">
        <v>253</v>
      </c>
      <c r="E744" t="s">
        <v>25</v>
      </c>
      <c r="F744" t="s">
        <v>26</v>
      </c>
      <c r="G744" t="s">
        <v>407</v>
      </c>
      <c r="H744" t="s">
        <v>28</v>
      </c>
      <c r="I744" t="s">
        <v>28</v>
      </c>
      <c r="J744" t="s">
        <v>28</v>
      </c>
      <c r="K744" t="s">
        <v>29</v>
      </c>
      <c r="L744">
        <v>20</v>
      </c>
      <c r="N744" s="5">
        <v>0</v>
      </c>
      <c r="O744" t="s">
        <v>30</v>
      </c>
      <c r="P744" s="5">
        <v>0.3</v>
      </c>
      <c r="Q744" s="6">
        <v>0</v>
      </c>
      <c r="R744" s="7">
        <v>3.6816310603171587E-4</v>
      </c>
      <c r="S744" s="7">
        <v>1.1165464820805937E-4</v>
      </c>
      <c r="T744" s="6">
        <v>0</v>
      </c>
      <c r="U744" s="6">
        <v>0</v>
      </c>
    </row>
    <row r="745" spans="1:21" x14ac:dyDescent="0.3">
      <c r="A745" t="s">
        <v>21</v>
      </c>
      <c r="B745" t="s">
        <v>398</v>
      </c>
      <c r="C745" t="s">
        <v>46</v>
      </c>
      <c r="D745" t="s">
        <v>253</v>
      </c>
      <c r="E745" t="s">
        <v>25</v>
      </c>
      <c r="F745" t="s">
        <v>26</v>
      </c>
      <c r="G745" t="s">
        <v>408</v>
      </c>
      <c r="H745" t="s">
        <v>50</v>
      </c>
      <c r="I745" t="s">
        <v>50</v>
      </c>
      <c r="J745" t="s">
        <v>50</v>
      </c>
      <c r="K745" t="s">
        <v>29</v>
      </c>
      <c r="L745">
        <v>7</v>
      </c>
      <c r="N745" s="5">
        <v>0.45</v>
      </c>
      <c r="O745" t="s">
        <v>30</v>
      </c>
      <c r="P745" s="5">
        <v>0.05</v>
      </c>
      <c r="Q745" s="6">
        <v>0</v>
      </c>
      <c r="R745" s="7">
        <v>0</v>
      </c>
      <c r="S745" s="7">
        <v>0</v>
      </c>
      <c r="T745" s="6">
        <v>0</v>
      </c>
      <c r="U745" s="6">
        <v>0</v>
      </c>
    </row>
    <row r="746" spans="1:21" x14ac:dyDescent="0.3">
      <c r="A746" t="s">
        <v>21</v>
      </c>
      <c r="B746" t="s">
        <v>398</v>
      </c>
      <c r="C746" t="s">
        <v>46</v>
      </c>
      <c r="D746" t="s">
        <v>253</v>
      </c>
      <c r="E746" t="s">
        <v>25</v>
      </c>
      <c r="F746" t="s">
        <v>26</v>
      </c>
      <c r="G746" t="s">
        <v>409</v>
      </c>
      <c r="H746" t="s">
        <v>52</v>
      </c>
      <c r="I746" t="s">
        <v>899</v>
      </c>
      <c r="J746" t="s">
        <v>52</v>
      </c>
      <c r="K746" t="s">
        <v>29</v>
      </c>
      <c r="L746">
        <v>4</v>
      </c>
      <c r="N746" s="5">
        <v>9.1773810000000001E-3</v>
      </c>
      <c r="O746" t="s">
        <v>30</v>
      </c>
      <c r="P746" s="5">
        <v>2.2117642999999999E-2</v>
      </c>
      <c r="Q746" s="6">
        <v>0</v>
      </c>
      <c r="R746" s="7">
        <v>9.0070861659047996E-5</v>
      </c>
      <c r="S746" s="7">
        <v>1.9388653162790906E-4</v>
      </c>
      <c r="T746" s="6">
        <v>0</v>
      </c>
      <c r="U746" s="6">
        <v>0</v>
      </c>
    </row>
    <row r="747" spans="1:21" x14ac:dyDescent="0.3">
      <c r="A747" t="s">
        <v>21</v>
      </c>
      <c r="B747" t="s">
        <v>398</v>
      </c>
      <c r="C747" t="s">
        <v>46</v>
      </c>
      <c r="D747" t="s">
        <v>253</v>
      </c>
      <c r="E747" t="s">
        <v>25</v>
      </c>
      <c r="F747" t="s">
        <v>26</v>
      </c>
      <c r="G747" t="s">
        <v>410</v>
      </c>
      <c r="H747" t="s">
        <v>54</v>
      </c>
      <c r="I747" t="s">
        <v>54</v>
      </c>
      <c r="J747" t="s">
        <v>54</v>
      </c>
      <c r="K747" t="s">
        <v>29</v>
      </c>
      <c r="L747">
        <v>7</v>
      </c>
      <c r="N747" s="5">
        <v>1.5822619E-2</v>
      </c>
      <c r="O747" t="s">
        <v>30</v>
      </c>
      <c r="P747" s="5">
        <v>0.15265677799999999</v>
      </c>
      <c r="Q747" s="6">
        <v>0</v>
      </c>
      <c r="R747" s="7">
        <v>9.0070861659047996E-5</v>
      </c>
      <c r="S747" s="7">
        <v>1.9388653162790906E-4</v>
      </c>
      <c r="T747" s="6">
        <v>0</v>
      </c>
      <c r="U747" s="6">
        <v>0</v>
      </c>
    </row>
    <row r="748" spans="1:21" x14ac:dyDescent="0.3">
      <c r="A748" t="s">
        <v>21</v>
      </c>
      <c r="B748" t="s">
        <v>398</v>
      </c>
      <c r="C748" t="s">
        <v>46</v>
      </c>
      <c r="D748" t="s">
        <v>253</v>
      </c>
      <c r="E748" t="s">
        <v>25</v>
      </c>
      <c r="F748" t="s">
        <v>26</v>
      </c>
      <c r="G748" t="s">
        <v>411</v>
      </c>
      <c r="H748" t="s">
        <v>56</v>
      </c>
      <c r="I748" t="s">
        <v>56</v>
      </c>
      <c r="J748" t="s">
        <v>56</v>
      </c>
      <c r="K748" t="s">
        <v>29</v>
      </c>
      <c r="L748">
        <v>10</v>
      </c>
      <c r="N748" s="5">
        <v>0.16</v>
      </c>
      <c r="O748" t="s">
        <v>30</v>
      </c>
      <c r="P748" s="5">
        <v>3.9190005E-2</v>
      </c>
      <c r="Q748" s="6">
        <v>0</v>
      </c>
      <c r="R748" s="7">
        <v>9.0070861659047996E-5</v>
      </c>
      <c r="S748" s="7">
        <v>1.9388653162790906E-4</v>
      </c>
      <c r="T748" s="6">
        <v>0</v>
      </c>
      <c r="U748" s="6">
        <v>0</v>
      </c>
    </row>
    <row r="749" spans="1:21" x14ac:dyDescent="0.3">
      <c r="A749" t="s">
        <v>21</v>
      </c>
      <c r="B749" t="s">
        <v>398</v>
      </c>
      <c r="C749" t="s">
        <v>46</v>
      </c>
      <c r="D749" t="s">
        <v>253</v>
      </c>
      <c r="E749" t="s">
        <v>25</v>
      </c>
      <c r="F749" t="s">
        <v>26</v>
      </c>
      <c r="G749" t="s">
        <v>412</v>
      </c>
      <c r="H749" t="s">
        <v>58</v>
      </c>
      <c r="I749" t="s">
        <v>58</v>
      </c>
      <c r="J749" t="s">
        <v>58</v>
      </c>
      <c r="K749" t="s">
        <v>29</v>
      </c>
      <c r="L749">
        <v>9</v>
      </c>
      <c r="N749" s="5">
        <v>0.8</v>
      </c>
      <c r="O749" t="s">
        <v>30</v>
      </c>
      <c r="P749" s="5">
        <v>0.124794777</v>
      </c>
      <c r="Q749" s="6">
        <v>0</v>
      </c>
      <c r="R749" s="7">
        <v>9.0070861659047996E-5</v>
      </c>
      <c r="S749" s="7">
        <v>1.9388653162790906E-4</v>
      </c>
      <c r="T749" s="6">
        <v>0</v>
      </c>
      <c r="U749" s="6">
        <v>0</v>
      </c>
    </row>
    <row r="750" spans="1:21" x14ac:dyDescent="0.3">
      <c r="A750" t="s">
        <v>21</v>
      </c>
      <c r="B750" t="s">
        <v>398</v>
      </c>
      <c r="C750" t="s">
        <v>46</v>
      </c>
      <c r="D750" t="s">
        <v>253</v>
      </c>
      <c r="E750" t="s">
        <v>25</v>
      </c>
      <c r="F750" t="s">
        <v>26</v>
      </c>
      <c r="G750" t="s">
        <v>413</v>
      </c>
      <c r="H750" t="s">
        <v>60</v>
      </c>
      <c r="I750" t="s">
        <v>60</v>
      </c>
      <c r="J750" t="s">
        <v>60</v>
      </c>
      <c r="K750" t="s">
        <v>29</v>
      </c>
      <c r="L750">
        <v>13</v>
      </c>
      <c r="N750" s="5">
        <v>0.15</v>
      </c>
      <c r="O750" t="s">
        <v>30</v>
      </c>
      <c r="P750" s="5">
        <v>7.6560914999999993E-2</v>
      </c>
      <c r="Q750" s="6">
        <v>0</v>
      </c>
      <c r="R750" s="7">
        <v>9.0070861659047996E-5</v>
      </c>
      <c r="S750" s="7">
        <v>1.9388653162790906E-4</v>
      </c>
      <c r="T750" s="6">
        <v>0</v>
      </c>
      <c r="U750" s="6">
        <v>0</v>
      </c>
    </row>
    <row r="751" spans="1:21" x14ac:dyDescent="0.3">
      <c r="A751" t="s">
        <v>21</v>
      </c>
      <c r="B751" t="s">
        <v>398</v>
      </c>
      <c r="C751" t="s">
        <v>46</v>
      </c>
      <c r="D751" t="s">
        <v>253</v>
      </c>
      <c r="E751" t="s">
        <v>25</v>
      </c>
      <c r="F751" t="s">
        <v>26</v>
      </c>
      <c r="G751" t="s">
        <v>414</v>
      </c>
      <c r="H751" t="s">
        <v>62</v>
      </c>
      <c r="I751" t="s">
        <v>62</v>
      </c>
      <c r="J751" t="s">
        <v>62</v>
      </c>
      <c r="K751" t="s">
        <v>29</v>
      </c>
      <c r="L751">
        <v>10</v>
      </c>
      <c r="N751" s="5">
        <v>0.12</v>
      </c>
      <c r="O751" t="s">
        <v>30</v>
      </c>
      <c r="P751" s="5">
        <v>6.0862861999999997E-2</v>
      </c>
      <c r="Q751" s="6">
        <v>0</v>
      </c>
      <c r="R751" s="7">
        <v>9.0070861659047996E-5</v>
      </c>
      <c r="S751" s="7">
        <v>1.9388653162790906E-4</v>
      </c>
      <c r="T751" s="6">
        <v>0</v>
      </c>
      <c r="U751" s="6">
        <v>0</v>
      </c>
    </row>
    <row r="752" spans="1:21" x14ac:dyDescent="0.3">
      <c r="A752" t="s">
        <v>21</v>
      </c>
      <c r="B752" t="s">
        <v>398</v>
      </c>
      <c r="C752" t="s">
        <v>46</v>
      </c>
      <c r="D752" t="s">
        <v>253</v>
      </c>
      <c r="E752" t="s">
        <v>25</v>
      </c>
      <c r="F752" t="s">
        <v>26</v>
      </c>
      <c r="G752" t="s">
        <v>415</v>
      </c>
      <c r="H752" t="s">
        <v>64</v>
      </c>
      <c r="I752" t="s">
        <v>64</v>
      </c>
      <c r="J752" t="s">
        <v>64</v>
      </c>
      <c r="K752" t="s">
        <v>29</v>
      </c>
      <c r="L752">
        <v>10</v>
      </c>
      <c r="N752" s="5">
        <v>0.18</v>
      </c>
      <c r="O752" t="s">
        <v>30</v>
      </c>
      <c r="P752" s="5">
        <v>1.1378476E-2</v>
      </c>
      <c r="Q752" s="6">
        <v>0</v>
      </c>
      <c r="R752" s="7">
        <v>9.0070861659047996E-5</v>
      </c>
      <c r="S752" s="7">
        <v>1.9388653162790906E-4</v>
      </c>
      <c r="T752" s="6">
        <v>0</v>
      </c>
      <c r="U752" s="6">
        <v>0</v>
      </c>
    </row>
    <row r="753" spans="1:21" x14ac:dyDescent="0.3">
      <c r="A753" t="s">
        <v>21</v>
      </c>
      <c r="B753" t="s">
        <v>398</v>
      </c>
      <c r="C753" t="s">
        <v>46</v>
      </c>
      <c r="D753" t="s">
        <v>253</v>
      </c>
      <c r="E753" t="s">
        <v>25</v>
      </c>
      <c r="F753" t="s">
        <v>26</v>
      </c>
      <c r="G753" t="s">
        <v>416</v>
      </c>
      <c r="H753" t="s">
        <v>66</v>
      </c>
      <c r="I753" t="s">
        <v>66</v>
      </c>
      <c r="J753" t="s">
        <v>66</v>
      </c>
      <c r="K753" t="s">
        <v>29</v>
      </c>
      <c r="L753">
        <v>15</v>
      </c>
      <c r="N753" s="5">
        <v>9.5000000000000001E-2</v>
      </c>
      <c r="O753" t="s">
        <v>30</v>
      </c>
      <c r="P753" s="5">
        <v>0.123</v>
      </c>
      <c r="Q753" s="6">
        <v>0</v>
      </c>
      <c r="R753" s="7">
        <v>9.0070861659047996E-5</v>
      </c>
      <c r="S753" s="7">
        <v>1.9388653162790906E-4</v>
      </c>
      <c r="T753" s="6">
        <v>0</v>
      </c>
      <c r="U753" s="6">
        <v>0</v>
      </c>
    </row>
    <row r="754" spans="1:21" x14ac:dyDescent="0.3">
      <c r="A754" t="s">
        <v>21</v>
      </c>
      <c r="B754" t="s">
        <v>398</v>
      </c>
      <c r="C754" t="s">
        <v>46</v>
      </c>
      <c r="D754" t="s">
        <v>253</v>
      </c>
      <c r="E754" t="s">
        <v>25</v>
      </c>
      <c r="F754" t="s">
        <v>31</v>
      </c>
      <c r="G754" t="s">
        <v>417</v>
      </c>
      <c r="H754" t="s">
        <v>28</v>
      </c>
      <c r="I754" t="s">
        <v>28</v>
      </c>
      <c r="J754" t="s">
        <v>28</v>
      </c>
      <c r="K754" t="s">
        <v>29</v>
      </c>
      <c r="L754">
        <v>20</v>
      </c>
      <c r="N754" s="5">
        <v>0</v>
      </c>
      <c r="O754" t="s">
        <v>30</v>
      </c>
      <c r="P754" s="5">
        <v>0.3</v>
      </c>
      <c r="Q754" s="6">
        <v>0</v>
      </c>
      <c r="R754" s="7">
        <v>3.6816310603171587E-4</v>
      </c>
      <c r="S754" s="7">
        <v>1.1165464820805937E-4</v>
      </c>
      <c r="T754" s="6">
        <v>0</v>
      </c>
      <c r="U754" s="6">
        <v>0</v>
      </c>
    </row>
    <row r="755" spans="1:21" x14ac:dyDescent="0.3">
      <c r="A755" t="s">
        <v>21</v>
      </c>
      <c r="B755" t="s">
        <v>398</v>
      </c>
      <c r="C755" t="s">
        <v>46</v>
      </c>
      <c r="D755" t="s">
        <v>253</v>
      </c>
      <c r="E755" t="s">
        <v>25</v>
      </c>
      <c r="F755" t="s">
        <v>31</v>
      </c>
      <c r="G755" t="s">
        <v>418</v>
      </c>
      <c r="H755" t="s">
        <v>50</v>
      </c>
      <c r="I755" t="s">
        <v>50</v>
      </c>
      <c r="J755" t="s">
        <v>50</v>
      </c>
      <c r="K755" t="s">
        <v>29</v>
      </c>
      <c r="L755">
        <v>7</v>
      </c>
      <c r="N755" s="5">
        <v>0.20608042600000001</v>
      </c>
      <c r="O755" t="s">
        <v>30</v>
      </c>
      <c r="P755" s="5">
        <v>0.05</v>
      </c>
      <c r="Q755" s="6">
        <v>0</v>
      </c>
      <c r="R755" s="7">
        <v>0</v>
      </c>
      <c r="S755" s="7">
        <v>0</v>
      </c>
      <c r="T755" s="6">
        <v>0</v>
      </c>
      <c r="U755" s="6">
        <v>0</v>
      </c>
    </row>
    <row r="756" spans="1:21" x14ac:dyDescent="0.3">
      <c r="A756" t="s">
        <v>21</v>
      </c>
      <c r="B756" t="s">
        <v>398</v>
      </c>
      <c r="C756" t="s">
        <v>46</v>
      </c>
      <c r="D756" t="s">
        <v>253</v>
      </c>
      <c r="E756" t="s">
        <v>25</v>
      </c>
      <c r="F756" t="s">
        <v>31</v>
      </c>
      <c r="G756" t="s">
        <v>419</v>
      </c>
      <c r="H756" t="s">
        <v>52</v>
      </c>
      <c r="I756" t="s">
        <v>899</v>
      </c>
      <c r="J756" t="s">
        <v>52</v>
      </c>
      <c r="K756" t="s">
        <v>29</v>
      </c>
      <c r="L756">
        <v>4</v>
      </c>
      <c r="N756" s="5">
        <v>0</v>
      </c>
      <c r="O756" t="s">
        <v>30</v>
      </c>
      <c r="P756" s="5">
        <v>2.2117642999999999E-2</v>
      </c>
      <c r="Q756" s="6">
        <v>0</v>
      </c>
      <c r="R756" s="7">
        <v>9.0070861659047996E-5</v>
      </c>
      <c r="S756" s="7">
        <v>1.9388653162790906E-4</v>
      </c>
      <c r="T756" s="6">
        <v>0</v>
      </c>
      <c r="U756" s="6">
        <v>0</v>
      </c>
    </row>
    <row r="757" spans="1:21" x14ac:dyDescent="0.3">
      <c r="A757" t="s">
        <v>21</v>
      </c>
      <c r="B757" t="s">
        <v>398</v>
      </c>
      <c r="C757" t="s">
        <v>46</v>
      </c>
      <c r="D757" t="s">
        <v>253</v>
      </c>
      <c r="E757" t="s">
        <v>25</v>
      </c>
      <c r="F757" t="s">
        <v>31</v>
      </c>
      <c r="G757" t="s">
        <v>420</v>
      </c>
      <c r="H757" t="s">
        <v>54</v>
      </c>
      <c r="I757" t="s">
        <v>54</v>
      </c>
      <c r="J757" t="s">
        <v>54</v>
      </c>
      <c r="K757" t="s">
        <v>29</v>
      </c>
      <c r="L757">
        <v>7</v>
      </c>
      <c r="N757" s="5">
        <v>9.1419574000000003E-2</v>
      </c>
      <c r="O757" t="s">
        <v>30</v>
      </c>
      <c r="P757" s="5">
        <v>0.159580371</v>
      </c>
      <c r="Q757" s="6">
        <v>0</v>
      </c>
      <c r="R757" s="7">
        <v>9.0070861659047996E-5</v>
      </c>
      <c r="S757" s="7">
        <v>1.9388653162790906E-4</v>
      </c>
      <c r="T757" s="6">
        <v>0</v>
      </c>
      <c r="U757" s="6">
        <v>0</v>
      </c>
    </row>
    <row r="758" spans="1:21" x14ac:dyDescent="0.3">
      <c r="A758" t="s">
        <v>21</v>
      </c>
      <c r="B758" t="s">
        <v>398</v>
      </c>
      <c r="C758" t="s">
        <v>46</v>
      </c>
      <c r="D758" t="s">
        <v>253</v>
      </c>
      <c r="E758" t="s">
        <v>25</v>
      </c>
      <c r="F758" t="s">
        <v>31</v>
      </c>
      <c r="G758" t="s">
        <v>421</v>
      </c>
      <c r="H758" t="s">
        <v>56</v>
      </c>
      <c r="I758" t="s">
        <v>56</v>
      </c>
      <c r="J758" t="s">
        <v>56</v>
      </c>
      <c r="K758" t="s">
        <v>29</v>
      </c>
      <c r="L758">
        <v>10</v>
      </c>
      <c r="N758" s="5">
        <v>0</v>
      </c>
      <c r="O758" t="s">
        <v>30</v>
      </c>
      <c r="P758" s="5">
        <v>3.9190005E-2</v>
      </c>
      <c r="Q758" s="6">
        <v>0</v>
      </c>
      <c r="R758" s="7">
        <v>9.0070861659047996E-5</v>
      </c>
      <c r="S758" s="7">
        <v>1.9388653162790906E-4</v>
      </c>
      <c r="T758" s="6">
        <v>0</v>
      </c>
      <c r="U758" s="6">
        <v>0</v>
      </c>
    </row>
    <row r="759" spans="1:21" x14ac:dyDescent="0.3">
      <c r="A759" t="s">
        <v>21</v>
      </c>
      <c r="B759" t="s">
        <v>398</v>
      </c>
      <c r="C759" t="s">
        <v>46</v>
      </c>
      <c r="D759" t="s">
        <v>253</v>
      </c>
      <c r="E759" t="s">
        <v>25</v>
      </c>
      <c r="F759" t="s">
        <v>31</v>
      </c>
      <c r="G759" t="s">
        <v>422</v>
      </c>
      <c r="H759" t="s">
        <v>58</v>
      </c>
      <c r="I759" t="s">
        <v>58</v>
      </c>
      <c r="J759" t="s">
        <v>58</v>
      </c>
      <c r="K759" t="s">
        <v>29</v>
      </c>
      <c r="L759">
        <v>9</v>
      </c>
      <c r="N759" s="5">
        <v>0.36</v>
      </c>
      <c r="O759" t="s">
        <v>30</v>
      </c>
      <c r="P759" s="5">
        <v>0.124794777</v>
      </c>
      <c r="Q759" s="6">
        <v>0</v>
      </c>
      <c r="R759" s="7">
        <v>9.0070861659047996E-5</v>
      </c>
      <c r="S759" s="7">
        <v>1.9388653162790906E-4</v>
      </c>
      <c r="T759" s="6">
        <v>0</v>
      </c>
      <c r="U759" s="6">
        <v>0</v>
      </c>
    </row>
    <row r="760" spans="1:21" x14ac:dyDescent="0.3">
      <c r="A760" t="s">
        <v>21</v>
      </c>
      <c r="B760" t="s">
        <v>398</v>
      </c>
      <c r="C760" t="s">
        <v>46</v>
      </c>
      <c r="D760" t="s">
        <v>253</v>
      </c>
      <c r="E760" t="s">
        <v>25</v>
      </c>
      <c r="F760" t="s">
        <v>31</v>
      </c>
      <c r="G760" t="s">
        <v>423</v>
      </c>
      <c r="H760" t="s">
        <v>60</v>
      </c>
      <c r="I760" t="s">
        <v>60</v>
      </c>
      <c r="J760" t="s">
        <v>60</v>
      </c>
      <c r="K760" t="s">
        <v>29</v>
      </c>
      <c r="L760">
        <v>13</v>
      </c>
      <c r="N760" s="5">
        <v>0.33750000000000002</v>
      </c>
      <c r="O760" t="s">
        <v>30</v>
      </c>
      <c r="P760" s="5">
        <v>7.6560914999999993E-2</v>
      </c>
      <c r="Q760" s="6">
        <v>0</v>
      </c>
      <c r="R760" s="7">
        <v>9.0070861659047996E-5</v>
      </c>
      <c r="S760" s="7">
        <v>1.9388653162790906E-4</v>
      </c>
      <c r="T760" s="6">
        <v>0</v>
      </c>
      <c r="U760" s="6">
        <v>0</v>
      </c>
    </row>
    <row r="761" spans="1:21" x14ac:dyDescent="0.3">
      <c r="A761" t="s">
        <v>21</v>
      </c>
      <c r="B761" t="s">
        <v>398</v>
      </c>
      <c r="C761" t="s">
        <v>46</v>
      </c>
      <c r="D761" t="s">
        <v>253</v>
      </c>
      <c r="E761" t="s">
        <v>25</v>
      </c>
      <c r="F761" t="s">
        <v>31</v>
      </c>
      <c r="G761" t="s">
        <v>424</v>
      </c>
      <c r="H761" t="s">
        <v>62</v>
      </c>
      <c r="I761" t="s">
        <v>62</v>
      </c>
      <c r="J761" t="s">
        <v>62</v>
      </c>
      <c r="K761" t="s">
        <v>29</v>
      </c>
      <c r="L761">
        <v>10</v>
      </c>
      <c r="N761" s="5">
        <v>0.27</v>
      </c>
      <c r="O761" t="s">
        <v>30</v>
      </c>
      <c r="P761" s="5">
        <v>6.0862861999999997E-2</v>
      </c>
      <c r="Q761" s="6">
        <v>0</v>
      </c>
      <c r="R761" s="7">
        <v>9.0070861659047996E-5</v>
      </c>
      <c r="S761" s="7">
        <v>1.9388653162790906E-4</v>
      </c>
      <c r="T761" s="6">
        <v>0</v>
      </c>
      <c r="U761" s="6">
        <v>0</v>
      </c>
    </row>
    <row r="762" spans="1:21" x14ac:dyDescent="0.3">
      <c r="A762" t="s">
        <v>21</v>
      </c>
      <c r="B762" t="s">
        <v>398</v>
      </c>
      <c r="C762" t="s">
        <v>46</v>
      </c>
      <c r="D762" t="s">
        <v>253</v>
      </c>
      <c r="E762" t="s">
        <v>25</v>
      </c>
      <c r="F762" t="s">
        <v>31</v>
      </c>
      <c r="G762" t="s">
        <v>425</v>
      </c>
      <c r="H762" t="s">
        <v>64</v>
      </c>
      <c r="I762" t="s">
        <v>64</v>
      </c>
      <c r="J762" t="s">
        <v>64</v>
      </c>
      <c r="K762" t="s">
        <v>29</v>
      </c>
      <c r="L762">
        <v>10</v>
      </c>
      <c r="N762" s="5">
        <v>0.40500000000000003</v>
      </c>
      <c r="O762" t="s">
        <v>30</v>
      </c>
      <c r="P762" s="5">
        <v>2.7308341999999999E-2</v>
      </c>
      <c r="Q762" s="6">
        <v>0</v>
      </c>
      <c r="R762" s="7">
        <v>9.0070861659047996E-5</v>
      </c>
      <c r="S762" s="7">
        <v>1.9388653162790903E-4</v>
      </c>
      <c r="T762" s="6">
        <v>0</v>
      </c>
      <c r="U762" s="6">
        <v>0</v>
      </c>
    </row>
    <row r="763" spans="1:21" x14ac:dyDescent="0.3">
      <c r="A763" t="s">
        <v>21</v>
      </c>
      <c r="B763" t="s">
        <v>398</v>
      </c>
      <c r="C763" t="s">
        <v>46</v>
      </c>
      <c r="D763" t="s">
        <v>253</v>
      </c>
      <c r="E763" t="s">
        <v>25</v>
      </c>
      <c r="F763" t="s">
        <v>31</v>
      </c>
      <c r="G763" t="s">
        <v>426</v>
      </c>
      <c r="H763" t="s">
        <v>66</v>
      </c>
      <c r="I763" t="s">
        <v>66</v>
      </c>
      <c r="J763" t="s">
        <v>66</v>
      </c>
      <c r="K763" t="s">
        <v>29</v>
      </c>
      <c r="L763">
        <v>15</v>
      </c>
      <c r="N763" s="5">
        <v>9.5000000000000001E-2</v>
      </c>
      <c r="O763" t="s">
        <v>30</v>
      </c>
      <c r="P763" s="5">
        <v>0.123</v>
      </c>
      <c r="Q763" s="6">
        <v>0</v>
      </c>
      <c r="R763" s="7">
        <v>9.0070861659047996E-5</v>
      </c>
      <c r="S763" s="7">
        <v>1.9388653162790906E-4</v>
      </c>
      <c r="T763" s="6">
        <v>0</v>
      </c>
      <c r="U763" s="6">
        <v>0</v>
      </c>
    </row>
    <row r="764" spans="1:21" x14ac:dyDescent="0.3">
      <c r="A764" t="s">
        <v>21</v>
      </c>
      <c r="B764" t="s">
        <v>398</v>
      </c>
      <c r="C764" t="s">
        <v>46</v>
      </c>
      <c r="D764" t="s">
        <v>253</v>
      </c>
      <c r="E764" t="s">
        <v>25</v>
      </c>
      <c r="F764" t="s">
        <v>41</v>
      </c>
      <c r="G764" t="s">
        <v>551</v>
      </c>
      <c r="H764" t="s">
        <v>255</v>
      </c>
      <c r="I764" t="s">
        <v>255</v>
      </c>
      <c r="J764" t="s">
        <v>255</v>
      </c>
      <c r="K764" t="s">
        <v>44</v>
      </c>
      <c r="L764">
        <v>20</v>
      </c>
      <c r="M764" t="s">
        <v>253</v>
      </c>
      <c r="N764" s="5">
        <v>0.99968219400000002</v>
      </c>
      <c r="O764" t="s">
        <v>30</v>
      </c>
      <c r="P764" s="5">
        <v>5.8469387999999997E-2</v>
      </c>
      <c r="Q764" s="6">
        <v>0</v>
      </c>
      <c r="R764" s="7">
        <v>-2.3166337996372022E-5</v>
      </c>
      <c r="S764" s="7">
        <v>2.754119923338294E-4</v>
      </c>
      <c r="T764" s="6">
        <v>0</v>
      </c>
      <c r="U764" s="6">
        <v>0</v>
      </c>
    </row>
    <row r="765" spans="1:21" x14ac:dyDescent="0.3">
      <c r="A765" t="s">
        <v>21</v>
      </c>
      <c r="B765" t="s">
        <v>398</v>
      </c>
      <c r="C765" t="s">
        <v>46</v>
      </c>
      <c r="D765" t="s">
        <v>253</v>
      </c>
      <c r="E765" t="s">
        <v>25</v>
      </c>
      <c r="F765" t="s">
        <v>26</v>
      </c>
      <c r="G765" t="s">
        <v>552</v>
      </c>
      <c r="H765" t="s">
        <v>255</v>
      </c>
      <c r="I765" t="s">
        <v>255</v>
      </c>
      <c r="J765" t="s">
        <v>255</v>
      </c>
      <c r="K765" t="s">
        <v>44</v>
      </c>
      <c r="L765">
        <v>20</v>
      </c>
      <c r="M765" t="s">
        <v>253</v>
      </c>
      <c r="N765" s="5">
        <v>0.99968219400000002</v>
      </c>
      <c r="O765" t="s">
        <v>30</v>
      </c>
      <c r="P765" s="5">
        <v>5.8469387999999997E-2</v>
      </c>
      <c r="Q765" s="6">
        <v>0</v>
      </c>
      <c r="R765" s="7">
        <v>-2.3166337996372022E-5</v>
      </c>
      <c r="S765" s="7">
        <v>2.754119923338294E-4</v>
      </c>
      <c r="T765" s="6">
        <v>0</v>
      </c>
      <c r="U765" s="6">
        <v>0</v>
      </c>
    </row>
    <row r="766" spans="1:21" x14ac:dyDescent="0.3">
      <c r="A766" t="s">
        <v>21</v>
      </c>
      <c r="B766" t="s">
        <v>398</v>
      </c>
      <c r="C766" t="s">
        <v>229</v>
      </c>
      <c r="D766" t="s">
        <v>257</v>
      </c>
      <c r="E766" t="s">
        <v>25</v>
      </c>
      <c r="F766" t="s">
        <v>26</v>
      </c>
      <c r="G766" t="s">
        <v>537</v>
      </c>
      <c r="H766" t="s">
        <v>28</v>
      </c>
      <c r="I766" t="s">
        <v>28</v>
      </c>
      <c r="J766" t="s">
        <v>28</v>
      </c>
      <c r="K766" t="s">
        <v>29</v>
      </c>
      <c r="L766">
        <v>20</v>
      </c>
      <c r="N766" s="5">
        <v>0</v>
      </c>
      <c r="O766" t="s">
        <v>30</v>
      </c>
      <c r="P766" s="5">
        <v>0.3</v>
      </c>
      <c r="Q766" s="6">
        <v>0</v>
      </c>
      <c r="R766" s="7">
        <v>3.6816310603171587E-4</v>
      </c>
      <c r="S766" s="7">
        <v>1.1165464820805936E-4</v>
      </c>
      <c r="T766" s="6">
        <v>0</v>
      </c>
      <c r="U766" s="6">
        <v>0</v>
      </c>
    </row>
    <row r="767" spans="1:21" x14ac:dyDescent="0.3">
      <c r="A767" t="s">
        <v>21</v>
      </c>
      <c r="B767" t="s">
        <v>398</v>
      </c>
      <c r="C767" t="s">
        <v>229</v>
      </c>
      <c r="D767" t="s">
        <v>257</v>
      </c>
      <c r="E767" t="s">
        <v>25</v>
      </c>
      <c r="F767" t="s">
        <v>31</v>
      </c>
      <c r="G767" t="s">
        <v>538</v>
      </c>
      <c r="H767" t="s">
        <v>28</v>
      </c>
      <c r="I767" t="s">
        <v>28</v>
      </c>
      <c r="J767" t="s">
        <v>28</v>
      </c>
      <c r="K767" t="s">
        <v>29</v>
      </c>
      <c r="L767">
        <v>20</v>
      </c>
      <c r="N767" s="5">
        <v>0</v>
      </c>
      <c r="O767" t="s">
        <v>30</v>
      </c>
      <c r="P767" s="5">
        <v>0.3</v>
      </c>
      <c r="Q767" s="6">
        <v>0</v>
      </c>
      <c r="R767" s="7">
        <v>3.6816310603171587E-4</v>
      </c>
      <c r="S767" s="7">
        <v>1.1165464820805936E-4</v>
      </c>
      <c r="T767" s="6">
        <v>0</v>
      </c>
      <c r="U767" s="6">
        <v>0</v>
      </c>
    </row>
    <row r="768" spans="1:21" x14ac:dyDescent="0.3">
      <c r="A768" t="s">
        <v>21</v>
      </c>
      <c r="B768" t="s">
        <v>398</v>
      </c>
      <c r="C768" t="s">
        <v>229</v>
      </c>
      <c r="D768" t="s">
        <v>257</v>
      </c>
      <c r="E768" t="s">
        <v>25</v>
      </c>
      <c r="F768" t="s">
        <v>41</v>
      </c>
      <c r="G768" t="s">
        <v>553</v>
      </c>
      <c r="H768" t="s">
        <v>259</v>
      </c>
      <c r="I768" t="s">
        <v>259</v>
      </c>
      <c r="J768" t="s">
        <v>259</v>
      </c>
      <c r="K768" t="s">
        <v>44</v>
      </c>
      <c r="L768">
        <v>12</v>
      </c>
      <c r="M768" t="s">
        <v>257</v>
      </c>
      <c r="N768" s="5">
        <v>0.75</v>
      </c>
      <c r="O768" t="s">
        <v>30</v>
      </c>
      <c r="P768" s="5">
        <v>0.2</v>
      </c>
      <c r="Q768" s="6">
        <v>1538173.7039999999</v>
      </c>
      <c r="R768" s="7">
        <v>2.48154770815745E-4</v>
      </c>
      <c r="S768" s="7">
        <v>8.1591315392870456E-5</v>
      </c>
      <c r="T768" s="6">
        <v>381.70514299092554</v>
      </c>
      <c r="U768" s="6">
        <v>125.50161581208376</v>
      </c>
    </row>
    <row r="769" spans="1:21" x14ac:dyDescent="0.3">
      <c r="A769" t="s">
        <v>21</v>
      </c>
      <c r="B769" t="s">
        <v>398</v>
      </c>
      <c r="C769" t="s">
        <v>229</v>
      </c>
      <c r="D769" t="s">
        <v>257</v>
      </c>
      <c r="E769" t="s">
        <v>25</v>
      </c>
      <c r="F769" t="s">
        <v>26</v>
      </c>
      <c r="G769" t="s">
        <v>554</v>
      </c>
      <c r="H769" t="s">
        <v>259</v>
      </c>
      <c r="I769" t="s">
        <v>259</v>
      </c>
      <c r="J769" t="s">
        <v>259</v>
      </c>
      <c r="K769" t="s">
        <v>44</v>
      </c>
      <c r="L769">
        <v>12</v>
      </c>
      <c r="M769" t="s">
        <v>257</v>
      </c>
      <c r="N769" s="5">
        <v>0.75</v>
      </c>
      <c r="O769" t="s">
        <v>30</v>
      </c>
      <c r="P769" s="5">
        <v>0.2</v>
      </c>
      <c r="Q769" s="6">
        <v>45776.15064</v>
      </c>
      <c r="R769" s="7">
        <v>2.48154770815745E-4</v>
      </c>
      <c r="S769" s="7">
        <v>8.1591315392870456E-5</v>
      </c>
      <c r="T769" s="6">
        <v>11.359570170896218</v>
      </c>
      <c r="U769" s="6">
        <v>3.7349363443397889</v>
      </c>
    </row>
    <row r="770" spans="1:21" x14ac:dyDescent="0.3">
      <c r="A770" t="s">
        <v>21</v>
      </c>
      <c r="B770" t="s">
        <v>398</v>
      </c>
      <c r="C770" t="s">
        <v>34</v>
      </c>
      <c r="D770" t="s">
        <v>261</v>
      </c>
      <c r="E770" t="s">
        <v>25</v>
      </c>
      <c r="F770" t="s">
        <v>26</v>
      </c>
      <c r="G770" t="s">
        <v>401</v>
      </c>
      <c r="H770" t="s">
        <v>28</v>
      </c>
      <c r="I770" t="s">
        <v>28</v>
      </c>
      <c r="J770" t="s">
        <v>28</v>
      </c>
      <c r="K770" t="s">
        <v>29</v>
      </c>
      <c r="L770">
        <v>20</v>
      </c>
      <c r="N770" s="5">
        <v>0</v>
      </c>
      <c r="O770" t="s">
        <v>30</v>
      </c>
      <c r="P770" s="5">
        <v>0.3</v>
      </c>
      <c r="Q770" s="6">
        <v>0</v>
      </c>
      <c r="R770" s="7">
        <v>3.6816310603171592E-4</v>
      </c>
      <c r="S770" s="7">
        <v>1.1165464820805938E-4</v>
      </c>
      <c r="T770" s="6">
        <v>0</v>
      </c>
      <c r="U770" s="6">
        <v>0</v>
      </c>
    </row>
    <row r="771" spans="1:21" x14ac:dyDescent="0.3">
      <c r="A771" t="s">
        <v>21</v>
      </c>
      <c r="B771" t="s">
        <v>398</v>
      </c>
      <c r="C771" t="s">
        <v>34</v>
      </c>
      <c r="D771" t="s">
        <v>261</v>
      </c>
      <c r="E771" t="s">
        <v>25</v>
      </c>
      <c r="F771" t="s">
        <v>26</v>
      </c>
      <c r="G771" t="s">
        <v>402</v>
      </c>
      <c r="H771" t="s">
        <v>38</v>
      </c>
      <c r="I771" t="s">
        <v>38</v>
      </c>
      <c r="J771" t="s">
        <v>38</v>
      </c>
      <c r="K771" t="s">
        <v>29</v>
      </c>
      <c r="L771">
        <v>5</v>
      </c>
      <c r="N771" s="5">
        <v>0.9</v>
      </c>
      <c r="O771" t="s">
        <v>30</v>
      </c>
      <c r="P771" s="5">
        <v>4.5749150000000002E-2</v>
      </c>
      <c r="Q771" s="6">
        <v>8939.9829250000003</v>
      </c>
      <c r="R771" s="7">
        <v>1.1015087511623278E-4</v>
      </c>
      <c r="S771" s="7">
        <v>8.5949592175893486E-5</v>
      </c>
      <c r="T771" s="6">
        <v>0.98474694271292851</v>
      </c>
      <c r="U771" s="6">
        <v>0.76838788646320133</v>
      </c>
    </row>
    <row r="772" spans="1:21" x14ac:dyDescent="0.3">
      <c r="A772" t="s">
        <v>21</v>
      </c>
      <c r="B772" t="s">
        <v>398</v>
      </c>
      <c r="C772" t="s">
        <v>34</v>
      </c>
      <c r="D772" t="s">
        <v>261</v>
      </c>
      <c r="E772" t="s">
        <v>25</v>
      </c>
      <c r="F772" t="s">
        <v>31</v>
      </c>
      <c r="G772" t="s">
        <v>403</v>
      </c>
      <c r="H772" t="s">
        <v>28</v>
      </c>
      <c r="I772" t="s">
        <v>28</v>
      </c>
      <c r="J772" t="s">
        <v>28</v>
      </c>
      <c r="K772" t="s">
        <v>29</v>
      </c>
      <c r="L772">
        <v>20</v>
      </c>
      <c r="N772" s="5">
        <v>0</v>
      </c>
      <c r="O772" t="s">
        <v>30</v>
      </c>
      <c r="P772" s="5">
        <v>0.3</v>
      </c>
      <c r="Q772" s="6">
        <v>0</v>
      </c>
      <c r="R772" s="7">
        <v>3.6816310603171592E-4</v>
      </c>
      <c r="S772" s="7">
        <v>1.1165464820805938E-4</v>
      </c>
      <c r="T772" s="6">
        <v>0</v>
      </c>
      <c r="U772" s="6">
        <v>0</v>
      </c>
    </row>
    <row r="773" spans="1:21" x14ac:dyDescent="0.3">
      <c r="A773" t="s">
        <v>21</v>
      </c>
      <c r="B773" t="s">
        <v>398</v>
      </c>
      <c r="C773" t="s">
        <v>34</v>
      </c>
      <c r="D773" t="s">
        <v>261</v>
      </c>
      <c r="E773" t="s">
        <v>25</v>
      </c>
      <c r="F773" t="s">
        <v>31</v>
      </c>
      <c r="G773" t="s">
        <v>404</v>
      </c>
      <c r="H773" t="s">
        <v>38</v>
      </c>
      <c r="I773" t="s">
        <v>38</v>
      </c>
      <c r="J773" t="s">
        <v>38</v>
      </c>
      <c r="K773" t="s">
        <v>29</v>
      </c>
      <c r="L773">
        <v>5</v>
      </c>
      <c r="N773" s="5">
        <v>0.9</v>
      </c>
      <c r="O773" t="s">
        <v>30</v>
      </c>
      <c r="P773" s="5">
        <v>4.5749150000000002E-2</v>
      </c>
      <c r="Q773" s="6">
        <v>300401.98749999999</v>
      </c>
      <c r="R773" s="7">
        <v>1.1015087511623278E-4</v>
      </c>
      <c r="S773" s="7">
        <v>8.5949592175893486E-5</v>
      </c>
      <c r="T773" s="6">
        <v>33.08954180978062</v>
      </c>
      <c r="U773" s="6">
        <v>25.819428314452853</v>
      </c>
    </row>
    <row r="774" spans="1:21" x14ac:dyDescent="0.3">
      <c r="A774" t="s">
        <v>21</v>
      </c>
      <c r="B774" t="s">
        <v>398</v>
      </c>
      <c r="C774" t="s">
        <v>34</v>
      </c>
      <c r="D774" t="s">
        <v>261</v>
      </c>
      <c r="E774" t="s">
        <v>25</v>
      </c>
      <c r="F774" t="s">
        <v>41</v>
      </c>
      <c r="G774" t="s">
        <v>555</v>
      </c>
      <c r="H774" t="s">
        <v>263</v>
      </c>
      <c r="I774" t="s">
        <v>917</v>
      </c>
      <c r="J774" t="s">
        <v>263</v>
      </c>
      <c r="K774" t="s">
        <v>44</v>
      </c>
      <c r="L774">
        <v>5</v>
      </c>
      <c r="M774" t="s">
        <v>261</v>
      </c>
      <c r="N774" s="5">
        <v>0.43</v>
      </c>
      <c r="O774" t="s">
        <v>30</v>
      </c>
      <c r="P774" s="5">
        <v>0.81687869700000004</v>
      </c>
      <c r="Q774" s="6">
        <v>3950309.9160000002</v>
      </c>
      <c r="R774" s="7">
        <v>0</v>
      </c>
      <c r="S774" s="7">
        <v>0</v>
      </c>
      <c r="T774" s="6">
        <v>0</v>
      </c>
      <c r="U774" s="6">
        <v>0</v>
      </c>
    </row>
    <row r="775" spans="1:21" x14ac:dyDescent="0.3">
      <c r="A775" t="s">
        <v>21</v>
      </c>
      <c r="B775" t="s">
        <v>398</v>
      </c>
      <c r="C775" t="s">
        <v>34</v>
      </c>
      <c r="D775" t="s">
        <v>261</v>
      </c>
      <c r="E775" t="s">
        <v>25</v>
      </c>
      <c r="F775" t="s">
        <v>26</v>
      </c>
      <c r="G775" t="s">
        <v>556</v>
      </c>
      <c r="H775" t="s">
        <v>263</v>
      </c>
      <c r="I775" t="s">
        <v>917</v>
      </c>
      <c r="J775" t="s">
        <v>263</v>
      </c>
      <c r="K775" t="s">
        <v>44</v>
      </c>
      <c r="L775">
        <v>5</v>
      </c>
      <c r="M775" t="s">
        <v>261</v>
      </c>
      <c r="N775" s="5">
        <v>0.43</v>
      </c>
      <c r="O775" t="s">
        <v>30</v>
      </c>
      <c r="P775" s="5">
        <v>0.81687869700000004</v>
      </c>
      <c r="Q775" s="6">
        <v>117561.4834</v>
      </c>
      <c r="R775" s="7">
        <v>0</v>
      </c>
      <c r="S775" s="7">
        <v>0</v>
      </c>
      <c r="T775" s="6">
        <v>0</v>
      </c>
      <c r="U775" s="6">
        <v>0</v>
      </c>
    </row>
    <row r="776" spans="1:21" x14ac:dyDescent="0.3">
      <c r="A776" t="s">
        <v>21</v>
      </c>
      <c r="B776" t="s">
        <v>398</v>
      </c>
      <c r="C776" t="s">
        <v>23</v>
      </c>
      <c r="D776" t="s">
        <v>265</v>
      </c>
      <c r="E776" t="s">
        <v>25</v>
      </c>
      <c r="F776" t="s">
        <v>26</v>
      </c>
      <c r="G776" t="s">
        <v>399</v>
      </c>
      <c r="H776" t="s">
        <v>28</v>
      </c>
      <c r="I776" t="s">
        <v>28</v>
      </c>
      <c r="J776" t="s">
        <v>28</v>
      </c>
      <c r="K776" t="s">
        <v>29</v>
      </c>
      <c r="L776">
        <v>20</v>
      </c>
      <c r="N776" s="5">
        <v>0</v>
      </c>
      <c r="O776" t="s">
        <v>30</v>
      </c>
      <c r="P776" s="5">
        <v>0.3</v>
      </c>
      <c r="Q776" s="6">
        <v>0</v>
      </c>
      <c r="R776" s="7">
        <v>3.6816310603171587E-4</v>
      </c>
      <c r="S776" s="7">
        <v>1.1165464820805937E-4</v>
      </c>
      <c r="T776" s="6">
        <v>0</v>
      </c>
      <c r="U776" s="6">
        <v>0</v>
      </c>
    </row>
    <row r="777" spans="1:21" x14ac:dyDescent="0.3">
      <c r="A777" t="s">
        <v>21</v>
      </c>
      <c r="B777" t="s">
        <v>398</v>
      </c>
      <c r="C777" t="s">
        <v>23</v>
      </c>
      <c r="D777" t="s">
        <v>265</v>
      </c>
      <c r="E777" t="s">
        <v>25</v>
      </c>
      <c r="F777" t="s">
        <v>31</v>
      </c>
      <c r="G777" t="s">
        <v>400</v>
      </c>
      <c r="H777" t="s">
        <v>28</v>
      </c>
      <c r="I777" t="s">
        <v>28</v>
      </c>
      <c r="J777" t="s">
        <v>28</v>
      </c>
      <c r="K777" t="s">
        <v>29</v>
      </c>
      <c r="L777">
        <v>20</v>
      </c>
      <c r="N777" s="5">
        <v>0</v>
      </c>
      <c r="O777" t="s">
        <v>30</v>
      </c>
      <c r="P777" s="5">
        <v>0.3</v>
      </c>
      <c r="Q777" s="6">
        <v>0</v>
      </c>
      <c r="R777" s="7">
        <v>3.6816310603171587E-4</v>
      </c>
      <c r="S777" s="7">
        <v>1.1165464820805937E-4</v>
      </c>
      <c r="T777" s="6">
        <v>0</v>
      </c>
      <c r="U777" s="6">
        <v>0</v>
      </c>
    </row>
    <row r="778" spans="1:21" x14ac:dyDescent="0.3">
      <c r="A778" t="s">
        <v>21</v>
      </c>
      <c r="B778" t="s">
        <v>398</v>
      </c>
      <c r="C778" t="s">
        <v>23</v>
      </c>
      <c r="D778" t="s">
        <v>265</v>
      </c>
      <c r="E778" t="s">
        <v>25</v>
      </c>
      <c r="F778" t="s">
        <v>41</v>
      </c>
      <c r="G778" t="s">
        <v>557</v>
      </c>
      <c r="H778" t="s">
        <v>267</v>
      </c>
      <c r="I778" t="s">
        <v>918</v>
      </c>
      <c r="J778" t="s">
        <v>267</v>
      </c>
      <c r="K778" t="s">
        <v>44</v>
      </c>
      <c r="L778">
        <v>12</v>
      </c>
      <c r="M778" t="s">
        <v>265</v>
      </c>
      <c r="N778" s="5">
        <v>7.0839689999999999E-3</v>
      </c>
      <c r="O778" t="s">
        <v>30</v>
      </c>
      <c r="P778" s="5">
        <v>0.25</v>
      </c>
      <c r="Q778" s="6">
        <v>116741.5514</v>
      </c>
      <c r="R778" s="7">
        <v>1.6401051834691316E-4</v>
      </c>
      <c r="S778" s="7">
        <v>3.1066345400176942E-5</v>
      </c>
      <c r="T778" s="6">
        <v>19.146842357736805</v>
      </c>
      <c r="U778" s="6">
        <v>3.62673335834491</v>
      </c>
    </row>
    <row r="779" spans="1:21" x14ac:dyDescent="0.3">
      <c r="A779" t="s">
        <v>21</v>
      </c>
      <c r="B779" t="s">
        <v>398</v>
      </c>
      <c r="C779" t="s">
        <v>23</v>
      </c>
      <c r="D779" t="s">
        <v>265</v>
      </c>
      <c r="E779" t="s">
        <v>25</v>
      </c>
      <c r="F779" t="s">
        <v>26</v>
      </c>
      <c r="G779" t="s">
        <v>558</v>
      </c>
      <c r="H779" t="s">
        <v>267</v>
      </c>
      <c r="I779" t="s">
        <v>918</v>
      </c>
      <c r="J779" t="s">
        <v>267</v>
      </c>
      <c r="K779" t="s">
        <v>44</v>
      </c>
      <c r="L779">
        <v>12</v>
      </c>
      <c r="M779" t="s">
        <v>265</v>
      </c>
      <c r="N779" s="5">
        <v>7.0839689999999999E-3</v>
      </c>
      <c r="O779" t="s">
        <v>30</v>
      </c>
      <c r="P779" s="5">
        <v>0.25</v>
      </c>
      <c r="Q779" s="6">
        <v>3474.236249</v>
      </c>
      <c r="R779" s="7">
        <v>1.6401051834691316E-4</v>
      </c>
      <c r="S779" s="7">
        <v>3.1066345400176942E-5</v>
      </c>
      <c r="T779" s="6">
        <v>0.56981128805812531</v>
      </c>
      <c r="U779" s="6">
        <v>0.10793182331324915</v>
      </c>
    </row>
    <row r="780" spans="1:21" x14ac:dyDescent="0.3">
      <c r="A780" t="s">
        <v>21</v>
      </c>
      <c r="B780" t="s">
        <v>398</v>
      </c>
      <c r="C780" t="s">
        <v>229</v>
      </c>
      <c r="D780" t="s">
        <v>269</v>
      </c>
      <c r="E780" t="s">
        <v>25</v>
      </c>
      <c r="F780" t="s">
        <v>26</v>
      </c>
      <c r="G780" t="s">
        <v>537</v>
      </c>
      <c r="H780" t="s">
        <v>28</v>
      </c>
      <c r="I780" t="s">
        <v>28</v>
      </c>
      <c r="J780" t="s">
        <v>28</v>
      </c>
      <c r="K780" t="s">
        <v>29</v>
      </c>
      <c r="L780">
        <v>20</v>
      </c>
      <c r="N780" s="5">
        <v>0</v>
      </c>
      <c r="O780" t="s">
        <v>30</v>
      </c>
      <c r="P780" s="5">
        <v>0.3</v>
      </c>
      <c r="Q780" s="6">
        <v>0</v>
      </c>
      <c r="R780" s="7">
        <v>3.6816310603171587E-4</v>
      </c>
      <c r="S780" s="7">
        <v>1.1165464820805936E-4</v>
      </c>
      <c r="T780" s="6">
        <v>0</v>
      </c>
      <c r="U780" s="6">
        <v>0</v>
      </c>
    </row>
    <row r="781" spans="1:21" x14ac:dyDescent="0.3">
      <c r="A781" t="s">
        <v>21</v>
      </c>
      <c r="B781" t="s">
        <v>398</v>
      </c>
      <c r="C781" t="s">
        <v>229</v>
      </c>
      <c r="D781" t="s">
        <v>269</v>
      </c>
      <c r="E781" t="s">
        <v>25</v>
      </c>
      <c r="F781" t="s">
        <v>31</v>
      </c>
      <c r="G781" t="s">
        <v>538</v>
      </c>
      <c r="H781" t="s">
        <v>28</v>
      </c>
      <c r="I781" t="s">
        <v>28</v>
      </c>
      <c r="J781" t="s">
        <v>28</v>
      </c>
      <c r="K781" t="s">
        <v>29</v>
      </c>
      <c r="L781">
        <v>20</v>
      </c>
      <c r="N781" s="5">
        <v>0</v>
      </c>
      <c r="O781" t="s">
        <v>30</v>
      </c>
      <c r="P781" s="5">
        <v>0.3</v>
      </c>
      <c r="Q781" s="6">
        <v>0</v>
      </c>
      <c r="R781" s="7">
        <v>3.6816310603171587E-4</v>
      </c>
      <c r="S781" s="7">
        <v>1.1165464820805936E-4</v>
      </c>
      <c r="T781" s="6">
        <v>0</v>
      </c>
      <c r="U781" s="6">
        <v>0</v>
      </c>
    </row>
    <row r="782" spans="1:21" x14ac:dyDescent="0.3">
      <c r="A782" t="s">
        <v>21</v>
      </c>
      <c r="B782" t="s">
        <v>398</v>
      </c>
      <c r="C782" t="s">
        <v>270</v>
      </c>
      <c r="D782" t="s">
        <v>271</v>
      </c>
      <c r="E782" t="s">
        <v>25</v>
      </c>
      <c r="F782" t="s">
        <v>26</v>
      </c>
      <c r="G782" t="s">
        <v>559</v>
      </c>
      <c r="H782" t="s">
        <v>28</v>
      </c>
      <c r="I782" t="s">
        <v>28</v>
      </c>
      <c r="J782" t="s">
        <v>28</v>
      </c>
      <c r="K782" t="s">
        <v>29</v>
      </c>
      <c r="L782">
        <v>20</v>
      </c>
      <c r="N782" s="5">
        <v>0</v>
      </c>
      <c r="O782" t="s">
        <v>30</v>
      </c>
      <c r="P782" s="5">
        <v>0.3</v>
      </c>
      <c r="Q782" s="6">
        <v>0</v>
      </c>
      <c r="R782" s="7">
        <v>3.6816310603171587E-4</v>
      </c>
      <c r="S782" s="7">
        <v>1.1165464820805936E-4</v>
      </c>
      <c r="T782" s="6">
        <v>0</v>
      </c>
      <c r="U782" s="6">
        <v>0</v>
      </c>
    </row>
    <row r="783" spans="1:21" x14ac:dyDescent="0.3">
      <c r="A783" t="s">
        <v>21</v>
      </c>
      <c r="B783" t="s">
        <v>398</v>
      </c>
      <c r="C783" t="s">
        <v>270</v>
      </c>
      <c r="D783" t="s">
        <v>271</v>
      </c>
      <c r="E783" t="s">
        <v>25</v>
      </c>
      <c r="F783" t="s">
        <v>26</v>
      </c>
      <c r="G783" t="s">
        <v>560</v>
      </c>
      <c r="H783" t="s">
        <v>274</v>
      </c>
      <c r="I783" t="s">
        <v>274</v>
      </c>
      <c r="J783" t="s">
        <v>274</v>
      </c>
      <c r="K783" t="s">
        <v>29</v>
      </c>
      <c r="L783">
        <v>8</v>
      </c>
      <c r="M783" t="s">
        <v>275</v>
      </c>
      <c r="N783" s="5">
        <v>0</v>
      </c>
      <c r="O783" t="s">
        <v>30</v>
      </c>
      <c r="P783" s="5">
        <v>0.28571428599999998</v>
      </c>
      <c r="Q783" s="6">
        <v>0</v>
      </c>
      <c r="R783" s="7">
        <v>1.3562364620156586E-4</v>
      </c>
      <c r="S783" s="7">
        <v>1.0240693518426269E-4</v>
      </c>
      <c r="T783" s="6">
        <v>0</v>
      </c>
      <c r="U783" s="6">
        <v>0</v>
      </c>
    </row>
    <row r="784" spans="1:21" x14ac:dyDescent="0.3">
      <c r="A784" t="s">
        <v>21</v>
      </c>
      <c r="B784" t="s">
        <v>398</v>
      </c>
      <c r="C784" t="s">
        <v>270</v>
      </c>
      <c r="D784" t="s">
        <v>271</v>
      </c>
      <c r="E784" t="s">
        <v>25</v>
      </c>
      <c r="F784" t="s">
        <v>26</v>
      </c>
      <c r="G784" t="s">
        <v>561</v>
      </c>
      <c r="H784" t="s">
        <v>277</v>
      </c>
      <c r="I784" t="s">
        <v>277</v>
      </c>
      <c r="J784" t="s">
        <v>277</v>
      </c>
      <c r="K784" t="s">
        <v>29</v>
      </c>
      <c r="L784">
        <v>10</v>
      </c>
      <c r="M784" t="s">
        <v>278</v>
      </c>
      <c r="N784" s="5">
        <v>0</v>
      </c>
      <c r="O784" t="s">
        <v>30</v>
      </c>
      <c r="P784" s="5">
        <v>0.5</v>
      </c>
      <c r="Q784" s="6">
        <v>0</v>
      </c>
      <c r="R784" s="7">
        <v>0</v>
      </c>
      <c r="S784" s="7">
        <v>0</v>
      </c>
      <c r="T784" s="6">
        <v>0</v>
      </c>
      <c r="U784" s="6">
        <v>0</v>
      </c>
    </row>
    <row r="785" spans="1:21" x14ac:dyDescent="0.3">
      <c r="A785" t="s">
        <v>21</v>
      </c>
      <c r="B785" t="s">
        <v>398</v>
      </c>
      <c r="C785" t="s">
        <v>270</v>
      </c>
      <c r="D785" t="s">
        <v>271</v>
      </c>
      <c r="E785" t="s">
        <v>25</v>
      </c>
      <c r="F785" t="s">
        <v>31</v>
      </c>
      <c r="G785" t="s">
        <v>562</v>
      </c>
      <c r="H785" t="s">
        <v>28</v>
      </c>
      <c r="I785" t="s">
        <v>28</v>
      </c>
      <c r="J785" t="s">
        <v>28</v>
      </c>
      <c r="K785" t="s">
        <v>29</v>
      </c>
      <c r="L785">
        <v>20</v>
      </c>
      <c r="N785" s="5">
        <v>0</v>
      </c>
      <c r="O785" t="s">
        <v>30</v>
      </c>
      <c r="P785" s="5">
        <v>0.3</v>
      </c>
      <c r="Q785" s="6">
        <v>0</v>
      </c>
      <c r="R785" s="7">
        <v>3.6816310603171587E-4</v>
      </c>
      <c r="S785" s="7">
        <v>1.1165464820805936E-4</v>
      </c>
      <c r="T785" s="6">
        <v>0</v>
      </c>
      <c r="U785" s="6">
        <v>0</v>
      </c>
    </row>
    <row r="786" spans="1:21" x14ac:dyDescent="0.3">
      <c r="A786" t="s">
        <v>21</v>
      </c>
      <c r="B786" t="s">
        <v>398</v>
      </c>
      <c r="C786" t="s">
        <v>270</v>
      </c>
      <c r="D786" t="s">
        <v>271</v>
      </c>
      <c r="E786" t="s">
        <v>25</v>
      </c>
      <c r="F786" t="s">
        <v>31</v>
      </c>
      <c r="G786" t="s">
        <v>563</v>
      </c>
      <c r="H786" t="s">
        <v>274</v>
      </c>
      <c r="I786" t="s">
        <v>274</v>
      </c>
      <c r="J786" t="s">
        <v>274</v>
      </c>
      <c r="K786" t="s">
        <v>29</v>
      </c>
      <c r="L786">
        <v>8</v>
      </c>
      <c r="M786" t="s">
        <v>275</v>
      </c>
      <c r="N786" s="5">
        <v>0</v>
      </c>
      <c r="O786" t="s">
        <v>30</v>
      </c>
      <c r="P786" s="5">
        <v>0.28571428599999998</v>
      </c>
      <c r="Q786" s="6">
        <v>0</v>
      </c>
      <c r="R786" s="7">
        <v>1.3562364620156586E-4</v>
      </c>
      <c r="S786" s="7">
        <v>1.0240693518426269E-4</v>
      </c>
      <c r="T786" s="6">
        <v>0</v>
      </c>
      <c r="U786" s="6">
        <v>0</v>
      </c>
    </row>
    <row r="787" spans="1:21" x14ac:dyDescent="0.3">
      <c r="A787" t="s">
        <v>21</v>
      </c>
      <c r="B787" t="s">
        <v>398</v>
      </c>
      <c r="C787" t="s">
        <v>270</v>
      </c>
      <c r="D787" t="s">
        <v>271</v>
      </c>
      <c r="E787" t="s">
        <v>25</v>
      </c>
      <c r="F787" t="s">
        <v>31</v>
      </c>
      <c r="G787" t="s">
        <v>564</v>
      </c>
      <c r="H787" t="s">
        <v>277</v>
      </c>
      <c r="I787" t="s">
        <v>277</v>
      </c>
      <c r="J787" t="s">
        <v>277</v>
      </c>
      <c r="K787" t="s">
        <v>29</v>
      </c>
      <c r="L787">
        <v>10</v>
      </c>
      <c r="M787" t="s">
        <v>278</v>
      </c>
      <c r="N787" s="5">
        <v>0</v>
      </c>
      <c r="O787" t="s">
        <v>30</v>
      </c>
      <c r="P787" s="5">
        <v>0.5</v>
      </c>
      <c r="Q787" s="6">
        <v>0</v>
      </c>
      <c r="R787" s="7">
        <v>0</v>
      </c>
      <c r="S787" s="7">
        <v>0</v>
      </c>
      <c r="T787" s="6">
        <v>0</v>
      </c>
      <c r="U787" s="6">
        <v>0</v>
      </c>
    </row>
    <row r="788" spans="1:21" x14ac:dyDescent="0.3">
      <c r="A788" t="s">
        <v>21</v>
      </c>
      <c r="B788" t="s">
        <v>398</v>
      </c>
      <c r="C788" t="s">
        <v>270</v>
      </c>
      <c r="D788" t="s">
        <v>271</v>
      </c>
      <c r="E788" t="s">
        <v>25</v>
      </c>
      <c r="F788" t="s">
        <v>41</v>
      </c>
      <c r="G788" t="s">
        <v>565</v>
      </c>
      <c r="H788" t="s">
        <v>283</v>
      </c>
      <c r="I788" t="s">
        <v>919</v>
      </c>
      <c r="J788" t="s">
        <v>283</v>
      </c>
      <c r="K788" t="s">
        <v>44</v>
      </c>
      <c r="L788">
        <v>10</v>
      </c>
      <c r="M788" t="s">
        <v>271</v>
      </c>
      <c r="N788" s="5">
        <v>0.5</v>
      </c>
      <c r="O788" t="s">
        <v>30</v>
      </c>
      <c r="P788" s="5">
        <v>0.58333333300000001</v>
      </c>
      <c r="Q788" s="6">
        <v>1319493.213</v>
      </c>
      <c r="R788" s="7">
        <v>8.7961248937062919E-5</v>
      </c>
      <c r="S788" s="7">
        <v>9.2353882791940123E-5</v>
      </c>
      <c r="T788" s="6">
        <v>116.06427097945799</v>
      </c>
      <c r="U788" s="6">
        <v>121.86032153816248</v>
      </c>
    </row>
    <row r="789" spans="1:21" x14ac:dyDescent="0.3">
      <c r="A789" t="s">
        <v>21</v>
      </c>
      <c r="B789" t="s">
        <v>398</v>
      </c>
      <c r="C789" t="s">
        <v>270</v>
      </c>
      <c r="D789" t="s">
        <v>271</v>
      </c>
      <c r="E789" t="s">
        <v>25</v>
      </c>
      <c r="F789" t="s">
        <v>26</v>
      </c>
      <c r="G789" t="s">
        <v>566</v>
      </c>
      <c r="H789" t="s">
        <v>283</v>
      </c>
      <c r="I789" t="s">
        <v>919</v>
      </c>
      <c r="J789" t="s">
        <v>283</v>
      </c>
      <c r="K789" t="s">
        <v>44</v>
      </c>
      <c r="L789">
        <v>10</v>
      </c>
      <c r="M789" t="s">
        <v>271</v>
      </c>
      <c r="N789" s="5">
        <v>0.5</v>
      </c>
      <c r="O789" t="s">
        <v>30</v>
      </c>
      <c r="P789" s="5">
        <v>0.58333333300000001</v>
      </c>
      <c r="Q789" s="6">
        <v>39268.204980000002</v>
      </c>
      <c r="R789" s="7">
        <v>8.7961248937062919E-5</v>
      </c>
      <c r="S789" s="7">
        <v>9.2353882791940123E-5</v>
      </c>
      <c r="T789" s="6">
        <v>3.4540803535573938</v>
      </c>
      <c r="U789" s="6">
        <v>3.6265712001727994</v>
      </c>
    </row>
    <row r="790" spans="1:21" x14ac:dyDescent="0.3">
      <c r="A790" t="s">
        <v>21</v>
      </c>
      <c r="B790" t="s">
        <v>398</v>
      </c>
      <c r="C790" t="s">
        <v>270</v>
      </c>
      <c r="D790" t="s">
        <v>275</v>
      </c>
      <c r="E790" t="s">
        <v>25</v>
      </c>
      <c r="F790" t="s">
        <v>26</v>
      </c>
      <c r="G790" t="s">
        <v>559</v>
      </c>
      <c r="H790" t="s">
        <v>28</v>
      </c>
      <c r="I790" t="s">
        <v>28</v>
      </c>
      <c r="J790" t="s">
        <v>28</v>
      </c>
      <c r="K790" t="s">
        <v>29</v>
      </c>
      <c r="L790">
        <v>20</v>
      </c>
      <c r="N790" s="5">
        <v>0</v>
      </c>
      <c r="O790" t="s">
        <v>30</v>
      </c>
      <c r="P790" s="5">
        <v>0.3</v>
      </c>
      <c r="Q790" s="6">
        <v>0</v>
      </c>
      <c r="R790" s="7">
        <v>3.6816310603171587E-4</v>
      </c>
      <c r="S790" s="7">
        <v>1.1165464820805936E-4</v>
      </c>
      <c r="T790" s="6">
        <v>0</v>
      </c>
      <c r="U790" s="6">
        <v>0</v>
      </c>
    </row>
    <row r="791" spans="1:21" x14ac:dyDescent="0.3">
      <c r="A791" t="s">
        <v>21</v>
      </c>
      <c r="B791" t="s">
        <v>398</v>
      </c>
      <c r="C791" t="s">
        <v>270</v>
      </c>
      <c r="D791" t="s">
        <v>275</v>
      </c>
      <c r="E791" t="s">
        <v>25</v>
      </c>
      <c r="F791" t="s">
        <v>26</v>
      </c>
      <c r="G791" t="s">
        <v>560</v>
      </c>
      <c r="H791" t="s">
        <v>274</v>
      </c>
      <c r="I791" t="s">
        <v>274</v>
      </c>
      <c r="J791" t="s">
        <v>274</v>
      </c>
      <c r="K791" t="s">
        <v>29</v>
      </c>
      <c r="L791">
        <v>8</v>
      </c>
      <c r="M791" t="s">
        <v>275</v>
      </c>
      <c r="N791" s="5">
        <v>0.153</v>
      </c>
      <c r="O791" t="s">
        <v>30</v>
      </c>
      <c r="P791" s="5">
        <v>0.28571428599999998</v>
      </c>
      <c r="Q791" s="6">
        <v>0</v>
      </c>
      <c r="R791" s="7">
        <v>1.3562364620156586E-4</v>
      </c>
      <c r="S791" s="7">
        <v>1.0240693518426269E-4</v>
      </c>
      <c r="T791" s="6">
        <v>0</v>
      </c>
      <c r="U791" s="6">
        <v>0</v>
      </c>
    </row>
    <row r="792" spans="1:21" x14ac:dyDescent="0.3">
      <c r="A792" t="s">
        <v>21</v>
      </c>
      <c r="B792" t="s">
        <v>398</v>
      </c>
      <c r="C792" t="s">
        <v>270</v>
      </c>
      <c r="D792" t="s">
        <v>275</v>
      </c>
      <c r="E792" t="s">
        <v>25</v>
      </c>
      <c r="F792" t="s">
        <v>26</v>
      </c>
      <c r="G792" t="s">
        <v>561</v>
      </c>
      <c r="H792" t="s">
        <v>277</v>
      </c>
      <c r="I792" t="s">
        <v>277</v>
      </c>
      <c r="J792" t="s">
        <v>277</v>
      </c>
      <c r="K792" t="s">
        <v>29</v>
      </c>
      <c r="L792">
        <v>10</v>
      </c>
      <c r="M792" t="s">
        <v>278</v>
      </c>
      <c r="N792" s="5">
        <v>0</v>
      </c>
      <c r="O792" t="s">
        <v>30</v>
      </c>
      <c r="P792" s="5">
        <v>0.5</v>
      </c>
      <c r="Q792" s="6">
        <v>0</v>
      </c>
      <c r="R792" s="7">
        <v>0</v>
      </c>
      <c r="S792" s="7">
        <v>0</v>
      </c>
      <c r="T792" s="6">
        <v>0</v>
      </c>
      <c r="U792" s="6">
        <v>0</v>
      </c>
    </row>
    <row r="793" spans="1:21" x14ac:dyDescent="0.3">
      <c r="A793" t="s">
        <v>21</v>
      </c>
      <c r="B793" t="s">
        <v>398</v>
      </c>
      <c r="C793" t="s">
        <v>270</v>
      </c>
      <c r="D793" t="s">
        <v>275</v>
      </c>
      <c r="E793" t="s">
        <v>25</v>
      </c>
      <c r="F793" t="s">
        <v>31</v>
      </c>
      <c r="G793" t="s">
        <v>562</v>
      </c>
      <c r="H793" t="s">
        <v>28</v>
      </c>
      <c r="I793" t="s">
        <v>28</v>
      </c>
      <c r="J793" t="s">
        <v>28</v>
      </c>
      <c r="K793" t="s">
        <v>29</v>
      </c>
      <c r="L793">
        <v>20</v>
      </c>
      <c r="N793" s="5">
        <v>0</v>
      </c>
      <c r="O793" t="s">
        <v>30</v>
      </c>
      <c r="P793" s="5">
        <v>0.3</v>
      </c>
      <c r="Q793" s="6">
        <v>0</v>
      </c>
      <c r="R793" s="7">
        <v>3.6816310603171587E-4</v>
      </c>
      <c r="S793" s="7">
        <v>1.1165464820805936E-4</v>
      </c>
      <c r="T793" s="6">
        <v>0</v>
      </c>
      <c r="U793" s="6">
        <v>0</v>
      </c>
    </row>
    <row r="794" spans="1:21" x14ac:dyDescent="0.3">
      <c r="A794" t="s">
        <v>21</v>
      </c>
      <c r="B794" t="s">
        <v>398</v>
      </c>
      <c r="C794" t="s">
        <v>270</v>
      </c>
      <c r="D794" t="s">
        <v>275</v>
      </c>
      <c r="E794" t="s">
        <v>25</v>
      </c>
      <c r="F794" t="s">
        <v>31</v>
      </c>
      <c r="G794" t="s">
        <v>563</v>
      </c>
      <c r="H794" t="s">
        <v>274</v>
      </c>
      <c r="I794" t="s">
        <v>274</v>
      </c>
      <c r="J794" t="s">
        <v>274</v>
      </c>
      <c r="K794" t="s">
        <v>29</v>
      </c>
      <c r="L794">
        <v>8</v>
      </c>
      <c r="M794" t="s">
        <v>275</v>
      </c>
      <c r="N794" s="5">
        <v>3.0599999999999999E-2</v>
      </c>
      <c r="O794" t="s">
        <v>30</v>
      </c>
      <c r="P794" s="5">
        <v>0.28571428599999998</v>
      </c>
      <c r="Q794" s="6">
        <v>510997.9093</v>
      </c>
      <c r="R794" s="7">
        <v>1.3562364620156586E-4</v>
      </c>
      <c r="S794" s="7">
        <v>1.0240693518426269E-4</v>
      </c>
      <c r="T794" s="6">
        <v>69.303399660643038</v>
      </c>
      <c r="U794" s="6">
        <v>52.329729776978844</v>
      </c>
    </row>
    <row r="795" spans="1:21" x14ac:dyDescent="0.3">
      <c r="A795" t="s">
        <v>21</v>
      </c>
      <c r="B795" t="s">
        <v>398</v>
      </c>
      <c r="C795" t="s">
        <v>270</v>
      </c>
      <c r="D795" t="s">
        <v>275</v>
      </c>
      <c r="E795" t="s">
        <v>25</v>
      </c>
      <c r="F795" t="s">
        <v>31</v>
      </c>
      <c r="G795" t="s">
        <v>564</v>
      </c>
      <c r="H795" t="s">
        <v>277</v>
      </c>
      <c r="I795" t="s">
        <v>277</v>
      </c>
      <c r="J795" t="s">
        <v>277</v>
      </c>
      <c r="K795" t="s">
        <v>29</v>
      </c>
      <c r="L795">
        <v>10</v>
      </c>
      <c r="M795" t="s">
        <v>278</v>
      </c>
      <c r="N795" s="5">
        <v>0</v>
      </c>
      <c r="O795" t="s">
        <v>30</v>
      </c>
      <c r="P795" s="5">
        <v>0.5</v>
      </c>
      <c r="Q795" s="6">
        <v>0</v>
      </c>
      <c r="R795" s="7">
        <v>0</v>
      </c>
      <c r="S795" s="7">
        <v>0</v>
      </c>
      <c r="T795" s="6">
        <v>0</v>
      </c>
      <c r="U795" s="6">
        <v>0</v>
      </c>
    </row>
    <row r="796" spans="1:21" x14ac:dyDescent="0.3">
      <c r="A796" t="s">
        <v>21</v>
      </c>
      <c r="B796" t="s">
        <v>398</v>
      </c>
      <c r="C796" t="s">
        <v>270</v>
      </c>
      <c r="D796" t="s">
        <v>275</v>
      </c>
      <c r="E796" t="s">
        <v>25</v>
      </c>
      <c r="F796" t="s">
        <v>41</v>
      </c>
      <c r="G796" t="s">
        <v>567</v>
      </c>
      <c r="H796" t="s">
        <v>286</v>
      </c>
      <c r="I796" t="s">
        <v>286</v>
      </c>
      <c r="J796" t="s">
        <v>286</v>
      </c>
      <c r="K796" t="s">
        <v>44</v>
      </c>
      <c r="L796">
        <v>10</v>
      </c>
      <c r="M796" t="s">
        <v>275</v>
      </c>
      <c r="N796" s="5">
        <v>0.5</v>
      </c>
      <c r="O796" t="s">
        <v>30</v>
      </c>
      <c r="P796" s="5">
        <v>0.53846153799999996</v>
      </c>
      <c r="Q796" s="6">
        <v>29363563.100000001</v>
      </c>
      <c r="R796" s="7">
        <v>8.7961248937062919E-5</v>
      </c>
      <c r="S796" s="7">
        <v>9.2353882791940123E-5</v>
      </c>
      <c r="T796" s="6">
        <v>2582.8556835182549</v>
      </c>
      <c r="U796" s="6">
        <v>2711.8390648911382</v>
      </c>
    </row>
    <row r="797" spans="1:21" x14ac:dyDescent="0.3">
      <c r="A797" t="s">
        <v>21</v>
      </c>
      <c r="B797" t="s">
        <v>398</v>
      </c>
      <c r="C797" t="s">
        <v>270</v>
      </c>
      <c r="D797" t="s">
        <v>275</v>
      </c>
      <c r="E797" t="s">
        <v>25</v>
      </c>
      <c r="F797" t="s">
        <v>41</v>
      </c>
      <c r="G797" t="s">
        <v>568</v>
      </c>
      <c r="H797" t="s">
        <v>288</v>
      </c>
      <c r="I797" t="s">
        <v>288</v>
      </c>
      <c r="J797" t="s">
        <v>288</v>
      </c>
      <c r="K797" t="s">
        <v>44</v>
      </c>
      <c r="L797">
        <v>10</v>
      </c>
      <c r="M797" t="s">
        <v>275</v>
      </c>
      <c r="N797" s="5">
        <v>0.5</v>
      </c>
      <c r="O797" t="s">
        <v>30</v>
      </c>
      <c r="P797" s="5">
        <v>0.53333333299999997</v>
      </c>
      <c r="Q797" s="6">
        <v>21253626.609999999</v>
      </c>
      <c r="R797" s="7">
        <v>8.7961248937062919E-5</v>
      </c>
      <c r="S797" s="7">
        <v>9.2353882791940123E-5</v>
      </c>
      <c r="T797" s="6">
        <v>1869.4955410575947</v>
      </c>
      <c r="U797" s="6">
        <v>1962.8549408435997</v>
      </c>
    </row>
    <row r="798" spans="1:21" x14ac:dyDescent="0.3">
      <c r="A798" t="s">
        <v>21</v>
      </c>
      <c r="B798" t="s">
        <v>398</v>
      </c>
      <c r="C798" t="s">
        <v>270</v>
      </c>
      <c r="D798" t="s">
        <v>275</v>
      </c>
      <c r="E798" t="s">
        <v>25</v>
      </c>
      <c r="F798" t="s">
        <v>26</v>
      </c>
      <c r="G798" t="s">
        <v>569</v>
      </c>
      <c r="H798" t="s">
        <v>286</v>
      </c>
      <c r="I798" t="s">
        <v>286</v>
      </c>
      <c r="J798" t="s">
        <v>286</v>
      </c>
      <c r="K798" t="s">
        <v>44</v>
      </c>
      <c r="L798">
        <v>10</v>
      </c>
      <c r="M798" t="s">
        <v>275</v>
      </c>
      <c r="N798" s="5">
        <v>0.5</v>
      </c>
      <c r="O798" t="s">
        <v>30</v>
      </c>
      <c r="P798" s="5">
        <v>0.53846153799999996</v>
      </c>
      <c r="Q798" s="6">
        <v>873861.57259999996</v>
      </c>
      <c r="R798" s="7">
        <v>8.7961248937062919E-5</v>
      </c>
      <c r="S798" s="7">
        <v>9.2353882791940123E-5</v>
      </c>
      <c r="T798" s="6">
        <v>76.865955324001874</v>
      </c>
      <c r="U798" s="6">
        <v>80.704509252280872</v>
      </c>
    </row>
    <row r="799" spans="1:21" x14ac:dyDescent="0.3">
      <c r="A799" t="s">
        <v>21</v>
      </c>
      <c r="B799" t="s">
        <v>398</v>
      </c>
      <c r="C799" t="s">
        <v>270</v>
      </c>
      <c r="D799" t="s">
        <v>275</v>
      </c>
      <c r="E799" t="s">
        <v>25</v>
      </c>
      <c r="F799" t="s">
        <v>26</v>
      </c>
      <c r="G799" t="s">
        <v>570</v>
      </c>
      <c r="H799" t="s">
        <v>288</v>
      </c>
      <c r="I799" t="s">
        <v>288</v>
      </c>
      <c r="J799" t="s">
        <v>288</v>
      </c>
      <c r="K799" t="s">
        <v>44</v>
      </c>
      <c r="L799">
        <v>10</v>
      </c>
      <c r="M799" t="s">
        <v>275</v>
      </c>
      <c r="N799" s="5">
        <v>0.5</v>
      </c>
      <c r="O799" t="s">
        <v>30</v>
      </c>
      <c r="P799" s="5">
        <v>0.53333333299999997</v>
      </c>
      <c r="Q799" s="6">
        <v>632509.32869999995</v>
      </c>
      <c r="R799" s="7">
        <v>8.7961248937062919E-5</v>
      </c>
      <c r="S799" s="7">
        <v>9.2353882791940123E-5</v>
      </c>
      <c r="T799" s="6">
        <v>55.636310516795248</v>
      </c>
      <c r="U799" s="6">
        <v>58.414692407568523</v>
      </c>
    </row>
    <row r="800" spans="1:21" x14ac:dyDescent="0.3">
      <c r="A800" t="s">
        <v>21</v>
      </c>
      <c r="B800" t="s">
        <v>398</v>
      </c>
      <c r="C800" t="s">
        <v>270</v>
      </c>
      <c r="D800" t="s">
        <v>291</v>
      </c>
      <c r="E800" t="s">
        <v>25</v>
      </c>
      <c r="F800" t="s">
        <v>26</v>
      </c>
      <c r="G800" t="s">
        <v>559</v>
      </c>
      <c r="H800" t="s">
        <v>28</v>
      </c>
      <c r="I800" t="s">
        <v>28</v>
      </c>
      <c r="J800" t="s">
        <v>28</v>
      </c>
      <c r="K800" t="s">
        <v>29</v>
      </c>
      <c r="L800">
        <v>20</v>
      </c>
      <c r="N800" s="5">
        <v>0</v>
      </c>
      <c r="O800" t="s">
        <v>30</v>
      </c>
      <c r="P800" s="5">
        <v>0.3</v>
      </c>
      <c r="Q800" s="6">
        <v>0</v>
      </c>
      <c r="R800" s="7">
        <v>3.6816310603171587E-4</v>
      </c>
      <c r="S800" s="7">
        <v>1.1165464820805936E-4</v>
      </c>
      <c r="T800" s="6">
        <v>0</v>
      </c>
      <c r="U800" s="6">
        <v>0</v>
      </c>
    </row>
    <row r="801" spans="1:21" x14ac:dyDescent="0.3">
      <c r="A801" t="s">
        <v>21</v>
      </c>
      <c r="B801" t="s">
        <v>398</v>
      </c>
      <c r="C801" t="s">
        <v>270</v>
      </c>
      <c r="D801" t="s">
        <v>291</v>
      </c>
      <c r="E801" t="s">
        <v>25</v>
      </c>
      <c r="F801" t="s">
        <v>26</v>
      </c>
      <c r="G801" t="s">
        <v>560</v>
      </c>
      <c r="H801" t="s">
        <v>274</v>
      </c>
      <c r="I801" t="s">
        <v>274</v>
      </c>
      <c r="J801" t="s">
        <v>274</v>
      </c>
      <c r="K801" t="s">
        <v>29</v>
      </c>
      <c r="L801">
        <v>8</v>
      </c>
      <c r="M801" t="s">
        <v>275</v>
      </c>
      <c r="N801" s="5">
        <v>0</v>
      </c>
      <c r="O801" t="s">
        <v>30</v>
      </c>
      <c r="P801" s="5">
        <v>0.28571428599999998</v>
      </c>
      <c r="Q801" s="6">
        <v>0</v>
      </c>
      <c r="R801" s="7">
        <v>1.3562364620156586E-4</v>
      </c>
      <c r="S801" s="7">
        <v>1.0240693518426269E-4</v>
      </c>
      <c r="T801" s="6">
        <v>0</v>
      </c>
      <c r="U801" s="6">
        <v>0</v>
      </c>
    </row>
    <row r="802" spans="1:21" x14ac:dyDescent="0.3">
      <c r="A802" t="s">
        <v>21</v>
      </c>
      <c r="B802" t="s">
        <v>398</v>
      </c>
      <c r="C802" t="s">
        <v>270</v>
      </c>
      <c r="D802" t="s">
        <v>291</v>
      </c>
      <c r="E802" t="s">
        <v>25</v>
      </c>
      <c r="F802" t="s">
        <v>26</v>
      </c>
      <c r="G802" t="s">
        <v>561</v>
      </c>
      <c r="H802" t="s">
        <v>277</v>
      </c>
      <c r="I802" t="s">
        <v>277</v>
      </c>
      <c r="J802" t="s">
        <v>277</v>
      </c>
      <c r="K802" t="s">
        <v>29</v>
      </c>
      <c r="L802">
        <v>10</v>
      </c>
      <c r="M802" t="s">
        <v>278</v>
      </c>
      <c r="N802" s="5">
        <v>0</v>
      </c>
      <c r="O802" t="s">
        <v>30</v>
      </c>
      <c r="P802" s="5">
        <v>0.5</v>
      </c>
      <c r="Q802" s="6">
        <v>0</v>
      </c>
      <c r="R802" s="7">
        <v>0</v>
      </c>
      <c r="S802" s="7">
        <v>0</v>
      </c>
      <c r="T802" s="6">
        <v>0</v>
      </c>
      <c r="U802" s="6">
        <v>0</v>
      </c>
    </row>
    <row r="803" spans="1:21" x14ac:dyDescent="0.3">
      <c r="A803" t="s">
        <v>21</v>
      </c>
      <c r="B803" t="s">
        <v>398</v>
      </c>
      <c r="C803" t="s">
        <v>270</v>
      </c>
      <c r="D803" t="s">
        <v>291</v>
      </c>
      <c r="E803" t="s">
        <v>25</v>
      </c>
      <c r="F803" t="s">
        <v>31</v>
      </c>
      <c r="G803" t="s">
        <v>562</v>
      </c>
      <c r="H803" t="s">
        <v>28</v>
      </c>
      <c r="I803" t="s">
        <v>28</v>
      </c>
      <c r="J803" t="s">
        <v>28</v>
      </c>
      <c r="K803" t="s">
        <v>29</v>
      </c>
      <c r="L803">
        <v>20</v>
      </c>
      <c r="N803" s="5">
        <v>0</v>
      </c>
      <c r="O803" t="s">
        <v>30</v>
      </c>
      <c r="P803" s="5">
        <v>0.3</v>
      </c>
      <c r="Q803" s="6">
        <v>0</v>
      </c>
      <c r="R803" s="7">
        <v>3.6816310603171587E-4</v>
      </c>
      <c r="S803" s="7">
        <v>1.1165464820805936E-4</v>
      </c>
      <c r="T803" s="6">
        <v>0</v>
      </c>
      <c r="U803" s="6">
        <v>0</v>
      </c>
    </row>
    <row r="804" spans="1:21" x14ac:dyDescent="0.3">
      <c r="A804" t="s">
        <v>21</v>
      </c>
      <c r="B804" t="s">
        <v>398</v>
      </c>
      <c r="C804" t="s">
        <v>270</v>
      </c>
      <c r="D804" t="s">
        <v>291</v>
      </c>
      <c r="E804" t="s">
        <v>25</v>
      </c>
      <c r="F804" t="s">
        <v>31</v>
      </c>
      <c r="G804" t="s">
        <v>563</v>
      </c>
      <c r="H804" t="s">
        <v>274</v>
      </c>
      <c r="I804" t="s">
        <v>274</v>
      </c>
      <c r="J804" t="s">
        <v>274</v>
      </c>
      <c r="K804" t="s">
        <v>29</v>
      </c>
      <c r="L804">
        <v>8</v>
      </c>
      <c r="M804" t="s">
        <v>275</v>
      </c>
      <c r="N804" s="5">
        <v>0</v>
      </c>
      <c r="O804" t="s">
        <v>30</v>
      </c>
      <c r="P804" s="5">
        <v>0.28571428599999998</v>
      </c>
      <c r="Q804" s="6">
        <v>0</v>
      </c>
      <c r="R804" s="7">
        <v>1.3562364620156586E-4</v>
      </c>
      <c r="S804" s="7">
        <v>1.0240693518426269E-4</v>
      </c>
      <c r="T804" s="6">
        <v>0</v>
      </c>
      <c r="U804" s="6">
        <v>0</v>
      </c>
    </row>
    <row r="805" spans="1:21" x14ac:dyDescent="0.3">
      <c r="A805" t="s">
        <v>21</v>
      </c>
      <c r="B805" t="s">
        <v>398</v>
      </c>
      <c r="C805" t="s">
        <v>270</v>
      </c>
      <c r="D805" t="s">
        <v>291</v>
      </c>
      <c r="E805" t="s">
        <v>25</v>
      </c>
      <c r="F805" t="s">
        <v>31</v>
      </c>
      <c r="G805" t="s">
        <v>564</v>
      </c>
      <c r="H805" t="s">
        <v>277</v>
      </c>
      <c r="I805" t="s">
        <v>277</v>
      </c>
      <c r="J805" t="s">
        <v>277</v>
      </c>
      <c r="K805" t="s">
        <v>29</v>
      </c>
      <c r="L805">
        <v>10</v>
      </c>
      <c r="M805" t="s">
        <v>278</v>
      </c>
      <c r="N805" s="5">
        <v>0</v>
      </c>
      <c r="O805" t="s">
        <v>30</v>
      </c>
      <c r="P805" s="5">
        <v>0.5</v>
      </c>
      <c r="Q805" s="6">
        <v>0</v>
      </c>
      <c r="R805" s="7">
        <v>0</v>
      </c>
      <c r="S805" s="7">
        <v>0</v>
      </c>
      <c r="T805" s="6">
        <v>0</v>
      </c>
      <c r="U805" s="6">
        <v>0</v>
      </c>
    </row>
    <row r="806" spans="1:21" x14ac:dyDescent="0.3">
      <c r="A806" t="s">
        <v>21</v>
      </c>
      <c r="B806" t="s">
        <v>398</v>
      </c>
      <c r="C806" t="s">
        <v>270</v>
      </c>
      <c r="D806" t="s">
        <v>291</v>
      </c>
      <c r="E806" t="s">
        <v>25</v>
      </c>
      <c r="F806" t="s">
        <v>41</v>
      </c>
      <c r="G806" t="s">
        <v>571</v>
      </c>
      <c r="H806" t="s">
        <v>293</v>
      </c>
      <c r="I806" t="s">
        <v>293</v>
      </c>
      <c r="J806" t="s">
        <v>293</v>
      </c>
      <c r="K806" t="s">
        <v>44</v>
      </c>
      <c r="L806">
        <v>15</v>
      </c>
      <c r="M806" t="s">
        <v>291</v>
      </c>
      <c r="N806" s="5">
        <v>0</v>
      </c>
      <c r="O806" t="s">
        <v>30</v>
      </c>
      <c r="P806" s="5">
        <v>0.1875</v>
      </c>
      <c r="Q806" s="6">
        <v>0</v>
      </c>
      <c r="R806" s="7">
        <v>0</v>
      </c>
      <c r="S806" s="7">
        <v>1.876378913356902E-10</v>
      </c>
      <c r="T806" s="6">
        <v>0</v>
      </c>
      <c r="U806" s="6">
        <v>0</v>
      </c>
    </row>
    <row r="807" spans="1:21" x14ac:dyDescent="0.3">
      <c r="A807" t="s">
        <v>21</v>
      </c>
      <c r="B807" t="s">
        <v>398</v>
      </c>
      <c r="C807" t="s">
        <v>270</v>
      </c>
      <c r="D807" t="s">
        <v>291</v>
      </c>
      <c r="E807" t="s">
        <v>25</v>
      </c>
      <c r="F807" t="s">
        <v>41</v>
      </c>
      <c r="G807" t="s">
        <v>572</v>
      </c>
      <c r="H807" t="s">
        <v>295</v>
      </c>
      <c r="I807" t="s">
        <v>295</v>
      </c>
      <c r="J807" t="s">
        <v>295</v>
      </c>
      <c r="K807" t="s">
        <v>44</v>
      </c>
      <c r="L807">
        <v>15</v>
      </c>
      <c r="M807" t="s">
        <v>291</v>
      </c>
      <c r="N807" s="5">
        <v>0.79</v>
      </c>
      <c r="O807" t="s">
        <v>30</v>
      </c>
      <c r="P807" s="5">
        <v>0.4375</v>
      </c>
      <c r="Q807" s="6">
        <v>7618009.4179999996</v>
      </c>
      <c r="R807" s="7">
        <v>0</v>
      </c>
      <c r="S807" s="7">
        <v>5.8248732226484634E-11</v>
      </c>
      <c r="T807" s="6">
        <v>0</v>
      </c>
      <c r="U807" s="6">
        <v>4.4373939068792002E-4</v>
      </c>
    </row>
    <row r="808" spans="1:21" x14ac:dyDescent="0.3">
      <c r="A808" t="s">
        <v>21</v>
      </c>
      <c r="B808" t="s">
        <v>398</v>
      </c>
      <c r="C808" t="s">
        <v>270</v>
      </c>
      <c r="D808" t="s">
        <v>291</v>
      </c>
      <c r="E808" t="s">
        <v>25</v>
      </c>
      <c r="F808" t="s">
        <v>26</v>
      </c>
      <c r="G808" t="s">
        <v>573</v>
      </c>
      <c r="H808" t="s">
        <v>293</v>
      </c>
      <c r="I808" t="s">
        <v>293</v>
      </c>
      <c r="J808" t="s">
        <v>293</v>
      </c>
      <c r="K808" t="s">
        <v>44</v>
      </c>
      <c r="L808">
        <v>15</v>
      </c>
      <c r="M808" t="s">
        <v>291</v>
      </c>
      <c r="N808" s="5">
        <v>0</v>
      </c>
      <c r="O808" t="s">
        <v>30</v>
      </c>
      <c r="P808" s="5">
        <v>0.1875</v>
      </c>
      <c r="Q808" s="6">
        <v>0</v>
      </c>
      <c r="R808" s="7">
        <v>0</v>
      </c>
      <c r="S808" s="7">
        <v>1.876378913356902E-10</v>
      </c>
      <c r="T808" s="6">
        <v>0</v>
      </c>
      <c r="U808" s="6">
        <v>0</v>
      </c>
    </row>
    <row r="809" spans="1:21" x14ac:dyDescent="0.3">
      <c r="A809" t="s">
        <v>21</v>
      </c>
      <c r="B809" t="s">
        <v>398</v>
      </c>
      <c r="C809" t="s">
        <v>270</v>
      </c>
      <c r="D809" t="s">
        <v>291</v>
      </c>
      <c r="E809" t="s">
        <v>25</v>
      </c>
      <c r="F809" t="s">
        <v>26</v>
      </c>
      <c r="G809" t="s">
        <v>574</v>
      </c>
      <c r="H809" t="s">
        <v>295</v>
      </c>
      <c r="I809" t="s">
        <v>295</v>
      </c>
      <c r="J809" t="s">
        <v>295</v>
      </c>
      <c r="K809" t="s">
        <v>44</v>
      </c>
      <c r="L809">
        <v>15</v>
      </c>
      <c r="M809" t="s">
        <v>291</v>
      </c>
      <c r="N809" s="5">
        <v>0.79</v>
      </c>
      <c r="O809" t="s">
        <v>30</v>
      </c>
      <c r="P809" s="5">
        <v>0.4375</v>
      </c>
      <c r="Q809" s="6">
        <v>226712.4621</v>
      </c>
      <c r="R809" s="7">
        <v>0</v>
      </c>
      <c r="S809" s="7">
        <v>5.8248732226484634E-11</v>
      </c>
      <c r="T809" s="6">
        <v>0</v>
      </c>
      <c r="U809" s="6">
        <v>1.3205713497269947E-5</v>
      </c>
    </row>
    <row r="810" spans="1:21" x14ac:dyDescent="0.3">
      <c r="A810" t="s">
        <v>21</v>
      </c>
      <c r="B810" t="s">
        <v>398</v>
      </c>
      <c r="C810" t="s">
        <v>34</v>
      </c>
      <c r="D810" t="s">
        <v>298</v>
      </c>
      <c r="E810" t="s">
        <v>25</v>
      </c>
      <c r="F810" t="s">
        <v>26</v>
      </c>
      <c r="G810" t="s">
        <v>401</v>
      </c>
      <c r="H810" t="s">
        <v>28</v>
      </c>
      <c r="I810" t="s">
        <v>28</v>
      </c>
      <c r="J810" t="s">
        <v>28</v>
      </c>
      <c r="K810" t="s">
        <v>29</v>
      </c>
      <c r="L810">
        <v>20</v>
      </c>
      <c r="N810" s="5">
        <v>0</v>
      </c>
      <c r="O810" t="s">
        <v>30</v>
      </c>
      <c r="P810" s="5">
        <v>0.3</v>
      </c>
      <c r="Q810" s="6">
        <v>0</v>
      </c>
      <c r="R810" s="7">
        <v>3.6816310603171592E-4</v>
      </c>
      <c r="S810" s="7">
        <v>1.1165464820805938E-4</v>
      </c>
      <c r="T810" s="6">
        <v>0</v>
      </c>
      <c r="U810" s="6">
        <v>0</v>
      </c>
    </row>
    <row r="811" spans="1:21" x14ac:dyDescent="0.3">
      <c r="A811" t="s">
        <v>21</v>
      </c>
      <c r="B811" t="s">
        <v>398</v>
      </c>
      <c r="C811" t="s">
        <v>34</v>
      </c>
      <c r="D811" t="s">
        <v>298</v>
      </c>
      <c r="E811" t="s">
        <v>25</v>
      </c>
      <c r="F811" t="s">
        <v>26</v>
      </c>
      <c r="G811" t="s">
        <v>402</v>
      </c>
      <c r="H811" t="s">
        <v>38</v>
      </c>
      <c r="I811" t="s">
        <v>38</v>
      </c>
      <c r="J811" t="s">
        <v>38</v>
      </c>
      <c r="K811" t="s">
        <v>29</v>
      </c>
      <c r="L811">
        <v>5</v>
      </c>
      <c r="N811" s="5">
        <v>0.9</v>
      </c>
      <c r="O811" t="s">
        <v>30</v>
      </c>
      <c r="P811" s="5">
        <v>4.5749150000000002E-2</v>
      </c>
      <c r="Q811" s="6">
        <v>9536.4426989999993</v>
      </c>
      <c r="R811" s="7">
        <v>1.1015087511623278E-4</v>
      </c>
      <c r="S811" s="7">
        <v>8.5949592175893486E-5</v>
      </c>
      <c r="T811" s="6">
        <v>1.0504475087906588</v>
      </c>
      <c r="U811" s="6">
        <v>0.81965336078782691</v>
      </c>
    </row>
    <row r="812" spans="1:21" x14ac:dyDescent="0.3">
      <c r="A812" t="s">
        <v>21</v>
      </c>
      <c r="B812" t="s">
        <v>398</v>
      </c>
      <c r="C812" t="s">
        <v>34</v>
      </c>
      <c r="D812" t="s">
        <v>298</v>
      </c>
      <c r="E812" t="s">
        <v>25</v>
      </c>
      <c r="F812" t="s">
        <v>31</v>
      </c>
      <c r="G812" t="s">
        <v>403</v>
      </c>
      <c r="H812" t="s">
        <v>28</v>
      </c>
      <c r="I812" t="s">
        <v>28</v>
      </c>
      <c r="J812" t="s">
        <v>28</v>
      </c>
      <c r="K812" t="s">
        <v>29</v>
      </c>
      <c r="L812">
        <v>20</v>
      </c>
      <c r="N812" s="5">
        <v>0</v>
      </c>
      <c r="O812" t="s">
        <v>30</v>
      </c>
      <c r="P812" s="5">
        <v>0.3</v>
      </c>
      <c r="Q812" s="6">
        <v>0</v>
      </c>
      <c r="R812" s="7">
        <v>3.6816310603171592E-4</v>
      </c>
      <c r="S812" s="7">
        <v>1.1165464820805938E-4</v>
      </c>
      <c r="T812" s="6">
        <v>0</v>
      </c>
      <c r="U812" s="6">
        <v>0</v>
      </c>
    </row>
    <row r="813" spans="1:21" x14ac:dyDescent="0.3">
      <c r="A813" t="s">
        <v>21</v>
      </c>
      <c r="B813" t="s">
        <v>398</v>
      </c>
      <c r="C813" t="s">
        <v>34</v>
      </c>
      <c r="D813" t="s">
        <v>298</v>
      </c>
      <c r="E813" t="s">
        <v>25</v>
      </c>
      <c r="F813" t="s">
        <v>31</v>
      </c>
      <c r="G813" t="s">
        <v>404</v>
      </c>
      <c r="H813" t="s">
        <v>38</v>
      </c>
      <c r="I813" t="s">
        <v>38</v>
      </c>
      <c r="J813" t="s">
        <v>38</v>
      </c>
      <c r="K813" t="s">
        <v>29</v>
      </c>
      <c r="L813">
        <v>5</v>
      </c>
      <c r="N813" s="5">
        <v>0.9</v>
      </c>
      <c r="O813" t="s">
        <v>30</v>
      </c>
      <c r="P813" s="5">
        <v>4.5749150000000002E-2</v>
      </c>
      <c r="Q813" s="6">
        <v>320444.27429999999</v>
      </c>
      <c r="R813" s="7">
        <v>1.1015087511623278E-4</v>
      </c>
      <c r="S813" s="7">
        <v>8.5949592175893486E-5</v>
      </c>
      <c r="T813" s="6">
        <v>35.29721724013114</v>
      </c>
      <c r="U813" s="6">
        <v>27.542054691185147</v>
      </c>
    </row>
    <row r="814" spans="1:21" x14ac:dyDescent="0.3">
      <c r="A814" t="s">
        <v>21</v>
      </c>
      <c r="B814" t="s">
        <v>398</v>
      </c>
      <c r="C814" t="s">
        <v>34</v>
      </c>
      <c r="D814" t="s">
        <v>298</v>
      </c>
      <c r="E814" t="s">
        <v>25</v>
      </c>
      <c r="F814" t="s">
        <v>41</v>
      </c>
      <c r="G814" t="s">
        <v>575</v>
      </c>
      <c r="H814" t="s">
        <v>300</v>
      </c>
      <c r="I814" t="s">
        <v>920</v>
      </c>
      <c r="J814" t="s">
        <v>300</v>
      </c>
      <c r="K814" t="s">
        <v>44</v>
      </c>
      <c r="L814">
        <v>4</v>
      </c>
      <c r="M814" t="s">
        <v>298</v>
      </c>
      <c r="N814" s="5">
        <v>0.35</v>
      </c>
      <c r="O814" t="s">
        <v>30</v>
      </c>
      <c r="P814" s="5">
        <v>0.43618773199999999</v>
      </c>
      <c r="Q814" s="6">
        <v>1408212.2320000001</v>
      </c>
      <c r="R814" s="7">
        <v>1.5854583762120456E-4</v>
      </c>
      <c r="S814" s="7">
        <v>3.3989246730925515E-5</v>
      </c>
      <c r="T814" s="6">
        <v>223.26618787086605</v>
      </c>
      <c r="U814" s="6">
        <v>47.864073002955323</v>
      </c>
    </row>
    <row r="815" spans="1:21" x14ac:dyDescent="0.3">
      <c r="A815" t="s">
        <v>21</v>
      </c>
      <c r="B815" t="s">
        <v>398</v>
      </c>
      <c r="C815" t="s">
        <v>34</v>
      </c>
      <c r="D815" t="s">
        <v>298</v>
      </c>
      <c r="E815" t="s">
        <v>25</v>
      </c>
      <c r="F815" t="s">
        <v>41</v>
      </c>
      <c r="G815" t="s">
        <v>576</v>
      </c>
      <c r="H815" t="s">
        <v>302</v>
      </c>
      <c r="I815" t="s">
        <v>921</v>
      </c>
      <c r="J815" t="s">
        <v>302</v>
      </c>
      <c r="K815" t="s">
        <v>44</v>
      </c>
      <c r="L815">
        <v>5</v>
      </c>
      <c r="M815" t="s">
        <v>298</v>
      </c>
      <c r="N815" s="5">
        <v>0.01</v>
      </c>
      <c r="O815" t="s">
        <v>30</v>
      </c>
      <c r="P815" s="5">
        <v>0.42608695699999999</v>
      </c>
      <c r="Q815" s="6">
        <v>33302.71529</v>
      </c>
      <c r="R815" s="7">
        <v>9.0663037553895265E-5</v>
      </c>
      <c r="S815" s="7">
        <v>5.2936877182219177E-5</v>
      </c>
      <c r="T815" s="6">
        <v>3.0193253269839522</v>
      </c>
      <c r="U815" s="6">
        <v>1.7629417491411428</v>
      </c>
    </row>
    <row r="816" spans="1:21" x14ac:dyDescent="0.3">
      <c r="A816" t="s">
        <v>21</v>
      </c>
      <c r="B816" t="s">
        <v>398</v>
      </c>
      <c r="C816" t="s">
        <v>34</v>
      </c>
      <c r="D816" t="s">
        <v>298</v>
      </c>
      <c r="E816" t="s">
        <v>25</v>
      </c>
      <c r="F816" t="s">
        <v>26</v>
      </c>
      <c r="G816" t="s">
        <v>577</v>
      </c>
      <c r="H816" t="s">
        <v>300</v>
      </c>
      <c r="I816" t="s">
        <v>920</v>
      </c>
      <c r="J816" t="s">
        <v>300</v>
      </c>
      <c r="K816" t="s">
        <v>44</v>
      </c>
      <c r="L816">
        <v>4</v>
      </c>
      <c r="M816" t="s">
        <v>298</v>
      </c>
      <c r="N816" s="5">
        <v>0.35</v>
      </c>
      <c r="O816" t="s">
        <v>30</v>
      </c>
      <c r="P816" s="5">
        <v>0.43618773199999999</v>
      </c>
      <c r="Q816" s="6">
        <v>41908.488810000003</v>
      </c>
      <c r="R816" s="7">
        <v>1.5854583762120456E-4</v>
      </c>
      <c r="S816" s="7">
        <v>3.3989246730925515E-5</v>
      </c>
      <c r="T816" s="6">
        <v>6.6444164618203283</v>
      </c>
      <c r="U816" s="6">
        <v>1.4244379662833211</v>
      </c>
    </row>
    <row r="817" spans="1:21" x14ac:dyDescent="0.3">
      <c r="A817" t="s">
        <v>21</v>
      </c>
      <c r="B817" t="s">
        <v>398</v>
      </c>
      <c r="C817" t="s">
        <v>34</v>
      </c>
      <c r="D817" t="s">
        <v>298</v>
      </c>
      <c r="E817" t="s">
        <v>25</v>
      </c>
      <c r="F817" t="s">
        <v>26</v>
      </c>
      <c r="G817" t="s">
        <v>578</v>
      </c>
      <c r="H817" t="s">
        <v>302</v>
      </c>
      <c r="I817" t="s">
        <v>921</v>
      </c>
      <c r="J817" t="s">
        <v>302</v>
      </c>
      <c r="K817" t="s">
        <v>44</v>
      </c>
      <c r="L817">
        <v>5</v>
      </c>
      <c r="M817" t="s">
        <v>298</v>
      </c>
      <c r="N817" s="5">
        <v>0.01</v>
      </c>
      <c r="O817" t="s">
        <v>30</v>
      </c>
      <c r="P817" s="5">
        <v>0.42608695699999999</v>
      </c>
      <c r="Q817" s="6">
        <v>991.09100209999997</v>
      </c>
      <c r="R817" s="7">
        <v>9.0663037553895265E-5</v>
      </c>
      <c r="S817" s="7">
        <v>5.2936877182219177E-5</v>
      </c>
      <c r="T817" s="6">
        <v>8.9855320742719985E-2</v>
      </c>
      <c r="U817" s="6">
        <v>5.246526265457023E-2</v>
      </c>
    </row>
    <row r="818" spans="1:21" x14ac:dyDescent="0.3">
      <c r="A818" t="s">
        <v>21</v>
      </c>
      <c r="B818" t="s">
        <v>398</v>
      </c>
      <c r="C818" t="s">
        <v>80</v>
      </c>
      <c r="D818" t="s">
        <v>109</v>
      </c>
      <c r="E818" t="s">
        <v>25</v>
      </c>
      <c r="F818" t="s">
        <v>26</v>
      </c>
      <c r="G818" t="s">
        <v>429</v>
      </c>
      <c r="H818" t="s">
        <v>28</v>
      </c>
      <c r="I818" t="s">
        <v>28</v>
      </c>
      <c r="J818" t="s">
        <v>28</v>
      </c>
      <c r="K818" t="s">
        <v>29</v>
      </c>
      <c r="L818">
        <v>20</v>
      </c>
      <c r="N818" s="5">
        <v>0</v>
      </c>
      <c r="O818" t="s">
        <v>30</v>
      </c>
      <c r="P818" s="5">
        <v>0.3</v>
      </c>
      <c r="Q818" s="6">
        <v>0</v>
      </c>
      <c r="R818" s="7">
        <v>0</v>
      </c>
      <c r="S818" s="7">
        <v>1.931068935849194E-4</v>
      </c>
      <c r="T818" s="6">
        <v>0</v>
      </c>
      <c r="U818" s="6">
        <v>0</v>
      </c>
    </row>
    <row r="819" spans="1:21" x14ac:dyDescent="0.3">
      <c r="A819" t="s">
        <v>21</v>
      </c>
      <c r="B819" t="s">
        <v>398</v>
      </c>
      <c r="C819" t="s">
        <v>80</v>
      </c>
      <c r="D819" t="s">
        <v>109</v>
      </c>
      <c r="E819" t="s">
        <v>25</v>
      </c>
      <c r="F819" t="s">
        <v>26</v>
      </c>
      <c r="G819" t="s">
        <v>432</v>
      </c>
      <c r="H819" t="s">
        <v>88</v>
      </c>
      <c r="I819" t="s">
        <v>900</v>
      </c>
      <c r="J819" t="s">
        <v>88</v>
      </c>
      <c r="K819" t="s">
        <v>29</v>
      </c>
      <c r="L819">
        <v>20</v>
      </c>
      <c r="N819" s="5">
        <v>0.36</v>
      </c>
      <c r="O819" t="s">
        <v>30</v>
      </c>
      <c r="P819" s="5">
        <v>0.15512195100000001</v>
      </c>
      <c r="Q819" s="6">
        <v>12259.09267</v>
      </c>
      <c r="R819" s="7">
        <v>0</v>
      </c>
      <c r="S819" s="7">
        <v>1.3508533296737609E-3</v>
      </c>
      <c r="T819" s="6">
        <v>0</v>
      </c>
      <c r="U819" s="6">
        <v>16.560236152048695</v>
      </c>
    </row>
    <row r="820" spans="1:21" x14ac:dyDescent="0.3">
      <c r="A820" t="s">
        <v>21</v>
      </c>
      <c r="B820" t="s">
        <v>398</v>
      </c>
      <c r="C820" t="s">
        <v>80</v>
      </c>
      <c r="D820" t="s">
        <v>109</v>
      </c>
      <c r="E820" t="s">
        <v>25</v>
      </c>
      <c r="F820" t="s">
        <v>26</v>
      </c>
      <c r="G820" t="s">
        <v>433</v>
      </c>
      <c r="H820" t="s">
        <v>90</v>
      </c>
      <c r="I820" t="s">
        <v>901</v>
      </c>
      <c r="J820" t="s">
        <v>90</v>
      </c>
      <c r="K820" t="s">
        <v>29</v>
      </c>
      <c r="L820">
        <v>20</v>
      </c>
      <c r="N820" s="5">
        <v>0</v>
      </c>
      <c r="O820" t="s">
        <v>30</v>
      </c>
      <c r="P820" s="5">
        <v>0.52104097500000002</v>
      </c>
      <c r="Q820" s="6">
        <v>0</v>
      </c>
      <c r="R820" s="7">
        <v>0</v>
      </c>
      <c r="S820" s="7">
        <v>1.0820638138986927E-3</v>
      </c>
      <c r="T820" s="6">
        <v>0</v>
      </c>
      <c r="U820" s="6">
        <v>0</v>
      </c>
    </row>
    <row r="821" spans="1:21" x14ac:dyDescent="0.3">
      <c r="A821" t="s">
        <v>21</v>
      </c>
      <c r="B821" t="s">
        <v>398</v>
      </c>
      <c r="C821" t="s">
        <v>80</v>
      </c>
      <c r="D821" t="s">
        <v>109</v>
      </c>
      <c r="E821" t="s">
        <v>25</v>
      </c>
      <c r="F821" t="s">
        <v>26</v>
      </c>
      <c r="G821" t="s">
        <v>434</v>
      </c>
      <c r="H821" t="s">
        <v>92</v>
      </c>
      <c r="I821" t="s">
        <v>902</v>
      </c>
      <c r="J821" t="s">
        <v>92</v>
      </c>
      <c r="K821" t="s">
        <v>29</v>
      </c>
      <c r="L821">
        <v>20</v>
      </c>
      <c r="N821" s="5">
        <v>0</v>
      </c>
      <c r="O821" t="s">
        <v>30</v>
      </c>
      <c r="P821" s="5">
        <v>0.21699819200000001</v>
      </c>
      <c r="Q821" s="6">
        <v>0</v>
      </c>
      <c r="R821" s="7">
        <v>0</v>
      </c>
      <c r="S821" s="7">
        <v>1.2294205087528098E-3</v>
      </c>
      <c r="T821" s="6">
        <v>0</v>
      </c>
      <c r="U821" s="6">
        <v>0</v>
      </c>
    </row>
    <row r="822" spans="1:21" x14ac:dyDescent="0.3">
      <c r="A822" t="s">
        <v>21</v>
      </c>
      <c r="B822" t="s">
        <v>398</v>
      </c>
      <c r="C822" t="s">
        <v>80</v>
      </c>
      <c r="D822" t="s">
        <v>109</v>
      </c>
      <c r="E822" t="s">
        <v>25</v>
      </c>
      <c r="F822" t="s">
        <v>26</v>
      </c>
      <c r="G822" t="s">
        <v>435</v>
      </c>
      <c r="H822" t="s">
        <v>94</v>
      </c>
      <c r="I822" t="s">
        <v>903</v>
      </c>
      <c r="J822" t="s">
        <v>94</v>
      </c>
      <c r="K822" t="s">
        <v>29</v>
      </c>
      <c r="L822">
        <v>20</v>
      </c>
      <c r="N822" s="5">
        <v>0</v>
      </c>
      <c r="O822" t="s">
        <v>30</v>
      </c>
      <c r="P822" s="5">
        <v>0.28512396699999998</v>
      </c>
      <c r="Q822" s="6">
        <v>0</v>
      </c>
      <c r="R822" s="7">
        <v>0</v>
      </c>
      <c r="S822" s="7">
        <v>1.1140384301340774E-3</v>
      </c>
      <c r="T822" s="6">
        <v>0</v>
      </c>
      <c r="U822" s="6">
        <v>0</v>
      </c>
    </row>
    <row r="823" spans="1:21" x14ac:dyDescent="0.3">
      <c r="A823" t="s">
        <v>21</v>
      </c>
      <c r="B823" t="s">
        <v>398</v>
      </c>
      <c r="C823" t="s">
        <v>80</v>
      </c>
      <c r="D823" t="s">
        <v>109</v>
      </c>
      <c r="E823" t="s">
        <v>25</v>
      </c>
      <c r="F823" t="s">
        <v>26</v>
      </c>
      <c r="G823" t="s">
        <v>436</v>
      </c>
      <c r="H823" t="s">
        <v>96</v>
      </c>
      <c r="I823" t="s">
        <v>904</v>
      </c>
      <c r="J823" t="s">
        <v>96</v>
      </c>
      <c r="K823" t="s">
        <v>29</v>
      </c>
      <c r="L823">
        <v>11</v>
      </c>
      <c r="N823" s="5">
        <v>0.9</v>
      </c>
      <c r="O823" t="s">
        <v>30</v>
      </c>
      <c r="P823" s="5">
        <v>0.04</v>
      </c>
      <c r="Q823" s="6">
        <v>263.62849210000002</v>
      </c>
      <c r="R823" s="7">
        <v>0</v>
      </c>
      <c r="S823" s="7">
        <v>0</v>
      </c>
      <c r="T823" s="6">
        <v>0</v>
      </c>
      <c r="U823" s="6">
        <v>0</v>
      </c>
    </row>
    <row r="824" spans="1:21" x14ac:dyDescent="0.3">
      <c r="A824" t="s">
        <v>21</v>
      </c>
      <c r="B824" t="s">
        <v>398</v>
      </c>
      <c r="C824" t="s">
        <v>80</v>
      </c>
      <c r="D824" t="s">
        <v>109</v>
      </c>
      <c r="E824" t="s">
        <v>25</v>
      </c>
      <c r="F824" t="s">
        <v>26</v>
      </c>
      <c r="G824" t="s">
        <v>438</v>
      </c>
      <c r="H824" t="s">
        <v>100</v>
      </c>
      <c r="I824" t="s">
        <v>100</v>
      </c>
      <c r="J824" t="s">
        <v>100</v>
      </c>
      <c r="K824" t="s">
        <v>29</v>
      </c>
      <c r="L824">
        <v>20</v>
      </c>
      <c r="N824" s="5">
        <v>9.4999999999999998E-3</v>
      </c>
      <c r="O824" t="s">
        <v>30</v>
      </c>
      <c r="P824" s="5">
        <v>0.1</v>
      </c>
      <c r="Q824" s="6">
        <v>182.0868031</v>
      </c>
      <c r="R824" s="7">
        <v>0</v>
      </c>
      <c r="S824" s="7">
        <v>8.3215779668067188E-4</v>
      </c>
      <c r="T824" s="6">
        <v>0</v>
      </c>
      <c r="U824" s="6">
        <v>0.15152495287232334</v>
      </c>
    </row>
    <row r="825" spans="1:21" x14ac:dyDescent="0.3">
      <c r="A825" t="s">
        <v>21</v>
      </c>
      <c r="B825" t="s">
        <v>398</v>
      </c>
      <c r="C825" t="s">
        <v>80</v>
      </c>
      <c r="D825" t="s">
        <v>109</v>
      </c>
      <c r="E825" t="s">
        <v>25</v>
      </c>
      <c r="F825" t="s">
        <v>26</v>
      </c>
      <c r="G825" t="s">
        <v>439</v>
      </c>
      <c r="H825" t="s">
        <v>102</v>
      </c>
      <c r="I825" t="s">
        <v>102</v>
      </c>
      <c r="J825" t="s">
        <v>102</v>
      </c>
      <c r="K825" t="s">
        <v>29</v>
      </c>
      <c r="L825">
        <v>11</v>
      </c>
      <c r="N825" s="5">
        <v>0.02</v>
      </c>
      <c r="O825" t="s">
        <v>30</v>
      </c>
      <c r="P825" s="5">
        <v>1.72E-2</v>
      </c>
      <c r="Q825" s="6">
        <v>0</v>
      </c>
      <c r="R825" s="7">
        <v>0</v>
      </c>
      <c r="S825" s="7">
        <v>0</v>
      </c>
      <c r="T825" s="6">
        <v>0</v>
      </c>
      <c r="U825" s="6">
        <v>0</v>
      </c>
    </row>
    <row r="826" spans="1:21" x14ac:dyDescent="0.3">
      <c r="A826" t="s">
        <v>21</v>
      </c>
      <c r="B826" t="s">
        <v>398</v>
      </c>
      <c r="C826" t="s">
        <v>80</v>
      </c>
      <c r="D826" t="s">
        <v>109</v>
      </c>
      <c r="E826" t="s">
        <v>25</v>
      </c>
      <c r="F826" t="s">
        <v>26</v>
      </c>
      <c r="G826" t="s">
        <v>441</v>
      </c>
      <c r="H826" t="s">
        <v>106</v>
      </c>
      <c r="I826" t="s">
        <v>106</v>
      </c>
      <c r="J826" t="s">
        <v>106</v>
      </c>
      <c r="K826" t="s">
        <v>29</v>
      </c>
      <c r="L826">
        <v>11</v>
      </c>
      <c r="N826" s="5">
        <v>2.9081632999999999E-2</v>
      </c>
      <c r="O826" t="s">
        <v>30</v>
      </c>
      <c r="P826" s="5">
        <v>0.15</v>
      </c>
      <c r="Q826" s="6">
        <v>904.14152409999997</v>
      </c>
      <c r="R826" s="7">
        <v>0</v>
      </c>
      <c r="S826" s="7">
        <v>1.2952420799350073E-4</v>
      </c>
      <c r="T826" s="6">
        <v>0</v>
      </c>
      <c r="U826" s="6">
        <v>0.11710821482308915</v>
      </c>
    </row>
    <row r="827" spans="1:21" x14ac:dyDescent="0.3">
      <c r="A827" t="s">
        <v>21</v>
      </c>
      <c r="B827" t="s">
        <v>398</v>
      </c>
      <c r="C827" t="s">
        <v>80</v>
      </c>
      <c r="D827" t="s">
        <v>109</v>
      </c>
      <c r="E827" t="s">
        <v>25</v>
      </c>
      <c r="F827" t="s">
        <v>26</v>
      </c>
      <c r="G827" t="s">
        <v>442</v>
      </c>
      <c r="H827" t="s">
        <v>111</v>
      </c>
      <c r="I827" t="s">
        <v>111</v>
      </c>
      <c r="J827" t="s">
        <v>111</v>
      </c>
      <c r="K827" t="s">
        <v>29</v>
      </c>
      <c r="L827">
        <v>20</v>
      </c>
      <c r="N827" s="5">
        <v>2.7E-2</v>
      </c>
      <c r="O827" t="s">
        <v>30</v>
      </c>
      <c r="P827" s="5">
        <v>0.146537695</v>
      </c>
      <c r="Q827" s="6">
        <v>816.47115870000005</v>
      </c>
      <c r="R827" s="7">
        <v>0</v>
      </c>
      <c r="S827" s="7">
        <v>8.9048709555079723E-4</v>
      </c>
      <c r="T827" s="6">
        <v>0</v>
      </c>
      <c r="U827" s="6">
        <v>0.72705703071175709</v>
      </c>
    </row>
    <row r="828" spans="1:21" x14ac:dyDescent="0.3">
      <c r="A828" t="s">
        <v>21</v>
      </c>
      <c r="B828" t="s">
        <v>398</v>
      </c>
      <c r="C828" t="s">
        <v>80</v>
      </c>
      <c r="D828" t="s">
        <v>109</v>
      </c>
      <c r="E828" t="s">
        <v>25</v>
      </c>
      <c r="F828" t="s">
        <v>26</v>
      </c>
      <c r="G828" t="s">
        <v>444</v>
      </c>
      <c r="H828" t="s">
        <v>115</v>
      </c>
      <c r="I828" t="s">
        <v>905</v>
      </c>
      <c r="J828" t="s">
        <v>115</v>
      </c>
      <c r="K828" t="s">
        <v>29</v>
      </c>
      <c r="L828">
        <v>20</v>
      </c>
      <c r="N828" s="5">
        <v>0.19</v>
      </c>
      <c r="O828" t="s">
        <v>30</v>
      </c>
      <c r="P828" s="5">
        <v>1.0948897000000001E-2</v>
      </c>
      <c r="Q828" s="6">
        <v>0</v>
      </c>
      <c r="R828" s="7">
        <v>0</v>
      </c>
      <c r="S828" s="7">
        <v>1.4144567822812816E-3</v>
      </c>
      <c r="T828" s="6">
        <v>0</v>
      </c>
      <c r="U828" s="6">
        <v>0</v>
      </c>
    </row>
    <row r="829" spans="1:21" x14ac:dyDescent="0.3">
      <c r="A829" t="s">
        <v>21</v>
      </c>
      <c r="B829" t="s">
        <v>398</v>
      </c>
      <c r="C829" t="s">
        <v>80</v>
      </c>
      <c r="D829" t="s">
        <v>109</v>
      </c>
      <c r="E829" t="s">
        <v>25</v>
      </c>
      <c r="F829" t="s">
        <v>26</v>
      </c>
      <c r="G829" t="s">
        <v>445</v>
      </c>
      <c r="H829" t="s">
        <v>117</v>
      </c>
      <c r="I829" t="s">
        <v>906</v>
      </c>
      <c r="J829" t="s">
        <v>117</v>
      </c>
      <c r="K829" t="s">
        <v>29</v>
      </c>
      <c r="L829">
        <v>20</v>
      </c>
      <c r="N829" s="5">
        <v>0.14249999999999999</v>
      </c>
      <c r="O829" t="s">
        <v>30</v>
      </c>
      <c r="P829" s="5">
        <v>1.1673209E-2</v>
      </c>
      <c r="Q829" s="6">
        <v>0</v>
      </c>
      <c r="R829" s="7">
        <v>0</v>
      </c>
      <c r="S829" s="7">
        <v>1.895705787562807E-3</v>
      </c>
      <c r="T829" s="6">
        <v>0</v>
      </c>
      <c r="U829" s="6">
        <v>0</v>
      </c>
    </row>
    <row r="830" spans="1:21" x14ac:dyDescent="0.3">
      <c r="A830" t="s">
        <v>21</v>
      </c>
      <c r="B830" t="s">
        <v>398</v>
      </c>
      <c r="C830" t="s">
        <v>80</v>
      </c>
      <c r="D830" t="s">
        <v>109</v>
      </c>
      <c r="E830" t="s">
        <v>25</v>
      </c>
      <c r="F830" t="s">
        <v>26</v>
      </c>
      <c r="G830" t="s">
        <v>446</v>
      </c>
      <c r="H830" t="s">
        <v>119</v>
      </c>
      <c r="I830" t="s">
        <v>907</v>
      </c>
      <c r="J830" t="s">
        <v>119</v>
      </c>
      <c r="K830" t="s">
        <v>29</v>
      </c>
      <c r="L830">
        <v>20</v>
      </c>
      <c r="N830" s="5">
        <v>0.54</v>
      </c>
      <c r="O830" t="s">
        <v>30</v>
      </c>
      <c r="P830" s="5">
        <v>0.125</v>
      </c>
      <c r="Q830" s="6">
        <v>13874.25902</v>
      </c>
      <c r="R830" s="7">
        <v>0</v>
      </c>
      <c r="S830" s="7">
        <v>8.9048709555079723E-4</v>
      </c>
      <c r="T830" s="6">
        <v>0</v>
      </c>
      <c r="U830" s="6">
        <v>12.35484861763925</v>
      </c>
    </row>
    <row r="831" spans="1:21" x14ac:dyDescent="0.3">
      <c r="A831" t="s">
        <v>21</v>
      </c>
      <c r="B831" t="s">
        <v>398</v>
      </c>
      <c r="C831" t="s">
        <v>80</v>
      </c>
      <c r="D831" t="s">
        <v>109</v>
      </c>
      <c r="E831" t="s">
        <v>25</v>
      </c>
      <c r="F831" t="s">
        <v>26</v>
      </c>
      <c r="G831" t="s">
        <v>449</v>
      </c>
      <c r="H831" t="s">
        <v>125</v>
      </c>
      <c r="I831" t="s">
        <v>908</v>
      </c>
      <c r="J831" t="s">
        <v>125</v>
      </c>
      <c r="K831" t="s">
        <v>29</v>
      </c>
      <c r="L831">
        <v>20</v>
      </c>
      <c r="N831" s="5">
        <v>0.08</v>
      </c>
      <c r="O831" t="s">
        <v>30</v>
      </c>
      <c r="P831" s="5">
        <v>3.3170732000000001E-2</v>
      </c>
      <c r="Q831" s="6">
        <v>0</v>
      </c>
      <c r="R831" s="7">
        <v>0</v>
      </c>
      <c r="S831" s="7">
        <v>1.1044101163005346E-3</v>
      </c>
      <c r="T831" s="6">
        <v>0</v>
      </c>
      <c r="U831" s="6">
        <v>0</v>
      </c>
    </row>
    <row r="832" spans="1:21" x14ac:dyDescent="0.3">
      <c r="A832" t="s">
        <v>21</v>
      </c>
      <c r="B832" t="s">
        <v>398</v>
      </c>
      <c r="C832" t="s">
        <v>80</v>
      </c>
      <c r="D832" t="s">
        <v>109</v>
      </c>
      <c r="E832" t="s">
        <v>25</v>
      </c>
      <c r="F832" t="s">
        <v>26</v>
      </c>
      <c r="G832" t="s">
        <v>450</v>
      </c>
      <c r="H832" t="s">
        <v>127</v>
      </c>
      <c r="I832" t="s">
        <v>909</v>
      </c>
      <c r="J832" t="s">
        <v>127</v>
      </c>
      <c r="K832" t="s">
        <v>29</v>
      </c>
      <c r="L832">
        <v>20</v>
      </c>
      <c r="N832" s="5">
        <v>0</v>
      </c>
      <c r="O832" t="s">
        <v>30</v>
      </c>
      <c r="P832" s="5">
        <v>0.48504983400000001</v>
      </c>
      <c r="Q832" s="6">
        <v>0</v>
      </c>
      <c r="R832" s="7">
        <v>0</v>
      </c>
      <c r="S832" s="7">
        <v>1.0253235912835545E-3</v>
      </c>
      <c r="T832" s="6">
        <v>0</v>
      </c>
      <c r="U832" s="6">
        <v>0</v>
      </c>
    </row>
    <row r="833" spans="1:21" x14ac:dyDescent="0.3">
      <c r="A833" t="s">
        <v>21</v>
      </c>
      <c r="B833" t="s">
        <v>398</v>
      </c>
      <c r="C833" t="s">
        <v>80</v>
      </c>
      <c r="D833" t="s">
        <v>109</v>
      </c>
      <c r="E833" t="s">
        <v>25</v>
      </c>
      <c r="F833" t="s">
        <v>26</v>
      </c>
      <c r="G833" t="s">
        <v>451</v>
      </c>
      <c r="H833" t="s">
        <v>129</v>
      </c>
      <c r="I833" t="s">
        <v>910</v>
      </c>
      <c r="J833" t="s">
        <v>129</v>
      </c>
      <c r="K833" t="s">
        <v>29</v>
      </c>
      <c r="L833">
        <v>20</v>
      </c>
      <c r="N833" s="5">
        <v>0</v>
      </c>
      <c r="O833" t="s">
        <v>30</v>
      </c>
      <c r="P833" s="5">
        <v>0.108499096</v>
      </c>
      <c r="Q833" s="6">
        <v>0</v>
      </c>
      <c r="R833" s="7">
        <v>0</v>
      </c>
      <c r="S833" s="7">
        <v>1.0805851901144099E-3</v>
      </c>
      <c r="T833" s="6">
        <v>0</v>
      </c>
      <c r="U833" s="6">
        <v>0</v>
      </c>
    </row>
    <row r="834" spans="1:21" x14ac:dyDescent="0.3">
      <c r="A834" t="s">
        <v>21</v>
      </c>
      <c r="B834" t="s">
        <v>398</v>
      </c>
      <c r="C834" t="s">
        <v>80</v>
      </c>
      <c r="D834" t="s">
        <v>109</v>
      </c>
      <c r="E834" t="s">
        <v>25</v>
      </c>
      <c r="F834" t="s">
        <v>26</v>
      </c>
      <c r="G834" t="s">
        <v>452</v>
      </c>
      <c r="H834" t="s">
        <v>131</v>
      </c>
      <c r="I834" t="s">
        <v>911</v>
      </c>
      <c r="J834" t="s">
        <v>131</v>
      </c>
      <c r="K834" t="s">
        <v>29</v>
      </c>
      <c r="L834">
        <v>20</v>
      </c>
      <c r="N834" s="5">
        <v>0</v>
      </c>
      <c r="O834" t="s">
        <v>30</v>
      </c>
      <c r="P834" s="5">
        <v>0.19752066099999999</v>
      </c>
      <c r="Q834" s="6">
        <v>0</v>
      </c>
      <c r="R834" s="7">
        <v>0</v>
      </c>
      <c r="S834" s="7">
        <v>1.0314931368229279E-3</v>
      </c>
      <c r="T834" s="6">
        <v>0</v>
      </c>
      <c r="U834" s="6">
        <v>0</v>
      </c>
    </row>
    <row r="835" spans="1:21" x14ac:dyDescent="0.3">
      <c r="A835" t="s">
        <v>21</v>
      </c>
      <c r="B835" t="s">
        <v>398</v>
      </c>
      <c r="C835" t="s">
        <v>80</v>
      </c>
      <c r="D835" t="s">
        <v>109</v>
      </c>
      <c r="E835" t="s">
        <v>25</v>
      </c>
      <c r="F835" t="s">
        <v>31</v>
      </c>
      <c r="G835" t="s">
        <v>454</v>
      </c>
      <c r="H835" t="s">
        <v>28</v>
      </c>
      <c r="I835" t="s">
        <v>28</v>
      </c>
      <c r="J835" t="s">
        <v>28</v>
      </c>
      <c r="K835" t="s">
        <v>29</v>
      </c>
      <c r="L835">
        <v>20</v>
      </c>
      <c r="N835" s="5">
        <v>0</v>
      </c>
      <c r="O835" t="s">
        <v>30</v>
      </c>
      <c r="P835" s="5">
        <v>0.3</v>
      </c>
      <c r="Q835" s="6">
        <v>0</v>
      </c>
      <c r="R835" s="7">
        <v>0</v>
      </c>
      <c r="S835" s="7">
        <v>1.931068935849194E-4</v>
      </c>
      <c r="T835" s="6">
        <v>0</v>
      </c>
      <c r="U835" s="6">
        <v>0</v>
      </c>
    </row>
    <row r="836" spans="1:21" x14ac:dyDescent="0.3">
      <c r="A836" t="s">
        <v>21</v>
      </c>
      <c r="B836" t="s">
        <v>398</v>
      </c>
      <c r="C836" t="s">
        <v>80</v>
      </c>
      <c r="D836" t="s">
        <v>109</v>
      </c>
      <c r="E836" t="s">
        <v>25</v>
      </c>
      <c r="F836" t="s">
        <v>31</v>
      </c>
      <c r="G836" t="s">
        <v>455</v>
      </c>
      <c r="H836" t="s">
        <v>84</v>
      </c>
      <c r="I836" t="s">
        <v>84</v>
      </c>
      <c r="J836" t="s">
        <v>84</v>
      </c>
      <c r="K836" t="s">
        <v>29</v>
      </c>
      <c r="L836">
        <v>20</v>
      </c>
      <c r="N836" s="5">
        <v>0.15</v>
      </c>
      <c r="O836" t="s">
        <v>30</v>
      </c>
      <c r="P836" s="5">
        <v>0.27939950000000002</v>
      </c>
      <c r="Q836" s="6">
        <v>323390.9791</v>
      </c>
      <c r="R836" s="7">
        <v>0</v>
      </c>
      <c r="S836" s="7">
        <v>6.7364494125150257E-4</v>
      </c>
      <c r="T836" s="6">
        <v>0</v>
      </c>
      <c r="U836" s="6">
        <v>287.9754937060876</v>
      </c>
    </row>
    <row r="837" spans="1:21" x14ac:dyDescent="0.3">
      <c r="A837" t="s">
        <v>21</v>
      </c>
      <c r="B837" t="s">
        <v>398</v>
      </c>
      <c r="C837" t="s">
        <v>80</v>
      </c>
      <c r="D837" t="s">
        <v>109</v>
      </c>
      <c r="E837" t="s">
        <v>25</v>
      </c>
      <c r="F837" t="s">
        <v>31</v>
      </c>
      <c r="G837" t="s">
        <v>456</v>
      </c>
      <c r="H837" t="s">
        <v>86</v>
      </c>
      <c r="I837" t="s">
        <v>86</v>
      </c>
      <c r="J837" t="s">
        <v>86</v>
      </c>
      <c r="K837" t="s">
        <v>29</v>
      </c>
      <c r="L837">
        <v>20</v>
      </c>
      <c r="N837" s="5">
        <v>0</v>
      </c>
      <c r="O837" t="s">
        <v>30</v>
      </c>
      <c r="P837" s="5">
        <v>1.4149343999999999E-2</v>
      </c>
      <c r="Q837" s="6">
        <v>0</v>
      </c>
      <c r="R837" s="7">
        <v>0</v>
      </c>
      <c r="S837" s="7">
        <v>1.8949439025113804E-3</v>
      </c>
      <c r="T837" s="6">
        <v>0</v>
      </c>
      <c r="U837" s="6">
        <v>0</v>
      </c>
    </row>
    <row r="838" spans="1:21" x14ac:dyDescent="0.3">
      <c r="A838" t="s">
        <v>21</v>
      </c>
      <c r="B838" t="s">
        <v>398</v>
      </c>
      <c r="C838" t="s">
        <v>80</v>
      </c>
      <c r="D838" t="s">
        <v>109</v>
      </c>
      <c r="E838" t="s">
        <v>25</v>
      </c>
      <c r="F838" t="s">
        <v>31</v>
      </c>
      <c r="G838" t="s">
        <v>457</v>
      </c>
      <c r="H838" t="s">
        <v>88</v>
      </c>
      <c r="I838" t="s">
        <v>900</v>
      </c>
      <c r="J838" t="s">
        <v>88</v>
      </c>
      <c r="K838" t="s">
        <v>29</v>
      </c>
      <c r="L838">
        <v>20</v>
      </c>
      <c r="N838" s="5">
        <v>0.17567412900000001</v>
      </c>
      <c r="O838" t="s">
        <v>30</v>
      </c>
      <c r="P838" s="5">
        <v>0.15512195100000001</v>
      </c>
      <c r="Q838" s="6">
        <v>178392.4026</v>
      </c>
      <c r="R838" s="7">
        <v>0</v>
      </c>
      <c r="S838" s="7">
        <v>1.3508533296737609E-3</v>
      </c>
      <c r="T838" s="6">
        <v>0</v>
      </c>
      <c r="U838" s="6">
        <v>240.98197104071207</v>
      </c>
    </row>
    <row r="839" spans="1:21" x14ac:dyDescent="0.3">
      <c r="A839" t="s">
        <v>21</v>
      </c>
      <c r="B839" t="s">
        <v>398</v>
      </c>
      <c r="C839" t="s">
        <v>80</v>
      </c>
      <c r="D839" t="s">
        <v>109</v>
      </c>
      <c r="E839" t="s">
        <v>25</v>
      </c>
      <c r="F839" t="s">
        <v>31</v>
      </c>
      <c r="G839" t="s">
        <v>458</v>
      </c>
      <c r="H839" t="s">
        <v>90</v>
      </c>
      <c r="I839" t="s">
        <v>901</v>
      </c>
      <c r="J839" t="s">
        <v>90</v>
      </c>
      <c r="K839" t="s">
        <v>29</v>
      </c>
      <c r="L839">
        <v>20</v>
      </c>
      <c r="N839" s="5">
        <v>7.3129769999999997E-2</v>
      </c>
      <c r="O839" t="s">
        <v>30</v>
      </c>
      <c r="P839" s="5">
        <v>0.52104097500000002</v>
      </c>
      <c r="Q839" s="6">
        <v>317620.68119999999</v>
      </c>
      <c r="R839" s="7">
        <v>0</v>
      </c>
      <c r="S839" s="7">
        <v>1.0820638138986927E-3</v>
      </c>
      <c r="T839" s="6">
        <v>0</v>
      </c>
      <c r="U839" s="6">
        <v>343.68584567237281</v>
      </c>
    </row>
    <row r="840" spans="1:21" x14ac:dyDescent="0.3">
      <c r="A840" t="s">
        <v>21</v>
      </c>
      <c r="B840" t="s">
        <v>398</v>
      </c>
      <c r="C840" t="s">
        <v>80</v>
      </c>
      <c r="D840" t="s">
        <v>109</v>
      </c>
      <c r="E840" t="s">
        <v>25</v>
      </c>
      <c r="F840" t="s">
        <v>31</v>
      </c>
      <c r="G840" t="s">
        <v>459</v>
      </c>
      <c r="H840" t="s">
        <v>92</v>
      </c>
      <c r="I840" t="s">
        <v>902</v>
      </c>
      <c r="J840" t="s">
        <v>92</v>
      </c>
      <c r="K840" t="s">
        <v>29</v>
      </c>
      <c r="L840">
        <v>20</v>
      </c>
      <c r="N840" s="5">
        <v>2.8622670999999999E-2</v>
      </c>
      <c r="O840" t="s">
        <v>30</v>
      </c>
      <c r="P840" s="5">
        <v>0.21699819200000001</v>
      </c>
      <c r="Q840" s="6">
        <v>45918.07129</v>
      </c>
      <c r="R840" s="7">
        <v>0</v>
      </c>
      <c r="S840" s="7">
        <v>1.2294205087528098E-3</v>
      </c>
      <c r="T840" s="6">
        <v>0</v>
      </c>
      <c r="U840" s="6">
        <v>56.452618566299591</v>
      </c>
    </row>
    <row r="841" spans="1:21" x14ac:dyDescent="0.3">
      <c r="A841" t="s">
        <v>21</v>
      </c>
      <c r="B841" t="s">
        <v>398</v>
      </c>
      <c r="C841" t="s">
        <v>80</v>
      </c>
      <c r="D841" t="s">
        <v>109</v>
      </c>
      <c r="E841" t="s">
        <v>25</v>
      </c>
      <c r="F841" t="s">
        <v>31</v>
      </c>
      <c r="G841" t="s">
        <v>460</v>
      </c>
      <c r="H841" t="s">
        <v>94</v>
      </c>
      <c r="I841" t="s">
        <v>903</v>
      </c>
      <c r="J841" t="s">
        <v>94</v>
      </c>
      <c r="K841" t="s">
        <v>29</v>
      </c>
      <c r="L841">
        <v>20</v>
      </c>
      <c r="N841" s="5">
        <v>7.1053062E-2</v>
      </c>
      <c r="O841" t="s">
        <v>30</v>
      </c>
      <c r="P841" s="5">
        <v>0.28512396699999998</v>
      </c>
      <c r="Q841" s="6">
        <v>159557.1355</v>
      </c>
      <c r="R841" s="7">
        <v>0</v>
      </c>
      <c r="S841" s="7">
        <v>1.1140384301340774E-3</v>
      </c>
      <c r="T841" s="6">
        <v>0</v>
      </c>
      <c r="U841" s="6">
        <v>177.75278074911026</v>
      </c>
    </row>
    <row r="842" spans="1:21" x14ac:dyDescent="0.3">
      <c r="A842" t="s">
        <v>21</v>
      </c>
      <c r="B842" t="s">
        <v>398</v>
      </c>
      <c r="C842" t="s">
        <v>80</v>
      </c>
      <c r="D842" t="s">
        <v>109</v>
      </c>
      <c r="E842" t="s">
        <v>25</v>
      </c>
      <c r="F842" t="s">
        <v>31</v>
      </c>
      <c r="G842" t="s">
        <v>461</v>
      </c>
      <c r="H842" t="s">
        <v>96</v>
      </c>
      <c r="I842" t="s">
        <v>904</v>
      </c>
      <c r="J842" t="s">
        <v>96</v>
      </c>
      <c r="K842" t="s">
        <v>29</v>
      </c>
      <c r="L842">
        <v>11</v>
      </c>
      <c r="N842" s="5">
        <v>0.9</v>
      </c>
      <c r="O842" t="s">
        <v>30</v>
      </c>
      <c r="P842" s="5">
        <v>0.04</v>
      </c>
      <c r="Q842" s="6">
        <v>186684.37220000001</v>
      </c>
      <c r="R842" s="7">
        <v>0</v>
      </c>
      <c r="S842" s="7">
        <v>0</v>
      </c>
      <c r="T842" s="6">
        <v>0</v>
      </c>
      <c r="U842" s="6">
        <v>0</v>
      </c>
    </row>
    <row r="843" spans="1:21" x14ac:dyDescent="0.3">
      <c r="A843" t="s">
        <v>21</v>
      </c>
      <c r="B843" t="s">
        <v>398</v>
      </c>
      <c r="C843" t="s">
        <v>80</v>
      </c>
      <c r="D843" t="s">
        <v>109</v>
      </c>
      <c r="E843" t="s">
        <v>25</v>
      </c>
      <c r="F843" t="s">
        <v>31</v>
      </c>
      <c r="G843" t="s">
        <v>462</v>
      </c>
      <c r="H843" t="s">
        <v>98</v>
      </c>
      <c r="I843" t="s">
        <v>98</v>
      </c>
      <c r="J843" t="s">
        <v>98</v>
      </c>
      <c r="K843" t="s">
        <v>29</v>
      </c>
      <c r="L843">
        <v>11</v>
      </c>
      <c r="N843" s="5">
        <v>5.8799999999999998E-2</v>
      </c>
      <c r="O843" t="s">
        <v>30</v>
      </c>
      <c r="P843" s="5">
        <v>7.9760479999999995E-3</v>
      </c>
      <c r="Q843" s="6">
        <v>2320.9582070000001</v>
      </c>
      <c r="R843" s="7">
        <v>0</v>
      </c>
      <c r="S843" s="7">
        <v>1.0798388595965698E-3</v>
      </c>
      <c r="T843" s="6">
        <v>0</v>
      </c>
      <c r="U843" s="6">
        <v>2.5062608634181793</v>
      </c>
    </row>
    <row r="844" spans="1:21" x14ac:dyDescent="0.3">
      <c r="A844" t="s">
        <v>21</v>
      </c>
      <c r="B844" t="s">
        <v>398</v>
      </c>
      <c r="C844" t="s">
        <v>80</v>
      </c>
      <c r="D844" t="s">
        <v>109</v>
      </c>
      <c r="E844" t="s">
        <v>25</v>
      </c>
      <c r="F844" t="s">
        <v>31</v>
      </c>
      <c r="G844" t="s">
        <v>463</v>
      </c>
      <c r="H844" t="s">
        <v>100</v>
      </c>
      <c r="I844" t="s">
        <v>100</v>
      </c>
      <c r="J844" t="s">
        <v>100</v>
      </c>
      <c r="K844" t="s">
        <v>29</v>
      </c>
      <c r="L844">
        <v>20</v>
      </c>
      <c r="N844" s="5">
        <v>9.4999999999999998E-3</v>
      </c>
      <c r="O844" t="s">
        <v>30</v>
      </c>
      <c r="P844" s="5">
        <v>0.1</v>
      </c>
      <c r="Q844" s="6">
        <v>5173.1826149999997</v>
      </c>
      <c r="R844" s="7">
        <v>0</v>
      </c>
      <c r="S844" s="7">
        <v>8.3215779668067188E-4</v>
      </c>
      <c r="T844" s="6">
        <v>0</v>
      </c>
      <c r="U844" s="6">
        <v>4.3049042467251564</v>
      </c>
    </row>
    <row r="845" spans="1:21" x14ac:dyDescent="0.3">
      <c r="A845" t="s">
        <v>21</v>
      </c>
      <c r="B845" t="s">
        <v>398</v>
      </c>
      <c r="C845" t="s">
        <v>80</v>
      </c>
      <c r="D845" t="s">
        <v>109</v>
      </c>
      <c r="E845" t="s">
        <v>25</v>
      </c>
      <c r="F845" t="s">
        <v>31</v>
      </c>
      <c r="G845" t="s">
        <v>464</v>
      </c>
      <c r="H845" t="s">
        <v>102</v>
      </c>
      <c r="I845" t="s">
        <v>102</v>
      </c>
      <c r="J845" t="s">
        <v>102</v>
      </c>
      <c r="K845" t="s">
        <v>29</v>
      </c>
      <c r="L845">
        <v>11</v>
      </c>
      <c r="N845" s="5">
        <v>0.02</v>
      </c>
      <c r="O845" t="s">
        <v>30</v>
      </c>
      <c r="P845" s="5">
        <v>1.72E-2</v>
      </c>
      <c r="Q845" s="6">
        <v>1706.983191</v>
      </c>
      <c r="R845" s="7">
        <v>0</v>
      </c>
      <c r="S845" s="7">
        <v>0</v>
      </c>
      <c r="T845" s="6">
        <v>0</v>
      </c>
      <c r="U845" s="6">
        <v>0</v>
      </c>
    </row>
    <row r="846" spans="1:21" x14ac:dyDescent="0.3">
      <c r="A846" t="s">
        <v>21</v>
      </c>
      <c r="B846" t="s">
        <v>398</v>
      </c>
      <c r="C846" t="s">
        <v>80</v>
      </c>
      <c r="D846" t="s">
        <v>109</v>
      </c>
      <c r="E846" t="s">
        <v>25</v>
      </c>
      <c r="F846" t="s">
        <v>31</v>
      </c>
      <c r="G846" t="s">
        <v>465</v>
      </c>
      <c r="H846" t="s">
        <v>104</v>
      </c>
      <c r="I846" t="s">
        <v>104</v>
      </c>
      <c r="J846" t="s">
        <v>104</v>
      </c>
      <c r="K846" t="s">
        <v>29</v>
      </c>
      <c r="L846">
        <v>15</v>
      </c>
      <c r="N846" s="5">
        <v>0.76500000000000001</v>
      </c>
      <c r="O846" t="s">
        <v>30</v>
      </c>
      <c r="P846" s="5">
        <v>7.2037079999999996E-3</v>
      </c>
      <c r="Q846" s="6">
        <v>27259.383760000001</v>
      </c>
      <c r="R846" s="7">
        <v>0</v>
      </c>
      <c r="S846" s="7">
        <v>9.2577893529988229E-4</v>
      </c>
      <c r="T846" s="6">
        <v>0</v>
      </c>
      <c r="U846" s="6">
        <v>25.236163274263703</v>
      </c>
    </row>
    <row r="847" spans="1:21" x14ac:dyDescent="0.3">
      <c r="A847" t="s">
        <v>21</v>
      </c>
      <c r="B847" t="s">
        <v>398</v>
      </c>
      <c r="C847" t="s">
        <v>80</v>
      </c>
      <c r="D847" t="s">
        <v>109</v>
      </c>
      <c r="E847" t="s">
        <v>25</v>
      </c>
      <c r="F847" t="s">
        <v>31</v>
      </c>
      <c r="G847" t="s">
        <v>466</v>
      </c>
      <c r="H847" t="s">
        <v>106</v>
      </c>
      <c r="I847" t="s">
        <v>106</v>
      </c>
      <c r="J847" t="s">
        <v>106</v>
      </c>
      <c r="K847" t="s">
        <v>29</v>
      </c>
      <c r="L847">
        <v>11</v>
      </c>
      <c r="N847" s="5">
        <v>2.9081632999999999E-2</v>
      </c>
      <c r="O847" t="s">
        <v>30</v>
      </c>
      <c r="P847" s="5">
        <v>0.15</v>
      </c>
      <c r="Q847" s="6">
        <v>27778.331910000001</v>
      </c>
      <c r="R847" s="7">
        <v>0</v>
      </c>
      <c r="S847" s="7">
        <v>1.1192424700279508E-4</v>
      </c>
      <c r="T847" s="6">
        <v>0</v>
      </c>
      <c r="U847" s="6">
        <v>3.1090688820204648</v>
      </c>
    </row>
    <row r="848" spans="1:21" x14ac:dyDescent="0.3">
      <c r="A848" t="s">
        <v>21</v>
      </c>
      <c r="B848" t="s">
        <v>398</v>
      </c>
      <c r="C848" t="s">
        <v>80</v>
      </c>
      <c r="D848" t="s">
        <v>109</v>
      </c>
      <c r="E848" t="s">
        <v>25</v>
      </c>
      <c r="F848" t="s">
        <v>31</v>
      </c>
      <c r="G848" t="s">
        <v>467</v>
      </c>
      <c r="H848" t="s">
        <v>108</v>
      </c>
      <c r="I848" t="s">
        <v>108</v>
      </c>
      <c r="J848" t="s">
        <v>108</v>
      </c>
      <c r="K848" t="s">
        <v>29</v>
      </c>
      <c r="L848">
        <v>2</v>
      </c>
      <c r="M848" t="s">
        <v>109</v>
      </c>
      <c r="N848" s="5">
        <v>0</v>
      </c>
      <c r="O848" t="s">
        <v>30</v>
      </c>
      <c r="P848" s="5">
        <v>0.05</v>
      </c>
      <c r="Q848" s="6">
        <v>0</v>
      </c>
      <c r="R848" s="7">
        <v>0</v>
      </c>
      <c r="S848" s="7">
        <v>8.9048709555079723E-4</v>
      </c>
      <c r="T848" s="6">
        <v>0</v>
      </c>
      <c r="U848" s="6">
        <v>0</v>
      </c>
    </row>
    <row r="849" spans="1:21" x14ac:dyDescent="0.3">
      <c r="A849" t="s">
        <v>21</v>
      </c>
      <c r="B849" t="s">
        <v>398</v>
      </c>
      <c r="C849" t="s">
        <v>80</v>
      </c>
      <c r="D849" t="s">
        <v>109</v>
      </c>
      <c r="E849" t="s">
        <v>25</v>
      </c>
      <c r="F849" t="s">
        <v>31</v>
      </c>
      <c r="G849" t="s">
        <v>468</v>
      </c>
      <c r="H849" t="s">
        <v>111</v>
      </c>
      <c r="I849" t="s">
        <v>111</v>
      </c>
      <c r="J849" t="s">
        <v>111</v>
      </c>
      <c r="K849" t="s">
        <v>29</v>
      </c>
      <c r="L849">
        <v>20</v>
      </c>
      <c r="N849" s="5">
        <v>2.2499999999999998E-3</v>
      </c>
      <c r="O849" t="s">
        <v>30</v>
      </c>
      <c r="P849" s="5">
        <v>0.146537695</v>
      </c>
      <c r="Q849" s="6">
        <v>2090.3997629999999</v>
      </c>
      <c r="R849" s="7">
        <v>0</v>
      </c>
      <c r="S849" s="7">
        <v>8.9048709555079723E-4</v>
      </c>
      <c r="T849" s="6">
        <v>0</v>
      </c>
      <c r="U849" s="6">
        <v>1.8614740134939447</v>
      </c>
    </row>
    <row r="850" spans="1:21" x14ac:dyDescent="0.3">
      <c r="A850" t="s">
        <v>21</v>
      </c>
      <c r="B850" t="s">
        <v>398</v>
      </c>
      <c r="C850" t="s">
        <v>80</v>
      </c>
      <c r="D850" t="s">
        <v>109</v>
      </c>
      <c r="E850" t="s">
        <v>25</v>
      </c>
      <c r="F850" t="s">
        <v>31</v>
      </c>
      <c r="G850" t="s">
        <v>469</v>
      </c>
      <c r="H850" t="s">
        <v>115</v>
      </c>
      <c r="I850" t="s">
        <v>905</v>
      </c>
      <c r="J850" t="s">
        <v>115</v>
      </c>
      <c r="K850" t="s">
        <v>29</v>
      </c>
      <c r="L850">
        <v>20</v>
      </c>
      <c r="N850" s="5">
        <v>0.19</v>
      </c>
      <c r="O850" t="s">
        <v>30</v>
      </c>
      <c r="P850" s="5">
        <v>3.2004469000000001E-2</v>
      </c>
      <c r="Q850" s="6">
        <v>30358.75664</v>
      </c>
      <c r="R850" s="7">
        <v>0</v>
      </c>
      <c r="S850" s="7">
        <v>2.246359939372714E-3</v>
      </c>
      <c r="T850" s="6">
        <v>0</v>
      </c>
      <c r="U850" s="6">
        <v>68.196694725261381</v>
      </c>
    </row>
    <row r="851" spans="1:21" x14ac:dyDescent="0.3">
      <c r="A851" t="s">
        <v>21</v>
      </c>
      <c r="B851" t="s">
        <v>398</v>
      </c>
      <c r="C851" t="s">
        <v>80</v>
      </c>
      <c r="D851" t="s">
        <v>109</v>
      </c>
      <c r="E851" t="s">
        <v>25</v>
      </c>
      <c r="F851" t="s">
        <v>31</v>
      </c>
      <c r="G851" t="s">
        <v>470</v>
      </c>
      <c r="H851" t="s">
        <v>117</v>
      </c>
      <c r="I851" t="s">
        <v>906</v>
      </c>
      <c r="J851" t="s">
        <v>117</v>
      </c>
      <c r="K851" t="s">
        <v>29</v>
      </c>
      <c r="L851">
        <v>20</v>
      </c>
      <c r="N851" s="5">
        <v>0.14249999999999999</v>
      </c>
      <c r="O851" t="s">
        <v>30</v>
      </c>
      <c r="P851" s="5">
        <v>1.6448613000000001E-2</v>
      </c>
      <c r="Q851" s="6">
        <v>11626.942349999999</v>
      </c>
      <c r="R851" s="7">
        <v>0</v>
      </c>
      <c r="S851" s="7">
        <v>1.8957057875628066E-3</v>
      </c>
      <c r="T851" s="6">
        <v>0</v>
      </c>
      <c r="U851" s="6">
        <v>22.041261904554098</v>
      </c>
    </row>
    <row r="852" spans="1:21" x14ac:dyDescent="0.3">
      <c r="A852" t="s">
        <v>21</v>
      </c>
      <c r="B852" t="s">
        <v>398</v>
      </c>
      <c r="C852" t="s">
        <v>80</v>
      </c>
      <c r="D852" t="s">
        <v>109</v>
      </c>
      <c r="E852" t="s">
        <v>25</v>
      </c>
      <c r="F852" t="s">
        <v>31</v>
      </c>
      <c r="G852" t="s">
        <v>471</v>
      </c>
      <c r="H852" t="s">
        <v>119</v>
      </c>
      <c r="I852" t="s">
        <v>907</v>
      </c>
      <c r="J852" t="s">
        <v>119</v>
      </c>
      <c r="K852" t="s">
        <v>29</v>
      </c>
      <c r="L852">
        <v>20</v>
      </c>
      <c r="N852" s="5">
        <v>0.54</v>
      </c>
      <c r="O852" t="s">
        <v>30</v>
      </c>
      <c r="P852" s="5">
        <v>0.125</v>
      </c>
      <c r="Q852" s="6">
        <v>427816.99329999997</v>
      </c>
      <c r="R852" s="7">
        <v>0</v>
      </c>
      <c r="S852" s="7">
        <v>8.9048709555079723E-4</v>
      </c>
      <c r="T852" s="6">
        <v>0</v>
      </c>
      <c r="U852" s="6">
        <v>380.96551179099185</v>
      </c>
    </row>
    <row r="853" spans="1:21" x14ac:dyDescent="0.3">
      <c r="A853" t="s">
        <v>21</v>
      </c>
      <c r="B853" t="s">
        <v>398</v>
      </c>
      <c r="C853" t="s">
        <v>80</v>
      </c>
      <c r="D853" t="s">
        <v>109</v>
      </c>
      <c r="E853" t="s">
        <v>25</v>
      </c>
      <c r="F853" t="s">
        <v>31</v>
      </c>
      <c r="G853" t="s">
        <v>472</v>
      </c>
      <c r="H853" t="s">
        <v>121</v>
      </c>
      <c r="I853" t="s">
        <v>121</v>
      </c>
      <c r="J853" t="s">
        <v>121</v>
      </c>
      <c r="K853" t="s">
        <v>29</v>
      </c>
      <c r="L853">
        <v>11</v>
      </c>
      <c r="N853" s="5">
        <v>0.65</v>
      </c>
      <c r="O853" t="s">
        <v>30</v>
      </c>
      <c r="P853" s="5">
        <v>0.12</v>
      </c>
      <c r="Q853" s="6">
        <v>460996.57789999997</v>
      </c>
      <c r="R853" s="7">
        <v>0</v>
      </c>
      <c r="S853" s="7">
        <v>8.9048709555079723E-4</v>
      </c>
      <c r="T853" s="6">
        <v>0</v>
      </c>
      <c r="U853" s="6">
        <v>410.51150371302782</v>
      </c>
    </row>
    <row r="854" spans="1:21" x14ac:dyDescent="0.3">
      <c r="A854" t="s">
        <v>21</v>
      </c>
      <c r="B854" t="s">
        <v>398</v>
      </c>
      <c r="C854" t="s">
        <v>80</v>
      </c>
      <c r="D854" t="s">
        <v>109</v>
      </c>
      <c r="E854" t="s">
        <v>25</v>
      </c>
      <c r="F854" t="s">
        <v>31</v>
      </c>
      <c r="G854" t="s">
        <v>473</v>
      </c>
      <c r="H854" t="s">
        <v>123</v>
      </c>
      <c r="I854" t="s">
        <v>123</v>
      </c>
      <c r="J854" t="s">
        <v>123</v>
      </c>
      <c r="K854" t="s">
        <v>29</v>
      </c>
      <c r="L854">
        <v>15</v>
      </c>
      <c r="N854" s="5">
        <v>0</v>
      </c>
      <c r="O854" t="s">
        <v>30</v>
      </c>
      <c r="P854" s="5">
        <v>2.0452499999999998E-2</v>
      </c>
      <c r="Q854" s="6">
        <v>0</v>
      </c>
      <c r="R854" s="7">
        <v>0</v>
      </c>
      <c r="S854" s="7">
        <v>8.9048709555079723E-4</v>
      </c>
      <c r="T854" s="6">
        <v>0</v>
      </c>
      <c r="U854" s="6">
        <v>0</v>
      </c>
    </row>
    <row r="855" spans="1:21" x14ac:dyDescent="0.3">
      <c r="A855" t="s">
        <v>21</v>
      </c>
      <c r="B855" t="s">
        <v>398</v>
      </c>
      <c r="C855" t="s">
        <v>80</v>
      </c>
      <c r="D855" t="s">
        <v>109</v>
      </c>
      <c r="E855" t="s">
        <v>25</v>
      </c>
      <c r="F855" t="s">
        <v>31</v>
      </c>
      <c r="G855" t="s">
        <v>474</v>
      </c>
      <c r="H855" t="s">
        <v>125</v>
      </c>
      <c r="I855" t="s">
        <v>908</v>
      </c>
      <c r="J855" t="s">
        <v>125</v>
      </c>
      <c r="K855" t="s">
        <v>29</v>
      </c>
      <c r="L855">
        <v>20</v>
      </c>
      <c r="N855" s="5">
        <v>3.9038694999999998E-2</v>
      </c>
      <c r="O855" t="s">
        <v>30</v>
      </c>
      <c r="P855" s="5">
        <v>3.3170732000000001E-2</v>
      </c>
      <c r="Q855" s="6">
        <v>6473.4060470000004</v>
      </c>
      <c r="R855" s="7">
        <v>0</v>
      </c>
      <c r="S855" s="7">
        <v>1.1044101163005346E-3</v>
      </c>
      <c r="T855" s="6">
        <v>0</v>
      </c>
      <c r="U855" s="6">
        <v>7.1492951252278543</v>
      </c>
    </row>
    <row r="856" spans="1:21" x14ac:dyDescent="0.3">
      <c r="A856" t="s">
        <v>21</v>
      </c>
      <c r="B856" t="s">
        <v>398</v>
      </c>
      <c r="C856" t="s">
        <v>80</v>
      </c>
      <c r="D856" t="s">
        <v>109</v>
      </c>
      <c r="E856" t="s">
        <v>25</v>
      </c>
      <c r="F856" t="s">
        <v>31</v>
      </c>
      <c r="G856" t="s">
        <v>475</v>
      </c>
      <c r="H856" t="s">
        <v>127</v>
      </c>
      <c r="I856" t="s">
        <v>909</v>
      </c>
      <c r="J856" t="s">
        <v>127</v>
      </c>
      <c r="K856" t="s">
        <v>29</v>
      </c>
      <c r="L856">
        <v>20</v>
      </c>
      <c r="N856" s="5">
        <v>1.6251060000000001E-2</v>
      </c>
      <c r="O856" t="s">
        <v>30</v>
      </c>
      <c r="P856" s="5">
        <v>0.48504983400000001</v>
      </c>
      <c r="Q856" s="6">
        <v>63203.195769999998</v>
      </c>
      <c r="R856" s="7">
        <v>0</v>
      </c>
      <c r="S856" s="7">
        <v>1.0253235912835545E-3</v>
      </c>
      <c r="T856" s="6">
        <v>0</v>
      </c>
      <c r="U856" s="6">
        <v>64.803727667493959</v>
      </c>
    </row>
    <row r="857" spans="1:21" x14ac:dyDescent="0.3">
      <c r="A857" t="s">
        <v>21</v>
      </c>
      <c r="B857" t="s">
        <v>398</v>
      </c>
      <c r="C857" t="s">
        <v>80</v>
      </c>
      <c r="D857" t="s">
        <v>109</v>
      </c>
      <c r="E857" t="s">
        <v>25</v>
      </c>
      <c r="F857" t="s">
        <v>31</v>
      </c>
      <c r="G857" t="s">
        <v>476</v>
      </c>
      <c r="H857" t="s">
        <v>129</v>
      </c>
      <c r="I857" t="s">
        <v>910</v>
      </c>
      <c r="J857" t="s">
        <v>129</v>
      </c>
      <c r="K857" t="s">
        <v>29</v>
      </c>
      <c r="L857">
        <v>20</v>
      </c>
      <c r="N857" s="5">
        <v>6.3605939999999998E-3</v>
      </c>
      <c r="O857" t="s">
        <v>30</v>
      </c>
      <c r="P857" s="5">
        <v>0.108499096</v>
      </c>
      <c r="Q857" s="6">
        <v>3760.6056229999999</v>
      </c>
      <c r="R857" s="7">
        <v>0</v>
      </c>
      <c r="S857" s="7">
        <v>1.0805851901144099E-3</v>
      </c>
      <c r="T857" s="6">
        <v>0</v>
      </c>
      <c r="U857" s="6">
        <v>4.0636547420747737</v>
      </c>
    </row>
    <row r="858" spans="1:21" x14ac:dyDescent="0.3">
      <c r="A858" t="s">
        <v>21</v>
      </c>
      <c r="B858" t="s">
        <v>398</v>
      </c>
      <c r="C858" t="s">
        <v>80</v>
      </c>
      <c r="D858" t="s">
        <v>109</v>
      </c>
      <c r="E858" t="s">
        <v>25</v>
      </c>
      <c r="F858" t="s">
        <v>31</v>
      </c>
      <c r="G858" t="s">
        <v>477</v>
      </c>
      <c r="H858" t="s">
        <v>131</v>
      </c>
      <c r="I858" t="s">
        <v>911</v>
      </c>
      <c r="J858" t="s">
        <v>131</v>
      </c>
      <c r="K858" t="s">
        <v>29</v>
      </c>
      <c r="L858">
        <v>20</v>
      </c>
      <c r="N858" s="5">
        <v>1.5789569E-2</v>
      </c>
      <c r="O858" t="s">
        <v>30</v>
      </c>
      <c r="P858" s="5">
        <v>0.19752066099999999</v>
      </c>
      <c r="Q858" s="6">
        <v>22913.652999999998</v>
      </c>
      <c r="R858" s="7">
        <v>0</v>
      </c>
      <c r="S858" s="7">
        <v>1.0314931368229279E-3</v>
      </c>
      <c r="T858" s="6">
        <v>0</v>
      </c>
      <c r="U858" s="6">
        <v>23.635275809042088</v>
      </c>
    </row>
    <row r="859" spans="1:21" x14ac:dyDescent="0.3">
      <c r="A859" t="s">
        <v>21</v>
      </c>
      <c r="B859" t="s">
        <v>398</v>
      </c>
      <c r="C859" t="s">
        <v>80</v>
      </c>
      <c r="D859" t="s">
        <v>109</v>
      </c>
      <c r="E859" t="s">
        <v>25</v>
      </c>
      <c r="F859" t="s">
        <v>31</v>
      </c>
      <c r="G859" t="s">
        <v>478</v>
      </c>
      <c r="H859" t="s">
        <v>157</v>
      </c>
      <c r="I859" t="s">
        <v>912</v>
      </c>
      <c r="J859" t="s">
        <v>157</v>
      </c>
      <c r="K859" t="s">
        <v>29</v>
      </c>
      <c r="L859">
        <v>11</v>
      </c>
      <c r="N859" s="5">
        <v>0.52</v>
      </c>
      <c r="O859" t="s">
        <v>30</v>
      </c>
      <c r="P859" s="5">
        <v>0.09</v>
      </c>
      <c r="Q859" s="6">
        <v>254605.20689999999</v>
      </c>
      <c r="R859" s="7">
        <v>0</v>
      </c>
      <c r="S859" s="7">
        <v>8.9048709555079723E-4</v>
      </c>
      <c r="T859" s="6">
        <v>0</v>
      </c>
      <c r="U859" s="6">
        <v>226.7226512044908</v>
      </c>
    </row>
    <row r="860" spans="1:21" x14ac:dyDescent="0.3">
      <c r="A860" t="s">
        <v>21</v>
      </c>
      <c r="B860" t="s">
        <v>398</v>
      </c>
      <c r="C860" t="s">
        <v>80</v>
      </c>
      <c r="D860" t="s">
        <v>109</v>
      </c>
      <c r="E860" t="s">
        <v>25</v>
      </c>
      <c r="F860" t="s">
        <v>41</v>
      </c>
      <c r="G860" t="s">
        <v>579</v>
      </c>
      <c r="H860" t="s">
        <v>306</v>
      </c>
      <c r="I860" t="s">
        <v>922</v>
      </c>
      <c r="J860" t="s">
        <v>306</v>
      </c>
      <c r="K860" t="s">
        <v>44</v>
      </c>
      <c r="L860">
        <v>22</v>
      </c>
      <c r="M860" t="s">
        <v>109</v>
      </c>
      <c r="N860" s="5">
        <v>2.9924775000000001E-2</v>
      </c>
      <c r="O860" t="s">
        <v>30</v>
      </c>
      <c r="P860" s="5">
        <v>0.331851852</v>
      </c>
      <c r="Q860" s="6">
        <v>78996.746440000003</v>
      </c>
      <c r="R860" s="7">
        <v>0</v>
      </c>
      <c r="S860" s="7">
        <v>7.0484483621074056E-4</v>
      </c>
      <c r="T860" s="6">
        <v>0</v>
      </c>
      <c r="U860" s="6">
        <v>55.680448805683206</v>
      </c>
    </row>
    <row r="861" spans="1:21" x14ac:dyDescent="0.3">
      <c r="A861" t="s">
        <v>21</v>
      </c>
      <c r="B861" t="s">
        <v>398</v>
      </c>
      <c r="C861" t="s">
        <v>80</v>
      </c>
      <c r="D861" t="s">
        <v>109</v>
      </c>
      <c r="E861" t="s">
        <v>25</v>
      </c>
      <c r="F861" t="s">
        <v>41</v>
      </c>
      <c r="G861" t="s">
        <v>580</v>
      </c>
      <c r="H861" t="s">
        <v>308</v>
      </c>
      <c r="I861" t="s">
        <v>923</v>
      </c>
      <c r="J861" t="s">
        <v>308</v>
      </c>
      <c r="K861" t="s">
        <v>44</v>
      </c>
      <c r="L861">
        <v>15</v>
      </c>
      <c r="M861" t="s">
        <v>109</v>
      </c>
      <c r="N861" s="5">
        <v>0.32003999999999999</v>
      </c>
      <c r="O861" t="s">
        <v>30</v>
      </c>
      <c r="P861" s="5">
        <v>0.65900000000000003</v>
      </c>
      <c r="Q861" s="6">
        <v>2227941.696</v>
      </c>
      <c r="R861" s="7">
        <v>0</v>
      </c>
      <c r="S861" s="7">
        <v>3.3163950257291574E-4</v>
      </c>
      <c r="T861" s="6">
        <v>0</v>
      </c>
      <c r="U861" s="6">
        <v>738.87347582289829</v>
      </c>
    </row>
    <row r="862" spans="1:21" x14ac:dyDescent="0.3">
      <c r="A862" t="s">
        <v>21</v>
      </c>
      <c r="B862" t="s">
        <v>398</v>
      </c>
      <c r="C862" t="s">
        <v>80</v>
      </c>
      <c r="D862" t="s">
        <v>109</v>
      </c>
      <c r="E862" t="s">
        <v>25</v>
      </c>
      <c r="F862" t="s">
        <v>41</v>
      </c>
      <c r="G862" t="s">
        <v>581</v>
      </c>
      <c r="H862" t="s">
        <v>310</v>
      </c>
      <c r="I862" t="s">
        <v>310</v>
      </c>
      <c r="J862" t="s">
        <v>310</v>
      </c>
      <c r="K862" t="s">
        <v>44</v>
      </c>
      <c r="L862">
        <v>15</v>
      </c>
      <c r="M862" t="s">
        <v>109</v>
      </c>
      <c r="N862" s="5">
        <v>0.59</v>
      </c>
      <c r="O862" t="s">
        <v>30</v>
      </c>
      <c r="P862" s="5">
        <v>0.18</v>
      </c>
      <c r="Q862" s="6">
        <v>777820.62069999997</v>
      </c>
      <c r="R862" s="7">
        <v>0</v>
      </c>
      <c r="S862" s="7">
        <v>7.7526910112614476E-4</v>
      </c>
      <c r="T862" s="6">
        <v>0</v>
      </c>
      <c r="U862" s="6">
        <v>603.02029344746893</v>
      </c>
    </row>
    <row r="863" spans="1:21" x14ac:dyDescent="0.3">
      <c r="A863" t="s">
        <v>21</v>
      </c>
      <c r="B863" t="s">
        <v>398</v>
      </c>
      <c r="C863" t="s">
        <v>80</v>
      </c>
      <c r="D863" t="s">
        <v>109</v>
      </c>
      <c r="E863" t="s">
        <v>25</v>
      </c>
      <c r="F863" t="s">
        <v>41</v>
      </c>
      <c r="G863" t="s">
        <v>582</v>
      </c>
      <c r="H863" t="s">
        <v>317</v>
      </c>
      <c r="I863" t="s">
        <v>317</v>
      </c>
      <c r="J863" t="s">
        <v>317</v>
      </c>
      <c r="K863" t="s">
        <v>44</v>
      </c>
      <c r="L863">
        <v>15</v>
      </c>
      <c r="M863" t="s">
        <v>109</v>
      </c>
      <c r="N863" s="5">
        <v>0</v>
      </c>
      <c r="O863" t="s">
        <v>30</v>
      </c>
      <c r="P863" s="5">
        <v>0.13684210499999999</v>
      </c>
      <c r="Q863" s="6">
        <v>0</v>
      </c>
      <c r="R863" s="7">
        <v>0</v>
      </c>
      <c r="S863" s="7">
        <v>7.3251126522159353E-4</v>
      </c>
      <c r="T863" s="6">
        <v>0</v>
      </c>
      <c r="U863" s="6">
        <v>0</v>
      </c>
    </row>
    <row r="864" spans="1:21" x14ac:dyDescent="0.3">
      <c r="A864" t="s">
        <v>21</v>
      </c>
      <c r="B864" t="s">
        <v>398</v>
      </c>
      <c r="C864" t="s">
        <v>80</v>
      </c>
      <c r="D864" t="s">
        <v>109</v>
      </c>
      <c r="E864" t="s">
        <v>25</v>
      </c>
      <c r="F864" t="s">
        <v>41</v>
      </c>
      <c r="G864" t="s">
        <v>583</v>
      </c>
      <c r="H864" t="s">
        <v>319</v>
      </c>
      <c r="I864" t="s">
        <v>319</v>
      </c>
      <c r="J864" t="s">
        <v>319</v>
      </c>
      <c r="K864" t="s">
        <v>44</v>
      </c>
      <c r="L864">
        <v>15</v>
      </c>
      <c r="M864" t="s">
        <v>109</v>
      </c>
      <c r="N864" s="5">
        <v>0</v>
      </c>
      <c r="O864" t="s">
        <v>30</v>
      </c>
      <c r="P864" s="5">
        <v>0.13684210499999999</v>
      </c>
      <c r="Q864" s="6">
        <v>0</v>
      </c>
      <c r="R864" s="7">
        <v>0</v>
      </c>
      <c r="S864" s="7">
        <v>6.3976838193939849E-4</v>
      </c>
      <c r="T864" s="6">
        <v>0</v>
      </c>
      <c r="U864" s="6">
        <v>0</v>
      </c>
    </row>
    <row r="865" spans="1:21" x14ac:dyDescent="0.3">
      <c r="A865" t="s">
        <v>21</v>
      </c>
      <c r="B865" t="s">
        <v>398</v>
      </c>
      <c r="C865" t="s">
        <v>80</v>
      </c>
      <c r="D865" t="s">
        <v>109</v>
      </c>
      <c r="E865" t="s">
        <v>25</v>
      </c>
      <c r="F865" t="s">
        <v>41</v>
      </c>
      <c r="G865" t="s">
        <v>584</v>
      </c>
      <c r="H865" t="s">
        <v>321</v>
      </c>
      <c r="I865" t="s">
        <v>321</v>
      </c>
      <c r="J865" t="s">
        <v>321</v>
      </c>
      <c r="K865" t="s">
        <v>44</v>
      </c>
      <c r="L865">
        <v>15</v>
      </c>
      <c r="M865" t="s">
        <v>109</v>
      </c>
      <c r="N865" s="5">
        <v>0</v>
      </c>
      <c r="O865" t="s">
        <v>30</v>
      </c>
      <c r="P865" s="5">
        <v>8.8888888999999999E-2</v>
      </c>
      <c r="Q865" s="6">
        <v>0</v>
      </c>
      <c r="R865" s="7">
        <v>0</v>
      </c>
      <c r="S865" s="7">
        <v>6.7212815206958167E-4</v>
      </c>
      <c r="T865" s="6">
        <v>0</v>
      </c>
      <c r="U865" s="6">
        <v>0</v>
      </c>
    </row>
    <row r="866" spans="1:21" x14ac:dyDescent="0.3">
      <c r="A866" t="s">
        <v>21</v>
      </c>
      <c r="B866" t="s">
        <v>398</v>
      </c>
      <c r="C866" t="s">
        <v>80</v>
      </c>
      <c r="D866" t="s">
        <v>109</v>
      </c>
      <c r="E866" t="s">
        <v>25</v>
      </c>
      <c r="F866" t="s">
        <v>41</v>
      </c>
      <c r="G866" t="s">
        <v>585</v>
      </c>
      <c r="H866" t="s">
        <v>323</v>
      </c>
      <c r="I866" t="s">
        <v>323</v>
      </c>
      <c r="J866" t="s">
        <v>323</v>
      </c>
      <c r="K866" t="s">
        <v>44</v>
      </c>
      <c r="L866">
        <v>15</v>
      </c>
      <c r="M866" t="s">
        <v>109</v>
      </c>
      <c r="N866" s="5">
        <v>0</v>
      </c>
      <c r="O866" t="s">
        <v>30</v>
      </c>
      <c r="P866" s="5">
        <v>3.5294117999999999E-2</v>
      </c>
      <c r="Q866" s="6">
        <v>0</v>
      </c>
      <c r="R866" s="7">
        <v>0</v>
      </c>
      <c r="S866" s="7">
        <v>8.0600825693545098E-4</v>
      </c>
      <c r="T866" s="6">
        <v>0</v>
      </c>
      <c r="U866" s="6">
        <v>0</v>
      </c>
    </row>
    <row r="867" spans="1:21" x14ac:dyDescent="0.3">
      <c r="A867" t="s">
        <v>21</v>
      </c>
      <c r="B867" t="s">
        <v>398</v>
      </c>
      <c r="C867" t="s">
        <v>80</v>
      </c>
      <c r="D867" t="s">
        <v>109</v>
      </c>
      <c r="E867" t="s">
        <v>25</v>
      </c>
      <c r="F867" t="s">
        <v>41</v>
      </c>
      <c r="G867" t="s">
        <v>586</v>
      </c>
      <c r="H867" t="s">
        <v>312</v>
      </c>
      <c r="I867" t="s">
        <v>924</v>
      </c>
      <c r="J867" t="s">
        <v>312</v>
      </c>
      <c r="K867" t="s">
        <v>44</v>
      </c>
      <c r="L867">
        <v>15</v>
      </c>
      <c r="M867" t="s">
        <v>109</v>
      </c>
      <c r="N867" s="5">
        <v>0</v>
      </c>
      <c r="O867" t="s">
        <v>30</v>
      </c>
      <c r="P867" s="5">
        <v>0.58414634099999996</v>
      </c>
      <c r="Q867" s="6">
        <v>0</v>
      </c>
      <c r="R867" s="7">
        <v>0</v>
      </c>
      <c r="S867" s="7">
        <v>2.8204583213664591E-4</v>
      </c>
      <c r="T867" s="6">
        <v>0</v>
      </c>
      <c r="U867" s="6">
        <v>0</v>
      </c>
    </row>
    <row r="868" spans="1:21" x14ac:dyDescent="0.3">
      <c r="A868" t="s">
        <v>21</v>
      </c>
      <c r="B868" t="s">
        <v>398</v>
      </c>
      <c r="C868" t="s">
        <v>80</v>
      </c>
      <c r="D868" t="s">
        <v>109</v>
      </c>
      <c r="E868" t="s">
        <v>25</v>
      </c>
      <c r="F868" t="s">
        <v>26</v>
      </c>
      <c r="G868" t="s">
        <v>587</v>
      </c>
      <c r="H868" t="s">
        <v>306</v>
      </c>
      <c r="I868" t="s">
        <v>922</v>
      </c>
      <c r="J868" t="s">
        <v>306</v>
      </c>
      <c r="K868" t="s">
        <v>44</v>
      </c>
      <c r="L868">
        <v>22</v>
      </c>
      <c r="M868" t="s">
        <v>109</v>
      </c>
      <c r="N868" s="5">
        <v>2.9924775000000001E-2</v>
      </c>
      <c r="O868" t="s">
        <v>30</v>
      </c>
      <c r="P868" s="5">
        <v>0.331851852</v>
      </c>
      <c r="Q868" s="6">
        <v>2463.4951900000001</v>
      </c>
      <c r="R868" s="7">
        <v>0</v>
      </c>
      <c r="S868" s="7">
        <v>7.0484483621074056E-4</v>
      </c>
      <c r="T868" s="6">
        <v>0</v>
      </c>
      <c r="U868" s="6">
        <v>1.7363818637014972</v>
      </c>
    </row>
    <row r="869" spans="1:21" x14ac:dyDescent="0.3">
      <c r="A869" t="s">
        <v>21</v>
      </c>
      <c r="B869" t="s">
        <v>398</v>
      </c>
      <c r="C869" t="s">
        <v>80</v>
      </c>
      <c r="D869" t="s">
        <v>109</v>
      </c>
      <c r="E869" t="s">
        <v>25</v>
      </c>
      <c r="F869" t="s">
        <v>26</v>
      </c>
      <c r="G869" t="s">
        <v>588</v>
      </c>
      <c r="H869" t="s">
        <v>308</v>
      </c>
      <c r="I869" t="s">
        <v>923</v>
      </c>
      <c r="J869" t="s">
        <v>308</v>
      </c>
      <c r="K869" t="s">
        <v>44</v>
      </c>
      <c r="L869">
        <v>15</v>
      </c>
      <c r="M869" t="s">
        <v>109</v>
      </c>
      <c r="N869" s="5">
        <v>0.32003999999999999</v>
      </c>
      <c r="O869" t="s">
        <v>30</v>
      </c>
      <c r="P869" s="5">
        <v>0.65900000000000003</v>
      </c>
      <c r="Q869" s="6">
        <v>66303.69167</v>
      </c>
      <c r="R869" s="7">
        <v>0</v>
      </c>
      <c r="S869" s="7">
        <v>3.3163950257291574E-4</v>
      </c>
      <c r="T869" s="6">
        <v>0</v>
      </c>
      <c r="U869" s="6">
        <v>21.988923324186779</v>
      </c>
    </row>
    <row r="870" spans="1:21" x14ac:dyDescent="0.3">
      <c r="A870" t="s">
        <v>21</v>
      </c>
      <c r="B870" t="s">
        <v>398</v>
      </c>
      <c r="C870" t="s">
        <v>80</v>
      </c>
      <c r="D870" t="s">
        <v>109</v>
      </c>
      <c r="E870" t="s">
        <v>25</v>
      </c>
      <c r="F870" t="s">
        <v>26</v>
      </c>
      <c r="G870" t="s">
        <v>589</v>
      </c>
      <c r="H870" t="s">
        <v>310</v>
      </c>
      <c r="I870" t="s">
        <v>310</v>
      </c>
      <c r="J870" t="s">
        <v>310</v>
      </c>
      <c r="K870" t="s">
        <v>44</v>
      </c>
      <c r="L870">
        <v>15</v>
      </c>
      <c r="M870" t="s">
        <v>109</v>
      </c>
      <c r="N870" s="5">
        <v>0.59</v>
      </c>
      <c r="O870" t="s">
        <v>30</v>
      </c>
      <c r="P870" s="5">
        <v>0.18</v>
      </c>
      <c r="Q870" s="6">
        <v>26083.55214</v>
      </c>
      <c r="R870" s="7">
        <v>0</v>
      </c>
      <c r="S870" s="7">
        <v>7.7526910112614476E-4</v>
      </c>
      <c r="T870" s="6">
        <v>0</v>
      </c>
      <c r="U870" s="6">
        <v>20.221772021754731</v>
      </c>
    </row>
    <row r="871" spans="1:21" x14ac:dyDescent="0.3">
      <c r="A871" t="s">
        <v>21</v>
      </c>
      <c r="B871" t="s">
        <v>398</v>
      </c>
      <c r="C871" t="s">
        <v>80</v>
      </c>
      <c r="D871" t="s">
        <v>109</v>
      </c>
      <c r="E871" t="s">
        <v>25</v>
      </c>
      <c r="F871" t="s">
        <v>26</v>
      </c>
      <c r="G871" t="s">
        <v>590</v>
      </c>
      <c r="H871" t="s">
        <v>317</v>
      </c>
      <c r="I871" t="s">
        <v>317</v>
      </c>
      <c r="J871" t="s">
        <v>317</v>
      </c>
      <c r="K871" t="s">
        <v>44</v>
      </c>
      <c r="L871">
        <v>15</v>
      </c>
      <c r="M871" t="s">
        <v>109</v>
      </c>
      <c r="N871" s="5">
        <v>0</v>
      </c>
      <c r="O871" t="s">
        <v>30</v>
      </c>
      <c r="P871" s="5">
        <v>0.13684210499999999</v>
      </c>
      <c r="Q871" s="6">
        <v>0</v>
      </c>
      <c r="R871" s="7">
        <v>0</v>
      </c>
      <c r="S871" s="7">
        <v>7.3251126522159353E-4</v>
      </c>
      <c r="T871" s="6">
        <v>0</v>
      </c>
      <c r="U871" s="6">
        <v>0</v>
      </c>
    </row>
    <row r="872" spans="1:21" x14ac:dyDescent="0.3">
      <c r="A872" t="s">
        <v>21</v>
      </c>
      <c r="B872" t="s">
        <v>398</v>
      </c>
      <c r="C872" t="s">
        <v>80</v>
      </c>
      <c r="D872" t="s">
        <v>109</v>
      </c>
      <c r="E872" t="s">
        <v>25</v>
      </c>
      <c r="F872" t="s">
        <v>26</v>
      </c>
      <c r="G872" t="s">
        <v>591</v>
      </c>
      <c r="H872" t="s">
        <v>319</v>
      </c>
      <c r="I872" t="s">
        <v>319</v>
      </c>
      <c r="J872" t="s">
        <v>319</v>
      </c>
      <c r="K872" t="s">
        <v>44</v>
      </c>
      <c r="L872">
        <v>15</v>
      </c>
      <c r="M872" t="s">
        <v>109</v>
      </c>
      <c r="N872" s="5">
        <v>0</v>
      </c>
      <c r="O872" t="s">
        <v>30</v>
      </c>
      <c r="P872" s="5">
        <v>0.13684210499999999</v>
      </c>
      <c r="Q872" s="6">
        <v>0</v>
      </c>
      <c r="R872" s="7">
        <v>0</v>
      </c>
      <c r="S872" s="7">
        <v>6.3976838193939849E-4</v>
      </c>
      <c r="T872" s="6">
        <v>0</v>
      </c>
      <c r="U872" s="6">
        <v>0</v>
      </c>
    </row>
    <row r="873" spans="1:21" x14ac:dyDescent="0.3">
      <c r="A873" t="s">
        <v>21</v>
      </c>
      <c r="B873" t="s">
        <v>398</v>
      </c>
      <c r="C873" t="s">
        <v>80</v>
      </c>
      <c r="D873" t="s">
        <v>109</v>
      </c>
      <c r="E873" t="s">
        <v>25</v>
      </c>
      <c r="F873" t="s">
        <v>26</v>
      </c>
      <c r="G873" t="s">
        <v>592</v>
      </c>
      <c r="H873" t="s">
        <v>321</v>
      </c>
      <c r="I873" t="s">
        <v>321</v>
      </c>
      <c r="J873" t="s">
        <v>321</v>
      </c>
      <c r="K873" t="s">
        <v>44</v>
      </c>
      <c r="L873">
        <v>15</v>
      </c>
      <c r="M873" t="s">
        <v>109</v>
      </c>
      <c r="N873" s="5">
        <v>0</v>
      </c>
      <c r="O873" t="s">
        <v>30</v>
      </c>
      <c r="P873" s="5">
        <v>8.8888888999999999E-2</v>
      </c>
      <c r="Q873" s="6">
        <v>0</v>
      </c>
      <c r="R873" s="7">
        <v>0</v>
      </c>
      <c r="S873" s="7">
        <v>6.7212815206958167E-4</v>
      </c>
      <c r="T873" s="6">
        <v>0</v>
      </c>
      <c r="U873" s="6">
        <v>0</v>
      </c>
    </row>
    <row r="874" spans="1:21" x14ac:dyDescent="0.3">
      <c r="A874" t="s">
        <v>21</v>
      </c>
      <c r="B874" t="s">
        <v>398</v>
      </c>
      <c r="C874" t="s">
        <v>80</v>
      </c>
      <c r="D874" t="s">
        <v>109</v>
      </c>
      <c r="E874" t="s">
        <v>25</v>
      </c>
      <c r="F874" t="s">
        <v>26</v>
      </c>
      <c r="G874" t="s">
        <v>593</v>
      </c>
      <c r="H874" t="s">
        <v>323</v>
      </c>
      <c r="I874" t="s">
        <v>323</v>
      </c>
      <c r="J874" t="s">
        <v>323</v>
      </c>
      <c r="K874" t="s">
        <v>44</v>
      </c>
      <c r="L874">
        <v>15</v>
      </c>
      <c r="M874" t="s">
        <v>109</v>
      </c>
      <c r="N874" s="5">
        <v>0</v>
      </c>
      <c r="O874" t="s">
        <v>30</v>
      </c>
      <c r="P874" s="5">
        <v>3.5294117999999999E-2</v>
      </c>
      <c r="Q874" s="6">
        <v>0</v>
      </c>
      <c r="R874" s="7">
        <v>0</v>
      </c>
      <c r="S874" s="7">
        <v>8.0600825693545098E-4</v>
      </c>
      <c r="T874" s="6">
        <v>0</v>
      </c>
      <c r="U874" s="6">
        <v>0</v>
      </c>
    </row>
    <row r="875" spans="1:21" x14ac:dyDescent="0.3">
      <c r="A875" t="s">
        <v>21</v>
      </c>
      <c r="B875" t="s">
        <v>398</v>
      </c>
      <c r="C875" t="s">
        <v>80</v>
      </c>
      <c r="D875" t="s">
        <v>109</v>
      </c>
      <c r="E875" t="s">
        <v>25</v>
      </c>
      <c r="F875" t="s">
        <v>26</v>
      </c>
      <c r="G875" t="s">
        <v>594</v>
      </c>
      <c r="H875" t="s">
        <v>312</v>
      </c>
      <c r="I875" t="s">
        <v>924</v>
      </c>
      <c r="J875" t="s">
        <v>312</v>
      </c>
      <c r="K875" t="s">
        <v>44</v>
      </c>
      <c r="L875">
        <v>15</v>
      </c>
      <c r="M875" t="s">
        <v>109</v>
      </c>
      <c r="N875" s="5">
        <v>0</v>
      </c>
      <c r="O875" t="s">
        <v>30</v>
      </c>
      <c r="P875" s="5">
        <v>0.58414634099999996</v>
      </c>
      <c r="Q875" s="6">
        <v>0</v>
      </c>
      <c r="R875" s="7">
        <v>0</v>
      </c>
      <c r="S875" s="7">
        <v>2.8204583213664591E-4</v>
      </c>
      <c r="T875" s="6">
        <v>0</v>
      </c>
      <c r="U875" s="6">
        <v>0</v>
      </c>
    </row>
    <row r="876" spans="1:21" x14ac:dyDescent="0.3">
      <c r="A876" t="s">
        <v>21</v>
      </c>
      <c r="B876" t="s">
        <v>398</v>
      </c>
      <c r="C876" t="s">
        <v>158</v>
      </c>
      <c r="D876" t="s">
        <v>176</v>
      </c>
      <c r="E876" t="s">
        <v>25</v>
      </c>
      <c r="F876" t="s">
        <v>26</v>
      </c>
      <c r="G876" t="s">
        <v>479</v>
      </c>
      <c r="H876" t="s">
        <v>28</v>
      </c>
      <c r="I876" t="s">
        <v>28</v>
      </c>
      <c r="J876" t="s">
        <v>28</v>
      </c>
      <c r="K876" t="s">
        <v>29</v>
      </c>
      <c r="L876">
        <v>20</v>
      </c>
      <c r="N876" s="5">
        <v>0</v>
      </c>
      <c r="O876" t="s">
        <v>30</v>
      </c>
      <c r="P876" s="5">
        <v>0.3</v>
      </c>
      <c r="Q876" s="6">
        <v>0</v>
      </c>
      <c r="R876" s="7">
        <v>8.7284068609061894E-4</v>
      </c>
      <c r="S876" s="7">
        <v>0</v>
      </c>
      <c r="T876" s="6">
        <v>0</v>
      </c>
      <c r="U876" s="6">
        <v>0</v>
      </c>
    </row>
    <row r="877" spans="1:21" x14ac:dyDescent="0.3">
      <c r="A877" t="s">
        <v>21</v>
      </c>
      <c r="B877" t="s">
        <v>398</v>
      </c>
      <c r="C877" t="s">
        <v>158</v>
      </c>
      <c r="D877" t="s">
        <v>176</v>
      </c>
      <c r="E877" t="s">
        <v>25</v>
      </c>
      <c r="F877" t="s">
        <v>26</v>
      </c>
      <c r="G877" t="s">
        <v>480</v>
      </c>
      <c r="H877" t="s">
        <v>162</v>
      </c>
      <c r="I877" t="s">
        <v>162</v>
      </c>
      <c r="J877" t="s">
        <v>162</v>
      </c>
      <c r="K877" t="s">
        <v>29</v>
      </c>
      <c r="L877">
        <v>15</v>
      </c>
      <c r="N877" s="5">
        <v>9.4999999999999998E-3</v>
      </c>
      <c r="O877" t="s">
        <v>30</v>
      </c>
      <c r="P877" s="5">
        <v>0.06</v>
      </c>
      <c r="Q877" s="6">
        <v>0</v>
      </c>
      <c r="R877" s="7">
        <v>3.4388204221613705E-4</v>
      </c>
      <c r="S877" s="7">
        <v>0</v>
      </c>
      <c r="T877" s="6">
        <v>0</v>
      </c>
      <c r="U877" s="6">
        <v>0</v>
      </c>
    </row>
    <row r="878" spans="1:21" x14ac:dyDescent="0.3">
      <c r="A878" t="s">
        <v>21</v>
      </c>
      <c r="B878" t="s">
        <v>398</v>
      </c>
      <c r="C878" t="s">
        <v>158</v>
      </c>
      <c r="D878" t="s">
        <v>176</v>
      </c>
      <c r="E878" t="s">
        <v>25</v>
      </c>
      <c r="F878" t="s">
        <v>26</v>
      </c>
      <c r="G878" t="s">
        <v>481</v>
      </c>
      <c r="H878" t="s">
        <v>164</v>
      </c>
      <c r="I878" t="s">
        <v>164</v>
      </c>
      <c r="J878" t="s">
        <v>164</v>
      </c>
      <c r="K878" t="s">
        <v>29</v>
      </c>
      <c r="L878">
        <v>10</v>
      </c>
      <c r="N878" s="5">
        <v>0.3</v>
      </c>
      <c r="O878" t="s">
        <v>30</v>
      </c>
      <c r="P878" s="5">
        <v>4.2177297000000002E-2</v>
      </c>
      <c r="Q878" s="6">
        <v>0</v>
      </c>
      <c r="R878" s="7">
        <v>1.5041279839351773E-3</v>
      </c>
      <c r="S878" s="7">
        <v>-6.8840361200273037E-4</v>
      </c>
      <c r="T878" s="6">
        <v>0</v>
      </c>
      <c r="U878" s="6">
        <v>0</v>
      </c>
    </row>
    <row r="879" spans="1:21" x14ac:dyDescent="0.3">
      <c r="A879" t="s">
        <v>21</v>
      </c>
      <c r="B879" t="s">
        <v>398</v>
      </c>
      <c r="C879" t="s">
        <v>158</v>
      </c>
      <c r="D879" t="s">
        <v>176</v>
      </c>
      <c r="E879" t="s">
        <v>25</v>
      </c>
      <c r="F879" t="s">
        <v>26</v>
      </c>
      <c r="G879" t="s">
        <v>482</v>
      </c>
      <c r="H879" t="s">
        <v>86</v>
      </c>
      <c r="I879" t="s">
        <v>86</v>
      </c>
      <c r="J879" t="s">
        <v>86</v>
      </c>
      <c r="K879" t="s">
        <v>29</v>
      </c>
      <c r="L879">
        <v>20</v>
      </c>
      <c r="N879" s="5">
        <v>0</v>
      </c>
      <c r="O879" t="s">
        <v>30</v>
      </c>
      <c r="P879" s="5">
        <v>2.9072437E-2</v>
      </c>
      <c r="Q879" s="6">
        <v>0</v>
      </c>
      <c r="R879" s="7">
        <v>2.421112243296023E-4</v>
      </c>
      <c r="S879" s="7">
        <v>0</v>
      </c>
      <c r="T879" s="6">
        <v>0</v>
      </c>
      <c r="U879" s="6">
        <v>0</v>
      </c>
    </row>
    <row r="880" spans="1:21" x14ac:dyDescent="0.3">
      <c r="A880" t="s">
        <v>21</v>
      </c>
      <c r="B880" t="s">
        <v>398</v>
      </c>
      <c r="C880" t="s">
        <v>158</v>
      </c>
      <c r="D880" t="s">
        <v>176</v>
      </c>
      <c r="E880" t="s">
        <v>25</v>
      </c>
      <c r="F880" t="s">
        <v>26</v>
      </c>
      <c r="G880" t="s">
        <v>483</v>
      </c>
      <c r="H880" t="s">
        <v>88</v>
      </c>
      <c r="I880" t="s">
        <v>900</v>
      </c>
      <c r="J880" t="s">
        <v>88</v>
      </c>
      <c r="K880" t="s">
        <v>29</v>
      </c>
      <c r="L880">
        <v>20</v>
      </c>
      <c r="N880" s="5">
        <v>0.36</v>
      </c>
      <c r="O880" t="s">
        <v>30</v>
      </c>
      <c r="P880" s="5">
        <v>0.132678133</v>
      </c>
      <c r="Q880" s="6">
        <v>67733.057610000003</v>
      </c>
      <c r="R880" s="7">
        <v>5.4422027606051417E-4</v>
      </c>
      <c r="S880" s="7">
        <v>0</v>
      </c>
      <c r="T880" s="6">
        <v>36.86170331093691</v>
      </c>
      <c r="U880" s="6">
        <v>0</v>
      </c>
    </row>
    <row r="881" spans="1:21" x14ac:dyDescent="0.3">
      <c r="A881" t="s">
        <v>21</v>
      </c>
      <c r="B881" t="s">
        <v>398</v>
      </c>
      <c r="C881" t="s">
        <v>158</v>
      </c>
      <c r="D881" t="s">
        <v>176</v>
      </c>
      <c r="E881" t="s">
        <v>25</v>
      </c>
      <c r="F881" t="s">
        <v>26</v>
      </c>
      <c r="G881" t="s">
        <v>484</v>
      </c>
      <c r="H881" t="s">
        <v>90</v>
      </c>
      <c r="I881" t="s">
        <v>901</v>
      </c>
      <c r="J881" t="s">
        <v>90</v>
      </c>
      <c r="K881" t="s">
        <v>29</v>
      </c>
      <c r="L881">
        <v>20</v>
      </c>
      <c r="N881" s="5">
        <v>0</v>
      </c>
      <c r="O881" t="s">
        <v>30</v>
      </c>
      <c r="P881" s="5">
        <v>0.40840336100000002</v>
      </c>
      <c r="Q881" s="6">
        <v>0</v>
      </c>
      <c r="R881" s="7">
        <v>5.9971371598526411E-4</v>
      </c>
      <c r="S881" s="7">
        <v>0</v>
      </c>
      <c r="T881" s="6">
        <v>0</v>
      </c>
      <c r="U881" s="6">
        <v>0</v>
      </c>
    </row>
    <row r="882" spans="1:21" x14ac:dyDescent="0.3">
      <c r="A882" t="s">
        <v>21</v>
      </c>
      <c r="B882" t="s">
        <v>398</v>
      </c>
      <c r="C882" t="s">
        <v>158</v>
      </c>
      <c r="D882" t="s">
        <v>176</v>
      </c>
      <c r="E882" t="s">
        <v>25</v>
      </c>
      <c r="F882" t="s">
        <v>26</v>
      </c>
      <c r="G882" t="s">
        <v>485</v>
      </c>
      <c r="H882" t="s">
        <v>92</v>
      </c>
      <c r="I882" t="s">
        <v>902</v>
      </c>
      <c r="J882" t="s">
        <v>92</v>
      </c>
      <c r="K882" t="s">
        <v>29</v>
      </c>
      <c r="L882">
        <v>20</v>
      </c>
      <c r="N882" s="5">
        <v>0</v>
      </c>
      <c r="O882" t="s">
        <v>30</v>
      </c>
      <c r="P882" s="5">
        <v>0.17050258300000001</v>
      </c>
      <c r="Q882" s="6">
        <v>0</v>
      </c>
      <c r="R882" s="7">
        <v>5.7101895318805308E-4</v>
      </c>
      <c r="S882" s="7">
        <v>0</v>
      </c>
      <c r="T882" s="6">
        <v>0</v>
      </c>
      <c r="U882" s="6">
        <v>0</v>
      </c>
    </row>
    <row r="883" spans="1:21" x14ac:dyDescent="0.3">
      <c r="A883" t="s">
        <v>21</v>
      </c>
      <c r="B883" t="s">
        <v>398</v>
      </c>
      <c r="C883" t="s">
        <v>158</v>
      </c>
      <c r="D883" t="s">
        <v>176</v>
      </c>
      <c r="E883" t="s">
        <v>25</v>
      </c>
      <c r="F883" t="s">
        <v>26</v>
      </c>
      <c r="G883" t="s">
        <v>486</v>
      </c>
      <c r="H883" t="s">
        <v>94</v>
      </c>
      <c r="I883" t="s">
        <v>903</v>
      </c>
      <c r="J883" t="s">
        <v>94</v>
      </c>
      <c r="K883" t="s">
        <v>29</v>
      </c>
      <c r="L883">
        <v>20</v>
      </c>
      <c r="N883" s="5">
        <v>0</v>
      </c>
      <c r="O883" t="s">
        <v>30</v>
      </c>
      <c r="P883" s="5">
        <v>0.21752668999999999</v>
      </c>
      <c r="Q883" s="6">
        <v>0</v>
      </c>
      <c r="R883" s="7">
        <v>4.2739666054208129E-4</v>
      </c>
      <c r="S883" s="7">
        <v>0</v>
      </c>
      <c r="T883" s="6">
        <v>0</v>
      </c>
      <c r="U883" s="6">
        <v>0</v>
      </c>
    </row>
    <row r="884" spans="1:21" x14ac:dyDescent="0.3">
      <c r="A884" t="s">
        <v>21</v>
      </c>
      <c r="B884" t="s">
        <v>398</v>
      </c>
      <c r="C884" t="s">
        <v>158</v>
      </c>
      <c r="D884" t="s">
        <v>176</v>
      </c>
      <c r="E884" t="s">
        <v>25</v>
      </c>
      <c r="F884" t="s">
        <v>26</v>
      </c>
      <c r="G884" t="s">
        <v>487</v>
      </c>
      <c r="H884" t="s">
        <v>96</v>
      </c>
      <c r="I884" t="s">
        <v>904</v>
      </c>
      <c r="J884" t="s">
        <v>96</v>
      </c>
      <c r="K884" t="s">
        <v>29</v>
      </c>
      <c r="L884">
        <v>11</v>
      </c>
      <c r="N884" s="5">
        <v>0.9</v>
      </c>
      <c r="O884" t="s">
        <v>30</v>
      </c>
      <c r="P884" s="5">
        <v>0.04</v>
      </c>
      <c r="Q884" s="6">
        <v>0</v>
      </c>
      <c r="R884" s="7">
        <v>2.1371396823552727E-3</v>
      </c>
      <c r="S884" s="7">
        <v>0</v>
      </c>
      <c r="T884" s="6">
        <v>0</v>
      </c>
      <c r="U884" s="6">
        <v>0</v>
      </c>
    </row>
    <row r="885" spans="1:21" x14ac:dyDescent="0.3">
      <c r="A885" t="s">
        <v>21</v>
      </c>
      <c r="B885" t="s">
        <v>398</v>
      </c>
      <c r="C885" t="s">
        <v>158</v>
      </c>
      <c r="D885" t="s">
        <v>176</v>
      </c>
      <c r="E885" t="s">
        <v>25</v>
      </c>
      <c r="F885" t="s">
        <v>26</v>
      </c>
      <c r="G885" t="s">
        <v>488</v>
      </c>
      <c r="H885" t="s">
        <v>100</v>
      </c>
      <c r="I885" t="s">
        <v>100</v>
      </c>
      <c r="J885" t="s">
        <v>100</v>
      </c>
      <c r="K885" t="s">
        <v>29</v>
      </c>
      <c r="L885">
        <v>20</v>
      </c>
      <c r="N885" s="5">
        <v>9.4999999999999998E-3</v>
      </c>
      <c r="O885" t="s">
        <v>30</v>
      </c>
      <c r="P885" s="5">
        <v>0.1</v>
      </c>
      <c r="Q885" s="6">
        <v>1196.233095</v>
      </c>
      <c r="R885" s="7">
        <v>8.1527516675263792E-4</v>
      </c>
      <c r="S885" s="7">
        <v>0</v>
      </c>
      <c r="T885" s="6">
        <v>0.97525913600114922</v>
      </c>
      <c r="U885" s="6">
        <v>0</v>
      </c>
    </row>
    <row r="886" spans="1:21" x14ac:dyDescent="0.3">
      <c r="A886" t="s">
        <v>21</v>
      </c>
      <c r="B886" t="s">
        <v>398</v>
      </c>
      <c r="C886" t="s">
        <v>158</v>
      </c>
      <c r="D886" t="s">
        <v>176</v>
      </c>
      <c r="E886" t="s">
        <v>25</v>
      </c>
      <c r="F886" t="s">
        <v>26</v>
      </c>
      <c r="G886" t="s">
        <v>491</v>
      </c>
      <c r="H886" t="s">
        <v>106</v>
      </c>
      <c r="I886" t="s">
        <v>106</v>
      </c>
      <c r="J886" t="s">
        <v>106</v>
      </c>
      <c r="K886" t="s">
        <v>29</v>
      </c>
      <c r="L886">
        <v>11</v>
      </c>
      <c r="N886" s="5">
        <v>2.9081632999999999E-2</v>
      </c>
      <c r="O886" t="s">
        <v>30</v>
      </c>
      <c r="P886" s="5">
        <v>7.1199999999999999E-2</v>
      </c>
      <c r="Q886" s="6">
        <v>0</v>
      </c>
      <c r="R886" s="7">
        <v>5.9249955264351192E-4</v>
      </c>
      <c r="S886" s="7">
        <v>0</v>
      </c>
      <c r="T886" s="6">
        <v>0</v>
      </c>
      <c r="U886" s="6">
        <v>0</v>
      </c>
    </row>
    <row r="887" spans="1:21" x14ac:dyDescent="0.3">
      <c r="A887" t="s">
        <v>21</v>
      </c>
      <c r="B887" t="s">
        <v>398</v>
      </c>
      <c r="C887" t="s">
        <v>158</v>
      </c>
      <c r="D887" t="s">
        <v>176</v>
      </c>
      <c r="E887" t="s">
        <v>25</v>
      </c>
      <c r="F887" t="s">
        <v>26</v>
      </c>
      <c r="G887" t="s">
        <v>492</v>
      </c>
      <c r="H887" t="s">
        <v>111</v>
      </c>
      <c r="I887" t="s">
        <v>111</v>
      </c>
      <c r="J887" t="s">
        <v>111</v>
      </c>
      <c r="K887" t="s">
        <v>29</v>
      </c>
      <c r="L887">
        <v>20</v>
      </c>
      <c r="N887" s="5">
        <v>2.7E-2</v>
      </c>
      <c r="O887" t="s">
        <v>30</v>
      </c>
      <c r="P887" s="5">
        <v>0.146537695</v>
      </c>
      <c r="Q887" s="6">
        <v>5632.9208959999996</v>
      </c>
      <c r="R887" s="7">
        <v>6.1734118931197298E-4</v>
      </c>
      <c r="S887" s="7">
        <v>0</v>
      </c>
      <c r="T887" s="6">
        <v>3.4774340852369043</v>
      </c>
      <c r="U887" s="6">
        <v>0</v>
      </c>
    </row>
    <row r="888" spans="1:21" x14ac:dyDescent="0.3">
      <c r="A888" t="s">
        <v>21</v>
      </c>
      <c r="B888" t="s">
        <v>398</v>
      </c>
      <c r="C888" t="s">
        <v>158</v>
      </c>
      <c r="D888" t="s">
        <v>176</v>
      </c>
      <c r="E888" t="s">
        <v>25</v>
      </c>
      <c r="F888" t="s">
        <v>26</v>
      </c>
      <c r="G888" t="s">
        <v>493</v>
      </c>
      <c r="H888" t="s">
        <v>115</v>
      </c>
      <c r="I888" t="s">
        <v>905</v>
      </c>
      <c r="J888" t="s">
        <v>115</v>
      </c>
      <c r="K888" t="s">
        <v>29</v>
      </c>
      <c r="L888">
        <v>20</v>
      </c>
      <c r="N888" s="5">
        <v>0.19</v>
      </c>
      <c r="O888" t="s">
        <v>30</v>
      </c>
      <c r="P888" s="5">
        <v>8.9842506000000003E-2</v>
      </c>
      <c r="Q888" s="6">
        <v>7176.8689130000002</v>
      </c>
      <c r="R888" s="7">
        <v>0</v>
      </c>
      <c r="S888" s="7">
        <v>0</v>
      </c>
      <c r="T888" s="6">
        <v>0</v>
      </c>
      <c r="U888" s="6">
        <v>0</v>
      </c>
    </row>
    <row r="889" spans="1:21" x14ac:dyDescent="0.3">
      <c r="A889" t="s">
        <v>21</v>
      </c>
      <c r="B889" t="s">
        <v>398</v>
      </c>
      <c r="C889" t="s">
        <v>158</v>
      </c>
      <c r="D889" t="s">
        <v>176</v>
      </c>
      <c r="E889" t="s">
        <v>25</v>
      </c>
      <c r="F889" t="s">
        <v>26</v>
      </c>
      <c r="G889" t="s">
        <v>494</v>
      </c>
      <c r="H889" t="s">
        <v>117</v>
      </c>
      <c r="I889" t="s">
        <v>906</v>
      </c>
      <c r="J889" t="s">
        <v>117</v>
      </c>
      <c r="K889" t="s">
        <v>29</v>
      </c>
      <c r="L889">
        <v>20</v>
      </c>
      <c r="N889" s="5">
        <v>0.14249999999999999</v>
      </c>
      <c r="O889" t="s">
        <v>30</v>
      </c>
      <c r="P889" s="5">
        <v>3.6203412999999997E-2</v>
      </c>
      <c r="Q889" s="6">
        <v>0</v>
      </c>
      <c r="R889" s="7">
        <v>2.0681146340409442E-4</v>
      </c>
      <c r="S889" s="7">
        <v>0</v>
      </c>
      <c r="T889" s="6">
        <v>0</v>
      </c>
      <c r="U889" s="6">
        <v>0</v>
      </c>
    </row>
    <row r="890" spans="1:21" x14ac:dyDescent="0.3">
      <c r="A890" t="s">
        <v>21</v>
      </c>
      <c r="B890" t="s">
        <v>398</v>
      </c>
      <c r="C890" t="s">
        <v>158</v>
      </c>
      <c r="D890" t="s">
        <v>176</v>
      </c>
      <c r="E890" t="s">
        <v>25</v>
      </c>
      <c r="F890" t="s">
        <v>26</v>
      </c>
      <c r="G890" t="s">
        <v>495</v>
      </c>
      <c r="H890" t="s">
        <v>119</v>
      </c>
      <c r="I890" t="s">
        <v>907</v>
      </c>
      <c r="J890" t="s">
        <v>119</v>
      </c>
      <c r="K890" t="s">
        <v>29</v>
      </c>
      <c r="L890">
        <v>20</v>
      </c>
      <c r="N890" s="5">
        <v>0.54</v>
      </c>
      <c r="O890" t="s">
        <v>30</v>
      </c>
      <c r="P890" s="5">
        <v>0.125</v>
      </c>
      <c r="Q890" s="6">
        <v>91147.999330000006</v>
      </c>
      <c r="R890" s="7">
        <v>6.1734118931197309E-4</v>
      </c>
      <c r="S890" s="7">
        <v>0</v>
      </c>
      <c r="T890" s="6">
        <v>56.269414309789127</v>
      </c>
      <c r="U890" s="6">
        <v>0</v>
      </c>
    </row>
    <row r="891" spans="1:21" x14ac:dyDescent="0.3">
      <c r="A891" t="s">
        <v>21</v>
      </c>
      <c r="B891" t="s">
        <v>398</v>
      </c>
      <c r="C891" t="s">
        <v>158</v>
      </c>
      <c r="D891" t="s">
        <v>176</v>
      </c>
      <c r="E891" t="s">
        <v>25</v>
      </c>
      <c r="F891" t="s">
        <v>26</v>
      </c>
      <c r="G891" t="s">
        <v>498</v>
      </c>
      <c r="H891" t="s">
        <v>127</v>
      </c>
      <c r="I891" t="s">
        <v>909</v>
      </c>
      <c r="J891" t="s">
        <v>127</v>
      </c>
      <c r="K891" t="s">
        <v>29</v>
      </c>
      <c r="L891">
        <v>20</v>
      </c>
      <c r="N891" s="5">
        <v>0</v>
      </c>
      <c r="O891" t="s">
        <v>30</v>
      </c>
      <c r="P891" s="5">
        <v>0.36067226899999999</v>
      </c>
      <c r="Q891" s="6">
        <v>0</v>
      </c>
      <c r="R891" s="7">
        <v>4.5518301708258357E-4</v>
      </c>
      <c r="S891" s="7">
        <v>0</v>
      </c>
      <c r="T891" s="6">
        <v>0</v>
      </c>
      <c r="U891" s="6">
        <v>0</v>
      </c>
    </row>
    <row r="892" spans="1:21" x14ac:dyDescent="0.3">
      <c r="A892" t="s">
        <v>21</v>
      </c>
      <c r="B892" t="s">
        <v>398</v>
      </c>
      <c r="C892" t="s">
        <v>158</v>
      </c>
      <c r="D892" t="s">
        <v>176</v>
      </c>
      <c r="E892" t="s">
        <v>25</v>
      </c>
      <c r="F892" t="s">
        <v>26</v>
      </c>
      <c r="G892" t="s">
        <v>499</v>
      </c>
      <c r="H892" t="s">
        <v>129</v>
      </c>
      <c r="I892" t="s">
        <v>910</v>
      </c>
      <c r="J892" t="s">
        <v>129</v>
      </c>
      <c r="K892" t="s">
        <v>29</v>
      </c>
      <c r="L892">
        <v>20</v>
      </c>
      <c r="N892" s="5">
        <v>0</v>
      </c>
      <c r="O892" t="s">
        <v>30</v>
      </c>
      <c r="P892" s="5">
        <v>6.8107092999999994E-2</v>
      </c>
      <c r="Q892" s="6">
        <v>0</v>
      </c>
      <c r="R892" s="7">
        <v>6.282286064153345E-4</v>
      </c>
      <c r="S892" s="7">
        <v>0</v>
      </c>
      <c r="T892" s="6">
        <v>0</v>
      </c>
      <c r="U892" s="6">
        <v>0</v>
      </c>
    </row>
    <row r="893" spans="1:21" x14ac:dyDescent="0.3">
      <c r="A893" t="s">
        <v>21</v>
      </c>
      <c r="B893" t="s">
        <v>398</v>
      </c>
      <c r="C893" t="s">
        <v>158</v>
      </c>
      <c r="D893" t="s">
        <v>176</v>
      </c>
      <c r="E893" t="s">
        <v>25</v>
      </c>
      <c r="F893" t="s">
        <v>26</v>
      </c>
      <c r="G893" t="s">
        <v>500</v>
      </c>
      <c r="H893" t="s">
        <v>131</v>
      </c>
      <c r="I893" t="s">
        <v>911</v>
      </c>
      <c r="J893" t="s">
        <v>131</v>
      </c>
      <c r="K893" t="s">
        <v>29</v>
      </c>
      <c r="L893">
        <v>20</v>
      </c>
      <c r="N893" s="5">
        <v>0</v>
      </c>
      <c r="O893" t="s">
        <v>30</v>
      </c>
      <c r="P893" s="5">
        <v>0.12588968</v>
      </c>
      <c r="Q893" s="6">
        <v>0</v>
      </c>
      <c r="R893" s="7">
        <v>6.2338388405654697E-4</v>
      </c>
      <c r="S893" s="7">
        <v>0</v>
      </c>
      <c r="T893" s="6">
        <v>0</v>
      </c>
      <c r="U893" s="6">
        <v>0</v>
      </c>
    </row>
    <row r="894" spans="1:21" x14ac:dyDescent="0.3">
      <c r="A894" t="s">
        <v>21</v>
      </c>
      <c r="B894" t="s">
        <v>398</v>
      </c>
      <c r="C894" t="s">
        <v>158</v>
      </c>
      <c r="D894" t="s">
        <v>176</v>
      </c>
      <c r="E894" t="s">
        <v>25</v>
      </c>
      <c r="F894" t="s">
        <v>31</v>
      </c>
      <c r="G894" t="s">
        <v>502</v>
      </c>
      <c r="H894" t="s">
        <v>28</v>
      </c>
      <c r="I894" t="s">
        <v>28</v>
      </c>
      <c r="J894" t="s">
        <v>28</v>
      </c>
      <c r="K894" t="s">
        <v>29</v>
      </c>
      <c r="L894">
        <v>20</v>
      </c>
      <c r="N894" s="5">
        <v>0</v>
      </c>
      <c r="O894" t="s">
        <v>30</v>
      </c>
      <c r="P894" s="5">
        <v>0.3</v>
      </c>
      <c r="Q894" s="6">
        <v>0</v>
      </c>
      <c r="R894" s="7">
        <v>8.7284068609061894E-4</v>
      </c>
      <c r="S894" s="7">
        <v>0</v>
      </c>
      <c r="T894" s="6">
        <v>0</v>
      </c>
      <c r="U894" s="6">
        <v>0</v>
      </c>
    </row>
    <row r="895" spans="1:21" x14ac:dyDescent="0.3">
      <c r="A895" t="s">
        <v>21</v>
      </c>
      <c r="B895" t="s">
        <v>398</v>
      </c>
      <c r="C895" t="s">
        <v>158</v>
      </c>
      <c r="D895" t="s">
        <v>176</v>
      </c>
      <c r="E895" t="s">
        <v>25</v>
      </c>
      <c r="F895" t="s">
        <v>31</v>
      </c>
      <c r="G895" t="s">
        <v>503</v>
      </c>
      <c r="H895" t="s">
        <v>162</v>
      </c>
      <c r="I895" t="s">
        <v>162</v>
      </c>
      <c r="J895" t="s">
        <v>162</v>
      </c>
      <c r="K895" t="s">
        <v>29</v>
      </c>
      <c r="L895">
        <v>15</v>
      </c>
      <c r="N895" s="5">
        <v>9.4999999999999998E-3</v>
      </c>
      <c r="O895" t="s">
        <v>30</v>
      </c>
      <c r="P895" s="5">
        <v>0.06</v>
      </c>
      <c r="Q895" s="6">
        <v>19443.15567</v>
      </c>
      <c r="R895" s="7">
        <v>3.4388204221613705E-4</v>
      </c>
      <c r="S895" s="7">
        <v>0</v>
      </c>
      <c r="T895" s="6">
        <v>6.6861520789258648</v>
      </c>
      <c r="U895" s="6">
        <v>0</v>
      </c>
    </row>
    <row r="896" spans="1:21" x14ac:dyDescent="0.3">
      <c r="A896" t="s">
        <v>21</v>
      </c>
      <c r="B896" t="s">
        <v>398</v>
      </c>
      <c r="C896" t="s">
        <v>158</v>
      </c>
      <c r="D896" t="s">
        <v>176</v>
      </c>
      <c r="E896" t="s">
        <v>25</v>
      </c>
      <c r="F896" t="s">
        <v>31</v>
      </c>
      <c r="G896" t="s">
        <v>504</v>
      </c>
      <c r="H896" t="s">
        <v>164</v>
      </c>
      <c r="I896" t="s">
        <v>164</v>
      </c>
      <c r="J896" t="s">
        <v>164</v>
      </c>
      <c r="K896" t="s">
        <v>29</v>
      </c>
      <c r="L896">
        <v>10</v>
      </c>
      <c r="N896" s="5">
        <v>0.3</v>
      </c>
      <c r="O896" t="s">
        <v>30</v>
      </c>
      <c r="P896" s="5">
        <v>4.2177297000000002E-2</v>
      </c>
      <c r="Q896" s="6">
        <v>428228.59139999998</v>
      </c>
      <c r="R896" s="7">
        <v>1.5041279839351773E-3</v>
      </c>
      <c r="S896" s="7">
        <v>-6.8840361200273037E-4</v>
      </c>
      <c r="T896" s="6">
        <v>644.11060784588278</v>
      </c>
      <c r="U896" s="6">
        <v>-294.79410908260132</v>
      </c>
    </row>
    <row r="897" spans="1:21" x14ac:dyDescent="0.3">
      <c r="A897" t="s">
        <v>21</v>
      </c>
      <c r="B897" t="s">
        <v>398</v>
      </c>
      <c r="C897" t="s">
        <v>158</v>
      </c>
      <c r="D897" t="s">
        <v>176</v>
      </c>
      <c r="E897" t="s">
        <v>25</v>
      </c>
      <c r="F897" t="s">
        <v>31</v>
      </c>
      <c r="G897" t="s">
        <v>505</v>
      </c>
      <c r="H897" t="s">
        <v>84</v>
      </c>
      <c r="I897" t="s">
        <v>84</v>
      </c>
      <c r="J897" t="s">
        <v>84</v>
      </c>
      <c r="K897" t="s">
        <v>29</v>
      </c>
      <c r="L897">
        <v>20</v>
      </c>
      <c r="N897" s="5">
        <v>0.15</v>
      </c>
      <c r="O897" t="s">
        <v>30</v>
      </c>
      <c r="P897" s="5">
        <v>2.5100852E-2</v>
      </c>
      <c r="Q897" s="6">
        <v>121283.61410000001</v>
      </c>
      <c r="R897" s="7">
        <v>3.8532067167450023E-4</v>
      </c>
      <c r="S897" s="7">
        <v>0</v>
      </c>
      <c r="T897" s="6">
        <v>74.873370572548382</v>
      </c>
      <c r="U897" s="6">
        <v>0</v>
      </c>
    </row>
    <row r="898" spans="1:21" x14ac:dyDescent="0.3">
      <c r="A898" t="s">
        <v>21</v>
      </c>
      <c r="B898" t="s">
        <v>398</v>
      </c>
      <c r="C898" t="s">
        <v>158</v>
      </c>
      <c r="D898" t="s">
        <v>176</v>
      </c>
      <c r="E898" t="s">
        <v>25</v>
      </c>
      <c r="F898" t="s">
        <v>31</v>
      </c>
      <c r="G898" t="s">
        <v>506</v>
      </c>
      <c r="H898" t="s">
        <v>86</v>
      </c>
      <c r="I898" t="s">
        <v>86</v>
      </c>
      <c r="J898" t="s">
        <v>86</v>
      </c>
      <c r="K898" t="s">
        <v>29</v>
      </c>
      <c r="L898">
        <v>20</v>
      </c>
      <c r="N898" s="5">
        <v>0</v>
      </c>
      <c r="O898" t="s">
        <v>30</v>
      </c>
      <c r="P898" s="5">
        <v>4.3882923999999997E-2</v>
      </c>
      <c r="Q898" s="6">
        <v>0</v>
      </c>
      <c r="R898" s="7">
        <v>2.4211122432960227E-4</v>
      </c>
      <c r="S898" s="7">
        <v>0</v>
      </c>
      <c r="T898" s="6">
        <v>0</v>
      </c>
      <c r="U898" s="6">
        <v>0</v>
      </c>
    </row>
    <row r="899" spans="1:21" x14ac:dyDescent="0.3">
      <c r="A899" t="s">
        <v>21</v>
      </c>
      <c r="B899" t="s">
        <v>398</v>
      </c>
      <c r="C899" t="s">
        <v>158</v>
      </c>
      <c r="D899" t="s">
        <v>176</v>
      </c>
      <c r="E899" t="s">
        <v>25</v>
      </c>
      <c r="F899" t="s">
        <v>31</v>
      </c>
      <c r="G899" t="s">
        <v>507</v>
      </c>
      <c r="H899" t="s">
        <v>88</v>
      </c>
      <c r="I899" t="s">
        <v>900</v>
      </c>
      <c r="J899" t="s">
        <v>88</v>
      </c>
      <c r="K899" t="s">
        <v>29</v>
      </c>
      <c r="L899">
        <v>20</v>
      </c>
      <c r="N899" s="5">
        <v>0.17567412900000001</v>
      </c>
      <c r="O899" t="s">
        <v>30</v>
      </c>
      <c r="P899" s="5">
        <v>0.132678133</v>
      </c>
      <c r="Q899" s="6">
        <v>1000714.577</v>
      </c>
      <c r="R899" s="7">
        <v>5.4422027606051417E-4</v>
      </c>
      <c r="S899" s="7">
        <v>0</v>
      </c>
      <c r="T899" s="6">
        <v>544.60916335272066</v>
      </c>
      <c r="U899" s="6">
        <v>0</v>
      </c>
    </row>
    <row r="900" spans="1:21" x14ac:dyDescent="0.3">
      <c r="A900" t="s">
        <v>21</v>
      </c>
      <c r="B900" t="s">
        <v>398</v>
      </c>
      <c r="C900" t="s">
        <v>158</v>
      </c>
      <c r="D900" t="s">
        <v>176</v>
      </c>
      <c r="E900" t="s">
        <v>25</v>
      </c>
      <c r="F900" t="s">
        <v>31</v>
      </c>
      <c r="G900" t="s">
        <v>508</v>
      </c>
      <c r="H900" t="s">
        <v>90</v>
      </c>
      <c r="I900" t="s">
        <v>901</v>
      </c>
      <c r="J900" t="s">
        <v>90</v>
      </c>
      <c r="K900" t="s">
        <v>29</v>
      </c>
      <c r="L900">
        <v>20</v>
      </c>
      <c r="N900" s="5">
        <v>7.3129769999999997E-2</v>
      </c>
      <c r="O900" t="s">
        <v>30</v>
      </c>
      <c r="P900" s="5">
        <v>0.40840336100000002</v>
      </c>
      <c r="Q900" s="6">
        <v>1990981.9069999999</v>
      </c>
      <c r="R900" s="7">
        <v>5.9971371598526411E-4</v>
      </c>
      <c r="S900" s="7">
        <v>0</v>
      </c>
      <c r="T900" s="6">
        <v>1194.0191579063974</v>
      </c>
      <c r="U900" s="6">
        <v>0</v>
      </c>
    </row>
    <row r="901" spans="1:21" x14ac:dyDescent="0.3">
      <c r="A901" t="s">
        <v>21</v>
      </c>
      <c r="B901" t="s">
        <v>398</v>
      </c>
      <c r="C901" t="s">
        <v>158</v>
      </c>
      <c r="D901" t="s">
        <v>176</v>
      </c>
      <c r="E901" t="s">
        <v>25</v>
      </c>
      <c r="F901" t="s">
        <v>31</v>
      </c>
      <c r="G901" t="s">
        <v>509</v>
      </c>
      <c r="H901" t="s">
        <v>92</v>
      </c>
      <c r="I901" t="s">
        <v>902</v>
      </c>
      <c r="J901" t="s">
        <v>92</v>
      </c>
      <c r="K901" t="s">
        <v>29</v>
      </c>
      <c r="L901">
        <v>20</v>
      </c>
      <c r="N901" s="5">
        <v>2.8622670999999999E-2</v>
      </c>
      <c r="O901" t="s">
        <v>30</v>
      </c>
      <c r="P901" s="5">
        <v>0.17050258300000001</v>
      </c>
      <c r="Q901" s="6">
        <v>210626.03709999999</v>
      </c>
      <c r="R901" s="7">
        <v>5.7101895318805308E-4</v>
      </c>
      <c r="S901" s="7">
        <v>0</v>
      </c>
      <c r="T901" s="6">
        <v>120.27145921899002</v>
      </c>
      <c r="U901" s="6">
        <v>0</v>
      </c>
    </row>
    <row r="902" spans="1:21" x14ac:dyDescent="0.3">
      <c r="A902" t="s">
        <v>21</v>
      </c>
      <c r="B902" t="s">
        <v>398</v>
      </c>
      <c r="C902" t="s">
        <v>158</v>
      </c>
      <c r="D902" t="s">
        <v>176</v>
      </c>
      <c r="E902" t="s">
        <v>25</v>
      </c>
      <c r="F902" t="s">
        <v>31</v>
      </c>
      <c r="G902" t="s">
        <v>510</v>
      </c>
      <c r="H902" t="s">
        <v>94</v>
      </c>
      <c r="I902" t="s">
        <v>903</v>
      </c>
      <c r="J902" t="s">
        <v>94</v>
      </c>
      <c r="K902" t="s">
        <v>29</v>
      </c>
      <c r="L902">
        <v>20</v>
      </c>
      <c r="N902" s="5">
        <v>7.1053062E-2</v>
      </c>
      <c r="O902" t="s">
        <v>30</v>
      </c>
      <c r="P902" s="5">
        <v>0.21752668999999999</v>
      </c>
      <c r="Q902" s="6">
        <v>677534.04779999994</v>
      </c>
      <c r="R902" s="7">
        <v>4.2739666054208129E-4</v>
      </c>
      <c r="S902" s="7">
        <v>0</v>
      </c>
      <c r="T902" s="6">
        <v>289.57578943327883</v>
      </c>
      <c r="U902" s="6">
        <v>0</v>
      </c>
    </row>
    <row r="903" spans="1:21" x14ac:dyDescent="0.3">
      <c r="A903" t="s">
        <v>21</v>
      </c>
      <c r="B903" t="s">
        <v>398</v>
      </c>
      <c r="C903" t="s">
        <v>158</v>
      </c>
      <c r="D903" t="s">
        <v>176</v>
      </c>
      <c r="E903" t="s">
        <v>25</v>
      </c>
      <c r="F903" t="s">
        <v>31</v>
      </c>
      <c r="G903" t="s">
        <v>511</v>
      </c>
      <c r="H903" t="s">
        <v>96</v>
      </c>
      <c r="I903" t="s">
        <v>904</v>
      </c>
      <c r="J903" t="s">
        <v>96</v>
      </c>
      <c r="K903" t="s">
        <v>29</v>
      </c>
      <c r="L903">
        <v>11</v>
      </c>
      <c r="N903" s="5">
        <v>0.9</v>
      </c>
      <c r="O903" t="s">
        <v>30</v>
      </c>
      <c r="P903" s="5">
        <v>0.04</v>
      </c>
      <c r="Q903" s="6">
        <v>1202950.844</v>
      </c>
      <c r="R903" s="7">
        <v>1.637737338131963E-3</v>
      </c>
      <c r="S903" s="7">
        <v>0</v>
      </c>
      <c r="T903" s="6">
        <v>1970.1175131561583</v>
      </c>
      <c r="U903" s="6">
        <v>0</v>
      </c>
    </row>
    <row r="904" spans="1:21" x14ac:dyDescent="0.3">
      <c r="A904" t="s">
        <v>21</v>
      </c>
      <c r="B904" t="s">
        <v>398</v>
      </c>
      <c r="C904" t="s">
        <v>158</v>
      </c>
      <c r="D904" t="s">
        <v>176</v>
      </c>
      <c r="E904" t="s">
        <v>25</v>
      </c>
      <c r="F904" t="s">
        <v>31</v>
      </c>
      <c r="G904" t="s">
        <v>512</v>
      </c>
      <c r="H904" t="s">
        <v>100</v>
      </c>
      <c r="I904" t="s">
        <v>100</v>
      </c>
      <c r="J904" t="s">
        <v>100</v>
      </c>
      <c r="K904" t="s">
        <v>29</v>
      </c>
      <c r="L904">
        <v>20</v>
      </c>
      <c r="N904" s="5">
        <v>9.4999999999999998E-3</v>
      </c>
      <c r="O904" t="s">
        <v>30</v>
      </c>
      <c r="P904" s="5">
        <v>0.1</v>
      </c>
      <c r="Q904" s="6">
        <v>34182.190130000003</v>
      </c>
      <c r="R904" s="7">
        <v>8.1527516675263792E-4</v>
      </c>
      <c r="S904" s="7">
        <v>0</v>
      </c>
      <c r="T904" s="6">
        <v>27.867890758206126</v>
      </c>
      <c r="U904" s="6">
        <v>0</v>
      </c>
    </row>
    <row r="905" spans="1:21" x14ac:dyDescent="0.3">
      <c r="A905" t="s">
        <v>21</v>
      </c>
      <c r="B905" t="s">
        <v>398</v>
      </c>
      <c r="C905" t="s">
        <v>158</v>
      </c>
      <c r="D905" t="s">
        <v>176</v>
      </c>
      <c r="E905" t="s">
        <v>25</v>
      </c>
      <c r="F905" t="s">
        <v>31</v>
      </c>
      <c r="G905" t="s">
        <v>513</v>
      </c>
      <c r="H905" t="s">
        <v>106</v>
      </c>
      <c r="I905" t="s">
        <v>106</v>
      </c>
      <c r="J905" t="s">
        <v>106</v>
      </c>
      <c r="K905" t="s">
        <v>29</v>
      </c>
      <c r="L905">
        <v>11</v>
      </c>
      <c r="N905" s="5">
        <v>2.9081632999999999E-2</v>
      </c>
      <c r="O905" t="s">
        <v>30</v>
      </c>
      <c r="P905" s="5">
        <v>7.1199999999999999E-2</v>
      </c>
      <c r="Q905" s="6">
        <v>70949.006630000003</v>
      </c>
      <c r="R905" s="7">
        <v>5.9504671910607331E-4</v>
      </c>
      <c r="S905" s="7">
        <v>0</v>
      </c>
      <c r="T905" s="6">
        <v>42.217973619016547</v>
      </c>
      <c r="U905" s="6">
        <v>0</v>
      </c>
    </row>
    <row r="906" spans="1:21" x14ac:dyDescent="0.3">
      <c r="A906" t="s">
        <v>21</v>
      </c>
      <c r="B906" t="s">
        <v>398</v>
      </c>
      <c r="C906" t="s">
        <v>158</v>
      </c>
      <c r="D906" t="s">
        <v>176</v>
      </c>
      <c r="E906" t="s">
        <v>25</v>
      </c>
      <c r="F906" t="s">
        <v>31</v>
      </c>
      <c r="G906" t="s">
        <v>514</v>
      </c>
      <c r="H906" t="s">
        <v>108</v>
      </c>
      <c r="I906" t="s">
        <v>108</v>
      </c>
      <c r="J906" t="s">
        <v>108</v>
      </c>
      <c r="K906" t="s">
        <v>29</v>
      </c>
      <c r="L906">
        <v>2</v>
      </c>
      <c r="M906" t="s">
        <v>176</v>
      </c>
      <c r="N906" s="5">
        <v>0</v>
      </c>
      <c r="O906" t="s">
        <v>30</v>
      </c>
      <c r="P906" s="5">
        <v>0.05</v>
      </c>
      <c r="Q906" s="6">
        <v>0</v>
      </c>
      <c r="R906" s="7">
        <v>6.1734118931197298E-4</v>
      </c>
      <c r="S906" s="7">
        <v>0</v>
      </c>
      <c r="T906" s="6">
        <v>0</v>
      </c>
      <c r="U906" s="6">
        <v>0</v>
      </c>
    </row>
    <row r="907" spans="1:21" x14ac:dyDescent="0.3">
      <c r="A907" t="s">
        <v>21</v>
      </c>
      <c r="B907" t="s">
        <v>398</v>
      </c>
      <c r="C907" t="s">
        <v>158</v>
      </c>
      <c r="D907" t="s">
        <v>176</v>
      </c>
      <c r="E907" t="s">
        <v>25</v>
      </c>
      <c r="F907" t="s">
        <v>31</v>
      </c>
      <c r="G907" t="s">
        <v>515</v>
      </c>
      <c r="H907" t="s">
        <v>111</v>
      </c>
      <c r="I907" t="s">
        <v>111</v>
      </c>
      <c r="J907" t="s">
        <v>111</v>
      </c>
      <c r="K907" t="s">
        <v>29</v>
      </c>
      <c r="L907">
        <v>20</v>
      </c>
      <c r="N907" s="5">
        <v>2.2499999999999998E-3</v>
      </c>
      <c r="O907" t="s">
        <v>30</v>
      </c>
      <c r="P907" s="5">
        <v>0.146537695</v>
      </c>
      <c r="Q907" s="6">
        <v>14160.4858</v>
      </c>
      <c r="R907" s="7">
        <v>6.1734118931197298E-4</v>
      </c>
      <c r="S907" s="7">
        <v>0</v>
      </c>
      <c r="T907" s="6">
        <v>8.7418511450073062</v>
      </c>
      <c r="U907" s="6">
        <v>0</v>
      </c>
    </row>
    <row r="908" spans="1:21" x14ac:dyDescent="0.3">
      <c r="A908" t="s">
        <v>21</v>
      </c>
      <c r="B908" t="s">
        <v>398</v>
      </c>
      <c r="C908" t="s">
        <v>158</v>
      </c>
      <c r="D908" t="s">
        <v>176</v>
      </c>
      <c r="E908" t="s">
        <v>25</v>
      </c>
      <c r="F908" t="s">
        <v>31</v>
      </c>
      <c r="G908" t="s">
        <v>516</v>
      </c>
      <c r="H908" t="s">
        <v>115</v>
      </c>
      <c r="I908" t="s">
        <v>905</v>
      </c>
      <c r="J908" t="s">
        <v>115</v>
      </c>
      <c r="K908" t="s">
        <v>29</v>
      </c>
      <c r="L908">
        <v>20</v>
      </c>
      <c r="N908" s="5">
        <v>0.19</v>
      </c>
      <c r="O908" t="s">
        <v>30</v>
      </c>
      <c r="P908" s="5">
        <v>0.26261655499999997</v>
      </c>
      <c r="Q908" s="6">
        <v>2302188.34</v>
      </c>
      <c r="R908" s="7">
        <v>1.4696921065240819E-4</v>
      </c>
      <c r="S908" s="7">
        <v>0</v>
      </c>
      <c r="T908" s="6">
        <v>338.35080310297792</v>
      </c>
      <c r="U908" s="6">
        <v>0</v>
      </c>
    </row>
    <row r="909" spans="1:21" x14ac:dyDescent="0.3">
      <c r="A909" t="s">
        <v>21</v>
      </c>
      <c r="B909" t="s">
        <v>398</v>
      </c>
      <c r="C909" t="s">
        <v>158</v>
      </c>
      <c r="D909" t="s">
        <v>176</v>
      </c>
      <c r="E909" t="s">
        <v>25</v>
      </c>
      <c r="F909" t="s">
        <v>31</v>
      </c>
      <c r="G909" t="s">
        <v>517</v>
      </c>
      <c r="H909" t="s">
        <v>117</v>
      </c>
      <c r="I909" t="s">
        <v>906</v>
      </c>
      <c r="J909" t="s">
        <v>117</v>
      </c>
      <c r="K909" t="s">
        <v>29</v>
      </c>
      <c r="L909">
        <v>20</v>
      </c>
      <c r="N909" s="5">
        <v>0.14249999999999999</v>
      </c>
      <c r="O909" t="s">
        <v>30</v>
      </c>
      <c r="P909" s="5">
        <v>5.1013900000000001E-2</v>
      </c>
      <c r="Q909" s="6">
        <v>247826.45360000001</v>
      </c>
      <c r="R909" s="7">
        <v>2.0681146340409442E-4</v>
      </c>
      <c r="S909" s="7">
        <v>0</v>
      </c>
      <c r="T909" s="6">
        <v>51.253351539262901</v>
      </c>
      <c r="U909" s="6">
        <v>0</v>
      </c>
    </row>
    <row r="910" spans="1:21" x14ac:dyDescent="0.3">
      <c r="A910" t="s">
        <v>21</v>
      </c>
      <c r="B910" t="s">
        <v>398</v>
      </c>
      <c r="C910" t="s">
        <v>158</v>
      </c>
      <c r="D910" t="s">
        <v>176</v>
      </c>
      <c r="E910" t="s">
        <v>25</v>
      </c>
      <c r="F910" t="s">
        <v>31</v>
      </c>
      <c r="G910" t="s">
        <v>518</v>
      </c>
      <c r="H910" t="s">
        <v>119</v>
      </c>
      <c r="I910" t="s">
        <v>907</v>
      </c>
      <c r="J910" t="s">
        <v>119</v>
      </c>
      <c r="K910" t="s">
        <v>29</v>
      </c>
      <c r="L910">
        <v>20</v>
      </c>
      <c r="N910" s="5">
        <v>0.54</v>
      </c>
      <c r="O910" t="s">
        <v>30</v>
      </c>
      <c r="P910" s="5">
        <v>0.125</v>
      </c>
      <c r="Q910" s="6">
        <v>2824881.8629999999</v>
      </c>
      <c r="R910" s="7">
        <v>6.1734118931197309E-4</v>
      </c>
      <c r="S910" s="7">
        <v>0</v>
      </c>
      <c r="T910" s="6">
        <v>1743.9159289702422</v>
      </c>
      <c r="U910" s="6">
        <v>0</v>
      </c>
    </row>
    <row r="911" spans="1:21" x14ac:dyDescent="0.3">
      <c r="A911" t="s">
        <v>21</v>
      </c>
      <c r="B911" t="s">
        <v>398</v>
      </c>
      <c r="C911" t="s">
        <v>158</v>
      </c>
      <c r="D911" t="s">
        <v>176</v>
      </c>
      <c r="E911" t="s">
        <v>25</v>
      </c>
      <c r="F911" t="s">
        <v>31</v>
      </c>
      <c r="G911" t="s">
        <v>519</v>
      </c>
      <c r="H911" t="s">
        <v>121</v>
      </c>
      <c r="I911" t="s">
        <v>121</v>
      </c>
      <c r="J911" t="s">
        <v>121</v>
      </c>
      <c r="K911" t="s">
        <v>29</v>
      </c>
      <c r="L911">
        <v>11</v>
      </c>
      <c r="N911" s="5">
        <v>0.65</v>
      </c>
      <c r="O911" t="s">
        <v>30</v>
      </c>
      <c r="P911" s="5">
        <v>0.12</v>
      </c>
      <c r="Q911" s="6">
        <v>3043967.16</v>
      </c>
      <c r="R911" s="7">
        <v>6.1734118931197298E-4</v>
      </c>
      <c r="S911" s="7">
        <v>0</v>
      </c>
      <c r="T911" s="6">
        <v>1879.1663067809889</v>
      </c>
      <c r="U911" s="6">
        <v>0</v>
      </c>
    </row>
    <row r="912" spans="1:21" x14ac:dyDescent="0.3">
      <c r="A912" t="s">
        <v>21</v>
      </c>
      <c r="B912" t="s">
        <v>398</v>
      </c>
      <c r="C912" t="s">
        <v>158</v>
      </c>
      <c r="D912" t="s">
        <v>176</v>
      </c>
      <c r="E912" t="s">
        <v>25</v>
      </c>
      <c r="F912" t="s">
        <v>31</v>
      </c>
      <c r="G912" t="s">
        <v>520</v>
      </c>
      <c r="H912" t="s">
        <v>123</v>
      </c>
      <c r="I912" t="s">
        <v>123</v>
      </c>
      <c r="J912" t="s">
        <v>123</v>
      </c>
      <c r="K912" t="s">
        <v>29</v>
      </c>
      <c r="L912">
        <v>15</v>
      </c>
      <c r="N912" s="5">
        <v>0</v>
      </c>
      <c r="O912" t="s">
        <v>30</v>
      </c>
      <c r="P912" s="5">
        <v>2.0452499999999998E-2</v>
      </c>
      <c r="Q912" s="6">
        <v>0</v>
      </c>
      <c r="R912" s="7">
        <v>6.1734118931197298E-4</v>
      </c>
      <c r="S912" s="7">
        <v>0</v>
      </c>
      <c r="T912" s="6">
        <v>0</v>
      </c>
      <c r="U912" s="6">
        <v>0</v>
      </c>
    </row>
    <row r="913" spans="1:21" x14ac:dyDescent="0.3">
      <c r="A913" t="s">
        <v>21</v>
      </c>
      <c r="B913" t="s">
        <v>398</v>
      </c>
      <c r="C913" t="s">
        <v>158</v>
      </c>
      <c r="D913" t="s">
        <v>176</v>
      </c>
      <c r="E913" t="s">
        <v>25</v>
      </c>
      <c r="F913" t="s">
        <v>31</v>
      </c>
      <c r="G913" t="s">
        <v>521</v>
      </c>
      <c r="H913" t="s">
        <v>207</v>
      </c>
      <c r="I913" t="s">
        <v>207</v>
      </c>
      <c r="J913" t="s">
        <v>207</v>
      </c>
      <c r="K913" t="s">
        <v>29</v>
      </c>
      <c r="L913">
        <v>2</v>
      </c>
      <c r="M913" t="s">
        <v>208</v>
      </c>
      <c r="N913" s="5">
        <v>0</v>
      </c>
      <c r="O913" t="s">
        <v>30</v>
      </c>
      <c r="P913" s="5">
        <v>0.05</v>
      </c>
      <c r="Q913" s="6">
        <v>0</v>
      </c>
      <c r="R913" s="7">
        <v>6.1734118931197298E-4</v>
      </c>
      <c r="S913" s="7">
        <v>0</v>
      </c>
      <c r="T913" s="6">
        <v>0</v>
      </c>
      <c r="U913" s="6">
        <v>0</v>
      </c>
    </row>
    <row r="914" spans="1:21" x14ac:dyDescent="0.3">
      <c r="A914" t="s">
        <v>21</v>
      </c>
      <c r="B914" t="s">
        <v>398</v>
      </c>
      <c r="C914" t="s">
        <v>158</v>
      </c>
      <c r="D914" t="s">
        <v>176</v>
      </c>
      <c r="E914" t="s">
        <v>25</v>
      </c>
      <c r="F914" t="s">
        <v>31</v>
      </c>
      <c r="G914" t="s">
        <v>522</v>
      </c>
      <c r="H914" t="s">
        <v>125</v>
      </c>
      <c r="I914" t="s">
        <v>908</v>
      </c>
      <c r="J914" t="s">
        <v>125</v>
      </c>
      <c r="K914" t="s">
        <v>29</v>
      </c>
      <c r="L914">
        <v>20</v>
      </c>
      <c r="N914" s="5">
        <v>3.9038694999999998E-2</v>
      </c>
      <c r="O914" t="s">
        <v>30</v>
      </c>
      <c r="P914" s="5">
        <v>2.0147419999999999E-2</v>
      </c>
      <c r="Q914" s="6">
        <v>25240.554619999999</v>
      </c>
      <c r="R914" s="7">
        <v>6.2655412986670146E-4</v>
      </c>
      <c r="S914" s="7">
        <v>0</v>
      </c>
      <c r="T914" s="6">
        <v>15.81457373728705</v>
      </c>
      <c r="U914" s="6">
        <v>0</v>
      </c>
    </row>
    <row r="915" spans="1:21" x14ac:dyDescent="0.3">
      <c r="A915" t="s">
        <v>21</v>
      </c>
      <c r="B915" t="s">
        <v>398</v>
      </c>
      <c r="C915" t="s">
        <v>158</v>
      </c>
      <c r="D915" t="s">
        <v>176</v>
      </c>
      <c r="E915" t="s">
        <v>25</v>
      </c>
      <c r="F915" t="s">
        <v>31</v>
      </c>
      <c r="G915" t="s">
        <v>523</v>
      </c>
      <c r="H915" t="s">
        <v>127</v>
      </c>
      <c r="I915" t="s">
        <v>909</v>
      </c>
      <c r="J915" t="s">
        <v>127</v>
      </c>
      <c r="K915" t="s">
        <v>29</v>
      </c>
      <c r="L915">
        <v>20</v>
      </c>
      <c r="N915" s="5">
        <v>1.6251060000000001E-2</v>
      </c>
      <c r="O915" t="s">
        <v>30</v>
      </c>
      <c r="P915" s="5">
        <v>0.36067226899999999</v>
      </c>
      <c r="Q915" s="6">
        <v>379061.5821</v>
      </c>
      <c r="R915" s="7">
        <v>4.5518301708258357E-4</v>
      </c>
      <c r="S915" s="7">
        <v>0</v>
      </c>
      <c r="T915" s="6">
        <v>172.54239460037545</v>
      </c>
      <c r="U915" s="6">
        <v>0</v>
      </c>
    </row>
    <row r="916" spans="1:21" x14ac:dyDescent="0.3">
      <c r="A916" t="s">
        <v>21</v>
      </c>
      <c r="B916" t="s">
        <v>398</v>
      </c>
      <c r="C916" t="s">
        <v>158</v>
      </c>
      <c r="D916" t="s">
        <v>176</v>
      </c>
      <c r="E916" t="s">
        <v>25</v>
      </c>
      <c r="F916" t="s">
        <v>31</v>
      </c>
      <c r="G916" t="s">
        <v>524</v>
      </c>
      <c r="H916" t="s">
        <v>129</v>
      </c>
      <c r="I916" t="s">
        <v>910</v>
      </c>
      <c r="J916" t="s">
        <v>129</v>
      </c>
      <c r="K916" t="s">
        <v>29</v>
      </c>
      <c r="L916">
        <v>20</v>
      </c>
      <c r="N916" s="5">
        <v>6.3605939999999998E-3</v>
      </c>
      <c r="O916" t="s">
        <v>30</v>
      </c>
      <c r="P916" s="5">
        <v>6.8107092999999994E-2</v>
      </c>
      <c r="Q916" s="6">
        <v>14812.806269999999</v>
      </c>
      <c r="R916" s="7">
        <v>6.282286064153345E-4</v>
      </c>
      <c r="S916" s="7">
        <v>0</v>
      </c>
      <c r="T916" s="6">
        <v>9.3058286401024279</v>
      </c>
      <c r="U916" s="6">
        <v>0</v>
      </c>
    </row>
    <row r="917" spans="1:21" x14ac:dyDescent="0.3">
      <c r="A917" t="s">
        <v>21</v>
      </c>
      <c r="B917" t="s">
        <v>398</v>
      </c>
      <c r="C917" t="s">
        <v>158</v>
      </c>
      <c r="D917" t="s">
        <v>176</v>
      </c>
      <c r="E917" t="s">
        <v>25</v>
      </c>
      <c r="F917" t="s">
        <v>31</v>
      </c>
      <c r="G917" t="s">
        <v>525</v>
      </c>
      <c r="H917" t="s">
        <v>131</v>
      </c>
      <c r="I917" t="s">
        <v>911</v>
      </c>
      <c r="J917" t="s">
        <v>131</v>
      </c>
      <c r="K917" t="s">
        <v>29</v>
      </c>
      <c r="L917">
        <v>20</v>
      </c>
      <c r="N917" s="5">
        <v>1.5789569E-2</v>
      </c>
      <c r="O917" t="s">
        <v>30</v>
      </c>
      <c r="P917" s="5">
        <v>0.12588968</v>
      </c>
      <c r="Q917" s="6">
        <v>83352.966239999994</v>
      </c>
      <c r="R917" s="7">
        <v>6.2338388405654697E-4</v>
      </c>
      <c r="S917" s="7">
        <v>0</v>
      </c>
      <c r="T917" s="6">
        <v>51.960895842325428</v>
      </c>
      <c r="U917" s="6">
        <v>0</v>
      </c>
    </row>
    <row r="918" spans="1:21" x14ac:dyDescent="0.3">
      <c r="A918" t="s">
        <v>21</v>
      </c>
      <c r="B918" t="s">
        <v>398</v>
      </c>
      <c r="C918" t="s">
        <v>158</v>
      </c>
      <c r="D918" t="s">
        <v>176</v>
      </c>
      <c r="E918" t="s">
        <v>25</v>
      </c>
      <c r="F918" t="s">
        <v>31</v>
      </c>
      <c r="G918" t="s">
        <v>526</v>
      </c>
      <c r="H918" t="s">
        <v>157</v>
      </c>
      <c r="I918" t="s">
        <v>912</v>
      </c>
      <c r="J918" t="s">
        <v>157</v>
      </c>
      <c r="K918" t="s">
        <v>29</v>
      </c>
      <c r="L918">
        <v>11</v>
      </c>
      <c r="N918" s="5">
        <v>0.52</v>
      </c>
      <c r="O918" t="s">
        <v>30</v>
      </c>
      <c r="P918" s="5">
        <v>0.09</v>
      </c>
      <c r="Q918" s="6">
        <v>1682322.9029999999</v>
      </c>
      <c r="R918" s="7">
        <v>6.1734118931197298E-4</v>
      </c>
      <c r="S918" s="7">
        <v>0</v>
      </c>
      <c r="T918" s="6">
        <v>1038.5672217447909</v>
      </c>
      <c r="U918" s="6">
        <v>0</v>
      </c>
    </row>
    <row r="919" spans="1:21" x14ac:dyDescent="0.3">
      <c r="A919" t="s">
        <v>21</v>
      </c>
      <c r="B919" t="s">
        <v>398</v>
      </c>
      <c r="C919" t="s">
        <v>158</v>
      </c>
      <c r="D919" t="s">
        <v>176</v>
      </c>
      <c r="E919" t="s">
        <v>25</v>
      </c>
      <c r="F919" t="s">
        <v>41</v>
      </c>
      <c r="G919" t="s">
        <v>595</v>
      </c>
      <c r="H919" t="s">
        <v>306</v>
      </c>
      <c r="I919" t="s">
        <v>922</v>
      </c>
      <c r="J919" t="s">
        <v>306</v>
      </c>
      <c r="K919" t="s">
        <v>44</v>
      </c>
      <c r="L919">
        <v>22</v>
      </c>
      <c r="M919" t="s">
        <v>176</v>
      </c>
      <c r="N919" s="5">
        <v>2.9924775000000001E-2</v>
      </c>
      <c r="O919" t="s">
        <v>30</v>
      </c>
      <c r="P919" s="5">
        <v>6.6666666999999999E-2</v>
      </c>
      <c r="Q919" s="6">
        <v>68186.56508</v>
      </c>
      <c r="R919" s="7">
        <v>1.1500858738017238E-3</v>
      </c>
      <c r="S919" s="7">
        <v>0</v>
      </c>
      <c r="T919" s="6">
        <v>78.420405281569913</v>
      </c>
      <c r="U919" s="6">
        <v>0</v>
      </c>
    </row>
    <row r="920" spans="1:21" x14ac:dyDescent="0.3">
      <c r="A920" t="s">
        <v>21</v>
      </c>
      <c r="B920" t="s">
        <v>398</v>
      </c>
      <c r="C920" t="s">
        <v>158</v>
      </c>
      <c r="D920" t="s">
        <v>176</v>
      </c>
      <c r="E920" t="s">
        <v>25</v>
      </c>
      <c r="F920" t="s">
        <v>41</v>
      </c>
      <c r="G920" t="s">
        <v>596</v>
      </c>
      <c r="H920" t="s">
        <v>308</v>
      </c>
      <c r="I920" t="s">
        <v>923</v>
      </c>
      <c r="J920" t="s">
        <v>308</v>
      </c>
      <c r="K920" t="s">
        <v>44</v>
      </c>
      <c r="L920">
        <v>15</v>
      </c>
      <c r="M920" t="s">
        <v>176</v>
      </c>
      <c r="N920" s="5">
        <v>0.32003999999999999</v>
      </c>
      <c r="O920" t="s">
        <v>30</v>
      </c>
      <c r="P920" s="5">
        <v>0.33333333300000001</v>
      </c>
      <c r="Q920" s="6">
        <v>6858755.3269999996</v>
      </c>
      <c r="R920" s="7">
        <v>4.2628536593976546E-4</v>
      </c>
      <c r="S920" s="7">
        <v>0</v>
      </c>
      <c r="T920" s="6">
        <v>2923.7870244615106</v>
      </c>
      <c r="U920" s="6">
        <v>0</v>
      </c>
    </row>
    <row r="921" spans="1:21" x14ac:dyDescent="0.3">
      <c r="A921" t="s">
        <v>21</v>
      </c>
      <c r="B921" t="s">
        <v>398</v>
      </c>
      <c r="C921" t="s">
        <v>158</v>
      </c>
      <c r="D921" t="s">
        <v>176</v>
      </c>
      <c r="E921" t="s">
        <v>25</v>
      </c>
      <c r="F921" t="s">
        <v>41</v>
      </c>
      <c r="G921" t="s">
        <v>597</v>
      </c>
      <c r="H921" t="s">
        <v>310</v>
      </c>
      <c r="I921" t="s">
        <v>310</v>
      </c>
      <c r="J921" t="s">
        <v>310</v>
      </c>
      <c r="K921" t="s">
        <v>44</v>
      </c>
      <c r="L921">
        <v>15</v>
      </c>
      <c r="M921" t="s">
        <v>176</v>
      </c>
      <c r="N921" s="5">
        <v>0.59</v>
      </c>
      <c r="O921" t="s">
        <v>30</v>
      </c>
      <c r="P921" s="5">
        <v>0.33333333300000001</v>
      </c>
      <c r="Q921" s="6">
        <v>11295361.039999999</v>
      </c>
      <c r="R921" s="7">
        <v>4.2628536593976546E-4</v>
      </c>
      <c r="S921" s="7">
        <v>0</v>
      </c>
      <c r="T921" s="6">
        <v>4815.047114358169</v>
      </c>
      <c r="U921" s="6">
        <v>0</v>
      </c>
    </row>
    <row r="922" spans="1:21" x14ac:dyDescent="0.3">
      <c r="A922" t="s">
        <v>21</v>
      </c>
      <c r="B922" t="s">
        <v>398</v>
      </c>
      <c r="C922" t="s">
        <v>158</v>
      </c>
      <c r="D922" t="s">
        <v>176</v>
      </c>
      <c r="E922" t="s">
        <v>25</v>
      </c>
      <c r="F922" t="s">
        <v>41</v>
      </c>
      <c r="G922" t="s">
        <v>598</v>
      </c>
      <c r="H922" t="s">
        <v>317</v>
      </c>
      <c r="I922" t="s">
        <v>317</v>
      </c>
      <c r="J922" t="s">
        <v>317</v>
      </c>
      <c r="K922" t="s">
        <v>44</v>
      </c>
      <c r="L922">
        <v>15</v>
      </c>
      <c r="M922" t="s">
        <v>176</v>
      </c>
      <c r="N922" s="5">
        <v>0</v>
      </c>
      <c r="O922" t="s">
        <v>30</v>
      </c>
      <c r="P922" s="5">
        <v>0.222222222</v>
      </c>
      <c r="Q922" s="6">
        <v>0</v>
      </c>
      <c r="R922" s="7">
        <v>4.3167114140341692E-4</v>
      </c>
      <c r="S922" s="7">
        <v>0</v>
      </c>
      <c r="T922" s="6">
        <v>0</v>
      </c>
      <c r="U922" s="6">
        <v>0</v>
      </c>
    </row>
    <row r="923" spans="1:21" x14ac:dyDescent="0.3">
      <c r="A923" t="s">
        <v>21</v>
      </c>
      <c r="B923" t="s">
        <v>398</v>
      </c>
      <c r="C923" t="s">
        <v>158</v>
      </c>
      <c r="D923" t="s">
        <v>176</v>
      </c>
      <c r="E923" t="s">
        <v>25</v>
      </c>
      <c r="F923" t="s">
        <v>41</v>
      </c>
      <c r="G923" t="s">
        <v>599</v>
      </c>
      <c r="H923" t="s">
        <v>319</v>
      </c>
      <c r="I923" t="s">
        <v>319</v>
      </c>
      <c r="J923" t="s">
        <v>319</v>
      </c>
      <c r="K923" t="s">
        <v>44</v>
      </c>
      <c r="L923">
        <v>15</v>
      </c>
      <c r="M923" t="s">
        <v>176</v>
      </c>
      <c r="N923" s="5">
        <v>0</v>
      </c>
      <c r="O923" t="s">
        <v>30</v>
      </c>
      <c r="P923" s="5">
        <v>0.17647058800000001</v>
      </c>
      <c r="Q923" s="6">
        <v>0</v>
      </c>
      <c r="R923" s="7">
        <v>4.7476274636969635E-4</v>
      </c>
      <c r="S923" s="7">
        <v>0</v>
      </c>
      <c r="T923" s="6">
        <v>0</v>
      </c>
      <c r="U923" s="6">
        <v>0</v>
      </c>
    </row>
    <row r="924" spans="1:21" x14ac:dyDescent="0.3">
      <c r="A924" t="s">
        <v>21</v>
      </c>
      <c r="B924" t="s">
        <v>398</v>
      </c>
      <c r="C924" t="s">
        <v>158</v>
      </c>
      <c r="D924" t="s">
        <v>176</v>
      </c>
      <c r="E924" t="s">
        <v>25</v>
      </c>
      <c r="F924" t="s">
        <v>41</v>
      </c>
      <c r="G924" t="s">
        <v>600</v>
      </c>
      <c r="H924" t="s">
        <v>321</v>
      </c>
      <c r="I924" t="s">
        <v>321</v>
      </c>
      <c r="J924" t="s">
        <v>321</v>
      </c>
      <c r="K924" t="s">
        <v>44</v>
      </c>
      <c r="L924">
        <v>15</v>
      </c>
      <c r="M924" t="s">
        <v>176</v>
      </c>
      <c r="N924" s="5">
        <v>0</v>
      </c>
      <c r="O924" t="s">
        <v>30</v>
      </c>
      <c r="P924" s="5">
        <v>0.125</v>
      </c>
      <c r="Q924" s="6">
        <v>0</v>
      </c>
      <c r="R924" s="7">
        <v>4.5739982861771561E-4</v>
      </c>
      <c r="S924" s="7">
        <v>0</v>
      </c>
      <c r="T924" s="6">
        <v>0</v>
      </c>
      <c r="U924" s="6">
        <v>0</v>
      </c>
    </row>
    <row r="925" spans="1:21" x14ac:dyDescent="0.3">
      <c r="A925" t="s">
        <v>21</v>
      </c>
      <c r="B925" t="s">
        <v>398</v>
      </c>
      <c r="C925" t="s">
        <v>158</v>
      </c>
      <c r="D925" t="s">
        <v>176</v>
      </c>
      <c r="E925" t="s">
        <v>25</v>
      </c>
      <c r="F925" t="s">
        <v>41</v>
      </c>
      <c r="G925" t="s">
        <v>601</v>
      </c>
      <c r="H925" t="s">
        <v>323</v>
      </c>
      <c r="I925" t="s">
        <v>323</v>
      </c>
      <c r="J925" t="s">
        <v>323</v>
      </c>
      <c r="K925" t="s">
        <v>44</v>
      </c>
      <c r="L925">
        <v>15</v>
      </c>
      <c r="M925" t="s">
        <v>176</v>
      </c>
      <c r="N925" s="5">
        <v>0</v>
      </c>
      <c r="O925" t="s">
        <v>30</v>
      </c>
      <c r="P925" s="5">
        <v>6.6666666999999999E-2</v>
      </c>
      <c r="Q925" s="6">
        <v>0</v>
      </c>
      <c r="R925" s="7">
        <v>4.0835654970543711E-4</v>
      </c>
      <c r="S925" s="7">
        <v>0</v>
      </c>
      <c r="T925" s="6">
        <v>0</v>
      </c>
      <c r="U925" s="6">
        <v>0</v>
      </c>
    </row>
    <row r="926" spans="1:21" x14ac:dyDescent="0.3">
      <c r="A926" t="s">
        <v>21</v>
      </c>
      <c r="B926" t="s">
        <v>398</v>
      </c>
      <c r="C926" t="s">
        <v>158</v>
      </c>
      <c r="D926" t="s">
        <v>176</v>
      </c>
      <c r="E926" t="s">
        <v>25</v>
      </c>
      <c r="F926" t="s">
        <v>41</v>
      </c>
      <c r="G926" t="s">
        <v>602</v>
      </c>
      <c r="H926" t="s">
        <v>312</v>
      </c>
      <c r="I926" t="s">
        <v>924</v>
      </c>
      <c r="J926" t="s">
        <v>312</v>
      </c>
      <c r="K926" t="s">
        <v>44</v>
      </c>
      <c r="L926">
        <v>15</v>
      </c>
      <c r="M926" t="s">
        <v>176</v>
      </c>
      <c r="N926" s="5">
        <v>0</v>
      </c>
      <c r="O926" t="s">
        <v>30</v>
      </c>
      <c r="P926" s="5">
        <v>0</v>
      </c>
      <c r="Q926" s="6">
        <v>0</v>
      </c>
      <c r="R926" s="7">
        <v>0</v>
      </c>
      <c r="S926" s="7">
        <v>0</v>
      </c>
      <c r="T926" s="6">
        <v>0</v>
      </c>
      <c r="U926" s="6">
        <v>0</v>
      </c>
    </row>
    <row r="927" spans="1:21" x14ac:dyDescent="0.3">
      <c r="A927" t="s">
        <v>21</v>
      </c>
      <c r="B927" t="s">
        <v>398</v>
      </c>
      <c r="C927" t="s">
        <v>158</v>
      </c>
      <c r="D927" t="s">
        <v>176</v>
      </c>
      <c r="E927" t="s">
        <v>25</v>
      </c>
      <c r="F927" t="s">
        <v>26</v>
      </c>
      <c r="G927" t="s">
        <v>603</v>
      </c>
      <c r="H927" t="s">
        <v>306</v>
      </c>
      <c r="I927" t="s">
        <v>922</v>
      </c>
      <c r="J927" t="s">
        <v>306</v>
      </c>
      <c r="K927" t="s">
        <v>44</v>
      </c>
      <c r="L927">
        <v>22</v>
      </c>
      <c r="M927" t="s">
        <v>176</v>
      </c>
      <c r="N927" s="5">
        <v>2.9924775000000001E-2</v>
      </c>
      <c r="O927" t="s">
        <v>30</v>
      </c>
      <c r="P927" s="5">
        <v>6.6666666999999999E-2</v>
      </c>
      <c r="Q927" s="6">
        <v>2495.3664159999998</v>
      </c>
      <c r="R927" s="7">
        <v>1.1500858738017238E-3</v>
      </c>
      <c r="S927" s="7">
        <v>0</v>
      </c>
      <c r="T927" s="6">
        <v>2.8698856650008358</v>
      </c>
      <c r="U927" s="6">
        <v>0</v>
      </c>
    </row>
    <row r="928" spans="1:21" x14ac:dyDescent="0.3">
      <c r="A928" t="s">
        <v>21</v>
      </c>
      <c r="B928" t="s">
        <v>398</v>
      </c>
      <c r="C928" t="s">
        <v>158</v>
      </c>
      <c r="D928" t="s">
        <v>176</v>
      </c>
      <c r="E928" t="s">
        <v>25</v>
      </c>
      <c r="F928" t="s">
        <v>26</v>
      </c>
      <c r="G928" t="s">
        <v>604</v>
      </c>
      <c r="H928" t="s">
        <v>308</v>
      </c>
      <c r="I928" t="s">
        <v>923</v>
      </c>
      <c r="J928" t="s">
        <v>308</v>
      </c>
      <c r="K928" t="s">
        <v>44</v>
      </c>
      <c r="L928">
        <v>15</v>
      </c>
      <c r="M928" t="s">
        <v>176</v>
      </c>
      <c r="N928" s="5">
        <v>0.32003999999999999</v>
      </c>
      <c r="O928" t="s">
        <v>30</v>
      </c>
      <c r="P928" s="5">
        <v>0.33333333300000001</v>
      </c>
      <c r="Q928" s="6">
        <v>211641.43309999999</v>
      </c>
      <c r="R928" s="7">
        <v>4.2628536593976546E-4</v>
      </c>
      <c r="S928" s="7">
        <v>0</v>
      </c>
      <c r="T928" s="6">
        <v>90.219645757049889</v>
      </c>
      <c r="U928" s="6">
        <v>0</v>
      </c>
    </row>
    <row r="929" spans="1:21" x14ac:dyDescent="0.3">
      <c r="A929" t="s">
        <v>21</v>
      </c>
      <c r="B929" t="s">
        <v>398</v>
      </c>
      <c r="C929" t="s">
        <v>158</v>
      </c>
      <c r="D929" t="s">
        <v>176</v>
      </c>
      <c r="E929" t="s">
        <v>25</v>
      </c>
      <c r="F929" t="s">
        <v>26</v>
      </c>
      <c r="G929" t="s">
        <v>605</v>
      </c>
      <c r="H929" t="s">
        <v>310</v>
      </c>
      <c r="I929" t="s">
        <v>310</v>
      </c>
      <c r="J929" t="s">
        <v>310</v>
      </c>
      <c r="K929" t="s">
        <v>44</v>
      </c>
      <c r="L929">
        <v>15</v>
      </c>
      <c r="M929" t="s">
        <v>176</v>
      </c>
      <c r="N929" s="5">
        <v>0.59</v>
      </c>
      <c r="O929" t="s">
        <v>30</v>
      </c>
      <c r="P929" s="5">
        <v>0.33333333300000001</v>
      </c>
      <c r="Q929" s="6">
        <v>348542.3064</v>
      </c>
      <c r="R929" s="7">
        <v>4.2628536593976546E-4</v>
      </c>
      <c r="S929" s="7">
        <v>0</v>
      </c>
      <c r="T929" s="6">
        <v>148.57848462921385</v>
      </c>
      <c r="U929" s="6">
        <v>0</v>
      </c>
    </row>
    <row r="930" spans="1:21" x14ac:dyDescent="0.3">
      <c r="A930" t="s">
        <v>21</v>
      </c>
      <c r="B930" t="s">
        <v>398</v>
      </c>
      <c r="C930" t="s">
        <v>158</v>
      </c>
      <c r="D930" t="s">
        <v>176</v>
      </c>
      <c r="E930" t="s">
        <v>25</v>
      </c>
      <c r="F930" t="s">
        <v>26</v>
      </c>
      <c r="G930" t="s">
        <v>606</v>
      </c>
      <c r="H930" t="s">
        <v>317</v>
      </c>
      <c r="I930" t="s">
        <v>317</v>
      </c>
      <c r="J930" t="s">
        <v>317</v>
      </c>
      <c r="K930" t="s">
        <v>44</v>
      </c>
      <c r="L930">
        <v>15</v>
      </c>
      <c r="M930" t="s">
        <v>176</v>
      </c>
      <c r="N930" s="5">
        <v>0</v>
      </c>
      <c r="O930" t="s">
        <v>30</v>
      </c>
      <c r="P930" s="5">
        <v>0.222222222</v>
      </c>
      <c r="Q930" s="6">
        <v>0</v>
      </c>
      <c r="R930" s="7">
        <v>4.3167114140341692E-4</v>
      </c>
      <c r="S930" s="7">
        <v>0</v>
      </c>
      <c r="T930" s="6">
        <v>0</v>
      </c>
      <c r="U930" s="6">
        <v>0</v>
      </c>
    </row>
    <row r="931" spans="1:21" x14ac:dyDescent="0.3">
      <c r="A931" t="s">
        <v>21</v>
      </c>
      <c r="B931" t="s">
        <v>398</v>
      </c>
      <c r="C931" t="s">
        <v>158</v>
      </c>
      <c r="D931" t="s">
        <v>176</v>
      </c>
      <c r="E931" t="s">
        <v>25</v>
      </c>
      <c r="F931" t="s">
        <v>26</v>
      </c>
      <c r="G931" t="s">
        <v>607</v>
      </c>
      <c r="H931" t="s">
        <v>319</v>
      </c>
      <c r="I931" t="s">
        <v>319</v>
      </c>
      <c r="J931" t="s">
        <v>319</v>
      </c>
      <c r="K931" t="s">
        <v>44</v>
      </c>
      <c r="L931">
        <v>15</v>
      </c>
      <c r="M931" t="s">
        <v>176</v>
      </c>
      <c r="N931" s="5">
        <v>0</v>
      </c>
      <c r="O931" t="s">
        <v>30</v>
      </c>
      <c r="P931" s="5">
        <v>0.17647058800000001</v>
      </c>
      <c r="Q931" s="6">
        <v>0</v>
      </c>
      <c r="R931" s="7">
        <v>4.7476274636969635E-4</v>
      </c>
      <c r="S931" s="7">
        <v>0</v>
      </c>
      <c r="T931" s="6">
        <v>0</v>
      </c>
      <c r="U931" s="6">
        <v>0</v>
      </c>
    </row>
    <row r="932" spans="1:21" x14ac:dyDescent="0.3">
      <c r="A932" t="s">
        <v>21</v>
      </c>
      <c r="B932" t="s">
        <v>398</v>
      </c>
      <c r="C932" t="s">
        <v>158</v>
      </c>
      <c r="D932" t="s">
        <v>176</v>
      </c>
      <c r="E932" t="s">
        <v>25</v>
      </c>
      <c r="F932" t="s">
        <v>26</v>
      </c>
      <c r="G932" t="s">
        <v>608</v>
      </c>
      <c r="H932" t="s">
        <v>321</v>
      </c>
      <c r="I932" t="s">
        <v>321</v>
      </c>
      <c r="J932" t="s">
        <v>321</v>
      </c>
      <c r="K932" t="s">
        <v>44</v>
      </c>
      <c r="L932">
        <v>15</v>
      </c>
      <c r="M932" t="s">
        <v>176</v>
      </c>
      <c r="N932" s="5">
        <v>0</v>
      </c>
      <c r="O932" t="s">
        <v>30</v>
      </c>
      <c r="P932" s="5">
        <v>0.125</v>
      </c>
      <c r="Q932" s="6">
        <v>0</v>
      </c>
      <c r="R932" s="7">
        <v>4.5739982861771561E-4</v>
      </c>
      <c r="S932" s="7">
        <v>0</v>
      </c>
      <c r="T932" s="6">
        <v>0</v>
      </c>
      <c r="U932" s="6">
        <v>0</v>
      </c>
    </row>
    <row r="933" spans="1:21" x14ac:dyDescent="0.3">
      <c r="A933" t="s">
        <v>21</v>
      </c>
      <c r="B933" t="s">
        <v>398</v>
      </c>
      <c r="C933" t="s">
        <v>158</v>
      </c>
      <c r="D933" t="s">
        <v>176</v>
      </c>
      <c r="E933" t="s">
        <v>25</v>
      </c>
      <c r="F933" t="s">
        <v>26</v>
      </c>
      <c r="G933" t="s">
        <v>609</v>
      </c>
      <c r="H933" t="s">
        <v>323</v>
      </c>
      <c r="I933" t="s">
        <v>323</v>
      </c>
      <c r="J933" t="s">
        <v>323</v>
      </c>
      <c r="K933" t="s">
        <v>44</v>
      </c>
      <c r="L933">
        <v>15</v>
      </c>
      <c r="M933" t="s">
        <v>176</v>
      </c>
      <c r="N933" s="5">
        <v>0</v>
      </c>
      <c r="O933" t="s">
        <v>30</v>
      </c>
      <c r="P933" s="5">
        <v>6.6666666999999999E-2</v>
      </c>
      <c r="Q933" s="6">
        <v>0</v>
      </c>
      <c r="R933" s="7">
        <v>4.0835654970543711E-4</v>
      </c>
      <c r="S933" s="7">
        <v>0</v>
      </c>
      <c r="T933" s="6">
        <v>0</v>
      </c>
      <c r="U933" s="6">
        <v>0</v>
      </c>
    </row>
    <row r="934" spans="1:21" x14ac:dyDescent="0.3">
      <c r="A934" t="s">
        <v>21</v>
      </c>
      <c r="B934" t="s">
        <v>398</v>
      </c>
      <c r="C934" t="s">
        <v>46</v>
      </c>
      <c r="D934" t="s">
        <v>334</v>
      </c>
      <c r="E934" t="s">
        <v>25</v>
      </c>
      <c r="F934" t="s">
        <v>26</v>
      </c>
      <c r="G934" t="s">
        <v>407</v>
      </c>
      <c r="H934" t="s">
        <v>28</v>
      </c>
      <c r="I934" t="s">
        <v>28</v>
      </c>
      <c r="J934" t="s">
        <v>28</v>
      </c>
      <c r="K934" t="s">
        <v>29</v>
      </c>
      <c r="L934">
        <v>20</v>
      </c>
      <c r="N934" s="5">
        <v>0</v>
      </c>
      <c r="O934" t="s">
        <v>30</v>
      </c>
      <c r="P934" s="5">
        <v>0.3</v>
      </c>
      <c r="Q934" s="6">
        <v>0</v>
      </c>
      <c r="R934" s="7">
        <v>3.6816310603171587E-4</v>
      </c>
      <c r="S934" s="7">
        <v>1.1165464820805937E-4</v>
      </c>
      <c r="T934" s="6">
        <v>0</v>
      </c>
      <c r="U934" s="6">
        <v>0</v>
      </c>
    </row>
    <row r="935" spans="1:21" x14ac:dyDescent="0.3">
      <c r="A935" t="s">
        <v>21</v>
      </c>
      <c r="B935" t="s">
        <v>398</v>
      </c>
      <c r="C935" t="s">
        <v>46</v>
      </c>
      <c r="D935" t="s">
        <v>334</v>
      </c>
      <c r="E935" t="s">
        <v>25</v>
      </c>
      <c r="F935" t="s">
        <v>26</v>
      </c>
      <c r="G935" t="s">
        <v>408</v>
      </c>
      <c r="H935" t="s">
        <v>50</v>
      </c>
      <c r="I935" t="s">
        <v>50</v>
      </c>
      <c r="J935" t="s">
        <v>50</v>
      </c>
      <c r="K935" t="s">
        <v>29</v>
      </c>
      <c r="L935">
        <v>7</v>
      </c>
      <c r="N935" s="5">
        <v>0.45</v>
      </c>
      <c r="O935" t="s">
        <v>30</v>
      </c>
      <c r="P935" s="5">
        <v>0.05</v>
      </c>
      <c r="Q935" s="6">
        <v>0</v>
      </c>
      <c r="R935" s="7">
        <v>0</v>
      </c>
      <c r="S935" s="7">
        <v>0</v>
      </c>
      <c r="T935" s="6">
        <v>0</v>
      </c>
      <c r="U935" s="6">
        <v>0</v>
      </c>
    </row>
    <row r="936" spans="1:21" x14ac:dyDescent="0.3">
      <c r="A936" t="s">
        <v>21</v>
      </c>
      <c r="B936" t="s">
        <v>398</v>
      </c>
      <c r="C936" t="s">
        <v>46</v>
      </c>
      <c r="D936" t="s">
        <v>334</v>
      </c>
      <c r="E936" t="s">
        <v>25</v>
      </c>
      <c r="F936" t="s">
        <v>26</v>
      </c>
      <c r="G936" t="s">
        <v>409</v>
      </c>
      <c r="H936" t="s">
        <v>52</v>
      </c>
      <c r="I936" t="s">
        <v>899</v>
      </c>
      <c r="J936" t="s">
        <v>52</v>
      </c>
      <c r="K936" t="s">
        <v>29</v>
      </c>
      <c r="L936">
        <v>4</v>
      </c>
      <c r="N936" s="5">
        <v>9.1773810000000001E-3</v>
      </c>
      <c r="O936" t="s">
        <v>30</v>
      </c>
      <c r="P936" s="5">
        <v>2.2117642999999999E-2</v>
      </c>
      <c r="Q936" s="6">
        <v>0</v>
      </c>
      <c r="R936" s="7">
        <v>9.0070861659047996E-5</v>
      </c>
      <c r="S936" s="7">
        <v>1.9388653162790906E-4</v>
      </c>
      <c r="T936" s="6">
        <v>0</v>
      </c>
      <c r="U936" s="6">
        <v>0</v>
      </c>
    </row>
    <row r="937" spans="1:21" x14ac:dyDescent="0.3">
      <c r="A937" t="s">
        <v>21</v>
      </c>
      <c r="B937" t="s">
        <v>398</v>
      </c>
      <c r="C937" t="s">
        <v>46</v>
      </c>
      <c r="D937" t="s">
        <v>334</v>
      </c>
      <c r="E937" t="s">
        <v>25</v>
      </c>
      <c r="F937" t="s">
        <v>26</v>
      </c>
      <c r="G937" t="s">
        <v>410</v>
      </c>
      <c r="H937" t="s">
        <v>54</v>
      </c>
      <c r="I937" t="s">
        <v>54</v>
      </c>
      <c r="J937" t="s">
        <v>54</v>
      </c>
      <c r="K937" t="s">
        <v>29</v>
      </c>
      <c r="L937">
        <v>7</v>
      </c>
      <c r="N937" s="5">
        <v>1.5822619E-2</v>
      </c>
      <c r="O937" t="s">
        <v>30</v>
      </c>
      <c r="P937" s="5">
        <v>0.15265677799999999</v>
      </c>
      <c r="Q937" s="6">
        <v>15.14948805</v>
      </c>
      <c r="R937" s="7">
        <v>9.0070861659047996E-5</v>
      </c>
      <c r="S937" s="7">
        <v>1.9388653162790906E-4</v>
      </c>
      <c r="T937" s="6">
        <v>1.3645274423569509E-3</v>
      </c>
      <c r="U937" s="6">
        <v>2.9372816939529553E-3</v>
      </c>
    </row>
    <row r="938" spans="1:21" x14ac:dyDescent="0.3">
      <c r="A938" t="s">
        <v>21</v>
      </c>
      <c r="B938" t="s">
        <v>398</v>
      </c>
      <c r="C938" t="s">
        <v>46</v>
      </c>
      <c r="D938" t="s">
        <v>334</v>
      </c>
      <c r="E938" t="s">
        <v>25</v>
      </c>
      <c r="F938" t="s">
        <v>26</v>
      </c>
      <c r="G938" t="s">
        <v>411</v>
      </c>
      <c r="H938" t="s">
        <v>56</v>
      </c>
      <c r="I938" t="s">
        <v>56</v>
      </c>
      <c r="J938" t="s">
        <v>56</v>
      </c>
      <c r="K938" t="s">
        <v>29</v>
      </c>
      <c r="L938">
        <v>10</v>
      </c>
      <c r="N938" s="5">
        <v>0.16</v>
      </c>
      <c r="O938" t="s">
        <v>30</v>
      </c>
      <c r="P938" s="5">
        <v>3.9190005E-2</v>
      </c>
      <c r="Q938" s="6">
        <v>0</v>
      </c>
      <c r="R938" s="7">
        <v>9.0070861659047996E-5</v>
      </c>
      <c r="S938" s="7">
        <v>1.9388653162790906E-4</v>
      </c>
      <c r="T938" s="6">
        <v>0</v>
      </c>
      <c r="U938" s="6">
        <v>0</v>
      </c>
    </row>
    <row r="939" spans="1:21" x14ac:dyDescent="0.3">
      <c r="A939" t="s">
        <v>21</v>
      </c>
      <c r="B939" t="s">
        <v>398</v>
      </c>
      <c r="C939" t="s">
        <v>46</v>
      </c>
      <c r="D939" t="s">
        <v>334</v>
      </c>
      <c r="E939" t="s">
        <v>25</v>
      </c>
      <c r="F939" t="s">
        <v>26</v>
      </c>
      <c r="G939" t="s">
        <v>412</v>
      </c>
      <c r="H939" t="s">
        <v>58</v>
      </c>
      <c r="I939" t="s">
        <v>58</v>
      </c>
      <c r="J939" t="s">
        <v>58</v>
      </c>
      <c r="K939" t="s">
        <v>29</v>
      </c>
      <c r="L939">
        <v>9</v>
      </c>
      <c r="N939" s="5">
        <v>0.8</v>
      </c>
      <c r="O939" t="s">
        <v>30</v>
      </c>
      <c r="P939" s="5">
        <v>0.124794777</v>
      </c>
      <c r="Q939" s="6">
        <v>624.65414450000003</v>
      </c>
      <c r="R939" s="7">
        <v>9.0070861659047996E-5</v>
      </c>
      <c r="S939" s="7">
        <v>1.9388653162790906E-4</v>
      </c>
      <c r="T939" s="6">
        <v>5.626313703401048E-2</v>
      </c>
      <c r="U939" s="6">
        <v>0.12111202554410373</v>
      </c>
    </row>
    <row r="940" spans="1:21" x14ac:dyDescent="0.3">
      <c r="A940" t="s">
        <v>21</v>
      </c>
      <c r="B940" t="s">
        <v>398</v>
      </c>
      <c r="C940" t="s">
        <v>46</v>
      </c>
      <c r="D940" t="s">
        <v>334</v>
      </c>
      <c r="E940" t="s">
        <v>25</v>
      </c>
      <c r="F940" t="s">
        <v>26</v>
      </c>
      <c r="G940" t="s">
        <v>413</v>
      </c>
      <c r="H940" t="s">
        <v>60</v>
      </c>
      <c r="I940" t="s">
        <v>60</v>
      </c>
      <c r="J940" t="s">
        <v>60</v>
      </c>
      <c r="K940" t="s">
        <v>29</v>
      </c>
      <c r="L940">
        <v>13</v>
      </c>
      <c r="N940" s="5">
        <v>0.15</v>
      </c>
      <c r="O940" t="s">
        <v>30</v>
      </c>
      <c r="P940" s="5">
        <v>7.6560914999999993E-2</v>
      </c>
      <c r="Q940" s="6">
        <v>38.004250519999999</v>
      </c>
      <c r="R940" s="7">
        <v>9.0070861659047996E-5</v>
      </c>
      <c r="S940" s="7">
        <v>1.9388653162790906E-4</v>
      </c>
      <c r="T940" s="6">
        <v>3.4230755910427228E-3</v>
      </c>
      <c r="U940" s="6">
        <v>7.3685123204409592E-3</v>
      </c>
    </row>
    <row r="941" spans="1:21" x14ac:dyDescent="0.3">
      <c r="A941" t="s">
        <v>21</v>
      </c>
      <c r="B941" t="s">
        <v>398</v>
      </c>
      <c r="C941" t="s">
        <v>46</v>
      </c>
      <c r="D941" t="s">
        <v>334</v>
      </c>
      <c r="E941" t="s">
        <v>25</v>
      </c>
      <c r="F941" t="s">
        <v>26</v>
      </c>
      <c r="G941" t="s">
        <v>414</v>
      </c>
      <c r="H941" t="s">
        <v>62</v>
      </c>
      <c r="I941" t="s">
        <v>62</v>
      </c>
      <c r="J941" t="s">
        <v>62</v>
      </c>
      <c r="K941" t="s">
        <v>29</v>
      </c>
      <c r="L941">
        <v>10</v>
      </c>
      <c r="N941" s="5">
        <v>0.12</v>
      </c>
      <c r="O941" t="s">
        <v>30</v>
      </c>
      <c r="P941" s="5">
        <v>6.0862861999999997E-2</v>
      </c>
      <c r="Q941" s="6">
        <v>0</v>
      </c>
      <c r="R941" s="7">
        <v>9.0070861659047996E-5</v>
      </c>
      <c r="S941" s="7">
        <v>1.9388653162790906E-4</v>
      </c>
      <c r="T941" s="6">
        <v>0</v>
      </c>
      <c r="U941" s="6">
        <v>0</v>
      </c>
    </row>
    <row r="942" spans="1:21" x14ac:dyDescent="0.3">
      <c r="A942" t="s">
        <v>21</v>
      </c>
      <c r="B942" t="s">
        <v>398</v>
      </c>
      <c r="C942" t="s">
        <v>46</v>
      </c>
      <c r="D942" t="s">
        <v>334</v>
      </c>
      <c r="E942" t="s">
        <v>25</v>
      </c>
      <c r="F942" t="s">
        <v>26</v>
      </c>
      <c r="G942" t="s">
        <v>415</v>
      </c>
      <c r="H942" t="s">
        <v>64</v>
      </c>
      <c r="I942" t="s">
        <v>64</v>
      </c>
      <c r="J942" t="s">
        <v>64</v>
      </c>
      <c r="K942" t="s">
        <v>29</v>
      </c>
      <c r="L942">
        <v>10</v>
      </c>
      <c r="N942" s="5">
        <v>0.18</v>
      </c>
      <c r="O942" t="s">
        <v>30</v>
      </c>
      <c r="P942" s="5">
        <v>1.1378476E-2</v>
      </c>
      <c r="Q942" s="6">
        <v>0</v>
      </c>
      <c r="R942" s="7">
        <v>9.0070861659047996E-5</v>
      </c>
      <c r="S942" s="7">
        <v>1.9388653162790906E-4</v>
      </c>
      <c r="T942" s="6">
        <v>0</v>
      </c>
      <c r="U942" s="6">
        <v>0</v>
      </c>
    </row>
    <row r="943" spans="1:21" x14ac:dyDescent="0.3">
      <c r="A943" t="s">
        <v>21</v>
      </c>
      <c r="B943" t="s">
        <v>398</v>
      </c>
      <c r="C943" t="s">
        <v>46</v>
      </c>
      <c r="D943" t="s">
        <v>334</v>
      </c>
      <c r="E943" t="s">
        <v>25</v>
      </c>
      <c r="F943" t="s">
        <v>26</v>
      </c>
      <c r="G943" t="s">
        <v>416</v>
      </c>
      <c r="H943" t="s">
        <v>66</v>
      </c>
      <c r="I943" t="s">
        <v>66</v>
      </c>
      <c r="J943" t="s">
        <v>66</v>
      </c>
      <c r="K943" t="s">
        <v>29</v>
      </c>
      <c r="L943">
        <v>15</v>
      </c>
      <c r="N943" s="5">
        <v>9.5000000000000001E-2</v>
      </c>
      <c r="O943" t="s">
        <v>30</v>
      </c>
      <c r="P943" s="5">
        <v>0.123</v>
      </c>
      <c r="Q943" s="6">
        <v>65.811785110000002</v>
      </c>
      <c r="R943" s="7">
        <v>9.0070861659047996E-5</v>
      </c>
      <c r="S943" s="7">
        <v>1.9388653162790906E-4</v>
      </c>
      <c r="T943" s="6">
        <v>5.9277241921778055E-3</v>
      </c>
      <c r="U943" s="6">
        <v>1.276001875521917E-2</v>
      </c>
    </row>
    <row r="944" spans="1:21" x14ac:dyDescent="0.3">
      <c r="A944" t="s">
        <v>21</v>
      </c>
      <c r="B944" t="s">
        <v>398</v>
      </c>
      <c r="C944" t="s">
        <v>46</v>
      </c>
      <c r="D944" t="s">
        <v>334</v>
      </c>
      <c r="E944" t="s">
        <v>25</v>
      </c>
      <c r="F944" t="s">
        <v>31</v>
      </c>
      <c r="G944" t="s">
        <v>417</v>
      </c>
      <c r="H944" t="s">
        <v>28</v>
      </c>
      <c r="I944" t="s">
        <v>28</v>
      </c>
      <c r="J944" t="s">
        <v>28</v>
      </c>
      <c r="K944" t="s">
        <v>29</v>
      </c>
      <c r="L944">
        <v>20</v>
      </c>
      <c r="N944" s="5">
        <v>0</v>
      </c>
      <c r="O944" t="s">
        <v>30</v>
      </c>
      <c r="P944" s="5">
        <v>0.3</v>
      </c>
      <c r="Q944" s="6">
        <v>0</v>
      </c>
      <c r="R944" s="7">
        <v>3.6816310603171587E-4</v>
      </c>
      <c r="S944" s="7">
        <v>1.1165464820805937E-4</v>
      </c>
      <c r="T944" s="6">
        <v>0</v>
      </c>
      <c r="U944" s="6">
        <v>0</v>
      </c>
    </row>
    <row r="945" spans="1:21" x14ac:dyDescent="0.3">
      <c r="A945" t="s">
        <v>21</v>
      </c>
      <c r="B945" t="s">
        <v>398</v>
      </c>
      <c r="C945" t="s">
        <v>46</v>
      </c>
      <c r="D945" t="s">
        <v>334</v>
      </c>
      <c r="E945" t="s">
        <v>25</v>
      </c>
      <c r="F945" t="s">
        <v>31</v>
      </c>
      <c r="G945" t="s">
        <v>418</v>
      </c>
      <c r="H945" t="s">
        <v>50</v>
      </c>
      <c r="I945" t="s">
        <v>50</v>
      </c>
      <c r="J945" t="s">
        <v>50</v>
      </c>
      <c r="K945" t="s">
        <v>29</v>
      </c>
      <c r="L945">
        <v>7</v>
      </c>
      <c r="N945" s="5">
        <v>0.20608042600000001</v>
      </c>
      <c r="O945" t="s">
        <v>30</v>
      </c>
      <c r="P945" s="5">
        <v>0.05</v>
      </c>
      <c r="Q945" s="6">
        <v>1935.3556659999999</v>
      </c>
      <c r="R945" s="7">
        <v>0</v>
      </c>
      <c r="S945" s="7">
        <v>0</v>
      </c>
      <c r="T945" s="6">
        <v>0</v>
      </c>
      <c r="U945" s="6">
        <v>0</v>
      </c>
    </row>
    <row r="946" spans="1:21" x14ac:dyDescent="0.3">
      <c r="A946" t="s">
        <v>21</v>
      </c>
      <c r="B946" t="s">
        <v>398</v>
      </c>
      <c r="C946" t="s">
        <v>46</v>
      </c>
      <c r="D946" t="s">
        <v>334</v>
      </c>
      <c r="E946" t="s">
        <v>25</v>
      </c>
      <c r="F946" t="s">
        <v>31</v>
      </c>
      <c r="G946" t="s">
        <v>419</v>
      </c>
      <c r="H946" t="s">
        <v>52</v>
      </c>
      <c r="I946" t="s">
        <v>899</v>
      </c>
      <c r="J946" t="s">
        <v>52</v>
      </c>
      <c r="K946" t="s">
        <v>29</v>
      </c>
      <c r="L946">
        <v>4</v>
      </c>
      <c r="N946" s="5">
        <v>0</v>
      </c>
      <c r="O946" t="s">
        <v>30</v>
      </c>
      <c r="P946" s="5">
        <v>2.2117642999999999E-2</v>
      </c>
      <c r="Q946" s="6">
        <v>0</v>
      </c>
      <c r="R946" s="7">
        <v>9.0070861659047996E-5</v>
      </c>
      <c r="S946" s="7">
        <v>1.9388653162790906E-4</v>
      </c>
      <c r="T946" s="6">
        <v>0</v>
      </c>
      <c r="U946" s="6">
        <v>0</v>
      </c>
    </row>
    <row r="947" spans="1:21" x14ac:dyDescent="0.3">
      <c r="A947" t="s">
        <v>21</v>
      </c>
      <c r="B947" t="s">
        <v>398</v>
      </c>
      <c r="C947" t="s">
        <v>46</v>
      </c>
      <c r="D947" t="s">
        <v>334</v>
      </c>
      <c r="E947" t="s">
        <v>25</v>
      </c>
      <c r="F947" t="s">
        <v>31</v>
      </c>
      <c r="G947" t="s">
        <v>420</v>
      </c>
      <c r="H947" t="s">
        <v>54</v>
      </c>
      <c r="I947" t="s">
        <v>54</v>
      </c>
      <c r="J947" t="s">
        <v>54</v>
      </c>
      <c r="K947" t="s">
        <v>29</v>
      </c>
      <c r="L947">
        <v>7</v>
      </c>
      <c r="N947" s="5">
        <v>9.1419574000000003E-2</v>
      </c>
      <c r="O947" t="s">
        <v>30</v>
      </c>
      <c r="P947" s="5">
        <v>0.159580371</v>
      </c>
      <c r="Q947" s="6">
        <v>3074.597589</v>
      </c>
      <c r="R947" s="7">
        <v>9.0070861659047996E-5</v>
      </c>
      <c r="S947" s="7">
        <v>1.9388653162790906E-4</v>
      </c>
      <c r="T947" s="6">
        <v>0.27693165409606152</v>
      </c>
      <c r="U947" s="6">
        <v>0.5961230626827414</v>
      </c>
    </row>
    <row r="948" spans="1:21" x14ac:dyDescent="0.3">
      <c r="A948" t="s">
        <v>21</v>
      </c>
      <c r="B948" t="s">
        <v>398</v>
      </c>
      <c r="C948" t="s">
        <v>46</v>
      </c>
      <c r="D948" t="s">
        <v>334</v>
      </c>
      <c r="E948" t="s">
        <v>25</v>
      </c>
      <c r="F948" t="s">
        <v>31</v>
      </c>
      <c r="G948" t="s">
        <v>421</v>
      </c>
      <c r="H948" t="s">
        <v>56</v>
      </c>
      <c r="I948" t="s">
        <v>56</v>
      </c>
      <c r="J948" t="s">
        <v>56</v>
      </c>
      <c r="K948" t="s">
        <v>29</v>
      </c>
      <c r="L948">
        <v>10</v>
      </c>
      <c r="N948" s="5">
        <v>0</v>
      </c>
      <c r="O948" t="s">
        <v>30</v>
      </c>
      <c r="P948" s="5">
        <v>3.9190005E-2</v>
      </c>
      <c r="Q948" s="6">
        <v>0</v>
      </c>
      <c r="R948" s="7">
        <v>9.0070861659047996E-5</v>
      </c>
      <c r="S948" s="7">
        <v>1.9388653162790906E-4</v>
      </c>
      <c r="T948" s="6">
        <v>0</v>
      </c>
      <c r="U948" s="6">
        <v>0</v>
      </c>
    </row>
    <row r="949" spans="1:21" x14ac:dyDescent="0.3">
      <c r="A949" t="s">
        <v>21</v>
      </c>
      <c r="B949" t="s">
        <v>398</v>
      </c>
      <c r="C949" t="s">
        <v>46</v>
      </c>
      <c r="D949" t="s">
        <v>334</v>
      </c>
      <c r="E949" t="s">
        <v>25</v>
      </c>
      <c r="F949" t="s">
        <v>31</v>
      </c>
      <c r="G949" t="s">
        <v>422</v>
      </c>
      <c r="H949" t="s">
        <v>58</v>
      </c>
      <c r="I949" t="s">
        <v>58</v>
      </c>
      <c r="J949" t="s">
        <v>58</v>
      </c>
      <c r="K949" t="s">
        <v>29</v>
      </c>
      <c r="L949">
        <v>9</v>
      </c>
      <c r="N949" s="5">
        <v>0.36</v>
      </c>
      <c r="O949" t="s">
        <v>30</v>
      </c>
      <c r="P949" s="5">
        <v>0.124794777</v>
      </c>
      <c r="Q949" s="6">
        <v>9330.0944080000008</v>
      </c>
      <c r="R949" s="7">
        <v>9.0070861659047996E-5</v>
      </c>
      <c r="S949" s="7">
        <v>1.9388653162790906E-4</v>
      </c>
      <c r="T949" s="6">
        <v>0.84036964268882541</v>
      </c>
      <c r="U949" s="6">
        <v>1.8089796445280697</v>
      </c>
    </row>
    <row r="950" spans="1:21" x14ac:dyDescent="0.3">
      <c r="A950" t="s">
        <v>21</v>
      </c>
      <c r="B950" t="s">
        <v>398</v>
      </c>
      <c r="C950" t="s">
        <v>46</v>
      </c>
      <c r="D950" t="s">
        <v>334</v>
      </c>
      <c r="E950" t="s">
        <v>25</v>
      </c>
      <c r="F950" t="s">
        <v>31</v>
      </c>
      <c r="G950" t="s">
        <v>423</v>
      </c>
      <c r="H950" t="s">
        <v>60</v>
      </c>
      <c r="I950" t="s">
        <v>60</v>
      </c>
      <c r="J950" t="s">
        <v>60</v>
      </c>
      <c r="K950" t="s">
        <v>29</v>
      </c>
      <c r="L950">
        <v>13</v>
      </c>
      <c r="N950" s="5">
        <v>0.33750000000000002</v>
      </c>
      <c r="O950" t="s">
        <v>30</v>
      </c>
      <c r="P950" s="5">
        <v>7.6560914999999993E-2</v>
      </c>
      <c r="Q950" s="6">
        <v>5065.2440580000002</v>
      </c>
      <c r="R950" s="7">
        <v>9.0070861659047996E-5</v>
      </c>
      <c r="S950" s="7">
        <v>1.9388653162790906E-4</v>
      </c>
      <c r="T950" s="6">
        <v>0.4562308968174329</v>
      </c>
      <c r="U950" s="6">
        <v>0.98208260225449551</v>
      </c>
    </row>
    <row r="951" spans="1:21" x14ac:dyDescent="0.3">
      <c r="A951" t="s">
        <v>21</v>
      </c>
      <c r="B951" t="s">
        <v>398</v>
      </c>
      <c r="C951" t="s">
        <v>46</v>
      </c>
      <c r="D951" t="s">
        <v>334</v>
      </c>
      <c r="E951" t="s">
        <v>25</v>
      </c>
      <c r="F951" t="s">
        <v>31</v>
      </c>
      <c r="G951" t="s">
        <v>424</v>
      </c>
      <c r="H951" t="s">
        <v>62</v>
      </c>
      <c r="I951" t="s">
        <v>62</v>
      </c>
      <c r="J951" t="s">
        <v>62</v>
      </c>
      <c r="K951" t="s">
        <v>29</v>
      </c>
      <c r="L951">
        <v>10</v>
      </c>
      <c r="N951" s="5">
        <v>0.27</v>
      </c>
      <c r="O951" t="s">
        <v>30</v>
      </c>
      <c r="P951" s="5">
        <v>6.0862861999999997E-2</v>
      </c>
      <c r="Q951" s="6">
        <v>3138.0958989999999</v>
      </c>
      <c r="R951" s="7">
        <v>9.0070861659047996E-5</v>
      </c>
      <c r="S951" s="7">
        <v>1.9388653162790906E-4</v>
      </c>
      <c r="T951" s="6">
        <v>0.28265100159165485</v>
      </c>
      <c r="U951" s="6">
        <v>0.60843452977287515</v>
      </c>
    </row>
    <row r="952" spans="1:21" x14ac:dyDescent="0.3">
      <c r="A952" t="s">
        <v>21</v>
      </c>
      <c r="B952" t="s">
        <v>398</v>
      </c>
      <c r="C952" t="s">
        <v>46</v>
      </c>
      <c r="D952" t="s">
        <v>334</v>
      </c>
      <c r="E952" t="s">
        <v>25</v>
      </c>
      <c r="F952" t="s">
        <v>31</v>
      </c>
      <c r="G952" t="s">
        <v>425</v>
      </c>
      <c r="H952" t="s">
        <v>64</v>
      </c>
      <c r="I952" t="s">
        <v>64</v>
      </c>
      <c r="J952" t="s">
        <v>64</v>
      </c>
      <c r="K952" t="s">
        <v>29</v>
      </c>
      <c r="L952">
        <v>10</v>
      </c>
      <c r="N952" s="5">
        <v>0.40500000000000003</v>
      </c>
      <c r="O952" t="s">
        <v>30</v>
      </c>
      <c r="P952" s="5">
        <v>2.7308341999999999E-2</v>
      </c>
      <c r="Q952" s="6">
        <v>2055.9199819999999</v>
      </c>
      <c r="R952" s="7">
        <v>9.0070861659047996E-5</v>
      </c>
      <c r="S952" s="7">
        <v>1.9388653162790903E-4</v>
      </c>
      <c r="T952" s="6">
        <v>0.18517848428079445</v>
      </c>
      <c r="U952" s="6">
        <v>0.39861519461449313</v>
      </c>
    </row>
    <row r="953" spans="1:21" x14ac:dyDescent="0.3">
      <c r="A953" t="s">
        <v>21</v>
      </c>
      <c r="B953" t="s">
        <v>398</v>
      </c>
      <c r="C953" t="s">
        <v>46</v>
      </c>
      <c r="D953" t="s">
        <v>334</v>
      </c>
      <c r="E953" t="s">
        <v>25</v>
      </c>
      <c r="F953" t="s">
        <v>31</v>
      </c>
      <c r="G953" t="s">
        <v>426</v>
      </c>
      <c r="H953" t="s">
        <v>66</v>
      </c>
      <c r="I953" t="s">
        <v>66</v>
      </c>
      <c r="J953" t="s">
        <v>66</v>
      </c>
      <c r="K953" t="s">
        <v>29</v>
      </c>
      <c r="L953">
        <v>15</v>
      </c>
      <c r="N953" s="5">
        <v>9.5000000000000001E-2</v>
      </c>
      <c r="O953" t="s">
        <v>30</v>
      </c>
      <c r="P953" s="5">
        <v>0.123</v>
      </c>
      <c r="Q953" s="6">
        <v>2317.6764520000002</v>
      </c>
      <c r="R953" s="7">
        <v>9.0070861659047996E-5</v>
      </c>
      <c r="S953" s="7">
        <v>1.9388653162790906E-4</v>
      </c>
      <c r="T953" s="6">
        <v>0.20875511507852521</v>
      </c>
      <c r="U953" s="6">
        <v>0.44936624871395808</v>
      </c>
    </row>
    <row r="954" spans="1:21" x14ac:dyDescent="0.3">
      <c r="A954" t="s">
        <v>21</v>
      </c>
      <c r="B954" t="s">
        <v>398</v>
      </c>
      <c r="C954" t="s">
        <v>46</v>
      </c>
      <c r="D954" t="s">
        <v>334</v>
      </c>
      <c r="E954" t="s">
        <v>25</v>
      </c>
      <c r="F954" t="s">
        <v>41</v>
      </c>
      <c r="G954" t="s">
        <v>610</v>
      </c>
      <c r="H954" t="s">
        <v>336</v>
      </c>
      <c r="I954" t="s">
        <v>336</v>
      </c>
      <c r="J954" t="s">
        <v>336</v>
      </c>
      <c r="K954" t="s">
        <v>44</v>
      </c>
      <c r="L954">
        <v>10</v>
      </c>
      <c r="M954" t="s">
        <v>334</v>
      </c>
      <c r="N954" s="5">
        <v>0.49</v>
      </c>
      <c r="O954" t="s">
        <v>30</v>
      </c>
      <c r="P954" s="5">
        <v>0.62511324999999995</v>
      </c>
      <c r="Q954" s="6">
        <v>93058.520860000004</v>
      </c>
      <c r="R954" s="7">
        <v>6.723756087012589E-5</v>
      </c>
      <c r="S954" s="7">
        <v>2.511523780412972E-4</v>
      </c>
      <c r="T954" s="6">
        <v>6.2570279608081298</v>
      </c>
      <c r="U954" s="6">
        <v>23.371868810994663</v>
      </c>
    </row>
    <row r="955" spans="1:21" x14ac:dyDescent="0.3">
      <c r="A955" t="s">
        <v>21</v>
      </c>
      <c r="B955" t="s">
        <v>398</v>
      </c>
      <c r="C955" t="s">
        <v>46</v>
      </c>
      <c r="D955" t="s">
        <v>334</v>
      </c>
      <c r="E955" t="s">
        <v>25</v>
      </c>
      <c r="F955" t="s">
        <v>26</v>
      </c>
      <c r="G955" t="s">
        <v>611</v>
      </c>
      <c r="H955" t="s">
        <v>336</v>
      </c>
      <c r="I955" t="s">
        <v>336</v>
      </c>
      <c r="J955" t="s">
        <v>336</v>
      </c>
      <c r="K955" t="s">
        <v>44</v>
      </c>
      <c r="L955">
        <v>10</v>
      </c>
      <c r="M955" t="s">
        <v>334</v>
      </c>
      <c r="N955" s="5">
        <v>0.49</v>
      </c>
      <c r="O955" t="s">
        <v>30</v>
      </c>
      <c r="P955" s="5">
        <v>0.62511324999999995</v>
      </c>
      <c r="Q955" s="6">
        <v>2769.4277139999999</v>
      </c>
      <c r="R955" s="7">
        <v>6.723756087012589E-5</v>
      </c>
      <c r="S955" s="7">
        <v>2.511523780412972E-4</v>
      </c>
      <c r="T955" s="6">
        <v>0.18620956449548859</v>
      </c>
      <c r="U955" s="6">
        <v>0.69554835618457345</v>
      </c>
    </row>
    <row r="956" spans="1:21" x14ac:dyDescent="0.3">
      <c r="A956" t="s">
        <v>21</v>
      </c>
      <c r="B956" t="s">
        <v>398</v>
      </c>
      <c r="C956" t="s">
        <v>219</v>
      </c>
      <c r="D956" t="s">
        <v>338</v>
      </c>
      <c r="E956" t="s">
        <v>25</v>
      </c>
      <c r="F956" t="s">
        <v>26</v>
      </c>
      <c r="G956" t="s">
        <v>531</v>
      </c>
      <c r="H956" t="s">
        <v>28</v>
      </c>
      <c r="I956" t="s">
        <v>28</v>
      </c>
      <c r="J956" t="s">
        <v>28</v>
      </c>
      <c r="K956" t="s">
        <v>29</v>
      </c>
      <c r="L956">
        <v>20</v>
      </c>
      <c r="N956" s="5">
        <v>0</v>
      </c>
      <c r="O956" t="s">
        <v>30</v>
      </c>
      <c r="P956" s="5">
        <v>0.3</v>
      </c>
      <c r="Q956" s="6">
        <v>0</v>
      </c>
      <c r="R956" s="7">
        <v>3.6816310603171587E-4</v>
      </c>
      <c r="S956" s="7">
        <v>1.1165464820805936E-4</v>
      </c>
      <c r="T956" s="6">
        <v>0</v>
      </c>
      <c r="U956" s="6">
        <v>0</v>
      </c>
    </row>
    <row r="957" spans="1:21" x14ac:dyDescent="0.3">
      <c r="A957" t="s">
        <v>21</v>
      </c>
      <c r="B957" t="s">
        <v>398</v>
      </c>
      <c r="C957" t="s">
        <v>219</v>
      </c>
      <c r="D957" t="s">
        <v>338</v>
      </c>
      <c r="E957" t="s">
        <v>25</v>
      </c>
      <c r="F957" t="s">
        <v>26</v>
      </c>
      <c r="G957" t="s">
        <v>532</v>
      </c>
      <c r="H957" t="s">
        <v>223</v>
      </c>
      <c r="I957" t="s">
        <v>914</v>
      </c>
      <c r="J957" t="s">
        <v>223</v>
      </c>
      <c r="K957" t="s">
        <v>29</v>
      </c>
      <c r="L957">
        <v>5</v>
      </c>
      <c r="M957" t="s">
        <v>220</v>
      </c>
      <c r="N957" s="5">
        <v>0</v>
      </c>
      <c r="O957" t="s">
        <v>30</v>
      </c>
      <c r="P957" s="5">
        <v>1</v>
      </c>
      <c r="Q957" s="6">
        <v>0</v>
      </c>
      <c r="R957" s="7">
        <v>1.0438347089802846E-4</v>
      </c>
      <c r="S957" s="7">
        <v>3.4778106055455282E-5</v>
      </c>
      <c r="T957" s="6">
        <v>0</v>
      </c>
      <c r="U957" s="6">
        <v>0</v>
      </c>
    </row>
    <row r="958" spans="1:21" x14ac:dyDescent="0.3">
      <c r="A958" t="s">
        <v>21</v>
      </c>
      <c r="B958" t="s">
        <v>398</v>
      </c>
      <c r="C958" t="s">
        <v>219</v>
      </c>
      <c r="D958" t="s">
        <v>338</v>
      </c>
      <c r="E958" t="s">
        <v>25</v>
      </c>
      <c r="F958" t="s">
        <v>31</v>
      </c>
      <c r="G958" t="s">
        <v>533</v>
      </c>
      <c r="H958" t="s">
        <v>28</v>
      </c>
      <c r="I958" t="s">
        <v>28</v>
      </c>
      <c r="J958" t="s">
        <v>28</v>
      </c>
      <c r="K958" t="s">
        <v>29</v>
      </c>
      <c r="L958">
        <v>20</v>
      </c>
      <c r="N958" s="5">
        <v>0</v>
      </c>
      <c r="O958" t="s">
        <v>30</v>
      </c>
      <c r="P958" s="5">
        <v>0.3</v>
      </c>
      <c r="Q958" s="6">
        <v>0</v>
      </c>
      <c r="R958" s="7">
        <v>3.6816310603171587E-4</v>
      </c>
      <c r="S958" s="7">
        <v>1.1165464820805936E-4</v>
      </c>
      <c r="T958" s="6">
        <v>0</v>
      </c>
      <c r="U958" s="6">
        <v>0</v>
      </c>
    </row>
    <row r="959" spans="1:21" x14ac:dyDescent="0.3">
      <c r="A959" t="s">
        <v>21</v>
      </c>
      <c r="B959" t="s">
        <v>398</v>
      </c>
      <c r="C959" t="s">
        <v>219</v>
      </c>
      <c r="D959" t="s">
        <v>338</v>
      </c>
      <c r="E959" t="s">
        <v>25</v>
      </c>
      <c r="F959" t="s">
        <v>31</v>
      </c>
      <c r="G959" t="s">
        <v>534</v>
      </c>
      <c r="H959" t="s">
        <v>223</v>
      </c>
      <c r="I959" t="s">
        <v>914</v>
      </c>
      <c r="J959" t="s">
        <v>223</v>
      </c>
      <c r="K959" t="s">
        <v>29</v>
      </c>
      <c r="L959">
        <v>5</v>
      </c>
      <c r="M959" t="s">
        <v>220</v>
      </c>
      <c r="N959" s="5">
        <v>0</v>
      </c>
      <c r="O959" t="s">
        <v>30</v>
      </c>
      <c r="P959" s="5">
        <v>1</v>
      </c>
      <c r="Q959" s="6">
        <v>0</v>
      </c>
      <c r="R959" s="7">
        <v>1.0438347089802846E-4</v>
      </c>
      <c r="S959" s="7">
        <v>3.4778106055455282E-5</v>
      </c>
      <c r="T959" s="6">
        <v>0</v>
      </c>
      <c r="U959" s="6">
        <v>0</v>
      </c>
    </row>
    <row r="960" spans="1:21" x14ac:dyDescent="0.3">
      <c r="A960" t="s">
        <v>21</v>
      </c>
      <c r="B960" t="s">
        <v>398</v>
      </c>
      <c r="C960" t="s">
        <v>219</v>
      </c>
      <c r="D960" t="s">
        <v>338</v>
      </c>
      <c r="E960" t="s">
        <v>25</v>
      </c>
      <c r="F960" t="s">
        <v>41</v>
      </c>
      <c r="G960" t="s">
        <v>612</v>
      </c>
      <c r="H960" t="s">
        <v>340</v>
      </c>
      <c r="I960" t="s">
        <v>925</v>
      </c>
      <c r="J960" t="s">
        <v>340</v>
      </c>
      <c r="K960" t="s">
        <v>44</v>
      </c>
      <c r="L960">
        <v>11</v>
      </c>
      <c r="M960" t="s">
        <v>338</v>
      </c>
      <c r="N960" s="5">
        <v>0.57999999999999996</v>
      </c>
      <c r="O960" t="s">
        <v>30</v>
      </c>
      <c r="P960" s="5">
        <v>0.116024054</v>
      </c>
      <c r="Q960" s="6">
        <v>3198471.1260000002</v>
      </c>
      <c r="R960" s="7">
        <v>1.2995531142223626E-4</v>
      </c>
      <c r="S960" s="7">
        <v>8.9935027062892914E-5</v>
      </c>
      <c r="T960" s="6">
        <v>415.65831125436068</v>
      </c>
      <c r="U960" s="6">
        <v>287.65458727669159</v>
      </c>
    </row>
    <row r="961" spans="1:21" x14ac:dyDescent="0.3">
      <c r="A961" t="s">
        <v>21</v>
      </c>
      <c r="B961" t="s">
        <v>398</v>
      </c>
      <c r="C961" t="s">
        <v>219</v>
      </c>
      <c r="D961" t="s">
        <v>338</v>
      </c>
      <c r="E961" t="s">
        <v>25</v>
      </c>
      <c r="F961" t="s">
        <v>26</v>
      </c>
      <c r="G961" t="s">
        <v>613</v>
      </c>
      <c r="H961" t="s">
        <v>340</v>
      </c>
      <c r="I961" t="s">
        <v>925</v>
      </c>
      <c r="J961" t="s">
        <v>340</v>
      </c>
      <c r="K961" t="s">
        <v>44</v>
      </c>
      <c r="L961">
        <v>11</v>
      </c>
      <c r="M961" t="s">
        <v>338</v>
      </c>
      <c r="N961" s="5">
        <v>0.57999999999999996</v>
      </c>
      <c r="O961" t="s">
        <v>30</v>
      </c>
      <c r="P961" s="5">
        <v>0.116024054</v>
      </c>
      <c r="Q961" s="6">
        <v>95186.711429999996</v>
      </c>
      <c r="R961" s="7">
        <v>1.2995531142223626E-4</v>
      </c>
      <c r="S961" s="7">
        <v>8.9935027062892914E-5</v>
      </c>
      <c r="T961" s="6">
        <v>12.370018727144185</v>
      </c>
      <c r="U961" s="6">
        <v>8.5606194684848287</v>
      </c>
    </row>
    <row r="962" spans="1:21" x14ac:dyDescent="0.3">
      <c r="A962" t="s">
        <v>21</v>
      </c>
      <c r="B962" t="s">
        <v>398</v>
      </c>
      <c r="C962" t="s">
        <v>23</v>
      </c>
      <c r="D962" t="s">
        <v>342</v>
      </c>
      <c r="E962" t="s">
        <v>25</v>
      </c>
      <c r="F962" t="s">
        <v>26</v>
      </c>
      <c r="G962" t="s">
        <v>399</v>
      </c>
      <c r="H962" t="s">
        <v>28</v>
      </c>
      <c r="I962" t="s">
        <v>28</v>
      </c>
      <c r="J962" t="s">
        <v>28</v>
      </c>
      <c r="K962" t="s">
        <v>29</v>
      </c>
      <c r="L962">
        <v>20</v>
      </c>
      <c r="N962" s="5">
        <v>0</v>
      </c>
      <c r="O962" t="s">
        <v>30</v>
      </c>
      <c r="P962" s="5">
        <v>0.3</v>
      </c>
      <c r="Q962" s="6">
        <v>0</v>
      </c>
      <c r="R962" s="7">
        <v>3.6816310603171587E-4</v>
      </c>
      <c r="S962" s="7">
        <v>1.1165464820805937E-4</v>
      </c>
      <c r="T962" s="6">
        <v>0</v>
      </c>
      <c r="U962" s="6">
        <v>0</v>
      </c>
    </row>
    <row r="963" spans="1:21" x14ac:dyDescent="0.3">
      <c r="A963" t="s">
        <v>21</v>
      </c>
      <c r="B963" t="s">
        <v>398</v>
      </c>
      <c r="C963" t="s">
        <v>23</v>
      </c>
      <c r="D963" t="s">
        <v>342</v>
      </c>
      <c r="E963" t="s">
        <v>25</v>
      </c>
      <c r="F963" t="s">
        <v>31</v>
      </c>
      <c r="G963" t="s">
        <v>400</v>
      </c>
      <c r="H963" t="s">
        <v>28</v>
      </c>
      <c r="I963" t="s">
        <v>28</v>
      </c>
      <c r="J963" t="s">
        <v>28</v>
      </c>
      <c r="K963" t="s">
        <v>29</v>
      </c>
      <c r="L963">
        <v>20</v>
      </c>
      <c r="N963" s="5">
        <v>0</v>
      </c>
      <c r="O963" t="s">
        <v>30</v>
      </c>
      <c r="P963" s="5">
        <v>0.3</v>
      </c>
      <c r="Q963" s="6">
        <v>0</v>
      </c>
      <c r="R963" s="7">
        <v>3.6816310603171587E-4</v>
      </c>
      <c r="S963" s="7">
        <v>1.1165464820805937E-4</v>
      </c>
      <c r="T963" s="6">
        <v>0</v>
      </c>
      <c r="U963" s="6">
        <v>0</v>
      </c>
    </row>
    <row r="964" spans="1:21" x14ac:dyDescent="0.3">
      <c r="A964" t="s">
        <v>21</v>
      </c>
      <c r="B964" t="s">
        <v>398</v>
      </c>
      <c r="C964" t="s">
        <v>23</v>
      </c>
      <c r="D964" t="s">
        <v>342</v>
      </c>
      <c r="E964" t="s">
        <v>25</v>
      </c>
      <c r="F964" t="s">
        <v>41</v>
      </c>
      <c r="G964" t="s">
        <v>614</v>
      </c>
      <c r="H964" t="s">
        <v>344</v>
      </c>
      <c r="I964" t="s">
        <v>926</v>
      </c>
      <c r="J964" t="s">
        <v>344</v>
      </c>
      <c r="K964" t="s">
        <v>44</v>
      </c>
      <c r="L964">
        <v>20</v>
      </c>
      <c r="M964" t="s">
        <v>342</v>
      </c>
      <c r="N964" s="5">
        <v>0.34</v>
      </c>
      <c r="O964" t="s">
        <v>30</v>
      </c>
      <c r="P964" s="5">
        <v>0.68692876199999997</v>
      </c>
      <c r="Q964" s="6">
        <v>930557.39069999999</v>
      </c>
      <c r="R964" s="7">
        <v>0</v>
      </c>
      <c r="S964" s="7">
        <v>1.125861013306917E-7</v>
      </c>
      <c r="T964" s="6">
        <v>0</v>
      </c>
      <c r="U964" s="6">
        <v>0.10476782868337427</v>
      </c>
    </row>
    <row r="965" spans="1:21" x14ac:dyDescent="0.3">
      <c r="A965" t="s">
        <v>21</v>
      </c>
      <c r="B965" t="s">
        <v>398</v>
      </c>
      <c r="C965" t="s">
        <v>23</v>
      </c>
      <c r="D965" t="s">
        <v>342</v>
      </c>
      <c r="E965" t="s">
        <v>25</v>
      </c>
      <c r="F965" t="s">
        <v>41</v>
      </c>
      <c r="G965" t="s">
        <v>615</v>
      </c>
      <c r="H965" t="s">
        <v>346</v>
      </c>
      <c r="I965" t="s">
        <v>927</v>
      </c>
      <c r="J965" t="s">
        <v>346</v>
      </c>
      <c r="K965" t="s">
        <v>44</v>
      </c>
      <c r="L965">
        <v>10</v>
      </c>
      <c r="M965" t="s">
        <v>342</v>
      </c>
      <c r="N965" s="5">
        <v>0.22500000000000001</v>
      </c>
      <c r="O965" t="s">
        <v>30</v>
      </c>
      <c r="P965" s="5">
        <v>0.62650602399999999</v>
      </c>
      <c r="Q965" s="6">
        <v>430467.99599999998</v>
      </c>
      <c r="R965" s="7">
        <v>3.5004199162358418E-5</v>
      </c>
      <c r="S965" s="7">
        <v>1.4001679664943367E-4</v>
      </c>
      <c r="T965" s="6">
        <v>15.068187465005307</v>
      </c>
      <c r="U965" s="6">
        <v>60.272749860021229</v>
      </c>
    </row>
    <row r="966" spans="1:21" x14ac:dyDescent="0.3">
      <c r="A966" t="s">
        <v>21</v>
      </c>
      <c r="B966" t="s">
        <v>398</v>
      </c>
      <c r="C966" t="s">
        <v>23</v>
      </c>
      <c r="D966" t="s">
        <v>342</v>
      </c>
      <c r="E966" t="s">
        <v>25</v>
      </c>
      <c r="F966" t="s">
        <v>26</v>
      </c>
      <c r="G966" t="s">
        <v>616</v>
      </c>
      <c r="H966" t="s">
        <v>344</v>
      </c>
      <c r="I966" t="s">
        <v>926</v>
      </c>
      <c r="J966" t="s">
        <v>344</v>
      </c>
      <c r="K966" t="s">
        <v>44</v>
      </c>
      <c r="L966">
        <v>20</v>
      </c>
      <c r="M966" t="s">
        <v>342</v>
      </c>
      <c r="N966" s="5">
        <v>0.34</v>
      </c>
      <c r="O966" t="s">
        <v>30</v>
      </c>
      <c r="P966" s="5">
        <v>0.68692876199999997</v>
      </c>
      <c r="Q966" s="6">
        <v>27693.449250000001</v>
      </c>
      <c r="R966" s="7">
        <v>0</v>
      </c>
      <c r="S966" s="7">
        <v>2.0884168350221444E-7</v>
      </c>
      <c r="T966" s="6">
        <v>0</v>
      </c>
      <c r="U966" s="6">
        <v>5.7835465633531381E-3</v>
      </c>
    </row>
    <row r="967" spans="1:21" x14ac:dyDescent="0.3">
      <c r="A967" t="s">
        <v>21</v>
      </c>
      <c r="B967" t="s">
        <v>398</v>
      </c>
      <c r="C967" t="s">
        <v>23</v>
      </c>
      <c r="D967" t="s">
        <v>342</v>
      </c>
      <c r="E967" t="s">
        <v>25</v>
      </c>
      <c r="F967" t="s">
        <v>26</v>
      </c>
      <c r="G967" t="s">
        <v>617</v>
      </c>
      <c r="H967" t="s">
        <v>346</v>
      </c>
      <c r="I967" t="s">
        <v>927</v>
      </c>
      <c r="J967" t="s">
        <v>346</v>
      </c>
      <c r="K967" t="s">
        <v>44</v>
      </c>
      <c r="L967">
        <v>10</v>
      </c>
      <c r="M967" t="s">
        <v>342</v>
      </c>
      <c r="N967" s="5">
        <v>0.22500000000000001</v>
      </c>
      <c r="O967" t="s">
        <v>30</v>
      </c>
      <c r="P967" s="5">
        <v>0.62650602399999999</v>
      </c>
      <c r="Q967" s="6">
        <v>12810.75592</v>
      </c>
      <c r="R967" s="7">
        <v>3.5004199162358418E-5</v>
      </c>
      <c r="S967" s="7">
        <v>1.4001679664943367E-4</v>
      </c>
      <c r="T967" s="6">
        <v>0.44843025164404215</v>
      </c>
      <c r="U967" s="6">
        <v>1.7937210065761686</v>
      </c>
    </row>
    <row r="968" spans="1:21" x14ac:dyDescent="0.3">
      <c r="A968" t="s">
        <v>21</v>
      </c>
      <c r="B968" t="s">
        <v>398</v>
      </c>
      <c r="C968" t="s">
        <v>270</v>
      </c>
      <c r="D968" t="s">
        <v>278</v>
      </c>
      <c r="E968" t="s">
        <v>25</v>
      </c>
      <c r="F968" t="s">
        <v>26</v>
      </c>
      <c r="G968" t="s">
        <v>559</v>
      </c>
      <c r="H968" t="s">
        <v>28</v>
      </c>
      <c r="I968" t="s">
        <v>28</v>
      </c>
      <c r="J968" t="s">
        <v>28</v>
      </c>
      <c r="K968" t="s">
        <v>29</v>
      </c>
      <c r="L968">
        <v>20</v>
      </c>
      <c r="N968" s="5">
        <v>0</v>
      </c>
      <c r="O968" t="s">
        <v>30</v>
      </c>
      <c r="P968" s="5">
        <v>0.3</v>
      </c>
      <c r="Q968" s="6">
        <v>0</v>
      </c>
      <c r="R968" s="7">
        <v>3.6816310603171587E-4</v>
      </c>
      <c r="S968" s="7">
        <v>1.1165464820805936E-4</v>
      </c>
      <c r="T968" s="6">
        <v>0</v>
      </c>
      <c r="U968" s="6">
        <v>0</v>
      </c>
    </row>
    <row r="969" spans="1:21" x14ac:dyDescent="0.3">
      <c r="A969" t="s">
        <v>21</v>
      </c>
      <c r="B969" t="s">
        <v>398</v>
      </c>
      <c r="C969" t="s">
        <v>270</v>
      </c>
      <c r="D969" t="s">
        <v>278</v>
      </c>
      <c r="E969" t="s">
        <v>25</v>
      </c>
      <c r="F969" t="s">
        <v>26</v>
      </c>
      <c r="G969" t="s">
        <v>560</v>
      </c>
      <c r="H969" t="s">
        <v>274</v>
      </c>
      <c r="I969" t="s">
        <v>274</v>
      </c>
      <c r="J969" t="s">
        <v>274</v>
      </c>
      <c r="K969" t="s">
        <v>29</v>
      </c>
      <c r="L969">
        <v>8</v>
      </c>
      <c r="M969" t="s">
        <v>275</v>
      </c>
      <c r="N969" s="5">
        <v>0</v>
      </c>
      <c r="O969" t="s">
        <v>30</v>
      </c>
      <c r="P969" s="5">
        <v>0.28571428599999998</v>
      </c>
      <c r="Q969" s="6">
        <v>0</v>
      </c>
      <c r="R969" s="7">
        <v>1.3562364620156586E-4</v>
      </c>
      <c r="S969" s="7">
        <v>1.0240693518426269E-4</v>
      </c>
      <c r="T969" s="6">
        <v>0</v>
      </c>
      <c r="U969" s="6">
        <v>0</v>
      </c>
    </row>
    <row r="970" spans="1:21" x14ac:dyDescent="0.3">
      <c r="A970" t="s">
        <v>21</v>
      </c>
      <c r="B970" t="s">
        <v>398</v>
      </c>
      <c r="C970" t="s">
        <v>270</v>
      </c>
      <c r="D970" t="s">
        <v>278</v>
      </c>
      <c r="E970" t="s">
        <v>25</v>
      </c>
      <c r="F970" t="s">
        <v>26</v>
      </c>
      <c r="G970" t="s">
        <v>561</v>
      </c>
      <c r="H970" t="s">
        <v>277</v>
      </c>
      <c r="I970" t="s">
        <v>277</v>
      </c>
      <c r="J970" t="s">
        <v>277</v>
      </c>
      <c r="K970" t="s">
        <v>29</v>
      </c>
      <c r="L970">
        <v>10</v>
      </c>
      <c r="M970" t="s">
        <v>278</v>
      </c>
      <c r="N970" s="5">
        <v>0</v>
      </c>
      <c r="O970" t="s">
        <v>30</v>
      </c>
      <c r="P970" s="5">
        <v>0.5</v>
      </c>
      <c r="Q970" s="6">
        <v>0</v>
      </c>
      <c r="R970" s="7">
        <v>0</v>
      </c>
      <c r="S970" s="7">
        <v>0</v>
      </c>
      <c r="T970" s="6">
        <v>0</v>
      </c>
      <c r="U970" s="6">
        <v>0</v>
      </c>
    </row>
    <row r="971" spans="1:21" x14ac:dyDescent="0.3">
      <c r="A971" t="s">
        <v>21</v>
      </c>
      <c r="B971" t="s">
        <v>398</v>
      </c>
      <c r="C971" t="s">
        <v>270</v>
      </c>
      <c r="D971" t="s">
        <v>278</v>
      </c>
      <c r="E971" t="s">
        <v>25</v>
      </c>
      <c r="F971" t="s">
        <v>31</v>
      </c>
      <c r="G971" t="s">
        <v>562</v>
      </c>
      <c r="H971" t="s">
        <v>28</v>
      </c>
      <c r="I971" t="s">
        <v>28</v>
      </c>
      <c r="J971" t="s">
        <v>28</v>
      </c>
      <c r="K971" t="s">
        <v>29</v>
      </c>
      <c r="L971">
        <v>20</v>
      </c>
      <c r="N971" s="5">
        <v>0</v>
      </c>
      <c r="O971" t="s">
        <v>30</v>
      </c>
      <c r="P971" s="5">
        <v>0.3</v>
      </c>
      <c r="Q971" s="6">
        <v>0</v>
      </c>
      <c r="R971" s="7">
        <v>3.6816310603171587E-4</v>
      </c>
      <c r="S971" s="7">
        <v>1.1165464820805936E-4</v>
      </c>
      <c r="T971" s="6">
        <v>0</v>
      </c>
      <c r="U971" s="6">
        <v>0</v>
      </c>
    </row>
    <row r="972" spans="1:21" x14ac:dyDescent="0.3">
      <c r="A972" t="s">
        <v>21</v>
      </c>
      <c r="B972" t="s">
        <v>398</v>
      </c>
      <c r="C972" t="s">
        <v>270</v>
      </c>
      <c r="D972" t="s">
        <v>278</v>
      </c>
      <c r="E972" t="s">
        <v>25</v>
      </c>
      <c r="F972" t="s">
        <v>31</v>
      </c>
      <c r="G972" t="s">
        <v>563</v>
      </c>
      <c r="H972" t="s">
        <v>274</v>
      </c>
      <c r="I972" t="s">
        <v>274</v>
      </c>
      <c r="J972" t="s">
        <v>274</v>
      </c>
      <c r="K972" t="s">
        <v>29</v>
      </c>
      <c r="L972">
        <v>8</v>
      </c>
      <c r="M972" t="s">
        <v>275</v>
      </c>
      <c r="N972" s="5">
        <v>0</v>
      </c>
      <c r="O972" t="s">
        <v>30</v>
      </c>
      <c r="P972" s="5">
        <v>0.28571428599999998</v>
      </c>
      <c r="Q972" s="6">
        <v>0</v>
      </c>
      <c r="R972" s="7">
        <v>1.3562364620156586E-4</v>
      </c>
      <c r="S972" s="7">
        <v>1.0240693518426269E-4</v>
      </c>
      <c r="T972" s="6">
        <v>0</v>
      </c>
      <c r="U972" s="6">
        <v>0</v>
      </c>
    </row>
    <row r="973" spans="1:21" x14ac:dyDescent="0.3">
      <c r="A973" t="s">
        <v>21</v>
      </c>
      <c r="B973" t="s">
        <v>398</v>
      </c>
      <c r="C973" t="s">
        <v>270</v>
      </c>
      <c r="D973" t="s">
        <v>278</v>
      </c>
      <c r="E973" t="s">
        <v>25</v>
      </c>
      <c r="F973" t="s">
        <v>31</v>
      </c>
      <c r="G973" t="s">
        <v>564</v>
      </c>
      <c r="H973" t="s">
        <v>277</v>
      </c>
      <c r="I973" t="s">
        <v>277</v>
      </c>
      <c r="J973" t="s">
        <v>277</v>
      </c>
      <c r="K973" t="s">
        <v>29</v>
      </c>
      <c r="L973">
        <v>10</v>
      </c>
      <c r="M973" t="s">
        <v>278</v>
      </c>
      <c r="N973" s="5">
        <v>0</v>
      </c>
      <c r="O973" t="s">
        <v>30</v>
      </c>
      <c r="P973" s="5">
        <v>0.5</v>
      </c>
      <c r="Q973" s="6">
        <v>0</v>
      </c>
      <c r="R973" s="7">
        <v>0</v>
      </c>
      <c r="S973" s="7">
        <v>0</v>
      </c>
      <c r="T973" s="6">
        <v>0</v>
      </c>
      <c r="U973" s="6">
        <v>0</v>
      </c>
    </row>
    <row r="974" spans="1:21" x14ac:dyDescent="0.3">
      <c r="A974" t="s">
        <v>21</v>
      </c>
      <c r="B974" t="s">
        <v>398</v>
      </c>
      <c r="C974" t="s">
        <v>270</v>
      </c>
      <c r="D974" t="s">
        <v>278</v>
      </c>
      <c r="E974" t="s">
        <v>25</v>
      </c>
      <c r="F974" t="s">
        <v>41</v>
      </c>
      <c r="G974" t="s">
        <v>618</v>
      </c>
      <c r="H974" t="s">
        <v>350</v>
      </c>
      <c r="I974" t="s">
        <v>350</v>
      </c>
      <c r="J974" t="s">
        <v>350</v>
      </c>
      <c r="K974" t="s">
        <v>44</v>
      </c>
      <c r="L974">
        <v>10</v>
      </c>
      <c r="M974" t="s">
        <v>278</v>
      </c>
      <c r="N974" s="5">
        <v>0.22</v>
      </c>
      <c r="O974" t="s">
        <v>30</v>
      </c>
      <c r="P974" s="5">
        <v>0.86153846199999995</v>
      </c>
      <c r="Q974" s="6">
        <v>1859443.6140000001</v>
      </c>
      <c r="R974" s="7">
        <v>0</v>
      </c>
      <c r="S974" s="7">
        <v>0</v>
      </c>
      <c r="T974" s="6">
        <v>0</v>
      </c>
      <c r="U974" s="6">
        <v>0</v>
      </c>
    </row>
    <row r="975" spans="1:21" x14ac:dyDescent="0.3">
      <c r="A975" t="s">
        <v>21</v>
      </c>
      <c r="B975" t="s">
        <v>398</v>
      </c>
      <c r="C975" t="s">
        <v>270</v>
      </c>
      <c r="D975" t="s">
        <v>278</v>
      </c>
      <c r="E975" t="s">
        <v>25</v>
      </c>
      <c r="F975" t="s">
        <v>41</v>
      </c>
      <c r="G975" t="s">
        <v>619</v>
      </c>
      <c r="H975" t="s">
        <v>352</v>
      </c>
      <c r="I975" t="s">
        <v>352</v>
      </c>
      <c r="J975" t="s">
        <v>352</v>
      </c>
      <c r="K975" t="s">
        <v>44</v>
      </c>
      <c r="L975">
        <v>7.8</v>
      </c>
      <c r="M975" t="s">
        <v>278</v>
      </c>
      <c r="N975" s="5">
        <v>0</v>
      </c>
      <c r="O975" t="s">
        <v>30</v>
      </c>
      <c r="P975" s="5">
        <v>0.76923076899999998</v>
      </c>
      <c r="Q975" s="6">
        <v>0</v>
      </c>
      <c r="R975" s="7">
        <v>0</v>
      </c>
      <c r="S975" s="7">
        <v>0</v>
      </c>
      <c r="T975" s="6">
        <v>0</v>
      </c>
      <c r="U975" s="6">
        <v>0</v>
      </c>
    </row>
    <row r="976" spans="1:21" x14ac:dyDescent="0.3">
      <c r="A976" t="s">
        <v>21</v>
      </c>
      <c r="B976" t="s">
        <v>398</v>
      </c>
      <c r="C976" t="s">
        <v>270</v>
      </c>
      <c r="D976" t="s">
        <v>278</v>
      </c>
      <c r="E976" t="s">
        <v>25</v>
      </c>
      <c r="F976" t="s">
        <v>26</v>
      </c>
      <c r="G976" t="s">
        <v>620</v>
      </c>
      <c r="H976" t="s">
        <v>350</v>
      </c>
      <c r="I976" t="s">
        <v>350</v>
      </c>
      <c r="J976" t="s">
        <v>350</v>
      </c>
      <c r="K976" t="s">
        <v>44</v>
      </c>
      <c r="L976">
        <v>10</v>
      </c>
      <c r="M976" t="s">
        <v>278</v>
      </c>
      <c r="N976" s="5">
        <v>0.22</v>
      </c>
      <c r="O976" t="s">
        <v>30</v>
      </c>
      <c r="P976" s="5">
        <v>0.86153846199999995</v>
      </c>
      <c r="Q976" s="6">
        <v>55337.164470000003</v>
      </c>
      <c r="R976" s="7">
        <v>0</v>
      </c>
      <c r="S976" s="7">
        <v>0</v>
      </c>
      <c r="T976" s="6">
        <v>0</v>
      </c>
      <c r="U976" s="6">
        <v>0</v>
      </c>
    </row>
    <row r="977" spans="1:21" x14ac:dyDescent="0.3">
      <c r="A977" t="s">
        <v>21</v>
      </c>
      <c r="B977" t="s">
        <v>398</v>
      </c>
      <c r="C977" t="s">
        <v>270</v>
      </c>
      <c r="D977" t="s">
        <v>278</v>
      </c>
      <c r="E977" t="s">
        <v>25</v>
      </c>
      <c r="F977" t="s">
        <v>26</v>
      </c>
      <c r="G977" t="s">
        <v>621</v>
      </c>
      <c r="H977" t="s">
        <v>352</v>
      </c>
      <c r="I977" t="s">
        <v>352</v>
      </c>
      <c r="J977" t="s">
        <v>352</v>
      </c>
      <c r="K977" t="s">
        <v>44</v>
      </c>
      <c r="L977">
        <v>7.8</v>
      </c>
      <c r="M977" t="s">
        <v>278</v>
      </c>
      <c r="N977" s="5">
        <v>0</v>
      </c>
      <c r="O977" t="s">
        <v>30</v>
      </c>
      <c r="P977" s="5">
        <v>0.76923076899999998</v>
      </c>
      <c r="Q977" s="6">
        <v>0</v>
      </c>
      <c r="R977" s="7">
        <v>0</v>
      </c>
      <c r="S977" s="7">
        <v>0</v>
      </c>
      <c r="T977" s="6">
        <v>0</v>
      </c>
      <c r="U977" s="6">
        <v>0</v>
      </c>
    </row>
    <row r="978" spans="1:21" x14ac:dyDescent="0.3">
      <c r="A978" t="s">
        <v>21</v>
      </c>
      <c r="B978" t="s">
        <v>398</v>
      </c>
      <c r="C978" t="s">
        <v>219</v>
      </c>
      <c r="D978" t="s">
        <v>355</v>
      </c>
      <c r="E978" t="s">
        <v>25</v>
      </c>
      <c r="F978" t="s">
        <v>26</v>
      </c>
      <c r="G978" t="s">
        <v>531</v>
      </c>
      <c r="H978" t="s">
        <v>28</v>
      </c>
      <c r="I978" t="s">
        <v>28</v>
      </c>
      <c r="J978" t="s">
        <v>28</v>
      </c>
      <c r="K978" t="s">
        <v>29</v>
      </c>
      <c r="L978">
        <v>20</v>
      </c>
      <c r="N978" s="5">
        <v>0</v>
      </c>
      <c r="O978" t="s">
        <v>30</v>
      </c>
      <c r="P978" s="5">
        <v>0.3</v>
      </c>
      <c r="Q978" s="6">
        <v>0</v>
      </c>
      <c r="R978" s="7">
        <v>3.6816310603171587E-4</v>
      </c>
      <c r="S978" s="7">
        <v>1.1165464820805936E-4</v>
      </c>
      <c r="T978" s="6">
        <v>0</v>
      </c>
      <c r="U978" s="6">
        <v>0</v>
      </c>
    </row>
    <row r="979" spans="1:21" x14ac:dyDescent="0.3">
      <c r="A979" t="s">
        <v>21</v>
      </c>
      <c r="B979" t="s">
        <v>398</v>
      </c>
      <c r="C979" t="s">
        <v>219</v>
      </c>
      <c r="D979" t="s">
        <v>355</v>
      </c>
      <c r="E979" t="s">
        <v>25</v>
      </c>
      <c r="F979" t="s">
        <v>26</v>
      </c>
      <c r="G979" t="s">
        <v>532</v>
      </c>
      <c r="H979" t="s">
        <v>223</v>
      </c>
      <c r="I979" t="s">
        <v>914</v>
      </c>
      <c r="J979" t="s">
        <v>223</v>
      </c>
      <c r="K979" t="s">
        <v>29</v>
      </c>
      <c r="L979">
        <v>5</v>
      </c>
      <c r="M979" t="s">
        <v>220</v>
      </c>
      <c r="N979" s="5">
        <v>0</v>
      </c>
      <c r="O979" t="s">
        <v>30</v>
      </c>
      <c r="P979" s="5">
        <v>1</v>
      </c>
      <c r="Q979" s="6">
        <v>0</v>
      </c>
      <c r="R979" s="7">
        <v>1.0438347089802846E-4</v>
      </c>
      <c r="S979" s="7">
        <v>3.4778106055455282E-5</v>
      </c>
      <c r="T979" s="6">
        <v>0</v>
      </c>
      <c r="U979" s="6">
        <v>0</v>
      </c>
    </row>
    <row r="980" spans="1:21" x14ac:dyDescent="0.3">
      <c r="A980" t="s">
        <v>21</v>
      </c>
      <c r="B980" t="s">
        <v>398</v>
      </c>
      <c r="C980" t="s">
        <v>219</v>
      </c>
      <c r="D980" t="s">
        <v>355</v>
      </c>
      <c r="E980" t="s">
        <v>25</v>
      </c>
      <c r="F980" t="s">
        <v>31</v>
      </c>
      <c r="G980" t="s">
        <v>533</v>
      </c>
      <c r="H980" t="s">
        <v>28</v>
      </c>
      <c r="I980" t="s">
        <v>28</v>
      </c>
      <c r="J980" t="s">
        <v>28</v>
      </c>
      <c r="K980" t="s">
        <v>29</v>
      </c>
      <c r="L980">
        <v>20</v>
      </c>
      <c r="N980" s="5">
        <v>0</v>
      </c>
      <c r="O980" t="s">
        <v>30</v>
      </c>
      <c r="P980" s="5">
        <v>0.3</v>
      </c>
      <c r="Q980" s="6">
        <v>0</v>
      </c>
      <c r="R980" s="7">
        <v>3.6816310603171587E-4</v>
      </c>
      <c r="S980" s="7">
        <v>1.1165464820805936E-4</v>
      </c>
      <c r="T980" s="6">
        <v>0</v>
      </c>
      <c r="U980" s="6">
        <v>0</v>
      </c>
    </row>
    <row r="981" spans="1:21" x14ac:dyDescent="0.3">
      <c r="A981" t="s">
        <v>21</v>
      </c>
      <c r="B981" t="s">
        <v>398</v>
      </c>
      <c r="C981" t="s">
        <v>219</v>
      </c>
      <c r="D981" t="s">
        <v>355</v>
      </c>
      <c r="E981" t="s">
        <v>25</v>
      </c>
      <c r="F981" t="s">
        <v>31</v>
      </c>
      <c r="G981" t="s">
        <v>534</v>
      </c>
      <c r="H981" t="s">
        <v>223</v>
      </c>
      <c r="I981" t="s">
        <v>914</v>
      </c>
      <c r="J981" t="s">
        <v>223</v>
      </c>
      <c r="K981" t="s">
        <v>29</v>
      </c>
      <c r="L981">
        <v>5</v>
      </c>
      <c r="M981" t="s">
        <v>220</v>
      </c>
      <c r="N981" s="5">
        <v>0</v>
      </c>
      <c r="O981" t="s">
        <v>30</v>
      </c>
      <c r="P981" s="5">
        <v>1</v>
      </c>
      <c r="Q981" s="6">
        <v>0</v>
      </c>
      <c r="R981" s="7">
        <v>1.0438347089802846E-4</v>
      </c>
      <c r="S981" s="7">
        <v>3.4778106055455282E-5</v>
      </c>
      <c r="T981" s="6">
        <v>0</v>
      </c>
      <c r="U981" s="6">
        <v>0</v>
      </c>
    </row>
    <row r="982" spans="1:21" x14ac:dyDescent="0.3">
      <c r="A982" t="s">
        <v>21</v>
      </c>
      <c r="B982" t="s">
        <v>398</v>
      </c>
      <c r="C982" t="s">
        <v>219</v>
      </c>
      <c r="D982" t="s">
        <v>355</v>
      </c>
      <c r="E982" t="s">
        <v>25</v>
      </c>
      <c r="F982" t="s">
        <v>41</v>
      </c>
      <c r="G982" t="s">
        <v>622</v>
      </c>
      <c r="H982" t="s">
        <v>357</v>
      </c>
      <c r="I982" t="s">
        <v>928</v>
      </c>
      <c r="J982" t="s">
        <v>357</v>
      </c>
      <c r="K982" t="s">
        <v>44</v>
      </c>
      <c r="L982">
        <v>10</v>
      </c>
      <c r="M982" t="s">
        <v>355</v>
      </c>
      <c r="N982" s="5">
        <v>0.09</v>
      </c>
      <c r="O982" t="s">
        <v>30</v>
      </c>
      <c r="P982" s="5">
        <v>0.131280229</v>
      </c>
      <c r="Q982" s="6">
        <v>263743.30129999999</v>
      </c>
      <c r="R982" s="7">
        <v>1.0948591079795733E-4</v>
      </c>
      <c r="S982" s="7">
        <v>1.190216644317843E-4</v>
      </c>
      <c r="T982" s="6">
        <v>28.876175559690584</v>
      </c>
      <c r="U982" s="6">
        <v>31.391166703459579</v>
      </c>
    </row>
    <row r="983" spans="1:21" x14ac:dyDescent="0.3">
      <c r="A983" t="s">
        <v>21</v>
      </c>
      <c r="B983" t="s">
        <v>398</v>
      </c>
      <c r="C983" t="s">
        <v>219</v>
      </c>
      <c r="D983" t="s">
        <v>355</v>
      </c>
      <c r="E983" t="s">
        <v>25</v>
      </c>
      <c r="F983" t="s">
        <v>26</v>
      </c>
      <c r="G983" t="s">
        <v>623</v>
      </c>
      <c r="H983" t="s">
        <v>357</v>
      </c>
      <c r="I983" t="s">
        <v>928</v>
      </c>
      <c r="J983" t="s">
        <v>357</v>
      </c>
      <c r="K983" t="s">
        <v>44</v>
      </c>
      <c r="L983">
        <v>10</v>
      </c>
      <c r="M983" t="s">
        <v>355</v>
      </c>
      <c r="N983" s="5">
        <v>0.09</v>
      </c>
      <c r="O983" t="s">
        <v>30</v>
      </c>
      <c r="P983" s="5">
        <v>0.131280229</v>
      </c>
      <c r="Q983" s="6">
        <v>7849.0179680000001</v>
      </c>
      <c r="R983" s="7">
        <v>1.0948591079795733E-4</v>
      </c>
      <c r="S983" s="7">
        <v>1.190216644317843E-4</v>
      </c>
      <c r="T983" s="6">
        <v>0.85935688109601227</v>
      </c>
      <c r="U983" s="6">
        <v>0.93420318270634151</v>
      </c>
    </row>
    <row r="984" spans="1:21" x14ac:dyDescent="0.3">
      <c r="A984" t="s">
        <v>21</v>
      </c>
      <c r="B984" t="s">
        <v>398</v>
      </c>
      <c r="C984" t="s">
        <v>46</v>
      </c>
      <c r="D984" t="s">
        <v>359</v>
      </c>
      <c r="E984" t="s">
        <v>25</v>
      </c>
      <c r="F984" t="s">
        <v>26</v>
      </c>
      <c r="G984" t="s">
        <v>407</v>
      </c>
      <c r="H984" t="s">
        <v>28</v>
      </c>
      <c r="I984" t="s">
        <v>28</v>
      </c>
      <c r="J984" t="s">
        <v>28</v>
      </c>
      <c r="K984" t="s">
        <v>29</v>
      </c>
      <c r="L984">
        <v>20</v>
      </c>
      <c r="N984" s="5">
        <v>0</v>
      </c>
      <c r="O984" t="s">
        <v>30</v>
      </c>
      <c r="P984" s="5">
        <v>0.3</v>
      </c>
      <c r="Q984" s="6">
        <v>0</v>
      </c>
      <c r="R984" s="7">
        <v>3.6816310603171587E-4</v>
      </c>
      <c r="S984" s="7">
        <v>1.1165464820805937E-4</v>
      </c>
      <c r="T984" s="6">
        <v>0</v>
      </c>
      <c r="U984" s="6">
        <v>0</v>
      </c>
    </row>
    <row r="985" spans="1:21" x14ac:dyDescent="0.3">
      <c r="A985" t="s">
        <v>21</v>
      </c>
      <c r="B985" t="s">
        <v>398</v>
      </c>
      <c r="C985" t="s">
        <v>46</v>
      </c>
      <c r="D985" t="s">
        <v>359</v>
      </c>
      <c r="E985" t="s">
        <v>25</v>
      </c>
      <c r="F985" t="s">
        <v>26</v>
      </c>
      <c r="G985" t="s">
        <v>408</v>
      </c>
      <c r="H985" t="s">
        <v>50</v>
      </c>
      <c r="I985" t="s">
        <v>50</v>
      </c>
      <c r="J985" t="s">
        <v>50</v>
      </c>
      <c r="K985" t="s">
        <v>29</v>
      </c>
      <c r="L985">
        <v>7</v>
      </c>
      <c r="N985" s="5">
        <v>0.45</v>
      </c>
      <c r="O985" t="s">
        <v>30</v>
      </c>
      <c r="P985" s="5">
        <v>0.05</v>
      </c>
      <c r="Q985" s="6">
        <v>0</v>
      </c>
      <c r="R985" s="7">
        <v>0</v>
      </c>
      <c r="S985" s="7">
        <v>0</v>
      </c>
      <c r="T985" s="6">
        <v>0</v>
      </c>
      <c r="U985" s="6">
        <v>0</v>
      </c>
    </row>
    <row r="986" spans="1:21" x14ac:dyDescent="0.3">
      <c r="A986" t="s">
        <v>21</v>
      </c>
      <c r="B986" t="s">
        <v>398</v>
      </c>
      <c r="C986" t="s">
        <v>46</v>
      </c>
      <c r="D986" t="s">
        <v>359</v>
      </c>
      <c r="E986" t="s">
        <v>25</v>
      </c>
      <c r="F986" t="s">
        <v>26</v>
      </c>
      <c r="G986" t="s">
        <v>409</v>
      </c>
      <c r="H986" t="s">
        <v>52</v>
      </c>
      <c r="I986" t="s">
        <v>899</v>
      </c>
      <c r="J986" t="s">
        <v>52</v>
      </c>
      <c r="K986" t="s">
        <v>29</v>
      </c>
      <c r="L986">
        <v>4</v>
      </c>
      <c r="N986" s="5">
        <v>9.1773810000000001E-3</v>
      </c>
      <c r="O986" t="s">
        <v>30</v>
      </c>
      <c r="P986" s="5">
        <v>2.2117642999999999E-2</v>
      </c>
      <c r="Q986" s="6">
        <v>0</v>
      </c>
      <c r="R986" s="7">
        <v>9.0070861659047996E-5</v>
      </c>
      <c r="S986" s="7">
        <v>1.9388653162790906E-4</v>
      </c>
      <c r="T986" s="6">
        <v>0</v>
      </c>
      <c r="U986" s="6">
        <v>0</v>
      </c>
    </row>
    <row r="987" spans="1:21" x14ac:dyDescent="0.3">
      <c r="A987" t="s">
        <v>21</v>
      </c>
      <c r="B987" t="s">
        <v>398</v>
      </c>
      <c r="C987" t="s">
        <v>46</v>
      </c>
      <c r="D987" t="s">
        <v>359</v>
      </c>
      <c r="E987" t="s">
        <v>25</v>
      </c>
      <c r="F987" t="s">
        <v>26</v>
      </c>
      <c r="G987" t="s">
        <v>410</v>
      </c>
      <c r="H987" t="s">
        <v>54</v>
      </c>
      <c r="I987" t="s">
        <v>54</v>
      </c>
      <c r="J987" t="s">
        <v>54</v>
      </c>
      <c r="K987" t="s">
        <v>29</v>
      </c>
      <c r="L987">
        <v>7</v>
      </c>
      <c r="N987" s="5">
        <v>1.5822619E-2</v>
      </c>
      <c r="O987" t="s">
        <v>30</v>
      </c>
      <c r="P987" s="5">
        <v>0.15265677799999999</v>
      </c>
      <c r="Q987" s="6">
        <v>6797.4284429999998</v>
      </c>
      <c r="R987" s="7">
        <v>9.0070861659047996E-5</v>
      </c>
      <c r="S987" s="7">
        <v>1.9388653162790906E-4</v>
      </c>
      <c r="T987" s="6">
        <v>0.61225023692673097</v>
      </c>
      <c r="U987" s="6">
        <v>1.317929824802168</v>
      </c>
    </row>
    <row r="988" spans="1:21" x14ac:dyDescent="0.3">
      <c r="A988" t="s">
        <v>21</v>
      </c>
      <c r="B988" t="s">
        <v>398</v>
      </c>
      <c r="C988" t="s">
        <v>46</v>
      </c>
      <c r="D988" t="s">
        <v>359</v>
      </c>
      <c r="E988" t="s">
        <v>25</v>
      </c>
      <c r="F988" t="s">
        <v>26</v>
      </c>
      <c r="G988" t="s">
        <v>411</v>
      </c>
      <c r="H988" t="s">
        <v>56</v>
      </c>
      <c r="I988" t="s">
        <v>56</v>
      </c>
      <c r="J988" t="s">
        <v>56</v>
      </c>
      <c r="K988" t="s">
        <v>29</v>
      </c>
      <c r="L988">
        <v>10</v>
      </c>
      <c r="N988" s="5">
        <v>0.16</v>
      </c>
      <c r="O988" t="s">
        <v>30</v>
      </c>
      <c r="P988" s="5">
        <v>3.9190005E-2</v>
      </c>
      <c r="Q988" s="6">
        <v>0</v>
      </c>
      <c r="R988" s="7">
        <v>9.0070861659047996E-5</v>
      </c>
      <c r="S988" s="7">
        <v>1.9388653162790906E-4</v>
      </c>
      <c r="T988" s="6">
        <v>0</v>
      </c>
      <c r="U988" s="6">
        <v>0</v>
      </c>
    </row>
    <row r="989" spans="1:21" x14ac:dyDescent="0.3">
      <c r="A989" t="s">
        <v>21</v>
      </c>
      <c r="B989" t="s">
        <v>398</v>
      </c>
      <c r="C989" t="s">
        <v>46</v>
      </c>
      <c r="D989" t="s">
        <v>359</v>
      </c>
      <c r="E989" t="s">
        <v>25</v>
      </c>
      <c r="F989" t="s">
        <v>26</v>
      </c>
      <c r="G989" t="s">
        <v>412</v>
      </c>
      <c r="H989" t="s">
        <v>58</v>
      </c>
      <c r="I989" t="s">
        <v>58</v>
      </c>
      <c r="J989" t="s">
        <v>58</v>
      </c>
      <c r="K989" t="s">
        <v>29</v>
      </c>
      <c r="L989">
        <v>9</v>
      </c>
      <c r="N989" s="5">
        <v>0.8</v>
      </c>
      <c r="O989" t="s">
        <v>30</v>
      </c>
      <c r="P989" s="5">
        <v>0.124794777</v>
      </c>
      <c r="Q989" s="6">
        <v>280276.2599</v>
      </c>
      <c r="R989" s="7">
        <v>9.0070861659047996E-5</v>
      </c>
      <c r="S989" s="7">
        <v>1.9388653162790906E-4</v>
      </c>
      <c r="T989" s="6">
        <v>25.244724231768281</v>
      </c>
      <c r="U989" s="6">
        <v>54.341791929653411</v>
      </c>
    </row>
    <row r="990" spans="1:21" x14ac:dyDescent="0.3">
      <c r="A990" t="s">
        <v>21</v>
      </c>
      <c r="B990" t="s">
        <v>398</v>
      </c>
      <c r="C990" t="s">
        <v>46</v>
      </c>
      <c r="D990" t="s">
        <v>359</v>
      </c>
      <c r="E990" t="s">
        <v>25</v>
      </c>
      <c r="F990" t="s">
        <v>26</v>
      </c>
      <c r="G990" t="s">
        <v>413</v>
      </c>
      <c r="H990" t="s">
        <v>60</v>
      </c>
      <c r="I990" t="s">
        <v>60</v>
      </c>
      <c r="J990" t="s">
        <v>60</v>
      </c>
      <c r="K990" t="s">
        <v>29</v>
      </c>
      <c r="L990">
        <v>13</v>
      </c>
      <c r="N990" s="5">
        <v>0.15</v>
      </c>
      <c r="O990" t="s">
        <v>30</v>
      </c>
      <c r="P990" s="5">
        <v>7.6560914999999993E-2</v>
      </c>
      <c r="Q990" s="6">
        <v>17052.13884</v>
      </c>
      <c r="R990" s="7">
        <v>9.0070861659047996E-5</v>
      </c>
      <c r="S990" s="7">
        <v>1.9388653162790906E-4</v>
      </c>
      <c r="T990" s="6">
        <v>1.5359008384485191</v>
      </c>
      <c r="U990" s="6">
        <v>3.3061800565251565</v>
      </c>
    </row>
    <row r="991" spans="1:21" x14ac:dyDescent="0.3">
      <c r="A991" t="s">
        <v>21</v>
      </c>
      <c r="B991" t="s">
        <v>398</v>
      </c>
      <c r="C991" t="s">
        <v>46</v>
      </c>
      <c r="D991" t="s">
        <v>359</v>
      </c>
      <c r="E991" t="s">
        <v>25</v>
      </c>
      <c r="F991" t="s">
        <v>26</v>
      </c>
      <c r="G991" t="s">
        <v>414</v>
      </c>
      <c r="H991" t="s">
        <v>62</v>
      </c>
      <c r="I991" t="s">
        <v>62</v>
      </c>
      <c r="J991" t="s">
        <v>62</v>
      </c>
      <c r="K991" t="s">
        <v>29</v>
      </c>
      <c r="L991">
        <v>10</v>
      </c>
      <c r="N991" s="5">
        <v>0.12</v>
      </c>
      <c r="O991" t="s">
        <v>30</v>
      </c>
      <c r="P991" s="5">
        <v>6.0862861999999997E-2</v>
      </c>
      <c r="Q991" s="6">
        <v>0</v>
      </c>
      <c r="R991" s="7">
        <v>9.0070861659047996E-5</v>
      </c>
      <c r="S991" s="7">
        <v>1.9388653162790906E-4</v>
      </c>
      <c r="T991" s="6">
        <v>0</v>
      </c>
      <c r="U991" s="6">
        <v>0</v>
      </c>
    </row>
    <row r="992" spans="1:21" x14ac:dyDescent="0.3">
      <c r="A992" t="s">
        <v>21</v>
      </c>
      <c r="B992" t="s">
        <v>398</v>
      </c>
      <c r="C992" t="s">
        <v>46</v>
      </c>
      <c r="D992" t="s">
        <v>359</v>
      </c>
      <c r="E992" t="s">
        <v>25</v>
      </c>
      <c r="F992" t="s">
        <v>26</v>
      </c>
      <c r="G992" t="s">
        <v>415</v>
      </c>
      <c r="H992" t="s">
        <v>64</v>
      </c>
      <c r="I992" t="s">
        <v>64</v>
      </c>
      <c r="J992" t="s">
        <v>64</v>
      </c>
      <c r="K992" t="s">
        <v>29</v>
      </c>
      <c r="L992">
        <v>10</v>
      </c>
      <c r="N992" s="5">
        <v>0.18</v>
      </c>
      <c r="O992" t="s">
        <v>30</v>
      </c>
      <c r="P992" s="5">
        <v>1.1378476E-2</v>
      </c>
      <c r="Q992" s="6">
        <v>0</v>
      </c>
      <c r="R992" s="7">
        <v>9.0070861659047996E-5</v>
      </c>
      <c r="S992" s="7">
        <v>1.9388653162790906E-4</v>
      </c>
      <c r="T992" s="6">
        <v>0</v>
      </c>
      <c r="U992" s="6">
        <v>0</v>
      </c>
    </row>
    <row r="993" spans="1:21" x14ac:dyDescent="0.3">
      <c r="A993" t="s">
        <v>21</v>
      </c>
      <c r="B993" t="s">
        <v>398</v>
      </c>
      <c r="C993" t="s">
        <v>46</v>
      </c>
      <c r="D993" t="s">
        <v>359</v>
      </c>
      <c r="E993" t="s">
        <v>25</v>
      </c>
      <c r="F993" t="s">
        <v>26</v>
      </c>
      <c r="G993" t="s">
        <v>416</v>
      </c>
      <c r="H993" t="s">
        <v>66</v>
      </c>
      <c r="I993" t="s">
        <v>66</v>
      </c>
      <c r="J993" t="s">
        <v>66</v>
      </c>
      <c r="K993" t="s">
        <v>29</v>
      </c>
      <c r="L993">
        <v>15</v>
      </c>
      <c r="N993" s="5">
        <v>9.5000000000000001E-2</v>
      </c>
      <c r="O993" t="s">
        <v>30</v>
      </c>
      <c r="P993" s="5">
        <v>0.123</v>
      </c>
      <c r="Q993" s="6">
        <v>29529.110069999999</v>
      </c>
      <c r="R993" s="7">
        <v>9.0070861659047996E-5</v>
      </c>
      <c r="S993" s="7">
        <v>1.9388653162790906E-4</v>
      </c>
      <c r="T993" s="6">
        <v>2.6597123880297708</v>
      </c>
      <c r="U993" s="6">
        <v>5.7252967335310627</v>
      </c>
    </row>
    <row r="994" spans="1:21" x14ac:dyDescent="0.3">
      <c r="A994" t="s">
        <v>21</v>
      </c>
      <c r="B994" t="s">
        <v>398</v>
      </c>
      <c r="C994" t="s">
        <v>46</v>
      </c>
      <c r="D994" t="s">
        <v>359</v>
      </c>
      <c r="E994" t="s">
        <v>25</v>
      </c>
      <c r="F994" t="s">
        <v>31</v>
      </c>
      <c r="G994" t="s">
        <v>417</v>
      </c>
      <c r="H994" t="s">
        <v>28</v>
      </c>
      <c r="I994" t="s">
        <v>28</v>
      </c>
      <c r="J994" t="s">
        <v>28</v>
      </c>
      <c r="K994" t="s">
        <v>29</v>
      </c>
      <c r="L994">
        <v>20</v>
      </c>
      <c r="N994" s="5">
        <v>0</v>
      </c>
      <c r="O994" t="s">
        <v>30</v>
      </c>
      <c r="P994" s="5">
        <v>0.3</v>
      </c>
      <c r="Q994" s="6">
        <v>0</v>
      </c>
      <c r="R994" s="7">
        <v>3.6816310603171587E-4</v>
      </c>
      <c r="S994" s="7">
        <v>1.1165464820805937E-4</v>
      </c>
      <c r="T994" s="6">
        <v>0</v>
      </c>
      <c r="U994" s="6">
        <v>0</v>
      </c>
    </row>
    <row r="995" spans="1:21" x14ac:dyDescent="0.3">
      <c r="A995" t="s">
        <v>21</v>
      </c>
      <c r="B995" t="s">
        <v>398</v>
      </c>
      <c r="C995" t="s">
        <v>46</v>
      </c>
      <c r="D995" t="s">
        <v>359</v>
      </c>
      <c r="E995" t="s">
        <v>25</v>
      </c>
      <c r="F995" t="s">
        <v>31</v>
      </c>
      <c r="G995" t="s">
        <v>418</v>
      </c>
      <c r="H995" t="s">
        <v>50</v>
      </c>
      <c r="I995" t="s">
        <v>50</v>
      </c>
      <c r="J995" t="s">
        <v>50</v>
      </c>
      <c r="K995" t="s">
        <v>29</v>
      </c>
      <c r="L995">
        <v>7</v>
      </c>
      <c r="N995" s="5">
        <v>0.20608042600000001</v>
      </c>
      <c r="O995" t="s">
        <v>30</v>
      </c>
      <c r="P995" s="5">
        <v>0.05</v>
      </c>
      <c r="Q995" s="6">
        <v>868375.32779999997</v>
      </c>
      <c r="R995" s="7">
        <v>0</v>
      </c>
      <c r="S995" s="7">
        <v>0</v>
      </c>
      <c r="T995" s="6">
        <v>0</v>
      </c>
      <c r="U995" s="6">
        <v>0</v>
      </c>
    </row>
    <row r="996" spans="1:21" x14ac:dyDescent="0.3">
      <c r="A996" t="s">
        <v>21</v>
      </c>
      <c r="B996" t="s">
        <v>398</v>
      </c>
      <c r="C996" t="s">
        <v>46</v>
      </c>
      <c r="D996" t="s">
        <v>359</v>
      </c>
      <c r="E996" t="s">
        <v>25</v>
      </c>
      <c r="F996" t="s">
        <v>31</v>
      </c>
      <c r="G996" t="s">
        <v>419</v>
      </c>
      <c r="H996" t="s">
        <v>52</v>
      </c>
      <c r="I996" t="s">
        <v>899</v>
      </c>
      <c r="J996" t="s">
        <v>52</v>
      </c>
      <c r="K996" t="s">
        <v>29</v>
      </c>
      <c r="L996">
        <v>4</v>
      </c>
      <c r="N996" s="5">
        <v>0</v>
      </c>
      <c r="O996" t="s">
        <v>30</v>
      </c>
      <c r="P996" s="5">
        <v>2.2117642999999999E-2</v>
      </c>
      <c r="Q996" s="6">
        <v>0</v>
      </c>
      <c r="R996" s="7">
        <v>9.0070861659047996E-5</v>
      </c>
      <c r="S996" s="7">
        <v>1.9388653162790906E-4</v>
      </c>
      <c r="T996" s="6">
        <v>0</v>
      </c>
      <c r="U996" s="6">
        <v>0</v>
      </c>
    </row>
    <row r="997" spans="1:21" x14ac:dyDescent="0.3">
      <c r="A997" t="s">
        <v>21</v>
      </c>
      <c r="B997" t="s">
        <v>398</v>
      </c>
      <c r="C997" t="s">
        <v>46</v>
      </c>
      <c r="D997" t="s">
        <v>359</v>
      </c>
      <c r="E997" t="s">
        <v>25</v>
      </c>
      <c r="F997" t="s">
        <v>31</v>
      </c>
      <c r="G997" t="s">
        <v>420</v>
      </c>
      <c r="H997" t="s">
        <v>54</v>
      </c>
      <c r="I997" t="s">
        <v>54</v>
      </c>
      <c r="J997" t="s">
        <v>54</v>
      </c>
      <c r="K997" t="s">
        <v>29</v>
      </c>
      <c r="L997">
        <v>7</v>
      </c>
      <c r="N997" s="5">
        <v>9.1419574000000003E-2</v>
      </c>
      <c r="O997" t="s">
        <v>30</v>
      </c>
      <c r="P997" s="5">
        <v>0.159580371</v>
      </c>
      <c r="Q997" s="6">
        <v>1379542.1359999999</v>
      </c>
      <c r="R997" s="7">
        <v>9.0070861659047996E-5</v>
      </c>
      <c r="S997" s="7">
        <v>1.9388653162790906E-4</v>
      </c>
      <c r="T997" s="6">
        <v>124.25654888448358</v>
      </c>
      <c r="U997" s="6">
        <v>267.47463998359723</v>
      </c>
    </row>
    <row r="998" spans="1:21" x14ac:dyDescent="0.3">
      <c r="A998" t="s">
        <v>21</v>
      </c>
      <c r="B998" t="s">
        <v>398</v>
      </c>
      <c r="C998" t="s">
        <v>46</v>
      </c>
      <c r="D998" t="s">
        <v>359</v>
      </c>
      <c r="E998" t="s">
        <v>25</v>
      </c>
      <c r="F998" t="s">
        <v>31</v>
      </c>
      <c r="G998" t="s">
        <v>421</v>
      </c>
      <c r="H998" t="s">
        <v>56</v>
      </c>
      <c r="I998" t="s">
        <v>56</v>
      </c>
      <c r="J998" t="s">
        <v>56</v>
      </c>
      <c r="K998" t="s">
        <v>29</v>
      </c>
      <c r="L998">
        <v>10</v>
      </c>
      <c r="N998" s="5">
        <v>0</v>
      </c>
      <c r="O998" t="s">
        <v>30</v>
      </c>
      <c r="P998" s="5">
        <v>3.9190005E-2</v>
      </c>
      <c r="Q998" s="6">
        <v>0</v>
      </c>
      <c r="R998" s="7">
        <v>9.0070861659047996E-5</v>
      </c>
      <c r="S998" s="7">
        <v>1.9388653162790906E-4</v>
      </c>
      <c r="T998" s="6">
        <v>0</v>
      </c>
      <c r="U998" s="6">
        <v>0</v>
      </c>
    </row>
    <row r="999" spans="1:21" x14ac:dyDescent="0.3">
      <c r="A999" t="s">
        <v>21</v>
      </c>
      <c r="B999" t="s">
        <v>398</v>
      </c>
      <c r="C999" t="s">
        <v>46</v>
      </c>
      <c r="D999" t="s">
        <v>359</v>
      </c>
      <c r="E999" t="s">
        <v>25</v>
      </c>
      <c r="F999" t="s">
        <v>31</v>
      </c>
      <c r="G999" t="s">
        <v>422</v>
      </c>
      <c r="H999" t="s">
        <v>58</v>
      </c>
      <c r="I999" t="s">
        <v>58</v>
      </c>
      <c r="J999" t="s">
        <v>58</v>
      </c>
      <c r="K999" t="s">
        <v>29</v>
      </c>
      <c r="L999">
        <v>9</v>
      </c>
      <c r="N999" s="5">
        <v>0.36</v>
      </c>
      <c r="O999" t="s">
        <v>30</v>
      </c>
      <c r="P999" s="5">
        <v>0.124794777</v>
      </c>
      <c r="Q999" s="6">
        <v>4186322.9240000001</v>
      </c>
      <c r="R999" s="7">
        <v>9.0070861659047996E-5</v>
      </c>
      <c r="S999" s="7">
        <v>1.9388653162790906E-4</v>
      </c>
      <c r="T999" s="6">
        <v>377.06571294770532</v>
      </c>
      <c r="U999" s="6">
        <v>811.67163200876678</v>
      </c>
    </row>
    <row r="1000" spans="1:21" x14ac:dyDescent="0.3">
      <c r="A1000" t="s">
        <v>21</v>
      </c>
      <c r="B1000" t="s">
        <v>398</v>
      </c>
      <c r="C1000" t="s">
        <v>46</v>
      </c>
      <c r="D1000" t="s">
        <v>359</v>
      </c>
      <c r="E1000" t="s">
        <v>25</v>
      </c>
      <c r="F1000" t="s">
        <v>31</v>
      </c>
      <c r="G1000" t="s">
        <v>423</v>
      </c>
      <c r="H1000" t="s">
        <v>60</v>
      </c>
      <c r="I1000" t="s">
        <v>60</v>
      </c>
      <c r="J1000" t="s">
        <v>60</v>
      </c>
      <c r="K1000" t="s">
        <v>29</v>
      </c>
      <c r="L1000">
        <v>13</v>
      </c>
      <c r="N1000" s="5">
        <v>0.33750000000000002</v>
      </c>
      <c r="O1000" t="s">
        <v>30</v>
      </c>
      <c r="P1000" s="5">
        <v>7.6560914999999993E-2</v>
      </c>
      <c r="Q1000" s="6">
        <v>2272725.9109999998</v>
      </c>
      <c r="R1000" s="7">
        <v>9.0070861659047996E-5</v>
      </c>
      <c r="S1000" s="7">
        <v>1.9388653162790906E-4</v>
      </c>
      <c r="T1000" s="6">
        <v>204.70638111861481</v>
      </c>
      <c r="U1000" s="6">
        <v>440.6509442246699</v>
      </c>
    </row>
    <row r="1001" spans="1:21" x14ac:dyDescent="0.3">
      <c r="A1001" t="s">
        <v>21</v>
      </c>
      <c r="B1001" t="s">
        <v>398</v>
      </c>
      <c r="C1001" t="s">
        <v>46</v>
      </c>
      <c r="D1001" t="s">
        <v>359</v>
      </c>
      <c r="E1001" t="s">
        <v>25</v>
      </c>
      <c r="F1001" t="s">
        <v>31</v>
      </c>
      <c r="G1001" t="s">
        <v>424</v>
      </c>
      <c r="H1001" t="s">
        <v>62</v>
      </c>
      <c r="I1001" t="s">
        <v>62</v>
      </c>
      <c r="J1001" t="s">
        <v>62</v>
      </c>
      <c r="K1001" t="s">
        <v>29</v>
      </c>
      <c r="L1001">
        <v>10</v>
      </c>
      <c r="N1001" s="5">
        <v>0.27</v>
      </c>
      <c r="O1001" t="s">
        <v>30</v>
      </c>
      <c r="P1001" s="5">
        <v>6.0862861999999997E-2</v>
      </c>
      <c r="Q1001" s="6">
        <v>1408033.2120000001</v>
      </c>
      <c r="R1001" s="7">
        <v>9.0070861659047996E-5</v>
      </c>
      <c r="S1001" s="7">
        <v>1.9388653162790906E-4</v>
      </c>
      <c r="T1001" s="6">
        <v>126.822764649397</v>
      </c>
      <c r="U1001" s="6">
        <v>272.99867589158441</v>
      </c>
    </row>
    <row r="1002" spans="1:21" x14ac:dyDescent="0.3">
      <c r="A1002" t="s">
        <v>21</v>
      </c>
      <c r="B1002" t="s">
        <v>398</v>
      </c>
      <c r="C1002" t="s">
        <v>46</v>
      </c>
      <c r="D1002" t="s">
        <v>359</v>
      </c>
      <c r="E1002" t="s">
        <v>25</v>
      </c>
      <c r="F1002" t="s">
        <v>31</v>
      </c>
      <c r="G1002" t="s">
        <v>425</v>
      </c>
      <c r="H1002" t="s">
        <v>64</v>
      </c>
      <c r="I1002" t="s">
        <v>64</v>
      </c>
      <c r="J1002" t="s">
        <v>64</v>
      </c>
      <c r="K1002" t="s">
        <v>29</v>
      </c>
      <c r="L1002">
        <v>10</v>
      </c>
      <c r="N1002" s="5">
        <v>0.40500000000000003</v>
      </c>
      <c r="O1002" t="s">
        <v>30</v>
      </c>
      <c r="P1002" s="5">
        <v>2.7308341999999999E-2</v>
      </c>
      <c r="Q1002" s="6">
        <v>922471.3676</v>
      </c>
      <c r="R1002" s="7">
        <v>9.0070861659047996E-5</v>
      </c>
      <c r="S1002" s="7">
        <v>1.9388653162790903E-4</v>
      </c>
      <c r="T1002" s="6">
        <v>83.087790935532411</v>
      </c>
      <c r="U1002" s="6">
        <v>178.85477399001789</v>
      </c>
    </row>
    <row r="1003" spans="1:21" x14ac:dyDescent="0.3">
      <c r="A1003" t="s">
        <v>21</v>
      </c>
      <c r="B1003" t="s">
        <v>398</v>
      </c>
      <c r="C1003" t="s">
        <v>46</v>
      </c>
      <c r="D1003" t="s">
        <v>359</v>
      </c>
      <c r="E1003" t="s">
        <v>25</v>
      </c>
      <c r="F1003" t="s">
        <v>31</v>
      </c>
      <c r="G1003" t="s">
        <v>426</v>
      </c>
      <c r="H1003" t="s">
        <v>66</v>
      </c>
      <c r="I1003" t="s">
        <v>66</v>
      </c>
      <c r="J1003" t="s">
        <v>66</v>
      </c>
      <c r="K1003" t="s">
        <v>29</v>
      </c>
      <c r="L1003">
        <v>15</v>
      </c>
      <c r="N1003" s="5">
        <v>9.5000000000000001E-2</v>
      </c>
      <c r="O1003" t="s">
        <v>30</v>
      </c>
      <c r="P1003" s="5">
        <v>0.123</v>
      </c>
      <c r="Q1003" s="6">
        <v>1039918.959</v>
      </c>
      <c r="R1003" s="7">
        <v>9.0070861659047996E-5</v>
      </c>
      <c r="S1003" s="7">
        <v>1.9388653162790906E-4</v>
      </c>
      <c r="T1003" s="6">
        <v>93.666396692710208</v>
      </c>
      <c r="U1003" s="6">
        <v>201.62628013461577</v>
      </c>
    </row>
    <row r="1004" spans="1:21" x14ac:dyDescent="0.3">
      <c r="A1004" t="s">
        <v>21</v>
      </c>
      <c r="B1004" t="s">
        <v>398</v>
      </c>
      <c r="C1004" t="s">
        <v>46</v>
      </c>
      <c r="D1004" t="s">
        <v>359</v>
      </c>
      <c r="E1004" t="s">
        <v>25</v>
      </c>
      <c r="F1004" t="s">
        <v>41</v>
      </c>
      <c r="G1004" t="s">
        <v>624</v>
      </c>
      <c r="H1004" t="s">
        <v>78</v>
      </c>
      <c r="I1004" t="s">
        <v>78</v>
      </c>
      <c r="J1004" t="s">
        <v>78</v>
      </c>
      <c r="K1004" t="s">
        <v>44</v>
      </c>
      <c r="L1004">
        <v>15</v>
      </c>
      <c r="M1004" t="s">
        <v>359</v>
      </c>
      <c r="N1004" s="5">
        <v>0.10780000000000001</v>
      </c>
      <c r="O1004" t="s">
        <v>30</v>
      </c>
      <c r="P1004" s="5">
        <v>0.76666666699999997</v>
      </c>
      <c r="Q1004" s="6">
        <v>11193701.32</v>
      </c>
      <c r="R1004" s="7">
        <v>7.4908632086589932E-5</v>
      </c>
      <c r="S1004" s="7">
        <v>7.9584751802030951E-5</v>
      </c>
      <c r="T1004" s="6">
        <v>838.50485386705611</v>
      </c>
      <c r="U1004" s="6">
        <v>890.84794129826628</v>
      </c>
    </row>
    <row r="1005" spans="1:21" x14ac:dyDescent="0.3">
      <c r="A1005" t="s">
        <v>21</v>
      </c>
      <c r="B1005" t="s">
        <v>398</v>
      </c>
      <c r="C1005" t="s">
        <v>46</v>
      </c>
      <c r="D1005" t="s">
        <v>359</v>
      </c>
      <c r="E1005" t="s">
        <v>25</v>
      </c>
      <c r="F1005" t="s">
        <v>41</v>
      </c>
      <c r="G1005" t="s">
        <v>625</v>
      </c>
      <c r="H1005" t="s">
        <v>336</v>
      </c>
      <c r="I1005" t="s">
        <v>336</v>
      </c>
      <c r="J1005" t="s">
        <v>336</v>
      </c>
      <c r="K1005" t="s">
        <v>44</v>
      </c>
      <c r="L1005">
        <v>10</v>
      </c>
      <c r="M1005" t="s">
        <v>359</v>
      </c>
      <c r="N1005" s="5">
        <v>0.38219999999999998</v>
      </c>
      <c r="O1005" t="s">
        <v>30</v>
      </c>
      <c r="P1005" s="5">
        <v>0.62511324999999995</v>
      </c>
      <c r="Q1005" s="6">
        <v>29684818.859999999</v>
      </c>
      <c r="R1005" s="7">
        <v>6.723756087012589E-5</v>
      </c>
      <c r="S1005" s="7">
        <v>2.511523780412972E-4</v>
      </c>
      <c r="T1005" s="6">
        <v>1995.934815017911</v>
      </c>
      <c r="U1005" s="6">
        <v>7455.4128484141484</v>
      </c>
    </row>
    <row r="1006" spans="1:21" x14ac:dyDescent="0.3">
      <c r="A1006" t="s">
        <v>21</v>
      </c>
      <c r="B1006" t="s">
        <v>398</v>
      </c>
      <c r="C1006" t="s">
        <v>46</v>
      </c>
      <c r="D1006" t="s">
        <v>359</v>
      </c>
      <c r="E1006" t="s">
        <v>25</v>
      </c>
      <c r="F1006" t="s">
        <v>26</v>
      </c>
      <c r="G1006" t="s">
        <v>626</v>
      </c>
      <c r="H1006" t="s">
        <v>78</v>
      </c>
      <c r="I1006" t="s">
        <v>78</v>
      </c>
      <c r="J1006" t="s">
        <v>78</v>
      </c>
      <c r="K1006" t="s">
        <v>44</v>
      </c>
      <c r="L1006">
        <v>15</v>
      </c>
      <c r="M1006" t="s">
        <v>359</v>
      </c>
      <c r="N1006" s="5">
        <v>0.10780000000000001</v>
      </c>
      <c r="O1006" t="s">
        <v>30</v>
      </c>
      <c r="P1006" s="5">
        <v>0.76666666699999997</v>
      </c>
      <c r="Q1006" s="6">
        <v>333125.28879999998</v>
      </c>
      <c r="R1006" s="7">
        <v>7.4908632086589932E-5</v>
      </c>
      <c r="S1006" s="7">
        <v>7.9584751802030951E-5</v>
      </c>
      <c r="T1006" s="6">
        <v>24.953959697458217</v>
      </c>
      <c r="U1006" s="6">
        <v>26.511693428127881</v>
      </c>
    </row>
    <row r="1007" spans="1:21" x14ac:dyDescent="0.3">
      <c r="A1007" t="s">
        <v>21</v>
      </c>
      <c r="B1007" t="s">
        <v>398</v>
      </c>
      <c r="C1007" t="s">
        <v>46</v>
      </c>
      <c r="D1007" t="s">
        <v>359</v>
      </c>
      <c r="E1007" t="s">
        <v>25</v>
      </c>
      <c r="F1007" t="s">
        <v>26</v>
      </c>
      <c r="G1007" t="s">
        <v>627</v>
      </c>
      <c r="H1007" t="s">
        <v>336</v>
      </c>
      <c r="I1007" t="s">
        <v>336</v>
      </c>
      <c r="J1007" t="s">
        <v>336</v>
      </c>
      <c r="K1007" t="s">
        <v>44</v>
      </c>
      <c r="L1007">
        <v>10</v>
      </c>
      <c r="M1007" t="s">
        <v>359</v>
      </c>
      <c r="N1007" s="5">
        <v>0.38219999999999998</v>
      </c>
      <c r="O1007" t="s">
        <v>30</v>
      </c>
      <c r="P1007" s="5">
        <v>0.62511324999999995</v>
      </c>
      <c r="Q1007" s="6">
        <v>883422.16500000004</v>
      </c>
      <c r="R1007" s="7">
        <v>6.723756087012589E-5</v>
      </c>
      <c r="S1007" s="7">
        <v>2.511523780412972E-4</v>
      </c>
      <c r="T1007" s="6">
        <v>59.3991515932059</v>
      </c>
      <c r="U1007" s="6">
        <v>221.87357755414124</v>
      </c>
    </row>
    <row r="1008" spans="1:21" x14ac:dyDescent="0.3">
      <c r="A1008" t="s">
        <v>21</v>
      </c>
      <c r="B1008" t="s">
        <v>398</v>
      </c>
      <c r="C1008" t="s">
        <v>219</v>
      </c>
      <c r="D1008" t="s">
        <v>364</v>
      </c>
      <c r="E1008" t="s">
        <v>25</v>
      </c>
      <c r="F1008" t="s">
        <v>26</v>
      </c>
      <c r="G1008" t="s">
        <v>531</v>
      </c>
      <c r="H1008" t="s">
        <v>28</v>
      </c>
      <c r="I1008" t="s">
        <v>28</v>
      </c>
      <c r="J1008" t="s">
        <v>28</v>
      </c>
      <c r="K1008" t="s">
        <v>29</v>
      </c>
      <c r="L1008">
        <v>20</v>
      </c>
      <c r="N1008" s="5">
        <v>0</v>
      </c>
      <c r="O1008" t="s">
        <v>30</v>
      </c>
      <c r="P1008" s="5">
        <v>0.3</v>
      </c>
      <c r="Q1008" s="6">
        <v>0</v>
      </c>
      <c r="R1008" s="7">
        <v>3.6816310603171587E-4</v>
      </c>
      <c r="S1008" s="7">
        <v>1.1165464820805936E-4</v>
      </c>
      <c r="T1008" s="6">
        <v>0</v>
      </c>
      <c r="U1008" s="6">
        <v>0</v>
      </c>
    </row>
    <row r="1009" spans="1:21" x14ac:dyDescent="0.3">
      <c r="A1009" t="s">
        <v>21</v>
      </c>
      <c r="B1009" t="s">
        <v>398</v>
      </c>
      <c r="C1009" t="s">
        <v>219</v>
      </c>
      <c r="D1009" t="s">
        <v>364</v>
      </c>
      <c r="E1009" t="s">
        <v>25</v>
      </c>
      <c r="F1009" t="s">
        <v>26</v>
      </c>
      <c r="G1009" t="s">
        <v>532</v>
      </c>
      <c r="H1009" t="s">
        <v>223</v>
      </c>
      <c r="I1009" t="s">
        <v>914</v>
      </c>
      <c r="J1009" t="s">
        <v>223</v>
      </c>
      <c r="K1009" t="s">
        <v>29</v>
      </c>
      <c r="L1009">
        <v>5</v>
      </c>
      <c r="M1009" t="s">
        <v>220</v>
      </c>
      <c r="N1009" s="5">
        <v>0</v>
      </c>
      <c r="O1009" t="s">
        <v>30</v>
      </c>
      <c r="P1009" s="5">
        <v>1</v>
      </c>
      <c r="Q1009" s="6">
        <v>0</v>
      </c>
      <c r="R1009" s="7">
        <v>1.0438347089802846E-4</v>
      </c>
      <c r="S1009" s="7">
        <v>3.4778106055455282E-5</v>
      </c>
      <c r="T1009" s="6">
        <v>0</v>
      </c>
      <c r="U1009" s="6">
        <v>0</v>
      </c>
    </row>
    <row r="1010" spans="1:21" x14ac:dyDescent="0.3">
      <c r="A1010" t="s">
        <v>21</v>
      </c>
      <c r="B1010" t="s">
        <v>398</v>
      </c>
      <c r="C1010" t="s">
        <v>219</v>
      </c>
      <c r="D1010" t="s">
        <v>364</v>
      </c>
      <c r="E1010" t="s">
        <v>25</v>
      </c>
      <c r="F1010" t="s">
        <v>31</v>
      </c>
      <c r="G1010" t="s">
        <v>533</v>
      </c>
      <c r="H1010" t="s">
        <v>28</v>
      </c>
      <c r="I1010" t="s">
        <v>28</v>
      </c>
      <c r="J1010" t="s">
        <v>28</v>
      </c>
      <c r="K1010" t="s">
        <v>29</v>
      </c>
      <c r="L1010">
        <v>20</v>
      </c>
      <c r="N1010" s="5">
        <v>0</v>
      </c>
      <c r="O1010" t="s">
        <v>30</v>
      </c>
      <c r="P1010" s="5">
        <v>0.3</v>
      </c>
      <c r="Q1010" s="6">
        <v>0</v>
      </c>
      <c r="R1010" s="7">
        <v>3.6816310603171587E-4</v>
      </c>
      <c r="S1010" s="7">
        <v>1.1165464820805936E-4</v>
      </c>
      <c r="T1010" s="6">
        <v>0</v>
      </c>
      <c r="U1010" s="6">
        <v>0</v>
      </c>
    </row>
    <row r="1011" spans="1:21" x14ac:dyDescent="0.3">
      <c r="A1011" t="s">
        <v>21</v>
      </c>
      <c r="B1011" t="s">
        <v>398</v>
      </c>
      <c r="C1011" t="s">
        <v>219</v>
      </c>
      <c r="D1011" t="s">
        <v>364</v>
      </c>
      <c r="E1011" t="s">
        <v>25</v>
      </c>
      <c r="F1011" t="s">
        <v>31</v>
      </c>
      <c r="G1011" t="s">
        <v>534</v>
      </c>
      <c r="H1011" t="s">
        <v>223</v>
      </c>
      <c r="I1011" t="s">
        <v>914</v>
      </c>
      <c r="J1011" t="s">
        <v>223</v>
      </c>
      <c r="K1011" t="s">
        <v>29</v>
      </c>
      <c r="L1011">
        <v>5</v>
      </c>
      <c r="M1011" t="s">
        <v>220</v>
      </c>
      <c r="N1011" s="5">
        <v>0</v>
      </c>
      <c r="O1011" t="s">
        <v>30</v>
      </c>
      <c r="P1011" s="5">
        <v>1</v>
      </c>
      <c r="Q1011" s="6">
        <v>0</v>
      </c>
      <c r="R1011" s="7">
        <v>1.0438347089802846E-4</v>
      </c>
      <c r="S1011" s="7">
        <v>3.4778106055455282E-5</v>
      </c>
      <c r="T1011" s="6">
        <v>0</v>
      </c>
      <c r="U1011" s="6">
        <v>0</v>
      </c>
    </row>
    <row r="1012" spans="1:21" x14ac:dyDescent="0.3">
      <c r="A1012" t="s">
        <v>21</v>
      </c>
      <c r="B1012" t="s">
        <v>398</v>
      </c>
      <c r="C1012" t="s">
        <v>219</v>
      </c>
      <c r="D1012" t="s">
        <v>364</v>
      </c>
      <c r="E1012" t="s">
        <v>25</v>
      </c>
      <c r="F1012" t="s">
        <v>41</v>
      </c>
      <c r="G1012" t="s">
        <v>628</v>
      </c>
      <c r="H1012" t="s">
        <v>366</v>
      </c>
      <c r="I1012" t="s">
        <v>929</v>
      </c>
      <c r="J1012" t="s">
        <v>366</v>
      </c>
      <c r="K1012" t="s">
        <v>44</v>
      </c>
      <c r="L1012">
        <v>11</v>
      </c>
      <c r="M1012" t="s">
        <v>364</v>
      </c>
      <c r="N1012" s="5">
        <v>0.54</v>
      </c>
      <c r="O1012" t="s">
        <v>30</v>
      </c>
      <c r="P1012" s="5">
        <v>0.377952756</v>
      </c>
      <c r="Q1012" s="6">
        <v>859833.38520000002</v>
      </c>
      <c r="R1012" s="7">
        <v>1.5726179313484332E-4</v>
      </c>
      <c r="S1012" s="7">
        <v>9.1338395454728966E-5</v>
      </c>
      <c r="T1012" s="6">
        <v>135.21893995375444</v>
      </c>
      <c r="U1012" s="6">
        <v>78.5358017625759</v>
      </c>
    </row>
    <row r="1013" spans="1:21" x14ac:dyDescent="0.3">
      <c r="A1013" t="s">
        <v>21</v>
      </c>
      <c r="B1013" t="s">
        <v>398</v>
      </c>
      <c r="C1013" t="s">
        <v>219</v>
      </c>
      <c r="D1013" t="s">
        <v>364</v>
      </c>
      <c r="E1013" t="s">
        <v>25</v>
      </c>
      <c r="F1013" t="s">
        <v>26</v>
      </c>
      <c r="G1013" t="s">
        <v>629</v>
      </c>
      <c r="H1013" t="s">
        <v>366</v>
      </c>
      <c r="I1013" t="s">
        <v>929</v>
      </c>
      <c r="J1013" t="s">
        <v>366</v>
      </c>
      <c r="K1013" t="s">
        <v>44</v>
      </c>
      <c r="L1013">
        <v>11</v>
      </c>
      <c r="M1013" t="s">
        <v>364</v>
      </c>
      <c r="N1013" s="5">
        <v>0.54</v>
      </c>
      <c r="O1013" t="s">
        <v>30</v>
      </c>
      <c r="P1013" s="5">
        <v>0.377952756</v>
      </c>
      <c r="Q1013" s="6">
        <v>25588.69817</v>
      </c>
      <c r="R1013" s="7">
        <v>1.5726179313484332E-4</v>
      </c>
      <c r="S1013" s="7">
        <v>9.1338395454728966E-5</v>
      </c>
      <c r="T1013" s="6">
        <v>4.0241245582004836</v>
      </c>
      <c r="U1013" s="6">
        <v>2.3372306326231596</v>
      </c>
    </row>
    <row r="1014" spans="1:21" x14ac:dyDescent="0.3">
      <c r="A1014" t="s">
        <v>21</v>
      </c>
      <c r="B1014" t="s">
        <v>398</v>
      </c>
      <c r="C1014" t="s">
        <v>219</v>
      </c>
      <c r="D1014" t="s">
        <v>368</v>
      </c>
      <c r="E1014" t="s">
        <v>25</v>
      </c>
      <c r="F1014" t="s">
        <v>26</v>
      </c>
      <c r="G1014" t="s">
        <v>531</v>
      </c>
      <c r="H1014" t="s">
        <v>28</v>
      </c>
      <c r="I1014" t="s">
        <v>28</v>
      </c>
      <c r="J1014" t="s">
        <v>28</v>
      </c>
      <c r="K1014" t="s">
        <v>29</v>
      </c>
      <c r="L1014">
        <v>20</v>
      </c>
      <c r="N1014" s="5">
        <v>0</v>
      </c>
      <c r="O1014" t="s">
        <v>30</v>
      </c>
      <c r="P1014" s="5">
        <v>0.3</v>
      </c>
      <c r="Q1014" s="6">
        <v>0</v>
      </c>
      <c r="R1014" s="7">
        <v>3.6816310603171587E-4</v>
      </c>
      <c r="S1014" s="7">
        <v>1.1165464820805936E-4</v>
      </c>
      <c r="T1014" s="6">
        <v>0</v>
      </c>
      <c r="U1014" s="6">
        <v>0</v>
      </c>
    </row>
    <row r="1015" spans="1:21" x14ac:dyDescent="0.3">
      <c r="A1015" t="s">
        <v>21</v>
      </c>
      <c r="B1015" t="s">
        <v>398</v>
      </c>
      <c r="C1015" t="s">
        <v>219</v>
      </c>
      <c r="D1015" t="s">
        <v>368</v>
      </c>
      <c r="E1015" t="s">
        <v>25</v>
      </c>
      <c r="F1015" t="s">
        <v>26</v>
      </c>
      <c r="G1015" t="s">
        <v>532</v>
      </c>
      <c r="H1015" t="s">
        <v>223</v>
      </c>
      <c r="I1015" t="s">
        <v>914</v>
      </c>
      <c r="J1015" t="s">
        <v>223</v>
      </c>
      <c r="K1015" t="s">
        <v>29</v>
      </c>
      <c r="L1015">
        <v>5</v>
      </c>
      <c r="M1015" t="s">
        <v>220</v>
      </c>
      <c r="N1015" s="5">
        <v>0</v>
      </c>
      <c r="O1015" t="s">
        <v>30</v>
      </c>
      <c r="P1015" s="5">
        <v>1</v>
      </c>
      <c r="Q1015" s="6">
        <v>0</v>
      </c>
      <c r="R1015" s="7">
        <v>1.0438347089802846E-4</v>
      </c>
      <c r="S1015" s="7">
        <v>3.4778106055455282E-5</v>
      </c>
      <c r="T1015" s="6">
        <v>0</v>
      </c>
      <c r="U1015" s="6">
        <v>0</v>
      </c>
    </row>
    <row r="1016" spans="1:21" x14ac:dyDescent="0.3">
      <c r="A1016" t="s">
        <v>21</v>
      </c>
      <c r="B1016" t="s">
        <v>398</v>
      </c>
      <c r="C1016" t="s">
        <v>219</v>
      </c>
      <c r="D1016" t="s">
        <v>368</v>
      </c>
      <c r="E1016" t="s">
        <v>25</v>
      </c>
      <c r="F1016" t="s">
        <v>31</v>
      </c>
      <c r="G1016" t="s">
        <v>533</v>
      </c>
      <c r="H1016" t="s">
        <v>28</v>
      </c>
      <c r="I1016" t="s">
        <v>28</v>
      </c>
      <c r="J1016" t="s">
        <v>28</v>
      </c>
      <c r="K1016" t="s">
        <v>29</v>
      </c>
      <c r="L1016">
        <v>20</v>
      </c>
      <c r="N1016" s="5">
        <v>0</v>
      </c>
      <c r="O1016" t="s">
        <v>30</v>
      </c>
      <c r="P1016" s="5">
        <v>0.3</v>
      </c>
      <c r="Q1016" s="6">
        <v>0</v>
      </c>
      <c r="R1016" s="7">
        <v>3.6816310603171587E-4</v>
      </c>
      <c r="S1016" s="7">
        <v>1.1165464820805936E-4</v>
      </c>
      <c r="T1016" s="6">
        <v>0</v>
      </c>
      <c r="U1016" s="6">
        <v>0</v>
      </c>
    </row>
    <row r="1017" spans="1:21" x14ac:dyDescent="0.3">
      <c r="A1017" t="s">
        <v>21</v>
      </c>
      <c r="B1017" t="s">
        <v>398</v>
      </c>
      <c r="C1017" t="s">
        <v>219</v>
      </c>
      <c r="D1017" t="s">
        <v>368</v>
      </c>
      <c r="E1017" t="s">
        <v>25</v>
      </c>
      <c r="F1017" t="s">
        <v>31</v>
      </c>
      <c r="G1017" t="s">
        <v>534</v>
      </c>
      <c r="H1017" t="s">
        <v>223</v>
      </c>
      <c r="I1017" t="s">
        <v>914</v>
      </c>
      <c r="J1017" t="s">
        <v>223</v>
      </c>
      <c r="K1017" t="s">
        <v>29</v>
      </c>
      <c r="L1017">
        <v>5</v>
      </c>
      <c r="M1017" t="s">
        <v>220</v>
      </c>
      <c r="N1017" s="5">
        <v>0</v>
      </c>
      <c r="O1017" t="s">
        <v>30</v>
      </c>
      <c r="P1017" s="5">
        <v>1</v>
      </c>
      <c r="Q1017" s="6">
        <v>0</v>
      </c>
      <c r="R1017" s="7">
        <v>1.0438347089802846E-4</v>
      </c>
      <c r="S1017" s="7">
        <v>3.4778106055455282E-5</v>
      </c>
      <c r="T1017" s="6">
        <v>0</v>
      </c>
      <c r="U1017" s="6">
        <v>0</v>
      </c>
    </row>
    <row r="1018" spans="1:21" x14ac:dyDescent="0.3">
      <c r="A1018" t="s">
        <v>21</v>
      </c>
      <c r="B1018" t="s">
        <v>398</v>
      </c>
      <c r="C1018" t="s">
        <v>219</v>
      </c>
      <c r="D1018" t="s">
        <v>368</v>
      </c>
      <c r="E1018" t="s">
        <v>25</v>
      </c>
      <c r="F1018" t="s">
        <v>41</v>
      </c>
      <c r="G1018" t="s">
        <v>630</v>
      </c>
      <c r="H1018" t="s">
        <v>370</v>
      </c>
      <c r="I1018" t="s">
        <v>370</v>
      </c>
      <c r="J1018" t="s">
        <v>370</v>
      </c>
      <c r="K1018" t="s">
        <v>44</v>
      </c>
      <c r="L1018">
        <v>12</v>
      </c>
      <c r="M1018" t="s">
        <v>368</v>
      </c>
      <c r="N1018" s="5">
        <v>0.54</v>
      </c>
      <c r="O1018" t="s">
        <v>30</v>
      </c>
      <c r="P1018" s="5">
        <v>0.308888889</v>
      </c>
      <c r="Q1018" s="6">
        <v>8088657.0080000004</v>
      </c>
      <c r="R1018" s="7">
        <v>1.5726179313484332E-4</v>
      </c>
      <c r="S1018" s="7">
        <v>9.1338395454728966E-5</v>
      </c>
      <c r="T1018" s="6">
        <v>1272.0367051307967</v>
      </c>
      <c r="U1018" s="6">
        <v>738.80495249436888</v>
      </c>
    </row>
    <row r="1019" spans="1:21" x14ac:dyDescent="0.3">
      <c r="A1019" t="s">
        <v>21</v>
      </c>
      <c r="B1019" t="s">
        <v>398</v>
      </c>
      <c r="C1019" t="s">
        <v>219</v>
      </c>
      <c r="D1019" t="s">
        <v>368</v>
      </c>
      <c r="E1019" t="s">
        <v>25</v>
      </c>
      <c r="F1019" t="s">
        <v>41</v>
      </c>
      <c r="G1019" t="s">
        <v>631</v>
      </c>
      <c r="H1019" t="s">
        <v>372</v>
      </c>
      <c r="I1019" t="s">
        <v>930</v>
      </c>
      <c r="J1019" t="s">
        <v>372</v>
      </c>
      <c r="K1019" t="s">
        <v>44</v>
      </c>
      <c r="L1019">
        <v>11</v>
      </c>
      <c r="M1019" t="s">
        <v>368</v>
      </c>
      <c r="N1019" s="5">
        <v>0.46</v>
      </c>
      <c r="O1019" t="s">
        <v>30</v>
      </c>
      <c r="P1019" s="5">
        <v>0.20865139899999999</v>
      </c>
      <c r="Q1019" s="6">
        <v>3878008.62</v>
      </c>
      <c r="R1019" s="7">
        <v>1.5726179313484332E-4</v>
      </c>
      <c r="S1019" s="7">
        <v>9.1338395454728966E-5</v>
      </c>
      <c r="T1019" s="6">
        <v>609.86258937357923</v>
      </c>
      <c r="U1019" s="6">
        <v>354.21108491040775</v>
      </c>
    </row>
    <row r="1020" spans="1:21" x14ac:dyDescent="0.3">
      <c r="A1020" t="s">
        <v>21</v>
      </c>
      <c r="B1020" t="s">
        <v>398</v>
      </c>
      <c r="C1020" t="s">
        <v>219</v>
      </c>
      <c r="D1020" t="s">
        <v>368</v>
      </c>
      <c r="E1020" t="s">
        <v>25</v>
      </c>
      <c r="F1020" t="s">
        <v>26</v>
      </c>
      <c r="G1020" t="s">
        <v>632</v>
      </c>
      <c r="H1020" t="s">
        <v>372</v>
      </c>
      <c r="I1020" t="s">
        <v>930</v>
      </c>
      <c r="J1020" t="s">
        <v>372</v>
      </c>
      <c r="K1020" t="s">
        <v>44</v>
      </c>
      <c r="L1020">
        <v>11</v>
      </c>
      <c r="M1020" t="s">
        <v>368</v>
      </c>
      <c r="N1020" s="5">
        <v>0.46</v>
      </c>
      <c r="O1020" t="s">
        <v>30</v>
      </c>
      <c r="P1020" s="5">
        <v>0.20865139899999999</v>
      </c>
      <c r="Q1020" s="6">
        <v>115409.7916</v>
      </c>
      <c r="R1020" s="7">
        <v>1.5726179313484332E-4</v>
      </c>
      <c r="S1020" s="7">
        <v>9.1338395454728966E-5</v>
      </c>
      <c r="T1020" s="6">
        <v>18.149550772334578</v>
      </c>
      <c r="U1020" s="6">
        <v>10.541345184508657</v>
      </c>
    </row>
    <row r="1021" spans="1:21" x14ac:dyDescent="0.3">
      <c r="A1021" t="s">
        <v>21</v>
      </c>
      <c r="B1021" t="s">
        <v>398</v>
      </c>
      <c r="C1021" t="s">
        <v>219</v>
      </c>
      <c r="D1021" t="s">
        <v>368</v>
      </c>
      <c r="E1021" t="s">
        <v>25</v>
      </c>
      <c r="F1021" t="s">
        <v>26</v>
      </c>
      <c r="G1021" t="s">
        <v>633</v>
      </c>
      <c r="H1021" t="s">
        <v>370</v>
      </c>
      <c r="I1021" t="s">
        <v>370</v>
      </c>
      <c r="J1021" t="s">
        <v>370</v>
      </c>
      <c r="K1021" t="s">
        <v>44</v>
      </c>
      <c r="L1021">
        <v>12</v>
      </c>
      <c r="M1021" t="s">
        <v>368</v>
      </c>
      <c r="N1021" s="5">
        <v>0.54</v>
      </c>
      <c r="O1021" t="s">
        <v>30</v>
      </c>
      <c r="P1021" s="5">
        <v>0.308888889</v>
      </c>
      <c r="Q1021" s="6">
        <v>240718.96539999999</v>
      </c>
      <c r="R1021" s="7">
        <v>1.5726179313484332E-4</v>
      </c>
      <c r="S1021" s="7">
        <v>9.1338395454728966E-5</v>
      </c>
      <c r="T1021" s="6">
        <v>37.855896140368309</v>
      </c>
      <c r="U1021" s="6">
        <v>21.986884055158416</v>
      </c>
    </row>
    <row r="1022" spans="1:21" x14ac:dyDescent="0.3">
      <c r="A1022" t="s">
        <v>21</v>
      </c>
      <c r="B1022" t="s">
        <v>398</v>
      </c>
      <c r="C1022" t="s">
        <v>80</v>
      </c>
      <c r="D1022" t="s">
        <v>375</v>
      </c>
      <c r="E1022" t="s">
        <v>25</v>
      </c>
      <c r="F1022" t="s">
        <v>26</v>
      </c>
      <c r="G1022" t="s">
        <v>429</v>
      </c>
      <c r="H1022" t="s">
        <v>28</v>
      </c>
      <c r="I1022" t="s">
        <v>28</v>
      </c>
      <c r="J1022" t="s">
        <v>28</v>
      </c>
      <c r="K1022" t="s">
        <v>29</v>
      </c>
      <c r="L1022">
        <v>20</v>
      </c>
      <c r="N1022" s="5">
        <v>0</v>
      </c>
      <c r="O1022" t="s">
        <v>30</v>
      </c>
      <c r="P1022" s="5">
        <v>0.3</v>
      </c>
      <c r="Q1022" s="6">
        <v>0</v>
      </c>
      <c r="R1022" s="7">
        <v>0</v>
      </c>
      <c r="S1022" s="7">
        <v>1.931068935849194E-4</v>
      </c>
      <c r="T1022" s="6">
        <v>0</v>
      </c>
      <c r="U1022" s="6">
        <v>0</v>
      </c>
    </row>
    <row r="1023" spans="1:21" x14ac:dyDescent="0.3">
      <c r="A1023" t="s">
        <v>21</v>
      </c>
      <c r="B1023" t="s">
        <v>398</v>
      </c>
      <c r="C1023" t="s">
        <v>80</v>
      </c>
      <c r="D1023" t="s">
        <v>375</v>
      </c>
      <c r="E1023" t="s">
        <v>25</v>
      </c>
      <c r="F1023" t="s">
        <v>26</v>
      </c>
      <c r="G1023" t="s">
        <v>430</v>
      </c>
      <c r="H1023" t="s">
        <v>84</v>
      </c>
      <c r="I1023" t="s">
        <v>84</v>
      </c>
      <c r="J1023" t="s">
        <v>84</v>
      </c>
      <c r="K1023" t="s">
        <v>29</v>
      </c>
      <c r="L1023">
        <v>20</v>
      </c>
      <c r="N1023" s="5">
        <v>6.7500000000000004E-2</v>
      </c>
      <c r="O1023" t="s">
        <v>30</v>
      </c>
      <c r="P1023" s="5">
        <v>0</v>
      </c>
      <c r="Q1023" s="6">
        <v>0</v>
      </c>
      <c r="R1023" s="7">
        <v>0</v>
      </c>
      <c r="S1023" s="7">
        <v>0</v>
      </c>
      <c r="T1023" s="6">
        <v>0</v>
      </c>
      <c r="U1023" s="6">
        <v>0</v>
      </c>
    </row>
    <row r="1024" spans="1:21" x14ac:dyDescent="0.3">
      <c r="A1024" t="s">
        <v>21</v>
      </c>
      <c r="B1024" t="s">
        <v>398</v>
      </c>
      <c r="C1024" t="s">
        <v>80</v>
      </c>
      <c r="D1024" t="s">
        <v>375</v>
      </c>
      <c r="E1024" t="s">
        <v>25</v>
      </c>
      <c r="F1024" t="s">
        <v>26</v>
      </c>
      <c r="G1024" t="s">
        <v>431</v>
      </c>
      <c r="H1024" t="s">
        <v>86</v>
      </c>
      <c r="I1024" t="s">
        <v>86</v>
      </c>
      <c r="J1024" t="s">
        <v>86</v>
      </c>
      <c r="K1024" t="s">
        <v>29</v>
      </c>
      <c r="L1024">
        <v>20</v>
      </c>
      <c r="N1024" s="5">
        <v>0</v>
      </c>
      <c r="O1024" t="s">
        <v>30</v>
      </c>
      <c r="P1024" s="5">
        <v>9.3739410000000002E-3</v>
      </c>
      <c r="Q1024" s="6">
        <v>0</v>
      </c>
      <c r="R1024" s="7">
        <v>0</v>
      </c>
      <c r="S1024" s="7">
        <v>1.8949439025113806E-3</v>
      </c>
      <c r="T1024" s="6">
        <v>0</v>
      </c>
      <c r="U1024" s="6">
        <v>0</v>
      </c>
    </row>
    <row r="1025" spans="1:21" x14ac:dyDescent="0.3">
      <c r="A1025" t="s">
        <v>21</v>
      </c>
      <c r="B1025" t="s">
        <v>398</v>
      </c>
      <c r="C1025" t="s">
        <v>80</v>
      </c>
      <c r="D1025" t="s">
        <v>375</v>
      </c>
      <c r="E1025" t="s">
        <v>25</v>
      </c>
      <c r="F1025" t="s">
        <v>26</v>
      </c>
      <c r="G1025" t="s">
        <v>432</v>
      </c>
      <c r="H1025" t="s">
        <v>88</v>
      </c>
      <c r="I1025" t="s">
        <v>900</v>
      </c>
      <c r="J1025" t="s">
        <v>88</v>
      </c>
      <c r="K1025" t="s">
        <v>29</v>
      </c>
      <c r="L1025">
        <v>20</v>
      </c>
      <c r="N1025" s="5">
        <v>0.36</v>
      </c>
      <c r="O1025" t="s">
        <v>30</v>
      </c>
      <c r="P1025" s="5">
        <v>0.15512195100000001</v>
      </c>
      <c r="Q1025" s="6">
        <v>74475.01672</v>
      </c>
      <c r="R1025" s="7">
        <v>0</v>
      </c>
      <c r="S1025" s="7">
        <v>1.3508533296737609E-3</v>
      </c>
      <c r="T1025" s="6">
        <v>0</v>
      </c>
      <c r="U1025" s="6">
        <v>100.60482431372101</v>
      </c>
    </row>
    <row r="1026" spans="1:21" x14ac:dyDescent="0.3">
      <c r="A1026" t="s">
        <v>21</v>
      </c>
      <c r="B1026" t="s">
        <v>398</v>
      </c>
      <c r="C1026" t="s">
        <v>80</v>
      </c>
      <c r="D1026" t="s">
        <v>375</v>
      </c>
      <c r="E1026" t="s">
        <v>25</v>
      </c>
      <c r="F1026" t="s">
        <v>26</v>
      </c>
      <c r="G1026" t="s">
        <v>433</v>
      </c>
      <c r="H1026" t="s">
        <v>90</v>
      </c>
      <c r="I1026" t="s">
        <v>901</v>
      </c>
      <c r="J1026" t="s">
        <v>90</v>
      </c>
      <c r="K1026" t="s">
        <v>29</v>
      </c>
      <c r="L1026">
        <v>20</v>
      </c>
      <c r="N1026" s="5">
        <v>0</v>
      </c>
      <c r="O1026" t="s">
        <v>30</v>
      </c>
      <c r="P1026" s="5">
        <v>0.52104097500000002</v>
      </c>
      <c r="Q1026" s="6">
        <v>0</v>
      </c>
      <c r="R1026" s="7">
        <v>0</v>
      </c>
      <c r="S1026" s="7">
        <v>1.0820638138986927E-3</v>
      </c>
      <c r="T1026" s="6">
        <v>0</v>
      </c>
      <c r="U1026" s="6">
        <v>0</v>
      </c>
    </row>
    <row r="1027" spans="1:21" x14ac:dyDescent="0.3">
      <c r="A1027" t="s">
        <v>21</v>
      </c>
      <c r="B1027" t="s">
        <v>398</v>
      </c>
      <c r="C1027" t="s">
        <v>80</v>
      </c>
      <c r="D1027" t="s">
        <v>375</v>
      </c>
      <c r="E1027" t="s">
        <v>25</v>
      </c>
      <c r="F1027" t="s">
        <v>26</v>
      </c>
      <c r="G1027" t="s">
        <v>434</v>
      </c>
      <c r="H1027" t="s">
        <v>92</v>
      </c>
      <c r="I1027" t="s">
        <v>902</v>
      </c>
      <c r="J1027" t="s">
        <v>92</v>
      </c>
      <c r="K1027" t="s">
        <v>29</v>
      </c>
      <c r="L1027">
        <v>20</v>
      </c>
      <c r="N1027" s="5">
        <v>0</v>
      </c>
      <c r="O1027" t="s">
        <v>30</v>
      </c>
      <c r="P1027" s="5">
        <v>0.21699819200000001</v>
      </c>
      <c r="Q1027" s="6">
        <v>0</v>
      </c>
      <c r="R1027" s="7">
        <v>0</v>
      </c>
      <c r="S1027" s="7">
        <v>1.2294205087528098E-3</v>
      </c>
      <c r="T1027" s="6">
        <v>0</v>
      </c>
      <c r="U1027" s="6">
        <v>0</v>
      </c>
    </row>
    <row r="1028" spans="1:21" x14ac:dyDescent="0.3">
      <c r="A1028" t="s">
        <v>21</v>
      </c>
      <c r="B1028" t="s">
        <v>398</v>
      </c>
      <c r="C1028" t="s">
        <v>80</v>
      </c>
      <c r="D1028" t="s">
        <v>375</v>
      </c>
      <c r="E1028" t="s">
        <v>25</v>
      </c>
      <c r="F1028" t="s">
        <v>26</v>
      </c>
      <c r="G1028" t="s">
        <v>435</v>
      </c>
      <c r="H1028" t="s">
        <v>94</v>
      </c>
      <c r="I1028" t="s">
        <v>903</v>
      </c>
      <c r="J1028" t="s">
        <v>94</v>
      </c>
      <c r="K1028" t="s">
        <v>29</v>
      </c>
      <c r="L1028">
        <v>20</v>
      </c>
      <c r="N1028" s="5">
        <v>0</v>
      </c>
      <c r="O1028" t="s">
        <v>30</v>
      </c>
      <c r="P1028" s="5">
        <v>0.28512396699999998</v>
      </c>
      <c r="Q1028" s="6">
        <v>0</v>
      </c>
      <c r="R1028" s="7">
        <v>0</v>
      </c>
      <c r="S1028" s="7">
        <v>1.1140384301340774E-3</v>
      </c>
      <c r="T1028" s="6">
        <v>0</v>
      </c>
      <c r="U1028" s="6">
        <v>0</v>
      </c>
    </row>
    <row r="1029" spans="1:21" x14ac:dyDescent="0.3">
      <c r="A1029" t="s">
        <v>21</v>
      </c>
      <c r="B1029" t="s">
        <v>398</v>
      </c>
      <c r="C1029" t="s">
        <v>80</v>
      </c>
      <c r="D1029" t="s">
        <v>375</v>
      </c>
      <c r="E1029" t="s">
        <v>25</v>
      </c>
      <c r="F1029" t="s">
        <v>26</v>
      </c>
      <c r="G1029" t="s">
        <v>436</v>
      </c>
      <c r="H1029" t="s">
        <v>96</v>
      </c>
      <c r="I1029" t="s">
        <v>904</v>
      </c>
      <c r="J1029" t="s">
        <v>96</v>
      </c>
      <c r="K1029" t="s">
        <v>29</v>
      </c>
      <c r="L1029">
        <v>11</v>
      </c>
      <c r="N1029" s="5">
        <v>0.9</v>
      </c>
      <c r="O1029" t="s">
        <v>30</v>
      </c>
      <c r="P1029" s="5">
        <v>0.04</v>
      </c>
      <c r="Q1029" s="6">
        <v>1601.5652130000001</v>
      </c>
      <c r="R1029" s="7">
        <v>0</v>
      </c>
      <c r="S1029" s="7">
        <v>0</v>
      </c>
      <c r="T1029" s="6">
        <v>0</v>
      </c>
      <c r="U1029" s="6">
        <v>0</v>
      </c>
    </row>
    <row r="1030" spans="1:21" x14ac:dyDescent="0.3">
      <c r="A1030" t="s">
        <v>21</v>
      </c>
      <c r="B1030" t="s">
        <v>398</v>
      </c>
      <c r="C1030" t="s">
        <v>80</v>
      </c>
      <c r="D1030" t="s">
        <v>375</v>
      </c>
      <c r="E1030" t="s">
        <v>25</v>
      </c>
      <c r="F1030" t="s">
        <v>26</v>
      </c>
      <c r="G1030" t="s">
        <v>437</v>
      </c>
      <c r="H1030" t="s">
        <v>98</v>
      </c>
      <c r="I1030" t="s">
        <v>98</v>
      </c>
      <c r="J1030" t="s">
        <v>98</v>
      </c>
      <c r="K1030" t="s">
        <v>29</v>
      </c>
      <c r="L1030">
        <v>11</v>
      </c>
      <c r="N1030" s="5">
        <v>5.8799999999999998E-2</v>
      </c>
      <c r="O1030" t="s">
        <v>30</v>
      </c>
      <c r="P1030" s="5">
        <v>0</v>
      </c>
      <c r="Q1030" s="6">
        <v>0</v>
      </c>
      <c r="R1030" s="7">
        <v>0</v>
      </c>
      <c r="S1030" s="7">
        <v>0</v>
      </c>
      <c r="T1030" s="6">
        <v>0</v>
      </c>
      <c r="U1030" s="6">
        <v>0</v>
      </c>
    </row>
    <row r="1031" spans="1:21" x14ac:dyDescent="0.3">
      <c r="A1031" t="s">
        <v>21</v>
      </c>
      <c r="B1031" t="s">
        <v>398</v>
      </c>
      <c r="C1031" t="s">
        <v>80</v>
      </c>
      <c r="D1031" t="s">
        <v>375</v>
      </c>
      <c r="E1031" t="s">
        <v>25</v>
      </c>
      <c r="F1031" t="s">
        <v>26</v>
      </c>
      <c r="G1031" t="s">
        <v>438</v>
      </c>
      <c r="H1031" t="s">
        <v>100</v>
      </c>
      <c r="I1031" t="s">
        <v>100</v>
      </c>
      <c r="J1031" t="s">
        <v>100</v>
      </c>
      <c r="K1031" t="s">
        <v>29</v>
      </c>
      <c r="L1031">
        <v>20</v>
      </c>
      <c r="N1031" s="5">
        <v>9.4999999999999998E-3</v>
      </c>
      <c r="O1031" t="s">
        <v>30</v>
      </c>
      <c r="P1031" s="5">
        <v>0.1</v>
      </c>
      <c r="Q1031" s="6">
        <v>1106.1926089999999</v>
      </c>
      <c r="R1031" s="7">
        <v>0</v>
      </c>
      <c r="S1031" s="7">
        <v>8.3215779668067188E-4</v>
      </c>
      <c r="T1031" s="6">
        <v>0</v>
      </c>
      <c r="U1031" s="6">
        <v>0.92052680420988398</v>
      </c>
    </row>
    <row r="1032" spans="1:21" x14ac:dyDescent="0.3">
      <c r="A1032" t="s">
        <v>21</v>
      </c>
      <c r="B1032" t="s">
        <v>398</v>
      </c>
      <c r="C1032" t="s">
        <v>80</v>
      </c>
      <c r="D1032" t="s">
        <v>375</v>
      </c>
      <c r="E1032" t="s">
        <v>25</v>
      </c>
      <c r="F1032" t="s">
        <v>26</v>
      </c>
      <c r="G1032" t="s">
        <v>439</v>
      </c>
      <c r="H1032" t="s">
        <v>102</v>
      </c>
      <c r="I1032" t="s">
        <v>102</v>
      </c>
      <c r="J1032" t="s">
        <v>102</v>
      </c>
      <c r="K1032" t="s">
        <v>29</v>
      </c>
      <c r="L1032">
        <v>11</v>
      </c>
      <c r="N1032" s="5">
        <v>0.02</v>
      </c>
      <c r="O1032" t="s">
        <v>30</v>
      </c>
      <c r="P1032" s="5">
        <v>1.72E-2</v>
      </c>
      <c r="Q1032" s="6">
        <v>0</v>
      </c>
      <c r="R1032" s="7">
        <v>0</v>
      </c>
      <c r="S1032" s="7">
        <v>0</v>
      </c>
      <c r="T1032" s="6">
        <v>0</v>
      </c>
      <c r="U1032" s="6">
        <v>0</v>
      </c>
    </row>
    <row r="1033" spans="1:21" x14ac:dyDescent="0.3">
      <c r="A1033" t="s">
        <v>21</v>
      </c>
      <c r="B1033" t="s">
        <v>398</v>
      </c>
      <c r="C1033" t="s">
        <v>80</v>
      </c>
      <c r="D1033" t="s">
        <v>375</v>
      </c>
      <c r="E1033" t="s">
        <v>25</v>
      </c>
      <c r="F1033" t="s">
        <v>26</v>
      </c>
      <c r="G1033" t="s">
        <v>440</v>
      </c>
      <c r="H1033" t="s">
        <v>104</v>
      </c>
      <c r="I1033" t="s">
        <v>104</v>
      </c>
      <c r="J1033" t="s">
        <v>104</v>
      </c>
      <c r="K1033" t="s">
        <v>29</v>
      </c>
      <c r="L1033">
        <v>15</v>
      </c>
      <c r="N1033" s="5">
        <v>0.40500000000000003</v>
      </c>
      <c r="O1033" t="s">
        <v>30</v>
      </c>
      <c r="P1033" s="5">
        <v>7.2037079999999996E-3</v>
      </c>
      <c r="Q1033" s="6">
        <v>0</v>
      </c>
      <c r="R1033" s="7">
        <v>0</v>
      </c>
      <c r="S1033" s="7">
        <v>9.2577893529988229E-4</v>
      </c>
      <c r="T1033" s="6">
        <v>0</v>
      </c>
      <c r="U1033" s="6">
        <v>0</v>
      </c>
    </row>
    <row r="1034" spans="1:21" x14ac:dyDescent="0.3">
      <c r="A1034" t="s">
        <v>21</v>
      </c>
      <c r="B1034" t="s">
        <v>398</v>
      </c>
      <c r="C1034" t="s">
        <v>80</v>
      </c>
      <c r="D1034" t="s">
        <v>375</v>
      </c>
      <c r="E1034" t="s">
        <v>25</v>
      </c>
      <c r="F1034" t="s">
        <v>26</v>
      </c>
      <c r="G1034" t="s">
        <v>441</v>
      </c>
      <c r="H1034" t="s">
        <v>106</v>
      </c>
      <c r="I1034" t="s">
        <v>106</v>
      </c>
      <c r="J1034" t="s">
        <v>106</v>
      </c>
      <c r="K1034" t="s">
        <v>29</v>
      </c>
      <c r="L1034">
        <v>11</v>
      </c>
      <c r="N1034" s="5">
        <v>2.9081632999999999E-2</v>
      </c>
      <c r="O1034" t="s">
        <v>30</v>
      </c>
      <c r="P1034" s="5">
        <v>0.15</v>
      </c>
      <c r="Q1034" s="6">
        <v>5492.7356330000002</v>
      </c>
      <c r="R1034" s="7">
        <v>0</v>
      </c>
      <c r="S1034" s="7">
        <v>1.2952420799350073E-4</v>
      </c>
      <c r="T1034" s="6">
        <v>0</v>
      </c>
      <c r="U1034" s="6">
        <v>0.7114422325820049</v>
      </c>
    </row>
    <row r="1035" spans="1:21" x14ac:dyDescent="0.3">
      <c r="A1035" t="s">
        <v>21</v>
      </c>
      <c r="B1035" t="s">
        <v>398</v>
      </c>
      <c r="C1035" t="s">
        <v>80</v>
      </c>
      <c r="D1035" t="s">
        <v>375</v>
      </c>
      <c r="E1035" t="s">
        <v>25</v>
      </c>
      <c r="F1035" t="s">
        <v>26</v>
      </c>
      <c r="G1035" t="s">
        <v>442</v>
      </c>
      <c r="H1035" t="s">
        <v>111</v>
      </c>
      <c r="I1035" t="s">
        <v>111</v>
      </c>
      <c r="J1035" t="s">
        <v>111</v>
      </c>
      <c r="K1035" t="s">
        <v>29</v>
      </c>
      <c r="L1035">
        <v>20</v>
      </c>
      <c r="N1035" s="5">
        <v>2.7E-2</v>
      </c>
      <c r="O1035" t="s">
        <v>30</v>
      </c>
      <c r="P1035" s="5">
        <v>0.146537695</v>
      </c>
      <c r="Q1035" s="6">
        <v>4960.1308060000001</v>
      </c>
      <c r="R1035" s="7">
        <v>0</v>
      </c>
      <c r="S1035" s="7">
        <v>8.9048709555079723E-4</v>
      </c>
      <c r="T1035" s="6">
        <v>0</v>
      </c>
      <c r="U1035" s="6">
        <v>4.4169324749869752</v>
      </c>
    </row>
    <row r="1036" spans="1:21" x14ac:dyDescent="0.3">
      <c r="A1036" t="s">
        <v>21</v>
      </c>
      <c r="B1036" t="s">
        <v>398</v>
      </c>
      <c r="C1036" t="s">
        <v>80</v>
      </c>
      <c r="D1036" t="s">
        <v>375</v>
      </c>
      <c r="E1036" t="s">
        <v>25</v>
      </c>
      <c r="F1036" t="s">
        <v>26</v>
      </c>
      <c r="G1036" t="s">
        <v>444</v>
      </c>
      <c r="H1036" t="s">
        <v>115</v>
      </c>
      <c r="I1036" t="s">
        <v>905</v>
      </c>
      <c r="J1036" t="s">
        <v>115</v>
      </c>
      <c r="K1036" t="s">
        <v>29</v>
      </c>
      <c r="L1036">
        <v>20</v>
      </c>
      <c r="N1036" s="5">
        <v>0.19</v>
      </c>
      <c r="O1036" t="s">
        <v>30</v>
      </c>
      <c r="P1036" s="5">
        <v>1.0948897000000001E-2</v>
      </c>
      <c r="Q1036" s="6">
        <v>0</v>
      </c>
      <c r="R1036" s="7">
        <v>0</v>
      </c>
      <c r="S1036" s="7">
        <v>1.4144567822812816E-3</v>
      </c>
      <c r="T1036" s="6">
        <v>0</v>
      </c>
      <c r="U1036" s="6">
        <v>0</v>
      </c>
    </row>
    <row r="1037" spans="1:21" x14ac:dyDescent="0.3">
      <c r="A1037" t="s">
        <v>21</v>
      </c>
      <c r="B1037" t="s">
        <v>398</v>
      </c>
      <c r="C1037" t="s">
        <v>80</v>
      </c>
      <c r="D1037" t="s">
        <v>375</v>
      </c>
      <c r="E1037" t="s">
        <v>25</v>
      </c>
      <c r="F1037" t="s">
        <v>26</v>
      </c>
      <c r="G1037" t="s">
        <v>445</v>
      </c>
      <c r="H1037" t="s">
        <v>117</v>
      </c>
      <c r="I1037" t="s">
        <v>906</v>
      </c>
      <c r="J1037" t="s">
        <v>117</v>
      </c>
      <c r="K1037" t="s">
        <v>29</v>
      </c>
      <c r="L1037">
        <v>20</v>
      </c>
      <c r="N1037" s="5">
        <v>0.14249999999999999</v>
      </c>
      <c r="O1037" t="s">
        <v>30</v>
      </c>
      <c r="P1037" s="5">
        <v>1.1673209E-2</v>
      </c>
      <c r="Q1037" s="6">
        <v>0</v>
      </c>
      <c r="R1037" s="7">
        <v>0</v>
      </c>
      <c r="S1037" s="7">
        <v>1.895705787562807E-3</v>
      </c>
      <c r="T1037" s="6">
        <v>0</v>
      </c>
      <c r="U1037" s="6">
        <v>0</v>
      </c>
    </row>
    <row r="1038" spans="1:21" x14ac:dyDescent="0.3">
      <c r="A1038" t="s">
        <v>21</v>
      </c>
      <c r="B1038" t="s">
        <v>398</v>
      </c>
      <c r="C1038" t="s">
        <v>80</v>
      </c>
      <c r="D1038" t="s">
        <v>375</v>
      </c>
      <c r="E1038" t="s">
        <v>25</v>
      </c>
      <c r="F1038" t="s">
        <v>26</v>
      </c>
      <c r="G1038" t="s">
        <v>446</v>
      </c>
      <c r="H1038" t="s">
        <v>119</v>
      </c>
      <c r="I1038" t="s">
        <v>907</v>
      </c>
      <c r="J1038" t="s">
        <v>119</v>
      </c>
      <c r="K1038" t="s">
        <v>29</v>
      </c>
      <c r="L1038">
        <v>20</v>
      </c>
      <c r="N1038" s="5">
        <v>0.54</v>
      </c>
      <c r="O1038" t="s">
        <v>30</v>
      </c>
      <c r="P1038" s="5">
        <v>0.125</v>
      </c>
      <c r="Q1038" s="6">
        <v>84287.287859999997</v>
      </c>
      <c r="R1038" s="7">
        <v>0</v>
      </c>
      <c r="S1038" s="7">
        <v>8.9048709555079723E-4</v>
      </c>
      <c r="T1038" s="6">
        <v>0</v>
      </c>
      <c r="U1038" s="6">
        <v>75.056742158305369</v>
      </c>
    </row>
    <row r="1039" spans="1:21" x14ac:dyDescent="0.3">
      <c r="A1039" t="s">
        <v>21</v>
      </c>
      <c r="B1039" t="s">
        <v>398</v>
      </c>
      <c r="C1039" t="s">
        <v>80</v>
      </c>
      <c r="D1039" t="s">
        <v>375</v>
      </c>
      <c r="E1039" t="s">
        <v>25</v>
      </c>
      <c r="F1039" t="s">
        <v>26</v>
      </c>
      <c r="G1039" t="s">
        <v>447</v>
      </c>
      <c r="H1039" t="s">
        <v>121</v>
      </c>
      <c r="I1039" t="s">
        <v>121</v>
      </c>
      <c r="J1039" t="s">
        <v>121</v>
      </c>
      <c r="K1039" t="s">
        <v>29</v>
      </c>
      <c r="L1039">
        <v>11</v>
      </c>
      <c r="N1039" s="5">
        <v>0</v>
      </c>
      <c r="O1039" t="s">
        <v>30</v>
      </c>
      <c r="P1039" s="5">
        <v>0</v>
      </c>
      <c r="Q1039" s="6">
        <v>0</v>
      </c>
      <c r="R1039" s="7">
        <v>0</v>
      </c>
      <c r="S1039" s="7">
        <v>0</v>
      </c>
      <c r="T1039" s="6">
        <v>0</v>
      </c>
      <c r="U1039" s="6">
        <v>0</v>
      </c>
    </row>
    <row r="1040" spans="1:21" x14ac:dyDescent="0.3">
      <c r="A1040" t="s">
        <v>21</v>
      </c>
      <c r="B1040" t="s">
        <v>398</v>
      </c>
      <c r="C1040" t="s">
        <v>80</v>
      </c>
      <c r="D1040" t="s">
        <v>375</v>
      </c>
      <c r="E1040" t="s">
        <v>25</v>
      </c>
      <c r="F1040" t="s">
        <v>26</v>
      </c>
      <c r="G1040" t="s">
        <v>448</v>
      </c>
      <c r="H1040" t="s">
        <v>123</v>
      </c>
      <c r="I1040" t="s">
        <v>123</v>
      </c>
      <c r="J1040" t="s">
        <v>123</v>
      </c>
      <c r="K1040" t="s">
        <v>29</v>
      </c>
      <c r="L1040">
        <v>15</v>
      </c>
      <c r="N1040" s="5">
        <v>0</v>
      </c>
      <c r="O1040" t="s">
        <v>30</v>
      </c>
      <c r="P1040" s="5">
        <v>0</v>
      </c>
      <c r="Q1040" s="6">
        <v>0</v>
      </c>
      <c r="R1040" s="7">
        <v>0</v>
      </c>
      <c r="S1040" s="7">
        <v>0</v>
      </c>
      <c r="T1040" s="6">
        <v>0</v>
      </c>
      <c r="U1040" s="6">
        <v>0</v>
      </c>
    </row>
    <row r="1041" spans="1:21" x14ac:dyDescent="0.3">
      <c r="A1041" t="s">
        <v>21</v>
      </c>
      <c r="B1041" t="s">
        <v>398</v>
      </c>
      <c r="C1041" t="s">
        <v>80</v>
      </c>
      <c r="D1041" t="s">
        <v>375</v>
      </c>
      <c r="E1041" t="s">
        <v>25</v>
      </c>
      <c r="F1041" t="s">
        <v>26</v>
      </c>
      <c r="G1041" t="s">
        <v>449</v>
      </c>
      <c r="H1041" t="s">
        <v>125</v>
      </c>
      <c r="I1041" t="s">
        <v>908</v>
      </c>
      <c r="J1041" t="s">
        <v>125</v>
      </c>
      <c r="K1041" t="s">
        <v>29</v>
      </c>
      <c r="L1041">
        <v>20</v>
      </c>
      <c r="N1041" s="5">
        <v>0.08</v>
      </c>
      <c r="O1041" t="s">
        <v>30</v>
      </c>
      <c r="P1041" s="5">
        <v>3.3170732000000001E-2</v>
      </c>
      <c r="Q1041" s="6">
        <v>0</v>
      </c>
      <c r="R1041" s="7">
        <v>0</v>
      </c>
      <c r="S1041" s="7">
        <v>1.1044101163005346E-3</v>
      </c>
      <c r="T1041" s="6">
        <v>0</v>
      </c>
      <c r="U1041" s="6">
        <v>0</v>
      </c>
    </row>
    <row r="1042" spans="1:21" x14ac:dyDescent="0.3">
      <c r="A1042" t="s">
        <v>21</v>
      </c>
      <c r="B1042" t="s">
        <v>398</v>
      </c>
      <c r="C1042" t="s">
        <v>80</v>
      </c>
      <c r="D1042" t="s">
        <v>375</v>
      </c>
      <c r="E1042" t="s">
        <v>25</v>
      </c>
      <c r="F1042" t="s">
        <v>26</v>
      </c>
      <c r="G1042" t="s">
        <v>450</v>
      </c>
      <c r="H1042" t="s">
        <v>127</v>
      </c>
      <c r="I1042" t="s">
        <v>909</v>
      </c>
      <c r="J1042" t="s">
        <v>127</v>
      </c>
      <c r="K1042" t="s">
        <v>29</v>
      </c>
      <c r="L1042">
        <v>20</v>
      </c>
      <c r="N1042" s="5">
        <v>0</v>
      </c>
      <c r="O1042" t="s">
        <v>30</v>
      </c>
      <c r="P1042" s="5">
        <v>0.48504983400000001</v>
      </c>
      <c r="Q1042" s="6">
        <v>0</v>
      </c>
      <c r="R1042" s="7">
        <v>0</v>
      </c>
      <c r="S1042" s="7">
        <v>1.0253235912835545E-3</v>
      </c>
      <c r="T1042" s="6">
        <v>0</v>
      </c>
      <c r="U1042" s="6">
        <v>0</v>
      </c>
    </row>
    <row r="1043" spans="1:21" x14ac:dyDescent="0.3">
      <c r="A1043" t="s">
        <v>21</v>
      </c>
      <c r="B1043" t="s">
        <v>398</v>
      </c>
      <c r="C1043" t="s">
        <v>80</v>
      </c>
      <c r="D1043" t="s">
        <v>375</v>
      </c>
      <c r="E1043" t="s">
        <v>25</v>
      </c>
      <c r="F1043" t="s">
        <v>26</v>
      </c>
      <c r="G1043" t="s">
        <v>451</v>
      </c>
      <c r="H1043" t="s">
        <v>129</v>
      </c>
      <c r="I1043" t="s">
        <v>910</v>
      </c>
      <c r="J1043" t="s">
        <v>129</v>
      </c>
      <c r="K1043" t="s">
        <v>29</v>
      </c>
      <c r="L1043">
        <v>20</v>
      </c>
      <c r="N1043" s="5">
        <v>0</v>
      </c>
      <c r="O1043" t="s">
        <v>30</v>
      </c>
      <c r="P1043" s="5">
        <v>0.108499096</v>
      </c>
      <c r="Q1043" s="6">
        <v>0</v>
      </c>
      <c r="R1043" s="7">
        <v>0</v>
      </c>
      <c r="S1043" s="7">
        <v>1.0805851901144099E-3</v>
      </c>
      <c r="T1043" s="6">
        <v>0</v>
      </c>
      <c r="U1043" s="6">
        <v>0</v>
      </c>
    </row>
    <row r="1044" spans="1:21" x14ac:dyDescent="0.3">
      <c r="A1044" t="s">
        <v>21</v>
      </c>
      <c r="B1044" t="s">
        <v>398</v>
      </c>
      <c r="C1044" t="s">
        <v>80</v>
      </c>
      <c r="D1044" t="s">
        <v>375</v>
      </c>
      <c r="E1044" t="s">
        <v>25</v>
      </c>
      <c r="F1044" t="s">
        <v>26</v>
      </c>
      <c r="G1044" t="s">
        <v>452</v>
      </c>
      <c r="H1044" t="s">
        <v>131</v>
      </c>
      <c r="I1044" t="s">
        <v>911</v>
      </c>
      <c r="J1044" t="s">
        <v>131</v>
      </c>
      <c r="K1044" t="s">
        <v>29</v>
      </c>
      <c r="L1044">
        <v>20</v>
      </c>
      <c r="N1044" s="5">
        <v>0</v>
      </c>
      <c r="O1044" t="s">
        <v>30</v>
      </c>
      <c r="P1044" s="5">
        <v>0.19752066099999999</v>
      </c>
      <c r="Q1044" s="6">
        <v>0</v>
      </c>
      <c r="R1044" s="7">
        <v>0</v>
      </c>
      <c r="S1044" s="7">
        <v>1.0314931368229279E-3</v>
      </c>
      <c r="T1044" s="6">
        <v>0</v>
      </c>
      <c r="U1044" s="6">
        <v>0</v>
      </c>
    </row>
    <row r="1045" spans="1:21" x14ac:dyDescent="0.3">
      <c r="A1045" t="s">
        <v>21</v>
      </c>
      <c r="B1045" t="s">
        <v>398</v>
      </c>
      <c r="C1045" t="s">
        <v>80</v>
      </c>
      <c r="D1045" t="s">
        <v>375</v>
      </c>
      <c r="E1045" t="s">
        <v>25</v>
      </c>
      <c r="F1045" t="s">
        <v>26</v>
      </c>
      <c r="G1045" t="s">
        <v>453</v>
      </c>
      <c r="H1045" t="s">
        <v>157</v>
      </c>
      <c r="I1045" t="s">
        <v>912</v>
      </c>
      <c r="J1045" t="s">
        <v>157</v>
      </c>
      <c r="K1045" t="s">
        <v>29</v>
      </c>
      <c r="L1045">
        <v>11</v>
      </c>
      <c r="N1045" s="5">
        <v>0.52</v>
      </c>
      <c r="O1045" t="s">
        <v>30</v>
      </c>
      <c r="P1045" s="5">
        <v>0</v>
      </c>
      <c r="Q1045" s="6">
        <v>0</v>
      </c>
      <c r="R1045" s="7">
        <v>0</v>
      </c>
      <c r="S1045" s="7">
        <v>0</v>
      </c>
      <c r="T1045" s="6">
        <v>0</v>
      </c>
      <c r="U1045" s="6">
        <v>0</v>
      </c>
    </row>
    <row r="1046" spans="1:21" x14ac:dyDescent="0.3">
      <c r="A1046" t="s">
        <v>21</v>
      </c>
      <c r="B1046" t="s">
        <v>398</v>
      </c>
      <c r="C1046" t="s">
        <v>80</v>
      </c>
      <c r="D1046" t="s">
        <v>375</v>
      </c>
      <c r="E1046" t="s">
        <v>25</v>
      </c>
      <c r="F1046" t="s">
        <v>31</v>
      </c>
      <c r="G1046" t="s">
        <v>454</v>
      </c>
      <c r="H1046" t="s">
        <v>28</v>
      </c>
      <c r="I1046" t="s">
        <v>28</v>
      </c>
      <c r="J1046" t="s">
        <v>28</v>
      </c>
      <c r="K1046" t="s">
        <v>29</v>
      </c>
      <c r="L1046">
        <v>20</v>
      </c>
      <c r="N1046" s="5">
        <v>0</v>
      </c>
      <c r="O1046" t="s">
        <v>30</v>
      </c>
      <c r="P1046" s="5">
        <v>0.3</v>
      </c>
      <c r="Q1046" s="6">
        <v>0</v>
      </c>
      <c r="R1046" s="7">
        <v>0</v>
      </c>
      <c r="S1046" s="7">
        <v>1.931068935849194E-4</v>
      </c>
      <c r="T1046" s="6">
        <v>0</v>
      </c>
      <c r="U1046" s="6">
        <v>0</v>
      </c>
    </row>
    <row r="1047" spans="1:21" x14ac:dyDescent="0.3">
      <c r="A1047" t="s">
        <v>21</v>
      </c>
      <c r="B1047" t="s">
        <v>398</v>
      </c>
      <c r="C1047" t="s">
        <v>80</v>
      </c>
      <c r="D1047" t="s">
        <v>375</v>
      </c>
      <c r="E1047" t="s">
        <v>25</v>
      </c>
      <c r="F1047" t="s">
        <v>31</v>
      </c>
      <c r="G1047" t="s">
        <v>455</v>
      </c>
      <c r="H1047" t="s">
        <v>84</v>
      </c>
      <c r="I1047" t="s">
        <v>84</v>
      </c>
      <c r="J1047" t="s">
        <v>84</v>
      </c>
      <c r="K1047" t="s">
        <v>29</v>
      </c>
      <c r="L1047">
        <v>20</v>
      </c>
      <c r="N1047" s="5">
        <v>0.15</v>
      </c>
      <c r="O1047" t="s">
        <v>30</v>
      </c>
      <c r="P1047" s="5">
        <v>0.27939950000000002</v>
      </c>
      <c r="Q1047" s="6">
        <v>1792873.0319999999</v>
      </c>
      <c r="R1047" s="7">
        <v>0</v>
      </c>
      <c r="S1047" s="7">
        <v>6.7364494125150257E-4</v>
      </c>
      <c r="T1047" s="6">
        <v>0</v>
      </c>
      <c r="U1047" s="6">
        <v>1596.5302989570316</v>
      </c>
    </row>
    <row r="1048" spans="1:21" x14ac:dyDescent="0.3">
      <c r="A1048" t="s">
        <v>21</v>
      </c>
      <c r="B1048" t="s">
        <v>398</v>
      </c>
      <c r="C1048" t="s">
        <v>80</v>
      </c>
      <c r="D1048" t="s">
        <v>375</v>
      </c>
      <c r="E1048" t="s">
        <v>25</v>
      </c>
      <c r="F1048" t="s">
        <v>31</v>
      </c>
      <c r="G1048" t="s">
        <v>456</v>
      </c>
      <c r="H1048" t="s">
        <v>86</v>
      </c>
      <c r="I1048" t="s">
        <v>86</v>
      </c>
      <c r="J1048" t="s">
        <v>86</v>
      </c>
      <c r="K1048" t="s">
        <v>29</v>
      </c>
      <c r="L1048">
        <v>20</v>
      </c>
      <c r="N1048" s="5">
        <v>0</v>
      </c>
      <c r="O1048" t="s">
        <v>30</v>
      </c>
      <c r="P1048" s="5">
        <v>1.4149343999999999E-2</v>
      </c>
      <c r="Q1048" s="6">
        <v>0</v>
      </c>
      <c r="R1048" s="7">
        <v>0</v>
      </c>
      <c r="S1048" s="7">
        <v>1.8949439025113804E-3</v>
      </c>
      <c r="T1048" s="6">
        <v>0</v>
      </c>
      <c r="U1048" s="6">
        <v>0</v>
      </c>
    </row>
    <row r="1049" spans="1:21" x14ac:dyDescent="0.3">
      <c r="A1049" t="s">
        <v>21</v>
      </c>
      <c r="B1049" t="s">
        <v>398</v>
      </c>
      <c r="C1049" t="s">
        <v>80</v>
      </c>
      <c r="D1049" t="s">
        <v>375</v>
      </c>
      <c r="E1049" t="s">
        <v>25</v>
      </c>
      <c r="F1049" t="s">
        <v>31</v>
      </c>
      <c r="G1049" t="s">
        <v>457</v>
      </c>
      <c r="H1049" t="s">
        <v>88</v>
      </c>
      <c r="I1049" t="s">
        <v>900</v>
      </c>
      <c r="J1049" t="s">
        <v>88</v>
      </c>
      <c r="K1049" t="s">
        <v>29</v>
      </c>
      <c r="L1049">
        <v>20</v>
      </c>
      <c r="N1049" s="5">
        <v>0.17567412900000001</v>
      </c>
      <c r="O1049" t="s">
        <v>30</v>
      </c>
      <c r="P1049" s="5">
        <v>0.15512195100000001</v>
      </c>
      <c r="Q1049" s="6">
        <v>1085500.1259999999</v>
      </c>
      <c r="R1049" s="7">
        <v>0</v>
      </c>
      <c r="S1049" s="7">
        <v>1.3508533296737609E-3</v>
      </c>
      <c r="T1049" s="6">
        <v>0</v>
      </c>
      <c r="U1049" s="6">
        <v>1466.3514595683869</v>
      </c>
    </row>
    <row r="1050" spans="1:21" x14ac:dyDescent="0.3">
      <c r="A1050" t="s">
        <v>21</v>
      </c>
      <c r="B1050" t="s">
        <v>398</v>
      </c>
      <c r="C1050" t="s">
        <v>80</v>
      </c>
      <c r="D1050" t="s">
        <v>375</v>
      </c>
      <c r="E1050" t="s">
        <v>25</v>
      </c>
      <c r="F1050" t="s">
        <v>31</v>
      </c>
      <c r="G1050" t="s">
        <v>458</v>
      </c>
      <c r="H1050" t="s">
        <v>90</v>
      </c>
      <c r="I1050" t="s">
        <v>901</v>
      </c>
      <c r="J1050" t="s">
        <v>90</v>
      </c>
      <c r="K1050" t="s">
        <v>29</v>
      </c>
      <c r="L1050">
        <v>20</v>
      </c>
      <c r="N1050" s="5">
        <v>7.3129769999999997E-2</v>
      </c>
      <c r="O1050" t="s">
        <v>30</v>
      </c>
      <c r="P1050" s="5">
        <v>0.52104097500000002</v>
      </c>
      <c r="Q1050" s="6">
        <v>1743396.0109999999</v>
      </c>
      <c r="R1050" s="7">
        <v>0</v>
      </c>
      <c r="S1050" s="7">
        <v>1.0820638138986927E-3</v>
      </c>
      <c r="T1050" s="6">
        <v>0</v>
      </c>
      <c r="U1050" s="6">
        <v>1886.4657367984271</v>
      </c>
    </row>
    <row r="1051" spans="1:21" x14ac:dyDescent="0.3">
      <c r="A1051" t="s">
        <v>21</v>
      </c>
      <c r="B1051" t="s">
        <v>398</v>
      </c>
      <c r="C1051" t="s">
        <v>80</v>
      </c>
      <c r="D1051" t="s">
        <v>375</v>
      </c>
      <c r="E1051" t="s">
        <v>25</v>
      </c>
      <c r="F1051" t="s">
        <v>31</v>
      </c>
      <c r="G1051" t="s">
        <v>459</v>
      </c>
      <c r="H1051" t="s">
        <v>92</v>
      </c>
      <c r="I1051" t="s">
        <v>902</v>
      </c>
      <c r="J1051" t="s">
        <v>92</v>
      </c>
      <c r="K1051" t="s">
        <v>29</v>
      </c>
      <c r="L1051">
        <v>20</v>
      </c>
      <c r="N1051" s="5">
        <v>2.8622670999999999E-2</v>
      </c>
      <c r="O1051" t="s">
        <v>30</v>
      </c>
      <c r="P1051" s="5">
        <v>0.21699819200000001</v>
      </c>
      <c r="Q1051" s="6">
        <v>249733.90719999999</v>
      </c>
      <c r="R1051" s="7">
        <v>0</v>
      </c>
      <c r="S1051" s="7">
        <v>1.2294205087528098E-3</v>
      </c>
      <c r="T1051" s="6">
        <v>0</v>
      </c>
      <c r="U1051" s="6">
        <v>307.02798724265097</v>
      </c>
    </row>
    <row r="1052" spans="1:21" x14ac:dyDescent="0.3">
      <c r="A1052" t="s">
        <v>21</v>
      </c>
      <c r="B1052" t="s">
        <v>398</v>
      </c>
      <c r="C1052" t="s">
        <v>80</v>
      </c>
      <c r="D1052" t="s">
        <v>375</v>
      </c>
      <c r="E1052" t="s">
        <v>25</v>
      </c>
      <c r="F1052" t="s">
        <v>31</v>
      </c>
      <c r="G1052" t="s">
        <v>460</v>
      </c>
      <c r="H1052" t="s">
        <v>94</v>
      </c>
      <c r="I1052" t="s">
        <v>903</v>
      </c>
      <c r="J1052" t="s">
        <v>94</v>
      </c>
      <c r="K1052" t="s">
        <v>29</v>
      </c>
      <c r="L1052">
        <v>20</v>
      </c>
      <c r="N1052" s="5">
        <v>7.1053062E-2</v>
      </c>
      <c r="O1052" t="s">
        <v>30</v>
      </c>
      <c r="P1052" s="5">
        <v>0.28512396699999998</v>
      </c>
      <c r="Q1052" s="6">
        <v>884581.52439999999</v>
      </c>
      <c r="R1052" s="7">
        <v>0</v>
      </c>
      <c r="S1052" s="7">
        <v>1.1140384301340774E-3</v>
      </c>
      <c r="T1052" s="6">
        <v>0</v>
      </c>
      <c r="U1052" s="6">
        <v>985.45781276818502</v>
      </c>
    </row>
    <row r="1053" spans="1:21" x14ac:dyDescent="0.3">
      <c r="A1053" t="s">
        <v>21</v>
      </c>
      <c r="B1053" t="s">
        <v>398</v>
      </c>
      <c r="C1053" t="s">
        <v>80</v>
      </c>
      <c r="D1053" t="s">
        <v>375</v>
      </c>
      <c r="E1053" t="s">
        <v>25</v>
      </c>
      <c r="F1053" t="s">
        <v>31</v>
      </c>
      <c r="G1053" t="s">
        <v>461</v>
      </c>
      <c r="H1053" t="s">
        <v>96</v>
      </c>
      <c r="I1053" t="s">
        <v>904</v>
      </c>
      <c r="J1053" t="s">
        <v>96</v>
      </c>
      <c r="K1053" t="s">
        <v>29</v>
      </c>
      <c r="L1053">
        <v>11</v>
      </c>
      <c r="N1053" s="5">
        <v>0.9</v>
      </c>
      <c r="O1053" t="s">
        <v>30</v>
      </c>
      <c r="P1053" s="5">
        <v>0.04</v>
      </c>
      <c r="Q1053" s="6">
        <v>1135955.9410000001</v>
      </c>
      <c r="R1053" s="7">
        <v>0</v>
      </c>
      <c r="S1053" s="7">
        <v>0</v>
      </c>
      <c r="T1053" s="6">
        <v>0</v>
      </c>
      <c r="U1053" s="6">
        <v>0</v>
      </c>
    </row>
    <row r="1054" spans="1:21" x14ac:dyDescent="0.3">
      <c r="A1054" t="s">
        <v>21</v>
      </c>
      <c r="B1054" t="s">
        <v>398</v>
      </c>
      <c r="C1054" t="s">
        <v>80</v>
      </c>
      <c r="D1054" t="s">
        <v>375</v>
      </c>
      <c r="E1054" t="s">
        <v>25</v>
      </c>
      <c r="F1054" t="s">
        <v>31</v>
      </c>
      <c r="G1054" t="s">
        <v>462</v>
      </c>
      <c r="H1054" t="s">
        <v>98</v>
      </c>
      <c r="I1054" t="s">
        <v>98</v>
      </c>
      <c r="J1054" t="s">
        <v>98</v>
      </c>
      <c r="K1054" t="s">
        <v>29</v>
      </c>
      <c r="L1054">
        <v>11</v>
      </c>
      <c r="N1054" s="5">
        <v>5.8799999999999998E-2</v>
      </c>
      <c r="O1054" t="s">
        <v>30</v>
      </c>
      <c r="P1054" s="5">
        <v>7.9760479999999995E-3</v>
      </c>
      <c r="Q1054" s="6">
        <v>14122.801149999999</v>
      </c>
      <c r="R1054" s="7">
        <v>0</v>
      </c>
      <c r="S1054" s="7">
        <v>1.0798388595965698E-3</v>
      </c>
      <c r="T1054" s="6">
        <v>0</v>
      </c>
      <c r="U1054" s="6">
        <v>15.250349488125124</v>
      </c>
    </row>
    <row r="1055" spans="1:21" x14ac:dyDescent="0.3">
      <c r="A1055" t="s">
        <v>21</v>
      </c>
      <c r="B1055" t="s">
        <v>398</v>
      </c>
      <c r="C1055" t="s">
        <v>80</v>
      </c>
      <c r="D1055" t="s">
        <v>375</v>
      </c>
      <c r="E1055" t="s">
        <v>25</v>
      </c>
      <c r="F1055" t="s">
        <v>31</v>
      </c>
      <c r="G1055" t="s">
        <v>463</v>
      </c>
      <c r="H1055" t="s">
        <v>100</v>
      </c>
      <c r="I1055" t="s">
        <v>100</v>
      </c>
      <c r="J1055" t="s">
        <v>100</v>
      </c>
      <c r="K1055" t="s">
        <v>29</v>
      </c>
      <c r="L1055">
        <v>20</v>
      </c>
      <c r="N1055" s="5">
        <v>9.4999999999999998E-3</v>
      </c>
      <c r="O1055" t="s">
        <v>30</v>
      </c>
      <c r="P1055" s="5">
        <v>0.1</v>
      </c>
      <c r="Q1055" s="6">
        <v>31478.30458</v>
      </c>
      <c r="R1055" s="7">
        <v>0</v>
      </c>
      <c r="S1055" s="7">
        <v>8.3215779668067188E-4</v>
      </c>
      <c r="T1055" s="6">
        <v>0</v>
      </c>
      <c r="U1055" s="6">
        <v>26.194916582535903</v>
      </c>
    </row>
    <row r="1056" spans="1:21" x14ac:dyDescent="0.3">
      <c r="A1056" t="s">
        <v>21</v>
      </c>
      <c r="B1056" t="s">
        <v>398</v>
      </c>
      <c r="C1056" t="s">
        <v>80</v>
      </c>
      <c r="D1056" t="s">
        <v>375</v>
      </c>
      <c r="E1056" t="s">
        <v>25</v>
      </c>
      <c r="F1056" t="s">
        <v>31</v>
      </c>
      <c r="G1056" t="s">
        <v>464</v>
      </c>
      <c r="H1056" t="s">
        <v>102</v>
      </c>
      <c r="I1056" t="s">
        <v>102</v>
      </c>
      <c r="J1056" t="s">
        <v>102</v>
      </c>
      <c r="K1056" t="s">
        <v>29</v>
      </c>
      <c r="L1056">
        <v>11</v>
      </c>
      <c r="N1056" s="5">
        <v>0.02</v>
      </c>
      <c r="O1056" t="s">
        <v>30</v>
      </c>
      <c r="P1056" s="5">
        <v>1.72E-2</v>
      </c>
      <c r="Q1056" s="6">
        <v>10386.82389</v>
      </c>
      <c r="R1056" s="7">
        <v>0</v>
      </c>
      <c r="S1056" s="7">
        <v>0</v>
      </c>
      <c r="T1056" s="6">
        <v>0</v>
      </c>
      <c r="U1056" s="6">
        <v>0</v>
      </c>
    </row>
    <row r="1057" spans="1:21" x14ac:dyDescent="0.3">
      <c r="A1057" t="s">
        <v>21</v>
      </c>
      <c r="B1057" t="s">
        <v>398</v>
      </c>
      <c r="C1057" t="s">
        <v>80</v>
      </c>
      <c r="D1057" t="s">
        <v>375</v>
      </c>
      <c r="E1057" t="s">
        <v>25</v>
      </c>
      <c r="F1057" t="s">
        <v>31</v>
      </c>
      <c r="G1057" t="s">
        <v>465</v>
      </c>
      <c r="H1057" t="s">
        <v>104</v>
      </c>
      <c r="I1057" t="s">
        <v>104</v>
      </c>
      <c r="J1057" t="s">
        <v>104</v>
      </c>
      <c r="K1057" t="s">
        <v>29</v>
      </c>
      <c r="L1057">
        <v>15</v>
      </c>
      <c r="N1057" s="5">
        <v>0.76500000000000001</v>
      </c>
      <c r="O1057" t="s">
        <v>30</v>
      </c>
      <c r="P1057" s="5">
        <v>7.2037079999999996E-3</v>
      </c>
      <c r="Q1057" s="6">
        <v>165870.65419999999</v>
      </c>
      <c r="R1057" s="7">
        <v>0</v>
      </c>
      <c r="S1057" s="7">
        <v>9.2577893529988229E-4</v>
      </c>
      <c r="T1057" s="6">
        <v>0</v>
      </c>
      <c r="U1057" s="6">
        <v>153.55955764277093</v>
      </c>
    </row>
    <row r="1058" spans="1:21" x14ac:dyDescent="0.3">
      <c r="A1058" t="s">
        <v>21</v>
      </c>
      <c r="B1058" t="s">
        <v>398</v>
      </c>
      <c r="C1058" t="s">
        <v>80</v>
      </c>
      <c r="D1058" t="s">
        <v>375</v>
      </c>
      <c r="E1058" t="s">
        <v>25</v>
      </c>
      <c r="F1058" t="s">
        <v>31</v>
      </c>
      <c r="G1058" t="s">
        <v>466</v>
      </c>
      <c r="H1058" t="s">
        <v>106</v>
      </c>
      <c r="I1058" t="s">
        <v>106</v>
      </c>
      <c r="J1058" t="s">
        <v>106</v>
      </c>
      <c r="K1058" t="s">
        <v>29</v>
      </c>
      <c r="L1058">
        <v>11</v>
      </c>
      <c r="N1058" s="5">
        <v>2.9081632999999999E-2</v>
      </c>
      <c r="O1058" t="s">
        <v>30</v>
      </c>
      <c r="P1058" s="5">
        <v>0.15</v>
      </c>
      <c r="Q1058" s="6">
        <v>169028.40239999999</v>
      </c>
      <c r="R1058" s="7">
        <v>0</v>
      </c>
      <c r="S1058" s="7">
        <v>1.1192424700279508E-4</v>
      </c>
      <c r="T1058" s="6">
        <v>0</v>
      </c>
      <c r="U1058" s="6">
        <v>18.918376660705441</v>
      </c>
    </row>
    <row r="1059" spans="1:21" x14ac:dyDescent="0.3">
      <c r="A1059" t="s">
        <v>21</v>
      </c>
      <c r="B1059" t="s">
        <v>398</v>
      </c>
      <c r="C1059" t="s">
        <v>80</v>
      </c>
      <c r="D1059" t="s">
        <v>375</v>
      </c>
      <c r="E1059" t="s">
        <v>25</v>
      </c>
      <c r="F1059" t="s">
        <v>31</v>
      </c>
      <c r="G1059" t="s">
        <v>467</v>
      </c>
      <c r="H1059" t="s">
        <v>108</v>
      </c>
      <c r="I1059" t="s">
        <v>108</v>
      </c>
      <c r="J1059" t="s">
        <v>108</v>
      </c>
      <c r="K1059" t="s">
        <v>29</v>
      </c>
      <c r="L1059">
        <v>2</v>
      </c>
      <c r="M1059" t="s">
        <v>109</v>
      </c>
      <c r="N1059" s="5">
        <v>0</v>
      </c>
      <c r="O1059" t="s">
        <v>30</v>
      </c>
      <c r="P1059" s="5">
        <v>0.05</v>
      </c>
      <c r="Q1059" s="6">
        <v>0</v>
      </c>
      <c r="R1059" s="7">
        <v>0</v>
      </c>
      <c r="S1059" s="7">
        <v>8.9048709555079723E-4</v>
      </c>
      <c r="T1059" s="6">
        <v>0</v>
      </c>
      <c r="U1059" s="6">
        <v>0</v>
      </c>
    </row>
    <row r="1060" spans="1:21" x14ac:dyDescent="0.3">
      <c r="A1060" t="s">
        <v>21</v>
      </c>
      <c r="B1060" t="s">
        <v>398</v>
      </c>
      <c r="C1060" t="s">
        <v>80</v>
      </c>
      <c r="D1060" t="s">
        <v>375</v>
      </c>
      <c r="E1060" t="s">
        <v>25</v>
      </c>
      <c r="F1060" t="s">
        <v>31</v>
      </c>
      <c r="G1060" t="s">
        <v>468</v>
      </c>
      <c r="H1060" t="s">
        <v>111</v>
      </c>
      <c r="I1060" t="s">
        <v>111</v>
      </c>
      <c r="J1060" t="s">
        <v>111</v>
      </c>
      <c r="K1060" t="s">
        <v>29</v>
      </c>
      <c r="L1060">
        <v>20</v>
      </c>
      <c r="N1060" s="5">
        <v>2.2499999999999998E-3</v>
      </c>
      <c r="O1060" t="s">
        <v>30</v>
      </c>
      <c r="P1060" s="5">
        <v>0.146537695</v>
      </c>
      <c r="Q1060" s="6">
        <v>12719.87581</v>
      </c>
      <c r="R1060" s="7">
        <v>0</v>
      </c>
      <c r="S1060" s="7">
        <v>8.9048709555079723E-4</v>
      </c>
      <c r="T1060" s="6">
        <v>0</v>
      </c>
      <c r="U1060" s="6">
        <v>11.326885265813743</v>
      </c>
    </row>
    <row r="1061" spans="1:21" x14ac:dyDescent="0.3">
      <c r="A1061" t="s">
        <v>21</v>
      </c>
      <c r="B1061" t="s">
        <v>398</v>
      </c>
      <c r="C1061" t="s">
        <v>80</v>
      </c>
      <c r="D1061" t="s">
        <v>375</v>
      </c>
      <c r="E1061" t="s">
        <v>25</v>
      </c>
      <c r="F1061" t="s">
        <v>31</v>
      </c>
      <c r="G1061" t="s">
        <v>469</v>
      </c>
      <c r="H1061" t="s">
        <v>115</v>
      </c>
      <c r="I1061" t="s">
        <v>905</v>
      </c>
      <c r="J1061" t="s">
        <v>115</v>
      </c>
      <c r="K1061" t="s">
        <v>29</v>
      </c>
      <c r="L1061">
        <v>20</v>
      </c>
      <c r="N1061" s="5">
        <v>0.19</v>
      </c>
      <c r="O1061" t="s">
        <v>30</v>
      </c>
      <c r="P1061" s="5">
        <v>3.2004469000000001E-2</v>
      </c>
      <c r="Q1061" s="6">
        <v>184730.03169999999</v>
      </c>
      <c r="R1061" s="7">
        <v>0</v>
      </c>
      <c r="S1061" s="7">
        <v>2.246359939372714E-3</v>
      </c>
      <c r="T1061" s="6">
        <v>0</v>
      </c>
      <c r="U1061" s="6">
        <v>414.97014280993153</v>
      </c>
    </row>
    <row r="1062" spans="1:21" x14ac:dyDescent="0.3">
      <c r="A1062" t="s">
        <v>21</v>
      </c>
      <c r="B1062" t="s">
        <v>398</v>
      </c>
      <c r="C1062" t="s">
        <v>80</v>
      </c>
      <c r="D1062" t="s">
        <v>375</v>
      </c>
      <c r="E1062" t="s">
        <v>25</v>
      </c>
      <c r="F1062" t="s">
        <v>31</v>
      </c>
      <c r="G1062" t="s">
        <v>470</v>
      </c>
      <c r="H1062" t="s">
        <v>117</v>
      </c>
      <c r="I1062" t="s">
        <v>906</v>
      </c>
      <c r="J1062" t="s">
        <v>117</v>
      </c>
      <c r="K1062" t="s">
        <v>29</v>
      </c>
      <c r="L1062">
        <v>20</v>
      </c>
      <c r="N1062" s="5">
        <v>0.14249999999999999</v>
      </c>
      <c r="O1062" t="s">
        <v>30</v>
      </c>
      <c r="P1062" s="5">
        <v>1.6448613000000001E-2</v>
      </c>
      <c r="Q1062" s="6">
        <v>70748.794309999997</v>
      </c>
      <c r="R1062" s="7">
        <v>0</v>
      </c>
      <c r="S1062" s="7">
        <v>1.8957057875628066E-3</v>
      </c>
      <c r="T1062" s="6">
        <v>0</v>
      </c>
      <c r="U1062" s="6">
        <v>134.11889883655755</v>
      </c>
    </row>
    <row r="1063" spans="1:21" x14ac:dyDescent="0.3">
      <c r="A1063" t="s">
        <v>21</v>
      </c>
      <c r="B1063" t="s">
        <v>398</v>
      </c>
      <c r="C1063" t="s">
        <v>80</v>
      </c>
      <c r="D1063" t="s">
        <v>375</v>
      </c>
      <c r="E1063" t="s">
        <v>25</v>
      </c>
      <c r="F1063" t="s">
        <v>31</v>
      </c>
      <c r="G1063" t="s">
        <v>471</v>
      </c>
      <c r="H1063" t="s">
        <v>119</v>
      </c>
      <c r="I1063" t="s">
        <v>907</v>
      </c>
      <c r="J1063" t="s">
        <v>119</v>
      </c>
      <c r="K1063" t="s">
        <v>29</v>
      </c>
      <c r="L1063">
        <v>20</v>
      </c>
      <c r="N1063" s="5">
        <v>0.54</v>
      </c>
      <c r="O1063" t="s">
        <v>30</v>
      </c>
      <c r="P1063" s="5">
        <v>0.125</v>
      </c>
      <c r="Q1063" s="6">
        <v>2603224.0929999999</v>
      </c>
      <c r="R1063" s="7">
        <v>0</v>
      </c>
      <c r="S1063" s="7">
        <v>8.9048709555079723E-4</v>
      </c>
      <c r="T1063" s="6">
        <v>0</v>
      </c>
      <c r="U1063" s="6">
        <v>2318.1374616434282</v>
      </c>
    </row>
    <row r="1064" spans="1:21" x14ac:dyDescent="0.3">
      <c r="A1064" t="s">
        <v>21</v>
      </c>
      <c r="B1064" t="s">
        <v>398</v>
      </c>
      <c r="C1064" t="s">
        <v>80</v>
      </c>
      <c r="D1064" t="s">
        <v>375</v>
      </c>
      <c r="E1064" t="s">
        <v>25</v>
      </c>
      <c r="F1064" t="s">
        <v>31</v>
      </c>
      <c r="G1064" t="s">
        <v>472</v>
      </c>
      <c r="H1064" t="s">
        <v>121</v>
      </c>
      <c r="I1064" t="s">
        <v>121</v>
      </c>
      <c r="J1064" t="s">
        <v>121</v>
      </c>
      <c r="K1064" t="s">
        <v>29</v>
      </c>
      <c r="L1064">
        <v>11</v>
      </c>
      <c r="N1064" s="5">
        <v>0.65</v>
      </c>
      <c r="O1064" t="s">
        <v>30</v>
      </c>
      <c r="P1064" s="5">
        <v>0.12</v>
      </c>
      <c r="Q1064" s="6">
        <v>2805118.5830000001</v>
      </c>
      <c r="R1064" s="7">
        <v>0</v>
      </c>
      <c r="S1064" s="7">
        <v>8.9048709555079723E-4</v>
      </c>
      <c r="T1064" s="6">
        <v>0</v>
      </c>
      <c r="U1064" s="6">
        <v>2497.9218996512382</v>
      </c>
    </row>
    <row r="1065" spans="1:21" x14ac:dyDescent="0.3">
      <c r="A1065" t="s">
        <v>21</v>
      </c>
      <c r="B1065" t="s">
        <v>398</v>
      </c>
      <c r="C1065" t="s">
        <v>80</v>
      </c>
      <c r="D1065" t="s">
        <v>375</v>
      </c>
      <c r="E1065" t="s">
        <v>25</v>
      </c>
      <c r="F1065" t="s">
        <v>31</v>
      </c>
      <c r="G1065" t="s">
        <v>473</v>
      </c>
      <c r="H1065" t="s">
        <v>123</v>
      </c>
      <c r="I1065" t="s">
        <v>123</v>
      </c>
      <c r="J1065" t="s">
        <v>123</v>
      </c>
      <c r="K1065" t="s">
        <v>29</v>
      </c>
      <c r="L1065">
        <v>15</v>
      </c>
      <c r="N1065" s="5">
        <v>0</v>
      </c>
      <c r="O1065" t="s">
        <v>30</v>
      </c>
      <c r="P1065" s="5">
        <v>2.0452499999999998E-2</v>
      </c>
      <c r="Q1065" s="6">
        <v>0</v>
      </c>
      <c r="R1065" s="7">
        <v>0</v>
      </c>
      <c r="S1065" s="7">
        <v>8.9048709555079723E-4</v>
      </c>
      <c r="T1065" s="6">
        <v>0</v>
      </c>
      <c r="U1065" s="6">
        <v>0</v>
      </c>
    </row>
    <row r="1066" spans="1:21" x14ac:dyDescent="0.3">
      <c r="A1066" t="s">
        <v>21</v>
      </c>
      <c r="B1066" t="s">
        <v>398</v>
      </c>
      <c r="C1066" t="s">
        <v>80</v>
      </c>
      <c r="D1066" t="s">
        <v>375</v>
      </c>
      <c r="E1066" t="s">
        <v>25</v>
      </c>
      <c r="F1066" t="s">
        <v>31</v>
      </c>
      <c r="G1066" t="s">
        <v>474</v>
      </c>
      <c r="H1066" t="s">
        <v>125</v>
      </c>
      <c r="I1066" t="s">
        <v>908</v>
      </c>
      <c r="J1066" t="s">
        <v>125</v>
      </c>
      <c r="K1066" t="s">
        <v>29</v>
      </c>
      <c r="L1066">
        <v>20</v>
      </c>
      <c r="N1066" s="5">
        <v>3.9038694999999998E-2</v>
      </c>
      <c r="O1066" t="s">
        <v>30</v>
      </c>
      <c r="P1066" s="5">
        <v>3.3170732000000001E-2</v>
      </c>
      <c r="Q1066" s="6">
        <v>39390.03557</v>
      </c>
      <c r="R1066" s="7">
        <v>0</v>
      </c>
      <c r="S1066" s="7">
        <v>1.1044101163005346E-3</v>
      </c>
      <c r="T1066" s="6">
        <v>0</v>
      </c>
      <c r="U1066" s="6">
        <v>43.502753764945894</v>
      </c>
    </row>
    <row r="1067" spans="1:21" x14ac:dyDescent="0.3">
      <c r="A1067" t="s">
        <v>21</v>
      </c>
      <c r="B1067" t="s">
        <v>398</v>
      </c>
      <c r="C1067" t="s">
        <v>80</v>
      </c>
      <c r="D1067" t="s">
        <v>375</v>
      </c>
      <c r="E1067" t="s">
        <v>25</v>
      </c>
      <c r="F1067" t="s">
        <v>31</v>
      </c>
      <c r="G1067" t="s">
        <v>475</v>
      </c>
      <c r="H1067" t="s">
        <v>127</v>
      </c>
      <c r="I1067" t="s">
        <v>909</v>
      </c>
      <c r="J1067" t="s">
        <v>127</v>
      </c>
      <c r="K1067" t="s">
        <v>29</v>
      </c>
      <c r="L1067">
        <v>20</v>
      </c>
      <c r="N1067" s="5">
        <v>1.6251060000000001E-2</v>
      </c>
      <c r="O1067" t="s">
        <v>30</v>
      </c>
      <c r="P1067" s="5">
        <v>0.48504983400000001</v>
      </c>
      <c r="Q1067" s="6">
        <v>346917.58409999998</v>
      </c>
      <c r="R1067" s="7">
        <v>0</v>
      </c>
      <c r="S1067" s="7">
        <v>1.0253235912835545E-3</v>
      </c>
      <c r="T1067" s="6">
        <v>0</v>
      </c>
      <c r="U1067" s="6">
        <v>355.70278320882653</v>
      </c>
    </row>
    <row r="1068" spans="1:21" x14ac:dyDescent="0.3">
      <c r="A1068" t="s">
        <v>21</v>
      </c>
      <c r="B1068" t="s">
        <v>398</v>
      </c>
      <c r="C1068" t="s">
        <v>80</v>
      </c>
      <c r="D1068" t="s">
        <v>375</v>
      </c>
      <c r="E1068" t="s">
        <v>25</v>
      </c>
      <c r="F1068" t="s">
        <v>31</v>
      </c>
      <c r="G1068" t="s">
        <v>476</v>
      </c>
      <c r="H1068" t="s">
        <v>129</v>
      </c>
      <c r="I1068" t="s">
        <v>910</v>
      </c>
      <c r="J1068" t="s">
        <v>129</v>
      </c>
      <c r="K1068" t="s">
        <v>29</v>
      </c>
      <c r="L1068">
        <v>20</v>
      </c>
      <c r="N1068" s="5">
        <v>6.3605939999999998E-3</v>
      </c>
      <c r="O1068" t="s">
        <v>30</v>
      </c>
      <c r="P1068" s="5">
        <v>0.108499096</v>
      </c>
      <c r="Q1068" s="6">
        <v>22882.91329</v>
      </c>
      <c r="R1068" s="7">
        <v>0</v>
      </c>
      <c r="S1068" s="7">
        <v>1.0805851901144099E-3</v>
      </c>
      <c r="T1068" s="6">
        <v>0</v>
      </c>
      <c r="U1068" s="6">
        <v>24.726937207846209</v>
      </c>
    </row>
    <row r="1069" spans="1:21" x14ac:dyDescent="0.3">
      <c r="A1069" t="s">
        <v>21</v>
      </c>
      <c r="B1069" t="s">
        <v>398</v>
      </c>
      <c r="C1069" t="s">
        <v>80</v>
      </c>
      <c r="D1069" t="s">
        <v>375</v>
      </c>
      <c r="E1069" t="s">
        <v>25</v>
      </c>
      <c r="F1069" t="s">
        <v>31</v>
      </c>
      <c r="G1069" t="s">
        <v>477</v>
      </c>
      <c r="H1069" t="s">
        <v>131</v>
      </c>
      <c r="I1069" t="s">
        <v>911</v>
      </c>
      <c r="J1069" t="s">
        <v>131</v>
      </c>
      <c r="K1069" t="s">
        <v>29</v>
      </c>
      <c r="L1069">
        <v>20</v>
      </c>
      <c r="N1069" s="5">
        <v>1.5789569E-2</v>
      </c>
      <c r="O1069" t="s">
        <v>30</v>
      </c>
      <c r="P1069" s="5">
        <v>0.19752066099999999</v>
      </c>
      <c r="Q1069" s="6">
        <v>124620.1317</v>
      </c>
      <c r="R1069" s="7">
        <v>0</v>
      </c>
      <c r="S1069" s="7">
        <v>1.0314931368229279E-3</v>
      </c>
      <c r="T1069" s="6">
        <v>0</v>
      </c>
      <c r="U1069" s="6">
        <v>128.54481055851937</v>
      </c>
    </row>
    <row r="1070" spans="1:21" x14ac:dyDescent="0.3">
      <c r="A1070" t="s">
        <v>21</v>
      </c>
      <c r="B1070" t="s">
        <v>398</v>
      </c>
      <c r="C1070" t="s">
        <v>80</v>
      </c>
      <c r="D1070" t="s">
        <v>375</v>
      </c>
      <c r="E1070" t="s">
        <v>25</v>
      </c>
      <c r="F1070" t="s">
        <v>31</v>
      </c>
      <c r="G1070" t="s">
        <v>478</v>
      </c>
      <c r="H1070" t="s">
        <v>157</v>
      </c>
      <c r="I1070" t="s">
        <v>912</v>
      </c>
      <c r="J1070" t="s">
        <v>157</v>
      </c>
      <c r="K1070" t="s">
        <v>29</v>
      </c>
      <c r="L1070">
        <v>11</v>
      </c>
      <c r="N1070" s="5">
        <v>0.52</v>
      </c>
      <c r="O1070" t="s">
        <v>30</v>
      </c>
      <c r="P1070" s="5">
        <v>0.09</v>
      </c>
      <c r="Q1070" s="6">
        <v>1549247.503</v>
      </c>
      <c r="R1070" s="7">
        <v>0</v>
      </c>
      <c r="S1070" s="7">
        <v>8.9048709555079723E-4</v>
      </c>
      <c r="T1070" s="6">
        <v>0</v>
      </c>
      <c r="U1070" s="6">
        <v>1379.5849092357951</v>
      </c>
    </row>
    <row r="1071" spans="1:21" x14ac:dyDescent="0.3">
      <c r="A1071" t="s">
        <v>21</v>
      </c>
      <c r="B1071" t="s">
        <v>398</v>
      </c>
      <c r="C1071" t="s">
        <v>80</v>
      </c>
      <c r="D1071" t="s">
        <v>375</v>
      </c>
      <c r="E1071" t="s">
        <v>25</v>
      </c>
      <c r="F1071" t="s">
        <v>41</v>
      </c>
      <c r="G1071" t="s">
        <v>634</v>
      </c>
      <c r="H1071" t="s">
        <v>214</v>
      </c>
      <c r="I1071" t="s">
        <v>214</v>
      </c>
      <c r="J1071" t="s">
        <v>214</v>
      </c>
      <c r="K1071" t="s">
        <v>44</v>
      </c>
      <c r="L1071">
        <v>13</v>
      </c>
      <c r="M1071" t="s">
        <v>375</v>
      </c>
      <c r="N1071" s="5">
        <v>7.1748251999999998E-2</v>
      </c>
      <c r="O1071" t="s">
        <v>30</v>
      </c>
      <c r="P1071" s="5">
        <v>0.26471302899999999</v>
      </c>
      <c r="Q1071" s="6">
        <v>778440.88089999999</v>
      </c>
      <c r="R1071" s="7">
        <v>0</v>
      </c>
      <c r="S1071" s="7">
        <v>1.9326217743494942E-4</v>
      </c>
      <c r="T1071" s="6">
        <v>0</v>
      </c>
      <c r="U1071" s="6">
        <v>150.44317964711414</v>
      </c>
    </row>
    <row r="1072" spans="1:21" x14ac:dyDescent="0.3">
      <c r="A1072" t="s">
        <v>21</v>
      </c>
      <c r="B1072" t="s">
        <v>398</v>
      </c>
      <c r="C1072" t="s">
        <v>80</v>
      </c>
      <c r="D1072" t="s">
        <v>375</v>
      </c>
      <c r="E1072" t="s">
        <v>25</v>
      </c>
      <c r="F1072" t="s">
        <v>26</v>
      </c>
      <c r="G1072" t="s">
        <v>635</v>
      </c>
      <c r="H1072" t="s">
        <v>214</v>
      </c>
      <c r="I1072" t="s">
        <v>214</v>
      </c>
      <c r="J1072" t="s">
        <v>214</v>
      </c>
      <c r="K1072" t="s">
        <v>44</v>
      </c>
      <c r="L1072">
        <v>13</v>
      </c>
      <c r="M1072" t="s">
        <v>375</v>
      </c>
      <c r="N1072" s="5">
        <v>7.7727273E-2</v>
      </c>
      <c r="O1072" t="s">
        <v>30</v>
      </c>
      <c r="P1072" s="5">
        <v>0.26471302899999999</v>
      </c>
      <c r="Q1072" s="6">
        <v>28016.417379999999</v>
      </c>
      <c r="R1072" s="7">
        <v>0</v>
      </c>
      <c r="S1072" s="7">
        <v>1.9326217743494942E-4</v>
      </c>
      <c r="T1072" s="6">
        <v>0</v>
      </c>
      <c r="U1072" s="6">
        <v>5.4145138267851607</v>
      </c>
    </row>
    <row r="1073" spans="1:21" x14ac:dyDescent="0.3">
      <c r="A1073" t="s">
        <v>21</v>
      </c>
      <c r="B1073" t="s">
        <v>398</v>
      </c>
      <c r="C1073" t="s">
        <v>158</v>
      </c>
      <c r="D1073" t="s">
        <v>208</v>
      </c>
      <c r="E1073" t="s">
        <v>25</v>
      </c>
      <c r="F1073" t="s">
        <v>26</v>
      </c>
      <c r="G1073" t="s">
        <v>479</v>
      </c>
      <c r="H1073" t="s">
        <v>28</v>
      </c>
      <c r="I1073" t="s">
        <v>28</v>
      </c>
      <c r="J1073" t="s">
        <v>28</v>
      </c>
      <c r="K1073" t="s">
        <v>29</v>
      </c>
      <c r="L1073">
        <v>20</v>
      </c>
      <c r="N1073" s="5">
        <v>0</v>
      </c>
      <c r="O1073" t="s">
        <v>30</v>
      </c>
      <c r="P1073" s="5">
        <v>0.3</v>
      </c>
      <c r="Q1073" s="6">
        <v>0</v>
      </c>
      <c r="R1073" s="7">
        <v>8.7284068609061894E-4</v>
      </c>
      <c r="S1073" s="7">
        <v>0</v>
      </c>
      <c r="T1073" s="6">
        <v>0</v>
      </c>
      <c r="U1073" s="6">
        <v>0</v>
      </c>
    </row>
    <row r="1074" spans="1:21" x14ac:dyDescent="0.3">
      <c r="A1074" t="s">
        <v>21</v>
      </c>
      <c r="B1074" t="s">
        <v>398</v>
      </c>
      <c r="C1074" t="s">
        <v>158</v>
      </c>
      <c r="D1074" t="s">
        <v>208</v>
      </c>
      <c r="E1074" t="s">
        <v>25</v>
      </c>
      <c r="F1074" t="s">
        <v>26</v>
      </c>
      <c r="G1074" t="s">
        <v>480</v>
      </c>
      <c r="H1074" t="s">
        <v>162</v>
      </c>
      <c r="I1074" t="s">
        <v>162</v>
      </c>
      <c r="J1074" t="s">
        <v>162</v>
      </c>
      <c r="K1074" t="s">
        <v>29</v>
      </c>
      <c r="L1074">
        <v>15</v>
      </c>
      <c r="N1074" s="5">
        <v>9.4999999999999998E-3</v>
      </c>
      <c r="O1074" t="s">
        <v>30</v>
      </c>
      <c r="P1074" s="5">
        <v>0.06</v>
      </c>
      <c r="Q1074" s="6">
        <v>0</v>
      </c>
      <c r="R1074" s="7">
        <v>3.4388204221613705E-4</v>
      </c>
      <c r="S1074" s="7">
        <v>0</v>
      </c>
      <c r="T1074" s="6">
        <v>0</v>
      </c>
      <c r="U1074" s="6">
        <v>0</v>
      </c>
    </row>
    <row r="1075" spans="1:21" x14ac:dyDescent="0.3">
      <c r="A1075" t="s">
        <v>21</v>
      </c>
      <c r="B1075" t="s">
        <v>398</v>
      </c>
      <c r="C1075" t="s">
        <v>158</v>
      </c>
      <c r="D1075" t="s">
        <v>208</v>
      </c>
      <c r="E1075" t="s">
        <v>25</v>
      </c>
      <c r="F1075" t="s">
        <v>26</v>
      </c>
      <c r="G1075" t="s">
        <v>481</v>
      </c>
      <c r="H1075" t="s">
        <v>164</v>
      </c>
      <c r="I1075" t="s">
        <v>164</v>
      </c>
      <c r="J1075" t="s">
        <v>164</v>
      </c>
      <c r="K1075" t="s">
        <v>29</v>
      </c>
      <c r="L1075">
        <v>10</v>
      </c>
      <c r="N1075" s="5">
        <v>0.3</v>
      </c>
      <c r="O1075" t="s">
        <v>30</v>
      </c>
      <c r="P1075" s="5">
        <v>4.2177297000000002E-2</v>
      </c>
      <c r="Q1075" s="6">
        <v>0</v>
      </c>
      <c r="R1075" s="7">
        <v>1.5041279839351773E-3</v>
      </c>
      <c r="S1075" s="7">
        <v>-6.8840361200273037E-4</v>
      </c>
      <c r="T1075" s="6">
        <v>0</v>
      </c>
      <c r="U1075" s="6">
        <v>0</v>
      </c>
    </row>
    <row r="1076" spans="1:21" x14ac:dyDescent="0.3">
      <c r="A1076" t="s">
        <v>21</v>
      </c>
      <c r="B1076" t="s">
        <v>398</v>
      </c>
      <c r="C1076" t="s">
        <v>158</v>
      </c>
      <c r="D1076" t="s">
        <v>208</v>
      </c>
      <c r="E1076" t="s">
        <v>25</v>
      </c>
      <c r="F1076" t="s">
        <v>26</v>
      </c>
      <c r="G1076" t="s">
        <v>482</v>
      </c>
      <c r="H1076" t="s">
        <v>86</v>
      </c>
      <c r="I1076" t="s">
        <v>86</v>
      </c>
      <c r="J1076" t="s">
        <v>86</v>
      </c>
      <c r="K1076" t="s">
        <v>29</v>
      </c>
      <c r="L1076">
        <v>20</v>
      </c>
      <c r="N1076" s="5">
        <v>0</v>
      </c>
      <c r="O1076" t="s">
        <v>30</v>
      </c>
      <c r="P1076" s="5">
        <v>2.9072437E-2</v>
      </c>
      <c r="Q1076" s="6">
        <v>0</v>
      </c>
      <c r="R1076" s="7">
        <v>2.421112243296023E-4</v>
      </c>
      <c r="S1076" s="7">
        <v>0</v>
      </c>
      <c r="T1076" s="6">
        <v>0</v>
      </c>
      <c r="U1076" s="6">
        <v>0</v>
      </c>
    </row>
    <row r="1077" spans="1:21" x14ac:dyDescent="0.3">
      <c r="A1077" t="s">
        <v>21</v>
      </c>
      <c r="B1077" t="s">
        <v>398</v>
      </c>
      <c r="C1077" t="s">
        <v>158</v>
      </c>
      <c r="D1077" t="s">
        <v>208</v>
      </c>
      <c r="E1077" t="s">
        <v>25</v>
      </c>
      <c r="F1077" t="s">
        <v>26</v>
      </c>
      <c r="G1077" t="s">
        <v>483</v>
      </c>
      <c r="H1077" t="s">
        <v>88</v>
      </c>
      <c r="I1077" t="s">
        <v>900</v>
      </c>
      <c r="J1077" t="s">
        <v>88</v>
      </c>
      <c r="K1077" t="s">
        <v>29</v>
      </c>
      <c r="L1077">
        <v>20</v>
      </c>
      <c r="N1077" s="5">
        <v>0.36</v>
      </c>
      <c r="O1077" t="s">
        <v>30</v>
      </c>
      <c r="P1077" s="5">
        <v>0.132678133</v>
      </c>
      <c r="Q1077" s="6">
        <v>298158.1397</v>
      </c>
      <c r="R1077" s="7">
        <v>5.4422027606051417E-4</v>
      </c>
      <c r="S1077" s="7">
        <v>0</v>
      </c>
      <c r="T1077" s="6">
        <v>162.26370509722335</v>
      </c>
      <c r="U1077" s="6">
        <v>0</v>
      </c>
    </row>
    <row r="1078" spans="1:21" x14ac:dyDescent="0.3">
      <c r="A1078" t="s">
        <v>21</v>
      </c>
      <c r="B1078" t="s">
        <v>398</v>
      </c>
      <c r="C1078" t="s">
        <v>158</v>
      </c>
      <c r="D1078" t="s">
        <v>208</v>
      </c>
      <c r="E1078" t="s">
        <v>25</v>
      </c>
      <c r="F1078" t="s">
        <v>26</v>
      </c>
      <c r="G1078" t="s">
        <v>484</v>
      </c>
      <c r="H1078" t="s">
        <v>90</v>
      </c>
      <c r="I1078" t="s">
        <v>901</v>
      </c>
      <c r="J1078" t="s">
        <v>90</v>
      </c>
      <c r="K1078" t="s">
        <v>29</v>
      </c>
      <c r="L1078">
        <v>20</v>
      </c>
      <c r="N1078" s="5">
        <v>0</v>
      </c>
      <c r="O1078" t="s">
        <v>30</v>
      </c>
      <c r="P1078" s="5">
        <v>0.40840336100000002</v>
      </c>
      <c r="Q1078" s="6">
        <v>0</v>
      </c>
      <c r="R1078" s="7">
        <v>5.9971371598526411E-4</v>
      </c>
      <c r="S1078" s="7">
        <v>0</v>
      </c>
      <c r="T1078" s="6">
        <v>0</v>
      </c>
      <c r="U1078" s="6">
        <v>0</v>
      </c>
    </row>
    <row r="1079" spans="1:21" x14ac:dyDescent="0.3">
      <c r="A1079" t="s">
        <v>21</v>
      </c>
      <c r="B1079" t="s">
        <v>398</v>
      </c>
      <c r="C1079" t="s">
        <v>158</v>
      </c>
      <c r="D1079" t="s">
        <v>208</v>
      </c>
      <c r="E1079" t="s">
        <v>25</v>
      </c>
      <c r="F1079" t="s">
        <v>26</v>
      </c>
      <c r="G1079" t="s">
        <v>485</v>
      </c>
      <c r="H1079" t="s">
        <v>92</v>
      </c>
      <c r="I1079" t="s">
        <v>902</v>
      </c>
      <c r="J1079" t="s">
        <v>92</v>
      </c>
      <c r="K1079" t="s">
        <v>29</v>
      </c>
      <c r="L1079">
        <v>20</v>
      </c>
      <c r="N1079" s="5">
        <v>0</v>
      </c>
      <c r="O1079" t="s">
        <v>30</v>
      </c>
      <c r="P1079" s="5">
        <v>0.17050258300000001</v>
      </c>
      <c r="Q1079" s="6">
        <v>0</v>
      </c>
      <c r="R1079" s="7">
        <v>5.7101895318805308E-4</v>
      </c>
      <c r="S1079" s="7">
        <v>0</v>
      </c>
      <c r="T1079" s="6">
        <v>0</v>
      </c>
      <c r="U1079" s="6">
        <v>0</v>
      </c>
    </row>
    <row r="1080" spans="1:21" x14ac:dyDescent="0.3">
      <c r="A1080" t="s">
        <v>21</v>
      </c>
      <c r="B1080" t="s">
        <v>398</v>
      </c>
      <c r="C1080" t="s">
        <v>158</v>
      </c>
      <c r="D1080" t="s">
        <v>208</v>
      </c>
      <c r="E1080" t="s">
        <v>25</v>
      </c>
      <c r="F1080" t="s">
        <v>26</v>
      </c>
      <c r="G1080" t="s">
        <v>486</v>
      </c>
      <c r="H1080" t="s">
        <v>94</v>
      </c>
      <c r="I1080" t="s">
        <v>903</v>
      </c>
      <c r="J1080" t="s">
        <v>94</v>
      </c>
      <c r="K1080" t="s">
        <v>29</v>
      </c>
      <c r="L1080">
        <v>20</v>
      </c>
      <c r="N1080" s="5">
        <v>0</v>
      </c>
      <c r="O1080" t="s">
        <v>30</v>
      </c>
      <c r="P1080" s="5">
        <v>0.21752668999999999</v>
      </c>
      <c r="Q1080" s="6">
        <v>0</v>
      </c>
      <c r="R1080" s="7">
        <v>4.2739666054208129E-4</v>
      </c>
      <c r="S1080" s="7">
        <v>0</v>
      </c>
      <c r="T1080" s="6">
        <v>0</v>
      </c>
      <c r="U1080" s="6">
        <v>0</v>
      </c>
    </row>
    <row r="1081" spans="1:21" x14ac:dyDescent="0.3">
      <c r="A1081" t="s">
        <v>21</v>
      </c>
      <c r="B1081" t="s">
        <v>398</v>
      </c>
      <c r="C1081" t="s">
        <v>158</v>
      </c>
      <c r="D1081" t="s">
        <v>208</v>
      </c>
      <c r="E1081" t="s">
        <v>25</v>
      </c>
      <c r="F1081" t="s">
        <v>26</v>
      </c>
      <c r="G1081" t="s">
        <v>487</v>
      </c>
      <c r="H1081" t="s">
        <v>96</v>
      </c>
      <c r="I1081" t="s">
        <v>904</v>
      </c>
      <c r="J1081" t="s">
        <v>96</v>
      </c>
      <c r="K1081" t="s">
        <v>29</v>
      </c>
      <c r="L1081">
        <v>11</v>
      </c>
      <c r="N1081" s="5">
        <v>0.9</v>
      </c>
      <c r="O1081" t="s">
        <v>30</v>
      </c>
      <c r="P1081" s="5">
        <v>0.04</v>
      </c>
      <c r="Q1081" s="6">
        <v>0</v>
      </c>
      <c r="R1081" s="7">
        <v>2.1371396823552727E-3</v>
      </c>
      <c r="S1081" s="7">
        <v>0</v>
      </c>
      <c r="T1081" s="6">
        <v>0</v>
      </c>
      <c r="U1081" s="6">
        <v>0</v>
      </c>
    </row>
    <row r="1082" spans="1:21" x14ac:dyDescent="0.3">
      <c r="A1082" t="s">
        <v>21</v>
      </c>
      <c r="B1082" t="s">
        <v>398</v>
      </c>
      <c r="C1082" t="s">
        <v>158</v>
      </c>
      <c r="D1082" t="s">
        <v>208</v>
      </c>
      <c r="E1082" t="s">
        <v>25</v>
      </c>
      <c r="F1082" t="s">
        <v>26</v>
      </c>
      <c r="G1082" t="s">
        <v>488</v>
      </c>
      <c r="H1082" t="s">
        <v>100</v>
      </c>
      <c r="I1082" t="s">
        <v>100</v>
      </c>
      <c r="J1082" t="s">
        <v>100</v>
      </c>
      <c r="K1082" t="s">
        <v>29</v>
      </c>
      <c r="L1082">
        <v>20</v>
      </c>
      <c r="N1082" s="5">
        <v>9.4999999999999998E-3</v>
      </c>
      <c r="O1082" t="s">
        <v>30</v>
      </c>
      <c r="P1082" s="5">
        <v>0.1</v>
      </c>
      <c r="Q1082" s="6">
        <v>5265.7689879999998</v>
      </c>
      <c r="R1082" s="7">
        <v>8.1527516675263792E-4</v>
      </c>
      <c r="S1082" s="7">
        <v>0</v>
      </c>
      <c r="T1082" s="6">
        <v>4.2930506897725689</v>
      </c>
      <c r="U1082" s="6">
        <v>0</v>
      </c>
    </row>
    <row r="1083" spans="1:21" x14ac:dyDescent="0.3">
      <c r="A1083" t="s">
        <v>21</v>
      </c>
      <c r="B1083" t="s">
        <v>398</v>
      </c>
      <c r="C1083" t="s">
        <v>158</v>
      </c>
      <c r="D1083" t="s">
        <v>208</v>
      </c>
      <c r="E1083" t="s">
        <v>25</v>
      </c>
      <c r="F1083" t="s">
        <v>26</v>
      </c>
      <c r="G1083" t="s">
        <v>489</v>
      </c>
      <c r="H1083" t="s">
        <v>102</v>
      </c>
      <c r="I1083" t="s">
        <v>102</v>
      </c>
      <c r="J1083" t="s">
        <v>102</v>
      </c>
      <c r="K1083" t="s">
        <v>29</v>
      </c>
      <c r="L1083">
        <v>11</v>
      </c>
      <c r="N1083" s="5">
        <v>0.02</v>
      </c>
      <c r="O1083" t="s">
        <v>30</v>
      </c>
      <c r="P1083" s="5">
        <v>1.72E-2</v>
      </c>
      <c r="Q1083" s="6">
        <v>0</v>
      </c>
      <c r="R1083" s="7">
        <v>2.1371396823552727E-3</v>
      </c>
      <c r="S1083" s="7">
        <v>0</v>
      </c>
      <c r="T1083" s="6">
        <v>0</v>
      </c>
      <c r="U1083" s="6">
        <v>0</v>
      </c>
    </row>
    <row r="1084" spans="1:21" x14ac:dyDescent="0.3">
      <c r="A1084" t="s">
        <v>21</v>
      </c>
      <c r="B1084" t="s">
        <v>398</v>
      </c>
      <c r="C1084" t="s">
        <v>158</v>
      </c>
      <c r="D1084" t="s">
        <v>208</v>
      </c>
      <c r="E1084" t="s">
        <v>25</v>
      </c>
      <c r="F1084" t="s">
        <v>26</v>
      </c>
      <c r="G1084" t="s">
        <v>491</v>
      </c>
      <c r="H1084" t="s">
        <v>106</v>
      </c>
      <c r="I1084" t="s">
        <v>106</v>
      </c>
      <c r="J1084" t="s">
        <v>106</v>
      </c>
      <c r="K1084" t="s">
        <v>29</v>
      </c>
      <c r="L1084">
        <v>11</v>
      </c>
      <c r="N1084" s="5">
        <v>2.9081632999999999E-2</v>
      </c>
      <c r="O1084" t="s">
        <v>30</v>
      </c>
      <c r="P1084" s="5">
        <v>7.1199999999999999E-2</v>
      </c>
      <c r="Q1084" s="6">
        <v>0</v>
      </c>
      <c r="R1084" s="7">
        <v>5.9249955264351192E-4</v>
      </c>
      <c r="S1084" s="7">
        <v>0</v>
      </c>
      <c r="T1084" s="6">
        <v>0</v>
      </c>
      <c r="U1084" s="6">
        <v>0</v>
      </c>
    </row>
    <row r="1085" spans="1:21" x14ac:dyDescent="0.3">
      <c r="A1085" t="s">
        <v>21</v>
      </c>
      <c r="B1085" t="s">
        <v>398</v>
      </c>
      <c r="C1085" t="s">
        <v>158</v>
      </c>
      <c r="D1085" t="s">
        <v>208</v>
      </c>
      <c r="E1085" t="s">
        <v>25</v>
      </c>
      <c r="F1085" t="s">
        <v>26</v>
      </c>
      <c r="G1085" t="s">
        <v>492</v>
      </c>
      <c r="H1085" t="s">
        <v>111</v>
      </c>
      <c r="I1085" t="s">
        <v>111</v>
      </c>
      <c r="J1085" t="s">
        <v>111</v>
      </c>
      <c r="K1085" t="s">
        <v>29</v>
      </c>
      <c r="L1085">
        <v>20</v>
      </c>
      <c r="N1085" s="5">
        <v>2.7E-2</v>
      </c>
      <c r="O1085" t="s">
        <v>30</v>
      </c>
      <c r="P1085" s="5">
        <v>0.146537695</v>
      </c>
      <c r="Q1085" s="6">
        <v>24795.886600000002</v>
      </c>
      <c r="R1085" s="7">
        <v>6.1734118931197298E-4</v>
      </c>
      <c r="S1085" s="7">
        <v>0</v>
      </c>
      <c r="T1085" s="6">
        <v>15.307522123688814</v>
      </c>
      <c r="U1085" s="6">
        <v>0</v>
      </c>
    </row>
    <row r="1086" spans="1:21" x14ac:dyDescent="0.3">
      <c r="A1086" t="s">
        <v>21</v>
      </c>
      <c r="B1086" t="s">
        <v>398</v>
      </c>
      <c r="C1086" t="s">
        <v>158</v>
      </c>
      <c r="D1086" t="s">
        <v>208</v>
      </c>
      <c r="E1086" t="s">
        <v>25</v>
      </c>
      <c r="F1086" t="s">
        <v>26</v>
      </c>
      <c r="G1086" t="s">
        <v>493</v>
      </c>
      <c r="H1086" t="s">
        <v>115</v>
      </c>
      <c r="I1086" t="s">
        <v>905</v>
      </c>
      <c r="J1086" t="s">
        <v>115</v>
      </c>
      <c r="K1086" t="s">
        <v>29</v>
      </c>
      <c r="L1086">
        <v>20</v>
      </c>
      <c r="N1086" s="5">
        <v>0.19</v>
      </c>
      <c r="O1086" t="s">
        <v>30</v>
      </c>
      <c r="P1086" s="5">
        <v>8.9842506000000003E-2</v>
      </c>
      <c r="Q1086" s="6">
        <v>31592.2824</v>
      </c>
      <c r="R1086" s="7">
        <v>0</v>
      </c>
      <c r="S1086" s="7">
        <v>0</v>
      </c>
      <c r="T1086" s="6">
        <v>0</v>
      </c>
      <c r="U1086" s="6">
        <v>0</v>
      </c>
    </row>
    <row r="1087" spans="1:21" x14ac:dyDescent="0.3">
      <c r="A1087" t="s">
        <v>21</v>
      </c>
      <c r="B1087" t="s">
        <v>398</v>
      </c>
      <c r="C1087" t="s">
        <v>158</v>
      </c>
      <c r="D1087" t="s">
        <v>208</v>
      </c>
      <c r="E1087" t="s">
        <v>25</v>
      </c>
      <c r="F1087" t="s">
        <v>26</v>
      </c>
      <c r="G1087" t="s">
        <v>494</v>
      </c>
      <c r="H1087" t="s">
        <v>117</v>
      </c>
      <c r="I1087" t="s">
        <v>906</v>
      </c>
      <c r="J1087" t="s">
        <v>117</v>
      </c>
      <c r="K1087" t="s">
        <v>29</v>
      </c>
      <c r="L1087">
        <v>20</v>
      </c>
      <c r="N1087" s="5">
        <v>0.14249999999999999</v>
      </c>
      <c r="O1087" t="s">
        <v>30</v>
      </c>
      <c r="P1087" s="5">
        <v>3.6203412999999997E-2</v>
      </c>
      <c r="Q1087" s="6">
        <v>0</v>
      </c>
      <c r="R1087" s="7">
        <v>2.0681146340409442E-4</v>
      </c>
      <c r="S1087" s="7">
        <v>0</v>
      </c>
      <c r="T1087" s="6">
        <v>0</v>
      </c>
      <c r="U1087" s="6">
        <v>0</v>
      </c>
    </row>
    <row r="1088" spans="1:21" x14ac:dyDescent="0.3">
      <c r="A1088" t="s">
        <v>21</v>
      </c>
      <c r="B1088" t="s">
        <v>398</v>
      </c>
      <c r="C1088" t="s">
        <v>158</v>
      </c>
      <c r="D1088" t="s">
        <v>208</v>
      </c>
      <c r="E1088" t="s">
        <v>25</v>
      </c>
      <c r="F1088" t="s">
        <v>26</v>
      </c>
      <c r="G1088" t="s">
        <v>495</v>
      </c>
      <c r="H1088" t="s">
        <v>119</v>
      </c>
      <c r="I1088" t="s">
        <v>907</v>
      </c>
      <c r="J1088" t="s">
        <v>119</v>
      </c>
      <c r="K1088" t="s">
        <v>29</v>
      </c>
      <c r="L1088">
        <v>20</v>
      </c>
      <c r="N1088" s="5">
        <v>0.54</v>
      </c>
      <c r="O1088" t="s">
        <v>30</v>
      </c>
      <c r="P1088" s="5">
        <v>0.125</v>
      </c>
      <c r="Q1088" s="6">
        <v>401229.75219999999</v>
      </c>
      <c r="R1088" s="7">
        <v>6.1734118931197309E-4</v>
      </c>
      <c r="S1088" s="7">
        <v>0</v>
      </c>
      <c r="T1088" s="6">
        <v>247.69565241049625</v>
      </c>
      <c r="U1088" s="6">
        <v>0</v>
      </c>
    </row>
    <row r="1089" spans="1:21" x14ac:dyDescent="0.3">
      <c r="A1089" t="s">
        <v>21</v>
      </c>
      <c r="B1089" t="s">
        <v>398</v>
      </c>
      <c r="C1089" t="s">
        <v>158</v>
      </c>
      <c r="D1089" t="s">
        <v>208</v>
      </c>
      <c r="E1089" t="s">
        <v>25</v>
      </c>
      <c r="F1089" t="s">
        <v>26</v>
      </c>
      <c r="G1089" t="s">
        <v>497</v>
      </c>
      <c r="H1089" t="s">
        <v>125</v>
      </c>
      <c r="I1089" t="s">
        <v>908</v>
      </c>
      <c r="J1089" t="s">
        <v>125</v>
      </c>
      <c r="K1089" t="s">
        <v>29</v>
      </c>
      <c r="L1089">
        <v>20</v>
      </c>
      <c r="N1089" s="5">
        <v>0.08</v>
      </c>
      <c r="O1089" t="s">
        <v>30</v>
      </c>
      <c r="P1089" s="5">
        <v>2.0147419999999999E-2</v>
      </c>
      <c r="Q1089" s="6">
        <v>0</v>
      </c>
      <c r="R1089" s="7">
        <v>6.2655412986670146E-4</v>
      </c>
      <c r="S1089" s="7">
        <v>0</v>
      </c>
      <c r="T1089" s="6">
        <v>0</v>
      </c>
      <c r="U1089" s="6">
        <v>0</v>
      </c>
    </row>
    <row r="1090" spans="1:21" x14ac:dyDescent="0.3">
      <c r="A1090" t="s">
        <v>21</v>
      </c>
      <c r="B1090" t="s">
        <v>398</v>
      </c>
      <c r="C1090" t="s">
        <v>158</v>
      </c>
      <c r="D1090" t="s">
        <v>208</v>
      </c>
      <c r="E1090" t="s">
        <v>25</v>
      </c>
      <c r="F1090" t="s">
        <v>26</v>
      </c>
      <c r="G1090" t="s">
        <v>498</v>
      </c>
      <c r="H1090" t="s">
        <v>127</v>
      </c>
      <c r="I1090" t="s">
        <v>909</v>
      </c>
      <c r="J1090" t="s">
        <v>127</v>
      </c>
      <c r="K1090" t="s">
        <v>29</v>
      </c>
      <c r="L1090">
        <v>20</v>
      </c>
      <c r="N1090" s="5">
        <v>0</v>
      </c>
      <c r="O1090" t="s">
        <v>30</v>
      </c>
      <c r="P1090" s="5">
        <v>0.36067226899999999</v>
      </c>
      <c r="Q1090" s="6">
        <v>0</v>
      </c>
      <c r="R1090" s="7">
        <v>4.5518301708258357E-4</v>
      </c>
      <c r="S1090" s="7">
        <v>0</v>
      </c>
      <c r="T1090" s="6">
        <v>0</v>
      </c>
      <c r="U1090" s="6">
        <v>0</v>
      </c>
    </row>
    <row r="1091" spans="1:21" x14ac:dyDescent="0.3">
      <c r="A1091" t="s">
        <v>21</v>
      </c>
      <c r="B1091" t="s">
        <v>398</v>
      </c>
      <c r="C1091" t="s">
        <v>158</v>
      </c>
      <c r="D1091" t="s">
        <v>208</v>
      </c>
      <c r="E1091" t="s">
        <v>25</v>
      </c>
      <c r="F1091" t="s">
        <v>26</v>
      </c>
      <c r="G1091" t="s">
        <v>499</v>
      </c>
      <c r="H1091" t="s">
        <v>129</v>
      </c>
      <c r="I1091" t="s">
        <v>910</v>
      </c>
      <c r="J1091" t="s">
        <v>129</v>
      </c>
      <c r="K1091" t="s">
        <v>29</v>
      </c>
      <c r="L1091">
        <v>20</v>
      </c>
      <c r="N1091" s="5">
        <v>0</v>
      </c>
      <c r="O1091" t="s">
        <v>30</v>
      </c>
      <c r="P1091" s="5">
        <v>6.8107092999999994E-2</v>
      </c>
      <c r="Q1091" s="6">
        <v>0</v>
      </c>
      <c r="R1091" s="7">
        <v>6.282286064153345E-4</v>
      </c>
      <c r="S1091" s="7">
        <v>0</v>
      </c>
      <c r="T1091" s="6">
        <v>0</v>
      </c>
      <c r="U1091" s="6">
        <v>0</v>
      </c>
    </row>
    <row r="1092" spans="1:21" x14ac:dyDescent="0.3">
      <c r="A1092" t="s">
        <v>21</v>
      </c>
      <c r="B1092" t="s">
        <v>398</v>
      </c>
      <c r="C1092" t="s">
        <v>158</v>
      </c>
      <c r="D1092" t="s">
        <v>208</v>
      </c>
      <c r="E1092" t="s">
        <v>25</v>
      </c>
      <c r="F1092" t="s">
        <v>26</v>
      </c>
      <c r="G1092" t="s">
        <v>500</v>
      </c>
      <c r="H1092" t="s">
        <v>131</v>
      </c>
      <c r="I1092" t="s">
        <v>911</v>
      </c>
      <c r="J1092" t="s">
        <v>131</v>
      </c>
      <c r="K1092" t="s">
        <v>29</v>
      </c>
      <c r="L1092">
        <v>20</v>
      </c>
      <c r="N1092" s="5">
        <v>0</v>
      </c>
      <c r="O1092" t="s">
        <v>30</v>
      </c>
      <c r="P1092" s="5">
        <v>0.12588968</v>
      </c>
      <c r="Q1092" s="6">
        <v>0</v>
      </c>
      <c r="R1092" s="7">
        <v>6.2338388405654697E-4</v>
      </c>
      <c r="S1092" s="7">
        <v>0</v>
      </c>
      <c r="T1092" s="6">
        <v>0</v>
      </c>
      <c r="U1092" s="6">
        <v>0</v>
      </c>
    </row>
    <row r="1093" spans="1:21" x14ac:dyDescent="0.3">
      <c r="A1093" t="s">
        <v>21</v>
      </c>
      <c r="B1093" t="s">
        <v>398</v>
      </c>
      <c r="C1093" t="s">
        <v>158</v>
      </c>
      <c r="D1093" t="s">
        <v>208</v>
      </c>
      <c r="E1093" t="s">
        <v>25</v>
      </c>
      <c r="F1093" t="s">
        <v>31</v>
      </c>
      <c r="G1093" t="s">
        <v>502</v>
      </c>
      <c r="H1093" t="s">
        <v>28</v>
      </c>
      <c r="I1093" t="s">
        <v>28</v>
      </c>
      <c r="J1093" t="s">
        <v>28</v>
      </c>
      <c r="K1093" t="s">
        <v>29</v>
      </c>
      <c r="L1093">
        <v>20</v>
      </c>
      <c r="N1093" s="5">
        <v>0</v>
      </c>
      <c r="O1093" t="s">
        <v>30</v>
      </c>
      <c r="P1093" s="5">
        <v>0.3</v>
      </c>
      <c r="Q1093" s="6">
        <v>0</v>
      </c>
      <c r="R1093" s="7">
        <v>8.7284068609061894E-4</v>
      </c>
      <c r="S1093" s="7">
        <v>0</v>
      </c>
      <c r="T1093" s="6">
        <v>0</v>
      </c>
      <c r="U1093" s="6">
        <v>0</v>
      </c>
    </row>
    <row r="1094" spans="1:21" x14ac:dyDescent="0.3">
      <c r="A1094" t="s">
        <v>21</v>
      </c>
      <c r="B1094" t="s">
        <v>398</v>
      </c>
      <c r="C1094" t="s">
        <v>158</v>
      </c>
      <c r="D1094" t="s">
        <v>208</v>
      </c>
      <c r="E1094" t="s">
        <v>25</v>
      </c>
      <c r="F1094" t="s">
        <v>31</v>
      </c>
      <c r="G1094" t="s">
        <v>503</v>
      </c>
      <c r="H1094" t="s">
        <v>162</v>
      </c>
      <c r="I1094" t="s">
        <v>162</v>
      </c>
      <c r="J1094" t="s">
        <v>162</v>
      </c>
      <c r="K1094" t="s">
        <v>29</v>
      </c>
      <c r="L1094">
        <v>15</v>
      </c>
      <c r="N1094" s="5">
        <v>9.4999999999999998E-3</v>
      </c>
      <c r="O1094" t="s">
        <v>30</v>
      </c>
      <c r="P1094" s="5">
        <v>0.06</v>
      </c>
      <c r="Q1094" s="6">
        <v>85759.061310000005</v>
      </c>
      <c r="R1094" s="7">
        <v>3.4388204221613705E-4</v>
      </c>
      <c r="S1094" s="7">
        <v>0</v>
      </c>
      <c r="T1094" s="6">
        <v>29.491001141821709</v>
      </c>
      <c r="U1094" s="6">
        <v>0</v>
      </c>
    </row>
    <row r="1095" spans="1:21" x14ac:dyDescent="0.3">
      <c r="A1095" t="s">
        <v>21</v>
      </c>
      <c r="B1095" t="s">
        <v>398</v>
      </c>
      <c r="C1095" t="s">
        <v>158</v>
      </c>
      <c r="D1095" t="s">
        <v>208</v>
      </c>
      <c r="E1095" t="s">
        <v>25</v>
      </c>
      <c r="F1095" t="s">
        <v>31</v>
      </c>
      <c r="G1095" t="s">
        <v>504</v>
      </c>
      <c r="H1095" t="s">
        <v>164</v>
      </c>
      <c r="I1095" t="s">
        <v>164</v>
      </c>
      <c r="J1095" t="s">
        <v>164</v>
      </c>
      <c r="K1095" t="s">
        <v>29</v>
      </c>
      <c r="L1095">
        <v>10</v>
      </c>
      <c r="N1095" s="5">
        <v>0.3</v>
      </c>
      <c r="O1095" t="s">
        <v>30</v>
      </c>
      <c r="P1095" s="5">
        <v>4.2177297000000002E-2</v>
      </c>
      <c r="Q1095" s="6">
        <v>1888812.8370000001</v>
      </c>
      <c r="R1095" s="7">
        <v>1.5041279839351773E-3</v>
      </c>
      <c r="S1095" s="7">
        <v>-6.8840361200273037E-4</v>
      </c>
      <c r="T1095" s="6">
        <v>2841.0162445476926</v>
      </c>
      <c r="U1095" s="6">
        <v>-1300.2655793879244</v>
      </c>
    </row>
    <row r="1096" spans="1:21" x14ac:dyDescent="0.3">
      <c r="A1096" t="s">
        <v>21</v>
      </c>
      <c r="B1096" t="s">
        <v>398</v>
      </c>
      <c r="C1096" t="s">
        <v>158</v>
      </c>
      <c r="D1096" t="s">
        <v>208</v>
      </c>
      <c r="E1096" t="s">
        <v>25</v>
      </c>
      <c r="F1096" t="s">
        <v>31</v>
      </c>
      <c r="G1096" t="s">
        <v>505</v>
      </c>
      <c r="H1096" t="s">
        <v>84</v>
      </c>
      <c r="I1096" t="s">
        <v>84</v>
      </c>
      <c r="J1096" t="s">
        <v>84</v>
      </c>
      <c r="K1096" t="s">
        <v>29</v>
      </c>
      <c r="L1096">
        <v>20</v>
      </c>
      <c r="N1096" s="5">
        <v>0.15</v>
      </c>
      <c r="O1096" t="s">
        <v>30</v>
      </c>
      <c r="P1096" s="5">
        <v>2.5100852E-2</v>
      </c>
      <c r="Q1096" s="6">
        <v>534952.71409999998</v>
      </c>
      <c r="R1096" s="7">
        <v>3.8532067167450023E-4</v>
      </c>
      <c r="S1096" s="7">
        <v>0</v>
      </c>
      <c r="T1096" s="6">
        <v>330.24834474816186</v>
      </c>
      <c r="U1096" s="6">
        <v>0</v>
      </c>
    </row>
    <row r="1097" spans="1:21" x14ac:dyDescent="0.3">
      <c r="A1097" t="s">
        <v>21</v>
      </c>
      <c r="B1097" t="s">
        <v>398</v>
      </c>
      <c r="C1097" t="s">
        <v>158</v>
      </c>
      <c r="D1097" t="s">
        <v>208</v>
      </c>
      <c r="E1097" t="s">
        <v>25</v>
      </c>
      <c r="F1097" t="s">
        <v>31</v>
      </c>
      <c r="G1097" t="s">
        <v>506</v>
      </c>
      <c r="H1097" t="s">
        <v>86</v>
      </c>
      <c r="I1097" t="s">
        <v>86</v>
      </c>
      <c r="J1097" t="s">
        <v>86</v>
      </c>
      <c r="K1097" t="s">
        <v>29</v>
      </c>
      <c r="L1097">
        <v>20</v>
      </c>
      <c r="N1097" s="5">
        <v>0</v>
      </c>
      <c r="O1097" t="s">
        <v>30</v>
      </c>
      <c r="P1097" s="5">
        <v>4.3882923999999997E-2</v>
      </c>
      <c r="Q1097" s="6">
        <v>0</v>
      </c>
      <c r="R1097" s="7">
        <v>2.4211122432960227E-4</v>
      </c>
      <c r="S1097" s="7">
        <v>0</v>
      </c>
      <c r="T1097" s="6">
        <v>0</v>
      </c>
      <c r="U1097" s="6">
        <v>0</v>
      </c>
    </row>
    <row r="1098" spans="1:21" x14ac:dyDescent="0.3">
      <c r="A1098" t="s">
        <v>21</v>
      </c>
      <c r="B1098" t="s">
        <v>398</v>
      </c>
      <c r="C1098" t="s">
        <v>158</v>
      </c>
      <c r="D1098" t="s">
        <v>208</v>
      </c>
      <c r="E1098" t="s">
        <v>25</v>
      </c>
      <c r="F1098" t="s">
        <v>31</v>
      </c>
      <c r="G1098" t="s">
        <v>507</v>
      </c>
      <c r="H1098" t="s">
        <v>88</v>
      </c>
      <c r="I1098" t="s">
        <v>900</v>
      </c>
      <c r="J1098" t="s">
        <v>88</v>
      </c>
      <c r="K1098" t="s">
        <v>29</v>
      </c>
      <c r="L1098">
        <v>20</v>
      </c>
      <c r="N1098" s="5">
        <v>0.17567412900000001</v>
      </c>
      <c r="O1098" t="s">
        <v>30</v>
      </c>
      <c r="P1098" s="5">
        <v>0.132678133</v>
      </c>
      <c r="Q1098" s="6">
        <v>4405104.4960000003</v>
      </c>
      <c r="R1098" s="7">
        <v>5.4422027606051417E-4</v>
      </c>
      <c r="S1098" s="7">
        <v>0</v>
      </c>
      <c r="T1098" s="6">
        <v>2397.3471848885324</v>
      </c>
      <c r="U1098" s="6">
        <v>0</v>
      </c>
    </row>
    <row r="1099" spans="1:21" x14ac:dyDescent="0.3">
      <c r="A1099" t="s">
        <v>21</v>
      </c>
      <c r="B1099" t="s">
        <v>398</v>
      </c>
      <c r="C1099" t="s">
        <v>158</v>
      </c>
      <c r="D1099" t="s">
        <v>208</v>
      </c>
      <c r="E1099" t="s">
        <v>25</v>
      </c>
      <c r="F1099" t="s">
        <v>31</v>
      </c>
      <c r="G1099" t="s">
        <v>508</v>
      </c>
      <c r="H1099" t="s">
        <v>90</v>
      </c>
      <c r="I1099" t="s">
        <v>901</v>
      </c>
      <c r="J1099" t="s">
        <v>90</v>
      </c>
      <c r="K1099" t="s">
        <v>29</v>
      </c>
      <c r="L1099">
        <v>20</v>
      </c>
      <c r="N1099" s="5">
        <v>7.3129769999999997E-2</v>
      </c>
      <c r="O1099" t="s">
        <v>30</v>
      </c>
      <c r="P1099" s="5">
        <v>0.40840336100000002</v>
      </c>
      <c r="Q1099" s="6">
        <v>8499324.8350000009</v>
      </c>
      <c r="R1099" s="7">
        <v>5.9971371598526411E-4</v>
      </c>
      <c r="S1099" s="7">
        <v>0</v>
      </c>
      <c r="T1099" s="6">
        <v>5097.1616801636919</v>
      </c>
      <c r="U1099" s="6">
        <v>0</v>
      </c>
    </row>
    <row r="1100" spans="1:21" x14ac:dyDescent="0.3">
      <c r="A1100" t="s">
        <v>21</v>
      </c>
      <c r="B1100" t="s">
        <v>398</v>
      </c>
      <c r="C1100" t="s">
        <v>158</v>
      </c>
      <c r="D1100" t="s">
        <v>208</v>
      </c>
      <c r="E1100" t="s">
        <v>25</v>
      </c>
      <c r="F1100" t="s">
        <v>31</v>
      </c>
      <c r="G1100" t="s">
        <v>509</v>
      </c>
      <c r="H1100" t="s">
        <v>92</v>
      </c>
      <c r="I1100" t="s">
        <v>902</v>
      </c>
      <c r="J1100" t="s">
        <v>92</v>
      </c>
      <c r="K1100" t="s">
        <v>29</v>
      </c>
      <c r="L1100">
        <v>20</v>
      </c>
      <c r="N1100" s="5">
        <v>2.8622670999999999E-2</v>
      </c>
      <c r="O1100" t="s">
        <v>30</v>
      </c>
      <c r="P1100" s="5">
        <v>0.17050258300000001</v>
      </c>
      <c r="Q1100" s="6">
        <v>927167.17079999996</v>
      </c>
      <c r="R1100" s="7">
        <v>5.7101895318805308E-4</v>
      </c>
      <c r="S1100" s="7">
        <v>0</v>
      </c>
      <c r="T1100" s="6">
        <v>529.43002730054479</v>
      </c>
      <c r="U1100" s="6">
        <v>0</v>
      </c>
    </row>
    <row r="1101" spans="1:21" x14ac:dyDescent="0.3">
      <c r="A1101" t="s">
        <v>21</v>
      </c>
      <c r="B1101" t="s">
        <v>398</v>
      </c>
      <c r="C1101" t="s">
        <v>158</v>
      </c>
      <c r="D1101" t="s">
        <v>208</v>
      </c>
      <c r="E1101" t="s">
        <v>25</v>
      </c>
      <c r="F1101" t="s">
        <v>31</v>
      </c>
      <c r="G1101" t="s">
        <v>510</v>
      </c>
      <c r="H1101" t="s">
        <v>94</v>
      </c>
      <c r="I1101" t="s">
        <v>903</v>
      </c>
      <c r="J1101" t="s">
        <v>94</v>
      </c>
      <c r="K1101" t="s">
        <v>29</v>
      </c>
      <c r="L1101">
        <v>20</v>
      </c>
      <c r="N1101" s="5">
        <v>7.1053062E-2</v>
      </c>
      <c r="O1101" t="s">
        <v>30</v>
      </c>
      <c r="P1101" s="5">
        <v>0.21752668999999999</v>
      </c>
      <c r="Q1101" s="6">
        <v>2982477.071</v>
      </c>
      <c r="R1101" s="7">
        <v>4.2739666054208129E-4</v>
      </c>
      <c r="S1101" s="7">
        <v>0</v>
      </c>
      <c r="T1101" s="6">
        <v>1274.700740288728</v>
      </c>
      <c r="U1101" s="6">
        <v>0</v>
      </c>
    </row>
    <row r="1102" spans="1:21" x14ac:dyDescent="0.3">
      <c r="A1102" t="s">
        <v>21</v>
      </c>
      <c r="B1102" t="s">
        <v>398</v>
      </c>
      <c r="C1102" t="s">
        <v>158</v>
      </c>
      <c r="D1102" t="s">
        <v>208</v>
      </c>
      <c r="E1102" t="s">
        <v>25</v>
      </c>
      <c r="F1102" t="s">
        <v>31</v>
      </c>
      <c r="G1102" t="s">
        <v>511</v>
      </c>
      <c r="H1102" t="s">
        <v>96</v>
      </c>
      <c r="I1102" t="s">
        <v>904</v>
      </c>
      <c r="J1102" t="s">
        <v>96</v>
      </c>
      <c r="K1102" t="s">
        <v>29</v>
      </c>
      <c r="L1102">
        <v>11</v>
      </c>
      <c r="N1102" s="5">
        <v>0.9</v>
      </c>
      <c r="O1102" t="s">
        <v>30</v>
      </c>
      <c r="P1102" s="5">
        <v>0.04</v>
      </c>
      <c r="Q1102" s="6">
        <v>5305925.4850000003</v>
      </c>
      <c r="R1102" s="7">
        <v>1.637737338131963E-3</v>
      </c>
      <c r="S1102" s="7">
        <v>0</v>
      </c>
      <c r="T1102" s="6">
        <v>8689.7122801304449</v>
      </c>
      <c r="U1102" s="6">
        <v>0</v>
      </c>
    </row>
    <row r="1103" spans="1:21" x14ac:dyDescent="0.3">
      <c r="A1103" t="s">
        <v>21</v>
      </c>
      <c r="B1103" t="s">
        <v>398</v>
      </c>
      <c r="C1103" t="s">
        <v>158</v>
      </c>
      <c r="D1103" t="s">
        <v>208</v>
      </c>
      <c r="E1103" t="s">
        <v>25</v>
      </c>
      <c r="F1103" t="s">
        <v>31</v>
      </c>
      <c r="G1103" t="s">
        <v>512</v>
      </c>
      <c r="H1103" t="s">
        <v>100</v>
      </c>
      <c r="I1103" t="s">
        <v>100</v>
      </c>
      <c r="J1103" t="s">
        <v>100</v>
      </c>
      <c r="K1103" t="s">
        <v>29</v>
      </c>
      <c r="L1103">
        <v>20</v>
      </c>
      <c r="N1103" s="5">
        <v>9.4999999999999998E-3</v>
      </c>
      <c r="O1103" t="s">
        <v>30</v>
      </c>
      <c r="P1103" s="5">
        <v>0.1</v>
      </c>
      <c r="Q1103" s="6">
        <v>150468.598</v>
      </c>
      <c r="R1103" s="7">
        <v>8.1527516675263792E-4</v>
      </c>
      <c r="S1103" s="7">
        <v>0</v>
      </c>
      <c r="T1103" s="6">
        <v>122.67331132548564</v>
      </c>
      <c r="U1103" s="6">
        <v>0</v>
      </c>
    </row>
    <row r="1104" spans="1:21" x14ac:dyDescent="0.3">
      <c r="A1104" t="s">
        <v>21</v>
      </c>
      <c r="B1104" t="s">
        <v>398</v>
      </c>
      <c r="C1104" t="s">
        <v>158</v>
      </c>
      <c r="D1104" t="s">
        <v>208</v>
      </c>
      <c r="E1104" t="s">
        <v>25</v>
      </c>
      <c r="F1104" t="s">
        <v>31</v>
      </c>
      <c r="G1104" t="s">
        <v>513</v>
      </c>
      <c r="H1104" t="s">
        <v>106</v>
      </c>
      <c r="I1104" t="s">
        <v>106</v>
      </c>
      <c r="J1104" t="s">
        <v>106</v>
      </c>
      <c r="K1104" t="s">
        <v>29</v>
      </c>
      <c r="L1104">
        <v>11</v>
      </c>
      <c r="N1104" s="5">
        <v>2.9081632999999999E-2</v>
      </c>
      <c r="O1104" t="s">
        <v>30</v>
      </c>
      <c r="P1104" s="5">
        <v>7.1199999999999999E-2</v>
      </c>
      <c r="Q1104" s="6">
        <v>312314.6153</v>
      </c>
      <c r="R1104" s="7">
        <v>5.9504671910607331E-4</v>
      </c>
      <c r="S1104" s="7">
        <v>0</v>
      </c>
      <c r="T1104" s="6">
        <v>185.84178716314045</v>
      </c>
      <c r="U1104" s="6">
        <v>0</v>
      </c>
    </row>
    <row r="1105" spans="1:21" x14ac:dyDescent="0.3">
      <c r="A1105" t="s">
        <v>21</v>
      </c>
      <c r="B1105" t="s">
        <v>398</v>
      </c>
      <c r="C1105" t="s">
        <v>158</v>
      </c>
      <c r="D1105" t="s">
        <v>208</v>
      </c>
      <c r="E1105" t="s">
        <v>25</v>
      </c>
      <c r="F1105" t="s">
        <v>31</v>
      </c>
      <c r="G1105" t="s">
        <v>514</v>
      </c>
      <c r="H1105" t="s">
        <v>108</v>
      </c>
      <c r="I1105" t="s">
        <v>108</v>
      </c>
      <c r="J1105" t="s">
        <v>108</v>
      </c>
      <c r="K1105" t="s">
        <v>29</v>
      </c>
      <c r="L1105">
        <v>2</v>
      </c>
      <c r="M1105" t="s">
        <v>176</v>
      </c>
      <c r="N1105" s="5">
        <v>0</v>
      </c>
      <c r="O1105" t="s">
        <v>30</v>
      </c>
      <c r="P1105" s="5">
        <v>0.05</v>
      </c>
      <c r="Q1105" s="6">
        <v>0</v>
      </c>
      <c r="R1105" s="7">
        <v>6.1734118931197298E-4</v>
      </c>
      <c r="S1105" s="7">
        <v>0</v>
      </c>
      <c r="T1105" s="6">
        <v>0</v>
      </c>
      <c r="U1105" s="6">
        <v>0</v>
      </c>
    </row>
    <row r="1106" spans="1:21" x14ac:dyDescent="0.3">
      <c r="A1106" t="s">
        <v>21</v>
      </c>
      <c r="B1106" t="s">
        <v>398</v>
      </c>
      <c r="C1106" t="s">
        <v>158</v>
      </c>
      <c r="D1106" t="s">
        <v>208</v>
      </c>
      <c r="E1106" t="s">
        <v>25</v>
      </c>
      <c r="F1106" t="s">
        <v>31</v>
      </c>
      <c r="G1106" t="s">
        <v>515</v>
      </c>
      <c r="H1106" t="s">
        <v>111</v>
      </c>
      <c r="I1106" t="s">
        <v>111</v>
      </c>
      <c r="J1106" t="s">
        <v>111</v>
      </c>
      <c r="K1106" t="s">
        <v>29</v>
      </c>
      <c r="L1106">
        <v>20</v>
      </c>
      <c r="N1106" s="5">
        <v>2.2499999999999998E-3</v>
      </c>
      <c r="O1106" t="s">
        <v>30</v>
      </c>
      <c r="P1106" s="5">
        <v>0.146537695</v>
      </c>
      <c r="Q1106" s="6">
        <v>62333.87732</v>
      </c>
      <c r="R1106" s="7">
        <v>6.1734118931197298E-4</v>
      </c>
      <c r="S1106" s="7">
        <v>0</v>
      </c>
      <c r="T1106" s="6">
        <v>38.481269959155419</v>
      </c>
      <c r="U1106" s="6">
        <v>0</v>
      </c>
    </row>
    <row r="1107" spans="1:21" x14ac:dyDescent="0.3">
      <c r="A1107" t="s">
        <v>21</v>
      </c>
      <c r="B1107" t="s">
        <v>398</v>
      </c>
      <c r="C1107" t="s">
        <v>158</v>
      </c>
      <c r="D1107" t="s">
        <v>208</v>
      </c>
      <c r="E1107" t="s">
        <v>25</v>
      </c>
      <c r="F1107" t="s">
        <v>31</v>
      </c>
      <c r="G1107" t="s">
        <v>516</v>
      </c>
      <c r="H1107" t="s">
        <v>115</v>
      </c>
      <c r="I1107" t="s">
        <v>905</v>
      </c>
      <c r="J1107" t="s">
        <v>115</v>
      </c>
      <c r="K1107" t="s">
        <v>29</v>
      </c>
      <c r="L1107">
        <v>20</v>
      </c>
      <c r="N1107" s="5">
        <v>0.19</v>
      </c>
      <c r="O1107" t="s">
        <v>30</v>
      </c>
      <c r="P1107" s="5">
        <v>0.26261655499999997</v>
      </c>
      <c r="Q1107" s="6">
        <v>10134138.59</v>
      </c>
      <c r="R1107" s="7">
        <v>1.4696921065240819E-4</v>
      </c>
      <c r="S1107" s="7">
        <v>0</v>
      </c>
      <c r="T1107" s="6">
        <v>1489.4063492144089</v>
      </c>
      <c r="U1107" s="6">
        <v>0</v>
      </c>
    </row>
    <row r="1108" spans="1:21" x14ac:dyDescent="0.3">
      <c r="A1108" t="s">
        <v>21</v>
      </c>
      <c r="B1108" t="s">
        <v>398</v>
      </c>
      <c r="C1108" t="s">
        <v>158</v>
      </c>
      <c r="D1108" t="s">
        <v>208</v>
      </c>
      <c r="E1108" t="s">
        <v>25</v>
      </c>
      <c r="F1108" t="s">
        <v>31</v>
      </c>
      <c r="G1108" t="s">
        <v>517</v>
      </c>
      <c r="H1108" t="s">
        <v>117</v>
      </c>
      <c r="I1108" t="s">
        <v>906</v>
      </c>
      <c r="J1108" t="s">
        <v>117</v>
      </c>
      <c r="K1108" t="s">
        <v>29</v>
      </c>
      <c r="L1108">
        <v>20</v>
      </c>
      <c r="N1108" s="5">
        <v>0.14249999999999999</v>
      </c>
      <c r="O1108" t="s">
        <v>30</v>
      </c>
      <c r="P1108" s="5">
        <v>5.1013900000000001E-2</v>
      </c>
      <c r="Q1108" s="6">
        <v>1093102.601</v>
      </c>
      <c r="R1108" s="7">
        <v>2.0681146340409442E-4</v>
      </c>
      <c r="S1108" s="7">
        <v>0</v>
      </c>
      <c r="T1108" s="6">
        <v>226.06614856363191</v>
      </c>
      <c r="U1108" s="6">
        <v>0</v>
      </c>
    </row>
    <row r="1109" spans="1:21" x14ac:dyDescent="0.3">
      <c r="A1109" t="s">
        <v>21</v>
      </c>
      <c r="B1109" t="s">
        <v>398</v>
      </c>
      <c r="C1109" t="s">
        <v>158</v>
      </c>
      <c r="D1109" t="s">
        <v>208</v>
      </c>
      <c r="E1109" t="s">
        <v>25</v>
      </c>
      <c r="F1109" t="s">
        <v>31</v>
      </c>
      <c r="G1109" t="s">
        <v>518</v>
      </c>
      <c r="H1109" t="s">
        <v>119</v>
      </c>
      <c r="I1109" t="s">
        <v>907</v>
      </c>
      <c r="J1109" t="s">
        <v>119</v>
      </c>
      <c r="K1109" t="s">
        <v>29</v>
      </c>
      <c r="L1109">
        <v>20</v>
      </c>
      <c r="N1109" s="5">
        <v>0.54</v>
      </c>
      <c r="O1109" t="s">
        <v>30</v>
      </c>
      <c r="P1109" s="5">
        <v>0.125</v>
      </c>
      <c r="Q1109" s="6">
        <v>12435014.02</v>
      </c>
      <c r="R1109" s="7">
        <v>6.1734118931197309E-4</v>
      </c>
      <c r="S1109" s="7">
        <v>0</v>
      </c>
      <c r="T1109" s="6">
        <v>7676.6463442178592</v>
      </c>
      <c r="U1109" s="6">
        <v>0</v>
      </c>
    </row>
    <row r="1110" spans="1:21" x14ac:dyDescent="0.3">
      <c r="A1110" t="s">
        <v>21</v>
      </c>
      <c r="B1110" t="s">
        <v>398</v>
      </c>
      <c r="C1110" t="s">
        <v>158</v>
      </c>
      <c r="D1110" t="s">
        <v>208</v>
      </c>
      <c r="E1110" t="s">
        <v>25</v>
      </c>
      <c r="F1110" t="s">
        <v>31</v>
      </c>
      <c r="G1110" t="s">
        <v>519</v>
      </c>
      <c r="H1110" t="s">
        <v>121</v>
      </c>
      <c r="I1110" t="s">
        <v>121</v>
      </c>
      <c r="J1110" t="s">
        <v>121</v>
      </c>
      <c r="K1110" t="s">
        <v>29</v>
      </c>
      <c r="L1110">
        <v>11</v>
      </c>
      <c r="N1110" s="5">
        <v>0.65</v>
      </c>
      <c r="O1110" t="s">
        <v>30</v>
      </c>
      <c r="P1110" s="5">
        <v>0.12</v>
      </c>
      <c r="Q1110" s="6">
        <v>13399418.51</v>
      </c>
      <c r="R1110" s="7">
        <v>6.1734118931197298E-4</v>
      </c>
      <c r="S1110" s="7">
        <v>0</v>
      </c>
      <c r="T1110" s="6">
        <v>8272.0129590522647</v>
      </c>
      <c r="U1110" s="6">
        <v>0</v>
      </c>
    </row>
    <row r="1111" spans="1:21" x14ac:dyDescent="0.3">
      <c r="A1111" t="s">
        <v>21</v>
      </c>
      <c r="B1111" t="s">
        <v>398</v>
      </c>
      <c r="C1111" t="s">
        <v>158</v>
      </c>
      <c r="D1111" t="s">
        <v>208</v>
      </c>
      <c r="E1111" t="s">
        <v>25</v>
      </c>
      <c r="F1111" t="s">
        <v>31</v>
      </c>
      <c r="G1111" t="s">
        <v>520</v>
      </c>
      <c r="H1111" t="s">
        <v>123</v>
      </c>
      <c r="I1111" t="s">
        <v>123</v>
      </c>
      <c r="J1111" t="s">
        <v>123</v>
      </c>
      <c r="K1111" t="s">
        <v>29</v>
      </c>
      <c r="L1111">
        <v>15</v>
      </c>
      <c r="N1111" s="5">
        <v>0</v>
      </c>
      <c r="O1111" t="s">
        <v>30</v>
      </c>
      <c r="P1111" s="5">
        <v>2.0452499999999998E-2</v>
      </c>
      <c r="Q1111" s="6">
        <v>0</v>
      </c>
      <c r="R1111" s="7">
        <v>6.1734118931197298E-4</v>
      </c>
      <c r="S1111" s="7">
        <v>0</v>
      </c>
      <c r="T1111" s="6">
        <v>0</v>
      </c>
      <c r="U1111" s="6">
        <v>0</v>
      </c>
    </row>
    <row r="1112" spans="1:21" x14ac:dyDescent="0.3">
      <c r="A1112" t="s">
        <v>21</v>
      </c>
      <c r="B1112" t="s">
        <v>398</v>
      </c>
      <c r="C1112" t="s">
        <v>158</v>
      </c>
      <c r="D1112" t="s">
        <v>208</v>
      </c>
      <c r="E1112" t="s">
        <v>25</v>
      </c>
      <c r="F1112" t="s">
        <v>31</v>
      </c>
      <c r="G1112" t="s">
        <v>521</v>
      </c>
      <c r="H1112" t="s">
        <v>207</v>
      </c>
      <c r="I1112" t="s">
        <v>207</v>
      </c>
      <c r="J1112" t="s">
        <v>207</v>
      </c>
      <c r="K1112" t="s">
        <v>29</v>
      </c>
      <c r="L1112">
        <v>2</v>
      </c>
      <c r="M1112" t="s">
        <v>208</v>
      </c>
      <c r="N1112" s="5">
        <v>0</v>
      </c>
      <c r="O1112" t="s">
        <v>30</v>
      </c>
      <c r="P1112" s="5">
        <v>0.05</v>
      </c>
      <c r="Q1112" s="6">
        <v>0</v>
      </c>
      <c r="R1112" s="7">
        <v>6.1734118931197298E-4</v>
      </c>
      <c r="S1112" s="7">
        <v>0</v>
      </c>
      <c r="T1112" s="6">
        <v>0</v>
      </c>
      <c r="U1112" s="6">
        <v>0</v>
      </c>
    </row>
    <row r="1113" spans="1:21" x14ac:dyDescent="0.3">
      <c r="A1113" t="s">
        <v>21</v>
      </c>
      <c r="B1113" t="s">
        <v>398</v>
      </c>
      <c r="C1113" t="s">
        <v>158</v>
      </c>
      <c r="D1113" t="s">
        <v>208</v>
      </c>
      <c r="E1113" t="s">
        <v>25</v>
      </c>
      <c r="F1113" t="s">
        <v>31</v>
      </c>
      <c r="G1113" t="s">
        <v>522</v>
      </c>
      <c r="H1113" t="s">
        <v>125</v>
      </c>
      <c r="I1113" t="s">
        <v>908</v>
      </c>
      <c r="J1113" t="s">
        <v>125</v>
      </c>
      <c r="K1113" t="s">
        <v>29</v>
      </c>
      <c r="L1113">
        <v>20</v>
      </c>
      <c r="N1113" s="5">
        <v>3.9038694999999998E-2</v>
      </c>
      <c r="O1113" t="s">
        <v>30</v>
      </c>
      <c r="P1113" s="5">
        <v>2.0147419999999999E-2</v>
      </c>
      <c r="Q1113" s="6">
        <v>111329.9872</v>
      </c>
      <c r="R1113" s="7">
        <v>6.2655412986670146E-4</v>
      </c>
      <c r="S1113" s="7">
        <v>0</v>
      </c>
      <c r="T1113" s="6">
        <v>69.754263258167015</v>
      </c>
      <c r="U1113" s="6">
        <v>0</v>
      </c>
    </row>
    <row r="1114" spans="1:21" x14ac:dyDescent="0.3">
      <c r="A1114" t="s">
        <v>21</v>
      </c>
      <c r="B1114" t="s">
        <v>398</v>
      </c>
      <c r="C1114" t="s">
        <v>158</v>
      </c>
      <c r="D1114" t="s">
        <v>208</v>
      </c>
      <c r="E1114" t="s">
        <v>25</v>
      </c>
      <c r="F1114" t="s">
        <v>31</v>
      </c>
      <c r="G1114" t="s">
        <v>523</v>
      </c>
      <c r="H1114" t="s">
        <v>127</v>
      </c>
      <c r="I1114" t="s">
        <v>909</v>
      </c>
      <c r="J1114" t="s">
        <v>127</v>
      </c>
      <c r="K1114" t="s">
        <v>29</v>
      </c>
      <c r="L1114">
        <v>20</v>
      </c>
      <c r="N1114" s="5">
        <v>1.6251060000000001E-2</v>
      </c>
      <c r="O1114" t="s">
        <v>30</v>
      </c>
      <c r="P1114" s="5">
        <v>0.36067226899999999</v>
      </c>
      <c r="Q1114" s="6">
        <v>1618180.209</v>
      </c>
      <c r="R1114" s="7">
        <v>4.5518301708258357E-4</v>
      </c>
      <c r="S1114" s="7">
        <v>0</v>
      </c>
      <c r="T1114" s="6">
        <v>736.56814971594565</v>
      </c>
      <c r="U1114" s="6">
        <v>0</v>
      </c>
    </row>
    <row r="1115" spans="1:21" x14ac:dyDescent="0.3">
      <c r="A1115" t="s">
        <v>21</v>
      </c>
      <c r="B1115" t="s">
        <v>398</v>
      </c>
      <c r="C1115" t="s">
        <v>158</v>
      </c>
      <c r="D1115" t="s">
        <v>208</v>
      </c>
      <c r="E1115" t="s">
        <v>25</v>
      </c>
      <c r="F1115" t="s">
        <v>31</v>
      </c>
      <c r="G1115" t="s">
        <v>524</v>
      </c>
      <c r="H1115" t="s">
        <v>129</v>
      </c>
      <c r="I1115" t="s">
        <v>910</v>
      </c>
      <c r="J1115" t="s">
        <v>129</v>
      </c>
      <c r="K1115" t="s">
        <v>29</v>
      </c>
      <c r="L1115">
        <v>20</v>
      </c>
      <c r="N1115" s="5">
        <v>6.3605939999999998E-3</v>
      </c>
      <c r="O1115" t="s">
        <v>30</v>
      </c>
      <c r="P1115" s="5">
        <v>6.8107092999999994E-2</v>
      </c>
      <c r="Q1115" s="6">
        <v>65205.365250000003</v>
      </c>
      <c r="R1115" s="7">
        <v>6.282286064153345E-4</v>
      </c>
      <c r="S1115" s="7">
        <v>0</v>
      </c>
      <c r="T1115" s="6">
        <v>40.963875741810384</v>
      </c>
      <c r="U1115" s="6">
        <v>0</v>
      </c>
    </row>
    <row r="1116" spans="1:21" x14ac:dyDescent="0.3">
      <c r="A1116" t="s">
        <v>21</v>
      </c>
      <c r="B1116" t="s">
        <v>398</v>
      </c>
      <c r="C1116" t="s">
        <v>158</v>
      </c>
      <c r="D1116" t="s">
        <v>208</v>
      </c>
      <c r="E1116" t="s">
        <v>25</v>
      </c>
      <c r="F1116" t="s">
        <v>31</v>
      </c>
      <c r="G1116" t="s">
        <v>525</v>
      </c>
      <c r="H1116" t="s">
        <v>131</v>
      </c>
      <c r="I1116" t="s">
        <v>911</v>
      </c>
      <c r="J1116" t="s">
        <v>131</v>
      </c>
      <c r="K1116" t="s">
        <v>29</v>
      </c>
      <c r="L1116">
        <v>20</v>
      </c>
      <c r="N1116" s="5">
        <v>1.5789569E-2</v>
      </c>
      <c r="O1116" t="s">
        <v>30</v>
      </c>
      <c r="P1116" s="5">
        <v>0.12588968</v>
      </c>
      <c r="Q1116" s="6">
        <v>366916.33639999997</v>
      </c>
      <c r="R1116" s="7">
        <v>6.2338388405654697E-4</v>
      </c>
      <c r="S1116" s="7">
        <v>0</v>
      </c>
      <c r="T1116" s="6">
        <v>228.72973090883056</v>
      </c>
      <c r="U1116" s="6">
        <v>0</v>
      </c>
    </row>
    <row r="1117" spans="1:21" x14ac:dyDescent="0.3">
      <c r="A1117" t="s">
        <v>21</v>
      </c>
      <c r="B1117" t="s">
        <v>398</v>
      </c>
      <c r="C1117" t="s">
        <v>158</v>
      </c>
      <c r="D1117" t="s">
        <v>208</v>
      </c>
      <c r="E1117" t="s">
        <v>25</v>
      </c>
      <c r="F1117" t="s">
        <v>31</v>
      </c>
      <c r="G1117" t="s">
        <v>526</v>
      </c>
      <c r="H1117" t="s">
        <v>157</v>
      </c>
      <c r="I1117" t="s">
        <v>912</v>
      </c>
      <c r="J1117" t="s">
        <v>157</v>
      </c>
      <c r="K1117" t="s">
        <v>29</v>
      </c>
      <c r="L1117">
        <v>11</v>
      </c>
      <c r="N1117" s="5">
        <v>0.52</v>
      </c>
      <c r="O1117" t="s">
        <v>30</v>
      </c>
      <c r="P1117" s="5">
        <v>0.09</v>
      </c>
      <c r="Q1117" s="6">
        <v>7405516.3729999997</v>
      </c>
      <c r="R1117" s="7">
        <v>6.1734118931197298E-4</v>
      </c>
      <c r="S1117" s="7">
        <v>0</v>
      </c>
      <c r="T1117" s="6">
        <v>4571.7302851771083</v>
      </c>
      <c r="U1117" s="6">
        <v>0</v>
      </c>
    </row>
    <row r="1118" spans="1:21" x14ac:dyDescent="0.3">
      <c r="A1118" t="s">
        <v>21</v>
      </c>
      <c r="B1118" t="s">
        <v>398</v>
      </c>
      <c r="C1118" t="s">
        <v>158</v>
      </c>
      <c r="D1118" t="s">
        <v>208</v>
      </c>
      <c r="E1118" t="s">
        <v>25</v>
      </c>
      <c r="F1118" t="s">
        <v>41</v>
      </c>
      <c r="G1118" t="s">
        <v>636</v>
      </c>
      <c r="H1118" t="s">
        <v>379</v>
      </c>
      <c r="I1118" t="s">
        <v>379</v>
      </c>
      <c r="J1118" t="s">
        <v>379</v>
      </c>
      <c r="K1118" t="s">
        <v>44</v>
      </c>
      <c r="L1118">
        <v>15</v>
      </c>
      <c r="M1118" t="s">
        <v>208</v>
      </c>
      <c r="N1118" s="5">
        <v>0.78</v>
      </c>
      <c r="O1118" t="s">
        <v>30</v>
      </c>
      <c r="P1118" s="5">
        <v>0.33333333300000001</v>
      </c>
      <c r="Q1118" s="6">
        <v>71359658.930000007</v>
      </c>
      <c r="R1118" s="7">
        <v>6.1734118931197298E-4</v>
      </c>
      <c r="S1118" s="7">
        <v>0</v>
      </c>
      <c r="T1118" s="6">
        <v>44053.256712742957</v>
      </c>
      <c r="U1118" s="6">
        <v>0</v>
      </c>
    </row>
    <row r="1119" spans="1:21" x14ac:dyDescent="0.3">
      <c r="A1119" t="s">
        <v>21</v>
      </c>
      <c r="B1119" t="s">
        <v>398</v>
      </c>
      <c r="C1119" t="s">
        <v>158</v>
      </c>
      <c r="D1119" t="s">
        <v>208</v>
      </c>
      <c r="E1119" t="s">
        <v>25</v>
      </c>
      <c r="F1119" t="s">
        <v>41</v>
      </c>
      <c r="G1119" t="s">
        <v>637</v>
      </c>
      <c r="H1119" t="s">
        <v>381</v>
      </c>
      <c r="I1119" t="s">
        <v>381</v>
      </c>
      <c r="J1119" t="s">
        <v>381</v>
      </c>
      <c r="K1119" t="s">
        <v>44</v>
      </c>
      <c r="L1119">
        <v>15</v>
      </c>
      <c r="M1119" t="s">
        <v>208</v>
      </c>
      <c r="N1119" s="5">
        <v>0</v>
      </c>
      <c r="O1119" t="s">
        <v>30</v>
      </c>
      <c r="P1119" s="5">
        <v>0.222222222</v>
      </c>
      <c r="Q1119" s="6">
        <v>0</v>
      </c>
      <c r="R1119" s="7">
        <v>6.1734118931197298E-4</v>
      </c>
      <c r="S1119" s="7">
        <v>0</v>
      </c>
      <c r="T1119" s="6">
        <v>0</v>
      </c>
      <c r="U1119" s="6">
        <v>0</v>
      </c>
    </row>
    <row r="1120" spans="1:21" x14ac:dyDescent="0.3">
      <c r="A1120" t="s">
        <v>21</v>
      </c>
      <c r="B1120" t="s">
        <v>398</v>
      </c>
      <c r="C1120" t="s">
        <v>158</v>
      </c>
      <c r="D1120" t="s">
        <v>208</v>
      </c>
      <c r="E1120" t="s">
        <v>25</v>
      </c>
      <c r="F1120" t="s">
        <v>41</v>
      </c>
      <c r="G1120" t="s">
        <v>638</v>
      </c>
      <c r="H1120" t="s">
        <v>383</v>
      </c>
      <c r="I1120" t="s">
        <v>383</v>
      </c>
      <c r="J1120" t="s">
        <v>383</v>
      </c>
      <c r="K1120" t="s">
        <v>44</v>
      </c>
      <c r="L1120">
        <v>15</v>
      </c>
      <c r="M1120" t="s">
        <v>208</v>
      </c>
      <c r="N1120" s="5">
        <v>0</v>
      </c>
      <c r="O1120" t="s">
        <v>30</v>
      </c>
      <c r="P1120" s="5">
        <v>0.17647058800000001</v>
      </c>
      <c r="Q1120" s="6">
        <v>0</v>
      </c>
      <c r="R1120" s="7">
        <v>6.1734118931197298E-4</v>
      </c>
      <c r="S1120" s="7">
        <v>0</v>
      </c>
      <c r="T1120" s="6">
        <v>0</v>
      </c>
      <c r="U1120" s="6">
        <v>0</v>
      </c>
    </row>
    <row r="1121" spans="1:21" x14ac:dyDescent="0.3">
      <c r="A1121" t="s">
        <v>21</v>
      </c>
      <c r="B1121" t="s">
        <v>398</v>
      </c>
      <c r="C1121" t="s">
        <v>158</v>
      </c>
      <c r="D1121" t="s">
        <v>208</v>
      </c>
      <c r="E1121" t="s">
        <v>25</v>
      </c>
      <c r="F1121" t="s">
        <v>41</v>
      </c>
      <c r="G1121" t="s">
        <v>639</v>
      </c>
      <c r="H1121" t="s">
        <v>385</v>
      </c>
      <c r="I1121" t="s">
        <v>385</v>
      </c>
      <c r="J1121" t="s">
        <v>385</v>
      </c>
      <c r="K1121" t="s">
        <v>44</v>
      </c>
      <c r="L1121">
        <v>15</v>
      </c>
      <c r="M1121" t="s">
        <v>208</v>
      </c>
      <c r="N1121" s="5">
        <v>0</v>
      </c>
      <c r="O1121" t="s">
        <v>30</v>
      </c>
      <c r="P1121" s="5">
        <v>0.125</v>
      </c>
      <c r="Q1121" s="6">
        <v>0</v>
      </c>
      <c r="R1121" s="7">
        <v>6.1734118931197298E-4</v>
      </c>
      <c r="S1121" s="7">
        <v>0</v>
      </c>
      <c r="T1121" s="6">
        <v>0</v>
      </c>
      <c r="U1121" s="6">
        <v>0</v>
      </c>
    </row>
    <row r="1122" spans="1:21" x14ac:dyDescent="0.3">
      <c r="A1122" t="s">
        <v>21</v>
      </c>
      <c r="B1122" t="s">
        <v>398</v>
      </c>
      <c r="C1122" t="s">
        <v>158</v>
      </c>
      <c r="D1122" t="s">
        <v>208</v>
      </c>
      <c r="E1122" t="s">
        <v>25</v>
      </c>
      <c r="F1122" t="s">
        <v>41</v>
      </c>
      <c r="G1122" t="s">
        <v>640</v>
      </c>
      <c r="H1122" t="s">
        <v>387</v>
      </c>
      <c r="I1122" t="s">
        <v>387</v>
      </c>
      <c r="J1122" t="s">
        <v>387</v>
      </c>
      <c r="K1122" t="s">
        <v>44</v>
      </c>
      <c r="L1122">
        <v>15</v>
      </c>
      <c r="M1122" t="s">
        <v>208</v>
      </c>
      <c r="N1122" s="5">
        <v>0</v>
      </c>
      <c r="O1122" t="s">
        <v>30</v>
      </c>
      <c r="P1122" s="5">
        <v>6.6666666999999999E-2</v>
      </c>
      <c r="Q1122" s="6">
        <v>0</v>
      </c>
      <c r="R1122" s="7">
        <v>6.1734118931197298E-4</v>
      </c>
      <c r="S1122" s="7">
        <v>0</v>
      </c>
      <c r="T1122" s="6">
        <v>0</v>
      </c>
      <c r="U1122" s="6">
        <v>0</v>
      </c>
    </row>
    <row r="1123" spans="1:21" x14ac:dyDescent="0.3">
      <c r="A1123" t="s">
        <v>21</v>
      </c>
      <c r="B1123" t="s">
        <v>398</v>
      </c>
      <c r="C1123" t="s">
        <v>158</v>
      </c>
      <c r="D1123" t="s">
        <v>208</v>
      </c>
      <c r="E1123" t="s">
        <v>25</v>
      </c>
      <c r="F1123" t="s">
        <v>26</v>
      </c>
      <c r="G1123" t="s">
        <v>641</v>
      </c>
      <c r="H1123" t="s">
        <v>379</v>
      </c>
      <c r="I1123" t="s">
        <v>379</v>
      </c>
      <c r="J1123" t="s">
        <v>379</v>
      </c>
      <c r="K1123" t="s">
        <v>44</v>
      </c>
      <c r="L1123">
        <v>15</v>
      </c>
      <c r="M1123" t="s">
        <v>208</v>
      </c>
      <c r="N1123" s="5">
        <v>0.78</v>
      </c>
      <c r="O1123" t="s">
        <v>30</v>
      </c>
      <c r="P1123" s="5">
        <v>0.33333333300000001</v>
      </c>
      <c r="Q1123" s="6">
        <v>2201953.5279999999</v>
      </c>
      <c r="R1123" s="7">
        <v>6.1734118931197298E-4</v>
      </c>
      <c r="S1123" s="7">
        <v>0</v>
      </c>
      <c r="T1123" s="6">
        <v>1359.3566097852147</v>
      </c>
      <c r="U1123" s="6">
        <v>0</v>
      </c>
    </row>
    <row r="1124" spans="1:21" x14ac:dyDescent="0.3">
      <c r="A1124" t="s">
        <v>21</v>
      </c>
      <c r="B1124" t="s">
        <v>398</v>
      </c>
      <c r="C1124" t="s">
        <v>158</v>
      </c>
      <c r="D1124" t="s">
        <v>208</v>
      </c>
      <c r="E1124" t="s">
        <v>25</v>
      </c>
      <c r="F1124" t="s">
        <v>26</v>
      </c>
      <c r="G1124" t="s">
        <v>642</v>
      </c>
      <c r="H1124" t="s">
        <v>381</v>
      </c>
      <c r="I1124" t="s">
        <v>381</v>
      </c>
      <c r="J1124" t="s">
        <v>381</v>
      </c>
      <c r="K1124" t="s">
        <v>44</v>
      </c>
      <c r="L1124">
        <v>15</v>
      </c>
      <c r="M1124" t="s">
        <v>208</v>
      </c>
      <c r="N1124" s="5">
        <v>0</v>
      </c>
      <c r="O1124" t="s">
        <v>30</v>
      </c>
      <c r="P1124" s="5">
        <v>0.222222222</v>
      </c>
      <c r="Q1124" s="6">
        <v>0</v>
      </c>
      <c r="R1124" s="7">
        <v>6.1734118931197298E-4</v>
      </c>
      <c r="S1124" s="7">
        <v>0</v>
      </c>
      <c r="T1124" s="6">
        <v>0</v>
      </c>
      <c r="U1124" s="6">
        <v>0</v>
      </c>
    </row>
    <row r="1125" spans="1:21" x14ac:dyDescent="0.3">
      <c r="A1125" t="s">
        <v>21</v>
      </c>
      <c r="B1125" t="s">
        <v>398</v>
      </c>
      <c r="C1125" t="s">
        <v>158</v>
      </c>
      <c r="D1125" t="s">
        <v>208</v>
      </c>
      <c r="E1125" t="s">
        <v>25</v>
      </c>
      <c r="F1125" t="s">
        <v>26</v>
      </c>
      <c r="G1125" t="s">
        <v>643</v>
      </c>
      <c r="H1125" t="s">
        <v>383</v>
      </c>
      <c r="I1125" t="s">
        <v>383</v>
      </c>
      <c r="J1125" t="s">
        <v>383</v>
      </c>
      <c r="K1125" t="s">
        <v>44</v>
      </c>
      <c r="L1125">
        <v>15</v>
      </c>
      <c r="M1125" t="s">
        <v>208</v>
      </c>
      <c r="N1125" s="5">
        <v>0</v>
      </c>
      <c r="O1125" t="s">
        <v>30</v>
      </c>
      <c r="P1125" s="5">
        <v>0.17647058800000001</v>
      </c>
      <c r="Q1125" s="6">
        <v>0</v>
      </c>
      <c r="R1125" s="7">
        <v>6.1734118931197298E-4</v>
      </c>
      <c r="S1125" s="7">
        <v>0</v>
      </c>
      <c r="T1125" s="6">
        <v>0</v>
      </c>
      <c r="U1125" s="6">
        <v>0</v>
      </c>
    </row>
    <row r="1126" spans="1:21" x14ac:dyDescent="0.3">
      <c r="A1126" t="s">
        <v>21</v>
      </c>
      <c r="B1126" t="s">
        <v>398</v>
      </c>
      <c r="C1126" t="s">
        <v>158</v>
      </c>
      <c r="D1126" t="s">
        <v>208</v>
      </c>
      <c r="E1126" t="s">
        <v>25</v>
      </c>
      <c r="F1126" t="s">
        <v>26</v>
      </c>
      <c r="G1126" t="s">
        <v>644</v>
      </c>
      <c r="H1126" t="s">
        <v>385</v>
      </c>
      <c r="I1126" t="s">
        <v>385</v>
      </c>
      <c r="J1126" t="s">
        <v>385</v>
      </c>
      <c r="K1126" t="s">
        <v>44</v>
      </c>
      <c r="L1126">
        <v>15</v>
      </c>
      <c r="M1126" t="s">
        <v>208</v>
      </c>
      <c r="N1126" s="5">
        <v>0</v>
      </c>
      <c r="O1126" t="s">
        <v>30</v>
      </c>
      <c r="P1126" s="5">
        <v>0.125</v>
      </c>
      <c r="Q1126" s="6">
        <v>0</v>
      </c>
      <c r="R1126" s="7">
        <v>6.1734118931197298E-4</v>
      </c>
      <c r="S1126" s="7">
        <v>0</v>
      </c>
      <c r="T1126" s="6">
        <v>0</v>
      </c>
      <c r="U1126" s="6">
        <v>0</v>
      </c>
    </row>
    <row r="1127" spans="1:21" x14ac:dyDescent="0.3">
      <c r="A1127" t="s">
        <v>21</v>
      </c>
      <c r="B1127" t="s">
        <v>398</v>
      </c>
      <c r="C1127" t="s">
        <v>158</v>
      </c>
      <c r="D1127" t="s">
        <v>208</v>
      </c>
      <c r="E1127" t="s">
        <v>25</v>
      </c>
      <c r="F1127" t="s">
        <v>26</v>
      </c>
      <c r="G1127" t="s">
        <v>645</v>
      </c>
      <c r="H1127" t="s">
        <v>387</v>
      </c>
      <c r="I1127" t="s">
        <v>387</v>
      </c>
      <c r="J1127" t="s">
        <v>387</v>
      </c>
      <c r="K1127" t="s">
        <v>44</v>
      </c>
      <c r="L1127">
        <v>15</v>
      </c>
      <c r="M1127" t="s">
        <v>208</v>
      </c>
      <c r="N1127" s="5">
        <v>0</v>
      </c>
      <c r="O1127" t="s">
        <v>30</v>
      </c>
      <c r="P1127" s="5">
        <v>6.6666666999999999E-2</v>
      </c>
      <c r="Q1127" s="6">
        <v>0</v>
      </c>
      <c r="R1127" s="7">
        <v>6.1734118931197298E-4</v>
      </c>
      <c r="S1127" s="7">
        <v>0</v>
      </c>
      <c r="T1127" s="6">
        <v>0</v>
      </c>
      <c r="U1127" s="6">
        <v>0</v>
      </c>
    </row>
    <row r="1128" spans="1:21" x14ac:dyDescent="0.3">
      <c r="A1128" t="s">
        <v>21</v>
      </c>
      <c r="B1128" t="s">
        <v>398</v>
      </c>
      <c r="C1128" t="s">
        <v>80</v>
      </c>
      <c r="D1128" t="s">
        <v>393</v>
      </c>
      <c r="E1128" t="s">
        <v>25</v>
      </c>
      <c r="F1128" t="s">
        <v>26</v>
      </c>
      <c r="G1128" t="s">
        <v>429</v>
      </c>
      <c r="H1128" t="s">
        <v>28</v>
      </c>
      <c r="I1128" t="s">
        <v>28</v>
      </c>
      <c r="J1128" t="s">
        <v>28</v>
      </c>
      <c r="K1128" t="s">
        <v>29</v>
      </c>
      <c r="L1128">
        <v>20</v>
      </c>
      <c r="N1128" s="5">
        <v>0</v>
      </c>
      <c r="O1128" t="s">
        <v>30</v>
      </c>
      <c r="P1128" s="5">
        <v>0.3</v>
      </c>
      <c r="Q1128" s="6">
        <v>0</v>
      </c>
      <c r="R1128" s="7">
        <v>0</v>
      </c>
      <c r="S1128" s="7">
        <v>1.931068935849194E-4</v>
      </c>
      <c r="T1128" s="6">
        <v>0</v>
      </c>
      <c r="U1128" s="6">
        <v>0</v>
      </c>
    </row>
    <row r="1129" spans="1:21" x14ac:dyDescent="0.3">
      <c r="A1129" t="s">
        <v>21</v>
      </c>
      <c r="B1129" t="s">
        <v>398</v>
      </c>
      <c r="C1129" t="s">
        <v>80</v>
      </c>
      <c r="D1129" t="s">
        <v>393</v>
      </c>
      <c r="E1129" t="s">
        <v>25</v>
      </c>
      <c r="F1129" t="s">
        <v>26</v>
      </c>
      <c r="G1129" t="s">
        <v>430</v>
      </c>
      <c r="H1129" t="s">
        <v>84</v>
      </c>
      <c r="I1129" t="s">
        <v>84</v>
      </c>
      <c r="J1129" t="s">
        <v>84</v>
      </c>
      <c r="K1129" t="s">
        <v>29</v>
      </c>
      <c r="L1129">
        <v>20</v>
      </c>
      <c r="N1129" s="5">
        <v>6.7500000000000004E-2</v>
      </c>
      <c r="O1129" t="s">
        <v>30</v>
      </c>
      <c r="P1129" s="5">
        <v>0</v>
      </c>
      <c r="Q1129" s="6">
        <v>0</v>
      </c>
      <c r="R1129" s="7">
        <v>0</v>
      </c>
      <c r="S1129" s="7">
        <v>0</v>
      </c>
      <c r="T1129" s="6">
        <v>0</v>
      </c>
      <c r="U1129" s="6">
        <v>0</v>
      </c>
    </row>
    <row r="1130" spans="1:21" x14ac:dyDescent="0.3">
      <c r="A1130" t="s">
        <v>21</v>
      </c>
      <c r="B1130" t="s">
        <v>398</v>
      </c>
      <c r="C1130" t="s">
        <v>80</v>
      </c>
      <c r="D1130" t="s">
        <v>393</v>
      </c>
      <c r="E1130" t="s">
        <v>25</v>
      </c>
      <c r="F1130" t="s">
        <v>26</v>
      </c>
      <c r="G1130" t="s">
        <v>431</v>
      </c>
      <c r="H1130" t="s">
        <v>86</v>
      </c>
      <c r="I1130" t="s">
        <v>86</v>
      </c>
      <c r="J1130" t="s">
        <v>86</v>
      </c>
      <c r="K1130" t="s">
        <v>29</v>
      </c>
      <c r="L1130">
        <v>20</v>
      </c>
      <c r="N1130" s="5">
        <v>0</v>
      </c>
      <c r="O1130" t="s">
        <v>30</v>
      </c>
      <c r="P1130" s="5">
        <v>9.3739410000000002E-3</v>
      </c>
      <c r="Q1130" s="6">
        <v>0</v>
      </c>
      <c r="R1130" s="7">
        <v>0</v>
      </c>
      <c r="S1130" s="7">
        <v>1.8949439025113806E-3</v>
      </c>
      <c r="T1130" s="6">
        <v>0</v>
      </c>
      <c r="U1130" s="6">
        <v>0</v>
      </c>
    </row>
    <row r="1131" spans="1:21" x14ac:dyDescent="0.3">
      <c r="A1131" t="s">
        <v>21</v>
      </c>
      <c r="B1131" t="s">
        <v>398</v>
      </c>
      <c r="C1131" t="s">
        <v>80</v>
      </c>
      <c r="D1131" t="s">
        <v>393</v>
      </c>
      <c r="E1131" t="s">
        <v>25</v>
      </c>
      <c r="F1131" t="s">
        <v>26</v>
      </c>
      <c r="G1131" t="s">
        <v>432</v>
      </c>
      <c r="H1131" t="s">
        <v>88</v>
      </c>
      <c r="I1131" t="s">
        <v>900</v>
      </c>
      <c r="J1131" t="s">
        <v>88</v>
      </c>
      <c r="K1131" t="s">
        <v>29</v>
      </c>
      <c r="L1131">
        <v>20</v>
      </c>
      <c r="N1131" s="5">
        <v>0.36</v>
      </c>
      <c r="O1131" t="s">
        <v>30</v>
      </c>
      <c r="P1131" s="5">
        <v>0.15512195100000001</v>
      </c>
      <c r="Q1131" s="6">
        <v>54260.807569999997</v>
      </c>
      <c r="R1131" s="7">
        <v>0</v>
      </c>
      <c r="S1131" s="7">
        <v>1.3508533296737609E-3</v>
      </c>
      <c r="T1131" s="6">
        <v>0</v>
      </c>
      <c r="U1131" s="6">
        <v>73.29839257672171</v>
      </c>
    </row>
    <row r="1132" spans="1:21" x14ac:dyDescent="0.3">
      <c r="A1132" t="s">
        <v>21</v>
      </c>
      <c r="B1132" t="s">
        <v>398</v>
      </c>
      <c r="C1132" t="s">
        <v>80</v>
      </c>
      <c r="D1132" t="s">
        <v>393</v>
      </c>
      <c r="E1132" t="s">
        <v>25</v>
      </c>
      <c r="F1132" t="s">
        <v>26</v>
      </c>
      <c r="G1132" t="s">
        <v>433</v>
      </c>
      <c r="H1132" t="s">
        <v>90</v>
      </c>
      <c r="I1132" t="s">
        <v>901</v>
      </c>
      <c r="J1132" t="s">
        <v>90</v>
      </c>
      <c r="K1132" t="s">
        <v>29</v>
      </c>
      <c r="L1132">
        <v>20</v>
      </c>
      <c r="N1132" s="5">
        <v>0</v>
      </c>
      <c r="O1132" t="s">
        <v>30</v>
      </c>
      <c r="P1132" s="5">
        <v>0.52104097500000002</v>
      </c>
      <c r="Q1132" s="6">
        <v>0</v>
      </c>
      <c r="R1132" s="7">
        <v>0</v>
      </c>
      <c r="S1132" s="7">
        <v>1.0820638138986927E-3</v>
      </c>
      <c r="T1132" s="6">
        <v>0</v>
      </c>
      <c r="U1132" s="6">
        <v>0</v>
      </c>
    </row>
    <row r="1133" spans="1:21" x14ac:dyDescent="0.3">
      <c r="A1133" t="s">
        <v>21</v>
      </c>
      <c r="B1133" t="s">
        <v>398</v>
      </c>
      <c r="C1133" t="s">
        <v>80</v>
      </c>
      <c r="D1133" t="s">
        <v>393</v>
      </c>
      <c r="E1133" t="s">
        <v>25</v>
      </c>
      <c r="F1133" t="s">
        <v>26</v>
      </c>
      <c r="G1133" t="s">
        <v>434</v>
      </c>
      <c r="H1133" t="s">
        <v>92</v>
      </c>
      <c r="I1133" t="s">
        <v>902</v>
      </c>
      <c r="J1133" t="s">
        <v>92</v>
      </c>
      <c r="K1133" t="s">
        <v>29</v>
      </c>
      <c r="L1133">
        <v>20</v>
      </c>
      <c r="N1133" s="5">
        <v>0</v>
      </c>
      <c r="O1133" t="s">
        <v>30</v>
      </c>
      <c r="P1133" s="5">
        <v>0.21699819200000001</v>
      </c>
      <c r="Q1133" s="6">
        <v>0</v>
      </c>
      <c r="R1133" s="7">
        <v>0</v>
      </c>
      <c r="S1133" s="7">
        <v>1.2294205087528098E-3</v>
      </c>
      <c r="T1133" s="6">
        <v>0</v>
      </c>
      <c r="U1133" s="6">
        <v>0</v>
      </c>
    </row>
    <row r="1134" spans="1:21" x14ac:dyDescent="0.3">
      <c r="A1134" t="s">
        <v>21</v>
      </c>
      <c r="B1134" t="s">
        <v>398</v>
      </c>
      <c r="C1134" t="s">
        <v>80</v>
      </c>
      <c r="D1134" t="s">
        <v>393</v>
      </c>
      <c r="E1134" t="s">
        <v>25</v>
      </c>
      <c r="F1134" t="s">
        <v>26</v>
      </c>
      <c r="G1134" t="s">
        <v>435</v>
      </c>
      <c r="H1134" t="s">
        <v>94</v>
      </c>
      <c r="I1134" t="s">
        <v>903</v>
      </c>
      <c r="J1134" t="s">
        <v>94</v>
      </c>
      <c r="K1134" t="s">
        <v>29</v>
      </c>
      <c r="L1134">
        <v>20</v>
      </c>
      <c r="N1134" s="5">
        <v>0</v>
      </c>
      <c r="O1134" t="s">
        <v>30</v>
      </c>
      <c r="P1134" s="5">
        <v>0.28512396699999998</v>
      </c>
      <c r="Q1134" s="6">
        <v>0</v>
      </c>
      <c r="R1134" s="7">
        <v>0</v>
      </c>
      <c r="S1134" s="7">
        <v>1.1140384301340774E-3</v>
      </c>
      <c r="T1134" s="6">
        <v>0</v>
      </c>
      <c r="U1134" s="6">
        <v>0</v>
      </c>
    </row>
    <row r="1135" spans="1:21" x14ac:dyDescent="0.3">
      <c r="A1135" t="s">
        <v>21</v>
      </c>
      <c r="B1135" t="s">
        <v>398</v>
      </c>
      <c r="C1135" t="s">
        <v>80</v>
      </c>
      <c r="D1135" t="s">
        <v>393</v>
      </c>
      <c r="E1135" t="s">
        <v>25</v>
      </c>
      <c r="F1135" t="s">
        <v>26</v>
      </c>
      <c r="G1135" t="s">
        <v>436</v>
      </c>
      <c r="H1135" t="s">
        <v>96</v>
      </c>
      <c r="I1135" t="s">
        <v>904</v>
      </c>
      <c r="J1135" t="s">
        <v>96</v>
      </c>
      <c r="K1135" t="s">
        <v>29</v>
      </c>
      <c r="L1135">
        <v>11</v>
      </c>
      <c r="N1135" s="5">
        <v>0.9</v>
      </c>
      <c r="O1135" t="s">
        <v>30</v>
      </c>
      <c r="P1135" s="5">
        <v>0.04</v>
      </c>
      <c r="Q1135" s="6">
        <v>1166.8640789999999</v>
      </c>
      <c r="R1135" s="7">
        <v>0</v>
      </c>
      <c r="S1135" s="7">
        <v>0</v>
      </c>
      <c r="T1135" s="6">
        <v>0</v>
      </c>
      <c r="U1135" s="6">
        <v>0</v>
      </c>
    </row>
    <row r="1136" spans="1:21" x14ac:dyDescent="0.3">
      <c r="A1136" t="s">
        <v>21</v>
      </c>
      <c r="B1136" t="s">
        <v>398</v>
      </c>
      <c r="C1136" t="s">
        <v>80</v>
      </c>
      <c r="D1136" t="s">
        <v>393</v>
      </c>
      <c r="E1136" t="s">
        <v>25</v>
      </c>
      <c r="F1136" t="s">
        <v>26</v>
      </c>
      <c r="G1136" t="s">
        <v>437</v>
      </c>
      <c r="H1136" t="s">
        <v>98</v>
      </c>
      <c r="I1136" t="s">
        <v>98</v>
      </c>
      <c r="J1136" t="s">
        <v>98</v>
      </c>
      <c r="K1136" t="s">
        <v>29</v>
      </c>
      <c r="L1136">
        <v>11</v>
      </c>
      <c r="N1136" s="5">
        <v>5.8799999999999998E-2</v>
      </c>
      <c r="O1136" t="s">
        <v>30</v>
      </c>
      <c r="P1136" s="5">
        <v>0</v>
      </c>
      <c r="Q1136" s="6">
        <v>0</v>
      </c>
      <c r="R1136" s="7">
        <v>0</v>
      </c>
      <c r="S1136" s="7">
        <v>0</v>
      </c>
      <c r="T1136" s="6">
        <v>0</v>
      </c>
      <c r="U1136" s="6">
        <v>0</v>
      </c>
    </row>
    <row r="1137" spans="1:21" x14ac:dyDescent="0.3">
      <c r="A1137" t="s">
        <v>21</v>
      </c>
      <c r="B1137" t="s">
        <v>398</v>
      </c>
      <c r="C1137" t="s">
        <v>80</v>
      </c>
      <c r="D1137" t="s">
        <v>393</v>
      </c>
      <c r="E1137" t="s">
        <v>25</v>
      </c>
      <c r="F1137" t="s">
        <v>26</v>
      </c>
      <c r="G1137" t="s">
        <v>438</v>
      </c>
      <c r="H1137" t="s">
        <v>100</v>
      </c>
      <c r="I1137" t="s">
        <v>100</v>
      </c>
      <c r="J1137" t="s">
        <v>100</v>
      </c>
      <c r="K1137" t="s">
        <v>29</v>
      </c>
      <c r="L1137">
        <v>20</v>
      </c>
      <c r="N1137" s="5">
        <v>9.4999999999999998E-3</v>
      </c>
      <c r="O1137" t="s">
        <v>30</v>
      </c>
      <c r="P1137" s="5">
        <v>0.1</v>
      </c>
      <c r="Q1137" s="6">
        <v>805.94683910000003</v>
      </c>
      <c r="R1137" s="7">
        <v>0</v>
      </c>
      <c r="S1137" s="7">
        <v>8.3215779668067188E-4</v>
      </c>
      <c r="T1137" s="6">
        <v>0</v>
      </c>
      <c r="U1137" s="6">
        <v>0.67067494586720799</v>
      </c>
    </row>
    <row r="1138" spans="1:21" x14ac:dyDescent="0.3">
      <c r="A1138" t="s">
        <v>21</v>
      </c>
      <c r="B1138" t="s">
        <v>398</v>
      </c>
      <c r="C1138" t="s">
        <v>80</v>
      </c>
      <c r="D1138" t="s">
        <v>393</v>
      </c>
      <c r="E1138" t="s">
        <v>25</v>
      </c>
      <c r="F1138" t="s">
        <v>26</v>
      </c>
      <c r="G1138" t="s">
        <v>439</v>
      </c>
      <c r="H1138" t="s">
        <v>102</v>
      </c>
      <c r="I1138" t="s">
        <v>102</v>
      </c>
      <c r="J1138" t="s">
        <v>102</v>
      </c>
      <c r="K1138" t="s">
        <v>29</v>
      </c>
      <c r="L1138">
        <v>11</v>
      </c>
      <c r="N1138" s="5">
        <v>0.02</v>
      </c>
      <c r="O1138" t="s">
        <v>30</v>
      </c>
      <c r="P1138" s="5">
        <v>1.72E-2</v>
      </c>
      <c r="Q1138" s="6">
        <v>0</v>
      </c>
      <c r="R1138" s="7">
        <v>0</v>
      </c>
      <c r="S1138" s="7">
        <v>0</v>
      </c>
      <c r="T1138" s="6">
        <v>0</v>
      </c>
      <c r="U1138" s="6">
        <v>0</v>
      </c>
    </row>
    <row r="1139" spans="1:21" x14ac:dyDescent="0.3">
      <c r="A1139" t="s">
        <v>21</v>
      </c>
      <c r="B1139" t="s">
        <v>398</v>
      </c>
      <c r="C1139" t="s">
        <v>80</v>
      </c>
      <c r="D1139" t="s">
        <v>393</v>
      </c>
      <c r="E1139" t="s">
        <v>25</v>
      </c>
      <c r="F1139" t="s">
        <v>26</v>
      </c>
      <c r="G1139" t="s">
        <v>440</v>
      </c>
      <c r="H1139" t="s">
        <v>104</v>
      </c>
      <c r="I1139" t="s">
        <v>104</v>
      </c>
      <c r="J1139" t="s">
        <v>104</v>
      </c>
      <c r="K1139" t="s">
        <v>29</v>
      </c>
      <c r="L1139">
        <v>15</v>
      </c>
      <c r="N1139" s="5">
        <v>0.40500000000000003</v>
      </c>
      <c r="O1139" t="s">
        <v>30</v>
      </c>
      <c r="P1139" s="5">
        <v>7.2037079999999996E-3</v>
      </c>
      <c r="Q1139" s="6">
        <v>0</v>
      </c>
      <c r="R1139" s="7">
        <v>0</v>
      </c>
      <c r="S1139" s="7">
        <v>9.2577893529988229E-4</v>
      </c>
      <c r="T1139" s="6">
        <v>0</v>
      </c>
      <c r="U1139" s="6">
        <v>0</v>
      </c>
    </row>
    <row r="1140" spans="1:21" x14ac:dyDescent="0.3">
      <c r="A1140" t="s">
        <v>21</v>
      </c>
      <c r="B1140" t="s">
        <v>398</v>
      </c>
      <c r="C1140" t="s">
        <v>80</v>
      </c>
      <c r="D1140" t="s">
        <v>393</v>
      </c>
      <c r="E1140" t="s">
        <v>25</v>
      </c>
      <c r="F1140" t="s">
        <v>26</v>
      </c>
      <c r="G1140" t="s">
        <v>441</v>
      </c>
      <c r="H1140" t="s">
        <v>106</v>
      </c>
      <c r="I1140" t="s">
        <v>106</v>
      </c>
      <c r="J1140" t="s">
        <v>106</v>
      </c>
      <c r="K1140" t="s">
        <v>29</v>
      </c>
      <c r="L1140">
        <v>11</v>
      </c>
      <c r="N1140" s="5">
        <v>2.9081632999999999E-2</v>
      </c>
      <c r="O1140" t="s">
        <v>30</v>
      </c>
      <c r="P1140" s="5">
        <v>0.15</v>
      </c>
      <c r="Q1140" s="6">
        <v>4001.8825689999999</v>
      </c>
      <c r="R1140" s="7">
        <v>0</v>
      </c>
      <c r="S1140" s="7">
        <v>1.2952420799350073E-4</v>
      </c>
      <c r="T1140" s="6">
        <v>0</v>
      </c>
      <c r="U1140" s="6">
        <v>0.51834067023272101</v>
      </c>
    </row>
    <row r="1141" spans="1:21" x14ac:dyDescent="0.3">
      <c r="A1141" t="s">
        <v>21</v>
      </c>
      <c r="B1141" t="s">
        <v>398</v>
      </c>
      <c r="C1141" t="s">
        <v>80</v>
      </c>
      <c r="D1141" t="s">
        <v>393</v>
      </c>
      <c r="E1141" t="s">
        <v>25</v>
      </c>
      <c r="F1141" t="s">
        <v>26</v>
      </c>
      <c r="G1141" t="s">
        <v>442</v>
      </c>
      <c r="H1141" t="s">
        <v>111</v>
      </c>
      <c r="I1141" t="s">
        <v>111</v>
      </c>
      <c r="J1141" t="s">
        <v>111</v>
      </c>
      <c r="K1141" t="s">
        <v>29</v>
      </c>
      <c r="L1141">
        <v>20</v>
      </c>
      <c r="N1141" s="5">
        <v>2.7E-2</v>
      </c>
      <c r="O1141" t="s">
        <v>30</v>
      </c>
      <c r="P1141" s="5">
        <v>0.146537695</v>
      </c>
      <c r="Q1141" s="6">
        <v>3613.8387750000002</v>
      </c>
      <c r="R1141" s="7">
        <v>0</v>
      </c>
      <c r="S1141" s="7">
        <v>8.9048709555079723E-4</v>
      </c>
      <c r="T1141" s="6">
        <v>0</v>
      </c>
      <c r="U1141" s="6">
        <v>3.2180767945386011</v>
      </c>
    </row>
    <row r="1142" spans="1:21" x14ac:dyDescent="0.3">
      <c r="A1142" t="s">
        <v>21</v>
      </c>
      <c r="B1142" t="s">
        <v>398</v>
      </c>
      <c r="C1142" t="s">
        <v>80</v>
      </c>
      <c r="D1142" t="s">
        <v>393</v>
      </c>
      <c r="E1142" t="s">
        <v>25</v>
      </c>
      <c r="F1142" t="s">
        <v>26</v>
      </c>
      <c r="G1142" t="s">
        <v>443</v>
      </c>
      <c r="H1142" t="s">
        <v>113</v>
      </c>
      <c r="I1142" t="s">
        <v>113</v>
      </c>
      <c r="J1142" t="s">
        <v>113</v>
      </c>
      <c r="K1142" t="s">
        <v>29</v>
      </c>
      <c r="L1142">
        <v>20</v>
      </c>
      <c r="N1142" s="5">
        <v>1.4999999999999999E-2</v>
      </c>
      <c r="O1142" t="s">
        <v>30</v>
      </c>
      <c r="P1142" s="5">
        <v>0</v>
      </c>
      <c r="Q1142" s="6">
        <v>0</v>
      </c>
      <c r="R1142" s="7">
        <v>0</v>
      </c>
      <c r="S1142" s="7">
        <v>0</v>
      </c>
      <c r="T1142" s="6">
        <v>0</v>
      </c>
      <c r="U1142" s="6">
        <v>0</v>
      </c>
    </row>
    <row r="1143" spans="1:21" x14ac:dyDescent="0.3">
      <c r="A1143" t="s">
        <v>21</v>
      </c>
      <c r="B1143" t="s">
        <v>398</v>
      </c>
      <c r="C1143" t="s">
        <v>80</v>
      </c>
      <c r="D1143" t="s">
        <v>393</v>
      </c>
      <c r="E1143" t="s">
        <v>25</v>
      </c>
      <c r="F1143" t="s">
        <v>26</v>
      </c>
      <c r="G1143" t="s">
        <v>444</v>
      </c>
      <c r="H1143" t="s">
        <v>115</v>
      </c>
      <c r="I1143" t="s">
        <v>905</v>
      </c>
      <c r="J1143" t="s">
        <v>115</v>
      </c>
      <c r="K1143" t="s">
        <v>29</v>
      </c>
      <c r="L1143">
        <v>20</v>
      </c>
      <c r="N1143" s="5">
        <v>0.19</v>
      </c>
      <c r="O1143" t="s">
        <v>30</v>
      </c>
      <c r="P1143" s="5">
        <v>1.0948897000000001E-2</v>
      </c>
      <c r="Q1143" s="6">
        <v>0</v>
      </c>
      <c r="R1143" s="7">
        <v>0</v>
      </c>
      <c r="S1143" s="7">
        <v>1.4144567822812816E-3</v>
      </c>
      <c r="T1143" s="6">
        <v>0</v>
      </c>
      <c r="U1143" s="6">
        <v>0</v>
      </c>
    </row>
    <row r="1144" spans="1:21" x14ac:dyDescent="0.3">
      <c r="A1144" t="s">
        <v>21</v>
      </c>
      <c r="B1144" t="s">
        <v>398</v>
      </c>
      <c r="C1144" t="s">
        <v>80</v>
      </c>
      <c r="D1144" t="s">
        <v>393</v>
      </c>
      <c r="E1144" t="s">
        <v>25</v>
      </c>
      <c r="F1144" t="s">
        <v>26</v>
      </c>
      <c r="G1144" t="s">
        <v>445</v>
      </c>
      <c r="H1144" t="s">
        <v>117</v>
      </c>
      <c r="I1144" t="s">
        <v>906</v>
      </c>
      <c r="J1144" t="s">
        <v>117</v>
      </c>
      <c r="K1144" t="s">
        <v>29</v>
      </c>
      <c r="L1144">
        <v>20</v>
      </c>
      <c r="N1144" s="5">
        <v>0.14249999999999999</v>
      </c>
      <c r="O1144" t="s">
        <v>30</v>
      </c>
      <c r="P1144" s="5">
        <v>1.1673209E-2</v>
      </c>
      <c r="Q1144" s="6">
        <v>0</v>
      </c>
      <c r="R1144" s="7">
        <v>0</v>
      </c>
      <c r="S1144" s="7">
        <v>1.895705787562807E-3</v>
      </c>
      <c r="T1144" s="6">
        <v>0</v>
      </c>
      <c r="U1144" s="6">
        <v>0</v>
      </c>
    </row>
    <row r="1145" spans="1:21" x14ac:dyDescent="0.3">
      <c r="A1145" t="s">
        <v>21</v>
      </c>
      <c r="B1145" t="s">
        <v>398</v>
      </c>
      <c r="C1145" t="s">
        <v>80</v>
      </c>
      <c r="D1145" t="s">
        <v>393</v>
      </c>
      <c r="E1145" t="s">
        <v>25</v>
      </c>
      <c r="F1145" t="s">
        <v>26</v>
      </c>
      <c r="G1145" t="s">
        <v>446</v>
      </c>
      <c r="H1145" t="s">
        <v>119</v>
      </c>
      <c r="I1145" t="s">
        <v>907</v>
      </c>
      <c r="J1145" t="s">
        <v>119</v>
      </c>
      <c r="K1145" t="s">
        <v>29</v>
      </c>
      <c r="L1145">
        <v>20</v>
      </c>
      <c r="N1145" s="5">
        <v>0.54</v>
      </c>
      <c r="O1145" t="s">
        <v>30</v>
      </c>
      <c r="P1145" s="5">
        <v>0.125</v>
      </c>
      <c r="Q1145" s="6">
        <v>61409.805719999997</v>
      </c>
      <c r="R1145" s="7">
        <v>0</v>
      </c>
      <c r="S1145" s="7">
        <v>8.9048709555079723E-4</v>
      </c>
      <c r="T1145" s="6">
        <v>0</v>
      </c>
      <c r="U1145" s="6">
        <v>54.684639533941528</v>
      </c>
    </row>
    <row r="1146" spans="1:21" x14ac:dyDescent="0.3">
      <c r="A1146" t="s">
        <v>21</v>
      </c>
      <c r="B1146" t="s">
        <v>398</v>
      </c>
      <c r="C1146" t="s">
        <v>80</v>
      </c>
      <c r="D1146" t="s">
        <v>393</v>
      </c>
      <c r="E1146" t="s">
        <v>25</v>
      </c>
      <c r="F1146" t="s">
        <v>26</v>
      </c>
      <c r="G1146" t="s">
        <v>447</v>
      </c>
      <c r="H1146" t="s">
        <v>121</v>
      </c>
      <c r="I1146" t="s">
        <v>121</v>
      </c>
      <c r="J1146" t="s">
        <v>121</v>
      </c>
      <c r="K1146" t="s">
        <v>29</v>
      </c>
      <c r="L1146">
        <v>11</v>
      </c>
      <c r="N1146" s="5">
        <v>0</v>
      </c>
      <c r="O1146" t="s">
        <v>30</v>
      </c>
      <c r="P1146" s="5">
        <v>0</v>
      </c>
      <c r="Q1146" s="6">
        <v>0</v>
      </c>
      <c r="R1146" s="7">
        <v>0</v>
      </c>
      <c r="S1146" s="7">
        <v>0</v>
      </c>
      <c r="T1146" s="6">
        <v>0</v>
      </c>
      <c r="U1146" s="6">
        <v>0</v>
      </c>
    </row>
    <row r="1147" spans="1:21" x14ac:dyDescent="0.3">
      <c r="A1147" t="s">
        <v>21</v>
      </c>
      <c r="B1147" t="s">
        <v>398</v>
      </c>
      <c r="C1147" t="s">
        <v>80</v>
      </c>
      <c r="D1147" t="s">
        <v>393</v>
      </c>
      <c r="E1147" t="s">
        <v>25</v>
      </c>
      <c r="F1147" t="s">
        <v>26</v>
      </c>
      <c r="G1147" t="s">
        <v>448</v>
      </c>
      <c r="H1147" t="s">
        <v>123</v>
      </c>
      <c r="I1147" t="s">
        <v>123</v>
      </c>
      <c r="J1147" t="s">
        <v>123</v>
      </c>
      <c r="K1147" t="s">
        <v>29</v>
      </c>
      <c r="L1147">
        <v>15</v>
      </c>
      <c r="N1147" s="5">
        <v>0</v>
      </c>
      <c r="O1147" t="s">
        <v>30</v>
      </c>
      <c r="P1147" s="5">
        <v>0</v>
      </c>
      <c r="Q1147" s="6">
        <v>0</v>
      </c>
      <c r="R1147" s="7">
        <v>0</v>
      </c>
      <c r="S1147" s="7">
        <v>0</v>
      </c>
      <c r="T1147" s="6">
        <v>0</v>
      </c>
      <c r="U1147" s="6">
        <v>0</v>
      </c>
    </row>
    <row r="1148" spans="1:21" x14ac:dyDescent="0.3">
      <c r="A1148" t="s">
        <v>21</v>
      </c>
      <c r="B1148" t="s">
        <v>398</v>
      </c>
      <c r="C1148" t="s">
        <v>80</v>
      </c>
      <c r="D1148" t="s">
        <v>393</v>
      </c>
      <c r="E1148" t="s">
        <v>25</v>
      </c>
      <c r="F1148" t="s">
        <v>26</v>
      </c>
      <c r="G1148" t="s">
        <v>449</v>
      </c>
      <c r="H1148" t="s">
        <v>125</v>
      </c>
      <c r="I1148" t="s">
        <v>908</v>
      </c>
      <c r="J1148" t="s">
        <v>125</v>
      </c>
      <c r="K1148" t="s">
        <v>29</v>
      </c>
      <c r="L1148">
        <v>20</v>
      </c>
      <c r="N1148" s="5">
        <v>0.08</v>
      </c>
      <c r="O1148" t="s">
        <v>30</v>
      </c>
      <c r="P1148" s="5">
        <v>3.3170732000000001E-2</v>
      </c>
      <c r="Q1148" s="6">
        <v>0</v>
      </c>
      <c r="R1148" s="7">
        <v>0</v>
      </c>
      <c r="S1148" s="7">
        <v>1.1044101163005346E-3</v>
      </c>
      <c r="T1148" s="6">
        <v>0</v>
      </c>
      <c r="U1148" s="6">
        <v>0</v>
      </c>
    </row>
    <row r="1149" spans="1:21" x14ac:dyDescent="0.3">
      <c r="A1149" t="s">
        <v>21</v>
      </c>
      <c r="B1149" t="s">
        <v>398</v>
      </c>
      <c r="C1149" t="s">
        <v>80</v>
      </c>
      <c r="D1149" t="s">
        <v>393</v>
      </c>
      <c r="E1149" t="s">
        <v>25</v>
      </c>
      <c r="F1149" t="s">
        <v>26</v>
      </c>
      <c r="G1149" t="s">
        <v>450</v>
      </c>
      <c r="H1149" t="s">
        <v>127</v>
      </c>
      <c r="I1149" t="s">
        <v>909</v>
      </c>
      <c r="J1149" t="s">
        <v>127</v>
      </c>
      <c r="K1149" t="s">
        <v>29</v>
      </c>
      <c r="L1149">
        <v>20</v>
      </c>
      <c r="N1149" s="5">
        <v>0</v>
      </c>
      <c r="O1149" t="s">
        <v>30</v>
      </c>
      <c r="P1149" s="5">
        <v>0.48504983400000001</v>
      </c>
      <c r="Q1149" s="6">
        <v>0</v>
      </c>
      <c r="R1149" s="7">
        <v>0</v>
      </c>
      <c r="S1149" s="7">
        <v>1.0253235912835545E-3</v>
      </c>
      <c r="T1149" s="6">
        <v>0</v>
      </c>
      <c r="U1149" s="6">
        <v>0</v>
      </c>
    </row>
    <row r="1150" spans="1:21" x14ac:dyDescent="0.3">
      <c r="A1150" t="s">
        <v>21</v>
      </c>
      <c r="B1150" t="s">
        <v>398</v>
      </c>
      <c r="C1150" t="s">
        <v>80</v>
      </c>
      <c r="D1150" t="s">
        <v>393</v>
      </c>
      <c r="E1150" t="s">
        <v>25</v>
      </c>
      <c r="F1150" t="s">
        <v>26</v>
      </c>
      <c r="G1150" t="s">
        <v>451</v>
      </c>
      <c r="H1150" t="s">
        <v>129</v>
      </c>
      <c r="I1150" t="s">
        <v>910</v>
      </c>
      <c r="J1150" t="s">
        <v>129</v>
      </c>
      <c r="K1150" t="s">
        <v>29</v>
      </c>
      <c r="L1150">
        <v>20</v>
      </c>
      <c r="N1150" s="5">
        <v>0</v>
      </c>
      <c r="O1150" t="s">
        <v>30</v>
      </c>
      <c r="P1150" s="5">
        <v>0.108499096</v>
      </c>
      <c r="Q1150" s="6">
        <v>0</v>
      </c>
      <c r="R1150" s="7">
        <v>0</v>
      </c>
      <c r="S1150" s="7">
        <v>1.0805851901144099E-3</v>
      </c>
      <c r="T1150" s="6">
        <v>0</v>
      </c>
      <c r="U1150" s="6">
        <v>0</v>
      </c>
    </row>
    <row r="1151" spans="1:21" x14ac:dyDescent="0.3">
      <c r="A1151" t="s">
        <v>21</v>
      </c>
      <c r="B1151" t="s">
        <v>398</v>
      </c>
      <c r="C1151" t="s">
        <v>80</v>
      </c>
      <c r="D1151" t="s">
        <v>393</v>
      </c>
      <c r="E1151" t="s">
        <v>25</v>
      </c>
      <c r="F1151" t="s">
        <v>26</v>
      </c>
      <c r="G1151" t="s">
        <v>452</v>
      </c>
      <c r="H1151" t="s">
        <v>131</v>
      </c>
      <c r="I1151" t="s">
        <v>911</v>
      </c>
      <c r="J1151" t="s">
        <v>131</v>
      </c>
      <c r="K1151" t="s">
        <v>29</v>
      </c>
      <c r="L1151">
        <v>20</v>
      </c>
      <c r="N1151" s="5">
        <v>0</v>
      </c>
      <c r="O1151" t="s">
        <v>30</v>
      </c>
      <c r="P1151" s="5">
        <v>0.19752066099999999</v>
      </c>
      <c r="Q1151" s="6">
        <v>0</v>
      </c>
      <c r="R1151" s="7">
        <v>0</v>
      </c>
      <c r="S1151" s="7">
        <v>1.0314931368229279E-3</v>
      </c>
      <c r="T1151" s="6">
        <v>0</v>
      </c>
      <c r="U1151" s="6">
        <v>0</v>
      </c>
    </row>
    <row r="1152" spans="1:21" x14ac:dyDescent="0.3">
      <c r="A1152" t="s">
        <v>21</v>
      </c>
      <c r="B1152" t="s">
        <v>398</v>
      </c>
      <c r="C1152" t="s">
        <v>80</v>
      </c>
      <c r="D1152" t="s">
        <v>393</v>
      </c>
      <c r="E1152" t="s">
        <v>25</v>
      </c>
      <c r="F1152" t="s">
        <v>26</v>
      </c>
      <c r="G1152" t="s">
        <v>453</v>
      </c>
      <c r="H1152" t="s">
        <v>157</v>
      </c>
      <c r="I1152" t="s">
        <v>912</v>
      </c>
      <c r="J1152" t="s">
        <v>157</v>
      </c>
      <c r="K1152" t="s">
        <v>29</v>
      </c>
      <c r="L1152">
        <v>11</v>
      </c>
      <c r="N1152" s="5">
        <v>0.52</v>
      </c>
      <c r="O1152" t="s">
        <v>30</v>
      </c>
      <c r="P1152" s="5">
        <v>0</v>
      </c>
      <c r="Q1152" s="6">
        <v>0</v>
      </c>
      <c r="R1152" s="7">
        <v>0</v>
      </c>
      <c r="S1152" s="7">
        <v>0</v>
      </c>
      <c r="T1152" s="6">
        <v>0</v>
      </c>
      <c r="U1152" s="6">
        <v>0</v>
      </c>
    </row>
    <row r="1153" spans="1:21" x14ac:dyDescent="0.3">
      <c r="A1153" t="s">
        <v>21</v>
      </c>
      <c r="B1153" t="s">
        <v>398</v>
      </c>
      <c r="C1153" t="s">
        <v>80</v>
      </c>
      <c r="D1153" t="s">
        <v>393</v>
      </c>
      <c r="E1153" t="s">
        <v>25</v>
      </c>
      <c r="F1153" t="s">
        <v>31</v>
      </c>
      <c r="G1153" t="s">
        <v>454</v>
      </c>
      <c r="H1153" t="s">
        <v>28</v>
      </c>
      <c r="I1153" t="s">
        <v>28</v>
      </c>
      <c r="J1153" t="s">
        <v>28</v>
      </c>
      <c r="K1153" t="s">
        <v>29</v>
      </c>
      <c r="L1153">
        <v>20</v>
      </c>
      <c r="N1153" s="5">
        <v>0</v>
      </c>
      <c r="O1153" t="s">
        <v>30</v>
      </c>
      <c r="P1153" s="5">
        <v>0.3</v>
      </c>
      <c r="Q1153" s="6">
        <v>0</v>
      </c>
      <c r="R1153" s="7">
        <v>0</v>
      </c>
      <c r="S1153" s="7">
        <v>1.931068935849194E-4</v>
      </c>
      <c r="T1153" s="6">
        <v>0</v>
      </c>
      <c r="U1153" s="6">
        <v>0</v>
      </c>
    </row>
    <row r="1154" spans="1:21" x14ac:dyDescent="0.3">
      <c r="A1154" t="s">
        <v>21</v>
      </c>
      <c r="B1154" t="s">
        <v>398</v>
      </c>
      <c r="C1154" t="s">
        <v>80</v>
      </c>
      <c r="D1154" t="s">
        <v>393</v>
      </c>
      <c r="E1154" t="s">
        <v>25</v>
      </c>
      <c r="F1154" t="s">
        <v>31</v>
      </c>
      <c r="G1154" t="s">
        <v>455</v>
      </c>
      <c r="H1154" t="s">
        <v>84</v>
      </c>
      <c r="I1154" t="s">
        <v>84</v>
      </c>
      <c r="J1154" t="s">
        <v>84</v>
      </c>
      <c r="K1154" t="s">
        <v>29</v>
      </c>
      <c r="L1154">
        <v>20</v>
      </c>
      <c r="N1154" s="5">
        <v>0.15</v>
      </c>
      <c r="O1154" t="s">
        <v>30</v>
      </c>
      <c r="P1154" s="5">
        <v>0.27939950000000002</v>
      </c>
      <c r="Q1154" s="6">
        <v>1279370.0419999999</v>
      </c>
      <c r="R1154" s="7">
        <v>0</v>
      </c>
      <c r="S1154" s="7">
        <v>6.7364494125150257E-4</v>
      </c>
      <c r="T1154" s="6">
        <v>0</v>
      </c>
      <c r="U1154" s="6">
        <v>1139.2625128352815</v>
      </c>
    </row>
    <row r="1155" spans="1:21" x14ac:dyDescent="0.3">
      <c r="A1155" t="s">
        <v>21</v>
      </c>
      <c r="B1155" t="s">
        <v>398</v>
      </c>
      <c r="C1155" t="s">
        <v>80</v>
      </c>
      <c r="D1155" t="s">
        <v>393</v>
      </c>
      <c r="E1155" t="s">
        <v>25</v>
      </c>
      <c r="F1155" t="s">
        <v>31</v>
      </c>
      <c r="G1155" t="s">
        <v>456</v>
      </c>
      <c r="H1155" t="s">
        <v>86</v>
      </c>
      <c r="I1155" t="s">
        <v>86</v>
      </c>
      <c r="J1155" t="s">
        <v>86</v>
      </c>
      <c r="K1155" t="s">
        <v>29</v>
      </c>
      <c r="L1155">
        <v>20</v>
      </c>
      <c r="N1155" s="5">
        <v>0</v>
      </c>
      <c r="O1155" t="s">
        <v>30</v>
      </c>
      <c r="P1155" s="5">
        <v>1.4149343999999999E-2</v>
      </c>
      <c r="Q1155" s="6">
        <v>0</v>
      </c>
      <c r="R1155" s="7">
        <v>0</v>
      </c>
      <c r="S1155" s="7">
        <v>1.8949439025113804E-3</v>
      </c>
      <c r="T1155" s="6">
        <v>0</v>
      </c>
      <c r="U1155" s="6">
        <v>0</v>
      </c>
    </row>
    <row r="1156" spans="1:21" x14ac:dyDescent="0.3">
      <c r="A1156" t="s">
        <v>21</v>
      </c>
      <c r="B1156" t="s">
        <v>398</v>
      </c>
      <c r="C1156" t="s">
        <v>80</v>
      </c>
      <c r="D1156" t="s">
        <v>393</v>
      </c>
      <c r="E1156" t="s">
        <v>25</v>
      </c>
      <c r="F1156" t="s">
        <v>31</v>
      </c>
      <c r="G1156" t="s">
        <v>457</v>
      </c>
      <c r="H1156" t="s">
        <v>88</v>
      </c>
      <c r="I1156" t="s">
        <v>900</v>
      </c>
      <c r="J1156" t="s">
        <v>88</v>
      </c>
      <c r="K1156" t="s">
        <v>29</v>
      </c>
      <c r="L1156">
        <v>20</v>
      </c>
      <c r="N1156" s="5">
        <v>0.17567412900000001</v>
      </c>
      <c r="O1156" t="s">
        <v>30</v>
      </c>
      <c r="P1156" s="5">
        <v>0.15512195100000001</v>
      </c>
      <c r="Q1156" s="6">
        <v>789594.80079999997</v>
      </c>
      <c r="R1156" s="7">
        <v>0</v>
      </c>
      <c r="S1156" s="7">
        <v>1.3508533296737609E-3</v>
      </c>
      <c r="T1156" s="6">
        <v>0</v>
      </c>
      <c r="U1156" s="6">
        <v>1066.6267657537699</v>
      </c>
    </row>
    <row r="1157" spans="1:21" x14ac:dyDescent="0.3">
      <c r="A1157" t="s">
        <v>21</v>
      </c>
      <c r="B1157" t="s">
        <v>398</v>
      </c>
      <c r="C1157" t="s">
        <v>80</v>
      </c>
      <c r="D1157" t="s">
        <v>393</v>
      </c>
      <c r="E1157" t="s">
        <v>25</v>
      </c>
      <c r="F1157" t="s">
        <v>31</v>
      </c>
      <c r="G1157" t="s">
        <v>458</v>
      </c>
      <c r="H1157" t="s">
        <v>90</v>
      </c>
      <c r="I1157" t="s">
        <v>901</v>
      </c>
      <c r="J1157" t="s">
        <v>90</v>
      </c>
      <c r="K1157" t="s">
        <v>29</v>
      </c>
      <c r="L1157">
        <v>20</v>
      </c>
      <c r="N1157" s="5">
        <v>7.3129769999999997E-2</v>
      </c>
      <c r="O1157" t="s">
        <v>30</v>
      </c>
      <c r="P1157" s="5">
        <v>0.52104097500000002</v>
      </c>
      <c r="Q1157" s="6">
        <v>1244063.906</v>
      </c>
      <c r="R1157" s="7">
        <v>0</v>
      </c>
      <c r="S1157" s="7">
        <v>1.0820638138986927E-3</v>
      </c>
      <c r="T1157" s="6">
        <v>0</v>
      </c>
      <c r="U1157" s="6">
        <v>1346.1565348600645</v>
      </c>
    </row>
    <row r="1158" spans="1:21" x14ac:dyDescent="0.3">
      <c r="A1158" t="s">
        <v>21</v>
      </c>
      <c r="B1158" t="s">
        <v>398</v>
      </c>
      <c r="C1158" t="s">
        <v>80</v>
      </c>
      <c r="D1158" t="s">
        <v>393</v>
      </c>
      <c r="E1158" t="s">
        <v>25</v>
      </c>
      <c r="F1158" t="s">
        <v>31</v>
      </c>
      <c r="G1158" t="s">
        <v>459</v>
      </c>
      <c r="H1158" t="s">
        <v>92</v>
      </c>
      <c r="I1158" t="s">
        <v>902</v>
      </c>
      <c r="J1158" t="s">
        <v>92</v>
      </c>
      <c r="K1158" t="s">
        <v>29</v>
      </c>
      <c r="L1158">
        <v>20</v>
      </c>
      <c r="N1158" s="5">
        <v>2.8622670999999999E-2</v>
      </c>
      <c r="O1158" t="s">
        <v>30</v>
      </c>
      <c r="P1158" s="5">
        <v>0.21699819200000001</v>
      </c>
      <c r="Q1158" s="6">
        <v>181656.9062</v>
      </c>
      <c r="R1158" s="7">
        <v>0</v>
      </c>
      <c r="S1158" s="7">
        <v>1.2294205087528098E-3</v>
      </c>
      <c r="T1158" s="6">
        <v>0</v>
      </c>
      <c r="U1158" s="6">
        <v>223.33272603886545</v>
      </c>
    </row>
    <row r="1159" spans="1:21" x14ac:dyDescent="0.3">
      <c r="A1159" t="s">
        <v>21</v>
      </c>
      <c r="B1159" t="s">
        <v>398</v>
      </c>
      <c r="C1159" t="s">
        <v>80</v>
      </c>
      <c r="D1159" t="s">
        <v>393</v>
      </c>
      <c r="E1159" t="s">
        <v>25</v>
      </c>
      <c r="F1159" t="s">
        <v>31</v>
      </c>
      <c r="G1159" t="s">
        <v>460</v>
      </c>
      <c r="H1159" t="s">
        <v>94</v>
      </c>
      <c r="I1159" t="s">
        <v>903</v>
      </c>
      <c r="J1159" t="s">
        <v>94</v>
      </c>
      <c r="K1159" t="s">
        <v>29</v>
      </c>
      <c r="L1159">
        <v>20</v>
      </c>
      <c r="N1159" s="5">
        <v>7.1053062E-2</v>
      </c>
      <c r="O1159" t="s">
        <v>30</v>
      </c>
      <c r="P1159" s="5">
        <v>0.28512396699999998</v>
      </c>
      <c r="Q1159" s="6">
        <v>631225.45830000006</v>
      </c>
      <c r="R1159" s="7">
        <v>0</v>
      </c>
      <c r="S1159" s="7">
        <v>1.1140384301340774E-3</v>
      </c>
      <c r="T1159" s="6">
        <v>0</v>
      </c>
      <c r="U1159" s="6">
        <v>703.20941862519555</v>
      </c>
    </row>
    <row r="1160" spans="1:21" x14ac:dyDescent="0.3">
      <c r="A1160" t="s">
        <v>21</v>
      </c>
      <c r="B1160" t="s">
        <v>398</v>
      </c>
      <c r="C1160" t="s">
        <v>80</v>
      </c>
      <c r="D1160" t="s">
        <v>393</v>
      </c>
      <c r="E1160" t="s">
        <v>25</v>
      </c>
      <c r="F1160" t="s">
        <v>31</v>
      </c>
      <c r="G1160" t="s">
        <v>461</v>
      </c>
      <c r="H1160" t="s">
        <v>96</v>
      </c>
      <c r="I1160" t="s">
        <v>904</v>
      </c>
      <c r="J1160" t="s">
        <v>96</v>
      </c>
      <c r="K1160" t="s">
        <v>29</v>
      </c>
      <c r="L1160">
        <v>11</v>
      </c>
      <c r="N1160" s="5">
        <v>0.9</v>
      </c>
      <c r="O1160" t="s">
        <v>30</v>
      </c>
      <c r="P1160" s="5">
        <v>0.04</v>
      </c>
      <c r="Q1160" s="6">
        <v>826296.45400000003</v>
      </c>
      <c r="R1160" s="7">
        <v>0</v>
      </c>
      <c r="S1160" s="7">
        <v>0</v>
      </c>
      <c r="T1160" s="6">
        <v>0</v>
      </c>
      <c r="U1160" s="6">
        <v>0</v>
      </c>
    </row>
    <row r="1161" spans="1:21" x14ac:dyDescent="0.3">
      <c r="A1161" t="s">
        <v>21</v>
      </c>
      <c r="B1161" t="s">
        <v>398</v>
      </c>
      <c r="C1161" t="s">
        <v>80</v>
      </c>
      <c r="D1161" t="s">
        <v>393</v>
      </c>
      <c r="E1161" t="s">
        <v>25</v>
      </c>
      <c r="F1161" t="s">
        <v>31</v>
      </c>
      <c r="G1161" t="s">
        <v>462</v>
      </c>
      <c r="H1161" t="s">
        <v>98</v>
      </c>
      <c r="I1161" t="s">
        <v>98</v>
      </c>
      <c r="J1161" t="s">
        <v>98</v>
      </c>
      <c r="K1161" t="s">
        <v>29</v>
      </c>
      <c r="L1161">
        <v>11</v>
      </c>
      <c r="N1161" s="5">
        <v>5.8799999999999998E-2</v>
      </c>
      <c r="O1161" t="s">
        <v>30</v>
      </c>
      <c r="P1161" s="5">
        <v>7.9760479999999995E-3</v>
      </c>
      <c r="Q1161" s="6">
        <v>10272.95169</v>
      </c>
      <c r="R1161" s="7">
        <v>0</v>
      </c>
      <c r="S1161" s="7">
        <v>1.0798388595965698E-3</v>
      </c>
      <c r="T1161" s="6">
        <v>0</v>
      </c>
      <c r="U1161" s="6">
        <v>11.093132437620254</v>
      </c>
    </row>
    <row r="1162" spans="1:21" x14ac:dyDescent="0.3">
      <c r="A1162" t="s">
        <v>21</v>
      </c>
      <c r="B1162" t="s">
        <v>398</v>
      </c>
      <c r="C1162" t="s">
        <v>80</v>
      </c>
      <c r="D1162" t="s">
        <v>393</v>
      </c>
      <c r="E1162" t="s">
        <v>25</v>
      </c>
      <c r="F1162" t="s">
        <v>31</v>
      </c>
      <c r="G1162" t="s">
        <v>463</v>
      </c>
      <c r="H1162" t="s">
        <v>100</v>
      </c>
      <c r="I1162" t="s">
        <v>100</v>
      </c>
      <c r="J1162" t="s">
        <v>100</v>
      </c>
      <c r="K1162" t="s">
        <v>29</v>
      </c>
      <c r="L1162">
        <v>20</v>
      </c>
      <c r="N1162" s="5">
        <v>9.4999999999999998E-3</v>
      </c>
      <c r="O1162" t="s">
        <v>30</v>
      </c>
      <c r="P1162" s="5">
        <v>0.1</v>
      </c>
      <c r="Q1162" s="6">
        <v>22897.377</v>
      </c>
      <c r="R1162" s="7">
        <v>0</v>
      </c>
      <c r="S1162" s="7">
        <v>8.3215779668067188E-4</v>
      </c>
      <c r="T1162" s="6">
        <v>0</v>
      </c>
      <c r="U1162" s="6">
        <v>19.054230794086692</v>
      </c>
    </row>
    <row r="1163" spans="1:21" x14ac:dyDescent="0.3">
      <c r="A1163" t="s">
        <v>21</v>
      </c>
      <c r="B1163" t="s">
        <v>398</v>
      </c>
      <c r="C1163" t="s">
        <v>80</v>
      </c>
      <c r="D1163" t="s">
        <v>393</v>
      </c>
      <c r="E1163" t="s">
        <v>25</v>
      </c>
      <c r="F1163" t="s">
        <v>31</v>
      </c>
      <c r="G1163" t="s">
        <v>464</v>
      </c>
      <c r="H1163" t="s">
        <v>102</v>
      </c>
      <c r="I1163" t="s">
        <v>102</v>
      </c>
      <c r="J1163" t="s">
        <v>102</v>
      </c>
      <c r="K1163" t="s">
        <v>29</v>
      </c>
      <c r="L1163">
        <v>11</v>
      </c>
      <c r="N1163" s="5">
        <v>0.02</v>
      </c>
      <c r="O1163" t="s">
        <v>30</v>
      </c>
      <c r="P1163" s="5">
        <v>1.72E-2</v>
      </c>
      <c r="Q1163" s="6">
        <v>7555.3949229999998</v>
      </c>
      <c r="R1163" s="7">
        <v>0</v>
      </c>
      <c r="S1163" s="7">
        <v>0</v>
      </c>
      <c r="T1163" s="6">
        <v>0</v>
      </c>
      <c r="U1163" s="6">
        <v>0</v>
      </c>
    </row>
    <row r="1164" spans="1:21" x14ac:dyDescent="0.3">
      <c r="A1164" t="s">
        <v>21</v>
      </c>
      <c r="B1164" t="s">
        <v>398</v>
      </c>
      <c r="C1164" t="s">
        <v>80</v>
      </c>
      <c r="D1164" t="s">
        <v>393</v>
      </c>
      <c r="E1164" t="s">
        <v>25</v>
      </c>
      <c r="F1164" t="s">
        <v>31</v>
      </c>
      <c r="G1164" t="s">
        <v>465</v>
      </c>
      <c r="H1164" t="s">
        <v>104</v>
      </c>
      <c r="I1164" t="s">
        <v>104</v>
      </c>
      <c r="J1164" t="s">
        <v>104</v>
      </c>
      <c r="K1164" t="s">
        <v>29</v>
      </c>
      <c r="L1164">
        <v>15</v>
      </c>
      <c r="N1164" s="5">
        <v>0.76500000000000001</v>
      </c>
      <c r="O1164" t="s">
        <v>30</v>
      </c>
      <c r="P1164" s="5">
        <v>7.2037079999999996E-3</v>
      </c>
      <c r="Q1164" s="6">
        <v>120654.6208</v>
      </c>
      <c r="R1164" s="7">
        <v>0</v>
      </c>
      <c r="S1164" s="7">
        <v>9.2577893529988229E-4</v>
      </c>
      <c r="T1164" s="6">
        <v>0</v>
      </c>
      <c r="U1164" s="6">
        <v>111.69950638323503</v>
      </c>
    </row>
    <row r="1165" spans="1:21" x14ac:dyDescent="0.3">
      <c r="A1165" t="s">
        <v>21</v>
      </c>
      <c r="B1165" t="s">
        <v>398</v>
      </c>
      <c r="C1165" t="s">
        <v>80</v>
      </c>
      <c r="D1165" t="s">
        <v>393</v>
      </c>
      <c r="E1165" t="s">
        <v>25</v>
      </c>
      <c r="F1165" t="s">
        <v>31</v>
      </c>
      <c r="G1165" t="s">
        <v>466</v>
      </c>
      <c r="H1165" t="s">
        <v>106</v>
      </c>
      <c r="I1165" t="s">
        <v>106</v>
      </c>
      <c r="J1165" t="s">
        <v>106</v>
      </c>
      <c r="K1165" t="s">
        <v>29</v>
      </c>
      <c r="L1165">
        <v>11</v>
      </c>
      <c r="N1165" s="5">
        <v>2.9081632999999999E-2</v>
      </c>
      <c r="O1165" t="s">
        <v>30</v>
      </c>
      <c r="P1165" s="5">
        <v>0.15</v>
      </c>
      <c r="Q1165" s="6">
        <v>122951.5727</v>
      </c>
      <c r="R1165" s="7">
        <v>0</v>
      </c>
      <c r="S1165" s="7">
        <v>1.1192424700279508E-4</v>
      </c>
      <c r="T1165" s="6">
        <v>0</v>
      </c>
      <c r="U1165" s="6">
        <v>13.761262192256916</v>
      </c>
    </row>
    <row r="1166" spans="1:21" x14ac:dyDescent="0.3">
      <c r="A1166" t="s">
        <v>21</v>
      </c>
      <c r="B1166" t="s">
        <v>398</v>
      </c>
      <c r="C1166" t="s">
        <v>80</v>
      </c>
      <c r="D1166" t="s">
        <v>393</v>
      </c>
      <c r="E1166" t="s">
        <v>25</v>
      </c>
      <c r="F1166" t="s">
        <v>31</v>
      </c>
      <c r="G1166" t="s">
        <v>467</v>
      </c>
      <c r="H1166" t="s">
        <v>108</v>
      </c>
      <c r="I1166" t="s">
        <v>108</v>
      </c>
      <c r="J1166" t="s">
        <v>108</v>
      </c>
      <c r="K1166" t="s">
        <v>29</v>
      </c>
      <c r="L1166">
        <v>2</v>
      </c>
      <c r="M1166" t="s">
        <v>109</v>
      </c>
      <c r="N1166" s="5">
        <v>0</v>
      </c>
      <c r="O1166" t="s">
        <v>30</v>
      </c>
      <c r="P1166" s="5">
        <v>0.05</v>
      </c>
      <c r="Q1166" s="6">
        <v>0</v>
      </c>
      <c r="R1166" s="7">
        <v>0</v>
      </c>
      <c r="S1166" s="7">
        <v>8.9048709555079723E-4</v>
      </c>
      <c r="T1166" s="6">
        <v>0</v>
      </c>
      <c r="U1166" s="6">
        <v>0</v>
      </c>
    </row>
    <row r="1167" spans="1:21" x14ac:dyDescent="0.3">
      <c r="A1167" t="s">
        <v>21</v>
      </c>
      <c r="B1167" t="s">
        <v>398</v>
      </c>
      <c r="C1167" t="s">
        <v>80</v>
      </c>
      <c r="D1167" t="s">
        <v>393</v>
      </c>
      <c r="E1167" t="s">
        <v>25</v>
      </c>
      <c r="F1167" t="s">
        <v>31</v>
      </c>
      <c r="G1167" t="s">
        <v>468</v>
      </c>
      <c r="H1167" t="s">
        <v>111</v>
      </c>
      <c r="I1167" t="s">
        <v>111</v>
      </c>
      <c r="J1167" t="s">
        <v>111</v>
      </c>
      <c r="K1167" t="s">
        <v>29</v>
      </c>
      <c r="L1167">
        <v>20</v>
      </c>
      <c r="N1167" s="5">
        <v>2.2499999999999998E-3</v>
      </c>
      <c r="O1167" t="s">
        <v>30</v>
      </c>
      <c r="P1167" s="5">
        <v>0.146537695</v>
      </c>
      <c r="Q1167" s="6">
        <v>9252.4612049999996</v>
      </c>
      <c r="R1167" s="7">
        <v>0</v>
      </c>
      <c r="S1167" s="7">
        <v>8.9048709555079723E-4</v>
      </c>
      <c r="T1167" s="6">
        <v>0</v>
      </c>
      <c r="U1167" s="6">
        <v>8.2391973051368783</v>
      </c>
    </row>
    <row r="1168" spans="1:21" x14ac:dyDescent="0.3">
      <c r="A1168" t="s">
        <v>21</v>
      </c>
      <c r="B1168" t="s">
        <v>398</v>
      </c>
      <c r="C1168" t="s">
        <v>80</v>
      </c>
      <c r="D1168" t="s">
        <v>393</v>
      </c>
      <c r="E1168" t="s">
        <v>25</v>
      </c>
      <c r="F1168" t="s">
        <v>31</v>
      </c>
      <c r="G1168" t="s">
        <v>469</v>
      </c>
      <c r="H1168" t="s">
        <v>115</v>
      </c>
      <c r="I1168" t="s">
        <v>905</v>
      </c>
      <c r="J1168" t="s">
        <v>115</v>
      </c>
      <c r="K1168" t="s">
        <v>29</v>
      </c>
      <c r="L1168">
        <v>20</v>
      </c>
      <c r="N1168" s="5">
        <v>0.19</v>
      </c>
      <c r="O1168" t="s">
        <v>30</v>
      </c>
      <c r="P1168" s="5">
        <v>3.2004469000000001E-2</v>
      </c>
      <c r="Q1168" s="6">
        <v>134372.9669</v>
      </c>
      <c r="R1168" s="7">
        <v>0</v>
      </c>
      <c r="S1168" s="7">
        <v>2.246359939372714E-3</v>
      </c>
      <c r="T1168" s="6">
        <v>0</v>
      </c>
      <c r="U1168" s="6">
        <v>301.85004977881573</v>
      </c>
    </row>
    <row r="1169" spans="1:21" x14ac:dyDescent="0.3">
      <c r="A1169" t="s">
        <v>21</v>
      </c>
      <c r="B1169" t="s">
        <v>398</v>
      </c>
      <c r="C1169" t="s">
        <v>80</v>
      </c>
      <c r="D1169" t="s">
        <v>393</v>
      </c>
      <c r="E1169" t="s">
        <v>25</v>
      </c>
      <c r="F1169" t="s">
        <v>31</v>
      </c>
      <c r="G1169" t="s">
        <v>470</v>
      </c>
      <c r="H1169" t="s">
        <v>117</v>
      </c>
      <c r="I1169" t="s">
        <v>906</v>
      </c>
      <c r="J1169" t="s">
        <v>117</v>
      </c>
      <c r="K1169" t="s">
        <v>29</v>
      </c>
      <c r="L1169">
        <v>20</v>
      </c>
      <c r="N1169" s="5">
        <v>0.14249999999999999</v>
      </c>
      <c r="O1169" t="s">
        <v>30</v>
      </c>
      <c r="P1169" s="5">
        <v>1.6448613000000001E-2</v>
      </c>
      <c r="Q1169" s="6">
        <v>51462.803910000002</v>
      </c>
      <c r="R1169" s="7">
        <v>0</v>
      </c>
      <c r="S1169" s="7">
        <v>1.8957057875628066E-3</v>
      </c>
      <c r="T1169" s="6">
        <v>0</v>
      </c>
      <c r="U1169" s="6">
        <v>97.558335216396841</v>
      </c>
    </row>
    <row r="1170" spans="1:21" x14ac:dyDescent="0.3">
      <c r="A1170" t="s">
        <v>21</v>
      </c>
      <c r="B1170" t="s">
        <v>398</v>
      </c>
      <c r="C1170" t="s">
        <v>80</v>
      </c>
      <c r="D1170" t="s">
        <v>393</v>
      </c>
      <c r="E1170" t="s">
        <v>25</v>
      </c>
      <c r="F1170" t="s">
        <v>31</v>
      </c>
      <c r="G1170" t="s">
        <v>471</v>
      </c>
      <c r="H1170" t="s">
        <v>119</v>
      </c>
      <c r="I1170" t="s">
        <v>907</v>
      </c>
      <c r="J1170" t="s">
        <v>119</v>
      </c>
      <c r="K1170" t="s">
        <v>29</v>
      </c>
      <c r="L1170">
        <v>20</v>
      </c>
      <c r="N1170" s="5">
        <v>0.54</v>
      </c>
      <c r="O1170" t="s">
        <v>30</v>
      </c>
      <c r="P1170" s="5">
        <v>0.125</v>
      </c>
      <c r="Q1170" s="6">
        <v>1893590.023</v>
      </c>
      <c r="R1170" s="7">
        <v>0</v>
      </c>
      <c r="S1170" s="7">
        <v>8.9048709555079723E-4</v>
      </c>
      <c r="T1170" s="6">
        <v>0</v>
      </c>
      <c r="U1170" s="6">
        <v>1686.2174797452374</v>
      </c>
    </row>
    <row r="1171" spans="1:21" x14ac:dyDescent="0.3">
      <c r="A1171" t="s">
        <v>21</v>
      </c>
      <c r="B1171" t="s">
        <v>398</v>
      </c>
      <c r="C1171" t="s">
        <v>80</v>
      </c>
      <c r="D1171" t="s">
        <v>393</v>
      </c>
      <c r="E1171" t="s">
        <v>25</v>
      </c>
      <c r="F1171" t="s">
        <v>31</v>
      </c>
      <c r="G1171" t="s">
        <v>472</v>
      </c>
      <c r="H1171" t="s">
        <v>121</v>
      </c>
      <c r="I1171" t="s">
        <v>121</v>
      </c>
      <c r="J1171" t="s">
        <v>121</v>
      </c>
      <c r="K1171" t="s">
        <v>29</v>
      </c>
      <c r="L1171">
        <v>11</v>
      </c>
      <c r="N1171" s="5">
        <v>0.65</v>
      </c>
      <c r="O1171" t="s">
        <v>30</v>
      </c>
      <c r="P1171" s="5">
        <v>0.12</v>
      </c>
      <c r="Q1171" s="6">
        <v>2040448.449</v>
      </c>
      <c r="R1171" s="7">
        <v>0</v>
      </c>
      <c r="S1171" s="7">
        <v>8.9048709555079723E-4</v>
      </c>
      <c r="T1171" s="6">
        <v>0</v>
      </c>
      <c r="U1171" s="6">
        <v>1816.993012971139</v>
      </c>
    </row>
    <row r="1172" spans="1:21" x14ac:dyDescent="0.3">
      <c r="A1172" t="s">
        <v>21</v>
      </c>
      <c r="B1172" t="s">
        <v>398</v>
      </c>
      <c r="C1172" t="s">
        <v>80</v>
      </c>
      <c r="D1172" t="s">
        <v>393</v>
      </c>
      <c r="E1172" t="s">
        <v>25</v>
      </c>
      <c r="F1172" t="s">
        <v>31</v>
      </c>
      <c r="G1172" t="s">
        <v>473</v>
      </c>
      <c r="H1172" t="s">
        <v>123</v>
      </c>
      <c r="I1172" t="s">
        <v>123</v>
      </c>
      <c r="J1172" t="s">
        <v>123</v>
      </c>
      <c r="K1172" t="s">
        <v>29</v>
      </c>
      <c r="L1172">
        <v>15</v>
      </c>
      <c r="N1172" s="5">
        <v>0</v>
      </c>
      <c r="O1172" t="s">
        <v>30</v>
      </c>
      <c r="P1172" s="5">
        <v>2.0452499999999998E-2</v>
      </c>
      <c r="Q1172" s="6">
        <v>0</v>
      </c>
      <c r="R1172" s="7">
        <v>0</v>
      </c>
      <c r="S1172" s="7">
        <v>8.9048709555079723E-4</v>
      </c>
      <c r="T1172" s="6">
        <v>0</v>
      </c>
      <c r="U1172" s="6">
        <v>0</v>
      </c>
    </row>
    <row r="1173" spans="1:21" x14ac:dyDescent="0.3">
      <c r="A1173" t="s">
        <v>21</v>
      </c>
      <c r="B1173" t="s">
        <v>398</v>
      </c>
      <c r="C1173" t="s">
        <v>80</v>
      </c>
      <c r="D1173" t="s">
        <v>393</v>
      </c>
      <c r="E1173" t="s">
        <v>25</v>
      </c>
      <c r="F1173" t="s">
        <v>31</v>
      </c>
      <c r="G1173" t="s">
        <v>474</v>
      </c>
      <c r="H1173" t="s">
        <v>125</v>
      </c>
      <c r="I1173" t="s">
        <v>908</v>
      </c>
      <c r="J1173" t="s">
        <v>125</v>
      </c>
      <c r="K1173" t="s">
        <v>29</v>
      </c>
      <c r="L1173">
        <v>20</v>
      </c>
      <c r="N1173" s="5">
        <v>3.9038694999999998E-2</v>
      </c>
      <c r="O1173" t="s">
        <v>30</v>
      </c>
      <c r="P1173" s="5">
        <v>3.3170732000000001E-2</v>
      </c>
      <c r="Q1173" s="6">
        <v>28652.384770000001</v>
      </c>
      <c r="R1173" s="7">
        <v>0</v>
      </c>
      <c r="S1173" s="7">
        <v>1.1044101163005346E-3</v>
      </c>
      <c r="T1173" s="6">
        <v>0</v>
      </c>
      <c r="U1173" s="6">
        <v>31.64398359612337</v>
      </c>
    </row>
    <row r="1174" spans="1:21" x14ac:dyDescent="0.3">
      <c r="A1174" t="s">
        <v>21</v>
      </c>
      <c r="B1174" t="s">
        <v>398</v>
      </c>
      <c r="C1174" t="s">
        <v>80</v>
      </c>
      <c r="D1174" t="s">
        <v>393</v>
      </c>
      <c r="E1174" t="s">
        <v>25</v>
      </c>
      <c r="F1174" t="s">
        <v>31</v>
      </c>
      <c r="G1174" t="s">
        <v>475</v>
      </c>
      <c r="H1174" t="s">
        <v>127</v>
      </c>
      <c r="I1174" t="s">
        <v>909</v>
      </c>
      <c r="J1174" t="s">
        <v>127</v>
      </c>
      <c r="K1174" t="s">
        <v>29</v>
      </c>
      <c r="L1174">
        <v>20</v>
      </c>
      <c r="N1174" s="5">
        <v>1.6251060000000001E-2</v>
      </c>
      <c r="O1174" t="s">
        <v>30</v>
      </c>
      <c r="P1174" s="5">
        <v>0.48504983400000001</v>
      </c>
      <c r="Q1174" s="6">
        <v>247555.71419999999</v>
      </c>
      <c r="R1174" s="7">
        <v>0</v>
      </c>
      <c r="S1174" s="7">
        <v>1.0253235912835545E-3</v>
      </c>
      <c r="T1174" s="6">
        <v>0</v>
      </c>
      <c r="U1174" s="6">
        <v>253.82471392630922</v>
      </c>
    </row>
    <row r="1175" spans="1:21" x14ac:dyDescent="0.3">
      <c r="A1175" t="s">
        <v>21</v>
      </c>
      <c r="B1175" t="s">
        <v>398</v>
      </c>
      <c r="C1175" t="s">
        <v>80</v>
      </c>
      <c r="D1175" t="s">
        <v>393</v>
      </c>
      <c r="E1175" t="s">
        <v>25</v>
      </c>
      <c r="F1175" t="s">
        <v>31</v>
      </c>
      <c r="G1175" t="s">
        <v>476</v>
      </c>
      <c r="H1175" t="s">
        <v>129</v>
      </c>
      <c r="I1175" t="s">
        <v>910</v>
      </c>
      <c r="J1175" t="s">
        <v>129</v>
      </c>
      <c r="K1175" t="s">
        <v>29</v>
      </c>
      <c r="L1175">
        <v>20</v>
      </c>
      <c r="N1175" s="5">
        <v>6.3605939999999998E-3</v>
      </c>
      <c r="O1175" t="s">
        <v>30</v>
      </c>
      <c r="P1175" s="5">
        <v>0.108499096</v>
      </c>
      <c r="Q1175" s="6">
        <v>16645.073469999999</v>
      </c>
      <c r="R1175" s="7">
        <v>0</v>
      </c>
      <c r="S1175" s="7">
        <v>1.0805851901144099E-3</v>
      </c>
      <c r="T1175" s="6">
        <v>0</v>
      </c>
      <c r="U1175" s="6">
        <v>17.98641988004827</v>
      </c>
    </row>
    <row r="1176" spans="1:21" x14ac:dyDescent="0.3">
      <c r="A1176" t="s">
        <v>21</v>
      </c>
      <c r="B1176" t="s">
        <v>398</v>
      </c>
      <c r="C1176" t="s">
        <v>80</v>
      </c>
      <c r="D1176" t="s">
        <v>393</v>
      </c>
      <c r="E1176" t="s">
        <v>25</v>
      </c>
      <c r="F1176" t="s">
        <v>31</v>
      </c>
      <c r="G1176" t="s">
        <v>477</v>
      </c>
      <c r="H1176" t="s">
        <v>131</v>
      </c>
      <c r="I1176" t="s">
        <v>911</v>
      </c>
      <c r="J1176" t="s">
        <v>131</v>
      </c>
      <c r="K1176" t="s">
        <v>29</v>
      </c>
      <c r="L1176">
        <v>20</v>
      </c>
      <c r="N1176" s="5">
        <v>1.5789569E-2</v>
      </c>
      <c r="O1176" t="s">
        <v>30</v>
      </c>
      <c r="P1176" s="5">
        <v>0.19752066099999999</v>
      </c>
      <c r="Q1176" s="6">
        <v>90648.914430000004</v>
      </c>
      <c r="R1176" s="7">
        <v>0</v>
      </c>
      <c r="S1176" s="7">
        <v>1.0314931368229279E-3</v>
      </c>
      <c r="T1176" s="6">
        <v>0</v>
      </c>
      <c r="U1176" s="6">
        <v>93.503733094993876</v>
      </c>
    </row>
    <row r="1177" spans="1:21" x14ac:dyDescent="0.3">
      <c r="A1177" t="s">
        <v>21</v>
      </c>
      <c r="B1177" t="s">
        <v>398</v>
      </c>
      <c r="C1177" t="s">
        <v>80</v>
      </c>
      <c r="D1177" t="s">
        <v>393</v>
      </c>
      <c r="E1177" t="s">
        <v>25</v>
      </c>
      <c r="F1177" t="s">
        <v>31</v>
      </c>
      <c r="G1177" t="s">
        <v>478</v>
      </c>
      <c r="H1177" t="s">
        <v>157</v>
      </c>
      <c r="I1177" t="s">
        <v>912</v>
      </c>
      <c r="J1177" t="s">
        <v>157</v>
      </c>
      <c r="K1177" t="s">
        <v>29</v>
      </c>
      <c r="L1177">
        <v>11</v>
      </c>
      <c r="N1177" s="5">
        <v>0.52</v>
      </c>
      <c r="O1177" t="s">
        <v>30</v>
      </c>
      <c r="P1177" s="5">
        <v>0.09</v>
      </c>
      <c r="Q1177" s="6">
        <v>1126925.5009999999</v>
      </c>
      <c r="R1177" s="7">
        <v>0</v>
      </c>
      <c r="S1177" s="7">
        <v>8.9048709555079723E-4</v>
      </c>
      <c r="T1177" s="6">
        <v>0</v>
      </c>
      <c r="U1177" s="6">
        <v>1003.512616287617</v>
      </c>
    </row>
    <row r="1178" spans="1:21" x14ac:dyDescent="0.3">
      <c r="A1178" t="s">
        <v>21</v>
      </c>
      <c r="B1178" t="s">
        <v>398</v>
      </c>
      <c r="C1178" t="s">
        <v>34</v>
      </c>
      <c r="D1178" t="s">
        <v>394</v>
      </c>
      <c r="E1178" t="s">
        <v>25</v>
      </c>
      <c r="F1178" t="s">
        <v>26</v>
      </c>
      <c r="G1178" t="s">
        <v>401</v>
      </c>
      <c r="H1178" t="s">
        <v>28</v>
      </c>
      <c r="I1178" t="s">
        <v>28</v>
      </c>
      <c r="J1178" t="s">
        <v>28</v>
      </c>
      <c r="K1178" t="s">
        <v>29</v>
      </c>
      <c r="L1178">
        <v>20</v>
      </c>
      <c r="N1178" s="5">
        <v>0</v>
      </c>
      <c r="O1178" t="s">
        <v>30</v>
      </c>
      <c r="P1178" s="5">
        <v>0.3</v>
      </c>
      <c r="Q1178" s="6">
        <v>0</v>
      </c>
      <c r="R1178" s="7">
        <v>3.6816310603171592E-4</v>
      </c>
      <c r="S1178" s="7">
        <v>1.1165464820805938E-4</v>
      </c>
      <c r="T1178" s="6">
        <v>0</v>
      </c>
      <c r="U1178" s="6">
        <v>0</v>
      </c>
    </row>
    <row r="1179" spans="1:21" x14ac:dyDescent="0.3">
      <c r="A1179" t="s">
        <v>21</v>
      </c>
      <c r="B1179" t="s">
        <v>398</v>
      </c>
      <c r="C1179" t="s">
        <v>34</v>
      </c>
      <c r="D1179" t="s">
        <v>394</v>
      </c>
      <c r="E1179" t="s">
        <v>25</v>
      </c>
      <c r="F1179" t="s">
        <v>26</v>
      </c>
      <c r="G1179" t="s">
        <v>402</v>
      </c>
      <c r="H1179" t="s">
        <v>38</v>
      </c>
      <c r="I1179" t="s">
        <v>38</v>
      </c>
      <c r="J1179" t="s">
        <v>38</v>
      </c>
      <c r="K1179" t="s">
        <v>29</v>
      </c>
      <c r="L1179">
        <v>5</v>
      </c>
      <c r="N1179" s="5">
        <v>0.9</v>
      </c>
      <c r="O1179" t="s">
        <v>30</v>
      </c>
      <c r="P1179" s="5">
        <v>4.5749150000000002E-2</v>
      </c>
      <c r="Q1179" s="6">
        <v>1529.895303</v>
      </c>
      <c r="R1179" s="7">
        <v>1.1015087511623278E-4</v>
      </c>
      <c r="S1179" s="7">
        <v>8.5949592175893486E-5</v>
      </c>
      <c r="T1179" s="6">
        <v>0.1685193064616641</v>
      </c>
      <c r="U1179" s="6">
        <v>0.131493877364665</v>
      </c>
    </row>
    <row r="1180" spans="1:21" x14ac:dyDescent="0.3">
      <c r="A1180" t="s">
        <v>21</v>
      </c>
      <c r="B1180" t="s">
        <v>398</v>
      </c>
      <c r="C1180" t="s">
        <v>34</v>
      </c>
      <c r="D1180" t="s">
        <v>394</v>
      </c>
      <c r="E1180" t="s">
        <v>25</v>
      </c>
      <c r="F1180" t="s">
        <v>31</v>
      </c>
      <c r="G1180" t="s">
        <v>403</v>
      </c>
      <c r="H1180" t="s">
        <v>28</v>
      </c>
      <c r="I1180" t="s">
        <v>28</v>
      </c>
      <c r="J1180" t="s">
        <v>28</v>
      </c>
      <c r="K1180" t="s">
        <v>29</v>
      </c>
      <c r="L1180">
        <v>20</v>
      </c>
      <c r="N1180" s="5">
        <v>0</v>
      </c>
      <c r="O1180" t="s">
        <v>30</v>
      </c>
      <c r="P1180" s="5">
        <v>0.3</v>
      </c>
      <c r="Q1180" s="6">
        <v>0</v>
      </c>
      <c r="R1180" s="7">
        <v>3.6816310603171592E-4</v>
      </c>
      <c r="S1180" s="7">
        <v>1.1165464820805938E-4</v>
      </c>
      <c r="T1180" s="6">
        <v>0</v>
      </c>
      <c r="U1180" s="6">
        <v>0</v>
      </c>
    </row>
    <row r="1181" spans="1:21" x14ac:dyDescent="0.3">
      <c r="A1181" t="s">
        <v>21</v>
      </c>
      <c r="B1181" t="s">
        <v>398</v>
      </c>
      <c r="C1181" t="s">
        <v>34</v>
      </c>
      <c r="D1181" t="s">
        <v>394</v>
      </c>
      <c r="E1181" t="s">
        <v>25</v>
      </c>
      <c r="F1181" t="s">
        <v>31</v>
      </c>
      <c r="G1181" t="s">
        <v>404</v>
      </c>
      <c r="H1181" t="s">
        <v>38</v>
      </c>
      <c r="I1181" t="s">
        <v>38</v>
      </c>
      <c r="J1181" t="s">
        <v>38</v>
      </c>
      <c r="K1181" t="s">
        <v>29</v>
      </c>
      <c r="L1181">
        <v>5</v>
      </c>
      <c r="N1181" s="5">
        <v>0.9</v>
      </c>
      <c r="O1181" t="s">
        <v>30</v>
      </c>
      <c r="P1181" s="5">
        <v>4.5749150000000002E-2</v>
      </c>
      <c r="Q1181" s="6">
        <v>51407.658530000001</v>
      </c>
      <c r="R1181" s="7">
        <v>1.1015087511623278E-4</v>
      </c>
      <c r="S1181" s="7">
        <v>8.5949592175893486E-5</v>
      </c>
      <c r="T1181" s="6">
        <v>5.6625985747559691</v>
      </c>
      <c r="U1181" s="6">
        <v>4.4184672853710918</v>
      </c>
    </row>
    <row r="1182" spans="1:21" x14ac:dyDescent="0.3">
      <c r="A1182" t="s">
        <v>21</v>
      </c>
      <c r="B1182" t="s">
        <v>398</v>
      </c>
      <c r="C1182" t="s">
        <v>34</v>
      </c>
      <c r="D1182" t="s">
        <v>394</v>
      </c>
      <c r="E1182" t="s">
        <v>25</v>
      </c>
      <c r="F1182" t="s">
        <v>41</v>
      </c>
      <c r="G1182" t="s">
        <v>646</v>
      </c>
      <c r="H1182" t="s">
        <v>396</v>
      </c>
      <c r="I1182" t="s">
        <v>931</v>
      </c>
      <c r="J1182" t="s">
        <v>396</v>
      </c>
      <c r="K1182" t="s">
        <v>44</v>
      </c>
      <c r="L1182">
        <v>9</v>
      </c>
      <c r="M1182" t="s">
        <v>394</v>
      </c>
      <c r="N1182" s="5">
        <v>0.61</v>
      </c>
      <c r="O1182" t="s">
        <v>30</v>
      </c>
      <c r="P1182" s="5">
        <v>0.59884667599999997</v>
      </c>
      <c r="Q1182" s="6">
        <v>718582.85820000002</v>
      </c>
      <c r="R1182" s="7">
        <v>1.3251409109216183E-4</v>
      </c>
      <c r="S1182" s="7">
        <v>9.5621253421995789E-5</v>
      </c>
      <c r="T1182" s="6">
        <v>95.22235432878081</v>
      </c>
      <c r="U1182" s="6">
        <v>68.711793588644269</v>
      </c>
    </row>
    <row r="1183" spans="1:21" x14ac:dyDescent="0.3">
      <c r="A1183" t="s">
        <v>21</v>
      </c>
      <c r="B1183" t="s">
        <v>398</v>
      </c>
      <c r="C1183" t="s">
        <v>34</v>
      </c>
      <c r="D1183" t="s">
        <v>394</v>
      </c>
      <c r="E1183" t="s">
        <v>25</v>
      </c>
      <c r="F1183" t="s">
        <v>26</v>
      </c>
      <c r="G1183" t="s">
        <v>647</v>
      </c>
      <c r="H1183" t="s">
        <v>396</v>
      </c>
      <c r="I1183" t="s">
        <v>931</v>
      </c>
      <c r="J1183" t="s">
        <v>396</v>
      </c>
      <c r="K1183" t="s">
        <v>44</v>
      </c>
      <c r="L1183">
        <v>9</v>
      </c>
      <c r="M1183" t="s">
        <v>394</v>
      </c>
      <c r="N1183" s="5">
        <v>0.61</v>
      </c>
      <c r="O1183" t="s">
        <v>30</v>
      </c>
      <c r="P1183" s="5">
        <v>0.59884667599999997</v>
      </c>
      <c r="Q1183" s="6">
        <v>21385.073209999999</v>
      </c>
      <c r="R1183" s="7">
        <v>1.3251409109216183E-4</v>
      </c>
      <c r="S1183" s="7">
        <v>9.5621253421995789E-5</v>
      </c>
      <c r="T1183" s="6">
        <v>2.8338235393624895</v>
      </c>
      <c r="U1183" s="6">
        <v>2.0448675048613429</v>
      </c>
    </row>
    <row r="1184" spans="1:21" x14ac:dyDescent="0.3">
      <c r="A1184" t="s">
        <v>21</v>
      </c>
      <c r="B1184" t="s">
        <v>648</v>
      </c>
      <c r="C1184" t="s">
        <v>23</v>
      </c>
      <c r="D1184" t="s">
        <v>24</v>
      </c>
      <c r="E1184" t="s">
        <v>25</v>
      </c>
      <c r="F1184" t="s">
        <v>26</v>
      </c>
      <c r="G1184" t="s">
        <v>649</v>
      </c>
      <c r="H1184" t="s">
        <v>28</v>
      </c>
      <c r="I1184" t="s">
        <v>28</v>
      </c>
      <c r="J1184" t="s">
        <v>28</v>
      </c>
      <c r="K1184" t="s">
        <v>29</v>
      </c>
      <c r="L1184">
        <v>20</v>
      </c>
      <c r="N1184" s="5">
        <v>0</v>
      </c>
      <c r="O1184" t="s">
        <v>30</v>
      </c>
      <c r="P1184" s="5">
        <v>0.3</v>
      </c>
      <c r="Q1184" s="6">
        <v>0</v>
      </c>
      <c r="R1184" s="7">
        <v>3.6816310603171587E-4</v>
      </c>
      <c r="S1184" s="7">
        <v>1.1165464820805937E-4</v>
      </c>
      <c r="T1184" s="6">
        <v>0</v>
      </c>
      <c r="U1184" s="6">
        <v>0</v>
      </c>
    </row>
    <row r="1185" spans="1:21" x14ac:dyDescent="0.3">
      <c r="A1185" t="s">
        <v>21</v>
      </c>
      <c r="B1185" t="s">
        <v>648</v>
      </c>
      <c r="C1185" t="s">
        <v>23</v>
      </c>
      <c r="D1185" t="s">
        <v>24</v>
      </c>
      <c r="E1185" t="s">
        <v>25</v>
      </c>
      <c r="F1185" t="s">
        <v>31</v>
      </c>
      <c r="G1185" t="s">
        <v>650</v>
      </c>
      <c r="H1185" t="s">
        <v>28</v>
      </c>
      <c r="I1185" t="s">
        <v>28</v>
      </c>
      <c r="J1185" t="s">
        <v>28</v>
      </c>
      <c r="K1185" t="s">
        <v>29</v>
      </c>
      <c r="L1185">
        <v>20</v>
      </c>
      <c r="N1185" s="5">
        <v>0</v>
      </c>
      <c r="O1185" t="s">
        <v>30</v>
      </c>
      <c r="P1185" s="5">
        <v>0.3</v>
      </c>
      <c r="Q1185" s="6">
        <v>0</v>
      </c>
      <c r="R1185" s="7">
        <v>3.6816310603171587E-4</v>
      </c>
      <c r="S1185" s="7">
        <v>1.1165464820805937E-4</v>
      </c>
      <c r="T1185" s="6">
        <v>0</v>
      </c>
      <c r="U1185" s="6">
        <v>0</v>
      </c>
    </row>
    <row r="1186" spans="1:21" x14ac:dyDescent="0.3">
      <c r="A1186" t="s">
        <v>21</v>
      </c>
      <c r="B1186" t="s">
        <v>648</v>
      </c>
      <c r="C1186" t="s">
        <v>34</v>
      </c>
      <c r="D1186" t="s">
        <v>35</v>
      </c>
      <c r="E1186" t="s">
        <v>25</v>
      </c>
      <c r="F1186" t="s">
        <v>26</v>
      </c>
      <c r="G1186" t="s">
        <v>651</v>
      </c>
      <c r="H1186" t="s">
        <v>28</v>
      </c>
      <c r="I1186" t="s">
        <v>28</v>
      </c>
      <c r="J1186" t="s">
        <v>28</v>
      </c>
      <c r="K1186" t="s">
        <v>29</v>
      </c>
      <c r="L1186">
        <v>20</v>
      </c>
      <c r="N1186" s="5">
        <v>0</v>
      </c>
      <c r="O1186" t="s">
        <v>30</v>
      </c>
      <c r="P1186" s="5">
        <v>0.3</v>
      </c>
      <c r="Q1186" s="6">
        <v>0</v>
      </c>
      <c r="R1186" s="7">
        <v>3.6816310603171587E-4</v>
      </c>
      <c r="S1186" s="7">
        <v>1.1165464820805937E-4</v>
      </c>
      <c r="T1186" s="6">
        <v>0</v>
      </c>
      <c r="U1186" s="6">
        <v>0</v>
      </c>
    </row>
    <row r="1187" spans="1:21" x14ac:dyDescent="0.3">
      <c r="A1187" t="s">
        <v>21</v>
      </c>
      <c r="B1187" t="s">
        <v>648</v>
      </c>
      <c r="C1187" t="s">
        <v>34</v>
      </c>
      <c r="D1187" t="s">
        <v>35</v>
      </c>
      <c r="E1187" t="s">
        <v>25</v>
      </c>
      <c r="F1187" t="s">
        <v>26</v>
      </c>
      <c r="G1187" t="s">
        <v>652</v>
      </c>
      <c r="H1187" t="s">
        <v>38</v>
      </c>
      <c r="I1187" t="s">
        <v>38</v>
      </c>
      <c r="J1187" t="s">
        <v>38</v>
      </c>
      <c r="K1187" t="s">
        <v>29</v>
      </c>
      <c r="L1187">
        <v>5</v>
      </c>
      <c r="N1187" s="5">
        <v>0.9</v>
      </c>
      <c r="O1187" t="s">
        <v>30</v>
      </c>
      <c r="P1187" s="5">
        <v>2.8648030000000001E-2</v>
      </c>
      <c r="Q1187" s="6">
        <v>71.511033029999993</v>
      </c>
      <c r="R1187" s="7">
        <v>1.1015087511623278E-4</v>
      </c>
      <c r="S1187" s="7">
        <v>8.5949592175893486E-5</v>
      </c>
      <c r="T1187" s="6">
        <v>7.8770028687203276E-3</v>
      </c>
      <c r="U1187" s="6">
        <v>6.1463441250053479E-3</v>
      </c>
    </row>
    <row r="1188" spans="1:21" x14ac:dyDescent="0.3">
      <c r="A1188" t="s">
        <v>21</v>
      </c>
      <c r="B1188" t="s">
        <v>648</v>
      </c>
      <c r="C1188" t="s">
        <v>34</v>
      </c>
      <c r="D1188" t="s">
        <v>35</v>
      </c>
      <c r="E1188" t="s">
        <v>25</v>
      </c>
      <c r="F1188" t="s">
        <v>31</v>
      </c>
      <c r="G1188" t="s">
        <v>653</v>
      </c>
      <c r="H1188" t="s">
        <v>28</v>
      </c>
      <c r="I1188" t="s">
        <v>28</v>
      </c>
      <c r="J1188" t="s">
        <v>28</v>
      </c>
      <c r="K1188" t="s">
        <v>29</v>
      </c>
      <c r="L1188">
        <v>20</v>
      </c>
      <c r="N1188" s="5">
        <v>0</v>
      </c>
      <c r="O1188" t="s">
        <v>30</v>
      </c>
      <c r="P1188" s="5">
        <v>0.3</v>
      </c>
      <c r="Q1188" s="6">
        <v>0</v>
      </c>
      <c r="R1188" s="7">
        <v>3.6816310603171587E-4</v>
      </c>
      <c r="S1188" s="7">
        <v>1.1165464820805937E-4</v>
      </c>
      <c r="T1188" s="6">
        <v>0</v>
      </c>
      <c r="U1188" s="6">
        <v>0</v>
      </c>
    </row>
    <row r="1189" spans="1:21" x14ac:dyDescent="0.3">
      <c r="A1189" t="s">
        <v>21</v>
      </c>
      <c r="B1189" t="s">
        <v>648</v>
      </c>
      <c r="C1189" t="s">
        <v>34</v>
      </c>
      <c r="D1189" t="s">
        <v>35</v>
      </c>
      <c r="E1189" t="s">
        <v>25</v>
      </c>
      <c r="F1189" t="s">
        <v>31</v>
      </c>
      <c r="G1189" t="s">
        <v>654</v>
      </c>
      <c r="H1189" t="s">
        <v>38</v>
      </c>
      <c r="I1189" t="s">
        <v>38</v>
      </c>
      <c r="J1189" t="s">
        <v>38</v>
      </c>
      <c r="K1189" t="s">
        <v>29</v>
      </c>
      <c r="L1189">
        <v>5</v>
      </c>
      <c r="N1189" s="5">
        <v>0.9</v>
      </c>
      <c r="O1189" t="s">
        <v>30</v>
      </c>
      <c r="P1189" s="5">
        <v>2.8648030000000001E-2</v>
      </c>
      <c r="Q1189" s="6">
        <v>2402.9191919999998</v>
      </c>
      <c r="R1189" s="7">
        <v>1.1015087511623278E-4</v>
      </c>
      <c r="S1189" s="7">
        <v>8.5949592175893486E-5</v>
      </c>
      <c r="T1189" s="6">
        <v>0.26468365183239095</v>
      </c>
      <c r="U1189" s="6">
        <v>0.20652992458402747</v>
      </c>
    </row>
    <row r="1190" spans="1:21" x14ac:dyDescent="0.3">
      <c r="A1190" t="s">
        <v>21</v>
      </c>
      <c r="B1190" t="s">
        <v>648</v>
      </c>
      <c r="C1190" t="s">
        <v>34</v>
      </c>
      <c r="D1190" t="s">
        <v>35</v>
      </c>
      <c r="E1190" t="s">
        <v>25</v>
      </c>
      <c r="F1190" t="s">
        <v>41</v>
      </c>
      <c r="G1190" t="s">
        <v>655</v>
      </c>
      <c r="H1190" t="s">
        <v>43</v>
      </c>
      <c r="I1190" t="s">
        <v>898</v>
      </c>
      <c r="J1190" t="s">
        <v>43</v>
      </c>
      <c r="K1190" t="s">
        <v>44</v>
      </c>
      <c r="L1190">
        <v>6</v>
      </c>
      <c r="M1190" t="s">
        <v>35</v>
      </c>
      <c r="N1190" s="5">
        <v>0.42</v>
      </c>
      <c r="O1190" t="s">
        <v>30</v>
      </c>
      <c r="P1190" s="5">
        <v>0.35097493000000002</v>
      </c>
      <c r="Q1190" s="6">
        <v>16113.38473</v>
      </c>
      <c r="R1190" s="7">
        <v>1.9998069910798222E-4</v>
      </c>
      <c r="S1190" s="7">
        <v>1.1963142605964094E-4</v>
      </c>
      <c r="T1190" s="6">
        <v>3.2223659433012855</v>
      </c>
      <c r="U1190" s="6">
        <v>1.9276671938975425</v>
      </c>
    </row>
    <row r="1191" spans="1:21" x14ac:dyDescent="0.3">
      <c r="A1191" t="s">
        <v>21</v>
      </c>
      <c r="B1191" t="s">
        <v>648</v>
      </c>
      <c r="C1191" t="s">
        <v>34</v>
      </c>
      <c r="D1191" t="s">
        <v>35</v>
      </c>
      <c r="E1191" t="s">
        <v>25</v>
      </c>
      <c r="F1191" t="s">
        <v>26</v>
      </c>
      <c r="G1191" t="s">
        <v>656</v>
      </c>
      <c r="H1191" t="s">
        <v>43</v>
      </c>
      <c r="I1191" t="s">
        <v>898</v>
      </c>
      <c r="J1191" t="s">
        <v>43</v>
      </c>
      <c r="K1191" t="s">
        <v>44</v>
      </c>
      <c r="L1191">
        <v>6</v>
      </c>
      <c r="M1191" t="s">
        <v>35</v>
      </c>
      <c r="N1191" s="5">
        <v>0.42</v>
      </c>
      <c r="O1191" t="s">
        <v>30</v>
      </c>
      <c r="P1191" s="5">
        <v>0.35097493000000002</v>
      </c>
      <c r="Q1191" s="6">
        <v>479.53539139999998</v>
      </c>
      <c r="R1191" s="7">
        <v>1.9998069910798222E-4</v>
      </c>
      <c r="S1191" s="7">
        <v>1.1963142605964094E-4</v>
      </c>
      <c r="T1191" s="6">
        <v>9.5897822819191875E-2</v>
      </c>
      <c r="U1191" s="6">
        <v>5.7367502719250077E-2</v>
      </c>
    </row>
    <row r="1192" spans="1:21" x14ac:dyDescent="0.3">
      <c r="A1192" t="s">
        <v>21</v>
      </c>
      <c r="B1192" t="s">
        <v>648</v>
      </c>
      <c r="C1192" t="s">
        <v>46</v>
      </c>
      <c r="D1192" t="s">
        <v>47</v>
      </c>
      <c r="E1192" t="s">
        <v>25</v>
      </c>
      <c r="F1192" t="s">
        <v>26</v>
      </c>
      <c r="G1192" t="s">
        <v>657</v>
      </c>
      <c r="H1192" t="s">
        <v>28</v>
      </c>
      <c r="I1192" t="s">
        <v>28</v>
      </c>
      <c r="J1192" t="s">
        <v>28</v>
      </c>
      <c r="K1192" t="s">
        <v>29</v>
      </c>
      <c r="L1192">
        <v>20</v>
      </c>
      <c r="N1192" s="5">
        <v>0</v>
      </c>
      <c r="O1192" t="s">
        <v>30</v>
      </c>
      <c r="P1192" s="5">
        <v>0.3</v>
      </c>
      <c r="Q1192" s="6">
        <v>0</v>
      </c>
      <c r="R1192" s="7">
        <v>3.6816310603171587E-4</v>
      </c>
      <c r="S1192" s="7">
        <v>1.1165464820805937E-4</v>
      </c>
      <c r="T1192" s="6">
        <v>0</v>
      </c>
      <c r="U1192" s="6">
        <v>0</v>
      </c>
    </row>
    <row r="1193" spans="1:21" x14ac:dyDescent="0.3">
      <c r="A1193" t="s">
        <v>21</v>
      </c>
      <c r="B1193" t="s">
        <v>648</v>
      </c>
      <c r="C1193" t="s">
        <v>46</v>
      </c>
      <c r="D1193" t="s">
        <v>47</v>
      </c>
      <c r="E1193" t="s">
        <v>25</v>
      </c>
      <c r="F1193" t="s">
        <v>26</v>
      </c>
      <c r="G1193" t="s">
        <v>658</v>
      </c>
      <c r="H1193" t="s">
        <v>50</v>
      </c>
      <c r="I1193" t="s">
        <v>50</v>
      </c>
      <c r="J1193" t="s">
        <v>50</v>
      </c>
      <c r="K1193" t="s">
        <v>29</v>
      </c>
      <c r="L1193">
        <v>7</v>
      </c>
      <c r="N1193" s="5">
        <v>0.45</v>
      </c>
      <c r="O1193" t="s">
        <v>30</v>
      </c>
      <c r="P1193" s="5">
        <v>0.05</v>
      </c>
      <c r="Q1193" s="6">
        <v>0</v>
      </c>
      <c r="R1193" s="7">
        <v>0</v>
      </c>
      <c r="S1193" s="7">
        <v>0</v>
      </c>
      <c r="T1193" s="6">
        <v>0</v>
      </c>
      <c r="U1193" s="6">
        <v>0</v>
      </c>
    </row>
    <row r="1194" spans="1:21" x14ac:dyDescent="0.3">
      <c r="A1194" t="s">
        <v>21</v>
      </c>
      <c r="B1194" t="s">
        <v>648</v>
      </c>
      <c r="C1194" t="s">
        <v>46</v>
      </c>
      <c r="D1194" t="s">
        <v>47</v>
      </c>
      <c r="E1194" t="s">
        <v>25</v>
      </c>
      <c r="F1194" t="s">
        <v>26</v>
      </c>
      <c r="G1194" t="s">
        <v>659</v>
      </c>
      <c r="H1194" t="s">
        <v>52</v>
      </c>
      <c r="I1194" t="s">
        <v>899</v>
      </c>
      <c r="J1194" t="s">
        <v>52</v>
      </c>
      <c r="K1194" t="s">
        <v>29</v>
      </c>
      <c r="L1194">
        <v>4</v>
      </c>
      <c r="N1194" s="5">
        <v>9.1773810000000001E-3</v>
      </c>
      <c r="O1194" t="s">
        <v>30</v>
      </c>
      <c r="P1194" s="5">
        <v>1.4937763E-2</v>
      </c>
      <c r="Q1194" s="6">
        <v>0</v>
      </c>
      <c r="R1194" s="7">
        <v>9.0070861659047996E-5</v>
      </c>
      <c r="S1194" s="7">
        <v>1.9388653162790906E-4</v>
      </c>
      <c r="T1194" s="6">
        <v>0</v>
      </c>
      <c r="U1194" s="6">
        <v>0</v>
      </c>
    </row>
    <row r="1195" spans="1:21" x14ac:dyDescent="0.3">
      <c r="A1195" t="s">
        <v>21</v>
      </c>
      <c r="B1195" t="s">
        <v>648</v>
      </c>
      <c r="C1195" t="s">
        <v>46</v>
      </c>
      <c r="D1195" t="s">
        <v>47</v>
      </c>
      <c r="E1195" t="s">
        <v>25</v>
      </c>
      <c r="F1195" t="s">
        <v>26</v>
      </c>
      <c r="G1195" t="s">
        <v>660</v>
      </c>
      <c r="H1195" t="s">
        <v>54</v>
      </c>
      <c r="I1195" t="s">
        <v>54</v>
      </c>
      <c r="J1195" t="s">
        <v>54</v>
      </c>
      <c r="K1195" t="s">
        <v>29</v>
      </c>
      <c r="L1195">
        <v>7</v>
      </c>
      <c r="N1195" s="5">
        <v>1.5822619E-2</v>
      </c>
      <c r="O1195" t="s">
        <v>30</v>
      </c>
      <c r="P1195" s="5">
        <v>0.10310098400000001</v>
      </c>
      <c r="Q1195" s="6">
        <v>0</v>
      </c>
      <c r="R1195" s="7">
        <v>9.0070861659047996E-5</v>
      </c>
      <c r="S1195" s="7">
        <v>1.9388653162790906E-4</v>
      </c>
      <c r="T1195" s="6">
        <v>0</v>
      </c>
      <c r="U1195" s="6">
        <v>0</v>
      </c>
    </row>
    <row r="1196" spans="1:21" x14ac:dyDescent="0.3">
      <c r="A1196" t="s">
        <v>21</v>
      </c>
      <c r="B1196" t="s">
        <v>648</v>
      </c>
      <c r="C1196" t="s">
        <v>46</v>
      </c>
      <c r="D1196" t="s">
        <v>47</v>
      </c>
      <c r="E1196" t="s">
        <v>25</v>
      </c>
      <c r="F1196" t="s">
        <v>26</v>
      </c>
      <c r="G1196" t="s">
        <v>661</v>
      </c>
      <c r="H1196" t="s">
        <v>56</v>
      </c>
      <c r="I1196" t="s">
        <v>56</v>
      </c>
      <c r="J1196" t="s">
        <v>56</v>
      </c>
      <c r="K1196" t="s">
        <v>29</v>
      </c>
      <c r="L1196">
        <v>10</v>
      </c>
      <c r="N1196" s="5">
        <v>0.16</v>
      </c>
      <c r="O1196" t="s">
        <v>30</v>
      </c>
      <c r="P1196" s="5">
        <v>2.6257052999999999E-2</v>
      </c>
      <c r="Q1196" s="6">
        <v>0</v>
      </c>
      <c r="R1196" s="7">
        <v>9.0070861659047996E-5</v>
      </c>
      <c r="S1196" s="7">
        <v>1.9388653162790906E-4</v>
      </c>
      <c r="T1196" s="6">
        <v>0</v>
      </c>
      <c r="U1196" s="6">
        <v>0</v>
      </c>
    </row>
    <row r="1197" spans="1:21" x14ac:dyDescent="0.3">
      <c r="A1197" t="s">
        <v>21</v>
      </c>
      <c r="B1197" t="s">
        <v>648</v>
      </c>
      <c r="C1197" t="s">
        <v>46</v>
      </c>
      <c r="D1197" t="s">
        <v>47</v>
      </c>
      <c r="E1197" t="s">
        <v>25</v>
      </c>
      <c r="F1197" t="s">
        <v>26</v>
      </c>
      <c r="G1197" t="s">
        <v>662</v>
      </c>
      <c r="H1197" t="s">
        <v>58</v>
      </c>
      <c r="I1197" t="s">
        <v>58</v>
      </c>
      <c r="J1197" t="s">
        <v>58</v>
      </c>
      <c r="K1197" t="s">
        <v>29</v>
      </c>
      <c r="L1197">
        <v>9</v>
      </c>
      <c r="N1197" s="5">
        <v>0.8</v>
      </c>
      <c r="O1197" t="s">
        <v>30</v>
      </c>
      <c r="P1197" s="5">
        <v>8.3611703999999995E-2</v>
      </c>
      <c r="Q1197" s="6">
        <v>0</v>
      </c>
      <c r="R1197" s="7">
        <v>9.0070861659047996E-5</v>
      </c>
      <c r="S1197" s="7">
        <v>1.9388653162790906E-4</v>
      </c>
      <c r="T1197" s="6">
        <v>0</v>
      </c>
      <c r="U1197" s="6">
        <v>0</v>
      </c>
    </row>
    <row r="1198" spans="1:21" x14ac:dyDescent="0.3">
      <c r="A1198" t="s">
        <v>21</v>
      </c>
      <c r="B1198" t="s">
        <v>648</v>
      </c>
      <c r="C1198" t="s">
        <v>46</v>
      </c>
      <c r="D1198" t="s">
        <v>47</v>
      </c>
      <c r="E1198" t="s">
        <v>25</v>
      </c>
      <c r="F1198" t="s">
        <v>26</v>
      </c>
      <c r="G1198" t="s">
        <v>663</v>
      </c>
      <c r="H1198" t="s">
        <v>60</v>
      </c>
      <c r="I1198" t="s">
        <v>60</v>
      </c>
      <c r="J1198" t="s">
        <v>60</v>
      </c>
      <c r="K1198" t="s">
        <v>29</v>
      </c>
      <c r="L1198">
        <v>13</v>
      </c>
      <c r="N1198" s="5">
        <v>0.15</v>
      </c>
      <c r="O1198" t="s">
        <v>30</v>
      </c>
      <c r="P1198" s="5">
        <v>7.6560914999999993E-2</v>
      </c>
      <c r="Q1198" s="6">
        <v>0</v>
      </c>
      <c r="R1198" s="7">
        <v>9.007086165904801E-5</v>
      </c>
      <c r="S1198" s="7">
        <v>1.9388653162790906E-4</v>
      </c>
      <c r="T1198" s="6">
        <v>0</v>
      </c>
      <c r="U1198" s="6">
        <v>0</v>
      </c>
    </row>
    <row r="1199" spans="1:21" x14ac:dyDescent="0.3">
      <c r="A1199" t="s">
        <v>21</v>
      </c>
      <c r="B1199" t="s">
        <v>648</v>
      </c>
      <c r="C1199" t="s">
        <v>46</v>
      </c>
      <c r="D1199" t="s">
        <v>47</v>
      </c>
      <c r="E1199" t="s">
        <v>25</v>
      </c>
      <c r="F1199" t="s">
        <v>26</v>
      </c>
      <c r="G1199" t="s">
        <v>664</v>
      </c>
      <c r="H1199" t="s">
        <v>62</v>
      </c>
      <c r="I1199" t="s">
        <v>62</v>
      </c>
      <c r="J1199" t="s">
        <v>62</v>
      </c>
      <c r="K1199" t="s">
        <v>29</v>
      </c>
      <c r="L1199">
        <v>10</v>
      </c>
      <c r="N1199" s="5">
        <v>0.12</v>
      </c>
      <c r="O1199" t="s">
        <v>30</v>
      </c>
      <c r="P1199" s="5">
        <v>4.0777728999999999E-2</v>
      </c>
      <c r="Q1199" s="6">
        <v>0</v>
      </c>
      <c r="R1199" s="7">
        <v>9.0070861659047996E-5</v>
      </c>
      <c r="S1199" s="7">
        <v>1.9388653162790906E-4</v>
      </c>
      <c r="T1199" s="6">
        <v>0</v>
      </c>
      <c r="U1199" s="6">
        <v>0</v>
      </c>
    </row>
    <row r="1200" spans="1:21" x14ac:dyDescent="0.3">
      <c r="A1200" t="s">
        <v>21</v>
      </c>
      <c r="B1200" t="s">
        <v>648</v>
      </c>
      <c r="C1200" t="s">
        <v>46</v>
      </c>
      <c r="D1200" t="s">
        <v>47</v>
      </c>
      <c r="E1200" t="s">
        <v>25</v>
      </c>
      <c r="F1200" t="s">
        <v>26</v>
      </c>
      <c r="G1200" t="s">
        <v>665</v>
      </c>
      <c r="H1200" t="s">
        <v>64</v>
      </c>
      <c r="I1200" t="s">
        <v>64</v>
      </c>
      <c r="J1200" t="s">
        <v>64</v>
      </c>
      <c r="K1200" t="s">
        <v>29</v>
      </c>
      <c r="L1200">
        <v>10</v>
      </c>
      <c r="N1200" s="5">
        <v>0.18</v>
      </c>
      <c r="O1200" t="s">
        <v>30</v>
      </c>
      <c r="P1200" s="5">
        <v>7.6281150000000004E-3</v>
      </c>
      <c r="Q1200" s="6">
        <v>0</v>
      </c>
      <c r="R1200" s="7">
        <v>9.0070861659047996E-5</v>
      </c>
      <c r="S1200" s="7">
        <v>1.9388653162790906E-4</v>
      </c>
      <c r="T1200" s="6">
        <v>0</v>
      </c>
      <c r="U1200" s="6">
        <v>0</v>
      </c>
    </row>
    <row r="1201" spans="1:21" x14ac:dyDescent="0.3">
      <c r="A1201" t="s">
        <v>21</v>
      </c>
      <c r="B1201" t="s">
        <v>648</v>
      </c>
      <c r="C1201" t="s">
        <v>46</v>
      </c>
      <c r="D1201" t="s">
        <v>47</v>
      </c>
      <c r="E1201" t="s">
        <v>25</v>
      </c>
      <c r="F1201" t="s">
        <v>26</v>
      </c>
      <c r="G1201" t="s">
        <v>666</v>
      </c>
      <c r="H1201" t="s">
        <v>66</v>
      </c>
      <c r="I1201" t="s">
        <v>66</v>
      </c>
      <c r="J1201" t="s">
        <v>66</v>
      </c>
      <c r="K1201" t="s">
        <v>29</v>
      </c>
      <c r="L1201">
        <v>15</v>
      </c>
      <c r="N1201" s="5">
        <v>9.5000000000000001E-2</v>
      </c>
      <c r="O1201" t="s">
        <v>30</v>
      </c>
      <c r="P1201" s="5">
        <v>0.123</v>
      </c>
      <c r="Q1201" s="6">
        <v>0</v>
      </c>
      <c r="R1201" s="7">
        <v>9.0070861659047996E-5</v>
      </c>
      <c r="S1201" s="7">
        <v>1.9388653162790906E-4</v>
      </c>
      <c r="T1201" s="6">
        <v>0</v>
      </c>
      <c r="U1201" s="6">
        <v>0</v>
      </c>
    </row>
    <row r="1202" spans="1:21" x14ac:dyDescent="0.3">
      <c r="A1202" t="s">
        <v>21</v>
      </c>
      <c r="B1202" t="s">
        <v>648</v>
      </c>
      <c r="C1202" t="s">
        <v>46</v>
      </c>
      <c r="D1202" t="s">
        <v>47</v>
      </c>
      <c r="E1202" t="s">
        <v>25</v>
      </c>
      <c r="F1202" t="s">
        <v>31</v>
      </c>
      <c r="G1202" t="s">
        <v>667</v>
      </c>
      <c r="H1202" t="s">
        <v>28</v>
      </c>
      <c r="I1202" t="s">
        <v>28</v>
      </c>
      <c r="J1202" t="s">
        <v>28</v>
      </c>
      <c r="K1202" t="s">
        <v>29</v>
      </c>
      <c r="L1202">
        <v>20</v>
      </c>
      <c r="N1202" s="5">
        <v>0</v>
      </c>
      <c r="O1202" t="s">
        <v>30</v>
      </c>
      <c r="P1202" s="5">
        <v>0.3</v>
      </c>
      <c r="Q1202" s="6">
        <v>0</v>
      </c>
      <c r="R1202" s="7">
        <v>3.6816310603171587E-4</v>
      </c>
      <c r="S1202" s="7">
        <v>1.1165464820805937E-4</v>
      </c>
      <c r="T1202" s="6">
        <v>0</v>
      </c>
      <c r="U1202" s="6">
        <v>0</v>
      </c>
    </row>
    <row r="1203" spans="1:21" x14ac:dyDescent="0.3">
      <c r="A1203" t="s">
        <v>21</v>
      </c>
      <c r="B1203" t="s">
        <v>648</v>
      </c>
      <c r="C1203" t="s">
        <v>46</v>
      </c>
      <c r="D1203" t="s">
        <v>47</v>
      </c>
      <c r="E1203" t="s">
        <v>25</v>
      </c>
      <c r="F1203" t="s">
        <v>31</v>
      </c>
      <c r="G1203" t="s">
        <v>668</v>
      </c>
      <c r="H1203" t="s">
        <v>50</v>
      </c>
      <c r="I1203" t="s">
        <v>50</v>
      </c>
      <c r="J1203" t="s">
        <v>50</v>
      </c>
      <c r="K1203" t="s">
        <v>29</v>
      </c>
      <c r="L1203">
        <v>7</v>
      </c>
      <c r="N1203" s="5">
        <v>0.476080426</v>
      </c>
      <c r="O1203" t="s">
        <v>30</v>
      </c>
      <c r="P1203" s="5">
        <v>0.05</v>
      </c>
      <c r="Q1203" s="6">
        <v>0</v>
      </c>
      <c r="R1203" s="7">
        <v>0</v>
      </c>
      <c r="S1203" s="7">
        <v>0</v>
      </c>
      <c r="T1203" s="6">
        <v>0</v>
      </c>
      <c r="U1203" s="6">
        <v>0</v>
      </c>
    </row>
    <row r="1204" spans="1:21" x14ac:dyDescent="0.3">
      <c r="A1204" t="s">
        <v>21</v>
      </c>
      <c r="B1204" t="s">
        <v>648</v>
      </c>
      <c r="C1204" t="s">
        <v>46</v>
      </c>
      <c r="D1204" t="s">
        <v>47</v>
      </c>
      <c r="E1204" t="s">
        <v>25</v>
      </c>
      <c r="F1204" t="s">
        <v>31</v>
      </c>
      <c r="G1204" t="s">
        <v>669</v>
      </c>
      <c r="H1204" t="s">
        <v>52</v>
      </c>
      <c r="I1204" t="s">
        <v>899</v>
      </c>
      <c r="J1204" t="s">
        <v>52</v>
      </c>
      <c r="K1204" t="s">
        <v>29</v>
      </c>
      <c r="L1204">
        <v>4</v>
      </c>
      <c r="N1204" s="5">
        <v>0</v>
      </c>
      <c r="O1204" t="s">
        <v>30</v>
      </c>
      <c r="P1204" s="5">
        <v>1.4937763E-2</v>
      </c>
      <c r="Q1204" s="6">
        <v>0</v>
      </c>
      <c r="R1204" s="7">
        <v>9.0070861659047996E-5</v>
      </c>
      <c r="S1204" s="7">
        <v>1.9388653162790906E-4</v>
      </c>
      <c r="T1204" s="6">
        <v>0</v>
      </c>
      <c r="U1204" s="6">
        <v>0</v>
      </c>
    </row>
    <row r="1205" spans="1:21" x14ac:dyDescent="0.3">
      <c r="A1205" t="s">
        <v>21</v>
      </c>
      <c r="B1205" t="s">
        <v>648</v>
      </c>
      <c r="C1205" t="s">
        <v>46</v>
      </c>
      <c r="D1205" t="s">
        <v>47</v>
      </c>
      <c r="E1205" t="s">
        <v>25</v>
      </c>
      <c r="F1205" t="s">
        <v>31</v>
      </c>
      <c r="G1205" t="s">
        <v>670</v>
      </c>
      <c r="H1205" t="s">
        <v>54</v>
      </c>
      <c r="I1205" t="s">
        <v>54</v>
      </c>
      <c r="J1205" t="s">
        <v>54</v>
      </c>
      <c r="K1205" t="s">
        <v>29</v>
      </c>
      <c r="L1205">
        <v>7</v>
      </c>
      <c r="N1205" s="5">
        <v>9.1419574000000003E-2</v>
      </c>
      <c r="O1205" t="s">
        <v>30</v>
      </c>
      <c r="P1205" s="5">
        <v>0.107777025</v>
      </c>
      <c r="Q1205" s="6">
        <v>0</v>
      </c>
      <c r="R1205" s="7">
        <v>9.0070861659047996E-5</v>
      </c>
      <c r="S1205" s="7">
        <v>1.9388653162790906E-4</v>
      </c>
      <c r="T1205" s="6">
        <v>0</v>
      </c>
      <c r="U1205" s="6">
        <v>0</v>
      </c>
    </row>
    <row r="1206" spans="1:21" x14ac:dyDescent="0.3">
      <c r="A1206" t="s">
        <v>21</v>
      </c>
      <c r="B1206" t="s">
        <v>648</v>
      </c>
      <c r="C1206" t="s">
        <v>46</v>
      </c>
      <c r="D1206" t="s">
        <v>47</v>
      </c>
      <c r="E1206" t="s">
        <v>25</v>
      </c>
      <c r="F1206" t="s">
        <v>31</v>
      </c>
      <c r="G1206" t="s">
        <v>671</v>
      </c>
      <c r="H1206" t="s">
        <v>56</v>
      </c>
      <c r="I1206" t="s">
        <v>56</v>
      </c>
      <c r="J1206" t="s">
        <v>56</v>
      </c>
      <c r="K1206" t="s">
        <v>29</v>
      </c>
      <c r="L1206">
        <v>10</v>
      </c>
      <c r="N1206" s="5">
        <v>0</v>
      </c>
      <c r="O1206" t="s">
        <v>30</v>
      </c>
      <c r="P1206" s="5">
        <v>2.6257052999999999E-2</v>
      </c>
      <c r="Q1206" s="6">
        <v>0</v>
      </c>
      <c r="R1206" s="7">
        <v>9.0070861659047996E-5</v>
      </c>
      <c r="S1206" s="7">
        <v>1.9388653162790906E-4</v>
      </c>
      <c r="T1206" s="6">
        <v>0</v>
      </c>
      <c r="U1206" s="6">
        <v>0</v>
      </c>
    </row>
    <row r="1207" spans="1:21" x14ac:dyDescent="0.3">
      <c r="A1207" t="s">
        <v>21</v>
      </c>
      <c r="B1207" t="s">
        <v>648</v>
      </c>
      <c r="C1207" t="s">
        <v>46</v>
      </c>
      <c r="D1207" t="s">
        <v>47</v>
      </c>
      <c r="E1207" t="s">
        <v>25</v>
      </c>
      <c r="F1207" t="s">
        <v>31</v>
      </c>
      <c r="G1207" t="s">
        <v>672</v>
      </c>
      <c r="H1207" t="s">
        <v>58</v>
      </c>
      <c r="I1207" t="s">
        <v>58</v>
      </c>
      <c r="J1207" t="s">
        <v>58</v>
      </c>
      <c r="K1207" t="s">
        <v>29</v>
      </c>
      <c r="L1207">
        <v>9</v>
      </c>
      <c r="N1207" s="5">
        <v>0.36</v>
      </c>
      <c r="O1207" t="s">
        <v>30</v>
      </c>
      <c r="P1207" s="5">
        <v>8.3611703999999995E-2</v>
      </c>
      <c r="Q1207" s="6">
        <v>0</v>
      </c>
      <c r="R1207" s="7">
        <v>9.0070861659047996E-5</v>
      </c>
      <c r="S1207" s="7">
        <v>1.9388653162790906E-4</v>
      </c>
      <c r="T1207" s="6">
        <v>0</v>
      </c>
      <c r="U1207" s="6">
        <v>0</v>
      </c>
    </row>
    <row r="1208" spans="1:21" x14ac:dyDescent="0.3">
      <c r="A1208" t="s">
        <v>21</v>
      </c>
      <c r="B1208" t="s">
        <v>648</v>
      </c>
      <c r="C1208" t="s">
        <v>46</v>
      </c>
      <c r="D1208" t="s">
        <v>47</v>
      </c>
      <c r="E1208" t="s">
        <v>25</v>
      </c>
      <c r="F1208" t="s">
        <v>31</v>
      </c>
      <c r="G1208" t="s">
        <v>673</v>
      </c>
      <c r="H1208" t="s">
        <v>60</v>
      </c>
      <c r="I1208" t="s">
        <v>60</v>
      </c>
      <c r="J1208" t="s">
        <v>60</v>
      </c>
      <c r="K1208" t="s">
        <v>29</v>
      </c>
      <c r="L1208">
        <v>13</v>
      </c>
      <c r="N1208" s="5">
        <v>0.33750000000000002</v>
      </c>
      <c r="O1208" t="s">
        <v>30</v>
      </c>
      <c r="P1208" s="5">
        <v>7.6560914999999993E-2</v>
      </c>
      <c r="Q1208" s="6">
        <v>0</v>
      </c>
      <c r="R1208" s="7">
        <v>9.007086165904801E-5</v>
      </c>
      <c r="S1208" s="7">
        <v>1.9388653162790906E-4</v>
      </c>
      <c r="T1208" s="6">
        <v>0</v>
      </c>
      <c r="U1208" s="6">
        <v>0</v>
      </c>
    </row>
    <row r="1209" spans="1:21" x14ac:dyDescent="0.3">
      <c r="A1209" t="s">
        <v>21</v>
      </c>
      <c r="B1209" t="s">
        <v>648</v>
      </c>
      <c r="C1209" t="s">
        <v>46</v>
      </c>
      <c r="D1209" t="s">
        <v>47</v>
      </c>
      <c r="E1209" t="s">
        <v>25</v>
      </c>
      <c r="F1209" t="s">
        <v>31</v>
      </c>
      <c r="G1209" t="s">
        <v>674</v>
      </c>
      <c r="H1209" t="s">
        <v>62</v>
      </c>
      <c r="I1209" t="s">
        <v>62</v>
      </c>
      <c r="J1209" t="s">
        <v>62</v>
      </c>
      <c r="K1209" t="s">
        <v>29</v>
      </c>
      <c r="L1209">
        <v>10</v>
      </c>
      <c r="N1209" s="5">
        <v>0</v>
      </c>
      <c r="O1209" t="s">
        <v>30</v>
      </c>
      <c r="P1209" s="5">
        <v>4.0777728999999999E-2</v>
      </c>
      <c r="Q1209" s="6">
        <v>0</v>
      </c>
      <c r="R1209" s="7">
        <v>9.0070861659047996E-5</v>
      </c>
      <c r="S1209" s="7">
        <v>1.9388653162790906E-4</v>
      </c>
      <c r="T1209" s="6">
        <v>0</v>
      </c>
      <c r="U1209" s="6">
        <v>0</v>
      </c>
    </row>
    <row r="1210" spans="1:21" x14ac:dyDescent="0.3">
      <c r="A1210" t="s">
        <v>21</v>
      </c>
      <c r="B1210" t="s">
        <v>648</v>
      </c>
      <c r="C1210" t="s">
        <v>46</v>
      </c>
      <c r="D1210" t="s">
        <v>47</v>
      </c>
      <c r="E1210" t="s">
        <v>25</v>
      </c>
      <c r="F1210" t="s">
        <v>31</v>
      </c>
      <c r="G1210" t="s">
        <v>675</v>
      </c>
      <c r="H1210" t="s">
        <v>64</v>
      </c>
      <c r="I1210" t="s">
        <v>64</v>
      </c>
      <c r="J1210" t="s">
        <v>64</v>
      </c>
      <c r="K1210" t="s">
        <v>29</v>
      </c>
      <c r="L1210">
        <v>10</v>
      </c>
      <c r="N1210" s="5">
        <v>0.40500000000000003</v>
      </c>
      <c r="O1210" t="s">
        <v>30</v>
      </c>
      <c r="P1210" s="5">
        <v>1.8307476999999999E-2</v>
      </c>
      <c r="Q1210" s="6">
        <v>0</v>
      </c>
      <c r="R1210" s="7">
        <v>9.0070861659047996E-5</v>
      </c>
      <c r="S1210" s="7">
        <v>1.9388653162790909E-4</v>
      </c>
      <c r="T1210" s="6">
        <v>0</v>
      </c>
      <c r="U1210" s="6">
        <v>0</v>
      </c>
    </row>
    <row r="1211" spans="1:21" x14ac:dyDescent="0.3">
      <c r="A1211" t="s">
        <v>21</v>
      </c>
      <c r="B1211" t="s">
        <v>648</v>
      </c>
      <c r="C1211" t="s">
        <v>46</v>
      </c>
      <c r="D1211" t="s">
        <v>47</v>
      </c>
      <c r="E1211" t="s">
        <v>25</v>
      </c>
      <c r="F1211" t="s">
        <v>31</v>
      </c>
      <c r="G1211" t="s">
        <v>676</v>
      </c>
      <c r="H1211" t="s">
        <v>66</v>
      </c>
      <c r="I1211" t="s">
        <v>66</v>
      </c>
      <c r="J1211" t="s">
        <v>66</v>
      </c>
      <c r="K1211" t="s">
        <v>29</v>
      </c>
      <c r="L1211">
        <v>15</v>
      </c>
      <c r="N1211" s="5">
        <v>9.5000000000000001E-2</v>
      </c>
      <c r="O1211" t="s">
        <v>30</v>
      </c>
      <c r="P1211" s="5">
        <v>0.123</v>
      </c>
      <c r="Q1211" s="6">
        <v>0</v>
      </c>
      <c r="R1211" s="7">
        <v>9.0070861659047996E-5</v>
      </c>
      <c r="S1211" s="7">
        <v>1.9388653162790906E-4</v>
      </c>
      <c r="T1211" s="6">
        <v>0</v>
      </c>
      <c r="U1211" s="6">
        <v>0</v>
      </c>
    </row>
    <row r="1212" spans="1:21" x14ac:dyDescent="0.3">
      <c r="A1212" t="s">
        <v>21</v>
      </c>
      <c r="B1212" t="s">
        <v>648</v>
      </c>
      <c r="C1212" t="s">
        <v>46</v>
      </c>
      <c r="D1212" t="s">
        <v>47</v>
      </c>
      <c r="E1212" t="s">
        <v>25</v>
      </c>
      <c r="F1212" t="s">
        <v>41</v>
      </c>
      <c r="G1212" t="s">
        <v>677</v>
      </c>
      <c r="H1212" t="s">
        <v>78</v>
      </c>
      <c r="I1212" t="s">
        <v>78</v>
      </c>
      <c r="J1212" t="s">
        <v>78</v>
      </c>
      <c r="K1212" t="s">
        <v>44</v>
      </c>
      <c r="L1212">
        <v>15</v>
      </c>
      <c r="M1212" t="s">
        <v>47</v>
      </c>
      <c r="N1212" s="5">
        <v>0.21560000000000001</v>
      </c>
      <c r="O1212" t="s">
        <v>30</v>
      </c>
      <c r="P1212" s="5">
        <v>0.76666666699999997</v>
      </c>
      <c r="Q1212" s="6">
        <v>0</v>
      </c>
      <c r="R1212" s="7">
        <v>7.4908632086589932E-5</v>
      </c>
      <c r="S1212" s="7">
        <v>7.9584751802030951E-5</v>
      </c>
      <c r="T1212" s="6">
        <v>0</v>
      </c>
      <c r="U1212" s="6">
        <v>0</v>
      </c>
    </row>
    <row r="1213" spans="1:21" x14ac:dyDescent="0.3">
      <c r="A1213" t="s">
        <v>21</v>
      </c>
      <c r="B1213" t="s">
        <v>648</v>
      </c>
      <c r="C1213" t="s">
        <v>46</v>
      </c>
      <c r="D1213" t="s">
        <v>47</v>
      </c>
      <c r="E1213" t="s">
        <v>25</v>
      </c>
      <c r="F1213" t="s">
        <v>26</v>
      </c>
      <c r="G1213" t="s">
        <v>678</v>
      </c>
      <c r="H1213" t="s">
        <v>78</v>
      </c>
      <c r="I1213" t="s">
        <v>78</v>
      </c>
      <c r="J1213" t="s">
        <v>78</v>
      </c>
      <c r="K1213" t="s">
        <v>44</v>
      </c>
      <c r="L1213">
        <v>15</v>
      </c>
      <c r="M1213" t="s">
        <v>47</v>
      </c>
      <c r="N1213" s="5">
        <v>0.21560000000000001</v>
      </c>
      <c r="O1213" t="s">
        <v>30</v>
      </c>
      <c r="P1213" s="5">
        <v>0.76666666699999997</v>
      </c>
      <c r="Q1213" s="6">
        <v>0</v>
      </c>
      <c r="R1213" s="7">
        <v>7.4908632086589932E-5</v>
      </c>
      <c r="S1213" s="7">
        <v>7.9584751802030951E-5</v>
      </c>
      <c r="T1213" s="6">
        <v>0</v>
      </c>
      <c r="U1213" s="6">
        <v>0</v>
      </c>
    </row>
    <row r="1214" spans="1:21" x14ac:dyDescent="0.3">
      <c r="A1214" t="s">
        <v>21</v>
      </c>
      <c r="B1214" t="s">
        <v>648</v>
      </c>
      <c r="C1214" t="s">
        <v>80</v>
      </c>
      <c r="D1214" t="s">
        <v>81</v>
      </c>
      <c r="E1214" t="s">
        <v>25</v>
      </c>
      <c r="F1214" t="s">
        <v>26</v>
      </c>
      <c r="G1214" t="s">
        <v>679</v>
      </c>
      <c r="H1214" t="s">
        <v>28</v>
      </c>
      <c r="I1214" t="s">
        <v>28</v>
      </c>
      <c r="J1214" t="s">
        <v>28</v>
      </c>
      <c r="K1214" t="s">
        <v>29</v>
      </c>
      <c r="L1214">
        <v>20</v>
      </c>
      <c r="N1214" s="5">
        <v>0</v>
      </c>
      <c r="O1214" t="s">
        <v>30</v>
      </c>
      <c r="P1214" s="5">
        <v>0.3</v>
      </c>
      <c r="Q1214" s="6">
        <v>0</v>
      </c>
      <c r="R1214" s="7">
        <v>0</v>
      </c>
      <c r="S1214" s="7">
        <v>1.815930999625046E-4</v>
      </c>
      <c r="T1214" s="6">
        <v>0</v>
      </c>
      <c r="U1214" s="6">
        <v>0</v>
      </c>
    </row>
    <row r="1215" spans="1:21" x14ac:dyDescent="0.3">
      <c r="A1215" t="s">
        <v>21</v>
      </c>
      <c r="B1215" t="s">
        <v>648</v>
      </c>
      <c r="C1215" t="s">
        <v>80</v>
      </c>
      <c r="D1215" t="s">
        <v>81</v>
      </c>
      <c r="E1215" t="s">
        <v>25</v>
      </c>
      <c r="F1215" t="s">
        <v>26</v>
      </c>
      <c r="G1215" t="s">
        <v>680</v>
      </c>
      <c r="H1215" t="s">
        <v>84</v>
      </c>
      <c r="I1215" t="s">
        <v>84</v>
      </c>
      <c r="J1215" t="s">
        <v>84</v>
      </c>
      <c r="K1215" t="s">
        <v>29</v>
      </c>
      <c r="L1215">
        <v>20</v>
      </c>
      <c r="N1215" s="5">
        <v>6.7500000000000004E-2</v>
      </c>
      <c r="O1215" t="s">
        <v>30</v>
      </c>
      <c r="P1215" s="5">
        <v>0</v>
      </c>
      <c r="Q1215" s="6">
        <v>0</v>
      </c>
      <c r="R1215" s="7">
        <v>0</v>
      </c>
      <c r="S1215" s="7">
        <v>0</v>
      </c>
      <c r="T1215" s="6">
        <v>0</v>
      </c>
      <c r="U1215" s="6">
        <v>0</v>
      </c>
    </row>
    <row r="1216" spans="1:21" x14ac:dyDescent="0.3">
      <c r="A1216" t="s">
        <v>21</v>
      </c>
      <c r="B1216" t="s">
        <v>648</v>
      </c>
      <c r="C1216" t="s">
        <v>80</v>
      </c>
      <c r="D1216" t="s">
        <v>81</v>
      </c>
      <c r="E1216" t="s">
        <v>25</v>
      </c>
      <c r="F1216" t="s">
        <v>26</v>
      </c>
      <c r="G1216" t="s">
        <v>681</v>
      </c>
      <c r="H1216" t="s">
        <v>86</v>
      </c>
      <c r="I1216" t="s">
        <v>86</v>
      </c>
      <c r="J1216" t="s">
        <v>86</v>
      </c>
      <c r="K1216" t="s">
        <v>29</v>
      </c>
      <c r="L1216">
        <v>20</v>
      </c>
      <c r="N1216" s="5">
        <v>0</v>
      </c>
      <c r="O1216" t="s">
        <v>30</v>
      </c>
      <c r="P1216" s="5">
        <v>5.8598900000000004E-3</v>
      </c>
      <c r="Q1216" s="6">
        <v>0</v>
      </c>
      <c r="R1216" s="7">
        <v>0</v>
      </c>
      <c r="S1216" s="7">
        <v>1.8949439025113806E-3</v>
      </c>
      <c r="T1216" s="6">
        <v>0</v>
      </c>
      <c r="U1216" s="6">
        <v>0</v>
      </c>
    </row>
    <row r="1217" spans="1:21" x14ac:dyDescent="0.3">
      <c r="A1217" t="s">
        <v>21</v>
      </c>
      <c r="B1217" t="s">
        <v>648</v>
      </c>
      <c r="C1217" t="s">
        <v>80</v>
      </c>
      <c r="D1217" t="s">
        <v>81</v>
      </c>
      <c r="E1217" t="s">
        <v>25</v>
      </c>
      <c r="F1217" t="s">
        <v>26</v>
      </c>
      <c r="G1217" t="s">
        <v>682</v>
      </c>
      <c r="H1217" t="s">
        <v>88</v>
      </c>
      <c r="I1217" t="s">
        <v>900</v>
      </c>
      <c r="J1217" t="s">
        <v>88</v>
      </c>
      <c r="K1217" t="s">
        <v>29</v>
      </c>
      <c r="L1217">
        <v>20</v>
      </c>
      <c r="N1217" s="5">
        <v>0.72</v>
      </c>
      <c r="O1217" t="s">
        <v>30</v>
      </c>
      <c r="P1217" s="5">
        <v>0.15845999699999999</v>
      </c>
      <c r="Q1217" s="6">
        <v>868.91566390000003</v>
      </c>
      <c r="R1217" s="7">
        <v>0</v>
      </c>
      <c r="S1217" s="7">
        <v>1.8460693930164465E-3</v>
      </c>
      <c r="T1217" s="6">
        <v>0</v>
      </c>
      <c r="U1217" s="6">
        <v>1.6040786122383557</v>
      </c>
    </row>
    <row r="1218" spans="1:21" x14ac:dyDescent="0.3">
      <c r="A1218" t="s">
        <v>21</v>
      </c>
      <c r="B1218" t="s">
        <v>648</v>
      </c>
      <c r="C1218" t="s">
        <v>80</v>
      </c>
      <c r="D1218" t="s">
        <v>81</v>
      </c>
      <c r="E1218" t="s">
        <v>25</v>
      </c>
      <c r="F1218" t="s">
        <v>26</v>
      </c>
      <c r="G1218" t="s">
        <v>683</v>
      </c>
      <c r="H1218" t="s">
        <v>90</v>
      </c>
      <c r="I1218" t="s">
        <v>901</v>
      </c>
      <c r="J1218" t="s">
        <v>90</v>
      </c>
      <c r="K1218" t="s">
        <v>29</v>
      </c>
      <c r="L1218">
        <v>20</v>
      </c>
      <c r="N1218" s="5">
        <v>0</v>
      </c>
      <c r="O1218" t="s">
        <v>30</v>
      </c>
      <c r="P1218" s="5">
        <v>0.53558437299999995</v>
      </c>
      <c r="Q1218" s="6">
        <v>0</v>
      </c>
      <c r="R1218" s="7">
        <v>0</v>
      </c>
      <c r="S1218" s="7">
        <v>1.0964510264815073E-3</v>
      </c>
      <c r="T1218" s="6">
        <v>0</v>
      </c>
      <c r="U1218" s="6">
        <v>0</v>
      </c>
    </row>
    <row r="1219" spans="1:21" x14ac:dyDescent="0.3">
      <c r="A1219" t="s">
        <v>21</v>
      </c>
      <c r="B1219" t="s">
        <v>648</v>
      </c>
      <c r="C1219" t="s">
        <v>80</v>
      </c>
      <c r="D1219" t="s">
        <v>81</v>
      </c>
      <c r="E1219" t="s">
        <v>25</v>
      </c>
      <c r="F1219" t="s">
        <v>26</v>
      </c>
      <c r="G1219" t="s">
        <v>684</v>
      </c>
      <c r="H1219" t="s">
        <v>92</v>
      </c>
      <c r="I1219" t="s">
        <v>902</v>
      </c>
      <c r="J1219" t="s">
        <v>92</v>
      </c>
      <c r="K1219" t="s">
        <v>29</v>
      </c>
      <c r="L1219">
        <v>20</v>
      </c>
      <c r="N1219" s="5">
        <v>0</v>
      </c>
      <c r="O1219" t="s">
        <v>30</v>
      </c>
      <c r="P1219" s="5">
        <v>0.21821937699999999</v>
      </c>
      <c r="Q1219" s="6">
        <v>0</v>
      </c>
      <c r="R1219" s="7">
        <v>0</v>
      </c>
      <c r="S1219" s="7">
        <v>1.5306988172782733E-3</v>
      </c>
      <c r="T1219" s="6">
        <v>0</v>
      </c>
      <c r="U1219" s="6">
        <v>0</v>
      </c>
    </row>
    <row r="1220" spans="1:21" x14ac:dyDescent="0.3">
      <c r="A1220" t="s">
        <v>21</v>
      </c>
      <c r="B1220" t="s">
        <v>648</v>
      </c>
      <c r="C1220" t="s">
        <v>80</v>
      </c>
      <c r="D1220" t="s">
        <v>81</v>
      </c>
      <c r="E1220" t="s">
        <v>25</v>
      </c>
      <c r="F1220" t="s">
        <v>26</v>
      </c>
      <c r="G1220" t="s">
        <v>685</v>
      </c>
      <c r="H1220" t="s">
        <v>94</v>
      </c>
      <c r="I1220" t="s">
        <v>903</v>
      </c>
      <c r="J1220" t="s">
        <v>94</v>
      </c>
      <c r="K1220" t="s">
        <v>29</v>
      </c>
      <c r="L1220">
        <v>20</v>
      </c>
      <c r="N1220" s="5">
        <v>0</v>
      </c>
      <c r="O1220" t="s">
        <v>30</v>
      </c>
      <c r="P1220" s="5">
        <v>0.29013830200000001</v>
      </c>
      <c r="Q1220" s="6">
        <v>0</v>
      </c>
      <c r="R1220" s="7">
        <v>0</v>
      </c>
      <c r="S1220" s="7">
        <v>1.2801475697005974E-3</v>
      </c>
      <c r="T1220" s="6">
        <v>0</v>
      </c>
      <c r="U1220" s="6">
        <v>0</v>
      </c>
    </row>
    <row r="1221" spans="1:21" x14ac:dyDescent="0.3">
      <c r="A1221" t="s">
        <v>21</v>
      </c>
      <c r="B1221" t="s">
        <v>648</v>
      </c>
      <c r="C1221" t="s">
        <v>80</v>
      </c>
      <c r="D1221" t="s">
        <v>81</v>
      </c>
      <c r="E1221" t="s">
        <v>25</v>
      </c>
      <c r="F1221" t="s">
        <v>26</v>
      </c>
      <c r="G1221" t="s">
        <v>686</v>
      </c>
      <c r="H1221" t="s">
        <v>96</v>
      </c>
      <c r="I1221" t="s">
        <v>904</v>
      </c>
      <c r="J1221" t="s">
        <v>96</v>
      </c>
      <c r="K1221" t="s">
        <v>29</v>
      </c>
      <c r="L1221">
        <v>11</v>
      </c>
      <c r="N1221" s="5">
        <v>0.9</v>
      </c>
      <c r="O1221" t="s">
        <v>30</v>
      </c>
      <c r="P1221" s="5">
        <v>0.04</v>
      </c>
      <c r="Q1221" s="6">
        <v>0</v>
      </c>
      <c r="R1221" s="7">
        <v>0</v>
      </c>
      <c r="S1221" s="7">
        <v>0</v>
      </c>
      <c r="T1221" s="6">
        <v>0</v>
      </c>
      <c r="U1221" s="6">
        <v>0</v>
      </c>
    </row>
    <row r="1222" spans="1:21" x14ac:dyDescent="0.3">
      <c r="A1222" t="s">
        <v>21</v>
      </c>
      <c r="B1222" t="s">
        <v>648</v>
      </c>
      <c r="C1222" t="s">
        <v>80</v>
      </c>
      <c r="D1222" t="s">
        <v>81</v>
      </c>
      <c r="E1222" t="s">
        <v>25</v>
      </c>
      <c r="F1222" t="s">
        <v>26</v>
      </c>
      <c r="G1222" t="s">
        <v>687</v>
      </c>
      <c r="H1222" t="s">
        <v>98</v>
      </c>
      <c r="I1222" t="s">
        <v>98</v>
      </c>
      <c r="J1222" t="s">
        <v>98</v>
      </c>
      <c r="K1222" t="s">
        <v>29</v>
      </c>
      <c r="L1222">
        <v>11</v>
      </c>
      <c r="N1222" s="5">
        <v>5.8799999999999998E-2</v>
      </c>
      <c r="O1222" t="s">
        <v>30</v>
      </c>
      <c r="P1222" s="5">
        <v>0</v>
      </c>
      <c r="Q1222" s="6">
        <v>0</v>
      </c>
      <c r="R1222" s="7">
        <v>0</v>
      </c>
      <c r="S1222" s="7">
        <v>0</v>
      </c>
      <c r="T1222" s="6">
        <v>0</v>
      </c>
      <c r="U1222" s="6">
        <v>0</v>
      </c>
    </row>
    <row r="1223" spans="1:21" x14ac:dyDescent="0.3">
      <c r="A1223" t="s">
        <v>21</v>
      </c>
      <c r="B1223" t="s">
        <v>648</v>
      </c>
      <c r="C1223" t="s">
        <v>80</v>
      </c>
      <c r="D1223" t="s">
        <v>81</v>
      </c>
      <c r="E1223" t="s">
        <v>25</v>
      </c>
      <c r="F1223" t="s">
        <v>26</v>
      </c>
      <c r="G1223" t="s">
        <v>688</v>
      </c>
      <c r="H1223" t="s">
        <v>100</v>
      </c>
      <c r="I1223" t="s">
        <v>100</v>
      </c>
      <c r="J1223" t="s">
        <v>100</v>
      </c>
      <c r="K1223" t="s">
        <v>29</v>
      </c>
      <c r="L1223">
        <v>20</v>
      </c>
      <c r="N1223" s="5">
        <v>9.4999999999999998E-3</v>
      </c>
      <c r="O1223" t="s">
        <v>30</v>
      </c>
      <c r="P1223" s="5">
        <v>0.1</v>
      </c>
      <c r="Q1223" s="6">
        <v>0</v>
      </c>
      <c r="R1223" s="7">
        <v>0</v>
      </c>
      <c r="S1223" s="7">
        <v>7.8254127106424558E-4</v>
      </c>
      <c r="T1223" s="6">
        <v>0</v>
      </c>
      <c r="U1223" s="6">
        <v>0</v>
      </c>
    </row>
    <row r="1224" spans="1:21" x14ac:dyDescent="0.3">
      <c r="A1224" t="s">
        <v>21</v>
      </c>
      <c r="B1224" t="s">
        <v>648</v>
      </c>
      <c r="C1224" t="s">
        <v>80</v>
      </c>
      <c r="D1224" t="s">
        <v>81</v>
      </c>
      <c r="E1224" t="s">
        <v>25</v>
      </c>
      <c r="F1224" t="s">
        <v>26</v>
      </c>
      <c r="G1224" t="s">
        <v>689</v>
      </c>
      <c r="H1224" t="s">
        <v>102</v>
      </c>
      <c r="I1224" t="s">
        <v>102</v>
      </c>
      <c r="J1224" t="s">
        <v>102</v>
      </c>
      <c r="K1224" t="s">
        <v>29</v>
      </c>
      <c r="L1224">
        <v>11</v>
      </c>
      <c r="N1224" s="5">
        <v>0.02</v>
      </c>
      <c r="O1224" t="s">
        <v>30</v>
      </c>
      <c r="P1224" s="5">
        <v>1.72E-2</v>
      </c>
      <c r="Q1224" s="6">
        <v>0</v>
      </c>
      <c r="R1224" s="7">
        <v>0</v>
      </c>
      <c r="S1224" s="7">
        <v>0</v>
      </c>
      <c r="T1224" s="6">
        <v>0</v>
      </c>
      <c r="U1224" s="6">
        <v>0</v>
      </c>
    </row>
    <row r="1225" spans="1:21" x14ac:dyDescent="0.3">
      <c r="A1225" t="s">
        <v>21</v>
      </c>
      <c r="B1225" t="s">
        <v>648</v>
      </c>
      <c r="C1225" t="s">
        <v>80</v>
      </c>
      <c r="D1225" t="s">
        <v>81</v>
      </c>
      <c r="E1225" t="s">
        <v>25</v>
      </c>
      <c r="F1225" t="s">
        <v>26</v>
      </c>
      <c r="G1225" t="s">
        <v>690</v>
      </c>
      <c r="H1225" t="s">
        <v>104</v>
      </c>
      <c r="I1225" t="s">
        <v>104</v>
      </c>
      <c r="J1225" t="s">
        <v>104</v>
      </c>
      <c r="K1225" t="s">
        <v>29</v>
      </c>
      <c r="L1225">
        <v>15</v>
      </c>
      <c r="N1225" s="5">
        <v>0.40500000000000003</v>
      </c>
      <c r="O1225" t="s">
        <v>30</v>
      </c>
      <c r="P1225" s="5">
        <v>4.5032220000000003E-3</v>
      </c>
      <c r="Q1225" s="6">
        <v>0</v>
      </c>
      <c r="R1225" s="7">
        <v>0</v>
      </c>
      <c r="S1225" s="7">
        <v>9.2577893529988229E-4</v>
      </c>
      <c r="T1225" s="6">
        <v>0</v>
      </c>
      <c r="U1225" s="6">
        <v>0</v>
      </c>
    </row>
    <row r="1226" spans="1:21" x14ac:dyDescent="0.3">
      <c r="A1226" t="s">
        <v>21</v>
      </c>
      <c r="B1226" t="s">
        <v>648</v>
      </c>
      <c r="C1226" t="s">
        <v>80</v>
      </c>
      <c r="D1226" t="s">
        <v>81</v>
      </c>
      <c r="E1226" t="s">
        <v>25</v>
      </c>
      <c r="F1226" t="s">
        <v>26</v>
      </c>
      <c r="G1226" t="s">
        <v>691</v>
      </c>
      <c r="H1226" t="s">
        <v>106</v>
      </c>
      <c r="I1226" t="s">
        <v>106</v>
      </c>
      <c r="J1226" t="s">
        <v>106</v>
      </c>
      <c r="K1226" t="s">
        <v>29</v>
      </c>
      <c r="L1226">
        <v>11</v>
      </c>
      <c r="N1226" s="5">
        <v>6.5000000000000002E-2</v>
      </c>
      <c r="O1226" t="s">
        <v>30</v>
      </c>
      <c r="P1226" s="5">
        <v>0.15</v>
      </c>
      <c r="Q1226" s="6">
        <v>65.783825140000005</v>
      </c>
      <c r="R1226" s="7">
        <v>0</v>
      </c>
      <c r="S1226" s="7">
        <v>1.2481498654008067E-4</v>
      </c>
      <c r="T1226" s="6">
        <v>0</v>
      </c>
      <c r="U1226" s="6">
        <v>8.2108072494041211E-3</v>
      </c>
    </row>
    <row r="1227" spans="1:21" x14ac:dyDescent="0.3">
      <c r="A1227" t="s">
        <v>21</v>
      </c>
      <c r="B1227" t="s">
        <v>648</v>
      </c>
      <c r="C1227" t="s">
        <v>80</v>
      </c>
      <c r="D1227" t="s">
        <v>81</v>
      </c>
      <c r="E1227" t="s">
        <v>25</v>
      </c>
      <c r="F1227" t="s">
        <v>26</v>
      </c>
      <c r="G1227" t="s">
        <v>692</v>
      </c>
      <c r="H1227" t="s">
        <v>108</v>
      </c>
      <c r="I1227" t="s">
        <v>108</v>
      </c>
      <c r="J1227" t="s">
        <v>108</v>
      </c>
      <c r="K1227" t="s">
        <v>29</v>
      </c>
      <c r="L1227">
        <v>2</v>
      </c>
      <c r="M1227" t="s">
        <v>109</v>
      </c>
      <c r="N1227" s="5">
        <v>0</v>
      </c>
      <c r="O1227" t="s">
        <v>30</v>
      </c>
      <c r="P1227" s="5">
        <v>0</v>
      </c>
      <c r="Q1227" s="6">
        <v>0</v>
      </c>
      <c r="R1227" s="7">
        <v>0</v>
      </c>
      <c r="S1227" s="7">
        <v>0</v>
      </c>
      <c r="T1227" s="6">
        <v>0</v>
      </c>
      <c r="U1227" s="6">
        <v>0</v>
      </c>
    </row>
    <row r="1228" spans="1:21" x14ac:dyDescent="0.3">
      <c r="A1228" t="s">
        <v>21</v>
      </c>
      <c r="B1228" t="s">
        <v>648</v>
      </c>
      <c r="C1228" t="s">
        <v>80</v>
      </c>
      <c r="D1228" t="s">
        <v>81</v>
      </c>
      <c r="E1228" t="s">
        <v>25</v>
      </c>
      <c r="F1228" t="s">
        <v>26</v>
      </c>
      <c r="G1228" t="s">
        <v>693</v>
      </c>
      <c r="H1228" t="s">
        <v>111</v>
      </c>
      <c r="I1228" t="s">
        <v>111</v>
      </c>
      <c r="J1228" t="s">
        <v>111</v>
      </c>
      <c r="K1228" t="s">
        <v>29</v>
      </c>
      <c r="L1228">
        <v>20</v>
      </c>
      <c r="N1228" s="5">
        <v>2.7E-2</v>
      </c>
      <c r="O1228" t="s">
        <v>30</v>
      </c>
      <c r="P1228" s="5">
        <v>0.146537695</v>
      </c>
      <c r="Q1228" s="6">
        <v>26.43458377</v>
      </c>
      <c r="R1228" s="7">
        <v>0</v>
      </c>
      <c r="S1228" s="7">
        <v>8.9048709555079723E-4</v>
      </c>
      <c r="T1228" s="6">
        <v>0</v>
      </c>
      <c r="U1228" s="6">
        <v>2.3539655723441542E-2</v>
      </c>
    </row>
    <row r="1229" spans="1:21" x14ac:dyDescent="0.3">
      <c r="A1229" t="s">
        <v>21</v>
      </c>
      <c r="B1229" t="s">
        <v>648</v>
      </c>
      <c r="C1229" t="s">
        <v>80</v>
      </c>
      <c r="D1229" t="s">
        <v>81</v>
      </c>
      <c r="E1229" t="s">
        <v>25</v>
      </c>
      <c r="F1229" t="s">
        <v>26</v>
      </c>
      <c r="G1229" t="s">
        <v>694</v>
      </c>
      <c r="H1229" t="s">
        <v>115</v>
      </c>
      <c r="I1229" t="s">
        <v>905</v>
      </c>
      <c r="J1229" t="s">
        <v>115</v>
      </c>
      <c r="K1229" t="s">
        <v>29</v>
      </c>
      <c r="L1229">
        <v>20</v>
      </c>
      <c r="N1229" s="5">
        <v>0.19</v>
      </c>
      <c r="O1229" t="s">
        <v>30</v>
      </c>
      <c r="P1229" s="5">
        <v>6.8444359999999997E-3</v>
      </c>
      <c r="Q1229" s="6">
        <v>0</v>
      </c>
      <c r="R1229" s="7">
        <v>0</v>
      </c>
      <c r="S1229" s="7">
        <v>1.4144567822812816E-3</v>
      </c>
      <c r="T1229" s="6">
        <v>0</v>
      </c>
      <c r="U1229" s="6">
        <v>0</v>
      </c>
    </row>
    <row r="1230" spans="1:21" x14ac:dyDescent="0.3">
      <c r="A1230" t="s">
        <v>21</v>
      </c>
      <c r="B1230" t="s">
        <v>648</v>
      </c>
      <c r="C1230" t="s">
        <v>80</v>
      </c>
      <c r="D1230" t="s">
        <v>81</v>
      </c>
      <c r="E1230" t="s">
        <v>25</v>
      </c>
      <c r="F1230" t="s">
        <v>26</v>
      </c>
      <c r="G1230" t="s">
        <v>695</v>
      </c>
      <c r="H1230" t="s">
        <v>117</v>
      </c>
      <c r="I1230" t="s">
        <v>906</v>
      </c>
      <c r="J1230" t="s">
        <v>117</v>
      </c>
      <c r="K1230" t="s">
        <v>29</v>
      </c>
      <c r="L1230">
        <v>20</v>
      </c>
      <c r="N1230" s="5">
        <v>0.14249999999999999</v>
      </c>
      <c r="O1230" t="s">
        <v>30</v>
      </c>
      <c r="P1230" s="5">
        <v>7.2972219999999999E-3</v>
      </c>
      <c r="Q1230" s="6">
        <v>0</v>
      </c>
      <c r="R1230" s="7">
        <v>0</v>
      </c>
      <c r="S1230" s="7">
        <v>1.895705787562807E-3</v>
      </c>
      <c r="T1230" s="6">
        <v>0</v>
      </c>
      <c r="U1230" s="6">
        <v>0</v>
      </c>
    </row>
    <row r="1231" spans="1:21" x14ac:dyDescent="0.3">
      <c r="A1231" t="s">
        <v>21</v>
      </c>
      <c r="B1231" t="s">
        <v>648</v>
      </c>
      <c r="C1231" t="s">
        <v>80</v>
      </c>
      <c r="D1231" t="s">
        <v>81</v>
      </c>
      <c r="E1231" t="s">
        <v>25</v>
      </c>
      <c r="F1231" t="s">
        <v>26</v>
      </c>
      <c r="G1231" t="s">
        <v>696</v>
      </c>
      <c r="H1231" t="s">
        <v>119</v>
      </c>
      <c r="I1231" t="s">
        <v>907</v>
      </c>
      <c r="J1231" t="s">
        <v>119</v>
      </c>
      <c r="K1231" t="s">
        <v>29</v>
      </c>
      <c r="L1231">
        <v>20</v>
      </c>
      <c r="N1231" s="5">
        <v>0.54</v>
      </c>
      <c r="O1231" t="s">
        <v>30</v>
      </c>
      <c r="P1231" s="5">
        <v>0.125</v>
      </c>
      <c r="Q1231" s="6">
        <v>156.38875250000001</v>
      </c>
      <c r="R1231" s="7">
        <v>0</v>
      </c>
      <c r="S1231" s="7">
        <v>8.9048709555079723E-4</v>
      </c>
      <c r="T1231" s="6">
        <v>0</v>
      </c>
      <c r="U1231" s="6">
        <v>0.13926216599053748</v>
      </c>
    </row>
    <row r="1232" spans="1:21" x14ac:dyDescent="0.3">
      <c r="A1232" t="s">
        <v>21</v>
      </c>
      <c r="B1232" t="s">
        <v>648</v>
      </c>
      <c r="C1232" t="s">
        <v>80</v>
      </c>
      <c r="D1232" t="s">
        <v>81</v>
      </c>
      <c r="E1232" t="s">
        <v>25</v>
      </c>
      <c r="F1232" t="s">
        <v>26</v>
      </c>
      <c r="G1232" t="s">
        <v>697</v>
      </c>
      <c r="H1232" t="s">
        <v>121</v>
      </c>
      <c r="I1232" t="s">
        <v>121</v>
      </c>
      <c r="J1232" t="s">
        <v>121</v>
      </c>
      <c r="K1232" t="s">
        <v>29</v>
      </c>
      <c r="L1232">
        <v>11</v>
      </c>
      <c r="N1232" s="5">
        <v>0</v>
      </c>
      <c r="O1232" t="s">
        <v>30</v>
      </c>
      <c r="P1232" s="5">
        <v>0</v>
      </c>
      <c r="Q1232" s="6">
        <v>0</v>
      </c>
      <c r="R1232" s="7">
        <v>0</v>
      </c>
      <c r="S1232" s="7">
        <v>0</v>
      </c>
      <c r="T1232" s="6">
        <v>0</v>
      </c>
      <c r="U1232" s="6">
        <v>0</v>
      </c>
    </row>
    <row r="1233" spans="1:21" x14ac:dyDescent="0.3">
      <c r="A1233" t="s">
        <v>21</v>
      </c>
      <c r="B1233" t="s">
        <v>648</v>
      </c>
      <c r="C1233" t="s">
        <v>80</v>
      </c>
      <c r="D1233" t="s">
        <v>81</v>
      </c>
      <c r="E1233" t="s">
        <v>25</v>
      </c>
      <c r="F1233" t="s">
        <v>26</v>
      </c>
      <c r="G1233" t="s">
        <v>698</v>
      </c>
      <c r="H1233" t="s">
        <v>123</v>
      </c>
      <c r="I1233" t="s">
        <v>123</v>
      </c>
      <c r="J1233" t="s">
        <v>123</v>
      </c>
      <c r="K1233" t="s">
        <v>29</v>
      </c>
      <c r="L1233">
        <v>15</v>
      </c>
      <c r="N1233" s="5">
        <v>0</v>
      </c>
      <c r="O1233" t="s">
        <v>30</v>
      </c>
      <c r="P1233" s="5">
        <v>0</v>
      </c>
      <c r="Q1233" s="6">
        <v>0</v>
      </c>
      <c r="R1233" s="7">
        <v>0</v>
      </c>
      <c r="S1233" s="7">
        <v>0</v>
      </c>
      <c r="T1233" s="6">
        <v>0</v>
      </c>
      <c r="U1233" s="6">
        <v>0</v>
      </c>
    </row>
    <row r="1234" spans="1:21" x14ac:dyDescent="0.3">
      <c r="A1234" t="s">
        <v>21</v>
      </c>
      <c r="B1234" t="s">
        <v>648</v>
      </c>
      <c r="C1234" t="s">
        <v>80</v>
      </c>
      <c r="D1234" t="s">
        <v>81</v>
      </c>
      <c r="E1234" t="s">
        <v>25</v>
      </c>
      <c r="F1234" t="s">
        <v>26</v>
      </c>
      <c r="G1234" t="s">
        <v>699</v>
      </c>
      <c r="H1234" t="s">
        <v>125</v>
      </c>
      <c r="I1234" t="s">
        <v>908</v>
      </c>
      <c r="J1234" t="s">
        <v>125</v>
      </c>
      <c r="K1234" t="s">
        <v>29</v>
      </c>
      <c r="L1234">
        <v>20</v>
      </c>
      <c r="N1234" s="5">
        <v>0.08</v>
      </c>
      <c r="O1234" t="s">
        <v>30</v>
      </c>
      <c r="P1234" s="5">
        <v>3.2330142999999999E-2</v>
      </c>
      <c r="Q1234" s="6">
        <v>0</v>
      </c>
      <c r="R1234" s="7">
        <v>0</v>
      </c>
      <c r="S1234" s="7">
        <v>1.0209825489258461E-3</v>
      </c>
      <c r="T1234" s="6">
        <v>0</v>
      </c>
      <c r="U1234" s="6">
        <v>0</v>
      </c>
    </row>
    <row r="1235" spans="1:21" x14ac:dyDescent="0.3">
      <c r="A1235" t="s">
        <v>21</v>
      </c>
      <c r="B1235" t="s">
        <v>648</v>
      </c>
      <c r="C1235" t="s">
        <v>80</v>
      </c>
      <c r="D1235" t="s">
        <v>81</v>
      </c>
      <c r="E1235" t="s">
        <v>25</v>
      </c>
      <c r="F1235" t="s">
        <v>26</v>
      </c>
      <c r="G1235" t="s">
        <v>700</v>
      </c>
      <c r="H1235" t="s">
        <v>127</v>
      </c>
      <c r="I1235" t="s">
        <v>909</v>
      </c>
      <c r="J1235" t="s">
        <v>127</v>
      </c>
      <c r="K1235" t="s">
        <v>29</v>
      </c>
      <c r="L1235">
        <v>20</v>
      </c>
      <c r="N1235" s="5">
        <v>0</v>
      </c>
      <c r="O1235" t="s">
        <v>30</v>
      </c>
      <c r="P1235" s="5">
        <v>0.48548287800000001</v>
      </c>
      <c r="Q1235" s="6">
        <v>0</v>
      </c>
      <c r="R1235" s="7">
        <v>0</v>
      </c>
      <c r="S1235" s="7">
        <v>9.6953009944386126E-4</v>
      </c>
      <c r="T1235" s="6">
        <v>0</v>
      </c>
      <c r="U1235" s="6">
        <v>0</v>
      </c>
    </row>
    <row r="1236" spans="1:21" x14ac:dyDescent="0.3">
      <c r="A1236" t="s">
        <v>21</v>
      </c>
      <c r="B1236" t="s">
        <v>648</v>
      </c>
      <c r="C1236" t="s">
        <v>80</v>
      </c>
      <c r="D1236" t="s">
        <v>81</v>
      </c>
      <c r="E1236" t="s">
        <v>25</v>
      </c>
      <c r="F1236" t="s">
        <v>26</v>
      </c>
      <c r="G1236" t="s">
        <v>701</v>
      </c>
      <c r="H1236" t="s">
        <v>129</v>
      </c>
      <c r="I1236" t="s">
        <v>910</v>
      </c>
      <c r="J1236" t="s">
        <v>129</v>
      </c>
      <c r="K1236" t="s">
        <v>29</v>
      </c>
      <c r="L1236">
        <v>20</v>
      </c>
      <c r="N1236" s="5">
        <v>0</v>
      </c>
      <c r="O1236" t="s">
        <v>30</v>
      </c>
      <c r="P1236" s="5">
        <v>0.104853986</v>
      </c>
      <c r="Q1236" s="6">
        <v>0</v>
      </c>
      <c r="R1236" s="7">
        <v>0</v>
      </c>
      <c r="S1236" s="7">
        <v>1.0176433182141351E-3</v>
      </c>
      <c r="T1236" s="6">
        <v>0</v>
      </c>
      <c r="U1236" s="6">
        <v>0</v>
      </c>
    </row>
    <row r="1237" spans="1:21" x14ac:dyDescent="0.3">
      <c r="A1237" t="s">
        <v>21</v>
      </c>
      <c r="B1237" t="s">
        <v>648</v>
      </c>
      <c r="C1237" t="s">
        <v>80</v>
      </c>
      <c r="D1237" t="s">
        <v>81</v>
      </c>
      <c r="E1237" t="s">
        <v>25</v>
      </c>
      <c r="F1237" t="s">
        <v>26</v>
      </c>
      <c r="G1237" t="s">
        <v>702</v>
      </c>
      <c r="H1237" t="s">
        <v>131</v>
      </c>
      <c r="I1237" t="s">
        <v>911</v>
      </c>
      <c r="J1237" t="s">
        <v>131</v>
      </c>
      <c r="K1237" t="s">
        <v>29</v>
      </c>
      <c r="L1237">
        <v>20</v>
      </c>
      <c r="N1237" s="5">
        <v>0</v>
      </c>
      <c r="O1237" t="s">
        <v>30</v>
      </c>
      <c r="P1237" s="5">
        <v>0.195864173</v>
      </c>
      <c r="Q1237" s="6">
        <v>0</v>
      </c>
      <c r="R1237" s="7">
        <v>0</v>
      </c>
      <c r="S1237" s="7">
        <v>9.7059503317277192E-4</v>
      </c>
      <c r="T1237" s="6">
        <v>0</v>
      </c>
      <c r="U1237" s="6">
        <v>0</v>
      </c>
    </row>
    <row r="1238" spans="1:21" x14ac:dyDescent="0.3">
      <c r="A1238" t="s">
        <v>21</v>
      </c>
      <c r="B1238" t="s">
        <v>648</v>
      </c>
      <c r="C1238" t="s">
        <v>80</v>
      </c>
      <c r="D1238" t="s">
        <v>81</v>
      </c>
      <c r="E1238" t="s">
        <v>25</v>
      </c>
      <c r="F1238" t="s">
        <v>26</v>
      </c>
      <c r="G1238" t="s">
        <v>703</v>
      </c>
      <c r="H1238" t="s">
        <v>157</v>
      </c>
      <c r="I1238" t="s">
        <v>912</v>
      </c>
      <c r="J1238" t="s">
        <v>157</v>
      </c>
      <c r="K1238" t="s">
        <v>29</v>
      </c>
      <c r="L1238">
        <v>11</v>
      </c>
      <c r="N1238" s="5">
        <v>0.52</v>
      </c>
      <c r="O1238" t="s">
        <v>30</v>
      </c>
      <c r="P1238" s="5">
        <v>0</v>
      </c>
      <c r="Q1238" s="6">
        <v>0</v>
      </c>
      <c r="R1238" s="7">
        <v>0</v>
      </c>
      <c r="S1238" s="7">
        <v>0</v>
      </c>
      <c r="T1238" s="6">
        <v>0</v>
      </c>
      <c r="U1238" s="6">
        <v>0</v>
      </c>
    </row>
    <row r="1239" spans="1:21" x14ac:dyDescent="0.3">
      <c r="A1239" t="s">
        <v>21</v>
      </c>
      <c r="B1239" t="s">
        <v>648</v>
      </c>
      <c r="C1239" t="s">
        <v>80</v>
      </c>
      <c r="D1239" t="s">
        <v>81</v>
      </c>
      <c r="E1239" t="s">
        <v>25</v>
      </c>
      <c r="F1239" t="s">
        <v>31</v>
      </c>
      <c r="G1239" t="s">
        <v>704</v>
      </c>
      <c r="H1239" t="s">
        <v>28</v>
      </c>
      <c r="I1239" t="s">
        <v>28</v>
      </c>
      <c r="J1239" t="s">
        <v>28</v>
      </c>
      <c r="K1239" t="s">
        <v>29</v>
      </c>
      <c r="L1239">
        <v>20</v>
      </c>
      <c r="N1239" s="5">
        <v>0</v>
      </c>
      <c r="O1239" t="s">
        <v>30</v>
      </c>
      <c r="P1239" s="5">
        <v>0.3</v>
      </c>
      <c r="Q1239" s="6">
        <v>0</v>
      </c>
      <c r="R1239" s="7">
        <v>0</v>
      </c>
      <c r="S1239" s="7">
        <v>1.815930999625046E-4</v>
      </c>
      <c r="T1239" s="6">
        <v>0</v>
      </c>
      <c r="U1239" s="6">
        <v>0</v>
      </c>
    </row>
    <row r="1240" spans="1:21" x14ac:dyDescent="0.3">
      <c r="A1240" t="s">
        <v>21</v>
      </c>
      <c r="B1240" t="s">
        <v>648</v>
      </c>
      <c r="C1240" t="s">
        <v>80</v>
      </c>
      <c r="D1240" t="s">
        <v>81</v>
      </c>
      <c r="E1240" t="s">
        <v>25</v>
      </c>
      <c r="F1240" t="s">
        <v>31</v>
      </c>
      <c r="G1240" t="s">
        <v>705</v>
      </c>
      <c r="H1240" t="s">
        <v>84</v>
      </c>
      <c r="I1240" t="s">
        <v>84</v>
      </c>
      <c r="J1240" t="s">
        <v>84</v>
      </c>
      <c r="K1240" t="s">
        <v>29</v>
      </c>
      <c r="L1240">
        <v>20</v>
      </c>
      <c r="N1240" s="5">
        <v>6.7500000000000004E-2</v>
      </c>
      <c r="O1240" t="s">
        <v>30</v>
      </c>
      <c r="P1240" s="5">
        <v>0.34336457799999998</v>
      </c>
      <c r="Q1240" s="6">
        <v>5423.5578240000004</v>
      </c>
      <c r="R1240" s="7">
        <v>0</v>
      </c>
      <c r="S1240" s="7">
        <v>7.1233293838095159E-4</v>
      </c>
      <c r="T1240" s="6">
        <v>0</v>
      </c>
      <c r="U1240" s="6">
        <v>4.8296082542455618</v>
      </c>
    </row>
    <row r="1241" spans="1:21" x14ac:dyDescent="0.3">
      <c r="A1241" t="s">
        <v>21</v>
      </c>
      <c r="B1241" t="s">
        <v>648</v>
      </c>
      <c r="C1241" t="s">
        <v>80</v>
      </c>
      <c r="D1241" t="s">
        <v>81</v>
      </c>
      <c r="E1241" t="s">
        <v>25</v>
      </c>
      <c r="F1241" t="s">
        <v>31</v>
      </c>
      <c r="G1241" t="s">
        <v>706</v>
      </c>
      <c r="H1241" t="s">
        <v>86</v>
      </c>
      <c r="I1241" t="s">
        <v>86</v>
      </c>
      <c r="J1241" t="s">
        <v>86</v>
      </c>
      <c r="K1241" t="s">
        <v>29</v>
      </c>
      <c r="L1241">
        <v>20</v>
      </c>
      <c r="N1241" s="5">
        <v>0</v>
      </c>
      <c r="O1241" t="s">
        <v>30</v>
      </c>
      <c r="P1241" s="5">
        <v>8.8451180000000008E-3</v>
      </c>
      <c r="Q1241" s="6">
        <v>0</v>
      </c>
      <c r="R1241" s="7">
        <v>0</v>
      </c>
      <c r="S1241" s="7">
        <v>1.8949439025113804E-3</v>
      </c>
      <c r="T1241" s="6">
        <v>0</v>
      </c>
      <c r="U1241" s="6">
        <v>0</v>
      </c>
    </row>
    <row r="1242" spans="1:21" x14ac:dyDescent="0.3">
      <c r="A1242" t="s">
        <v>21</v>
      </c>
      <c r="B1242" t="s">
        <v>648</v>
      </c>
      <c r="C1242" t="s">
        <v>80</v>
      </c>
      <c r="D1242" t="s">
        <v>81</v>
      </c>
      <c r="E1242" t="s">
        <v>25</v>
      </c>
      <c r="F1242" t="s">
        <v>31</v>
      </c>
      <c r="G1242" t="s">
        <v>707</v>
      </c>
      <c r="H1242" t="s">
        <v>88</v>
      </c>
      <c r="I1242" t="s">
        <v>900</v>
      </c>
      <c r="J1242" t="s">
        <v>88</v>
      </c>
      <c r="K1242" t="s">
        <v>29</v>
      </c>
      <c r="L1242">
        <v>20</v>
      </c>
      <c r="N1242" s="5">
        <v>0.351348259</v>
      </c>
      <c r="O1242" t="s">
        <v>30</v>
      </c>
      <c r="P1242" s="5">
        <v>0.15845999699999999</v>
      </c>
      <c r="Q1242" s="6">
        <v>12011.79601</v>
      </c>
      <c r="R1242" s="7">
        <v>0</v>
      </c>
      <c r="S1242" s="7">
        <v>1.8460693930164465E-3</v>
      </c>
      <c r="T1242" s="6">
        <v>0</v>
      </c>
      <c r="U1242" s="6">
        <v>22.174608969218074</v>
      </c>
    </row>
    <row r="1243" spans="1:21" x14ac:dyDescent="0.3">
      <c r="A1243" t="s">
        <v>21</v>
      </c>
      <c r="B1243" t="s">
        <v>648</v>
      </c>
      <c r="C1243" t="s">
        <v>80</v>
      </c>
      <c r="D1243" t="s">
        <v>81</v>
      </c>
      <c r="E1243" t="s">
        <v>25</v>
      </c>
      <c r="F1243" t="s">
        <v>31</v>
      </c>
      <c r="G1243" t="s">
        <v>708</v>
      </c>
      <c r="H1243" t="s">
        <v>90</v>
      </c>
      <c r="I1243" t="s">
        <v>901</v>
      </c>
      <c r="J1243" t="s">
        <v>90</v>
      </c>
      <c r="K1243" t="s">
        <v>29</v>
      </c>
      <c r="L1243">
        <v>20</v>
      </c>
      <c r="N1243" s="5">
        <v>0.14625953999999999</v>
      </c>
      <c r="O1243" t="s">
        <v>30</v>
      </c>
      <c r="P1243" s="5">
        <v>0.53558437299999995</v>
      </c>
      <c r="Q1243" s="6">
        <v>20046.73734</v>
      </c>
      <c r="R1243" s="7">
        <v>0</v>
      </c>
      <c r="S1243" s="7">
        <v>1.0964510264815073E-3</v>
      </c>
      <c r="T1243" s="6">
        <v>0</v>
      </c>
      <c r="U1243" s="6">
        <v>21.98026573404816</v>
      </c>
    </row>
    <row r="1244" spans="1:21" x14ac:dyDescent="0.3">
      <c r="A1244" t="s">
        <v>21</v>
      </c>
      <c r="B1244" t="s">
        <v>648</v>
      </c>
      <c r="C1244" t="s">
        <v>80</v>
      </c>
      <c r="D1244" t="s">
        <v>81</v>
      </c>
      <c r="E1244" t="s">
        <v>25</v>
      </c>
      <c r="F1244" t="s">
        <v>31</v>
      </c>
      <c r="G1244" t="s">
        <v>709</v>
      </c>
      <c r="H1244" t="s">
        <v>92</v>
      </c>
      <c r="I1244" t="s">
        <v>902</v>
      </c>
      <c r="J1244" t="s">
        <v>92</v>
      </c>
      <c r="K1244" t="s">
        <v>29</v>
      </c>
      <c r="L1244">
        <v>20</v>
      </c>
      <c r="N1244" s="5">
        <v>5.7245342999999997E-2</v>
      </c>
      <c r="O1244" t="s">
        <v>30</v>
      </c>
      <c r="P1244" s="5">
        <v>0.21821937699999999</v>
      </c>
      <c r="Q1244" s="6">
        <v>2737.716997</v>
      </c>
      <c r="R1244" s="7">
        <v>0</v>
      </c>
      <c r="S1244" s="7">
        <v>1.5306988172782733E-3</v>
      </c>
      <c r="T1244" s="6">
        <v>0</v>
      </c>
      <c r="U1244" s="6">
        <v>4.1906201693505265</v>
      </c>
    </row>
    <row r="1245" spans="1:21" x14ac:dyDescent="0.3">
      <c r="A1245" t="s">
        <v>21</v>
      </c>
      <c r="B1245" t="s">
        <v>648</v>
      </c>
      <c r="C1245" t="s">
        <v>80</v>
      </c>
      <c r="D1245" t="s">
        <v>81</v>
      </c>
      <c r="E1245" t="s">
        <v>25</v>
      </c>
      <c r="F1245" t="s">
        <v>31</v>
      </c>
      <c r="G1245" t="s">
        <v>710</v>
      </c>
      <c r="H1245" t="s">
        <v>94</v>
      </c>
      <c r="I1245" t="s">
        <v>903</v>
      </c>
      <c r="J1245" t="s">
        <v>94</v>
      </c>
      <c r="K1245" t="s">
        <v>29</v>
      </c>
      <c r="L1245">
        <v>20</v>
      </c>
      <c r="N1245" s="5">
        <v>0.142106125</v>
      </c>
      <c r="O1245" t="s">
        <v>30</v>
      </c>
      <c r="P1245" s="5">
        <v>0.29013830200000001</v>
      </c>
      <c r="Q1245" s="6">
        <v>9424.5083040000009</v>
      </c>
      <c r="R1245" s="7">
        <v>0</v>
      </c>
      <c r="S1245" s="7">
        <v>1.2801475697005974E-3</v>
      </c>
      <c r="T1245" s="6">
        <v>0</v>
      </c>
      <c r="U1245" s="6">
        <v>12.064761400988701</v>
      </c>
    </row>
    <row r="1246" spans="1:21" x14ac:dyDescent="0.3">
      <c r="A1246" t="s">
        <v>21</v>
      </c>
      <c r="B1246" t="s">
        <v>648</v>
      </c>
      <c r="C1246" t="s">
        <v>80</v>
      </c>
      <c r="D1246" t="s">
        <v>81</v>
      </c>
      <c r="E1246" t="s">
        <v>25</v>
      </c>
      <c r="F1246" t="s">
        <v>31</v>
      </c>
      <c r="G1246" t="s">
        <v>711</v>
      </c>
      <c r="H1246" t="s">
        <v>96</v>
      </c>
      <c r="I1246" t="s">
        <v>904</v>
      </c>
      <c r="J1246" t="s">
        <v>96</v>
      </c>
      <c r="K1246" t="s">
        <v>29</v>
      </c>
      <c r="L1246">
        <v>11</v>
      </c>
      <c r="N1246" s="5">
        <v>0.9</v>
      </c>
      <c r="O1246" t="s">
        <v>30</v>
      </c>
      <c r="P1246" s="5">
        <v>0.04</v>
      </c>
      <c r="Q1246" s="6">
        <v>5940.6992689999997</v>
      </c>
      <c r="R1246" s="7">
        <v>0</v>
      </c>
      <c r="S1246" s="7">
        <v>0</v>
      </c>
      <c r="T1246" s="6">
        <v>0</v>
      </c>
      <c r="U1246" s="6">
        <v>0</v>
      </c>
    </row>
    <row r="1247" spans="1:21" x14ac:dyDescent="0.3">
      <c r="A1247" t="s">
        <v>21</v>
      </c>
      <c r="B1247" t="s">
        <v>648</v>
      </c>
      <c r="C1247" t="s">
        <v>80</v>
      </c>
      <c r="D1247" t="s">
        <v>81</v>
      </c>
      <c r="E1247" t="s">
        <v>25</v>
      </c>
      <c r="F1247" t="s">
        <v>31</v>
      </c>
      <c r="G1247" t="s">
        <v>712</v>
      </c>
      <c r="H1247" t="s">
        <v>98</v>
      </c>
      <c r="I1247" t="s">
        <v>98</v>
      </c>
      <c r="J1247" t="s">
        <v>98</v>
      </c>
      <c r="K1247" t="s">
        <v>29</v>
      </c>
      <c r="L1247">
        <v>11</v>
      </c>
      <c r="N1247" s="5">
        <v>5.8799999999999998E-2</v>
      </c>
      <c r="O1247" t="s">
        <v>30</v>
      </c>
      <c r="P1247" s="5">
        <v>1.2981169000000001E-2</v>
      </c>
      <c r="Q1247" s="6">
        <v>120.76784480000001</v>
      </c>
      <c r="R1247" s="7">
        <v>0</v>
      </c>
      <c r="S1247" s="7">
        <v>1.015454613420546E-3</v>
      </c>
      <c r="T1247" s="6">
        <v>0</v>
      </c>
      <c r="U1247" s="6">
        <v>0.12263426515501649</v>
      </c>
    </row>
    <row r="1248" spans="1:21" x14ac:dyDescent="0.3">
      <c r="A1248" t="s">
        <v>21</v>
      </c>
      <c r="B1248" t="s">
        <v>648</v>
      </c>
      <c r="C1248" t="s">
        <v>80</v>
      </c>
      <c r="D1248" t="s">
        <v>81</v>
      </c>
      <c r="E1248" t="s">
        <v>25</v>
      </c>
      <c r="F1248" t="s">
        <v>31</v>
      </c>
      <c r="G1248" t="s">
        <v>713</v>
      </c>
      <c r="H1248" t="s">
        <v>100</v>
      </c>
      <c r="I1248" t="s">
        <v>100</v>
      </c>
      <c r="J1248" t="s">
        <v>100</v>
      </c>
      <c r="K1248" t="s">
        <v>29</v>
      </c>
      <c r="L1248">
        <v>20</v>
      </c>
      <c r="N1248" s="5">
        <v>9.4999999999999998E-3</v>
      </c>
      <c r="O1248" t="s">
        <v>30</v>
      </c>
      <c r="P1248" s="5">
        <v>0.1</v>
      </c>
      <c r="Q1248" s="6">
        <v>164.62182580000001</v>
      </c>
      <c r="R1248" s="7">
        <v>0</v>
      </c>
      <c r="S1248" s="7">
        <v>7.8254127106424558E-4</v>
      </c>
      <c r="T1248" s="6">
        <v>0</v>
      </c>
      <c r="U1248" s="6">
        <v>0.12882337280644882</v>
      </c>
    </row>
    <row r="1249" spans="1:21" x14ac:dyDescent="0.3">
      <c r="A1249" t="s">
        <v>21</v>
      </c>
      <c r="B1249" t="s">
        <v>648</v>
      </c>
      <c r="C1249" t="s">
        <v>80</v>
      </c>
      <c r="D1249" t="s">
        <v>81</v>
      </c>
      <c r="E1249" t="s">
        <v>25</v>
      </c>
      <c r="F1249" t="s">
        <v>31</v>
      </c>
      <c r="G1249" t="s">
        <v>714</v>
      </c>
      <c r="H1249" t="s">
        <v>102</v>
      </c>
      <c r="I1249" t="s">
        <v>102</v>
      </c>
      <c r="J1249" t="s">
        <v>102</v>
      </c>
      <c r="K1249" t="s">
        <v>29</v>
      </c>
      <c r="L1249">
        <v>11</v>
      </c>
      <c r="N1249" s="5">
        <v>0.02</v>
      </c>
      <c r="O1249" t="s">
        <v>30</v>
      </c>
      <c r="P1249" s="5">
        <v>1.72E-2</v>
      </c>
      <c r="Q1249" s="6">
        <v>54.446257439999997</v>
      </c>
      <c r="R1249" s="7">
        <v>0</v>
      </c>
      <c r="S1249" s="7">
        <v>0</v>
      </c>
      <c r="T1249" s="6">
        <v>0</v>
      </c>
      <c r="U1249" s="6">
        <v>0</v>
      </c>
    </row>
    <row r="1250" spans="1:21" x14ac:dyDescent="0.3">
      <c r="A1250" t="s">
        <v>21</v>
      </c>
      <c r="B1250" t="s">
        <v>648</v>
      </c>
      <c r="C1250" t="s">
        <v>80</v>
      </c>
      <c r="D1250" t="s">
        <v>81</v>
      </c>
      <c r="E1250" t="s">
        <v>25</v>
      </c>
      <c r="F1250" t="s">
        <v>31</v>
      </c>
      <c r="G1250" t="s">
        <v>715</v>
      </c>
      <c r="H1250" t="s">
        <v>106</v>
      </c>
      <c r="I1250" t="s">
        <v>106</v>
      </c>
      <c r="J1250" t="s">
        <v>106</v>
      </c>
      <c r="K1250" t="s">
        <v>29</v>
      </c>
      <c r="L1250">
        <v>11</v>
      </c>
      <c r="N1250" s="5">
        <v>6.5000000000000002E-2</v>
      </c>
      <c r="O1250" t="s">
        <v>30</v>
      </c>
      <c r="P1250" s="5">
        <v>0.15</v>
      </c>
      <c r="Q1250" s="6">
        <v>1986.4460300000001</v>
      </c>
      <c r="R1250" s="7">
        <v>0</v>
      </c>
      <c r="S1250" s="7">
        <v>1.0785492225409715E-4</v>
      </c>
      <c r="T1250" s="6">
        <v>0</v>
      </c>
      <c r="U1250" s="6">
        <v>0.21424798212760993</v>
      </c>
    </row>
    <row r="1251" spans="1:21" x14ac:dyDescent="0.3">
      <c r="A1251" t="s">
        <v>21</v>
      </c>
      <c r="B1251" t="s">
        <v>648</v>
      </c>
      <c r="C1251" t="s">
        <v>80</v>
      </c>
      <c r="D1251" t="s">
        <v>81</v>
      </c>
      <c r="E1251" t="s">
        <v>25</v>
      </c>
      <c r="F1251" t="s">
        <v>31</v>
      </c>
      <c r="G1251" t="s">
        <v>716</v>
      </c>
      <c r="H1251" t="s">
        <v>108</v>
      </c>
      <c r="I1251" t="s">
        <v>108</v>
      </c>
      <c r="J1251" t="s">
        <v>108</v>
      </c>
      <c r="K1251" t="s">
        <v>29</v>
      </c>
      <c r="L1251">
        <v>2</v>
      </c>
      <c r="M1251" t="s">
        <v>109</v>
      </c>
      <c r="N1251" s="5">
        <v>0</v>
      </c>
      <c r="O1251" t="s">
        <v>30</v>
      </c>
      <c r="P1251" s="5">
        <v>0.05</v>
      </c>
      <c r="Q1251" s="6">
        <v>0</v>
      </c>
      <c r="R1251" s="7">
        <v>0</v>
      </c>
      <c r="S1251" s="7">
        <v>8.9048709555079723E-4</v>
      </c>
      <c r="T1251" s="6">
        <v>0</v>
      </c>
      <c r="U1251" s="6">
        <v>0</v>
      </c>
    </row>
    <row r="1252" spans="1:21" x14ac:dyDescent="0.3">
      <c r="A1252" t="s">
        <v>21</v>
      </c>
      <c r="B1252" t="s">
        <v>648</v>
      </c>
      <c r="C1252" t="s">
        <v>80</v>
      </c>
      <c r="D1252" t="s">
        <v>81</v>
      </c>
      <c r="E1252" t="s">
        <v>25</v>
      </c>
      <c r="F1252" t="s">
        <v>31</v>
      </c>
      <c r="G1252" t="s">
        <v>717</v>
      </c>
      <c r="H1252" t="s">
        <v>111</v>
      </c>
      <c r="I1252" t="s">
        <v>111</v>
      </c>
      <c r="J1252" t="s">
        <v>111</v>
      </c>
      <c r="K1252" t="s">
        <v>29</v>
      </c>
      <c r="L1252">
        <v>20</v>
      </c>
      <c r="N1252" s="5">
        <v>2.2499999999999998E-3</v>
      </c>
      <c r="O1252" t="s">
        <v>30</v>
      </c>
      <c r="P1252" s="5">
        <v>0.146537695</v>
      </c>
      <c r="Q1252" s="6">
        <v>66.519485070000002</v>
      </c>
      <c r="R1252" s="7">
        <v>0</v>
      </c>
      <c r="S1252" s="7">
        <v>8.9048709555079723E-4</v>
      </c>
      <c r="T1252" s="6">
        <v>0</v>
      </c>
      <c r="U1252" s="6">
        <v>5.923474305751892E-2</v>
      </c>
    </row>
    <row r="1253" spans="1:21" x14ac:dyDescent="0.3">
      <c r="A1253" t="s">
        <v>21</v>
      </c>
      <c r="B1253" t="s">
        <v>648</v>
      </c>
      <c r="C1253" t="s">
        <v>80</v>
      </c>
      <c r="D1253" t="s">
        <v>81</v>
      </c>
      <c r="E1253" t="s">
        <v>25</v>
      </c>
      <c r="F1253" t="s">
        <v>31</v>
      </c>
      <c r="G1253" t="s">
        <v>718</v>
      </c>
      <c r="H1253" t="s">
        <v>113</v>
      </c>
      <c r="I1253" t="s">
        <v>113</v>
      </c>
      <c r="J1253" t="s">
        <v>113</v>
      </c>
      <c r="K1253" t="s">
        <v>29</v>
      </c>
      <c r="L1253">
        <v>20</v>
      </c>
      <c r="N1253" s="5">
        <v>0.08</v>
      </c>
      <c r="O1253" t="s">
        <v>30</v>
      </c>
      <c r="P1253" s="5">
        <v>5.8473739999999998E-3</v>
      </c>
      <c r="Q1253" s="6">
        <v>73.848655600000001</v>
      </c>
      <c r="R1253" s="7">
        <v>0</v>
      </c>
      <c r="S1253" s="7">
        <v>6.1520590679720044E-4</v>
      </c>
      <c r="T1253" s="6">
        <v>0</v>
      </c>
      <c r="U1253" s="6">
        <v>4.5432129134152156E-2</v>
      </c>
    </row>
    <row r="1254" spans="1:21" x14ac:dyDescent="0.3">
      <c r="A1254" t="s">
        <v>21</v>
      </c>
      <c r="B1254" t="s">
        <v>648</v>
      </c>
      <c r="C1254" t="s">
        <v>80</v>
      </c>
      <c r="D1254" t="s">
        <v>81</v>
      </c>
      <c r="E1254" t="s">
        <v>25</v>
      </c>
      <c r="F1254" t="s">
        <v>31</v>
      </c>
      <c r="G1254" t="s">
        <v>719</v>
      </c>
      <c r="H1254" t="s">
        <v>115</v>
      </c>
      <c r="I1254" t="s">
        <v>905</v>
      </c>
      <c r="J1254" t="s">
        <v>115</v>
      </c>
      <c r="K1254" t="s">
        <v>29</v>
      </c>
      <c r="L1254">
        <v>20</v>
      </c>
      <c r="N1254" s="5">
        <v>0.19</v>
      </c>
      <c r="O1254" t="s">
        <v>30</v>
      </c>
      <c r="P1254" s="5">
        <v>2.0006814000000001E-2</v>
      </c>
      <c r="Q1254" s="6">
        <v>603.94189100000006</v>
      </c>
      <c r="R1254" s="7">
        <v>0</v>
      </c>
      <c r="S1254" s="7">
        <v>2.246359939372714E-3</v>
      </c>
      <c r="T1254" s="6">
        <v>0</v>
      </c>
      <c r="U1254" s="6">
        <v>1.3566708696514025</v>
      </c>
    </row>
    <row r="1255" spans="1:21" x14ac:dyDescent="0.3">
      <c r="A1255" t="s">
        <v>21</v>
      </c>
      <c r="B1255" t="s">
        <v>648</v>
      </c>
      <c r="C1255" t="s">
        <v>80</v>
      </c>
      <c r="D1255" t="s">
        <v>81</v>
      </c>
      <c r="E1255" t="s">
        <v>25</v>
      </c>
      <c r="F1255" t="s">
        <v>31</v>
      </c>
      <c r="G1255" t="s">
        <v>720</v>
      </c>
      <c r="H1255" t="s">
        <v>117</v>
      </c>
      <c r="I1255" t="s">
        <v>906</v>
      </c>
      <c r="J1255" t="s">
        <v>117</v>
      </c>
      <c r="K1255" t="s">
        <v>29</v>
      </c>
      <c r="L1255">
        <v>20</v>
      </c>
      <c r="N1255" s="5">
        <v>0.14249999999999999</v>
      </c>
      <c r="O1255" t="s">
        <v>30</v>
      </c>
      <c r="P1255" s="5">
        <v>1.0282449000000001E-2</v>
      </c>
      <c r="Q1255" s="6">
        <v>231.65411560000001</v>
      </c>
      <c r="R1255" s="7">
        <v>0</v>
      </c>
      <c r="S1255" s="7">
        <v>1.8957057875628066E-3</v>
      </c>
      <c r="T1255" s="6">
        <v>0</v>
      </c>
      <c r="U1255" s="6">
        <v>0.43914804765566345</v>
      </c>
    </row>
    <row r="1256" spans="1:21" x14ac:dyDescent="0.3">
      <c r="A1256" t="s">
        <v>21</v>
      </c>
      <c r="B1256" t="s">
        <v>648</v>
      </c>
      <c r="C1256" t="s">
        <v>80</v>
      </c>
      <c r="D1256" t="s">
        <v>81</v>
      </c>
      <c r="E1256" t="s">
        <v>25</v>
      </c>
      <c r="F1256" t="s">
        <v>31</v>
      </c>
      <c r="G1256" t="s">
        <v>721</v>
      </c>
      <c r="H1256" t="s">
        <v>119</v>
      </c>
      <c r="I1256" t="s">
        <v>907</v>
      </c>
      <c r="J1256" t="s">
        <v>119</v>
      </c>
      <c r="K1256" t="s">
        <v>29</v>
      </c>
      <c r="L1256">
        <v>20</v>
      </c>
      <c r="N1256" s="5">
        <v>0.54</v>
      </c>
      <c r="O1256" t="s">
        <v>30</v>
      </c>
      <c r="P1256" s="5">
        <v>0.125</v>
      </c>
      <c r="Q1256" s="6">
        <v>13613.743469999999</v>
      </c>
      <c r="R1256" s="7">
        <v>0</v>
      </c>
      <c r="S1256" s="7">
        <v>8.9048709555079723E-4</v>
      </c>
      <c r="T1256" s="6">
        <v>0</v>
      </c>
      <c r="U1256" s="6">
        <v>12.122862882173932</v>
      </c>
    </row>
    <row r="1257" spans="1:21" x14ac:dyDescent="0.3">
      <c r="A1257" t="s">
        <v>21</v>
      </c>
      <c r="B1257" t="s">
        <v>648</v>
      </c>
      <c r="C1257" t="s">
        <v>80</v>
      </c>
      <c r="D1257" t="s">
        <v>81</v>
      </c>
      <c r="E1257" t="s">
        <v>25</v>
      </c>
      <c r="F1257" t="s">
        <v>31</v>
      </c>
      <c r="G1257" t="s">
        <v>722</v>
      </c>
      <c r="H1257" t="s">
        <v>121</v>
      </c>
      <c r="I1257" t="s">
        <v>121</v>
      </c>
      <c r="J1257" t="s">
        <v>121</v>
      </c>
      <c r="K1257" t="s">
        <v>29</v>
      </c>
      <c r="L1257">
        <v>11</v>
      </c>
      <c r="N1257" s="5">
        <v>0.65</v>
      </c>
      <c r="O1257" t="s">
        <v>30</v>
      </c>
      <c r="P1257" s="5">
        <v>0.12</v>
      </c>
      <c r="Q1257" s="6">
        <v>14669.56488</v>
      </c>
      <c r="R1257" s="7">
        <v>0</v>
      </c>
      <c r="S1257" s="7">
        <v>8.9048709555079723E-4</v>
      </c>
      <c r="T1257" s="6">
        <v>0</v>
      </c>
      <c r="U1257" s="6">
        <v>13.063058222985179</v>
      </c>
    </row>
    <row r="1258" spans="1:21" x14ac:dyDescent="0.3">
      <c r="A1258" t="s">
        <v>21</v>
      </c>
      <c r="B1258" t="s">
        <v>648</v>
      </c>
      <c r="C1258" t="s">
        <v>80</v>
      </c>
      <c r="D1258" t="s">
        <v>81</v>
      </c>
      <c r="E1258" t="s">
        <v>25</v>
      </c>
      <c r="F1258" t="s">
        <v>31</v>
      </c>
      <c r="G1258" t="s">
        <v>723</v>
      </c>
      <c r="H1258" t="s">
        <v>123</v>
      </c>
      <c r="I1258" t="s">
        <v>123</v>
      </c>
      <c r="J1258" t="s">
        <v>123</v>
      </c>
      <c r="K1258" t="s">
        <v>29</v>
      </c>
      <c r="L1258">
        <v>15</v>
      </c>
      <c r="N1258" s="5">
        <v>0</v>
      </c>
      <c r="O1258" t="s">
        <v>30</v>
      </c>
      <c r="P1258" s="5">
        <v>2.0452499999999998E-2</v>
      </c>
      <c r="Q1258" s="6">
        <v>0</v>
      </c>
      <c r="R1258" s="7">
        <v>0</v>
      </c>
      <c r="S1258" s="7">
        <v>8.9048709555079734E-4</v>
      </c>
      <c r="T1258" s="6">
        <v>0</v>
      </c>
      <c r="U1258" s="6">
        <v>0</v>
      </c>
    </row>
    <row r="1259" spans="1:21" x14ac:dyDescent="0.3">
      <c r="A1259" t="s">
        <v>21</v>
      </c>
      <c r="B1259" t="s">
        <v>648</v>
      </c>
      <c r="C1259" t="s">
        <v>80</v>
      </c>
      <c r="D1259" t="s">
        <v>81</v>
      </c>
      <c r="E1259" t="s">
        <v>25</v>
      </c>
      <c r="F1259" t="s">
        <v>31</v>
      </c>
      <c r="G1259" t="s">
        <v>724</v>
      </c>
      <c r="H1259" t="s">
        <v>125</v>
      </c>
      <c r="I1259" t="s">
        <v>908</v>
      </c>
      <c r="J1259" t="s">
        <v>125</v>
      </c>
      <c r="K1259" t="s">
        <v>29</v>
      </c>
      <c r="L1259">
        <v>20</v>
      </c>
      <c r="N1259" s="5">
        <v>3.9038694999999998E-2</v>
      </c>
      <c r="O1259" t="s">
        <v>30</v>
      </c>
      <c r="P1259" s="5">
        <v>3.2330142999999999E-2</v>
      </c>
      <c r="Q1259" s="6">
        <v>200.7774867</v>
      </c>
      <c r="R1259" s="7">
        <v>0</v>
      </c>
      <c r="S1259" s="7">
        <v>1.0209825489258461E-3</v>
      </c>
      <c r="T1259" s="6">
        <v>0</v>
      </c>
      <c r="U1259" s="6">
        <v>0.20499031013789115</v>
      </c>
    </row>
    <row r="1260" spans="1:21" x14ac:dyDescent="0.3">
      <c r="A1260" t="s">
        <v>21</v>
      </c>
      <c r="B1260" t="s">
        <v>648</v>
      </c>
      <c r="C1260" t="s">
        <v>80</v>
      </c>
      <c r="D1260" t="s">
        <v>81</v>
      </c>
      <c r="E1260" t="s">
        <v>25</v>
      </c>
      <c r="F1260" t="s">
        <v>31</v>
      </c>
      <c r="G1260" t="s">
        <v>725</v>
      </c>
      <c r="H1260" t="s">
        <v>127</v>
      </c>
      <c r="I1260" t="s">
        <v>909</v>
      </c>
      <c r="J1260" t="s">
        <v>127</v>
      </c>
      <c r="K1260" t="s">
        <v>29</v>
      </c>
      <c r="L1260">
        <v>20</v>
      </c>
      <c r="N1260" s="5">
        <v>1.6251060000000001E-2</v>
      </c>
      <c r="O1260" t="s">
        <v>30</v>
      </c>
      <c r="P1260" s="5">
        <v>0.48548287800000001</v>
      </c>
      <c r="Q1260" s="6">
        <v>1860.88967</v>
      </c>
      <c r="R1260" s="7">
        <v>0</v>
      </c>
      <c r="S1260" s="7">
        <v>9.6953009944386126E-4</v>
      </c>
      <c r="T1260" s="6">
        <v>0</v>
      </c>
      <c r="U1260" s="6">
        <v>1.8041885468091543</v>
      </c>
    </row>
    <row r="1261" spans="1:21" x14ac:dyDescent="0.3">
      <c r="A1261" t="s">
        <v>21</v>
      </c>
      <c r="B1261" t="s">
        <v>648</v>
      </c>
      <c r="C1261" t="s">
        <v>80</v>
      </c>
      <c r="D1261" t="s">
        <v>81</v>
      </c>
      <c r="E1261" t="s">
        <v>25</v>
      </c>
      <c r="F1261" t="s">
        <v>31</v>
      </c>
      <c r="G1261" t="s">
        <v>726</v>
      </c>
      <c r="H1261" t="s">
        <v>129</v>
      </c>
      <c r="I1261" t="s">
        <v>910</v>
      </c>
      <c r="J1261" t="s">
        <v>129</v>
      </c>
      <c r="K1261" t="s">
        <v>29</v>
      </c>
      <c r="L1261">
        <v>20</v>
      </c>
      <c r="N1261" s="5">
        <v>6.3605939999999998E-3</v>
      </c>
      <c r="O1261" t="s">
        <v>30</v>
      </c>
      <c r="P1261" s="5">
        <v>0.104853986</v>
      </c>
      <c r="Q1261" s="6">
        <v>115.6474723</v>
      </c>
      <c r="R1261" s="7">
        <v>0</v>
      </c>
      <c r="S1261" s="7">
        <v>1.0176433182141351E-3</v>
      </c>
      <c r="T1261" s="6">
        <v>0</v>
      </c>
      <c r="U1261" s="6">
        <v>0.11768787745444928</v>
      </c>
    </row>
    <row r="1262" spans="1:21" x14ac:dyDescent="0.3">
      <c r="A1262" t="s">
        <v>21</v>
      </c>
      <c r="B1262" t="s">
        <v>648</v>
      </c>
      <c r="C1262" t="s">
        <v>80</v>
      </c>
      <c r="D1262" t="s">
        <v>81</v>
      </c>
      <c r="E1262" t="s">
        <v>25</v>
      </c>
      <c r="F1262" t="s">
        <v>31</v>
      </c>
      <c r="G1262" t="s">
        <v>727</v>
      </c>
      <c r="H1262" t="s">
        <v>131</v>
      </c>
      <c r="I1262" t="s">
        <v>911</v>
      </c>
      <c r="J1262" t="s">
        <v>131</v>
      </c>
      <c r="K1262" t="s">
        <v>29</v>
      </c>
      <c r="L1262">
        <v>20</v>
      </c>
      <c r="N1262" s="5">
        <v>1.5789569E-2</v>
      </c>
      <c r="O1262" t="s">
        <v>30</v>
      </c>
      <c r="P1262" s="5">
        <v>0.195864173</v>
      </c>
      <c r="Q1262" s="6">
        <v>669.30023410000001</v>
      </c>
      <c r="R1262" s="7">
        <v>0</v>
      </c>
      <c r="S1262" s="7">
        <v>9.7059503317277192E-4</v>
      </c>
      <c r="T1262" s="6">
        <v>0</v>
      </c>
      <c r="U1262" s="6">
        <v>0.64961948291883354</v>
      </c>
    </row>
    <row r="1263" spans="1:21" x14ac:dyDescent="0.3">
      <c r="A1263" t="s">
        <v>21</v>
      </c>
      <c r="B1263" t="s">
        <v>648</v>
      </c>
      <c r="C1263" t="s">
        <v>80</v>
      </c>
      <c r="D1263" t="s">
        <v>81</v>
      </c>
      <c r="E1263" t="s">
        <v>25</v>
      </c>
      <c r="F1263" t="s">
        <v>31</v>
      </c>
      <c r="G1263" t="s">
        <v>728</v>
      </c>
      <c r="H1263" t="s">
        <v>157</v>
      </c>
      <c r="I1263" t="s">
        <v>912</v>
      </c>
      <c r="J1263" t="s">
        <v>157</v>
      </c>
      <c r="K1263" t="s">
        <v>29</v>
      </c>
      <c r="L1263">
        <v>11</v>
      </c>
      <c r="N1263" s="5">
        <v>0.52</v>
      </c>
      <c r="O1263" t="s">
        <v>30</v>
      </c>
      <c r="P1263" s="5">
        <v>0.09</v>
      </c>
      <c r="Q1263" s="6">
        <v>8102.0866379999998</v>
      </c>
      <c r="R1263" s="7">
        <v>0</v>
      </c>
      <c r="S1263" s="7">
        <v>8.9048709555079723E-4</v>
      </c>
      <c r="T1263" s="6">
        <v>0</v>
      </c>
      <c r="U1263" s="6">
        <v>7.2148035981735434</v>
      </c>
    </row>
    <row r="1264" spans="1:21" x14ac:dyDescent="0.3">
      <c r="A1264" t="s">
        <v>21</v>
      </c>
      <c r="B1264" t="s">
        <v>648</v>
      </c>
      <c r="C1264" t="s">
        <v>158</v>
      </c>
      <c r="D1264" t="s">
        <v>159</v>
      </c>
      <c r="E1264" t="s">
        <v>25</v>
      </c>
      <c r="F1264" t="s">
        <v>26</v>
      </c>
      <c r="G1264" t="s">
        <v>729</v>
      </c>
      <c r="H1264" t="s">
        <v>28</v>
      </c>
      <c r="I1264" t="s">
        <v>28</v>
      </c>
      <c r="J1264" t="s">
        <v>28</v>
      </c>
      <c r="K1264" t="s">
        <v>29</v>
      </c>
      <c r="L1264">
        <v>20</v>
      </c>
      <c r="N1264" s="5">
        <v>0</v>
      </c>
      <c r="O1264" t="s">
        <v>30</v>
      </c>
      <c r="P1264" s="5">
        <v>0.3</v>
      </c>
      <c r="Q1264" s="6">
        <v>0</v>
      </c>
      <c r="R1264" s="7">
        <v>9.5592450274500484E-4</v>
      </c>
      <c r="S1264" s="7">
        <v>0</v>
      </c>
      <c r="T1264" s="6">
        <v>0</v>
      </c>
      <c r="U1264" s="6">
        <v>0</v>
      </c>
    </row>
    <row r="1265" spans="1:21" x14ac:dyDescent="0.3">
      <c r="A1265" t="s">
        <v>21</v>
      </c>
      <c r="B1265" t="s">
        <v>648</v>
      </c>
      <c r="C1265" t="s">
        <v>158</v>
      </c>
      <c r="D1265" t="s">
        <v>159</v>
      </c>
      <c r="E1265" t="s">
        <v>25</v>
      </c>
      <c r="F1265" t="s">
        <v>26</v>
      </c>
      <c r="G1265" t="s">
        <v>730</v>
      </c>
      <c r="H1265" t="s">
        <v>162</v>
      </c>
      <c r="I1265" t="s">
        <v>162</v>
      </c>
      <c r="J1265" t="s">
        <v>162</v>
      </c>
      <c r="K1265" t="s">
        <v>29</v>
      </c>
      <c r="L1265">
        <v>15</v>
      </c>
      <c r="N1265" s="5">
        <v>9.4999999999999998E-3</v>
      </c>
      <c r="O1265" t="s">
        <v>30</v>
      </c>
      <c r="P1265" s="5">
        <v>0.06</v>
      </c>
      <c r="Q1265" s="6">
        <v>0</v>
      </c>
      <c r="R1265" s="7">
        <v>3.4388204221613705E-4</v>
      </c>
      <c r="S1265" s="7">
        <v>0</v>
      </c>
      <c r="T1265" s="6">
        <v>0</v>
      </c>
      <c r="U1265" s="6">
        <v>0</v>
      </c>
    </row>
    <row r="1266" spans="1:21" x14ac:dyDescent="0.3">
      <c r="A1266" t="s">
        <v>21</v>
      </c>
      <c r="B1266" t="s">
        <v>648</v>
      </c>
      <c r="C1266" t="s">
        <v>158</v>
      </c>
      <c r="D1266" t="s">
        <v>159</v>
      </c>
      <c r="E1266" t="s">
        <v>25</v>
      </c>
      <c r="F1266" t="s">
        <v>26</v>
      </c>
      <c r="G1266" t="s">
        <v>731</v>
      </c>
      <c r="H1266" t="s">
        <v>164</v>
      </c>
      <c r="I1266" t="s">
        <v>164</v>
      </c>
      <c r="J1266" t="s">
        <v>164</v>
      </c>
      <c r="K1266" t="s">
        <v>29</v>
      </c>
      <c r="L1266">
        <v>10</v>
      </c>
      <c r="N1266" s="5">
        <v>0.3</v>
      </c>
      <c r="O1266" t="s">
        <v>30</v>
      </c>
      <c r="P1266" s="5">
        <v>2.4565356999999999E-2</v>
      </c>
      <c r="Q1266" s="6">
        <v>0</v>
      </c>
      <c r="R1266" s="7">
        <v>1.5041279839351773E-3</v>
      </c>
      <c r="S1266" s="7">
        <v>-6.8840361200273037E-4</v>
      </c>
      <c r="T1266" s="6">
        <v>0</v>
      </c>
      <c r="U1266" s="6">
        <v>0</v>
      </c>
    </row>
    <row r="1267" spans="1:21" x14ac:dyDescent="0.3">
      <c r="A1267" t="s">
        <v>21</v>
      </c>
      <c r="B1267" t="s">
        <v>648</v>
      </c>
      <c r="C1267" t="s">
        <v>158</v>
      </c>
      <c r="D1267" t="s">
        <v>159</v>
      </c>
      <c r="E1267" t="s">
        <v>25</v>
      </c>
      <c r="F1267" t="s">
        <v>26</v>
      </c>
      <c r="G1267" t="s">
        <v>732</v>
      </c>
      <c r="H1267" t="s">
        <v>86</v>
      </c>
      <c r="I1267" t="s">
        <v>86</v>
      </c>
      <c r="J1267" t="s">
        <v>86</v>
      </c>
      <c r="K1267" t="s">
        <v>29</v>
      </c>
      <c r="L1267">
        <v>20</v>
      </c>
      <c r="N1267" s="5">
        <v>0</v>
      </c>
      <c r="O1267" t="s">
        <v>30</v>
      </c>
      <c r="P1267" s="5">
        <v>2.1165854000000001E-2</v>
      </c>
      <c r="Q1267" s="6">
        <v>0</v>
      </c>
      <c r="R1267" s="7">
        <v>2.421112243296023E-4</v>
      </c>
      <c r="S1267" s="7">
        <v>0</v>
      </c>
      <c r="T1267" s="6">
        <v>0</v>
      </c>
      <c r="U1267" s="6">
        <v>0</v>
      </c>
    </row>
    <row r="1268" spans="1:21" x14ac:dyDescent="0.3">
      <c r="A1268" t="s">
        <v>21</v>
      </c>
      <c r="B1268" t="s">
        <v>648</v>
      </c>
      <c r="C1268" t="s">
        <v>158</v>
      </c>
      <c r="D1268" t="s">
        <v>159</v>
      </c>
      <c r="E1268" t="s">
        <v>25</v>
      </c>
      <c r="F1268" t="s">
        <v>26</v>
      </c>
      <c r="G1268" t="s">
        <v>733</v>
      </c>
      <c r="H1268" t="s">
        <v>88</v>
      </c>
      <c r="I1268" t="s">
        <v>900</v>
      </c>
      <c r="J1268" t="s">
        <v>88</v>
      </c>
      <c r="K1268" t="s">
        <v>29</v>
      </c>
      <c r="L1268">
        <v>20</v>
      </c>
      <c r="N1268" s="5">
        <v>0.72</v>
      </c>
      <c r="O1268" t="s">
        <v>30</v>
      </c>
      <c r="P1268" s="5">
        <v>0.14324246600000001</v>
      </c>
      <c r="Q1268" s="6">
        <v>4250.4643900000001</v>
      </c>
      <c r="R1268" s="7">
        <v>4.6997706804856874E-4</v>
      </c>
      <c r="S1268" s="7">
        <v>0</v>
      </c>
      <c r="T1268" s="6">
        <v>1.9976207918570483</v>
      </c>
      <c r="U1268" s="6">
        <v>0</v>
      </c>
    </row>
    <row r="1269" spans="1:21" x14ac:dyDescent="0.3">
      <c r="A1269" t="s">
        <v>21</v>
      </c>
      <c r="B1269" t="s">
        <v>648</v>
      </c>
      <c r="C1269" t="s">
        <v>158</v>
      </c>
      <c r="D1269" t="s">
        <v>159</v>
      </c>
      <c r="E1269" t="s">
        <v>25</v>
      </c>
      <c r="F1269" t="s">
        <v>26</v>
      </c>
      <c r="G1269" t="s">
        <v>734</v>
      </c>
      <c r="H1269" t="s">
        <v>90</v>
      </c>
      <c r="I1269" t="s">
        <v>901</v>
      </c>
      <c r="J1269" t="s">
        <v>90</v>
      </c>
      <c r="K1269" t="s">
        <v>29</v>
      </c>
      <c r="L1269">
        <v>20</v>
      </c>
      <c r="N1269" s="5">
        <v>0</v>
      </c>
      <c r="O1269" t="s">
        <v>30</v>
      </c>
      <c r="P1269" s="5">
        <v>0.33355068900000001</v>
      </c>
      <c r="Q1269" s="6">
        <v>0</v>
      </c>
      <c r="R1269" s="7">
        <v>5.9368043565273434E-4</v>
      </c>
      <c r="S1269" s="7">
        <v>0</v>
      </c>
      <c r="T1269" s="6">
        <v>0</v>
      </c>
      <c r="U1269" s="6">
        <v>0</v>
      </c>
    </row>
    <row r="1270" spans="1:21" x14ac:dyDescent="0.3">
      <c r="A1270" t="s">
        <v>21</v>
      </c>
      <c r="B1270" t="s">
        <v>648</v>
      </c>
      <c r="C1270" t="s">
        <v>158</v>
      </c>
      <c r="D1270" t="s">
        <v>159</v>
      </c>
      <c r="E1270" t="s">
        <v>25</v>
      </c>
      <c r="F1270" t="s">
        <v>26</v>
      </c>
      <c r="G1270" t="s">
        <v>735</v>
      </c>
      <c r="H1270" t="s">
        <v>92</v>
      </c>
      <c r="I1270" t="s">
        <v>902</v>
      </c>
      <c r="J1270" t="s">
        <v>92</v>
      </c>
      <c r="K1270" t="s">
        <v>29</v>
      </c>
      <c r="L1270">
        <v>20</v>
      </c>
      <c r="N1270" s="5">
        <v>0</v>
      </c>
      <c r="O1270" t="s">
        <v>30</v>
      </c>
      <c r="P1270" s="5">
        <v>0.16358114100000001</v>
      </c>
      <c r="Q1270" s="6">
        <v>0</v>
      </c>
      <c r="R1270" s="7">
        <v>5.052676683902494E-4</v>
      </c>
      <c r="S1270" s="7">
        <v>0</v>
      </c>
      <c r="T1270" s="6">
        <v>0</v>
      </c>
      <c r="U1270" s="6">
        <v>0</v>
      </c>
    </row>
    <row r="1271" spans="1:21" x14ac:dyDescent="0.3">
      <c r="A1271" t="s">
        <v>21</v>
      </c>
      <c r="B1271" t="s">
        <v>648</v>
      </c>
      <c r="C1271" t="s">
        <v>158</v>
      </c>
      <c r="D1271" t="s">
        <v>159</v>
      </c>
      <c r="E1271" t="s">
        <v>25</v>
      </c>
      <c r="F1271" t="s">
        <v>26</v>
      </c>
      <c r="G1271" t="s">
        <v>736</v>
      </c>
      <c r="H1271" t="s">
        <v>94</v>
      </c>
      <c r="I1271" t="s">
        <v>903</v>
      </c>
      <c r="J1271" t="s">
        <v>94</v>
      </c>
      <c r="K1271" t="s">
        <v>29</v>
      </c>
      <c r="L1271">
        <v>20</v>
      </c>
      <c r="N1271" s="5">
        <v>0</v>
      </c>
      <c r="O1271" t="s">
        <v>30</v>
      </c>
      <c r="P1271" s="5">
        <v>0.193045515</v>
      </c>
      <c r="Q1271" s="6">
        <v>0</v>
      </c>
      <c r="R1271" s="7">
        <v>3.9155134191055306E-4</v>
      </c>
      <c r="S1271" s="7">
        <v>0</v>
      </c>
      <c r="T1271" s="6">
        <v>0</v>
      </c>
      <c r="U1271" s="6">
        <v>0</v>
      </c>
    </row>
    <row r="1272" spans="1:21" x14ac:dyDescent="0.3">
      <c r="A1272" t="s">
        <v>21</v>
      </c>
      <c r="B1272" t="s">
        <v>648</v>
      </c>
      <c r="C1272" t="s">
        <v>158</v>
      </c>
      <c r="D1272" t="s">
        <v>159</v>
      </c>
      <c r="E1272" t="s">
        <v>25</v>
      </c>
      <c r="F1272" t="s">
        <v>26</v>
      </c>
      <c r="G1272" t="s">
        <v>737</v>
      </c>
      <c r="H1272" t="s">
        <v>96</v>
      </c>
      <c r="I1272" t="s">
        <v>904</v>
      </c>
      <c r="J1272" t="s">
        <v>96</v>
      </c>
      <c r="K1272" t="s">
        <v>29</v>
      </c>
      <c r="L1272">
        <v>11</v>
      </c>
      <c r="N1272" s="5">
        <v>0.9</v>
      </c>
      <c r="O1272" t="s">
        <v>30</v>
      </c>
      <c r="P1272" s="5">
        <v>0.04</v>
      </c>
      <c r="Q1272" s="6">
        <v>0</v>
      </c>
      <c r="R1272" s="7">
        <v>2.3405693853505603E-3</v>
      </c>
      <c r="S1272" s="7">
        <v>0</v>
      </c>
      <c r="T1272" s="6">
        <v>0</v>
      </c>
      <c r="U1272" s="6">
        <v>0</v>
      </c>
    </row>
    <row r="1273" spans="1:21" x14ac:dyDescent="0.3">
      <c r="A1273" t="s">
        <v>21</v>
      </c>
      <c r="B1273" t="s">
        <v>648</v>
      </c>
      <c r="C1273" t="s">
        <v>158</v>
      </c>
      <c r="D1273" t="s">
        <v>159</v>
      </c>
      <c r="E1273" t="s">
        <v>25</v>
      </c>
      <c r="F1273" t="s">
        <v>26</v>
      </c>
      <c r="G1273" t="s">
        <v>738</v>
      </c>
      <c r="H1273" t="s">
        <v>100</v>
      </c>
      <c r="I1273" t="s">
        <v>100</v>
      </c>
      <c r="J1273" t="s">
        <v>100</v>
      </c>
      <c r="K1273" t="s">
        <v>29</v>
      </c>
      <c r="L1273">
        <v>20</v>
      </c>
      <c r="N1273" s="5">
        <v>9.4999999999999998E-3</v>
      </c>
      <c r="O1273" t="s">
        <v>30</v>
      </c>
      <c r="P1273" s="5">
        <v>0.1</v>
      </c>
      <c r="Q1273" s="6">
        <v>0</v>
      </c>
      <c r="R1273" s="7">
        <v>8.9287944615525669E-4</v>
      </c>
      <c r="S1273" s="7">
        <v>0</v>
      </c>
      <c r="T1273" s="6">
        <v>0</v>
      </c>
      <c r="U1273" s="6">
        <v>0</v>
      </c>
    </row>
    <row r="1274" spans="1:21" x14ac:dyDescent="0.3">
      <c r="A1274" t="s">
        <v>21</v>
      </c>
      <c r="B1274" t="s">
        <v>648</v>
      </c>
      <c r="C1274" t="s">
        <v>158</v>
      </c>
      <c r="D1274" t="s">
        <v>159</v>
      </c>
      <c r="E1274" t="s">
        <v>25</v>
      </c>
      <c r="F1274" t="s">
        <v>26</v>
      </c>
      <c r="G1274" t="s">
        <v>739</v>
      </c>
      <c r="H1274" t="s">
        <v>102</v>
      </c>
      <c r="I1274" t="s">
        <v>102</v>
      </c>
      <c r="J1274" t="s">
        <v>102</v>
      </c>
      <c r="K1274" t="s">
        <v>29</v>
      </c>
      <c r="L1274">
        <v>11</v>
      </c>
      <c r="N1274" s="5">
        <v>0.02</v>
      </c>
      <c r="O1274" t="s">
        <v>30</v>
      </c>
      <c r="P1274" s="5">
        <v>1.72E-2</v>
      </c>
      <c r="Q1274" s="6">
        <v>0</v>
      </c>
      <c r="R1274" s="7">
        <v>2.3405693853505603E-3</v>
      </c>
      <c r="S1274" s="7">
        <v>0</v>
      </c>
      <c r="T1274" s="6">
        <v>0</v>
      </c>
      <c r="U1274" s="6">
        <v>0</v>
      </c>
    </row>
    <row r="1275" spans="1:21" x14ac:dyDescent="0.3">
      <c r="A1275" t="s">
        <v>21</v>
      </c>
      <c r="B1275" t="s">
        <v>648</v>
      </c>
      <c r="C1275" t="s">
        <v>158</v>
      </c>
      <c r="D1275" t="s">
        <v>159</v>
      </c>
      <c r="E1275" t="s">
        <v>25</v>
      </c>
      <c r="F1275" t="s">
        <v>26</v>
      </c>
      <c r="G1275" t="s">
        <v>740</v>
      </c>
      <c r="H1275" t="s">
        <v>104</v>
      </c>
      <c r="I1275" t="s">
        <v>104</v>
      </c>
      <c r="J1275" t="s">
        <v>104</v>
      </c>
      <c r="K1275" t="s">
        <v>29</v>
      </c>
      <c r="L1275">
        <v>15</v>
      </c>
      <c r="N1275" s="5">
        <v>0.40500000000000003</v>
      </c>
      <c r="O1275" t="s">
        <v>30</v>
      </c>
      <c r="P1275" s="5">
        <v>1.2071811E-2</v>
      </c>
      <c r="Q1275" s="6">
        <v>0</v>
      </c>
      <c r="R1275" s="7">
        <v>2.7363827229733034E-4</v>
      </c>
      <c r="S1275" s="7">
        <v>0</v>
      </c>
      <c r="T1275" s="6">
        <v>0</v>
      </c>
      <c r="U1275" s="6">
        <v>0</v>
      </c>
    </row>
    <row r="1276" spans="1:21" x14ac:dyDescent="0.3">
      <c r="A1276" t="s">
        <v>21</v>
      </c>
      <c r="B1276" t="s">
        <v>648</v>
      </c>
      <c r="C1276" t="s">
        <v>158</v>
      </c>
      <c r="D1276" t="s">
        <v>159</v>
      </c>
      <c r="E1276" t="s">
        <v>25</v>
      </c>
      <c r="F1276" t="s">
        <v>26</v>
      </c>
      <c r="G1276" t="s">
        <v>741</v>
      </c>
      <c r="H1276" t="s">
        <v>106</v>
      </c>
      <c r="I1276" t="s">
        <v>106</v>
      </c>
      <c r="J1276" t="s">
        <v>106</v>
      </c>
      <c r="K1276" t="s">
        <v>29</v>
      </c>
      <c r="L1276">
        <v>11</v>
      </c>
      <c r="N1276" s="5">
        <v>6.5000000000000002E-2</v>
      </c>
      <c r="O1276" t="s">
        <v>30</v>
      </c>
      <c r="P1276" s="5">
        <v>7.1199999999999999E-2</v>
      </c>
      <c r="Q1276" s="6">
        <v>0</v>
      </c>
      <c r="R1276" s="7">
        <v>6.6495286654700083E-4</v>
      </c>
      <c r="S1276" s="7">
        <v>0</v>
      </c>
      <c r="T1276" s="6">
        <v>0</v>
      </c>
      <c r="U1276" s="6">
        <v>0</v>
      </c>
    </row>
    <row r="1277" spans="1:21" x14ac:dyDescent="0.3">
      <c r="A1277" t="s">
        <v>21</v>
      </c>
      <c r="B1277" t="s">
        <v>648</v>
      </c>
      <c r="C1277" t="s">
        <v>158</v>
      </c>
      <c r="D1277" t="s">
        <v>159</v>
      </c>
      <c r="E1277" t="s">
        <v>25</v>
      </c>
      <c r="F1277" t="s">
        <v>26</v>
      </c>
      <c r="G1277" t="s">
        <v>742</v>
      </c>
      <c r="H1277" t="s">
        <v>111</v>
      </c>
      <c r="I1277" t="s">
        <v>111</v>
      </c>
      <c r="J1277" t="s">
        <v>111</v>
      </c>
      <c r="K1277" t="s">
        <v>29</v>
      </c>
      <c r="L1277">
        <v>20</v>
      </c>
      <c r="N1277" s="5">
        <v>2.7E-2</v>
      </c>
      <c r="O1277" t="s">
        <v>30</v>
      </c>
      <c r="P1277" s="5">
        <v>0.146537695</v>
      </c>
      <c r="Q1277" s="6">
        <v>163.70687570000001</v>
      </c>
      <c r="R1277" s="7">
        <v>6.1734118931197298E-4</v>
      </c>
      <c r="S1277" s="7">
        <v>0</v>
      </c>
      <c r="T1277" s="6">
        <v>0.10106299734318534</v>
      </c>
      <c r="U1277" s="6">
        <v>0</v>
      </c>
    </row>
    <row r="1278" spans="1:21" x14ac:dyDescent="0.3">
      <c r="A1278" t="s">
        <v>21</v>
      </c>
      <c r="B1278" t="s">
        <v>648</v>
      </c>
      <c r="C1278" t="s">
        <v>158</v>
      </c>
      <c r="D1278" t="s">
        <v>159</v>
      </c>
      <c r="E1278" t="s">
        <v>25</v>
      </c>
      <c r="F1278" t="s">
        <v>26</v>
      </c>
      <c r="G1278" t="s">
        <v>743</v>
      </c>
      <c r="H1278" t="s">
        <v>115</v>
      </c>
      <c r="I1278" t="s">
        <v>905</v>
      </c>
      <c r="J1278" t="s">
        <v>115</v>
      </c>
      <c r="K1278" t="s">
        <v>29</v>
      </c>
      <c r="L1278">
        <v>20</v>
      </c>
      <c r="N1278" s="5">
        <v>0.19</v>
      </c>
      <c r="O1278" t="s">
        <v>30</v>
      </c>
      <c r="P1278" s="5">
        <v>6.5408804000000001E-2</v>
      </c>
      <c r="Q1278" s="6">
        <v>0</v>
      </c>
      <c r="R1278" s="7">
        <v>0</v>
      </c>
      <c r="S1278" s="7">
        <v>0</v>
      </c>
      <c r="T1278" s="6">
        <v>0</v>
      </c>
      <c r="U1278" s="6">
        <v>0</v>
      </c>
    </row>
    <row r="1279" spans="1:21" x14ac:dyDescent="0.3">
      <c r="A1279" t="s">
        <v>21</v>
      </c>
      <c r="B1279" t="s">
        <v>648</v>
      </c>
      <c r="C1279" t="s">
        <v>158</v>
      </c>
      <c r="D1279" t="s">
        <v>159</v>
      </c>
      <c r="E1279" t="s">
        <v>25</v>
      </c>
      <c r="F1279" t="s">
        <v>26</v>
      </c>
      <c r="G1279" t="s">
        <v>744</v>
      </c>
      <c r="H1279" t="s">
        <v>117</v>
      </c>
      <c r="I1279" t="s">
        <v>906</v>
      </c>
      <c r="J1279" t="s">
        <v>117</v>
      </c>
      <c r="K1279" t="s">
        <v>29</v>
      </c>
      <c r="L1279">
        <v>20</v>
      </c>
      <c r="N1279" s="5">
        <v>0.14249999999999999</v>
      </c>
      <c r="O1279" t="s">
        <v>30</v>
      </c>
      <c r="P1279" s="5">
        <v>2.6357478E-2</v>
      </c>
      <c r="Q1279" s="6">
        <v>0</v>
      </c>
      <c r="R1279" s="7">
        <v>2.0681146340409442E-4</v>
      </c>
      <c r="S1279" s="7">
        <v>0</v>
      </c>
      <c r="T1279" s="6">
        <v>0</v>
      </c>
      <c r="U1279" s="6">
        <v>0</v>
      </c>
    </row>
    <row r="1280" spans="1:21" x14ac:dyDescent="0.3">
      <c r="A1280" t="s">
        <v>21</v>
      </c>
      <c r="B1280" t="s">
        <v>648</v>
      </c>
      <c r="C1280" t="s">
        <v>158</v>
      </c>
      <c r="D1280" t="s">
        <v>159</v>
      </c>
      <c r="E1280" t="s">
        <v>25</v>
      </c>
      <c r="F1280" t="s">
        <v>26</v>
      </c>
      <c r="G1280" t="s">
        <v>745</v>
      </c>
      <c r="H1280" t="s">
        <v>119</v>
      </c>
      <c r="I1280" t="s">
        <v>907</v>
      </c>
      <c r="J1280" t="s">
        <v>119</v>
      </c>
      <c r="K1280" t="s">
        <v>29</v>
      </c>
      <c r="L1280">
        <v>20</v>
      </c>
      <c r="N1280" s="5">
        <v>0.54</v>
      </c>
      <c r="O1280" t="s">
        <v>30</v>
      </c>
      <c r="P1280" s="5">
        <v>0.125</v>
      </c>
      <c r="Q1280" s="6">
        <v>1168.9337909999999</v>
      </c>
      <c r="R1280" s="7">
        <v>6.1734118931197298E-4</v>
      </c>
      <c r="S1280" s="7">
        <v>0</v>
      </c>
      <c r="T1280" s="6">
        <v>0.72163097676289323</v>
      </c>
      <c r="U1280" s="6">
        <v>0</v>
      </c>
    </row>
    <row r="1281" spans="1:21" x14ac:dyDescent="0.3">
      <c r="A1281" t="s">
        <v>21</v>
      </c>
      <c r="B1281" t="s">
        <v>648</v>
      </c>
      <c r="C1281" t="s">
        <v>158</v>
      </c>
      <c r="D1281" t="s">
        <v>159</v>
      </c>
      <c r="E1281" t="s">
        <v>25</v>
      </c>
      <c r="F1281" t="s">
        <v>26</v>
      </c>
      <c r="G1281" t="s">
        <v>746</v>
      </c>
      <c r="H1281" t="s">
        <v>123</v>
      </c>
      <c r="I1281" t="s">
        <v>123</v>
      </c>
      <c r="J1281" t="s">
        <v>123</v>
      </c>
      <c r="K1281" t="s">
        <v>29</v>
      </c>
      <c r="L1281">
        <v>15</v>
      </c>
      <c r="N1281" s="5">
        <v>0</v>
      </c>
      <c r="O1281" t="s">
        <v>30</v>
      </c>
      <c r="P1281" s="5">
        <v>0</v>
      </c>
      <c r="Q1281" s="6">
        <v>0</v>
      </c>
      <c r="R1281" s="7">
        <v>0</v>
      </c>
      <c r="S1281" s="7">
        <v>0</v>
      </c>
      <c r="T1281" s="6">
        <v>0</v>
      </c>
      <c r="U1281" s="6">
        <v>0</v>
      </c>
    </row>
    <row r="1282" spans="1:21" x14ac:dyDescent="0.3">
      <c r="A1282" t="s">
        <v>21</v>
      </c>
      <c r="B1282" t="s">
        <v>648</v>
      </c>
      <c r="C1282" t="s">
        <v>158</v>
      </c>
      <c r="D1282" t="s">
        <v>159</v>
      </c>
      <c r="E1282" t="s">
        <v>25</v>
      </c>
      <c r="F1282" t="s">
        <v>26</v>
      </c>
      <c r="G1282" t="s">
        <v>747</v>
      </c>
      <c r="H1282" t="s">
        <v>125</v>
      </c>
      <c r="I1282" t="s">
        <v>908</v>
      </c>
      <c r="J1282" t="s">
        <v>125</v>
      </c>
      <c r="K1282" t="s">
        <v>29</v>
      </c>
      <c r="L1282">
        <v>20</v>
      </c>
      <c r="N1282" s="5">
        <v>0.08</v>
      </c>
      <c r="O1282" t="s">
        <v>30</v>
      </c>
      <c r="P1282" s="5">
        <v>1.1302510999999999E-2</v>
      </c>
      <c r="Q1282" s="6">
        <v>0</v>
      </c>
      <c r="R1282" s="7">
        <v>6.7209676174754022E-4</v>
      </c>
      <c r="S1282" s="7">
        <v>0</v>
      </c>
      <c r="T1282" s="6">
        <v>0</v>
      </c>
      <c r="U1282" s="6">
        <v>0</v>
      </c>
    </row>
    <row r="1283" spans="1:21" x14ac:dyDescent="0.3">
      <c r="A1283" t="s">
        <v>21</v>
      </c>
      <c r="B1283" t="s">
        <v>648</v>
      </c>
      <c r="C1283" t="s">
        <v>158</v>
      </c>
      <c r="D1283" t="s">
        <v>159</v>
      </c>
      <c r="E1283" t="s">
        <v>25</v>
      </c>
      <c r="F1283" t="s">
        <v>26</v>
      </c>
      <c r="G1283" t="s">
        <v>748</v>
      </c>
      <c r="H1283" t="s">
        <v>127</v>
      </c>
      <c r="I1283" t="s">
        <v>909</v>
      </c>
      <c r="J1283" t="s">
        <v>127</v>
      </c>
      <c r="K1283" t="s">
        <v>29</v>
      </c>
      <c r="L1283">
        <v>20</v>
      </c>
      <c r="N1283" s="5">
        <v>0</v>
      </c>
      <c r="O1283" t="s">
        <v>30</v>
      </c>
      <c r="P1283" s="5">
        <v>0.25251716499999999</v>
      </c>
      <c r="Q1283" s="6">
        <v>0</v>
      </c>
      <c r="R1283" s="7">
        <v>4.7762242207949806E-4</v>
      </c>
      <c r="S1283" s="7">
        <v>0</v>
      </c>
      <c r="T1283" s="6">
        <v>0</v>
      </c>
      <c r="U1283" s="6">
        <v>0</v>
      </c>
    </row>
    <row r="1284" spans="1:21" x14ac:dyDescent="0.3">
      <c r="A1284" t="s">
        <v>21</v>
      </c>
      <c r="B1284" t="s">
        <v>648</v>
      </c>
      <c r="C1284" t="s">
        <v>158</v>
      </c>
      <c r="D1284" t="s">
        <v>159</v>
      </c>
      <c r="E1284" t="s">
        <v>25</v>
      </c>
      <c r="F1284" t="s">
        <v>26</v>
      </c>
      <c r="G1284" t="s">
        <v>749</v>
      </c>
      <c r="H1284" t="s">
        <v>129</v>
      </c>
      <c r="I1284" t="s">
        <v>910</v>
      </c>
      <c r="J1284" t="s">
        <v>129</v>
      </c>
      <c r="K1284" t="s">
        <v>29</v>
      </c>
      <c r="L1284">
        <v>20</v>
      </c>
      <c r="N1284" s="5">
        <v>0</v>
      </c>
      <c r="O1284" t="s">
        <v>30</v>
      </c>
      <c r="P1284" s="5">
        <v>3.9876336999999998E-2</v>
      </c>
      <c r="Q1284" s="6">
        <v>0</v>
      </c>
      <c r="R1284" s="7">
        <v>6.621203777278544E-4</v>
      </c>
      <c r="S1284" s="7">
        <v>0</v>
      </c>
      <c r="T1284" s="6">
        <v>0</v>
      </c>
      <c r="U1284" s="6">
        <v>0</v>
      </c>
    </row>
    <row r="1285" spans="1:21" x14ac:dyDescent="0.3">
      <c r="A1285" t="s">
        <v>21</v>
      </c>
      <c r="B1285" t="s">
        <v>648</v>
      </c>
      <c r="C1285" t="s">
        <v>158</v>
      </c>
      <c r="D1285" t="s">
        <v>159</v>
      </c>
      <c r="E1285" t="s">
        <v>25</v>
      </c>
      <c r="F1285" t="s">
        <v>26</v>
      </c>
      <c r="G1285" t="s">
        <v>750</v>
      </c>
      <c r="H1285" t="s">
        <v>131</v>
      </c>
      <c r="I1285" t="s">
        <v>911</v>
      </c>
      <c r="J1285" t="s">
        <v>131</v>
      </c>
      <c r="K1285" t="s">
        <v>29</v>
      </c>
      <c r="L1285">
        <v>20</v>
      </c>
      <c r="N1285" s="5">
        <v>0</v>
      </c>
      <c r="O1285" t="s">
        <v>30</v>
      </c>
      <c r="P1285" s="5">
        <v>7.7345202000000002E-2</v>
      </c>
      <c r="Q1285" s="6">
        <v>0</v>
      </c>
      <c r="R1285" s="7">
        <v>6.5826394525516155E-4</v>
      </c>
      <c r="S1285" s="7">
        <v>0</v>
      </c>
      <c r="T1285" s="6">
        <v>0</v>
      </c>
      <c r="U1285" s="6">
        <v>0</v>
      </c>
    </row>
    <row r="1286" spans="1:21" x14ac:dyDescent="0.3">
      <c r="A1286" t="s">
        <v>21</v>
      </c>
      <c r="B1286" t="s">
        <v>648</v>
      </c>
      <c r="C1286" t="s">
        <v>158</v>
      </c>
      <c r="D1286" t="s">
        <v>159</v>
      </c>
      <c r="E1286" t="s">
        <v>25</v>
      </c>
      <c r="F1286" t="s">
        <v>26</v>
      </c>
      <c r="G1286" t="s">
        <v>751</v>
      </c>
      <c r="H1286" t="s">
        <v>157</v>
      </c>
      <c r="I1286" t="s">
        <v>912</v>
      </c>
      <c r="J1286" t="s">
        <v>157</v>
      </c>
      <c r="K1286" t="s">
        <v>29</v>
      </c>
      <c r="L1286">
        <v>11</v>
      </c>
      <c r="N1286" s="5">
        <v>0.52</v>
      </c>
      <c r="O1286" t="s">
        <v>30</v>
      </c>
      <c r="P1286" s="5">
        <v>0</v>
      </c>
      <c r="Q1286" s="6">
        <v>0</v>
      </c>
      <c r="R1286" s="7">
        <v>0</v>
      </c>
      <c r="S1286" s="7">
        <v>0</v>
      </c>
      <c r="T1286" s="6">
        <v>0</v>
      </c>
      <c r="U1286" s="6">
        <v>0</v>
      </c>
    </row>
    <row r="1287" spans="1:21" x14ac:dyDescent="0.3">
      <c r="A1287" t="s">
        <v>21</v>
      </c>
      <c r="B1287" t="s">
        <v>648</v>
      </c>
      <c r="C1287" t="s">
        <v>158</v>
      </c>
      <c r="D1287" t="s">
        <v>159</v>
      </c>
      <c r="E1287" t="s">
        <v>25</v>
      </c>
      <c r="F1287" t="s">
        <v>31</v>
      </c>
      <c r="G1287" t="s">
        <v>752</v>
      </c>
      <c r="H1287" t="s">
        <v>28</v>
      </c>
      <c r="I1287" t="s">
        <v>28</v>
      </c>
      <c r="J1287" t="s">
        <v>28</v>
      </c>
      <c r="K1287" t="s">
        <v>29</v>
      </c>
      <c r="L1287">
        <v>20</v>
      </c>
      <c r="N1287" s="5">
        <v>0</v>
      </c>
      <c r="O1287" t="s">
        <v>30</v>
      </c>
      <c r="P1287" s="5">
        <v>0.3</v>
      </c>
      <c r="Q1287" s="6">
        <v>0</v>
      </c>
      <c r="R1287" s="7">
        <v>9.5592450274500484E-4</v>
      </c>
      <c r="S1287" s="7">
        <v>0</v>
      </c>
      <c r="T1287" s="6">
        <v>0</v>
      </c>
      <c r="U1287" s="6">
        <v>0</v>
      </c>
    </row>
    <row r="1288" spans="1:21" x14ac:dyDescent="0.3">
      <c r="A1288" t="s">
        <v>21</v>
      </c>
      <c r="B1288" t="s">
        <v>648</v>
      </c>
      <c r="C1288" t="s">
        <v>158</v>
      </c>
      <c r="D1288" t="s">
        <v>159</v>
      </c>
      <c r="E1288" t="s">
        <v>25</v>
      </c>
      <c r="F1288" t="s">
        <v>31</v>
      </c>
      <c r="G1288" t="s">
        <v>753</v>
      </c>
      <c r="H1288" t="s">
        <v>162</v>
      </c>
      <c r="I1288" t="s">
        <v>162</v>
      </c>
      <c r="J1288" t="s">
        <v>162</v>
      </c>
      <c r="K1288" t="s">
        <v>29</v>
      </c>
      <c r="L1288">
        <v>15</v>
      </c>
      <c r="N1288" s="5">
        <v>9.4999999999999998E-3</v>
      </c>
      <c r="O1288" t="s">
        <v>30</v>
      </c>
      <c r="P1288" s="5">
        <v>0.06</v>
      </c>
      <c r="Q1288" s="6">
        <v>506.8540974</v>
      </c>
      <c r="R1288" s="7">
        <v>3.4388204221613705E-4</v>
      </c>
      <c r="S1288" s="7">
        <v>0</v>
      </c>
      <c r="T1288" s="6">
        <v>0.17429802211952883</v>
      </c>
      <c r="U1288" s="6">
        <v>0</v>
      </c>
    </row>
    <row r="1289" spans="1:21" x14ac:dyDescent="0.3">
      <c r="A1289" t="s">
        <v>21</v>
      </c>
      <c r="B1289" t="s">
        <v>648</v>
      </c>
      <c r="C1289" t="s">
        <v>158</v>
      </c>
      <c r="D1289" t="s">
        <v>159</v>
      </c>
      <c r="E1289" t="s">
        <v>25</v>
      </c>
      <c r="F1289" t="s">
        <v>31</v>
      </c>
      <c r="G1289" t="s">
        <v>754</v>
      </c>
      <c r="H1289" t="s">
        <v>164</v>
      </c>
      <c r="I1289" t="s">
        <v>164</v>
      </c>
      <c r="J1289" t="s">
        <v>164</v>
      </c>
      <c r="K1289" t="s">
        <v>29</v>
      </c>
      <c r="L1289">
        <v>10</v>
      </c>
      <c r="N1289" s="5">
        <v>0.3</v>
      </c>
      <c r="O1289" t="s">
        <v>30</v>
      </c>
      <c r="P1289" s="5">
        <v>2.4565356999999999E-2</v>
      </c>
      <c r="Q1289" s="6">
        <v>6258.3976460000003</v>
      </c>
      <c r="R1289" s="7">
        <v>1.5041279839351773E-3</v>
      </c>
      <c r="S1289" s="7">
        <v>-6.8840361200273037E-4</v>
      </c>
      <c r="T1289" s="6">
        <v>9.4134310339426399</v>
      </c>
      <c r="U1289" s="6">
        <v>-4.3083035448557849</v>
      </c>
    </row>
    <row r="1290" spans="1:21" x14ac:dyDescent="0.3">
      <c r="A1290" t="s">
        <v>21</v>
      </c>
      <c r="B1290" t="s">
        <v>648</v>
      </c>
      <c r="C1290" t="s">
        <v>158</v>
      </c>
      <c r="D1290" t="s">
        <v>159</v>
      </c>
      <c r="E1290" t="s">
        <v>25</v>
      </c>
      <c r="F1290" t="s">
        <v>31</v>
      </c>
      <c r="G1290" t="s">
        <v>755</v>
      </c>
      <c r="H1290" t="s">
        <v>84</v>
      </c>
      <c r="I1290" t="s">
        <v>84</v>
      </c>
      <c r="J1290" t="s">
        <v>84</v>
      </c>
      <c r="K1290" t="s">
        <v>29</v>
      </c>
      <c r="L1290">
        <v>20</v>
      </c>
      <c r="N1290" s="5">
        <v>6.7500000000000004E-2</v>
      </c>
      <c r="O1290" t="s">
        <v>30</v>
      </c>
      <c r="P1290" s="5">
        <v>4.7814608000000001E-2</v>
      </c>
      <c r="Q1290" s="6">
        <v>2868.3019089999998</v>
      </c>
      <c r="R1290" s="7">
        <v>2.9082995607032717E-4</v>
      </c>
      <c r="S1290" s="7">
        <v>0</v>
      </c>
      <c r="T1290" s="6">
        <v>1.7707209118078624</v>
      </c>
      <c r="U1290" s="6">
        <v>0</v>
      </c>
    </row>
    <row r="1291" spans="1:21" x14ac:dyDescent="0.3">
      <c r="A1291" t="s">
        <v>21</v>
      </c>
      <c r="B1291" t="s">
        <v>648</v>
      </c>
      <c r="C1291" t="s">
        <v>158</v>
      </c>
      <c r="D1291" t="s">
        <v>159</v>
      </c>
      <c r="E1291" t="s">
        <v>25</v>
      </c>
      <c r="F1291" t="s">
        <v>31</v>
      </c>
      <c r="G1291" t="s">
        <v>756</v>
      </c>
      <c r="H1291" t="s">
        <v>86</v>
      </c>
      <c r="I1291" t="s">
        <v>86</v>
      </c>
      <c r="J1291" t="s">
        <v>86</v>
      </c>
      <c r="K1291" t="s">
        <v>29</v>
      </c>
      <c r="L1291">
        <v>20</v>
      </c>
      <c r="N1291" s="5">
        <v>0</v>
      </c>
      <c r="O1291" t="s">
        <v>30</v>
      </c>
      <c r="P1291" s="5">
        <v>3.1948458999999998E-2</v>
      </c>
      <c r="Q1291" s="6">
        <v>0</v>
      </c>
      <c r="R1291" s="7">
        <v>2.4211122432960227E-4</v>
      </c>
      <c r="S1291" s="7">
        <v>0</v>
      </c>
      <c r="T1291" s="6">
        <v>0</v>
      </c>
      <c r="U1291" s="6">
        <v>0</v>
      </c>
    </row>
    <row r="1292" spans="1:21" x14ac:dyDescent="0.3">
      <c r="A1292" t="s">
        <v>21</v>
      </c>
      <c r="B1292" t="s">
        <v>648</v>
      </c>
      <c r="C1292" t="s">
        <v>158</v>
      </c>
      <c r="D1292" t="s">
        <v>159</v>
      </c>
      <c r="E1292" t="s">
        <v>25</v>
      </c>
      <c r="F1292" t="s">
        <v>31</v>
      </c>
      <c r="G1292" t="s">
        <v>757</v>
      </c>
      <c r="H1292" t="s">
        <v>88</v>
      </c>
      <c r="I1292" t="s">
        <v>900</v>
      </c>
      <c r="J1292" t="s">
        <v>88</v>
      </c>
      <c r="K1292" t="s">
        <v>29</v>
      </c>
      <c r="L1292">
        <v>20</v>
      </c>
      <c r="N1292" s="5">
        <v>0.351348259</v>
      </c>
      <c r="O1292" t="s">
        <v>30</v>
      </c>
      <c r="P1292" s="5">
        <v>0.14324246600000001</v>
      </c>
      <c r="Q1292" s="6">
        <v>61622.816169999998</v>
      </c>
      <c r="R1292" s="7">
        <v>4.6997706804856874E-4</v>
      </c>
      <c r="S1292" s="7">
        <v>0</v>
      </c>
      <c r="T1292" s="6">
        <v>28.961310468472529</v>
      </c>
      <c r="U1292" s="6">
        <v>0</v>
      </c>
    </row>
    <row r="1293" spans="1:21" x14ac:dyDescent="0.3">
      <c r="A1293" t="s">
        <v>21</v>
      </c>
      <c r="B1293" t="s">
        <v>648</v>
      </c>
      <c r="C1293" t="s">
        <v>158</v>
      </c>
      <c r="D1293" t="s">
        <v>159</v>
      </c>
      <c r="E1293" t="s">
        <v>25</v>
      </c>
      <c r="F1293" t="s">
        <v>31</v>
      </c>
      <c r="G1293" t="s">
        <v>758</v>
      </c>
      <c r="H1293" t="s">
        <v>90</v>
      </c>
      <c r="I1293" t="s">
        <v>901</v>
      </c>
      <c r="J1293" t="s">
        <v>90</v>
      </c>
      <c r="K1293" t="s">
        <v>29</v>
      </c>
      <c r="L1293">
        <v>20</v>
      </c>
      <c r="N1293" s="5">
        <v>0.14625953999999999</v>
      </c>
      <c r="O1293" t="s">
        <v>30</v>
      </c>
      <c r="P1293" s="5">
        <v>0.33355068900000001</v>
      </c>
      <c r="Q1293" s="6">
        <v>69248.262780000005</v>
      </c>
      <c r="R1293" s="7">
        <v>5.9368043565273434E-4</v>
      </c>
      <c r="S1293" s="7">
        <v>0</v>
      </c>
      <c r="T1293" s="6">
        <v>41.111338815425434</v>
      </c>
      <c r="U1293" s="6">
        <v>0</v>
      </c>
    </row>
    <row r="1294" spans="1:21" x14ac:dyDescent="0.3">
      <c r="A1294" t="s">
        <v>21</v>
      </c>
      <c r="B1294" t="s">
        <v>648</v>
      </c>
      <c r="C1294" t="s">
        <v>158</v>
      </c>
      <c r="D1294" t="s">
        <v>159</v>
      </c>
      <c r="E1294" t="s">
        <v>25</v>
      </c>
      <c r="F1294" t="s">
        <v>31</v>
      </c>
      <c r="G1294" t="s">
        <v>759</v>
      </c>
      <c r="H1294" t="s">
        <v>92</v>
      </c>
      <c r="I1294" t="s">
        <v>902</v>
      </c>
      <c r="J1294" t="s">
        <v>92</v>
      </c>
      <c r="K1294" t="s">
        <v>29</v>
      </c>
      <c r="L1294">
        <v>20</v>
      </c>
      <c r="N1294" s="5">
        <v>5.7245342999999997E-2</v>
      </c>
      <c r="O1294" t="s">
        <v>30</v>
      </c>
      <c r="P1294" s="5">
        <v>0.16358114100000001</v>
      </c>
      <c r="Q1294" s="6">
        <v>11578.027099999999</v>
      </c>
      <c r="R1294" s="7">
        <v>5.052676683902494E-4</v>
      </c>
      <c r="S1294" s="7">
        <v>0</v>
      </c>
      <c r="T1294" s="6">
        <v>5.8500027573761209</v>
      </c>
      <c r="U1294" s="6">
        <v>0</v>
      </c>
    </row>
    <row r="1295" spans="1:21" x14ac:dyDescent="0.3">
      <c r="A1295" t="s">
        <v>21</v>
      </c>
      <c r="B1295" t="s">
        <v>648</v>
      </c>
      <c r="C1295" t="s">
        <v>158</v>
      </c>
      <c r="D1295" t="s">
        <v>159</v>
      </c>
      <c r="E1295" t="s">
        <v>25</v>
      </c>
      <c r="F1295" t="s">
        <v>31</v>
      </c>
      <c r="G1295" t="s">
        <v>760</v>
      </c>
      <c r="H1295" t="s">
        <v>94</v>
      </c>
      <c r="I1295" t="s">
        <v>903</v>
      </c>
      <c r="J1295" t="s">
        <v>94</v>
      </c>
      <c r="K1295" t="s">
        <v>29</v>
      </c>
      <c r="L1295">
        <v>20</v>
      </c>
      <c r="N1295" s="5">
        <v>0.142106125</v>
      </c>
      <c r="O1295" t="s">
        <v>30</v>
      </c>
      <c r="P1295" s="5">
        <v>0.193045515</v>
      </c>
      <c r="Q1295" s="6">
        <v>36189.656110000004</v>
      </c>
      <c r="R1295" s="7">
        <v>3.9155134191055306E-4</v>
      </c>
      <c r="S1295" s="7">
        <v>0</v>
      </c>
      <c r="T1295" s="6">
        <v>14.170108413151947</v>
      </c>
      <c r="U1295" s="6">
        <v>0</v>
      </c>
    </row>
    <row r="1296" spans="1:21" x14ac:dyDescent="0.3">
      <c r="A1296" t="s">
        <v>21</v>
      </c>
      <c r="B1296" t="s">
        <v>648</v>
      </c>
      <c r="C1296" t="s">
        <v>158</v>
      </c>
      <c r="D1296" t="s">
        <v>159</v>
      </c>
      <c r="E1296" t="s">
        <v>25</v>
      </c>
      <c r="F1296" t="s">
        <v>31</v>
      </c>
      <c r="G1296" t="s">
        <v>761</v>
      </c>
      <c r="H1296" t="s">
        <v>96</v>
      </c>
      <c r="I1296" t="s">
        <v>904</v>
      </c>
      <c r="J1296" t="s">
        <v>96</v>
      </c>
      <c r="K1296" t="s">
        <v>29</v>
      </c>
      <c r="L1296">
        <v>11</v>
      </c>
      <c r="N1296" s="5">
        <v>0.9</v>
      </c>
      <c r="O1296" t="s">
        <v>30</v>
      </c>
      <c r="P1296" s="5">
        <v>0.04</v>
      </c>
      <c r="Q1296" s="6">
        <v>31890.331849999999</v>
      </c>
      <c r="R1296" s="7">
        <v>1.7936300123596528E-3</v>
      </c>
      <c r="S1296" s="7">
        <v>0</v>
      </c>
      <c r="T1296" s="6">
        <v>57.199456310268928</v>
      </c>
      <c r="U1296" s="6">
        <v>0</v>
      </c>
    </row>
    <row r="1297" spans="1:21" x14ac:dyDescent="0.3">
      <c r="A1297" t="s">
        <v>21</v>
      </c>
      <c r="B1297" t="s">
        <v>648</v>
      </c>
      <c r="C1297" t="s">
        <v>158</v>
      </c>
      <c r="D1297" t="s">
        <v>159</v>
      </c>
      <c r="E1297" t="s">
        <v>25</v>
      </c>
      <c r="F1297" t="s">
        <v>31</v>
      </c>
      <c r="G1297" t="s">
        <v>762</v>
      </c>
      <c r="H1297" t="s">
        <v>100</v>
      </c>
      <c r="I1297" t="s">
        <v>100</v>
      </c>
      <c r="J1297" t="s">
        <v>100</v>
      </c>
      <c r="K1297" t="s">
        <v>29</v>
      </c>
      <c r="L1297">
        <v>20</v>
      </c>
      <c r="N1297" s="5">
        <v>9.4999999999999998E-3</v>
      </c>
      <c r="O1297" t="s">
        <v>30</v>
      </c>
      <c r="P1297" s="5">
        <v>0.1</v>
      </c>
      <c r="Q1297" s="6">
        <v>949.74922939999999</v>
      </c>
      <c r="R1297" s="7">
        <v>8.9287944615525669E-4</v>
      </c>
      <c r="S1297" s="7">
        <v>0</v>
      </c>
      <c r="T1297" s="6">
        <v>0.84801156593305382</v>
      </c>
      <c r="U1297" s="6">
        <v>0</v>
      </c>
    </row>
    <row r="1298" spans="1:21" x14ac:dyDescent="0.3">
      <c r="A1298" t="s">
        <v>21</v>
      </c>
      <c r="B1298" t="s">
        <v>648</v>
      </c>
      <c r="C1298" t="s">
        <v>158</v>
      </c>
      <c r="D1298" t="s">
        <v>159</v>
      </c>
      <c r="E1298" t="s">
        <v>25</v>
      </c>
      <c r="F1298" t="s">
        <v>31</v>
      </c>
      <c r="G1298" t="s">
        <v>763</v>
      </c>
      <c r="H1298" t="s">
        <v>102</v>
      </c>
      <c r="I1298" t="s">
        <v>102</v>
      </c>
      <c r="J1298" t="s">
        <v>102</v>
      </c>
      <c r="K1298" t="s">
        <v>29</v>
      </c>
      <c r="L1298">
        <v>11</v>
      </c>
      <c r="N1298" s="5">
        <v>0.02</v>
      </c>
      <c r="O1298" t="s">
        <v>30</v>
      </c>
      <c r="P1298" s="5">
        <v>1.72E-2</v>
      </c>
      <c r="Q1298" s="6">
        <v>289.97785720000002</v>
      </c>
      <c r="R1298" s="7">
        <v>1.7936300123596526E-3</v>
      </c>
      <c r="S1298" s="7">
        <v>0</v>
      </c>
      <c r="T1298" s="6">
        <v>0.52011298759366165</v>
      </c>
      <c r="U1298" s="6">
        <v>0</v>
      </c>
    </row>
    <row r="1299" spans="1:21" x14ac:dyDescent="0.3">
      <c r="A1299" t="s">
        <v>21</v>
      </c>
      <c r="B1299" t="s">
        <v>648</v>
      </c>
      <c r="C1299" t="s">
        <v>158</v>
      </c>
      <c r="D1299" t="s">
        <v>159</v>
      </c>
      <c r="E1299" t="s">
        <v>25</v>
      </c>
      <c r="F1299" t="s">
        <v>31</v>
      </c>
      <c r="G1299" t="s">
        <v>764</v>
      </c>
      <c r="H1299" t="s">
        <v>106</v>
      </c>
      <c r="I1299" t="s">
        <v>106</v>
      </c>
      <c r="J1299" t="s">
        <v>106</v>
      </c>
      <c r="K1299" t="s">
        <v>29</v>
      </c>
      <c r="L1299">
        <v>11</v>
      </c>
      <c r="N1299" s="5">
        <v>6.5000000000000002E-2</v>
      </c>
      <c r="O1299" t="s">
        <v>30</v>
      </c>
      <c r="P1299" s="5">
        <v>7.1199999999999999E-2</v>
      </c>
      <c r="Q1299" s="6">
        <v>4134.4337599999999</v>
      </c>
      <c r="R1299" s="7">
        <v>6.6781151113718784E-4</v>
      </c>
      <c r="S1299" s="7">
        <v>0</v>
      </c>
      <c r="T1299" s="6">
        <v>2.7610224569622055</v>
      </c>
      <c r="U1299" s="6">
        <v>0</v>
      </c>
    </row>
    <row r="1300" spans="1:21" x14ac:dyDescent="0.3">
      <c r="A1300" t="s">
        <v>21</v>
      </c>
      <c r="B1300" t="s">
        <v>648</v>
      </c>
      <c r="C1300" t="s">
        <v>158</v>
      </c>
      <c r="D1300" t="s">
        <v>159</v>
      </c>
      <c r="E1300" t="s">
        <v>25</v>
      </c>
      <c r="F1300" t="s">
        <v>31</v>
      </c>
      <c r="G1300" t="s">
        <v>765</v>
      </c>
      <c r="H1300" t="s">
        <v>108</v>
      </c>
      <c r="I1300" t="s">
        <v>108</v>
      </c>
      <c r="J1300" t="s">
        <v>108</v>
      </c>
      <c r="K1300" t="s">
        <v>29</v>
      </c>
      <c r="L1300">
        <v>2</v>
      </c>
      <c r="M1300" t="s">
        <v>176</v>
      </c>
      <c r="N1300" s="5">
        <v>0</v>
      </c>
      <c r="O1300" t="s">
        <v>30</v>
      </c>
      <c r="P1300" s="5">
        <v>0.05</v>
      </c>
      <c r="Q1300" s="6">
        <v>0</v>
      </c>
      <c r="R1300" s="7">
        <v>6.1734118931197298E-4</v>
      </c>
      <c r="S1300" s="7">
        <v>0</v>
      </c>
      <c r="T1300" s="6">
        <v>0</v>
      </c>
      <c r="U1300" s="6">
        <v>0</v>
      </c>
    </row>
    <row r="1301" spans="1:21" x14ac:dyDescent="0.3">
      <c r="A1301" t="s">
        <v>21</v>
      </c>
      <c r="B1301" t="s">
        <v>648</v>
      </c>
      <c r="C1301" t="s">
        <v>158</v>
      </c>
      <c r="D1301" t="s">
        <v>159</v>
      </c>
      <c r="E1301" t="s">
        <v>25</v>
      </c>
      <c r="F1301" t="s">
        <v>31</v>
      </c>
      <c r="G1301" t="s">
        <v>766</v>
      </c>
      <c r="H1301" t="s">
        <v>111</v>
      </c>
      <c r="I1301" t="s">
        <v>111</v>
      </c>
      <c r="J1301" t="s">
        <v>111</v>
      </c>
      <c r="K1301" t="s">
        <v>29</v>
      </c>
      <c r="L1301">
        <v>20</v>
      </c>
      <c r="N1301" s="5">
        <v>2.2499999999999998E-3</v>
      </c>
      <c r="O1301" t="s">
        <v>30</v>
      </c>
      <c r="P1301" s="5">
        <v>0.146537695</v>
      </c>
      <c r="Q1301" s="6">
        <v>403.83786270000002</v>
      </c>
      <c r="R1301" s="7">
        <v>6.1734118931197298E-4</v>
      </c>
      <c r="S1301" s="7">
        <v>0</v>
      </c>
      <c r="T1301" s="6">
        <v>0.24930574644842327</v>
      </c>
      <c r="U1301" s="6">
        <v>0</v>
      </c>
    </row>
    <row r="1302" spans="1:21" x14ac:dyDescent="0.3">
      <c r="A1302" t="s">
        <v>21</v>
      </c>
      <c r="B1302" t="s">
        <v>648</v>
      </c>
      <c r="C1302" t="s">
        <v>158</v>
      </c>
      <c r="D1302" t="s">
        <v>159</v>
      </c>
      <c r="E1302" t="s">
        <v>25</v>
      </c>
      <c r="F1302" t="s">
        <v>31</v>
      </c>
      <c r="G1302" t="s">
        <v>767</v>
      </c>
      <c r="H1302" t="s">
        <v>115</v>
      </c>
      <c r="I1302" t="s">
        <v>905</v>
      </c>
      <c r="J1302" t="s">
        <v>115</v>
      </c>
      <c r="K1302" t="s">
        <v>29</v>
      </c>
      <c r="L1302">
        <v>20</v>
      </c>
      <c r="N1302" s="5">
        <v>0.19</v>
      </c>
      <c r="O1302" t="s">
        <v>30</v>
      </c>
      <c r="P1302" s="5">
        <v>0.19119496499999999</v>
      </c>
      <c r="Q1302" s="6">
        <v>46608.116090000003</v>
      </c>
      <c r="R1302" s="7">
        <v>1.4696921065240819E-4</v>
      </c>
      <c r="S1302" s="7">
        <v>0</v>
      </c>
      <c r="T1302" s="6">
        <v>6.8499580317431059</v>
      </c>
      <c r="U1302" s="6">
        <v>0</v>
      </c>
    </row>
    <row r="1303" spans="1:21" x14ac:dyDescent="0.3">
      <c r="A1303" t="s">
        <v>21</v>
      </c>
      <c r="B1303" t="s">
        <v>648</v>
      </c>
      <c r="C1303" t="s">
        <v>158</v>
      </c>
      <c r="D1303" t="s">
        <v>159</v>
      </c>
      <c r="E1303" t="s">
        <v>25</v>
      </c>
      <c r="F1303" t="s">
        <v>31</v>
      </c>
      <c r="G1303" t="s">
        <v>768</v>
      </c>
      <c r="H1303" t="s">
        <v>117</v>
      </c>
      <c r="I1303" t="s">
        <v>906</v>
      </c>
      <c r="J1303" t="s">
        <v>117</v>
      </c>
      <c r="K1303" t="s">
        <v>29</v>
      </c>
      <c r="L1303">
        <v>20</v>
      </c>
      <c r="N1303" s="5">
        <v>0.14249999999999999</v>
      </c>
      <c r="O1303" t="s">
        <v>30</v>
      </c>
      <c r="P1303" s="5">
        <v>3.7140082999999997E-2</v>
      </c>
      <c r="Q1303" s="6">
        <v>4518.3632710000002</v>
      </c>
      <c r="R1303" s="7">
        <v>2.0681146340409442E-4</v>
      </c>
      <c r="S1303" s="7">
        <v>0</v>
      </c>
      <c r="T1303" s="6">
        <v>0.93444932026682093</v>
      </c>
      <c r="U1303" s="6">
        <v>0</v>
      </c>
    </row>
    <row r="1304" spans="1:21" x14ac:dyDescent="0.3">
      <c r="A1304" t="s">
        <v>21</v>
      </c>
      <c r="B1304" t="s">
        <v>648</v>
      </c>
      <c r="C1304" t="s">
        <v>158</v>
      </c>
      <c r="D1304" t="s">
        <v>159</v>
      </c>
      <c r="E1304" t="s">
        <v>25</v>
      </c>
      <c r="F1304" t="s">
        <v>31</v>
      </c>
      <c r="G1304" t="s">
        <v>769</v>
      </c>
      <c r="H1304" t="s">
        <v>119</v>
      </c>
      <c r="I1304" t="s">
        <v>907</v>
      </c>
      <c r="J1304" t="s">
        <v>119</v>
      </c>
      <c r="K1304" t="s">
        <v>29</v>
      </c>
      <c r="L1304">
        <v>20</v>
      </c>
      <c r="N1304" s="5">
        <v>0.54</v>
      </c>
      <c r="O1304" t="s">
        <v>30</v>
      </c>
      <c r="P1304" s="5">
        <v>0.125</v>
      </c>
      <c r="Q1304" s="6">
        <v>78489.101460000005</v>
      </c>
      <c r="R1304" s="7">
        <v>6.1734118931197298E-4</v>
      </c>
      <c r="S1304" s="7">
        <v>0</v>
      </c>
      <c r="T1304" s="6">
        <v>48.454555243344515</v>
      </c>
      <c r="U1304" s="6">
        <v>0</v>
      </c>
    </row>
    <row r="1305" spans="1:21" x14ac:dyDescent="0.3">
      <c r="A1305" t="s">
        <v>21</v>
      </c>
      <c r="B1305" t="s">
        <v>648</v>
      </c>
      <c r="C1305" t="s">
        <v>158</v>
      </c>
      <c r="D1305" t="s">
        <v>159</v>
      </c>
      <c r="E1305" t="s">
        <v>25</v>
      </c>
      <c r="F1305" t="s">
        <v>31</v>
      </c>
      <c r="G1305" t="s">
        <v>770</v>
      </c>
      <c r="H1305" t="s">
        <v>121</v>
      </c>
      <c r="I1305" t="s">
        <v>121</v>
      </c>
      <c r="J1305" t="s">
        <v>121</v>
      </c>
      <c r="K1305" t="s">
        <v>29</v>
      </c>
      <c r="L1305">
        <v>11</v>
      </c>
      <c r="N1305" s="5">
        <v>0.65</v>
      </c>
      <c r="O1305" t="s">
        <v>30</v>
      </c>
      <c r="P1305" s="5">
        <v>0.12</v>
      </c>
      <c r="Q1305" s="6">
        <v>84576.366970000003</v>
      </c>
      <c r="R1305" s="7">
        <v>6.1734118931197298E-4</v>
      </c>
      <c r="S1305" s="7">
        <v>0</v>
      </c>
      <c r="T1305" s="6">
        <v>52.212474972945671</v>
      </c>
      <c r="U1305" s="6">
        <v>0</v>
      </c>
    </row>
    <row r="1306" spans="1:21" x14ac:dyDescent="0.3">
      <c r="A1306" t="s">
        <v>21</v>
      </c>
      <c r="B1306" t="s">
        <v>648</v>
      </c>
      <c r="C1306" t="s">
        <v>158</v>
      </c>
      <c r="D1306" t="s">
        <v>159</v>
      </c>
      <c r="E1306" t="s">
        <v>25</v>
      </c>
      <c r="F1306" t="s">
        <v>31</v>
      </c>
      <c r="G1306" t="s">
        <v>771</v>
      </c>
      <c r="H1306" t="s">
        <v>123</v>
      </c>
      <c r="I1306" t="s">
        <v>123</v>
      </c>
      <c r="J1306" t="s">
        <v>123</v>
      </c>
      <c r="K1306" t="s">
        <v>29</v>
      </c>
      <c r="L1306">
        <v>15</v>
      </c>
      <c r="N1306" s="5">
        <v>0</v>
      </c>
      <c r="O1306" t="s">
        <v>30</v>
      </c>
      <c r="P1306" s="5">
        <v>2.0452499999999998E-2</v>
      </c>
      <c r="Q1306" s="6">
        <v>0</v>
      </c>
      <c r="R1306" s="7">
        <v>6.1734118931197298E-4</v>
      </c>
      <c r="S1306" s="7">
        <v>0</v>
      </c>
      <c r="T1306" s="6">
        <v>0</v>
      </c>
      <c r="U1306" s="6">
        <v>0</v>
      </c>
    </row>
    <row r="1307" spans="1:21" x14ac:dyDescent="0.3">
      <c r="A1307" t="s">
        <v>21</v>
      </c>
      <c r="B1307" t="s">
        <v>648</v>
      </c>
      <c r="C1307" t="s">
        <v>158</v>
      </c>
      <c r="D1307" t="s">
        <v>159</v>
      </c>
      <c r="E1307" t="s">
        <v>25</v>
      </c>
      <c r="F1307" t="s">
        <v>31</v>
      </c>
      <c r="G1307" t="s">
        <v>772</v>
      </c>
      <c r="H1307" t="s">
        <v>207</v>
      </c>
      <c r="I1307" t="s">
        <v>207</v>
      </c>
      <c r="J1307" t="s">
        <v>207</v>
      </c>
      <c r="K1307" t="s">
        <v>29</v>
      </c>
      <c r="L1307">
        <v>2</v>
      </c>
      <c r="M1307" t="s">
        <v>208</v>
      </c>
      <c r="N1307" s="5">
        <v>0</v>
      </c>
      <c r="O1307" t="s">
        <v>30</v>
      </c>
      <c r="P1307" s="5">
        <v>0.05</v>
      </c>
      <c r="Q1307" s="6">
        <v>0</v>
      </c>
      <c r="R1307" s="7">
        <v>6.1734118931197298E-4</v>
      </c>
      <c r="S1307" s="7">
        <v>0</v>
      </c>
      <c r="T1307" s="6">
        <v>0</v>
      </c>
      <c r="U1307" s="6">
        <v>0</v>
      </c>
    </row>
    <row r="1308" spans="1:21" x14ac:dyDescent="0.3">
      <c r="A1308" t="s">
        <v>21</v>
      </c>
      <c r="B1308" t="s">
        <v>648</v>
      </c>
      <c r="C1308" t="s">
        <v>158</v>
      </c>
      <c r="D1308" t="s">
        <v>159</v>
      </c>
      <c r="E1308" t="s">
        <v>25</v>
      </c>
      <c r="F1308" t="s">
        <v>31</v>
      </c>
      <c r="G1308" t="s">
        <v>773</v>
      </c>
      <c r="H1308" t="s">
        <v>127</v>
      </c>
      <c r="I1308" t="s">
        <v>909</v>
      </c>
      <c r="J1308" t="s">
        <v>127</v>
      </c>
      <c r="K1308" t="s">
        <v>29</v>
      </c>
      <c r="L1308">
        <v>20</v>
      </c>
      <c r="N1308" s="5">
        <v>1.6251060000000001E-2</v>
      </c>
      <c r="O1308" t="s">
        <v>30</v>
      </c>
      <c r="P1308" s="5">
        <v>0.25251716499999999</v>
      </c>
      <c r="Q1308" s="6">
        <v>5435.8868750000001</v>
      </c>
      <c r="R1308" s="7">
        <v>4.7762242207949806E-4</v>
      </c>
      <c r="S1308" s="7">
        <v>0</v>
      </c>
      <c r="T1308" s="6">
        <v>2.5963014553876538</v>
      </c>
      <c r="U1308" s="6">
        <v>0</v>
      </c>
    </row>
    <row r="1309" spans="1:21" x14ac:dyDescent="0.3">
      <c r="A1309" t="s">
        <v>21</v>
      </c>
      <c r="B1309" t="s">
        <v>648</v>
      </c>
      <c r="C1309" t="s">
        <v>158</v>
      </c>
      <c r="D1309" t="s">
        <v>159</v>
      </c>
      <c r="E1309" t="s">
        <v>25</v>
      </c>
      <c r="F1309" t="s">
        <v>31</v>
      </c>
      <c r="G1309" t="s">
        <v>774</v>
      </c>
      <c r="H1309" t="s">
        <v>129</v>
      </c>
      <c r="I1309" t="s">
        <v>910</v>
      </c>
      <c r="J1309" t="s">
        <v>129</v>
      </c>
      <c r="K1309" t="s">
        <v>29</v>
      </c>
      <c r="L1309">
        <v>20</v>
      </c>
      <c r="N1309" s="5">
        <v>6.3605939999999998E-3</v>
      </c>
      <c r="O1309" t="s">
        <v>30</v>
      </c>
      <c r="P1309" s="5">
        <v>3.9876336999999998E-2</v>
      </c>
      <c r="Q1309" s="6">
        <v>216.59403309999999</v>
      </c>
      <c r="R1309" s="7">
        <v>6.621203777278544E-4</v>
      </c>
      <c r="S1309" s="7">
        <v>0</v>
      </c>
      <c r="T1309" s="6">
        <v>0.14341132300977139</v>
      </c>
      <c r="U1309" s="6">
        <v>0</v>
      </c>
    </row>
    <row r="1310" spans="1:21" x14ac:dyDescent="0.3">
      <c r="A1310" t="s">
        <v>21</v>
      </c>
      <c r="B1310" t="s">
        <v>648</v>
      </c>
      <c r="C1310" t="s">
        <v>158</v>
      </c>
      <c r="D1310" t="s">
        <v>159</v>
      </c>
      <c r="E1310" t="s">
        <v>25</v>
      </c>
      <c r="F1310" t="s">
        <v>31</v>
      </c>
      <c r="G1310" t="s">
        <v>775</v>
      </c>
      <c r="H1310" t="s">
        <v>131</v>
      </c>
      <c r="I1310" t="s">
        <v>911</v>
      </c>
      <c r="J1310" t="s">
        <v>131</v>
      </c>
      <c r="K1310" t="s">
        <v>29</v>
      </c>
      <c r="L1310">
        <v>20</v>
      </c>
      <c r="N1310" s="5">
        <v>1.5789569E-2</v>
      </c>
      <c r="O1310" t="s">
        <v>30</v>
      </c>
      <c r="P1310" s="5">
        <v>7.7345202000000002E-2</v>
      </c>
      <c r="Q1310" s="6">
        <v>1092.338029</v>
      </c>
      <c r="R1310" s="7">
        <v>6.5826394525516155E-4</v>
      </c>
      <c r="S1310" s="7">
        <v>0</v>
      </c>
      <c r="T1310" s="6">
        <v>0.71904674052178708</v>
      </c>
      <c r="U1310" s="6">
        <v>0</v>
      </c>
    </row>
    <row r="1311" spans="1:21" x14ac:dyDescent="0.3">
      <c r="A1311" t="s">
        <v>21</v>
      </c>
      <c r="B1311" t="s">
        <v>648</v>
      </c>
      <c r="C1311" t="s">
        <v>158</v>
      </c>
      <c r="D1311" t="s">
        <v>159</v>
      </c>
      <c r="E1311" t="s">
        <v>25</v>
      </c>
      <c r="F1311" t="s">
        <v>31</v>
      </c>
      <c r="G1311" t="s">
        <v>776</v>
      </c>
      <c r="H1311" t="s">
        <v>157</v>
      </c>
      <c r="I1311" t="s">
        <v>912</v>
      </c>
      <c r="J1311" t="s">
        <v>157</v>
      </c>
      <c r="K1311" t="s">
        <v>29</v>
      </c>
      <c r="L1311">
        <v>11</v>
      </c>
      <c r="N1311" s="5">
        <v>0.52</v>
      </c>
      <c r="O1311" t="s">
        <v>30</v>
      </c>
      <c r="P1311" s="5">
        <v>0.09</v>
      </c>
      <c r="Q1311" s="6">
        <v>43915.234640000002</v>
      </c>
      <c r="R1311" s="7">
        <v>6.1734118931197298E-4</v>
      </c>
      <c r="S1311" s="7">
        <v>0</v>
      </c>
      <c r="T1311" s="6">
        <v>27.110683181571954</v>
      </c>
      <c r="U1311" s="6">
        <v>0</v>
      </c>
    </row>
    <row r="1312" spans="1:21" x14ac:dyDescent="0.3">
      <c r="A1312" t="s">
        <v>21</v>
      </c>
      <c r="B1312" t="s">
        <v>648</v>
      </c>
      <c r="C1312" t="s">
        <v>158</v>
      </c>
      <c r="D1312" t="s">
        <v>159</v>
      </c>
      <c r="E1312" t="s">
        <v>25</v>
      </c>
      <c r="F1312" t="s">
        <v>41</v>
      </c>
      <c r="G1312" t="s">
        <v>777</v>
      </c>
      <c r="H1312" t="s">
        <v>214</v>
      </c>
      <c r="I1312" t="s">
        <v>214</v>
      </c>
      <c r="J1312" t="s">
        <v>214</v>
      </c>
      <c r="K1312" t="s">
        <v>44</v>
      </c>
      <c r="L1312">
        <v>13</v>
      </c>
      <c r="M1312" t="s">
        <v>159</v>
      </c>
      <c r="N1312" s="5">
        <v>7.1748251999999998E-2</v>
      </c>
      <c r="O1312" t="s">
        <v>30</v>
      </c>
      <c r="P1312" s="5">
        <v>0.263956472</v>
      </c>
      <c r="Q1312" s="6">
        <v>25570.851070000001</v>
      </c>
      <c r="R1312" s="7">
        <v>1.4212234250774719E-4</v>
      </c>
      <c r="S1312" s="7">
        <v>0</v>
      </c>
      <c r="T1312" s="6">
        <v>3.6341892539851339</v>
      </c>
      <c r="U1312" s="6">
        <v>0</v>
      </c>
    </row>
    <row r="1313" spans="1:21" x14ac:dyDescent="0.3">
      <c r="A1313" t="s">
        <v>21</v>
      </c>
      <c r="B1313" t="s">
        <v>648</v>
      </c>
      <c r="C1313" t="s">
        <v>158</v>
      </c>
      <c r="D1313" t="s">
        <v>159</v>
      </c>
      <c r="E1313" t="s">
        <v>25</v>
      </c>
      <c r="F1313" t="s">
        <v>41</v>
      </c>
      <c r="G1313" t="s">
        <v>778</v>
      </c>
      <c r="H1313" t="s">
        <v>216</v>
      </c>
      <c r="I1313" t="s">
        <v>913</v>
      </c>
      <c r="J1313" t="s">
        <v>216</v>
      </c>
      <c r="K1313" t="s">
        <v>44</v>
      </c>
      <c r="L1313">
        <v>9</v>
      </c>
      <c r="M1313" t="s">
        <v>159</v>
      </c>
      <c r="N1313" s="5">
        <v>0.66</v>
      </c>
      <c r="O1313" t="s">
        <v>30</v>
      </c>
      <c r="P1313" s="5">
        <v>9.1666666999999993E-2</v>
      </c>
      <c r="Q1313" s="6">
        <v>60426.570119999997</v>
      </c>
      <c r="R1313" s="7">
        <v>6.1734118931197298E-4</v>
      </c>
      <c r="S1313" s="7">
        <v>0</v>
      </c>
      <c r="T1313" s="6">
        <v>37.303810663924125</v>
      </c>
      <c r="U1313" s="6">
        <v>0</v>
      </c>
    </row>
    <row r="1314" spans="1:21" x14ac:dyDescent="0.3">
      <c r="A1314" t="s">
        <v>21</v>
      </c>
      <c r="B1314" t="s">
        <v>648</v>
      </c>
      <c r="C1314" t="s">
        <v>158</v>
      </c>
      <c r="D1314" t="s">
        <v>159</v>
      </c>
      <c r="E1314" t="s">
        <v>25</v>
      </c>
      <c r="F1314" t="s">
        <v>26</v>
      </c>
      <c r="G1314" t="s">
        <v>779</v>
      </c>
      <c r="H1314" t="s">
        <v>214</v>
      </c>
      <c r="I1314" t="s">
        <v>214</v>
      </c>
      <c r="J1314" t="s">
        <v>214</v>
      </c>
      <c r="K1314" t="s">
        <v>44</v>
      </c>
      <c r="L1314">
        <v>13</v>
      </c>
      <c r="M1314" t="s">
        <v>159</v>
      </c>
      <c r="N1314" s="5">
        <v>7.7727273E-2</v>
      </c>
      <c r="O1314" t="s">
        <v>30</v>
      </c>
      <c r="P1314" s="5">
        <v>0.263956472</v>
      </c>
      <c r="Q1314" s="6">
        <v>866.68737869999995</v>
      </c>
      <c r="R1314" s="7">
        <v>1.4212234250774719E-4</v>
      </c>
      <c r="S1314" s="7">
        <v>0</v>
      </c>
      <c r="T1314" s="6">
        <v>0.12317564048274299</v>
      </c>
      <c r="U1314" s="6">
        <v>0</v>
      </c>
    </row>
    <row r="1315" spans="1:21" x14ac:dyDescent="0.3">
      <c r="A1315" t="s">
        <v>21</v>
      </c>
      <c r="B1315" t="s">
        <v>648</v>
      </c>
      <c r="C1315" t="s">
        <v>158</v>
      </c>
      <c r="D1315" t="s">
        <v>159</v>
      </c>
      <c r="E1315" t="s">
        <v>25</v>
      </c>
      <c r="F1315" t="s">
        <v>26</v>
      </c>
      <c r="G1315" t="s">
        <v>780</v>
      </c>
      <c r="H1315" t="s">
        <v>216</v>
      </c>
      <c r="I1315" t="s">
        <v>913</v>
      </c>
      <c r="J1315" t="s">
        <v>216</v>
      </c>
      <c r="K1315" t="s">
        <v>44</v>
      </c>
      <c r="L1315">
        <v>9</v>
      </c>
      <c r="M1315" t="s">
        <v>159</v>
      </c>
      <c r="N1315" s="5">
        <v>0.66</v>
      </c>
      <c r="O1315" t="s">
        <v>30</v>
      </c>
      <c r="P1315" s="5">
        <v>9.1666666999999993E-2</v>
      </c>
      <c r="Q1315" s="6">
        <v>2165.5006709999998</v>
      </c>
      <c r="R1315" s="7">
        <v>6.1734118931197298E-4</v>
      </c>
      <c r="S1315" s="7">
        <v>0</v>
      </c>
      <c r="T1315" s="6">
        <v>1.3368527596910154</v>
      </c>
      <c r="U1315" s="6">
        <v>0</v>
      </c>
    </row>
    <row r="1316" spans="1:21" x14ac:dyDescent="0.3">
      <c r="A1316" t="s">
        <v>21</v>
      </c>
      <c r="B1316" t="s">
        <v>648</v>
      </c>
      <c r="C1316" t="s">
        <v>219</v>
      </c>
      <c r="D1316" t="s">
        <v>220</v>
      </c>
      <c r="E1316" t="s">
        <v>25</v>
      </c>
      <c r="F1316" t="s">
        <v>26</v>
      </c>
      <c r="G1316" t="s">
        <v>781</v>
      </c>
      <c r="H1316" t="s">
        <v>28</v>
      </c>
      <c r="I1316" t="s">
        <v>28</v>
      </c>
      <c r="J1316" t="s">
        <v>28</v>
      </c>
      <c r="K1316" t="s">
        <v>29</v>
      </c>
      <c r="L1316">
        <v>20</v>
      </c>
      <c r="N1316" s="5">
        <v>0</v>
      </c>
      <c r="O1316" t="s">
        <v>30</v>
      </c>
      <c r="P1316" s="5">
        <v>0.3</v>
      </c>
      <c r="Q1316" s="6">
        <v>0</v>
      </c>
      <c r="R1316" s="7">
        <v>3.6816310603171587E-4</v>
      </c>
      <c r="S1316" s="7">
        <v>1.1165464820805937E-4</v>
      </c>
      <c r="T1316" s="6">
        <v>0</v>
      </c>
      <c r="U1316" s="6">
        <v>0</v>
      </c>
    </row>
    <row r="1317" spans="1:21" x14ac:dyDescent="0.3">
      <c r="A1317" t="s">
        <v>21</v>
      </c>
      <c r="B1317" t="s">
        <v>648</v>
      </c>
      <c r="C1317" t="s">
        <v>219</v>
      </c>
      <c r="D1317" t="s">
        <v>220</v>
      </c>
      <c r="E1317" t="s">
        <v>25</v>
      </c>
      <c r="F1317" t="s">
        <v>26</v>
      </c>
      <c r="G1317" t="s">
        <v>782</v>
      </c>
      <c r="H1317" t="s">
        <v>223</v>
      </c>
      <c r="I1317" t="s">
        <v>914</v>
      </c>
      <c r="J1317" t="s">
        <v>223</v>
      </c>
      <c r="K1317" t="s">
        <v>29</v>
      </c>
      <c r="L1317">
        <v>5</v>
      </c>
      <c r="M1317" t="s">
        <v>220</v>
      </c>
      <c r="N1317" s="5">
        <v>0</v>
      </c>
      <c r="O1317" t="s">
        <v>30</v>
      </c>
      <c r="P1317" s="5">
        <v>1</v>
      </c>
      <c r="Q1317" s="6">
        <v>0</v>
      </c>
      <c r="R1317" s="7">
        <v>1.0438347089802846E-4</v>
      </c>
      <c r="S1317" s="7">
        <v>3.4778106055455282E-5</v>
      </c>
      <c r="T1317" s="6">
        <v>0</v>
      </c>
      <c r="U1317" s="6">
        <v>0</v>
      </c>
    </row>
    <row r="1318" spans="1:21" x14ac:dyDescent="0.3">
      <c r="A1318" t="s">
        <v>21</v>
      </c>
      <c r="B1318" t="s">
        <v>648</v>
      </c>
      <c r="C1318" t="s">
        <v>219</v>
      </c>
      <c r="D1318" t="s">
        <v>220</v>
      </c>
      <c r="E1318" t="s">
        <v>25</v>
      </c>
      <c r="F1318" t="s">
        <v>31</v>
      </c>
      <c r="G1318" t="s">
        <v>783</v>
      </c>
      <c r="H1318" t="s">
        <v>28</v>
      </c>
      <c r="I1318" t="s">
        <v>28</v>
      </c>
      <c r="J1318" t="s">
        <v>28</v>
      </c>
      <c r="K1318" t="s">
        <v>29</v>
      </c>
      <c r="L1318">
        <v>20</v>
      </c>
      <c r="N1318" s="5">
        <v>0</v>
      </c>
      <c r="O1318" t="s">
        <v>30</v>
      </c>
      <c r="P1318" s="5">
        <v>0.3</v>
      </c>
      <c r="Q1318" s="6">
        <v>0</v>
      </c>
      <c r="R1318" s="7">
        <v>3.6816310603171587E-4</v>
      </c>
      <c r="S1318" s="7">
        <v>1.1165464820805937E-4</v>
      </c>
      <c r="T1318" s="6">
        <v>0</v>
      </c>
      <c r="U1318" s="6">
        <v>0</v>
      </c>
    </row>
    <row r="1319" spans="1:21" x14ac:dyDescent="0.3">
      <c r="A1319" t="s">
        <v>21</v>
      </c>
      <c r="B1319" t="s">
        <v>648</v>
      </c>
      <c r="C1319" t="s">
        <v>219</v>
      </c>
      <c r="D1319" t="s">
        <v>220</v>
      </c>
      <c r="E1319" t="s">
        <v>25</v>
      </c>
      <c r="F1319" t="s">
        <v>31</v>
      </c>
      <c r="G1319" t="s">
        <v>784</v>
      </c>
      <c r="H1319" t="s">
        <v>223</v>
      </c>
      <c r="I1319" t="s">
        <v>914</v>
      </c>
      <c r="J1319" t="s">
        <v>223</v>
      </c>
      <c r="K1319" t="s">
        <v>29</v>
      </c>
      <c r="L1319">
        <v>5</v>
      </c>
      <c r="M1319" t="s">
        <v>220</v>
      </c>
      <c r="N1319" s="5">
        <v>1.1083333000000001E-2</v>
      </c>
      <c r="O1319" t="s">
        <v>30</v>
      </c>
      <c r="P1319" s="5">
        <v>1</v>
      </c>
      <c r="Q1319" s="6">
        <v>15846.492689999999</v>
      </c>
      <c r="R1319" s="7">
        <v>1.0438347089802846E-4</v>
      </c>
      <c r="S1319" s="7">
        <v>3.4778106055455282E-5</v>
      </c>
      <c r="T1319" s="6">
        <v>1.6541119085424356</v>
      </c>
      <c r="U1319" s="6">
        <v>0.55111100337981689</v>
      </c>
    </row>
    <row r="1320" spans="1:21" x14ac:dyDescent="0.3">
      <c r="A1320" t="s">
        <v>21</v>
      </c>
      <c r="B1320" t="s">
        <v>648</v>
      </c>
      <c r="C1320" t="s">
        <v>219</v>
      </c>
      <c r="D1320" t="s">
        <v>220</v>
      </c>
      <c r="E1320" t="s">
        <v>25</v>
      </c>
      <c r="F1320" t="s">
        <v>41</v>
      </c>
      <c r="G1320" t="s">
        <v>785</v>
      </c>
      <c r="H1320" t="s">
        <v>227</v>
      </c>
      <c r="I1320" t="s">
        <v>915</v>
      </c>
      <c r="J1320" t="s">
        <v>227</v>
      </c>
      <c r="K1320" t="s">
        <v>44</v>
      </c>
      <c r="L1320">
        <v>14</v>
      </c>
      <c r="M1320" t="s">
        <v>220</v>
      </c>
      <c r="N1320" s="5">
        <v>0.54</v>
      </c>
      <c r="O1320" t="s">
        <v>30</v>
      </c>
      <c r="P1320" s="5">
        <v>0.21988700899999999</v>
      </c>
      <c r="Q1320" s="6">
        <v>167886.505</v>
      </c>
      <c r="R1320" s="7">
        <v>1.0438347089802846E-4</v>
      </c>
      <c r="S1320" s="7">
        <v>3.4778106055455282E-5</v>
      </c>
      <c r="T1320" s="6">
        <v>17.524576108839209</v>
      </c>
      <c r="U1320" s="6">
        <v>5.8387746761697237</v>
      </c>
    </row>
    <row r="1321" spans="1:21" x14ac:dyDescent="0.3">
      <c r="A1321" t="s">
        <v>21</v>
      </c>
      <c r="B1321" t="s">
        <v>648</v>
      </c>
      <c r="C1321" t="s">
        <v>219</v>
      </c>
      <c r="D1321" t="s">
        <v>220</v>
      </c>
      <c r="E1321" t="s">
        <v>25</v>
      </c>
      <c r="F1321" t="s">
        <v>26</v>
      </c>
      <c r="G1321" t="s">
        <v>786</v>
      </c>
      <c r="H1321" t="s">
        <v>227</v>
      </c>
      <c r="I1321" t="s">
        <v>915</v>
      </c>
      <c r="J1321" t="s">
        <v>227</v>
      </c>
      <c r="K1321" t="s">
        <v>44</v>
      </c>
      <c r="L1321">
        <v>14</v>
      </c>
      <c r="M1321" t="s">
        <v>220</v>
      </c>
      <c r="N1321" s="5">
        <v>0.54</v>
      </c>
      <c r="O1321" t="s">
        <v>30</v>
      </c>
      <c r="P1321" s="5">
        <v>0.21988700899999999</v>
      </c>
      <c r="Q1321" s="6">
        <v>5052.3098879999998</v>
      </c>
      <c r="R1321" s="7">
        <v>1.0438347089802846E-4</v>
      </c>
      <c r="S1321" s="7">
        <v>3.4778106055455282E-5</v>
      </c>
      <c r="T1321" s="6">
        <v>0.52737764216186944</v>
      </c>
      <c r="U1321" s="6">
        <v>0.17570976910988939</v>
      </c>
    </row>
    <row r="1322" spans="1:21" x14ac:dyDescent="0.3">
      <c r="A1322" t="s">
        <v>21</v>
      </c>
      <c r="B1322" t="s">
        <v>648</v>
      </c>
      <c r="C1322" t="s">
        <v>229</v>
      </c>
      <c r="D1322" t="s">
        <v>230</v>
      </c>
      <c r="E1322" t="s">
        <v>25</v>
      </c>
      <c r="F1322" t="s">
        <v>26</v>
      </c>
      <c r="G1322" t="s">
        <v>787</v>
      </c>
      <c r="H1322" t="s">
        <v>28</v>
      </c>
      <c r="I1322" t="s">
        <v>28</v>
      </c>
      <c r="J1322" t="s">
        <v>28</v>
      </c>
      <c r="K1322" t="s">
        <v>29</v>
      </c>
      <c r="L1322">
        <v>20</v>
      </c>
      <c r="N1322" s="5">
        <v>0</v>
      </c>
      <c r="O1322" t="s">
        <v>30</v>
      </c>
      <c r="P1322" s="5">
        <v>0.3</v>
      </c>
      <c r="Q1322" s="6">
        <v>0</v>
      </c>
      <c r="R1322" s="7">
        <v>3.6816310603171587E-4</v>
      </c>
      <c r="S1322" s="7">
        <v>1.1165464820805937E-4</v>
      </c>
      <c r="T1322" s="6">
        <v>0</v>
      </c>
      <c r="U1322" s="6">
        <v>0</v>
      </c>
    </row>
    <row r="1323" spans="1:21" x14ac:dyDescent="0.3">
      <c r="A1323" t="s">
        <v>21</v>
      </c>
      <c r="B1323" t="s">
        <v>648</v>
      </c>
      <c r="C1323" t="s">
        <v>229</v>
      </c>
      <c r="D1323" t="s">
        <v>230</v>
      </c>
      <c r="E1323" t="s">
        <v>25</v>
      </c>
      <c r="F1323" t="s">
        <v>31</v>
      </c>
      <c r="G1323" t="s">
        <v>788</v>
      </c>
      <c r="H1323" t="s">
        <v>28</v>
      </c>
      <c r="I1323" t="s">
        <v>28</v>
      </c>
      <c r="J1323" t="s">
        <v>28</v>
      </c>
      <c r="K1323" t="s">
        <v>29</v>
      </c>
      <c r="L1323">
        <v>20</v>
      </c>
      <c r="N1323" s="5">
        <v>0</v>
      </c>
      <c r="O1323" t="s">
        <v>30</v>
      </c>
      <c r="P1323" s="5">
        <v>0.3</v>
      </c>
      <c r="Q1323" s="6">
        <v>0</v>
      </c>
      <c r="R1323" s="7">
        <v>3.6816310603171587E-4</v>
      </c>
      <c r="S1323" s="7">
        <v>1.1165464820805937E-4</v>
      </c>
      <c r="T1323" s="6">
        <v>0</v>
      </c>
      <c r="U1323" s="6">
        <v>0</v>
      </c>
    </row>
    <row r="1324" spans="1:21" x14ac:dyDescent="0.3">
      <c r="A1324" t="s">
        <v>21</v>
      </c>
      <c r="B1324" t="s">
        <v>648</v>
      </c>
      <c r="C1324" t="s">
        <v>229</v>
      </c>
      <c r="D1324" t="s">
        <v>230</v>
      </c>
      <c r="E1324" t="s">
        <v>25</v>
      </c>
      <c r="F1324" t="s">
        <v>41</v>
      </c>
      <c r="G1324" t="s">
        <v>789</v>
      </c>
      <c r="H1324" t="s">
        <v>234</v>
      </c>
      <c r="I1324" t="s">
        <v>916</v>
      </c>
      <c r="J1324" t="s">
        <v>234</v>
      </c>
      <c r="K1324" t="s">
        <v>44</v>
      </c>
      <c r="L1324">
        <v>10</v>
      </c>
      <c r="M1324" t="s">
        <v>230</v>
      </c>
      <c r="N1324" s="5">
        <v>0.8</v>
      </c>
      <c r="O1324" t="s">
        <v>30</v>
      </c>
      <c r="P1324" s="5">
        <v>0.188235294</v>
      </c>
      <c r="Q1324" s="6">
        <v>29549.787069999998</v>
      </c>
      <c r="R1324" s="7">
        <v>2.3714112467132511E-4</v>
      </c>
      <c r="S1324" s="7">
        <v>5.6896016758400947E-5</v>
      </c>
      <c r="T1324" s="6">
        <v>7.0074697395779806</v>
      </c>
      <c r="U1324" s="6">
        <v>1.6812651803418994</v>
      </c>
    </row>
    <row r="1325" spans="1:21" x14ac:dyDescent="0.3">
      <c r="A1325" t="s">
        <v>21</v>
      </c>
      <c r="B1325" t="s">
        <v>648</v>
      </c>
      <c r="C1325" t="s">
        <v>229</v>
      </c>
      <c r="D1325" t="s">
        <v>230</v>
      </c>
      <c r="E1325" t="s">
        <v>25</v>
      </c>
      <c r="F1325" t="s">
        <v>26</v>
      </c>
      <c r="G1325" t="s">
        <v>790</v>
      </c>
      <c r="H1325" t="s">
        <v>234</v>
      </c>
      <c r="I1325" t="s">
        <v>916</v>
      </c>
      <c r="J1325" t="s">
        <v>234</v>
      </c>
      <c r="K1325" t="s">
        <v>44</v>
      </c>
      <c r="L1325">
        <v>10</v>
      </c>
      <c r="M1325" t="s">
        <v>230</v>
      </c>
      <c r="N1325" s="5">
        <v>0.8</v>
      </c>
      <c r="O1325" t="s">
        <v>30</v>
      </c>
      <c r="P1325" s="5">
        <v>0.188235294</v>
      </c>
      <c r="Q1325" s="6">
        <v>879.40360750000002</v>
      </c>
      <c r="R1325" s="7">
        <v>2.3714112467132511E-4</v>
      </c>
      <c r="S1325" s="7">
        <v>5.6896016758400947E-5</v>
      </c>
      <c r="T1325" s="6">
        <v>0.20854276052257056</v>
      </c>
      <c r="U1325" s="6">
        <v>5.0034562389718248E-2</v>
      </c>
    </row>
    <row r="1326" spans="1:21" x14ac:dyDescent="0.3">
      <c r="A1326" t="s">
        <v>21</v>
      </c>
      <c r="B1326" t="s">
        <v>648</v>
      </c>
      <c r="C1326" t="s">
        <v>23</v>
      </c>
      <c r="D1326" t="s">
        <v>236</v>
      </c>
      <c r="E1326" t="s">
        <v>25</v>
      </c>
      <c r="F1326" t="s">
        <v>26</v>
      </c>
      <c r="G1326" t="s">
        <v>649</v>
      </c>
      <c r="H1326" t="s">
        <v>28</v>
      </c>
      <c r="I1326" t="s">
        <v>28</v>
      </c>
      <c r="J1326" t="s">
        <v>28</v>
      </c>
      <c r="K1326" t="s">
        <v>29</v>
      </c>
      <c r="L1326">
        <v>20</v>
      </c>
      <c r="N1326" s="5">
        <v>0</v>
      </c>
      <c r="O1326" t="s">
        <v>30</v>
      </c>
      <c r="P1326" s="5">
        <v>0.3</v>
      </c>
      <c r="Q1326" s="6">
        <v>0</v>
      </c>
      <c r="R1326" s="7">
        <v>3.6816310603171587E-4</v>
      </c>
      <c r="S1326" s="7">
        <v>1.1165464820805937E-4</v>
      </c>
      <c r="T1326" s="6">
        <v>0</v>
      </c>
      <c r="U1326" s="6">
        <v>0</v>
      </c>
    </row>
    <row r="1327" spans="1:21" x14ac:dyDescent="0.3">
      <c r="A1327" t="s">
        <v>21</v>
      </c>
      <c r="B1327" t="s">
        <v>648</v>
      </c>
      <c r="C1327" t="s">
        <v>23</v>
      </c>
      <c r="D1327" t="s">
        <v>236</v>
      </c>
      <c r="E1327" t="s">
        <v>25</v>
      </c>
      <c r="F1327" t="s">
        <v>31</v>
      </c>
      <c r="G1327" t="s">
        <v>650</v>
      </c>
      <c r="H1327" t="s">
        <v>28</v>
      </c>
      <c r="I1327" t="s">
        <v>28</v>
      </c>
      <c r="J1327" t="s">
        <v>28</v>
      </c>
      <c r="K1327" t="s">
        <v>29</v>
      </c>
      <c r="L1327">
        <v>20</v>
      </c>
      <c r="N1327" s="5">
        <v>0</v>
      </c>
      <c r="O1327" t="s">
        <v>30</v>
      </c>
      <c r="P1327" s="5">
        <v>0.3</v>
      </c>
      <c r="Q1327" s="6">
        <v>0</v>
      </c>
      <c r="R1327" s="7">
        <v>3.6816310603171587E-4</v>
      </c>
      <c r="S1327" s="7">
        <v>1.1165464820805937E-4</v>
      </c>
      <c r="T1327" s="6">
        <v>0</v>
      </c>
      <c r="U1327" s="6">
        <v>0</v>
      </c>
    </row>
    <row r="1328" spans="1:21" x14ac:dyDescent="0.3">
      <c r="A1328" t="s">
        <v>21</v>
      </c>
      <c r="B1328" t="s">
        <v>648</v>
      </c>
      <c r="C1328" t="s">
        <v>23</v>
      </c>
      <c r="D1328" t="s">
        <v>236</v>
      </c>
      <c r="E1328" t="s">
        <v>25</v>
      </c>
      <c r="F1328" t="s">
        <v>41</v>
      </c>
      <c r="G1328" t="s">
        <v>791</v>
      </c>
      <c r="H1328" t="s">
        <v>238</v>
      </c>
      <c r="I1328" t="s">
        <v>238</v>
      </c>
      <c r="J1328" t="s">
        <v>238</v>
      </c>
      <c r="K1328" t="s">
        <v>44</v>
      </c>
      <c r="L1328">
        <v>10</v>
      </c>
      <c r="M1328" t="s">
        <v>236</v>
      </c>
      <c r="N1328" s="5">
        <v>0.56999999999999995</v>
      </c>
      <c r="O1328" t="s">
        <v>30</v>
      </c>
      <c r="P1328" s="5">
        <v>0.72199999999999998</v>
      </c>
      <c r="Q1328" s="6">
        <v>0</v>
      </c>
      <c r="R1328" s="7">
        <v>5.4347823606804013E-4</v>
      </c>
      <c r="S1328" s="7">
        <v>0</v>
      </c>
      <c r="T1328" s="6">
        <v>0</v>
      </c>
      <c r="U1328" s="6">
        <v>0</v>
      </c>
    </row>
    <row r="1329" spans="1:21" x14ac:dyDescent="0.3">
      <c r="A1329" t="s">
        <v>21</v>
      </c>
      <c r="B1329" t="s">
        <v>648</v>
      </c>
      <c r="C1329" t="s">
        <v>23</v>
      </c>
      <c r="D1329" t="s">
        <v>236</v>
      </c>
      <c r="E1329" t="s">
        <v>25</v>
      </c>
      <c r="F1329" t="s">
        <v>41</v>
      </c>
      <c r="G1329" t="s">
        <v>792</v>
      </c>
      <c r="H1329" t="s">
        <v>240</v>
      </c>
      <c r="I1329" t="s">
        <v>240</v>
      </c>
      <c r="J1329" t="s">
        <v>240</v>
      </c>
      <c r="K1329" t="s">
        <v>44</v>
      </c>
      <c r="L1329">
        <v>10</v>
      </c>
      <c r="M1329" t="s">
        <v>236</v>
      </c>
      <c r="N1329" s="5">
        <v>0</v>
      </c>
      <c r="O1329" t="s">
        <v>30</v>
      </c>
      <c r="P1329" s="5">
        <v>0.23899999999999999</v>
      </c>
      <c r="Q1329" s="6">
        <v>0</v>
      </c>
      <c r="R1329" s="7">
        <v>5.4347823606804013E-4</v>
      </c>
      <c r="S1329" s="7">
        <v>0</v>
      </c>
      <c r="T1329" s="6">
        <v>0</v>
      </c>
      <c r="U1329" s="6">
        <v>0</v>
      </c>
    </row>
    <row r="1330" spans="1:21" x14ac:dyDescent="0.3">
      <c r="A1330" t="s">
        <v>21</v>
      </c>
      <c r="B1330" t="s">
        <v>648</v>
      </c>
      <c r="C1330" t="s">
        <v>23</v>
      </c>
      <c r="D1330" t="s">
        <v>236</v>
      </c>
      <c r="E1330" t="s">
        <v>25</v>
      </c>
      <c r="F1330" t="s">
        <v>41</v>
      </c>
      <c r="G1330" t="s">
        <v>793</v>
      </c>
      <c r="H1330" t="s">
        <v>242</v>
      </c>
      <c r="I1330" t="s">
        <v>242</v>
      </c>
      <c r="J1330" t="s">
        <v>242</v>
      </c>
      <c r="K1330" t="s">
        <v>44</v>
      </c>
      <c r="L1330">
        <v>10</v>
      </c>
      <c r="M1330" t="s">
        <v>236</v>
      </c>
      <c r="N1330" s="5">
        <v>0</v>
      </c>
      <c r="O1330" t="s">
        <v>30</v>
      </c>
      <c r="P1330" s="5">
        <v>0.499</v>
      </c>
      <c r="Q1330" s="6">
        <v>0</v>
      </c>
      <c r="R1330" s="7">
        <v>5.4347823606804013E-4</v>
      </c>
      <c r="S1330" s="7">
        <v>0</v>
      </c>
      <c r="T1330" s="6">
        <v>0</v>
      </c>
      <c r="U1330" s="6">
        <v>0</v>
      </c>
    </row>
    <row r="1331" spans="1:21" x14ac:dyDescent="0.3">
      <c r="A1331" t="s">
        <v>21</v>
      </c>
      <c r="B1331" t="s">
        <v>648</v>
      </c>
      <c r="C1331" t="s">
        <v>23</v>
      </c>
      <c r="D1331" t="s">
        <v>236</v>
      </c>
      <c r="E1331" t="s">
        <v>25</v>
      </c>
      <c r="F1331" t="s">
        <v>26</v>
      </c>
      <c r="G1331" t="s">
        <v>794</v>
      </c>
      <c r="H1331" t="s">
        <v>238</v>
      </c>
      <c r="I1331" t="s">
        <v>238</v>
      </c>
      <c r="J1331" t="s">
        <v>238</v>
      </c>
      <c r="K1331" t="s">
        <v>44</v>
      </c>
      <c r="L1331">
        <v>10</v>
      </c>
      <c r="M1331" t="s">
        <v>236</v>
      </c>
      <c r="N1331" s="5">
        <v>0.56999999999999995</v>
      </c>
      <c r="O1331" t="s">
        <v>30</v>
      </c>
      <c r="P1331" s="5">
        <v>0.72199999999999998</v>
      </c>
      <c r="Q1331" s="6">
        <v>0</v>
      </c>
      <c r="R1331" s="7">
        <v>5.4347823606804013E-4</v>
      </c>
      <c r="S1331" s="7">
        <v>0</v>
      </c>
      <c r="T1331" s="6">
        <v>0</v>
      </c>
      <c r="U1331" s="6">
        <v>0</v>
      </c>
    </row>
    <row r="1332" spans="1:21" x14ac:dyDescent="0.3">
      <c r="A1332" t="s">
        <v>21</v>
      </c>
      <c r="B1332" t="s">
        <v>648</v>
      </c>
      <c r="C1332" t="s">
        <v>23</v>
      </c>
      <c r="D1332" t="s">
        <v>236</v>
      </c>
      <c r="E1332" t="s">
        <v>25</v>
      </c>
      <c r="F1332" t="s">
        <v>26</v>
      </c>
      <c r="G1332" t="s">
        <v>795</v>
      </c>
      <c r="H1332" t="s">
        <v>240</v>
      </c>
      <c r="I1332" t="s">
        <v>240</v>
      </c>
      <c r="J1332" t="s">
        <v>240</v>
      </c>
      <c r="K1332" t="s">
        <v>44</v>
      </c>
      <c r="L1332">
        <v>10</v>
      </c>
      <c r="M1332" t="s">
        <v>236</v>
      </c>
      <c r="N1332" s="5">
        <v>0</v>
      </c>
      <c r="O1332" t="s">
        <v>30</v>
      </c>
      <c r="P1332" s="5">
        <v>0.23899999999999999</v>
      </c>
      <c r="Q1332" s="6">
        <v>0</v>
      </c>
      <c r="R1332" s="7">
        <v>5.4347823606804013E-4</v>
      </c>
      <c r="S1332" s="7">
        <v>0</v>
      </c>
      <c r="T1332" s="6">
        <v>0</v>
      </c>
      <c r="U1332" s="6">
        <v>0</v>
      </c>
    </row>
    <row r="1333" spans="1:21" x14ac:dyDescent="0.3">
      <c r="A1333" t="s">
        <v>21</v>
      </c>
      <c r="B1333" t="s">
        <v>648</v>
      </c>
      <c r="C1333" t="s">
        <v>23</v>
      </c>
      <c r="D1333" t="s">
        <v>236</v>
      </c>
      <c r="E1333" t="s">
        <v>25</v>
      </c>
      <c r="F1333" t="s">
        <v>26</v>
      </c>
      <c r="G1333" t="s">
        <v>796</v>
      </c>
      <c r="H1333" t="s">
        <v>242</v>
      </c>
      <c r="I1333" t="s">
        <v>242</v>
      </c>
      <c r="J1333" t="s">
        <v>242</v>
      </c>
      <c r="K1333" t="s">
        <v>44</v>
      </c>
      <c r="L1333">
        <v>10</v>
      </c>
      <c r="M1333" t="s">
        <v>236</v>
      </c>
      <c r="N1333" s="5">
        <v>0</v>
      </c>
      <c r="O1333" t="s">
        <v>30</v>
      </c>
      <c r="P1333" s="5">
        <v>0.499</v>
      </c>
      <c r="Q1333" s="6">
        <v>0</v>
      </c>
      <c r="R1333" s="7">
        <v>5.4347823606804013E-4</v>
      </c>
      <c r="S1333" s="7">
        <v>0</v>
      </c>
      <c r="T1333" s="6">
        <v>0</v>
      </c>
      <c r="U1333" s="6">
        <v>0</v>
      </c>
    </row>
    <row r="1334" spans="1:21" x14ac:dyDescent="0.3">
      <c r="A1334" t="s">
        <v>21</v>
      </c>
      <c r="B1334" t="s">
        <v>648</v>
      </c>
      <c r="C1334" t="s">
        <v>23</v>
      </c>
      <c r="D1334" t="s">
        <v>246</v>
      </c>
      <c r="E1334" t="s">
        <v>25</v>
      </c>
      <c r="F1334" t="s">
        <v>26</v>
      </c>
      <c r="G1334" t="s">
        <v>649</v>
      </c>
      <c r="H1334" t="s">
        <v>28</v>
      </c>
      <c r="I1334" t="s">
        <v>28</v>
      </c>
      <c r="J1334" t="s">
        <v>28</v>
      </c>
      <c r="K1334" t="s">
        <v>29</v>
      </c>
      <c r="L1334">
        <v>20</v>
      </c>
      <c r="N1334" s="5">
        <v>0</v>
      </c>
      <c r="O1334" t="s">
        <v>30</v>
      </c>
      <c r="P1334" s="5">
        <v>0.3</v>
      </c>
      <c r="Q1334" s="6">
        <v>0</v>
      </c>
      <c r="R1334" s="7">
        <v>3.6816310603171587E-4</v>
      </c>
      <c r="S1334" s="7">
        <v>1.1165464820805937E-4</v>
      </c>
      <c r="T1334" s="6">
        <v>0</v>
      </c>
      <c r="U1334" s="6">
        <v>0</v>
      </c>
    </row>
    <row r="1335" spans="1:21" x14ac:dyDescent="0.3">
      <c r="A1335" t="s">
        <v>21</v>
      </c>
      <c r="B1335" t="s">
        <v>648</v>
      </c>
      <c r="C1335" t="s">
        <v>23</v>
      </c>
      <c r="D1335" t="s">
        <v>246</v>
      </c>
      <c r="E1335" t="s">
        <v>25</v>
      </c>
      <c r="F1335" t="s">
        <v>31</v>
      </c>
      <c r="G1335" t="s">
        <v>650</v>
      </c>
      <c r="H1335" t="s">
        <v>28</v>
      </c>
      <c r="I1335" t="s">
        <v>28</v>
      </c>
      <c r="J1335" t="s">
        <v>28</v>
      </c>
      <c r="K1335" t="s">
        <v>29</v>
      </c>
      <c r="L1335">
        <v>20</v>
      </c>
      <c r="N1335" s="5">
        <v>0</v>
      </c>
      <c r="O1335" t="s">
        <v>30</v>
      </c>
      <c r="P1335" s="5">
        <v>0.3</v>
      </c>
      <c r="Q1335" s="6">
        <v>0</v>
      </c>
      <c r="R1335" s="7">
        <v>3.6816310603171587E-4</v>
      </c>
      <c r="S1335" s="7">
        <v>1.1165464820805937E-4</v>
      </c>
      <c r="T1335" s="6">
        <v>0</v>
      </c>
      <c r="U1335" s="6">
        <v>0</v>
      </c>
    </row>
    <row r="1336" spans="1:21" x14ac:dyDescent="0.3">
      <c r="A1336" t="s">
        <v>21</v>
      </c>
      <c r="B1336" t="s">
        <v>648</v>
      </c>
      <c r="C1336" t="s">
        <v>23</v>
      </c>
      <c r="D1336" t="s">
        <v>246</v>
      </c>
      <c r="E1336" t="s">
        <v>25</v>
      </c>
      <c r="F1336" t="s">
        <v>41</v>
      </c>
      <c r="G1336" t="s">
        <v>797</v>
      </c>
      <c r="H1336" t="s">
        <v>248</v>
      </c>
      <c r="I1336" t="s">
        <v>248</v>
      </c>
      <c r="J1336" t="s">
        <v>248</v>
      </c>
      <c r="K1336" t="s">
        <v>44</v>
      </c>
      <c r="L1336">
        <v>15</v>
      </c>
      <c r="M1336" t="s">
        <v>246</v>
      </c>
      <c r="N1336" s="5">
        <v>0.12540000000000001</v>
      </c>
      <c r="O1336" t="s">
        <v>30</v>
      </c>
      <c r="P1336" s="5">
        <v>0.86111111100000004</v>
      </c>
      <c r="Q1336" s="6">
        <v>0</v>
      </c>
      <c r="R1336" s="7">
        <v>0</v>
      </c>
      <c r="S1336" s="7">
        <v>0</v>
      </c>
      <c r="T1336" s="6">
        <v>0</v>
      </c>
      <c r="U1336" s="6">
        <v>0</v>
      </c>
    </row>
    <row r="1337" spans="1:21" x14ac:dyDescent="0.3">
      <c r="A1337" t="s">
        <v>21</v>
      </c>
      <c r="B1337" t="s">
        <v>648</v>
      </c>
      <c r="C1337" t="s">
        <v>23</v>
      </c>
      <c r="D1337" t="s">
        <v>246</v>
      </c>
      <c r="E1337" t="s">
        <v>25</v>
      </c>
      <c r="F1337" t="s">
        <v>41</v>
      </c>
      <c r="G1337" t="s">
        <v>798</v>
      </c>
      <c r="H1337" t="s">
        <v>250</v>
      </c>
      <c r="I1337" t="s">
        <v>250</v>
      </c>
      <c r="J1337" t="s">
        <v>250</v>
      </c>
      <c r="K1337" t="s">
        <v>44</v>
      </c>
      <c r="L1337">
        <v>15</v>
      </c>
      <c r="M1337" t="s">
        <v>246</v>
      </c>
      <c r="N1337" s="5">
        <v>0.4446</v>
      </c>
      <c r="O1337" t="s">
        <v>30</v>
      </c>
      <c r="P1337" s="5">
        <v>0.8</v>
      </c>
      <c r="Q1337" s="6">
        <v>0</v>
      </c>
      <c r="R1337" s="7">
        <v>0</v>
      </c>
      <c r="S1337" s="7">
        <v>0</v>
      </c>
      <c r="T1337" s="6">
        <v>0</v>
      </c>
      <c r="U1337" s="6">
        <v>0</v>
      </c>
    </row>
    <row r="1338" spans="1:21" x14ac:dyDescent="0.3">
      <c r="A1338" t="s">
        <v>21</v>
      </c>
      <c r="B1338" t="s">
        <v>648</v>
      </c>
      <c r="C1338" t="s">
        <v>23</v>
      </c>
      <c r="D1338" t="s">
        <v>246</v>
      </c>
      <c r="E1338" t="s">
        <v>25</v>
      </c>
      <c r="F1338" t="s">
        <v>26</v>
      </c>
      <c r="G1338" t="s">
        <v>799</v>
      </c>
      <c r="H1338" t="s">
        <v>248</v>
      </c>
      <c r="I1338" t="s">
        <v>248</v>
      </c>
      <c r="J1338" t="s">
        <v>248</v>
      </c>
      <c r="K1338" t="s">
        <v>44</v>
      </c>
      <c r="L1338">
        <v>15</v>
      </c>
      <c r="M1338" t="s">
        <v>246</v>
      </c>
      <c r="N1338" s="5">
        <v>0.12540000000000001</v>
      </c>
      <c r="O1338" t="s">
        <v>30</v>
      </c>
      <c r="P1338" s="5">
        <v>0.86111111100000004</v>
      </c>
      <c r="Q1338" s="6">
        <v>0</v>
      </c>
      <c r="R1338" s="7">
        <v>0</v>
      </c>
      <c r="S1338" s="7">
        <v>0</v>
      </c>
      <c r="T1338" s="6">
        <v>0</v>
      </c>
      <c r="U1338" s="6">
        <v>0</v>
      </c>
    </row>
    <row r="1339" spans="1:21" x14ac:dyDescent="0.3">
      <c r="A1339" t="s">
        <v>21</v>
      </c>
      <c r="B1339" t="s">
        <v>648</v>
      </c>
      <c r="C1339" t="s">
        <v>23</v>
      </c>
      <c r="D1339" t="s">
        <v>246</v>
      </c>
      <c r="E1339" t="s">
        <v>25</v>
      </c>
      <c r="F1339" t="s">
        <v>26</v>
      </c>
      <c r="G1339" t="s">
        <v>800</v>
      </c>
      <c r="H1339" t="s">
        <v>250</v>
      </c>
      <c r="I1339" t="s">
        <v>250</v>
      </c>
      <c r="J1339" t="s">
        <v>250</v>
      </c>
      <c r="K1339" t="s">
        <v>44</v>
      </c>
      <c r="L1339">
        <v>15</v>
      </c>
      <c r="M1339" t="s">
        <v>246</v>
      </c>
      <c r="N1339" s="5">
        <v>0.4446</v>
      </c>
      <c r="O1339" t="s">
        <v>30</v>
      </c>
      <c r="P1339" s="5">
        <v>0.8</v>
      </c>
      <c r="Q1339" s="6">
        <v>0</v>
      </c>
      <c r="R1339" s="7">
        <v>0</v>
      </c>
      <c r="S1339" s="7">
        <v>0</v>
      </c>
      <c r="T1339" s="6">
        <v>0</v>
      </c>
      <c r="U1339" s="6">
        <v>0</v>
      </c>
    </row>
    <row r="1340" spans="1:21" x14ac:dyDescent="0.3">
      <c r="A1340" t="s">
        <v>21</v>
      </c>
      <c r="B1340" t="s">
        <v>648</v>
      </c>
      <c r="C1340" t="s">
        <v>46</v>
      </c>
      <c r="D1340" t="s">
        <v>253</v>
      </c>
      <c r="E1340" t="s">
        <v>25</v>
      </c>
      <c r="F1340" t="s">
        <v>26</v>
      </c>
      <c r="G1340" t="s">
        <v>657</v>
      </c>
      <c r="H1340" t="s">
        <v>28</v>
      </c>
      <c r="I1340" t="s">
        <v>28</v>
      </c>
      <c r="J1340" t="s">
        <v>28</v>
      </c>
      <c r="K1340" t="s">
        <v>29</v>
      </c>
      <c r="L1340">
        <v>20</v>
      </c>
      <c r="N1340" s="5">
        <v>0</v>
      </c>
      <c r="O1340" t="s">
        <v>30</v>
      </c>
      <c r="P1340" s="5">
        <v>0.3</v>
      </c>
      <c r="Q1340" s="6">
        <v>0</v>
      </c>
      <c r="R1340" s="7">
        <v>3.6816310603171587E-4</v>
      </c>
      <c r="S1340" s="7">
        <v>1.1165464820805937E-4</v>
      </c>
      <c r="T1340" s="6">
        <v>0</v>
      </c>
      <c r="U1340" s="6">
        <v>0</v>
      </c>
    </row>
    <row r="1341" spans="1:21" x14ac:dyDescent="0.3">
      <c r="A1341" t="s">
        <v>21</v>
      </c>
      <c r="B1341" t="s">
        <v>648</v>
      </c>
      <c r="C1341" t="s">
        <v>46</v>
      </c>
      <c r="D1341" t="s">
        <v>253</v>
      </c>
      <c r="E1341" t="s">
        <v>25</v>
      </c>
      <c r="F1341" t="s">
        <v>26</v>
      </c>
      <c r="G1341" t="s">
        <v>658</v>
      </c>
      <c r="H1341" t="s">
        <v>50</v>
      </c>
      <c r="I1341" t="s">
        <v>50</v>
      </c>
      <c r="J1341" t="s">
        <v>50</v>
      </c>
      <c r="K1341" t="s">
        <v>29</v>
      </c>
      <c r="L1341">
        <v>7</v>
      </c>
      <c r="N1341" s="5">
        <v>0.45</v>
      </c>
      <c r="O1341" t="s">
        <v>30</v>
      </c>
      <c r="P1341" s="5">
        <v>0.05</v>
      </c>
      <c r="Q1341" s="6">
        <v>0</v>
      </c>
      <c r="R1341" s="7">
        <v>0</v>
      </c>
      <c r="S1341" s="7">
        <v>0</v>
      </c>
      <c r="T1341" s="6">
        <v>0</v>
      </c>
      <c r="U1341" s="6">
        <v>0</v>
      </c>
    </row>
    <row r="1342" spans="1:21" x14ac:dyDescent="0.3">
      <c r="A1342" t="s">
        <v>21</v>
      </c>
      <c r="B1342" t="s">
        <v>648</v>
      </c>
      <c r="C1342" t="s">
        <v>46</v>
      </c>
      <c r="D1342" t="s">
        <v>253</v>
      </c>
      <c r="E1342" t="s">
        <v>25</v>
      </c>
      <c r="F1342" t="s">
        <v>26</v>
      </c>
      <c r="G1342" t="s">
        <v>659</v>
      </c>
      <c r="H1342" t="s">
        <v>52</v>
      </c>
      <c r="I1342" t="s">
        <v>899</v>
      </c>
      <c r="J1342" t="s">
        <v>52</v>
      </c>
      <c r="K1342" t="s">
        <v>29</v>
      </c>
      <c r="L1342">
        <v>4</v>
      </c>
      <c r="N1342" s="5">
        <v>9.1773810000000001E-3</v>
      </c>
      <c r="O1342" t="s">
        <v>30</v>
      </c>
      <c r="P1342" s="5">
        <v>1.4937763E-2</v>
      </c>
      <c r="Q1342" s="6">
        <v>0</v>
      </c>
      <c r="R1342" s="7">
        <v>9.0070861659047996E-5</v>
      </c>
      <c r="S1342" s="7">
        <v>1.9388653162790906E-4</v>
      </c>
      <c r="T1342" s="6">
        <v>0</v>
      </c>
      <c r="U1342" s="6">
        <v>0</v>
      </c>
    </row>
    <row r="1343" spans="1:21" x14ac:dyDescent="0.3">
      <c r="A1343" t="s">
        <v>21</v>
      </c>
      <c r="B1343" t="s">
        <v>648</v>
      </c>
      <c r="C1343" t="s">
        <v>46</v>
      </c>
      <c r="D1343" t="s">
        <v>253</v>
      </c>
      <c r="E1343" t="s">
        <v>25</v>
      </c>
      <c r="F1343" t="s">
        <v>26</v>
      </c>
      <c r="G1343" t="s">
        <v>660</v>
      </c>
      <c r="H1343" t="s">
        <v>54</v>
      </c>
      <c r="I1343" t="s">
        <v>54</v>
      </c>
      <c r="J1343" t="s">
        <v>54</v>
      </c>
      <c r="K1343" t="s">
        <v>29</v>
      </c>
      <c r="L1343">
        <v>7</v>
      </c>
      <c r="N1343" s="5">
        <v>1.5822619E-2</v>
      </c>
      <c r="O1343" t="s">
        <v>30</v>
      </c>
      <c r="P1343" s="5">
        <v>0.10310098400000001</v>
      </c>
      <c r="Q1343" s="6">
        <v>0.20630567499999999</v>
      </c>
      <c r="R1343" s="7">
        <v>9.0070861659047996E-5</v>
      </c>
      <c r="S1343" s="7">
        <v>1.9388653162790906E-4</v>
      </c>
      <c r="T1343" s="6">
        <v>1.8582129912401518E-5</v>
      </c>
      <c r="U1343" s="6">
        <v>3.9999891780904629E-5</v>
      </c>
    </row>
    <row r="1344" spans="1:21" x14ac:dyDescent="0.3">
      <c r="A1344" t="s">
        <v>21</v>
      </c>
      <c r="B1344" t="s">
        <v>648</v>
      </c>
      <c r="C1344" t="s">
        <v>46</v>
      </c>
      <c r="D1344" t="s">
        <v>253</v>
      </c>
      <c r="E1344" t="s">
        <v>25</v>
      </c>
      <c r="F1344" t="s">
        <v>26</v>
      </c>
      <c r="G1344" t="s">
        <v>661</v>
      </c>
      <c r="H1344" t="s">
        <v>56</v>
      </c>
      <c r="I1344" t="s">
        <v>56</v>
      </c>
      <c r="J1344" t="s">
        <v>56</v>
      </c>
      <c r="K1344" t="s">
        <v>29</v>
      </c>
      <c r="L1344">
        <v>10</v>
      </c>
      <c r="N1344" s="5">
        <v>0.16</v>
      </c>
      <c r="O1344" t="s">
        <v>30</v>
      </c>
      <c r="P1344" s="5">
        <v>2.6257052999999999E-2</v>
      </c>
      <c r="Q1344" s="6">
        <v>0</v>
      </c>
      <c r="R1344" s="7">
        <v>9.0070861659047996E-5</v>
      </c>
      <c r="S1344" s="7">
        <v>1.9388653162790906E-4</v>
      </c>
      <c r="T1344" s="6">
        <v>0</v>
      </c>
      <c r="U1344" s="6">
        <v>0</v>
      </c>
    </row>
    <row r="1345" spans="1:21" x14ac:dyDescent="0.3">
      <c r="A1345" t="s">
        <v>21</v>
      </c>
      <c r="B1345" t="s">
        <v>648</v>
      </c>
      <c r="C1345" t="s">
        <v>46</v>
      </c>
      <c r="D1345" t="s">
        <v>253</v>
      </c>
      <c r="E1345" t="s">
        <v>25</v>
      </c>
      <c r="F1345" t="s">
        <v>26</v>
      </c>
      <c r="G1345" t="s">
        <v>662</v>
      </c>
      <c r="H1345" t="s">
        <v>58</v>
      </c>
      <c r="I1345" t="s">
        <v>58</v>
      </c>
      <c r="J1345" t="s">
        <v>58</v>
      </c>
      <c r="K1345" t="s">
        <v>29</v>
      </c>
      <c r="L1345">
        <v>9</v>
      </c>
      <c r="N1345" s="5">
        <v>0.8</v>
      </c>
      <c r="O1345" t="s">
        <v>30</v>
      </c>
      <c r="P1345" s="5">
        <v>8.3611703999999995E-2</v>
      </c>
      <c r="Q1345" s="6">
        <v>8.4453569569999996</v>
      </c>
      <c r="R1345" s="7">
        <v>9.0070861659047996E-5</v>
      </c>
      <c r="S1345" s="7">
        <v>1.9388653162790906E-4</v>
      </c>
      <c r="T1345" s="6">
        <v>7.6068057813522547E-4</v>
      </c>
      <c r="U1345" s="6">
        <v>1.6374409687523622E-3</v>
      </c>
    </row>
    <row r="1346" spans="1:21" x14ac:dyDescent="0.3">
      <c r="A1346" t="s">
        <v>21</v>
      </c>
      <c r="B1346" t="s">
        <v>648</v>
      </c>
      <c r="C1346" t="s">
        <v>46</v>
      </c>
      <c r="D1346" t="s">
        <v>253</v>
      </c>
      <c r="E1346" t="s">
        <v>25</v>
      </c>
      <c r="F1346" t="s">
        <v>26</v>
      </c>
      <c r="G1346" t="s">
        <v>663</v>
      </c>
      <c r="H1346" t="s">
        <v>60</v>
      </c>
      <c r="I1346" t="s">
        <v>60</v>
      </c>
      <c r="J1346" t="s">
        <v>60</v>
      </c>
      <c r="K1346" t="s">
        <v>29</v>
      </c>
      <c r="L1346">
        <v>13</v>
      </c>
      <c r="N1346" s="5">
        <v>0.15</v>
      </c>
      <c r="O1346" t="s">
        <v>30</v>
      </c>
      <c r="P1346" s="5">
        <v>7.6560914999999993E-2</v>
      </c>
      <c r="Q1346" s="6">
        <v>0.80437010099999995</v>
      </c>
      <c r="R1346" s="7">
        <v>9.007086165904801E-5</v>
      </c>
      <c r="S1346" s="7">
        <v>1.9388653162790906E-4</v>
      </c>
      <c r="T1346" s="6">
        <v>7.2450308089845464E-5</v>
      </c>
      <c r="U1346" s="6">
        <v>1.559565290280809E-4</v>
      </c>
    </row>
    <row r="1347" spans="1:21" x14ac:dyDescent="0.3">
      <c r="A1347" t="s">
        <v>21</v>
      </c>
      <c r="B1347" t="s">
        <v>648</v>
      </c>
      <c r="C1347" t="s">
        <v>46</v>
      </c>
      <c r="D1347" t="s">
        <v>253</v>
      </c>
      <c r="E1347" t="s">
        <v>25</v>
      </c>
      <c r="F1347" t="s">
        <v>26</v>
      </c>
      <c r="G1347" t="s">
        <v>664</v>
      </c>
      <c r="H1347" t="s">
        <v>62</v>
      </c>
      <c r="I1347" t="s">
        <v>62</v>
      </c>
      <c r="J1347" t="s">
        <v>62</v>
      </c>
      <c r="K1347" t="s">
        <v>29</v>
      </c>
      <c r="L1347">
        <v>10</v>
      </c>
      <c r="N1347" s="5">
        <v>0.12</v>
      </c>
      <c r="O1347" t="s">
        <v>30</v>
      </c>
      <c r="P1347" s="5">
        <v>4.0777728999999999E-2</v>
      </c>
      <c r="Q1347" s="6">
        <v>0</v>
      </c>
      <c r="R1347" s="7">
        <v>9.0070861659047996E-5</v>
      </c>
      <c r="S1347" s="7">
        <v>1.9388653162790906E-4</v>
      </c>
      <c r="T1347" s="6">
        <v>0</v>
      </c>
      <c r="U1347" s="6">
        <v>0</v>
      </c>
    </row>
    <row r="1348" spans="1:21" x14ac:dyDescent="0.3">
      <c r="A1348" t="s">
        <v>21</v>
      </c>
      <c r="B1348" t="s">
        <v>648</v>
      </c>
      <c r="C1348" t="s">
        <v>46</v>
      </c>
      <c r="D1348" t="s">
        <v>253</v>
      </c>
      <c r="E1348" t="s">
        <v>25</v>
      </c>
      <c r="F1348" t="s">
        <v>26</v>
      </c>
      <c r="G1348" t="s">
        <v>665</v>
      </c>
      <c r="H1348" t="s">
        <v>64</v>
      </c>
      <c r="I1348" t="s">
        <v>64</v>
      </c>
      <c r="J1348" t="s">
        <v>64</v>
      </c>
      <c r="K1348" t="s">
        <v>29</v>
      </c>
      <c r="L1348">
        <v>10</v>
      </c>
      <c r="N1348" s="5">
        <v>0.18</v>
      </c>
      <c r="O1348" t="s">
        <v>30</v>
      </c>
      <c r="P1348" s="5">
        <v>7.6281150000000004E-3</v>
      </c>
      <c r="Q1348" s="6">
        <v>0</v>
      </c>
      <c r="R1348" s="7">
        <v>9.0070861659047996E-5</v>
      </c>
      <c r="S1348" s="7">
        <v>1.9388653162790906E-4</v>
      </c>
      <c r="T1348" s="6">
        <v>0</v>
      </c>
      <c r="U1348" s="6">
        <v>0</v>
      </c>
    </row>
    <row r="1349" spans="1:21" x14ac:dyDescent="0.3">
      <c r="A1349" t="s">
        <v>21</v>
      </c>
      <c r="B1349" t="s">
        <v>648</v>
      </c>
      <c r="C1349" t="s">
        <v>46</v>
      </c>
      <c r="D1349" t="s">
        <v>253</v>
      </c>
      <c r="E1349" t="s">
        <v>25</v>
      </c>
      <c r="F1349" t="s">
        <v>26</v>
      </c>
      <c r="G1349" t="s">
        <v>666</v>
      </c>
      <c r="H1349" t="s">
        <v>66</v>
      </c>
      <c r="I1349" t="s">
        <v>66</v>
      </c>
      <c r="J1349" t="s">
        <v>66</v>
      </c>
      <c r="K1349" t="s">
        <v>29</v>
      </c>
      <c r="L1349">
        <v>15</v>
      </c>
      <c r="N1349" s="5">
        <v>9.5000000000000001E-2</v>
      </c>
      <c r="O1349" t="s">
        <v>30</v>
      </c>
      <c r="P1349" s="5">
        <v>0.123</v>
      </c>
      <c r="Q1349" s="6">
        <v>1.4952139250000001</v>
      </c>
      <c r="R1349" s="7">
        <v>9.0070861659047996E-5</v>
      </c>
      <c r="S1349" s="7">
        <v>1.9388653162790906E-4</v>
      </c>
      <c r="T1349" s="6">
        <v>1.3467520658935717E-4</v>
      </c>
      <c r="U1349" s="6">
        <v>2.8990184196000255E-4</v>
      </c>
    </row>
    <row r="1350" spans="1:21" x14ac:dyDescent="0.3">
      <c r="A1350" t="s">
        <v>21</v>
      </c>
      <c r="B1350" t="s">
        <v>648</v>
      </c>
      <c r="C1350" t="s">
        <v>46</v>
      </c>
      <c r="D1350" t="s">
        <v>253</v>
      </c>
      <c r="E1350" t="s">
        <v>25</v>
      </c>
      <c r="F1350" t="s">
        <v>31</v>
      </c>
      <c r="G1350" t="s">
        <v>667</v>
      </c>
      <c r="H1350" t="s">
        <v>28</v>
      </c>
      <c r="I1350" t="s">
        <v>28</v>
      </c>
      <c r="J1350" t="s">
        <v>28</v>
      </c>
      <c r="K1350" t="s">
        <v>29</v>
      </c>
      <c r="L1350">
        <v>20</v>
      </c>
      <c r="N1350" s="5">
        <v>0</v>
      </c>
      <c r="O1350" t="s">
        <v>30</v>
      </c>
      <c r="P1350" s="5">
        <v>0.3</v>
      </c>
      <c r="Q1350" s="6">
        <v>0</v>
      </c>
      <c r="R1350" s="7">
        <v>3.6816310603171587E-4</v>
      </c>
      <c r="S1350" s="7">
        <v>1.1165464820805937E-4</v>
      </c>
      <c r="T1350" s="6">
        <v>0</v>
      </c>
      <c r="U1350" s="6">
        <v>0</v>
      </c>
    </row>
    <row r="1351" spans="1:21" x14ac:dyDescent="0.3">
      <c r="A1351" t="s">
        <v>21</v>
      </c>
      <c r="B1351" t="s">
        <v>648</v>
      </c>
      <c r="C1351" t="s">
        <v>46</v>
      </c>
      <c r="D1351" t="s">
        <v>253</v>
      </c>
      <c r="E1351" t="s">
        <v>25</v>
      </c>
      <c r="F1351" t="s">
        <v>31</v>
      </c>
      <c r="G1351" t="s">
        <v>668</v>
      </c>
      <c r="H1351" t="s">
        <v>50</v>
      </c>
      <c r="I1351" t="s">
        <v>50</v>
      </c>
      <c r="J1351" t="s">
        <v>50</v>
      </c>
      <c r="K1351" t="s">
        <v>29</v>
      </c>
      <c r="L1351">
        <v>7</v>
      </c>
      <c r="N1351" s="5">
        <v>0.476080426</v>
      </c>
      <c r="O1351" t="s">
        <v>30</v>
      </c>
      <c r="P1351" s="5">
        <v>0.05</v>
      </c>
      <c r="Q1351" s="6">
        <v>89.102554510000004</v>
      </c>
      <c r="R1351" s="7">
        <v>0</v>
      </c>
      <c r="S1351" s="7">
        <v>0</v>
      </c>
      <c r="T1351" s="6">
        <v>0</v>
      </c>
      <c r="U1351" s="6">
        <v>0</v>
      </c>
    </row>
    <row r="1352" spans="1:21" x14ac:dyDescent="0.3">
      <c r="A1352" t="s">
        <v>21</v>
      </c>
      <c r="B1352" t="s">
        <v>648</v>
      </c>
      <c r="C1352" t="s">
        <v>46</v>
      </c>
      <c r="D1352" t="s">
        <v>253</v>
      </c>
      <c r="E1352" t="s">
        <v>25</v>
      </c>
      <c r="F1352" t="s">
        <v>31</v>
      </c>
      <c r="G1352" t="s">
        <v>669</v>
      </c>
      <c r="H1352" t="s">
        <v>52</v>
      </c>
      <c r="I1352" t="s">
        <v>899</v>
      </c>
      <c r="J1352" t="s">
        <v>52</v>
      </c>
      <c r="K1352" t="s">
        <v>29</v>
      </c>
      <c r="L1352">
        <v>4</v>
      </c>
      <c r="N1352" s="5">
        <v>0</v>
      </c>
      <c r="O1352" t="s">
        <v>30</v>
      </c>
      <c r="P1352" s="5">
        <v>1.4937763E-2</v>
      </c>
      <c r="Q1352" s="6">
        <v>0</v>
      </c>
      <c r="R1352" s="7">
        <v>9.0070861659047996E-5</v>
      </c>
      <c r="S1352" s="7">
        <v>1.9388653162790906E-4</v>
      </c>
      <c r="T1352" s="6">
        <v>0</v>
      </c>
      <c r="U1352" s="6">
        <v>0</v>
      </c>
    </row>
    <row r="1353" spans="1:21" x14ac:dyDescent="0.3">
      <c r="A1353" t="s">
        <v>21</v>
      </c>
      <c r="B1353" t="s">
        <v>648</v>
      </c>
      <c r="C1353" t="s">
        <v>46</v>
      </c>
      <c r="D1353" t="s">
        <v>253</v>
      </c>
      <c r="E1353" t="s">
        <v>25</v>
      </c>
      <c r="F1353" t="s">
        <v>31</v>
      </c>
      <c r="G1353" t="s">
        <v>670</v>
      </c>
      <c r="H1353" t="s">
        <v>54</v>
      </c>
      <c r="I1353" t="s">
        <v>54</v>
      </c>
      <c r="J1353" t="s">
        <v>54</v>
      </c>
      <c r="K1353" t="s">
        <v>29</v>
      </c>
      <c r="L1353">
        <v>7</v>
      </c>
      <c r="N1353" s="5">
        <v>9.1419574000000003E-2</v>
      </c>
      <c r="O1353" t="s">
        <v>30</v>
      </c>
      <c r="P1353" s="5">
        <v>0.107777025</v>
      </c>
      <c r="Q1353" s="6">
        <v>41.869859230000003</v>
      </c>
      <c r="R1353" s="7">
        <v>9.0070861659047996E-5</v>
      </c>
      <c r="S1353" s="7">
        <v>1.9388653162790906E-4</v>
      </c>
      <c r="T1353" s="6">
        <v>3.771254298389144E-3</v>
      </c>
      <c r="U1353" s="6">
        <v>8.1180017858534948E-3</v>
      </c>
    </row>
    <row r="1354" spans="1:21" x14ac:dyDescent="0.3">
      <c r="A1354" t="s">
        <v>21</v>
      </c>
      <c r="B1354" t="s">
        <v>648</v>
      </c>
      <c r="C1354" t="s">
        <v>46</v>
      </c>
      <c r="D1354" t="s">
        <v>253</v>
      </c>
      <c r="E1354" t="s">
        <v>25</v>
      </c>
      <c r="F1354" t="s">
        <v>31</v>
      </c>
      <c r="G1354" t="s">
        <v>671</v>
      </c>
      <c r="H1354" t="s">
        <v>56</v>
      </c>
      <c r="I1354" t="s">
        <v>56</v>
      </c>
      <c r="J1354" t="s">
        <v>56</v>
      </c>
      <c r="K1354" t="s">
        <v>29</v>
      </c>
      <c r="L1354">
        <v>10</v>
      </c>
      <c r="N1354" s="5">
        <v>0</v>
      </c>
      <c r="O1354" t="s">
        <v>30</v>
      </c>
      <c r="P1354" s="5">
        <v>2.6257052999999999E-2</v>
      </c>
      <c r="Q1354" s="6">
        <v>0</v>
      </c>
      <c r="R1354" s="7">
        <v>9.0070861659047996E-5</v>
      </c>
      <c r="S1354" s="7">
        <v>1.9388653162790906E-4</v>
      </c>
      <c r="T1354" s="6">
        <v>0</v>
      </c>
      <c r="U1354" s="6">
        <v>0</v>
      </c>
    </row>
    <row r="1355" spans="1:21" x14ac:dyDescent="0.3">
      <c r="A1355" t="s">
        <v>21</v>
      </c>
      <c r="B1355" t="s">
        <v>648</v>
      </c>
      <c r="C1355" t="s">
        <v>46</v>
      </c>
      <c r="D1355" t="s">
        <v>253</v>
      </c>
      <c r="E1355" t="s">
        <v>25</v>
      </c>
      <c r="F1355" t="s">
        <v>31</v>
      </c>
      <c r="G1355" t="s">
        <v>672</v>
      </c>
      <c r="H1355" t="s">
        <v>58</v>
      </c>
      <c r="I1355" t="s">
        <v>58</v>
      </c>
      <c r="J1355" t="s">
        <v>58</v>
      </c>
      <c r="K1355" t="s">
        <v>29</v>
      </c>
      <c r="L1355">
        <v>9</v>
      </c>
      <c r="N1355" s="5">
        <v>0.36</v>
      </c>
      <c r="O1355" t="s">
        <v>30</v>
      </c>
      <c r="P1355" s="5">
        <v>8.3611703999999995E-2</v>
      </c>
      <c r="Q1355" s="6">
        <v>126.65005960000001</v>
      </c>
      <c r="R1355" s="7">
        <v>9.0070861659047996E-5</v>
      </c>
      <c r="S1355" s="7">
        <v>1.9388653162790906E-4</v>
      </c>
      <c r="T1355" s="6">
        <v>1.1407479997341784E-2</v>
      </c>
      <c r="U1355" s="6">
        <v>2.455574078631197E-2</v>
      </c>
    </row>
    <row r="1356" spans="1:21" x14ac:dyDescent="0.3">
      <c r="A1356" t="s">
        <v>21</v>
      </c>
      <c r="B1356" t="s">
        <v>648</v>
      </c>
      <c r="C1356" t="s">
        <v>46</v>
      </c>
      <c r="D1356" t="s">
        <v>253</v>
      </c>
      <c r="E1356" t="s">
        <v>25</v>
      </c>
      <c r="F1356" t="s">
        <v>31</v>
      </c>
      <c r="G1356" t="s">
        <v>673</v>
      </c>
      <c r="H1356" t="s">
        <v>60</v>
      </c>
      <c r="I1356" t="s">
        <v>60</v>
      </c>
      <c r="J1356" t="s">
        <v>60</v>
      </c>
      <c r="K1356" t="s">
        <v>29</v>
      </c>
      <c r="L1356">
        <v>13</v>
      </c>
      <c r="N1356" s="5">
        <v>0.33750000000000002</v>
      </c>
      <c r="O1356" t="s">
        <v>30</v>
      </c>
      <c r="P1356" s="5">
        <v>7.6560914999999993E-2</v>
      </c>
      <c r="Q1356" s="6">
        <v>105.4492704</v>
      </c>
      <c r="R1356" s="7">
        <v>9.007086165904801E-5</v>
      </c>
      <c r="S1356" s="7">
        <v>1.9388653162790906E-4</v>
      </c>
      <c r="T1356" s="6">
        <v>9.497906646245946E-3</v>
      </c>
      <c r="U1356" s="6">
        <v>2.0445193300549534E-2</v>
      </c>
    </row>
    <row r="1357" spans="1:21" x14ac:dyDescent="0.3">
      <c r="A1357" t="s">
        <v>21</v>
      </c>
      <c r="B1357" t="s">
        <v>648</v>
      </c>
      <c r="C1357" t="s">
        <v>46</v>
      </c>
      <c r="D1357" t="s">
        <v>253</v>
      </c>
      <c r="E1357" t="s">
        <v>25</v>
      </c>
      <c r="F1357" t="s">
        <v>31</v>
      </c>
      <c r="G1357" t="s">
        <v>674</v>
      </c>
      <c r="H1357" t="s">
        <v>62</v>
      </c>
      <c r="I1357" t="s">
        <v>62</v>
      </c>
      <c r="J1357" t="s">
        <v>62</v>
      </c>
      <c r="K1357" t="s">
        <v>29</v>
      </c>
      <c r="L1357">
        <v>10</v>
      </c>
      <c r="N1357" s="5">
        <v>0</v>
      </c>
      <c r="O1357" t="s">
        <v>30</v>
      </c>
      <c r="P1357" s="5">
        <v>4.0777728999999999E-2</v>
      </c>
      <c r="Q1357" s="6">
        <v>0</v>
      </c>
      <c r="R1357" s="7">
        <v>9.0070861659047996E-5</v>
      </c>
      <c r="S1357" s="7">
        <v>1.9388653162790906E-4</v>
      </c>
      <c r="T1357" s="6">
        <v>0</v>
      </c>
      <c r="U1357" s="6">
        <v>0</v>
      </c>
    </row>
    <row r="1358" spans="1:21" x14ac:dyDescent="0.3">
      <c r="A1358" t="s">
        <v>21</v>
      </c>
      <c r="B1358" t="s">
        <v>648</v>
      </c>
      <c r="C1358" t="s">
        <v>46</v>
      </c>
      <c r="D1358" t="s">
        <v>253</v>
      </c>
      <c r="E1358" t="s">
        <v>25</v>
      </c>
      <c r="F1358" t="s">
        <v>31</v>
      </c>
      <c r="G1358" t="s">
        <v>675</v>
      </c>
      <c r="H1358" t="s">
        <v>64</v>
      </c>
      <c r="I1358" t="s">
        <v>64</v>
      </c>
      <c r="J1358" t="s">
        <v>64</v>
      </c>
      <c r="K1358" t="s">
        <v>29</v>
      </c>
      <c r="L1358">
        <v>10</v>
      </c>
      <c r="N1358" s="5">
        <v>0.40500000000000003</v>
      </c>
      <c r="O1358" t="s">
        <v>30</v>
      </c>
      <c r="P1358" s="5">
        <v>1.8307476999999999E-2</v>
      </c>
      <c r="Q1358" s="6">
        <v>27.09320335</v>
      </c>
      <c r="R1358" s="7">
        <v>9.0070861659047996E-5</v>
      </c>
      <c r="S1358" s="7">
        <v>1.9388653162790909E-4</v>
      </c>
      <c r="T1358" s="6">
        <v>2.4403081708383057E-3</v>
      </c>
      <c r="U1358" s="6">
        <v>5.2530072282211474E-3</v>
      </c>
    </row>
    <row r="1359" spans="1:21" x14ac:dyDescent="0.3">
      <c r="A1359" t="s">
        <v>21</v>
      </c>
      <c r="B1359" t="s">
        <v>648</v>
      </c>
      <c r="C1359" t="s">
        <v>46</v>
      </c>
      <c r="D1359" t="s">
        <v>253</v>
      </c>
      <c r="E1359" t="s">
        <v>25</v>
      </c>
      <c r="F1359" t="s">
        <v>31</v>
      </c>
      <c r="G1359" t="s">
        <v>676</v>
      </c>
      <c r="H1359" t="s">
        <v>66</v>
      </c>
      <c r="I1359" t="s">
        <v>66</v>
      </c>
      <c r="J1359" t="s">
        <v>66</v>
      </c>
      <c r="K1359" t="s">
        <v>29</v>
      </c>
      <c r="L1359">
        <v>15</v>
      </c>
      <c r="N1359" s="5">
        <v>9.5000000000000001E-2</v>
      </c>
      <c r="O1359" t="s">
        <v>30</v>
      </c>
      <c r="P1359" s="5">
        <v>0.123</v>
      </c>
      <c r="Q1359" s="6">
        <v>50.242292429999999</v>
      </c>
      <c r="R1359" s="7">
        <v>9.0070861659047996E-5</v>
      </c>
      <c r="S1359" s="7">
        <v>1.9388653162790906E-4</v>
      </c>
      <c r="T1359" s="6">
        <v>4.5253665708959645E-3</v>
      </c>
      <c r="U1359" s="6">
        <v>9.7413038202878513E-3</v>
      </c>
    </row>
    <row r="1360" spans="1:21" x14ac:dyDescent="0.3">
      <c r="A1360" t="s">
        <v>21</v>
      </c>
      <c r="B1360" t="s">
        <v>648</v>
      </c>
      <c r="C1360" t="s">
        <v>46</v>
      </c>
      <c r="D1360" t="s">
        <v>253</v>
      </c>
      <c r="E1360" t="s">
        <v>25</v>
      </c>
      <c r="F1360" t="s">
        <v>41</v>
      </c>
      <c r="G1360" t="s">
        <v>801</v>
      </c>
      <c r="H1360" t="s">
        <v>255</v>
      </c>
      <c r="I1360" t="s">
        <v>255</v>
      </c>
      <c r="J1360" t="s">
        <v>255</v>
      </c>
      <c r="K1360" t="s">
        <v>44</v>
      </c>
      <c r="L1360">
        <v>20</v>
      </c>
      <c r="M1360" t="s">
        <v>253</v>
      </c>
      <c r="N1360" s="5">
        <v>0.99955161999999997</v>
      </c>
      <c r="O1360" t="s">
        <v>30</v>
      </c>
      <c r="P1360" s="5">
        <v>5.8469387999999997E-2</v>
      </c>
      <c r="Q1360" s="6">
        <v>232.34164849999999</v>
      </c>
      <c r="R1360" s="7">
        <v>-2.3166337996372025E-5</v>
      </c>
      <c r="S1360" s="7">
        <v>2.754119923338294E-4</v>
      </c>
      <c r="T1360" s="6">
        <v>-5.3825051597852632E-3</v>
      </c>
      <c r="U1360" s="6">
        <v>6.3989676315511279E-2</v>
      </c>
    </row>
    <row r="1361" spans="1:21" x14ac:dyDescent="0.3">
      <c r="A1361" t="s">
        <v>21</v>
      </c>
      <c r="B1361" t="s">
        <v>648</v>
      </c>
      <c r="C1361" t="s">
        <v>46</v>
      </c>
      <c r="D1361" t="s">
        <v>253</v>
      </c>
      <c r="E1361" t="s">
        <v>25</v>
      </c>
      <c r="F1361" t="s">
        <v>26</v>
      </c>
      <c r="G1361" t="s">
        <v>802</v>
      </c>
      <c r="H1361" t="s">
        <v>255</v>
      </c>
      <c r="I1361" t="s">
        <v>255</v>
      </c>
      <c r="J1361" t="s">
        <v>255</v>
      </c>
      <c r="K1361" t="s">
        <v>44</v>
      </c>
      <c r="L1361">
        <v>20</v>
      </c>
      <c r="M1361" t="s">
        <v>253</v>
      </c>
      <c r="N1361" s="5">
        <v>0.99955161999999997</v>
      </c>
      <c r="O1361" t="s">
        <v>30</v>
      </c>
      <c r="P1361" s="5">
        <v>5.8469387999999997E-2</v>
      </c>
      <c r="Q1361" s="6">
        <v>6.8383692370000002</v>
      </c>
      <c r="R1361" s="7">
        <v>-2.3166337996372025E-5</v>
      </c>
      <c r="S1361" s="7">
        <v>2.754119923338294E-4</v>
      </c>
      <c r="T1361" s="6">
        <v>-1.5841997308833468E-4</v>
      </c>
      <c r="U1361" s="6">
        <v>1.8833688958765388E-3</v>
      </c>
    </row>
    <row r="1362" spans="1:21" x14ac:dyDescent="0.3">
      <c r="A1362" t="s">
        <v>21</v>
      </c>
      <c r="B1362" t="s">
        <v>648</v>
      </c>
      <c r="C1362" t="s">
        <v>229</v>
      </c>
      <c r="D1362" t="s">
        <v>257</v>
      </c>
      <c r="E1362" t="s">
        <v>25</v>
      </c>
      <c r="F1362" t="s">
        <v>26</v>
      </c>
      <c r="G1362" t="s">
        <v>787</v>
      </c>
      <c r="H1362" t="s">
        <v>28</v>
      </c>
      <c r="I1362" t="s">
        <v>28</v>
      </c>
      <c r="J1362" t="s">
        <v>28</v>
      </c>
      <c r="K1362" t="s">
        <v>29</v>
      </c>
      <c r="L1362">
        <v>20</v>
      </c>
      <c r="N1362" s="5">
        <v>0</v>
      </c>
      <c r="O1362" t="s">
        <v>30</v>
      </c>
      <c r="P1362" s="5">
        <v>0.3</v>
      </c>
      <c r="Q1362" s="6">
        <v>0</v>
      </c>
      <c r="R1362" s="7">
        <v>3.6816310603171587E-4</v>
      </c>
      <c r="S1362" s="7">
        <v>1.1165464820805937E-4</v>
      </c>
      <c r="T1362" s="6">
        <v>0</v>
      </c>
      <c r="U1362" s="6">
        <v>0</v>
      </c>
    </row>
    <row r="1363" spans="1:21" x14ac:dyDescent="0.3">
      <c r="A1363" t="s">
        <v>21</v>
      </c>
      <c r="B1363" t="s">
        <v>648</v>
      </c>
      <c r="C1363" t="s">
        <v>229</v>
      </c>
      <c r="D1363" t="s">
        <v>257</v>
      </c>
      <c r="E1363" t="s">
        <v>25</v>
      </c>
      <c r="F1363" t="s">
        <v>31</v>
      </c>
      <c r="G1363" t="s">
        <v>788</v>
      </c>
      <c r="H1363" t="s">
        <v>28</v>
      </c>
      <c r="I1363" t="s">
        <v>28</v>
      </c>
      <c r="J1363" t="s">
        <v>28</v>
      </c>
      <c r="K1363" t="s">
        <v>29</v>
      </c>
      <c r="L1363">
        <v>20</v>
      </c>
      <c r="N1363" s="5">
        <v>0</v>
      </c>
      <c r="O1363" t="s">
        <v>30</v>
      </c>
      <c r="P1363" s="5">
        <v>0.3</v>
      </c>
      <c r="Q1363" s="6">
        <v>0</v>
      </c>
      <c r="R1363" s="7">
        <v>3.6816310603171587E-4</v>
      </c>
      <c r="S1363" s="7">
        <v>1.1165464820805937E-4</v>
      </c>
      <c r="T1363" s="6">
        <v>0</v>
      </c>
      <c r="U1363" s="6">
        <v>0</v>
      </c>
    </row>
    <row r="1364" spans="1:21" x14ac:dyDescent="0.3">
      <c r="A1364" t="s">
        <v>21</v>
      </c>
      <c r="B1364" t="s">
        <v>648</v>
      </c>
      <c r="C1364" t="s">
        <v>229</v>
      </c>
      <c r="D1364" t="s">
        <v>257</v>
      </c>
      <c r="E1364" t="s">
        <v>25</v>
      </c>
      <c r="F1364" t="s">
        <v>41</v>
      </c>
      <c r="G1364" t="s">
        <v>803</v>
      </c>
      <c r="H1364" t="s">
        <v>259</v>
      </c>
      <c r="I1364" t="s">
        <v>259</v>
      </c>
      <c r="J1364" t="s">
        <v>259</v>
      </c>
      <c r="K1364" t="s">
        <v>44</v>
      </c>
      <c r="L1364">
        <v>12</v>
      </c>
      <c r="M1364" t="s">
        <v>257</v>
      </c>
      <c r="N1364" s="5">
        <v>0.75</v>
      </c>
      <c r="O1364" t="s">
        <v>30</v>
      </c>
      <c r="P1364" s="5">
        <v>0.2</v>
      </c>
      <c r="Q1364" s="6">
        <v>23969.962060000002</v>
      </c>
      <c r="R1364" s="7">
        <v>2.48154770815745E-4</v>
      </c>
      <c r="S1364" s="7">
        <v>8.1591315392870456E-5</v>
      </c>
      <c r="T1364" s="6">
        <v>5.9482604414614029</v>
      </c>
      <c r="U1364" s="6">
        <v>1.955740734392599</v>
      </c>
    </row>
    <row r="1365" spans="1:21" x14ac:dyDescent="0.3">
      <c r="A1365" t="s">
        <v>21</v>
      </c>
      <c r="B1365" t="s">
        <v>648</v>
      </c>
      <c r="C1365" t="s">
        <v>229</v>
      </c>
      <c r="D1365" t="s">
        <v>257</v>
      </c>
      <c r="E1365" t="s">
        <v>25</v>
      </c>
      <c r="F1365" t="s">
        <v>26</v>
      </c>
      <c r="G1365" t="s">
        <v>804</v>
      </c>
      <c r="H1365" t="s">
        <v>259</v>
      </c>
      <c r="I1365" t="s">
        <v>259</v>
      </c>
      <c r="J1365" t="s">
        <v>259</v>
      </c>
      <c r="K1365" t="s">
        <v>44</v>
      </c>
      <c r="L1365">
        <v>12</v>
      </c>
      <c r="M1365" t="s">
        <v>257</v>
      </c>
      <c r="N1365" s="5">
        <v>0.75</v>
      </c>
      <c r="O1365" t="s">
        <v>30</v>
      </c>
      <c r="P1365" s="5">
        <v>0.2</v>
      </c>
      <c r="Q1365" s="6">
        <v>713.34765040000002</v>
      </c>
      <c r="R1365" s="7">
        <v>2.48154770815745E-4</v>
      </c>
      <c r="S1365" s="7">
        <v>8.1591315392870456E-5</v>
      </c>
      <c r="T1365" s="6">
        <v>0.1770206226969622</v>
      </c>
      <c r="U1365" s="6">
        <v>5.8202973128549496E-2</v>
      </c>
    </row>
    <row r="1366" spans="1:21" x14ac:dyDescent="0.3">
      <c r="A1366" t="s">
        <v>21</v>
      </c>
      <c r="B1366" t="s">
        <v>648</v>
      </c>
      <c r="C1366" t="s">
        <v>34</v>
      </c>
      <c r="D1366" t="s">
        <v>261</v>
      </c>
      <c r="E1366" t="s">
        <v>25</v>
      </c>
      <c r="F1366" t="s">
        <v>26</v>
      </c>
      <c r="G1366" t="s">
        <v>651</v>
      </c>
      <c r="H1366" t="s">
        <v>28</v>
      </c>
      <c r="I1366" t="s">
        <v>28</v>
      </c>
      <c r="J1366" t="s">
        <v>28</v>
      </c>
      <c r="K1366" t="s">
        <v>29</v>
      </c>
      <c r="L1366">
        <v>20</v>
      </c>
      <c r="N1366" s="5">
        <v>0</v>
      </c>
      <c r="O1366" t="s">
        <v>30</v>
      </c>
      <c r="P1366" s="5">
        <v>0.3</v>
      </c>
      <c r="Q1366" s="6">
        <v>0</v>
      </c>
      <c r="R1366" s="7">
        <v>3.6816310603171587E-4</v>
      </c>
      <c r="S1366" s="7">
        <v>1.1165464820805937E-4</v>
      </c>
      <c r="T1366" s="6">
        <v>0</v>
      </c>
      <c r="U1366" s="6">
        <v>0</v>
      </c>
    </row>
    <row r="1367" spans="1:21" x14ac:dyDescent="0.3">
      <c r="A1367" t="s">
        <v>21</v>
      </c>
      <c r="B1367" t="s">
        <v>648</v>
      </c>
      <c r="C1367" t="s">
        <v>34</v>
      </c>
      <c r="D1367" t="s">
        <v>261</v>
      </c>
      <c r="E1367" t="s">
        <v>25</v>
      </c>
      <c r="F1367" t="s">
        <v>26</v>
      </c>
      <c r="G1367" t="s">
        <v>652</v>
      </c>
      <c r="H1367" t="s">
        <v>38</v>
      </c>
      <c r="I1367" t="s">
        <v>38</v>
      </c>
      <c r="J1367" t="s">
        <v>38</v>
      </c>
      <c r="K1367" t="s">
        <v>29</v>
      </c>
      <c r="L1367">
        <v>5</v>
      </c>
      <c r="N1367" s="5">
        <v>0.9</v>
      </c>
      <c r="O1367" t="s">
        <v>30</v>
      </c>
      <c r="P1367" s="5">
        <v>2.8648030000000001E-2</v>
      </c>
      <c r="Q1367" s="6">
        <v>79.949555970000006</v>
      </c>
      <c r="R1367" s="7">
        <v>1.1015087511623278E-4</v>
      </c>
      <c r="S1367" s="7">
        <v>8.5949592175893486E-5</v>
      </c>
      <c r="T1367" s="6">
        <v>8.8065135552497335E-3</v>
      </c>
      <c r="U1367" s="6">
        <v>6.8716317302652706E-3</v>
      </c>
    </row>
    <row r="1368" spans="1:21" x14ac:dyDescent="0.3">
      <c r="A1368" t="s">
        <v>21</v>
      </c>
      <c r="B1368" t="s">
        <v>648</v>
      </c>
      <c r="C1368" t="s">
        <v>34</v>
      </c>
      <c r="D1368" t="s">
        <v>261</v>
      </c>
      <c r="E1368" t="s">
        <v>25</v>
      </c>
      <c r="F1368" t="s">
        <v>31</v>
      </c>
      <c r="G1368" t="s">
        <v>653</v>
      </c>
      <c r="H1368" t="s">
        <v>28</v>
      </c>
      <c r="I1368" t="s">
        <v>28</v>
      </c>
      <c r="J1368" t="s">
        <v>28</v>
      </c>
      <c r="K1368" t="s">
        <v>29</v>
      </c>
      <c r="L1368">
        <v>20</v>
      </c>
      <c r="N1368" s="5">
        <v>0</v>
      </c>
      <c r="O1368" t="s">
        <v>30</v>
      </c>
      <c r="P1368" s="5">
        <v>0.3</v>
      </c>
      <c r="Q1368" s="6">
        <v>0</v>
      </c>
      <c r="R1368" s="7">
        <v>3.6816310603171587E-4</v>
      </c>
      <c r="S1368" s="7">
        <v>1.1165464820805937E-4</v>
      </c>
      <c r="T1368" s="6">
        <v>0</v>
      </c>
      <c r="U1368" s="6">
        <v>0</v>
      </c>
    </row>
    <row r="1369" spans="1:21" x14ac:dyDescent="0.3">
      <c r="A1369" t="s">
        <v>21</v>
      </c>
      <c r="B1369" t="s">
        <v>648</v>
      </c>
      <c r="C1369" t="s">
        <v>34</v>
      </c>
      <c r="D1369" t="s">
        <v>261</v>
      </c>
      <c r="E1369" t="s">
        <v>25</v>
      </c>
      <c r="F1369" t="s">
        <v>31</v>
      </c>
      <c r="G1369" t="s">
        <v>654</v>
      </c>
      <c r="H1369" t="s">
        <v>38</v>
      </c>
      <c r="I1369" t="s">
        <v>38</v>
      </c>
      <c r="J1369" t="s">
        <v>38</v>
      </c>
      <c r="K1369" t="s">
        <v>29</v>
      </c>
      <c r="L1369">
        <v>5</v>
      </c>
      <c r="N1369" s="5">
        <v>0.9</v>
      </c>
      <c r="O1369" t="s">
        <v>30</v>
      </c>
      <c r="P1369" s="5">
        <v>2.8648030000000001E-2</v>
      </c>
      <c r="Q1369" s="6">
        <v>2686.4710829999999</v>
      </c>
      <c r="R1369" s="7">
        <v>1.1015087511623278E-4</v>
      </c>
      <c r="S1369" s="7">
        <v>8.5949592175893486E-5</v>
      </c>
      <c r="T1369" s="6">
        <v>0.29591714076690362</v>
      </c>
      <c r="U1369" s="6">
        <v>0.23090109397618089</v>
      </c>
    </row>
    <row r="1370" spans="1:21" x14ac:dyDescent="0.3">
      <c r="A1370" t="s">
        <v>21</v>
      </c>
      <c r="B1370" t="s">
        <v>648</v>
      </c>
      <c r="C1370" t="s">
        <v>34</v>
      </c>
      <c r="D1370" t="s">
        <v>261</v>
      </c>
      <c r="E1370" t="s">
        <v>25</v>
      </c>
      <c r="F1370" t="s">
        <v>41</v>
      </c>
      <c r="G1370" t="s">
        <v>805</v>
      </c>
      <c r="H1370" t="s">
        <v>263</v>
      </c>
      <c r="I1370" t="s">
        <v>917</v>
      </c>
      <c r="J1370" t="s">
        <v>263</v>
      </c>
      <c r="K1370" t="s">
        <v>44</v>
      </c>
      <c r="L1370">
        <v>5</v>
      </c>
      <c r="M1370" t="s">
        <v>261</v>
      </c>
      <c r="N1370" s="5">
        <v>0.43</v>
      </c>
      <c r="O1370" t="s">
        <v>30</v>
      </c>
      <c r="P1370" s="5">
        <v>0.81687869700000004</v>
      </c>
      <c r="Q1370" s="6">
        <v>56415.546799999996</v>
      </c>
      <c r="R1370" s="7">
        <v>0</v>
      </c>
      <c r="S1370" s="7">
        <v>0</v>
      </c>
      <c r="T1370" s="6">
        <v>0</v>
      </c>
      <c r="U1370" s="6">
        <v>0</v>
      </c>
    </row>
    <row r="1371" spans="1:21" x14ac:dyDescent="0.3">
      <c r="A1371" t="s">
        <v>21</v>
      </c>
      <c r="B1371" t="s">
        <v>648</v>
      </c>
      <c r="C1371" t="s">
        <v>34</v>
      </c>
      <c r="D1371" t="s">
        <v>261</v>
      </c>
      <c r="E1371" t="s">
        <v>25</v>
      </c>
      <c r="F1371" t="s">
        <v>26</v>
      </c>
      <c r="G1371" t="s">
        <v>806</v>
      </c>
      <c r="H1371" t="s">
        <v>263</v>
      </c>
      <c r="I1371" t="s">
        <v>917</v>
      </c>
      <c r="J1371" t="s">
        <v>263</v>
      </c>
      <c r="K1371" t="s">
        <v>44</v>
      </c>
      <c r="L1371">
        <v>5</v>
      </c>
      <c r="M1371" t="s">
        <v>261</v>
      </c>
      <c r="N1371" s="5">
        <v>0.43</v>
      </c>
      <c r="O1371" t="s">
        <v>30</v>
      </c>
      <c r="P1371" s="5">
        <v>0.81687869700000004</v>
      </c>
      <c r="Q1371" s="6">
        <v>1678.93039</v>
      </c>
      <c r="R1371" s="7">
        <v>0</v>
      </c>
      <c r="S1371" s="7">
        <v>0</v>
      </c>
      <c r="T1371" s="6">
        <v>0</v>
      </c>
      <c r="U1371" s="6">
        <v>0</v>
      </c>
    </row>
    <row r="1372" spans="1:21" x14ac:dyDescent="0.3">
      <c r="A1372" t="s">
        <v>21</v>
      </c>
      <c r="B1372" t="s">
        <v>648</v>
      </c>
      <c r="C1372" t="s">
        <v>23</v>
      </c>
      <c r="D1372" t="s">
        <v>265</v>
      </c>
      <c r="E1372" t="s">
        <v>25</v>
      </c>
      <c r="F1372" t="s">
        <v>26</v>
      </c>
      <c r="G1372" t="s">
        <v>649</v>
      </c>
      <c r="H1372" t="s">
        <v>28</v>
      </c>
      <c r="I1372" t="s">
        <v>28</v>
      </c>
      <c r="J1372" t="s">
        <v>28</v>
      </c>
      <c r="K1372" t="s">
        <v>29</v>
      </c>
      <c r="L1372">
        <v>20</v>
      </c>
      <c r="N1372" s="5">
        <v>0</v>
      </c>
      <c r="O1372" t="s">
        <v>30</v>
      </c>
      <c r="P1372" s="5">
        <v>0.3</v>
      </c>
      <c r="Q1372" s="6">
        <v>0</v>
      </c>
      <c r="R1372" s="7">
        <v>3.6816310603171587E-4</v>
      </c>
      <c r="S1372" s="7">
        <v>1.1165464820805937E-4</v>
      </c>
      <c r="T1372" s="6">
        <v>0</v>
      </c>
      <c r="U1372" s="6">
        <v>0</v>
      </c>
    </row>
    <row r="1373" spans="1:21" x14ac:dyDescent="0.3">
      <c r="A1373" t="s">
        <v>21</v>
      </c>
      <c r="B1373" t="s">
        <v>648</v>
      </c>
      <c r="C1373" t="s">
        <v>23</v>
      </c>
      <c r="D1373" t="s">
        <v>265</v>
      </c>
      <c r="E1373" t="s">
        <v>25</v>
      </c>
      <c r="F1373" t="s">
        <v>31</v>
      </c>
      <c r="G1373" t="s">
        <v>650</v>
      </c>
      <c r="H1373" t="s">
        <v>28</v>
      </c>
      <c r="I1373" t="s">
        <v>28</v>
      </c>
      <c r="J1373" t="s">
        <v>28</v>
      </c>
      <c r="K1373" t="s">
        <v>29</v>
      </c>
      <c r="L1373">
        <v>20</v>
      </c>
      <c r="N1373" s="5">
        <v>0</v>
      </c>
      <c r="O1373" t="s">
        <v>30</v>
      </c>
      <c r="P1373" s="5">
        <v>0.3</v>
      </c>
      <c r="Q1373" s="6">
        <v>0</v>
      </c>
      <c r="R1373" s="7">
        <v>3.6816310603171587E-4</v>
      </c>
      <c r="S1373" s="7">
        <v>1.1165464820805937E-4</v>
      </c>
      <c r="T1373" s="6">
        <v>0</v>
      </c>
      <c r="U1373" s="6">
        <v>0</v>
      </c>
    </row>
    <row r="1374" spans="1:21" x14ac:dyDescent="0.3">
      <c r="A1374" t="s">
        <v>21</v>
      </c>
      <c r="B1374" t="s">
        <v>648</v>
      </c>
      <c r="C1374" t="s">
        <v>23</v>
      </c>
      <c r="D1374" t="s">
        <v>265</v>
      </c>
      <c r="E1374" t="s">
        <v>25</v>
      </c>
      <c r="F1374" t="s">
        <v>41</v>
      </c>
      <c r="G1374" t="s">
        <v>807</v>
      </c>
      <c r="H1374" t="s">
        <v>267</v>
      </c>
      <c r="I1374" t="s">
        <v>918</v>
      </c>
      <c r="J1374" t="s">
        <v>267</v>
      </c>
      <c r="K1374" t="s">
        <v>44</v>
      </c>
      <c r="L1374">
        <v>12</v>
      </c>
      <c r="M1374" t="s">
        <v>265</v>
      </c>
      <c r="N1374" s="5">
        <v>3.873984E-3</v>
      </c>
      <c r="O1374" t="s">
        <v>30</v>
      </c>
      <c r="P1374" s="5">
        <v>0.25</v>
      </c>
      <c r="Q1374" s="6">
        <v>1036.952117</v>
      </c>
      <c r="R1374" s="7">
        <v>1.6401051834691316E-4</v>
      </c>
      <c r="S1374" s="7">
        <v>3.1066345400176942E-5</v>
      </c>
      <c r="T1374" s="6">
        <v>0.17007105421009894</v>
      </c>
      <c r="U1374" s="6">
        <v>3.2214312630166692E-2</v>
      </c>
    </row>
    <row r="1375" spans="1:21" x14ac:dyDescent="0.3">
      <c r="A1375" t="s">
        <v>21</v>
      </c>
      <c r="B1375" t="s">
        <v>648</v>
      </c>
      <c r="C1375" t="s">
        <v>23</v>
      </c>
      <c r="D1375" t="s">
        <v>265</v>
      </c>
      <c r="E1375" t="s">
        <v>25</v>
      </c>
      <c r="F1375" t="s">
        <v>26</v>
      </c>
      <c r="G1375" t="s">
        <v>808</v>
      </c>
      <c r="H1375" t="s">
        <v>267</v>
      </c>
      <c r="I1375" t="s">
        <v>918</v>
      </c>
      <c r="J1375" t="s">
        <v>267</v>
      </c>
      <c r="K1375" t="s">
        <v>44</v>
      </c>
      <c r="L1375">
        <v>12</v>
      </c>
      <c r="M1375" t="s">
        <v>265</v>
      </c>
      <c r="N1375" s="5">
        <v>3.873984E-3</v>
      </c>
      <c r="O1375" t="s">
        <v>30</v>
      </c>
      <c r="P1375" s="5">
        <v>0.25</v>
      </c>
      <c r="Q1375" s="6">
        <v>30.859763340000001</v>
      </c>
      <c r="R1375" s="7">
        <v>1.6401051834691316E-4</v>
      </c>
      <c r="S1375" s="7">
        <v>3.1066345400176942E-5</v>
      </c>
      <c r="T1375" s="6">
        <v>5.0613257814564683E-3</v>
      </c>
      <c r="U1375" s="6">
        <v>9.5870006688815804E-4</v>
      </c>
    </row>
    <row r="1376" spans="1:21" x14ac:dyDescent="0.3">
      <c r="A1376" t="s">
        <v>21</v>
      </c>
      <c r="B1376" t="s">
        <v>648</v>
      </c>
      <c r="C1376" t="s">
        <v>229</v>
      </c>
      <c r="D1376" t="s">
        <v>269</v>
      </c>
      <c r="E1376" t="s">
        <v>25</v>
      </c>
      <c r="F1376" t="s">
        <v>26</v>
      </c>
      <c r="G1376" t="s">
        <v>787</v>
      </c>
      <c r="H1376" t="s">
        <v>28</v>
      </c>
      <c r="I1376" t="s">
        <v>28</v>
      </c>
      <c r="J1376" t="s">
        <v>28</v>
      </c>
      <c r="K1376" t="s">
        <v>29</v>
      </c>
      <c r="L1376">
        <v>20</v>
      </c>
      <c r="N1376" s="5">
        <v>0</v>
      </c>
      <c r="O1376" t="s">
        <v>30</v>
      </c>
      <c r="P1376" s="5">
        <v>0.3</v>
      </c>
      <c r="Q1376" s="6">
        <v>0</v>
      </c>
      <c r="R1376" s="7">
        <v>3.6816310603171587E-4</v>
      </c>
      <c r="S1376" s="7">
        <v>1.1165464820805937E-4</v>
      </c>
      <c r="T1376" s="6">
        <v>0</v>
      </c>
      <c r="U1376" s="6">
        <v>0</v>
      </c>
    </row>
    <row r="1377" spans="1:21" x14ac:dyDescent="0.3">
      <c r="A1377" t="s">
        <v>21</v>
      </c>
      <c r="B1377" t="s">
        <v>648</v>
      </c>
      <c r="C1377" t="s">
        <v>229</v>
      </c>
      <c r="D1377" t="s">
        <v>269</v>
      </c>
      <c r="E1377" t="s">
        <v>25</v>
      </c>
      <c r="F1377" t="s">
        <v>31</v>
      </c>
      <c r="G1377" t="s">
        <v>788</v>
      </c>
      <c r="H1377" t="s">
        <v>28</v>
      </c>
      <c r="I1377" t="s">
        <v>28</v>
      </c>
      <c r="J1377" t="s">
        <v>28</v>
      </c>
      <c r="K1377" t="s">
        <v>29</v>
      </c>
      <c r="L1377">
        <v>20</v>
      </c>
      <c r="N1377" s="5">
        <v>0</v>
      </c>
      <c r="O1377" t="s">
        <v>30</v>
      </c>
      <c r="P1377" s="5">
        <v>0.3</v>
      </c>
      <c r="Q1377" s="6">
        <v>0</v>
      </c>
      <c r="R1377" s="7">
        <v>3.6816310603171587E-4</v>
      </c>
      <c r="S1377" s="7">
        <v>1.1165464820805937E-4</v>
      </c>
      <c r="T1377" s="6">
        <v>0</v>
      </c>
      <c r="U1377" s="6">
        <v>0</v>
      </c>
    </row>
    <row r="1378" spans="1:21" x14ac:dyDescent="0.3">
      <c r="A1378" t="s">
        <v>21</v>
      </c>
      <c r="B1378" t="s">
        <v>648</v>
      </c>
      <c r="C1378" t="s">
        <v>270</v>
      </c>
      <c r="D1378" t="s">
        <v>271</v>
      </c>
      <c r="E1378" t="s">
        <v>25</v>
      </c>
      <c r="F1378" t="s">
        <v>26</v>
      </c>
      <c r="G1378" t="s">
        <v>809</v>
      </c>
      <c r="H1378" t="s">
        <v>28</v>
      </c>
      <c r="I1378" t="s">
        <v>28</v>
      </c>
      <c r="J1378" t="s">
        <v>28</v>
      </c>
      <c r="K1378" t="s">
        <v>29</v>
      </c>
      <c r="L1378">
        <v>20</v>
      </c>
      <c r="N1378" s="5">
        <v>0</v>
      </c>
      <c r="O1378" t="s">
        <v>30</v>
      </c>
      <c r="P1378" s="5">
        <v>0.3</v>
      </c>
      <c r="Q1378" s="6">
        <v>0</v>
      </c>
      <c r="R1378" s="7">
        <v>3.6816310603171587E-4</v>
      </c>
      <c r="S1378" s="7">
        <v>1.1165464820805937E-4</v>
      </c>
      <c r="T1378" s="6">
        <v>0</v>
      </c>
      <c r="U1378" s="6">
        <v>0</v>
      </c>
    </row>
    <row r="1379" spans="1:21" x14ac:dyDescent="0.3">
      <c r="A1379" t="s">
        <v>21</v>
      </c>
      <c r="B1379" t="s">
        <v>648</v>
      </c>
      <c r="C1379" t="s">
        <v>270</v>
      </c>
      <c r="D1379" t="s">
        <v>271</v>
      </c>
      <c r="E1379" t="s">
        <v>25</v>
      </c>
      <c r="F1379" t="s">
        <v>26</v>
      </c>
      <c r="G1379" t="s">
        <v>810</v>
      </c>
      <c r="H1379" t="s">
        <v>274</v>
      </c>
      <c r="I1379" t="s">
        <v>274</v>
      </c>
      <c r="J1379" t="s">
        <v>274</v>
      </c>
      <c r="K1379" t="s">
        <v>29</v>
      </c>
      <c r="L1379">
        <v>8</v>
      </c>
      <c r="M1379" t="s">
        <v>275</v>
      </c>
      <c r="N1379" s="5">
        <v>0</v>
      </c>
      <c r="O1379" t="s">
        <v>30</v>
      </c>
      <c r="P1379" s="5">
        <v>0.28571428599999998</v>
      </c>
      <c r="Q1379" s="6">
        <v>0</v>
      </c>
      <c r="R1379" s="7">
        <v>1.3562364620156586E-4</v>
      </c>
      <c r="S1379" s="7">
        <v>1.0240693518426269E-4</v>
      </c>
      <c r="T1379" s="6">
        <v>0</v>
      </c>
      <c r="U1379" s="6">
        <v>0</v>
      </c>
    </row>
    <row r="1380" spans="1:21" x14ac:dyDescent="0.3">
      <c r="A1380" t="s">
        <v>21</v>
      </c>
      <c r="B1380" t="s">
        <v>648</v>
      </c>
      <c r="C1380" t="s">
        <v>270</v>
      </c>
      <c r="D1380" t="s">
        <v>271</v>
      </c>
      <c r="E1380" t="s">
        <v>25</v>
      </c>
      <c r="F1380" t="s">
        <v>26</v>
      </c>
      <c r="G1380" t="s">
        <v>811</v>
      </c>
      <c r="H1380" t="s">
        <v>277</v>
      </c>
      <c r="I1380" t="s">
        <v>277</v>
      </c>
      <c r="J1380" t="s">
        <v>277</v>
      </c>
      <c r="K1380" t="s">
        <v>29</v>
      </c>
      <c r="L1380">
        <v>10</v>
      </c>
      <c r="M1380" t="s">
        <v>278</v>
      </c>
      <c r="N1380" s="5">
        <v>0</v>
      </c>
      <c r="O1380" t="s">
        <v>30</v>
      </c>
      <c r="P1380" s="5">
        <v>0.5</v>
      </c>
      <c r="Q1380" s="6">
        <v>0</v>
      </c>
      <c r="R1380" s="7">
        <v>0</v>
      </c>
      <c r="S1380" s="7">
        <v>0</v>
      </c>
      <c r="T1380" s="6">
        <v>0</v>
      </c>
      <c r="U1380" s="6">
        <v>0</v>
      </c>
    </row>
    <row r="1381" spans="1:21" x14ac:dyDescent="0.3">
      <c r="A1381" t="s">
        <v>21</v>
      </c>
      <c r="B1381" t="s">
        <v>648</v>
      </c>
      <c r="C1381" t="s">
        <v>270</v>
      </c>
      <c r="D1381" t="s">
        <v>271</v>
      </c>
      <c r="E1381" t="s">
        <v>25</v>
      </c>
      <c r="F1381" t="s">
        <v>31</v>
      </c>
      <c r="G1381" t="s">
        <v>812</v>
      </c>
      <c r="H1381" t="s">
        <v>28</v>
      </c>
      <c r="I1381" t="s">
        <v>28</v>
      </c>
      <c r="J1381" t="s">
        <v>28</v>
      </c>
      <c r="K1381" t="s">
        <v>29</v>
      </c>
      <c r="L1381">
        <v>20</v>
      </c>
      <c r="N1381" s="5">
        <v>0</v>
      </c>
      <c r="O1381" t="s">
        <v>30</v>
      </c>
      <c r="P1381" s="5">
        <v>0.3</v>
      </c>
      <c r="Q1381" s="6">
        <v>0</v>
      </c>
      <c r="R1381" s="7">
        <v>3.6816310603171587E-4</v>
      </c>
      <c r="S1381" s="7">
        <v>1.1165464820805937E-4</v>
      </c>
      <c r="T1381" s="6">
        <v>0</v>
      </c>
      <c r="U1381" s="6">
        <v>0</v>
      </c>
    </row>
    <row r="1382" spans="1:21" x14ac:dyDescent="0.3">
      <c r="A1382" t="s">
        <v>21</v>
      </c>
      <c r="B1382" t="s">
        <v>648</v>
      </c>
      <c r="C1382" t="s">
        <v>270</v>
      </c>
      <c r="D1382" t="s">
        <v>271</v>
      </c>
      <c r="E1382" t="s">
        <v>25</v>
      </c>
      <c r="F1382" t="s">
        <v>31</v>
      </c>
      <c r="G1382" t="s">
        <v>813</v>
      </c>
      <c r="H1382" t="s">
        <v>274</v>
      </c>
      <c r="I1382" t="s">
        <v>274</v>
      </c>
      <c r="J1382" t="s">
        <v>274</v>
      </c>
      <c r="K1382" t="s">
        <v>29</v>
      </c>
      <c r="L1382">
        <v>8</v>
      </c>
      <c r="M1382" t="s">
        <v>275</v>
      </c>
      <c r="N1382" s="5">
        <v>0</v>
      </c>
      <c r="O1382" t="s">
        <v>30</v>
      </c>
      <c r="P1382" s="5">
        <v>0.28571428599999998</v>
      </c>
      <c r="Q1382" s="6">
        <v>0</v>
      </c>
      <c r="R1382" s="7">
        <v>1.3562364620156586E-4</v>
      </c>
      <c r="S1382" s="7">
        <v>1.0240693518426269E-4</v>
      </c>
      <c r="T1382" s="6">
        <v>0</v>
      </c>
      <c r="U1382" s="6">
        <v>0</v>
      </c>
    </row>
    <row r="1383" spans="1:21" x14ac:dyDescent="0.3">
      <c r="A1383" t="s">
        <v>21</v>
      </c>
      <c r="B1383" t="s">
        <v>648</v>
      </c>
      <c r="C1383" t="s">
        <v>270</v>
      </c>
      <c r="D1383" t="s">
        <v>271</v>
      </c>
      <c r="E1383" t="s">
        <v>25</v>
      </c>
      <c r="F1383" t="s">
        <v>31</v>
      </c>
      <c r="G1383" t="s">
        <v>814</v>
      </c>
      <c r="H1383" t="s">
        <v>277</v>
      </c>
      <c r="I1383" t="s">
        <v>277</v>
      </c>
      <c r="J1383" t="s">
        <v>277</v>
      </c>
      <c r="K1383" t="s">
        <v>29</v>
      </c>
      <c r="L1383">
        <v>10</v>
      </c>
      <c r="M1383" t="s">
        <v>278</v>
      </c>
      <c r="N1383" s="5">
        <v>0</v>
      </c>
      <c r="O1383" t="s">
        <v>30</v>
      </c>
      <c r="P1383" s="5">
        <v>0.5</v>
      </c>
      <c r="Q1383" s="6">
        <v>0</v>
      </c>
      <c r="R1383" s="7">
        <v>0</v>
      </c>
      <c r="S1383" s="7">
        <v>0</v>
      </c>
      <c r="T1383" s="6">
        <v>0</v>
      </c>
      <c r="U1383" s="6">
        <v>0</v>
      </c>
    </row>
    <row r="1384" spans="1:21" x14ac:dyDescent="0.3">
      <c r="A1384" t="s">
        <v>21</v>
      </c>
      <c r="B1384" t="s">
        <v>648</v>
      </c>
      <c r="C1384" t="s">
        <v>270</v>
      </c>
      <c r="D1384" t="s">
        <v>271</v>
      </c>
      <c r="E1384" t="s">
        <v>25</v>
      </c>
      <c r="F1384" t="s">
        <v>41</v>
      </c>
      <c r="G1384" t="s">
        <v>815</v>
      </c>
      <c r="H1384" t="s">
        <v>283</v>
      </c>
      <c r="I1384" t="s">
        <v>919</v>
      </c>
      <c r="J1384" t="s">
        <v>283</v>
      </c>
      <c r="K1384" t="s">
        <v>44</v>
      </c>
      <c r="L1384">
        <v>10</v>
      </c>
      <c r="M1384" t="s">
        <v>271</v>
      </c>
      <c r="N1384" s="5">
        <v>0.5</v>
      </c>
      <c r="O1384" t="s">
        <v>30</v>
      </c>
      <c r="P1384" s="5">
        <v>0.58333333300000001</v>
      </c>
      <c r="Q1384" s="6">
        <v>20860.373520000001</v>
      </c>
      <c r="R1384" s="7">
        <v>8.7961248937062919E-5</v>
      </c>
      <c r="S1384" s="7">
        <v>9.2353882791940123E-5</v>
      </c>
      <c r="T1384" s="6">
        <v>1.8349045081128355</v>
      </c>
      <c r="U1384" s="6">
        <v>1.9265364910621714</v>
      </c>
    </row>
    <row r="1385" spans="1:21" x14ac:dyDescent="0.3">
      <c r="A1385" t="s">
        <v>21</v>
      </c>
      <c r="B1385" t="s">
        <v>648</v>
      </c>
      <c r="C1385" t="s">
        <v>270</v>
      </c>
      <c r="D1385" t="s">
        <v>271</v>
      </c>
      <c r="E1385" t="s">
        <v>25</v>
      </c>
      <c r="F1385" t="s">
        <v>26</v>
      </c>
      <c r="G1385" t="s">
        <v>816</v>
      </c>
      <c r="H1385" t="s">
        <v>283</v>
      </c>
      <c r="I1385" t="s">
        <v>919</v>
      </c>
      <c r="J1385" t="s">
        <v>283</v>
      </c>
      <c r="K1385" t="s">
        <v>44</v>
      </c>
      <c r="L1385">
        <v>10</v>
      </c>
      <c r="M1385" t="s">
        <v>271</v>
      </c>
      <c r="N1385" s="5">
        <v>0.5</v>
      </c>
      <c r="O1385" t="s">
        <v>30</v>
      </c>
      <c r="P1385" s="5">
        <v>0.58333333300000001</v>
      </c>
      <c r="Q1385" s="6">
        <v>620.80609019999997</v>
      </c>
      <c r="R1385" s="7">
        <v>8.7961248937062919E-5</v>
      </c>
      <c r="S1385" s="7">
        <v>9.2353882791940123E-5</v>
      </c>
      <c r="T1385" s="6">
        <v>5.4606879041726931E-2</v>
      </c>
      <c r="U1385" s="6">
        <v>5.7333852890853403E-2</v>
      </c>
    </row>
    <row r="1386" spans="1:21" x14ac:dyDescent="0.3">
      <c r="A1386" t="s">
        <v>21</v>
      </c>
      <c r="B1386" t="s">
        <v>648</v>
      </c>
      <c r="C1386" t="s">
        <v>270</v>
      </c>
      <c r="D1386" t="s">
        <v>275</v>
      </c>
      <c r="E1386" t="s">
        <v>25</v>
      </c>
      <c r="F1386" t="s">
        <v>26</v>
      </c>
      <c r="G1386" t="s">
        <v>809</v>
      </c>
      <c r="H1386" t="s">
        <v>28</v>
      </c>
      <c r="I1386" t="s">
        <v>28</v>
      </c>
      <c r="J1386" t="s">
        <v>28</v>
      </c>
      <c r="K1386" t="s">
        <v>29</v>
      </c>
      <c r="L1386">
        <v>20</v>
      </c>
      <c r="N1386" s="5">
        <v>0</v>
      </c>
      <c r="O1386" t="s">
        <v>30</v>
      </c>
      <c r="P1386" s="5">
        <v>0.3</v>
      </c>
      <c r="Q1386" s="6">
        <v>0</v>
      </c>
      <c r="R1386" s="7">
        <v>3.6816310603171587E-4</v>
      </c>
      <c r="S1386" s="7">
        <v>1.1165464820805937E-4</v>
      </c>
      <c r="T1386" s="6">
        <v>0</v>
      </c>
      <c r="U1386" s="6">
        <v>0</v>
      </c>
    </row>
    <row r="1387" spans="1:21" x14ac:dyDescent="0.3">
      <c r="A1387" t="s">
        <v>21</v>
      </c>
      <c r="B1387" t="s">
        <v>648</v>
      </c>
      <c r="C1387" t="s">
        <v>270</v>
      </c>
      <c r="D1387" t="s">
        <v>275</v>
      </c>
      <c r="E1387" t="s">
        <v>25</v>
      </c>
      <c r="F1387" t="s">
        <v>26</v>
      </c>
      <c r="G1387" t="s">
        <v>810</v>
      </c>
      <c r="H1387" t="s">
        <v>274</v>
      </c>
      <c r="I1387" t="s">
        <v>274</v>
      </c>
      <c r="J1387" t="s">
        <v>274</v>
      </c>
      <c r="K1387" t="s">
        <v>29</v>
      </c>
      <c r="L1387">
        <v>8</v>
      </c>
      <c r="M1387" t="s">
        <v>275</v>
      </c>
      <c r="N1387" s="5">
        <v>0.153</v>
      </c>
      <c r="O1387" t="s">
        <v>30</v>
      </c>
      <c r="P1387" s="5">
        <v>0.28571428599999998</v>
      </c>
      <c r="Q1387" s="6">
        <v>0</v>
      </c>
      <c r="R1387" s="7">
        <v>1.3562364620156586E-4</v>
      </c>
      <c r="S1387" s="7">
        <v>1.0240693518426269E-4</v>
      </c>
      <c r="T1387" s="6">
        <v>0</v>
      </c>
      <c r="U1387" s="6">
        <v>0</v>
      </c>
    </row>
    <row r="1388" spans="1:21" x14ac:dyDescent="0.3">
      <c r="A1388" t="s">
        <v>21</v>
      </c>
      <c r="B1388" t="s">
        <v>648</v>
      </c>
      <c r="C1388" t="s">
        <v>270</v>
      </c>
      <c r="D1388" t="s">
        <v>275</v>
      </c>
      <c r="E1388" t="s">
        <v>25</v>
      </c>
      <c r="F1388" t="s">
        <v>26</v>
      </c>
      <c r="G1388" t="s">
        <v>811</v>
      </c>
      <c r="H1388" t="s">
        <v>277</v>
      </c>
      <c r="I1388" t="s">
        <v>277</v>
      </c>
      <c r="J1388" t="s">
        <v>277</v>
      </c>
      <c r="K1388" t="s">
        <v>29</v>
      </c>
      <c r="L1388">
        <v>10</v>
      </c>
      <c r="M1388" t="s">
        <v>278</v>
      </c>
      <c r="N1388" s="5">
        <v>0</v>
      </c>
      <c r="O1388" t="s">
        <v>30</v>
      </c>
      <c r="P1388" s="5">
        <v>0.5</v>
      </c>
      <c r="Q1388" s="6">
        <v>0</v>
      </c>
      <c r="R1388" s="7">
        <v>0</v>
      </c>
      <c r="S1388" s="7">
        <v>0</v>
      </c>
      <c r="T1388" s="6">
        <v>0</v>
      </c>
      <c r="U1388" s="6">
        <v>0</v>
      </c>
    </row>
    <row r="1389" spans="1:21" x14ac:dyDescent="0.3">
      <c r="A1389" t="s">
        <v>21</v>
      </c>
      <c r="B1389" t="s">
        <v>648</v>
      </c>
      <c r="C1389" t="s">
        <v>270</v>
      </c>
      <c r="D1389" t="s">
        <v>275</v>
      </c>
      <c r="E1389" t="s">
        <v>25</v>
      </c>
      <c r="F1389" t="s">
        <v>31</v>
      </c>
      <c r="G1389" t="s">
        <v>812</v>
      </c>
      <c r="H1389" t="s">
        <v>28</v>
      </c>
      <c r="I1389" t="s">
        <v>28</v>
      </c>
      <c r="J1389" t="s">
        <v>28</v>
      </c>
      <c r="K1389" t="s">
        <v>29</v>
      </c>
      <c r="L1389">
        <v>20</v>
      </c>
      <c r="N1389" s="5">
        <v>0</v>
      </c>
      <c r="O1389" t="s">
        <v>30</v>
      </c>
      <c r="P1389" s="5">
        <v>0.3</v>
      </c>
      <c r="Q1389" s="6">
        <v>0</v>
      </c>
      <c r="R1389" s="7">
        <v>3.6816310603171587E-4</v>
      </c>
      <c r="S1389" s="7">
        <v>1.1165464820805937E-4</v>
      </c>
      <c r="T1389" s="6">
        <v>0</v>
      </c>
      <c r="U1389" s="6">
        <v>0</v>
      </c>
    </row>
    <row r="1390" spans="1:21" x14ac:dyDescent="0.3">
      <c r="A1390" t="s">
        <v>21</v>
      </c>
      <c r="B1390" t="s">
        <v>648</v>
      </c>
      <c r="C1390" t="s">
        <v>270</v>
      </c>
      <c r="D1390" t="s">
        <v>275</v>
      </c>
      <c r="E1390" t="s">
        <v>25</v>
      </c>
      <c r="F1390" t="s">
        <v>31</v>
      </c>
      <c r="G1390" t="s">
        <v>813</v>
      </c>
      <c r="H1390" t="s">
        <v>274</v>
      </c>
      <c r="I1390" t="s">
        <v>274</v>
      </c>
      <c r="J1390" t="s">
        <v>274</v>
      </c>
      <c r="K1390" t="s">
        <v>29</v>
      </c>
      <c r="L1390">
        <v>8</v>
      </c>
      <c r="M1390" t="s">
        <v>275</v>
      </c>
      <c r="N1390" s="5">
        <v>3.0599999999999999E-2</v>
      </c>
      <c r="O1390" t="s">
        <v>30</v>
      </c>
      <c r="P1390" s="5">
        <v>0.28571428599999998</v>
      </c>
      <c r="Q1390" s="6">
        <v>8078.5616410000002</v>
      </c>
      <c r="R1390" s="7">
        <v>1.3562364620156586E-4</v>
      </c>
      <c r="S1390" s="7">
        <v>1.0240693518426269E-4</v>
      </c>
      <c r="T1390" s="6">
        <v>1.0956439858165254</v>
      </c>
      <c r="U1390" s="6">
        <v>0.82730073835195783</v>
      </c>
    </row>
    <row r="1391" spans="1:21" x14ac:dyDescent="0.3">
      <c r="A1391" t="s">
        <v>21</v>
      </c>
      <c r="B1391" t="s">
        <v>648</v>
      </c>
      <c r="C1391" t="s">
        <v>270</v>
      </c>
      <c r="D1391" t="s">
        <v>275</v>
      </c>
      <c r="E1391" t="s">
        <v>25</v>
      </c>
      <c r="F1391" t="s">
        <v>31</v>
      </c>
      <c r="G1391" t="s">
        <v>814</v>
      </c>
      <c r="H1391" t="s">
        <v>277</v>
      </c>
      <c r="I1391" t="s">
        <v>277</v>
      </c>
      <c r="J1391" t="s">
        <v>277</v>
      </c>
      <c r="K1391" t="s">
        <v>29</v>
      </c>
      <c r="L1391">
        <v>10</v>
      </c>
      <c r="M1391" t="s">
        <v>278</v>
      </c>
      <c r="N1391" s="5">
        <v>0</v>
      </c>
      <c r="O1391" t="s">
        <v>30</v>
      </c>
      <c r="P1391" s="5">
        <v>0.5</v>
      </c>
      <c r="Q1391" s="6">
        <v>0</v>
      </c>
      <c r="R1391" s="7">
        <v>0</v>
      </c>
      <c r="S1391" s="7">
        <v>0</v>
      </c>
      <c r="T1391" s="6">
        <v>0</v>
      </c>
      <c r="U1391" s="6">
        <v>0</v>
      </c>
    </row>
    <row r="1392" spans="1:21" x14ac:dyDescent="0.3">
      <c r="A1392" t="s">
        <v>21</v>
      </c>
      <c r="B1392" t="s">
        <v>648</v>
      </c>
      <c r="C1392" t="s">
        <v>270</v>
      </c>
      <c r="D1392" t="s">
        <v>275</v>
      </c>
      <c r="E1392" t="s">
        <v>25</v>
      </c>
      <c r="F1392" t="s">
        <v>41</v>
      </c>
      <c r="G1392" t="s">
        <v>817</v>
      </c>
      <c r="H1392" t="s">
        <v>286</v>
      </c>
      <c r="I1392" t="s">
        <v>286</v>
      </c>
      <c r="J1392" t="s">
        <v>286</v>
      </c>
      <c r="K1392" t="s">
        <v>44</v>
      </c>
      <c r="L1392">
        <v>10</v>
      </c>
      <c r="M1392" t="s">
        <v>275</v>
      </c>
      <c r="N1392" s="5">
        <v>0.5</v>
      </c>
      <c r="O1392" t="s">
        <v>30</v>
      </c>
      <c r="P1392" s="5">
        <v>0.53846153799999996</v>
      </c>
      <c r="Q1392" s="6">
        <v>464219.8137</v>
      </c>
      <c r="R1392" s="7">
        <v>8.7961248937062919E-5</v>
      </c>
      <c r="S1392" s="7">
        <v>9.2353882791940123E-5</v>
      </c>
      <c r="T1392" s="6">
        <v>40.833354594382669</v>
      </c>
      <c r="U1392" s="6">
        <v>42.872502264146078</v>
      </c>
    </row>
    <row r="1393" spans="1:21" x14ac:dyDescent="0.3">
      <c r="A1393" t="s">
        <v>21</v>
      </c>
      <c r="B1393" t="s">
        <v>648</v>
      </c>
      <c r="C1393" t="s">
        <v>270</v>
      </c>
      <c r="D1393" t="s">
        <v>275</v>
      </c>
      <c r="E1393" t="s">
        <v>25</v>
      </c>
      <c r="F1393" t="s">
        <v>41</v>
      </c>
      <c r="G1393" t="s">
        <v>818</v>
      </c>
      <c r="H1393" t="s">
        <v>288</v>
      </c>
      <c r="I1393" t="s">
        <v>288</v>
      </c>
      <c r="J1393" t="s">
        <v>288</v>
      </c>
      <c r="K1393" t="s">
        <v>44</v>
      </c>
      <c r="L1393">
        <v>10</v>
      </c>
      <c r="M1393" t="s">
        <v>275</v>
      </c>
      <c r="N1393" s="5">
        <v>0.5</v>
      </c>
      <c r="O1393" t="s">
        <v>30</v>
      </c>
      <c r="P1393" s="5">
        <v>0.53333333299999997</v>
      </c>
      <c r="Q1393" s="6">
        <v>336006.72240000003</v>
      </c>
      <c r="R1393" s="7">
        <v>8.7961248937062919E-5</v>
      </c>
      <c r="S1393" s="7">
        <v>9.2353882791940123E-5</v>
      </c>
      <c r="T1393" s="6">
        <v>29.555570953552998</v>
      </c>
      <c r="U1393" s="6">
        <v>31.031525457833563</v>
      </c>
    </row>
    <row r="1394" spans="1:21" x14ac:dyDescent="0.3">
      <c r="A1394" t="s">
        <v>21</v>
      </c>
      <c r="B1394" t="s">
        <v>648</v>
      </c>
      <c r="C1394" t="s">
        <v>270</v>
      </c>
      <c r="D1394" t="s">
        <v>275</v>
      </c>
      <c r="E1394" t="s">
        <v>25</v>
      </c>
      <c r="F1394" t="s">
        <v>26</v>
      </c>
      <c r="G1394" t="s">
        <v>819</v>
      </c>
      <c r="H1394" t="s">
        <v>286</v>
      </c>
      <c r="I1394" t="s">
        <v>286</v>
      </c>
      <c r="J1394" t="s">
        <v>286</v>
      </c>
      <c r="K1394" t="s">
        <v>44</v>
      </c>
      <c r="L1394">
        <v>10</v>
      </c>
      <c r="M1394" t="s">
        <v>275</v>
      </c>
      <c r="N1394" s="5">
        <v>0.5</v>
      </c>
      <c r="O1394" t="s">
        <v>30</v>
      </c>
      <c r="P1394" s="5">
        <v>0.53846153799999996</v>
      </c>
      <c r="Q1394" s="6">
        <v>13815.212240000001</v>
      </c>
      <c r="R1394" s="7">
        <v>8.7961248937062919E-5</v>
      </c>
      <c r="S1394" s="7">
        <v>9.2353882791940123E-5</v>
      </c>
      <c r="T1394" s="6">
        <v>1.2152033229609986</v>
      </c>
      <c r="U1394" s="6">
        <v>1.2758884919587365</v>
      </c>
    </row>
    <row r="1395" spans="1:21" x14ac:dyDescent="0.3">
      <c r="A1395" t="s">
        <v>21</v>
      </c>
      <c r="B1395" t="s">
        <v>648</v>
      </c>
      <c r="C1395" t="s">
        <v>270</v>
      </c>
      <c r="D1395" t="s">
        <v>275</v>
      </c>
      <c r="E1395" t="s">
        <v>25</v>
      </c>
      <c r="F1395" t="s">
        <v>26</v>
      </c>
      <c r="G1395" t="s">
        <v>820</v>
      </c>
      <c r="H1395" t="s">
        <v>288</v>
      </c>
      <c r="I1395" t="s">
        <v>288</v>
      </c>
      <c r="J1395" t="s">
        <v>288</v>
      </c>
      <c r="K1395" t="s">
        <v>44</v>
      </c>
      <c r="L1395">
        <v>10</v>
      </c>
      <c r="M1395" t="s">
        <v>275</v>
      </c>
      <c r="N1395" s="5">
        <v>0.5</v>
      </c>
      <c r="O1395" t="s">
        <v>30</v>
      </c>
      <c r="P1395" s="5">
        <v>0.53333333299999997</v>
      </c>
      <c r="Q1395" s="6">
        <v>9999.5821959999994</v>
      </c>
      <c r="R1395" s="7">
        <v>8.7961248937062919E-5</v>
      </c>
      <c r="S1395" s="7">
        <v>9.2353882791940123E-5</v>
      </c>
      <c r="T1395" s="6">
        <v>0.87957573880897821</v>
      </c>
      <c r="U1395" s="6">
        <v>0.92350024209775516</v>
      </c>
    </row>
    <row r="1396" spans="1:21" x14ac:dyDescent="0.3">
      <c r="A1396" t="s">
        <v>21</v>
      </c>
      <c r="B1396" t="s">
        <v>648</v>
      </c>
      <c r="C1396" t="s">
        <v>270</v>
      </c>
      <c r="D1396" t="s">
        <v>291</v>
      </c>
      <c r="E1396" t="s">
        <v>25</v>
      </c>
      <c r="F1396" t="s">
        <v>26</v>
      </c>
      <c r="G1396" t="s">
        <v>809</v>
      </c>
      <c r="H1396" t="s">
        <v>28</v>
      </c>
      <c r="I1396" t="s">
        <v>28</v>
      </c>
      <c r="J1396" t="s">
        <v>28</v>
      </c>
      <c r="K1396" t="s">
        <v>29</v>
      </c>
      <c r="L1396">
        <v>20</v>
      </c>
      <c r="N1396" s="5">
        <v>0</v>
      </c>
      <c r="O1396" t="s">
        <v>30</v>
      </c>
      <c r="P1396" s="5">
        <v>0.3</v>
      </c>
      <c r="Q1396" s="6">
        <v>0</v>
      </c>
      <c r="R1396" s="7">
        <v>3.6816310603171587E-4</v>
      </c>
      <c r="S1396" s="7">
        <v>1.1165464820805937E-4</v>
      </c>
      <c r="T1396" s="6">
        <v>0</v>
      </c>
      <c r="U1396" s="6">
        <v>0</v>
      </c>
    </row>
    <row r="1397" spans="1:21" x14ac:dyDescent="0.3">
      <c r="A1397" t="s">
        <v>21</v>
      </c>
      <c r="B1397" t="s">
        <v>648</v>
      </c>
      <c r="C1397" t="s">
        <v>270</v>
      </c>
      <c r="D1397" t="s">
        <v>291</v>
      </c>
      <c r="E1397" t="s">
        <v>25</v>
      </c>
      <c r="F1397" t="s">
        <v>26</v>
      </c>
      <c r="G1397" t="s">
        <v>810</v>
      </c>
      <c r="H1397" t="s">
        <v>274</v>
      </c>
      <c r="I1397" t="s">
        <v>274</v>
      </c>
      <c r="J1397" t="s">
        <v>274</v>
      </c>
      <c r="K1397" t="s">
        <v>29</v>
      </c>
      <c r="L1397">
        <v>8</v>
      </c>
      <c r="M1397" t="s">
        <v>275</v>
      </c>
      <c r="N1397" s="5">
        <v>0</v>
      </c>
      <c r="O1397" t="s">
        <v>30</v>
      </c>
      <c r="P1397" s="5">
        <v>0.28571428599999998</v>
      </c>
      <c r="Q1397" s="6">
        <v>0</v>
      </c>
      <c r="R1397" s="7">
        <v>1.3562364620156586E-4</v>
      </c>
      <c r="S1397" s="7">
        <v>1.0240693518426269E-4</v>
      </c>
      <c r="T1397" s="6">
        <v>0</v>
      </c>
      <c r="U1397" s="6">
        <v>0</v>
      </c>
    </row>
    <row r="1398" spans="1:21" x14ac:dyDescent="0.3">
      <c r="A1398" t="s">
        <v>21</v>
      </c>
      <c r="B1398" t="s">
        <v>648</v>
      </c>
      <c r="C1398" t="s">
        <v>270</v>
      </c>
      <c r="D1398" t="s">
        <v>291</v>
      </c>
      <c r="E1398" t="s">
        <v>25</v>
      </c>
      <c r="F1398" t="s">
        <v>26</v>
      </c>
      <c r="G1398" t="s">
        <v>811</v>
      </c>
      <c r="H1398" t="s">
        <v>277</v>
      </c>
      <c r="I1398" t="s">
        <v>277</v>
      </c>
      <c r="J1398" t="s">
        <v>277</v>
      </c>
      <c r="K1398" t="s">
        <v>29</v>
      </c>
      <c r="L1398">
        <v>10</v>
      </c>
      <c r="M1398" t="s">
        <v>278</v>
      </c>
      <c r="N1398" s="5">
        <v>0</v>
      </c>
      <c r="O1398" t="s">
        <v>30</v>
      </c>
      <c r="P1398" s="5">
        <v>0.5</v>
      </c>
      <c r="Q1398" s="6">
        <v>0</v>
      </c>
      <c r="R1398" s="7">
        <v>0</v>
      </c>
      <c r="S1398" s="7">
        <v>0</v>
      </c>
      <c r="T1398" s="6">
        <v>0</v>
      </c>
      <c r="U1398" s="6">
        <v>0</v>
      </c>
    </row>
    <row r="1399" spans="1:21" x14ac:dyDescent="0.3">
      <c r="A1399" t="s">
        <v>21</v>
      </c>
      <c r="B1399" t="s">
        <v>648</v>
      </c>
      <c r="C1399" t="s">
        <v>270</v>
      </c>
      <c r="D1399" t="s">
        <v>291</v>
      </c>
      <c r="E1399" t="s">
        <v>25</v>
      </c>
      <c r="F1399" t="s">
        <v>31</v>
      </c>
      <c r="G1399" t="s">
        <v>812</v>
      </c>
      <c r="H1399" t="s">
        <v>28</v>
      </c>
      <c r="I1399" t="s">
        <v>28</v>
      </c>
      <c r="J1399" t="s">
        <v>28</v>
      </c>
      <c r="K1399" t="s">
        <v>29</v>
      </c>
      <c r="L1399">
        <v>20</v>
      </c>
      <c r="N1399" s="5">
        <v>0</v>
      </c>
      <c r="O1399" t="s">
        <v>30</v>
      </c>
      <c r="P1399" s="5">
        <v>0.3</v>
      </c>
      <c r="Q1399" s="6">
        <v>0</v>
      </c>
      <c r="R1399" s="7">
        <v>3.6816310603171587E-4</v>
      </c>
      <c r="S1399" s="7">
        <v>1.1165464820805937E-4</v>
      </c>
      <c r="T1399" s="6">
        <v>0</v>
      </c>
      <c r="U1399" s="6">
        <v>0</v>
      </c>
    </row>
    <row r="1400" spans="1:21" x14ac:dyDescent="0.3">
      <c r="A1400" t="s">
        <v>21</v>
      </c>
      <c r="B1400" t="s">
        <v>648</v>
      </c>
      <c r="C1400" t="s">
        <v>270</v>
      </c>
      <c r="D1400" t="s">
        <v>291</v>
      </c>
      <c r="E1400" t="s">
        <v>25</v>
      </c>
      <c r="F1400" t="s">
        <v>31</v>
      </c>
      <c r="G1400" t="s">
        <v>813</v>
      </c>
      <c r="H1400" t="s">
        <v>274</v>
      </c>
      <c r="I1400" t="s">
        <v>274</v>
      </c>
      <c r="J1400" t="s">
        <v>274</v>
      </c>
      <c r="K1400" t="s">
        <v>29</v>
      </c>
      <c r="L1400">
        <v>8</v>
      </c>
      <c r="M1400" t="s">
        <v>275</v>
      </c>
      <c r="N1400" s="5">
        <v>0</v>
      </c>
      <c r="O1400" t="s">
        <v>30</v>
      </c>
      <c r="P1400" s="5">
        <v>0.28571428599999998</v>
      </c>
      <c r="Q1400" s="6">
        <v>0</v>
      </c>
      <c r="R1400" s="7">
        <v>1.3562364620156586E-4</v>
      </c>
      <c r="S1400" s="7">
        <v>1.0240693518426269E-4</v>
      </c>
      <c r="T1400" s="6">
        <v>0</v>
      </c>
      <c r="U1400" s="6">
        <v>0</v>
      </c>
    </row>
    <row r="1401" spans="1:21" x14ac:dyDescent="0.3">
      <c r="A1401" t="s">
        <v>21</v>
      </c>
      <c r="B1401" t="s">
        <v>648</v>
      </c>
      <c r="C1401" t="s">
        <v>270</v>
      </c>
      <c r="D1401" t="s">
        <v>291</v>
      </c>
      <c r="E1401" t="s">
        <v>25</v>
      </c>
      <c r="F1401" t="s">
        <v>31</v>
      </c>
      <c r="G1401" t="s">
        <v>814</v>
      </c>
      <c r="H1401" t="s">
        <v>277</v>
      </c>
      <c r="I1401" t="s">
        <v>277</v>
      </c>
      <c r="J1401" t="s">
        <v>277</v>
      </c>
      <c r="K1401" t="s">
        <v>29</v>
      </c>
      <c r="L1401">
        <v>10</v>
      </c>
      <c r="M1401" t="s">
        <v>278</v>
      </c>
      <c r="N1401" s="5">
        <v>0</v>
      </c>
      <c r="O1401" t="s">
        <v>30</v>
      </c>
      <c r="P1401" s="5">
        <v>0.5</v>
      </c>
      <c r="Q1401" s="6">
        <v>0</v>
      </c>
      <c r="R1401" s="7">
        <v>0</v>
      </c>
      <c r="S1401" s="7">
        <v>0</v>
      </c>
      <c r="T1401" s="6">
        <v>0</v>
      </c>
      <c r="U1401" s="6">
        <v>0</v>
      </c>
    </row>
    <row r="1402" spans="1:21" x14ac:dyDescent="0.3">
      <c r="A1402" t="s">
        <v>21</v>
      </c>
      <c r="B1402" t="s">
        <v>648</v>
      </c>
      <c r="C1402" t="s">
        <v>270</v>
      </c>
      <c r="D1402" t="s">
        <v>291</v>
      </c>
      <c r="E1402" t="s">
        <v>25</v>
      </c>
      <c r="F1402" t="s">
        <v>41</v>
      </c>
      <c r="G1402" t="s">
        <v>821</v>
      </c>
      <c r="H1402" t="s">
        <v>293</v>
      </c>
      <c r="I1402" t="s">
        <v>293</v>
      </c>
      <c r="J1402" t="s">
        <v>293</v>
      </c>
      <c r="K1402" t="s">
        <v>44</v>
      </c>
      <c r="L1402">
        <v>15</v>
      </c>
      <c r="M1402" t="s">
        <v>291</v>
      </c>
      <c r="N1402" s="5">
        <v>0</v>
      </c>
      <c r="O1402" t="s">
        <v>30</v>
      </c>
      <c r="P1402" s="5">
        <v>0.1875</v>
      </c>
      <c r="Q1402" s="6">
        <v>0</v>
      </c>
      <c r="R1402" s="7">
        <v>0</v>
      </c>
      <c r="S1402" s="7">
        <v>1.876378913356902E-10</v>
      </c>
      <c r="T1402" s="6">
        <v>0</v>
      </c>
      <c r="U1402" s="6">
        <v>0</v>
      </c>
    </row>
    <row r="1403" spans="1:21" x14ac:dyDescent="0.3">
      <c r="A1403" t="s">
        <v>21</v>
      </c>
      <c r="B1403" t="s">
        <v>648</v>
      </c>
      <c r="C1403" t="s">
        <v>270</v>
      </c>
      <c r="D1403" t="s">
        <v>291</v>
      </c>
      <c r="E1403" t="s">
        <v>25</v>
      </c>
      <c r="F1403" t="s">
        <v>41</v>
      </c>
      <c r="G1403" t="s">
        <v>822</v>
      </c>
      <c r="H1403" t="s">
        <v>295</v>
      </c>
      <c r="I1403" t="s">
        <v>295</v>
      </c>
      <c r="J1403" t="s">
        <v>295</v>
      </c>
      <c r="K1403" t="s">
        <v>44</v>
      </c>
      <c r="L1403">
        <v>15</v>
      </c>
      <c r="M1403" t="s">
        <v>291</v>
      </c>
      <c r="N1403" s="5">
        <v>0.79</v>
      </c>
      <c r="O1403" t="s">
        <v>30</v>
      </c>
      <c r="P1403" s="5">
        <v>0.4375</v>
      </c>
      <c r="Q1403" s="6">
        <v>120436.02830000001</v>
      </c>
      <c r="R1403" s="7">
        <v>0</v>
      </c>
      <c r="S1403" s="7">
        <v>5.8248732226484634E-11</v>
      </c>
      <c r="T1403" s="6">
        <v>0</v>
      </c>
      <c r="U1403" s="6">
        <v>7.0152459628680257E-6</v>
      </c>
    </row>
    <row r="1404" spans="1:21" x14ac:dyDescent="0.3">
      <c r="A1404" t="s">
        <v>21</v>
      </c>
      <c r="B1404" t="s">
        <v>648</v>
      </c>
      <c r="C1404" t="s">
        <v>270</v>
      </c>
      <c r="D1404" t="s">
        <v>291</v>
      </c>
      <c r="E1404" t="s">
        <v>25</v>
      </c>
      <c r="F1404" t="s">
        <v>26</v>
      </c>
      <c r="G1404" t="s">
        <v>823</v>
      </c>
      <c r="H1404" t="s">
        <v>293</v>
      </c>
      <c r="I1404" t="s">
        <v>293</v>
      </c>
      <c r="J1404" t="s">
        <v>293</v>
      </c>
      <c r="K1404" t="s">
        <v>44</v>
      </c>
      <c r="L1404">
        <v>15</v>
      </c>
      <c r="M1404" t="s">
        <v>291</v>
      </c>
      <c r="N1404" s="5">
        <v>0</v>
      </c>
      <c r="O1404" t="s">
        <v>30</v>
      </c>
      <c r="P1404" s="5">
        <v>0.1875</v>
      </c>
      <c r="Q1404" s="6">
        <v>0</v>
      </c>
      <c r="R1404" s="7">
        <v>0</v>
      </c>
      <c r="S1404" s="7">
        <v>1.876378913356902E-10</v>
      </c>
      <c r="T1404" s="6">
        <v>0</v>
      </c>
      <c r="U1404" s="6">
        <v>0</v>
      </c>
    </row>
    <row r="1405" spans="1:21" x14ac:dyDescent="0.3">
      <c r="A1405" t="s">
        <v>21</v>
      </c>
      <c r="B1405" t="s">
        <v>648</v>
      </c>
      <c r="C1405" t="s">
        <v>270</v>
      </c>
      <c r="D1405" t="s">
        <v>291</v>
      </c>
      <c r="E1405" t="s">
        <v>25</v>
      </c>
      <c r="F1405" t="s">
        <v>26</v>
      </c>
      <c r="G1405" t="s">
        <v>824</v>
      </c>
      <c r="H1405" t="s">
        <v>295</v>
      </c>
      <c r="I1405" t="s">
        <v>295</v>
      </c>
      <c r="J1405" t="s">
        <v>295</v>
      </c>
      <c r="K1405" t="s">
        <v>44</v>
      </c>
      <c r="L1405">
        <v>15</v>
      </c>
      <c r="M1405" t="s">
        <v>291</v>
      </c>
      <c r="N1405" s="5">
        <v>0.79</v>
      </c>
      <c r="O1405" t="s">
        <v>30</v>
      </c>
      <c r="P1405" s="5">
        <v>0.4375</v>
      </c>
      <c r="Q1405" s="6">
        <v>3584.1841319999999</v>
      </c>
      <c r="R1405" s="7">
        <v>0</v>
      </c>
      <c r="S1405" s="7">
        <v>5.8248732226484634E-11</v>
      </c>
      <c r="T1405" s="6">
        <v>0</v>
      </c>
      <c r="U1405" s="6">
        <v>2.0877418175528325E-7</v>
      </c>
    </row>
    <row r="1406" spans="1:21" x14ac:dyDescent="0.3">
      <c r="A1406" t="s">
        <v>21</v>
      </c>
      <c r="B1406" t="s">
        <v>648</v>
      </c>
      <c r="C1406" t="s">
        <v>34</v>
      </c>
      <c r="D1406" t="s">
        <v>298</v>
      </c>
      <c r="E1406" t="s">
        <v>25</v>
      </c>
      <c r="F1406" t="s">
        <v>26</v>
      </c>
      <c r="G1406" t="s">
        <v>651</v>
      </c>
      <c r="H1406" t="s">
        <v>28</v>
      </c>
      <c r="I1406" t="s">
        <v>28</v>
      </c>
      <c r="J1406" t="s">
        <v>28</v>
      </c>
      <c r="K1406" t="s">
        <v>29</v>
      </c>
      <c r="L1406">
        <v>20</v>
      </c>
      <c r="N1406" s="5">
        <v>0</v>
      </c>
      <c r="O1406" t="s">
        <v>30</v>
      </c>
      <c r="P1406" s="5">
        <v>0.3</v>
      </c>
      <c r="Q1406" s="6">
        <v>0</v>
      </c>
      <c r="R1406" s="7">
        <v>3.6816310603171587E-4</v>
      </c>
      <c r="S1406" s="7">
        <v>1.1165464820805937E-4</v>
      </c>
      <c r="T1406" s="6">
        <v>0</v>
      </c>
      <c r="U1406" s="6">
        <v>0</v>
      </c>
    </row>
    <row r="1407" spans="1:21" x14ac:dyDescent="0.3">
      <c r="A1407" t="s">
        <v>21</v>
      </c>
      <c r="B1407" t="s">
        <v>648</v>
      </c>
      <c r="C1407" t="s">
        <v>34</v>
      </c>
      <c r="D1407" t="s">
        <v>298</v>
      </c>
      <c r="E1407" t="s">
        <v>25</v>
      </c>
      <c r="F1407" t="s">
        <v>26</v>
      </c>
      <c r="G1407" t="s">
        <v>652</v>
      </c>
      <c r="H1407" t="s">
        <v>38</v>
      </c>
      <c r="I1407" t="s">
        <v>38</v>
      </c>
      <c r="J1407" t="s">
        <v>38</v>
      </c>
      <c r="K1407" t="s">
        <v>29</v>
      </c>
      <c r="L1407">
        <v>5</v>
      </c>
      <c r="N1407" s="5">
        <v>0.9</v>
      </c>
      <c r="O1407" t="s">
        <v>30</v>
      </c>
      <c r="P1407" s="5">
        <v>2.8648030000000001E-2</v>
      </c>
      <c r="Q1407" s="6">
        <v>85.604110169999998</v>
      </c>
      <c r="R1407" s="7">
        <v>1.1015087511623278E-4</v>
      </c>
      <c r="S1407" s="7">
        <v>8.5949592175893486E-5</v>
      </c>
      <c r="T1407" s="6">
        <v>9.4293676487719018E-3</v>
      </c>
      <c r="U1407" s="6">
        <v>7.3576383576917561E-3</v>
      </c>
    </row>
    <row r="1408" spans="1:21" x14ac:dyDescent="0.3">
      <c r="A1408" t="s">
        <v>21</v>
      </c>
      <c r="B1408" t="s">
        <v>648</v>
      </c>
      <c r="C1408" t="s">
        <v>34</v>
      </c>
      <c r="D1408" t="s">
        <v>298</v>
      </c>
      <c r="E1408" t="s">
        <v>25</v>
      </c>
      <c r="F1408" t="s">
        <v>31</v>
      </c>
      <c r="G1408" t="s">
        <v>653</v>
      </c>
      <c r="H1408" t="s">
        <v>28</v>
      </c>
      <c r="I1408" t="s">
        <v>28</v>
      </c>
      <c r="J1408" t="s">
        <v>28</v>
      </c>
      <c r="K1408" t="s">
        <v>29</v>
      </c>
      <c r="L1408">
        <v>20</v>
      </c>
      <c r="N1408" s="5">
        <v>0</v>
      </c>
      <c r="O1408" t="s">
        <v>30</v>
      </c>
      <c r="P1408" s="5">
        <v>0.3</v>
      </c>
      <c r="Q1408" s="6">
        <v>0</v>
      </c>
      <c r="R1408" s="7">
        <v>3.6816310603171587E-4</v>
      </c>
      <c r="S1408" s="7">
        <v>1.1165464820805937E-4</v>
      </c>
      <c r="T1408" s="6">
        <v>0</v>
      </c>
      <c r="U1408" s="6">
        <v>0</v>
      </c>
    </row>
    <row r="1409" spans="1:21" x14ac:dyDescent="0.3">
      <c r="A1409" t="s">
        <v>21</v>
      </c>
      <c r="B1409" t="s">
        <v>648</v>
      </c>
      <c r="C1409" t="s">
        <v>34</v>
      </c>
      <c r="D1409" t="s">
        <v>298</v>
      </c>
      <c r="E1409" t="s">
        <v>25</v>
      </c>
      <c r="F1409" t="s">
        <v>31</v>
      </c>
      <c r="G1409" t="s">
        <v>654</v>
      </c>
      <c r="H1409" t="s">
        <v>38</v>
      </c>
      <c r="I1409" t="s">
        <v>38</v>
      </c>
      <c r="J1409" t="s">
        <v>38</v>
      </c>
      <c r="K1409" t="s">
        <v>29</v>
      </c>
      <c r="L1409">
        <v>5</v>
      </c>
      <c r="N1409" s="5">
        <v>0.9</v>
      </c>
      <c r="O1409" t="s">
        <v>30</v>
      </c>
      <c r="P1409" s="5">
        <v>2.8648030000000001E-2</v>
      </c>
      <c r="Q1409" s="6">
        <v>2876.4758449999999</v>
      </c>
      <c r="R1409" s="7">
        <v>1.1015087511623278E-4</v>
      </c>
      <c r="S1409" s="7">
        <v>8.5949592175893486E-5</v>
      </c>
      <c r="T1409" s="6">
        <v>0.31684633157745518</v>
      </c>
      <c r="U1409" s="6">
        <v>0.24723192578155859</v>
      </c>
    </row>
    <row r="1410" spans="1:21" x14ac:dyDescent="0.3">
      <c r="A1410" t="s">
        <v>21</v>
      </c>
      <c r="B1410" t="s">
        <v>648</v>
      </c>
      <c r="C1410" t="s">
        <v>34</v>
      </c>
      <c r="D1410" t="s">
        <v>298</v>
      </c>
      <c r="E1410" t="s">
        <v>25</v>
      </c>
      <c r="F1410" t="s">
        <v>41</v>
      </c>
      <c r="G1410" t="s">
        <v>825</v>
      </c>
      <c r="H1410" t="s">
        <v>300</v>
      </c>
      <c r="I1410" t="s">
        <v>920</v>
      </c>
      <c r="J1410" t="s">
        <v>300</v>
      </c>
      <c r="K1410" t="s">
        <v>44</v>
      </c>
      <c r="L1410">
        <v>4</v>
      </c>
      <c r="M1410" t="s">
        <v>298</v>
      </c>
      <c r="N1410" s="5">
        <v>0.35</v>
      </c>
      <c r="O1410" t="s">
        <v>30</v>
      </c>
      <c r="P1410" s="5">
        <v>0.43618773199999999</v>
      </c>
      <c r="Q1410" s="6">
        <v>20186.66575</v>
      </c>
      <c r="R1410" s="7">
        <v>1.5854583762120456E-4</v>
      </c>
      <c r="S1410" s="7">
        <v>3.3989246730925515E-5</v>
      </c>
      <c r="T1410" s="6">
        <v>3.2005118301130313</v>
      </c>
      <c r="U1410" s="6">
        <v>0.68612956285147353</v>
      </c>
    </row>
    <row r="1411" spans="1:21" x14ac:dyDescent="0.3">
      <c r="A1411" t="s">
        <v>21</v>
      </c>
      <c r="B1411" t="s">
        <v>648</v>
      </c>
      <c r="C1411" t="s">
        <v>34</v>
      </c>
      <c r="D1411" t="s">
        <v>298</v>
      </c>
      <c r="E1411" t="s">
        <v>25</v>
      </c>
      <c r="F1411" t="s">
        <v>41</v>
      </c>
      <c r="G1411" t="s">
        <v>826</v>
      </c>
      <c r="H1411" t="s">
        <v>302</v>
      </c>
      <c r="I1411" t="s">
        <v>921</v>
      </c>
      <c r="J1411" t="s">
        <v>302</v>
      </c>
      <c r="K1411" t="s">
        <v>44</v>
      </c>
      <c r="L1411">
        <v>5</v>
      </c>
      <c r="M1411" t="s">
        <v>298</v>
      </c>
      <c r="N1411" s="5">
        <v>0.01</v>
      </c>
      <c r="O1411" t="s">
        <v>30</v>
      </c>
      <c r="P1411" s="5">
        <v>0.42608695699999999</v>
      </c>
      <c r="Q1411" s="6">
        <v>477.39308640000002</v>
      </c>
      <c r="R1411" s="7">
        <v>9.0663037553895265E-5</v>
      </c>
      <c r="S1411" s="7">
        <v>5.2936877182219177E-5</v>
      </c>
      <c r="T1411" s="6">
        <v>4.3281907320253166E-2</v>
      </c>
      <c r="U1411" s="6">
        <v>2.5271699182397349E-2</v>
      </c>
    </row>
    <row r="1412" spans="1:21" x14ac:dyDescent="0.3">
      <c r="A1412" t="s">
        <v>21</v>
      </c>
      <c r="B1412" t="s">
        <v>648</v>
      </c>
      <c r="C1412" t="s">
        <v>34</v>
      </c>
      <c r="D1412" t="s">
        <v>298</v>
      </c>
      <c r="E1412" t="s">
        <v>25</v>
      </c>
      <c r="F1412" t="s">
        <v>26</v>
      </c>
      <c r="G1412" t="s">
        <v>827</v>
      </c>
      <c r="H1412" t="s">
        <v>300</v>
      </c>
      <c r="I1412" t="s">
        <v>920</v>
      </c>
      <c r="J1412" t="s">
        <v>300</v>
      </c>
      <c r="K1412" t="s">
        <v>44</v>
      </c>
      <c r="L1412">
        <v>4</v>
      </c>
      <c r="M1412" t="s">
        <v>298</v>
      </c>
      <c r="N1412" s="5">
        <v>0.35</v>
      </c>
      <c r="O1412" t="s">
        <v>30</v>
      </c>
      <c r="P1412" s="5">
        <v>0.43618773199999999</v>
      </c>
      <c r="Q1412" s="6">
        <v>600.75650299999995</v>
      </c>
      <c r="R1412" s="7">
        <v>1.5854583762120456E-4</v>
      </c>
      <c r="S1412" s="7">
        <v>3.3989246730925515E-5</v>
      </c>
      <c r="T1412" s="6">
        <v>9.5247442974520674E-2</v>
      </c>
      <c r="U1412" s="6">
        <v>2.0419261005674993E-2</v>
      </c>
    </row>
    <row r="1413" spans="1:21" x14ac:dyDescent="0.3">
      <c r="A1413" t="s">
        <v>21</v>
      </c>
      <c r="B1413" t="s">
        <v>648</v>
      </c>
      <c r="C1413" t="s">
        <v>34</v>
      </c>
      <c r="D1413" t="s">
        <v>298</v>
      </c>
      <c r="E1413" t="s">
        <v>25</v>
      </c>
      <c r="F1413" t="s">
        <v>26</v>
      </c>
      <c r="G1413" t="s">
        <v>828</v>
      </c>
      <c r="H1413" t="s">
        <v>302</v>
      </c>
      <c r="I1413" t="s">
        <v>921</v>
      </c>
      <c r="J1413" t="s">
        <v>302</v>
      </c>
      <c r="K1413" t="s">
        <v>44</v>
      </c>
      <c r="L1413">
        <v>5</v>
      </c>
      <c r="M1413" t="s">
        <v>298</v>
      </c>
      <c r="N1413" s="5">
        <v>0.01</v>
      </c>
      <c r="O1413" t="s">
        <v>30</v>
      </c>
      <c r="P1413" s="5">
        <v>0.42608695699999999</v>
      </c>
      <c r="Q1413" s="6">
        <v>14.207249689999999</v>
      </c>
      <c r="R1413" s="7">
        <v>9.0663037553895265E-5</v>
      </c>
      <c r="S1413" s="7">
        <v>5.2936877182219177E-5</v>
      </c>
      <c r="T1413" s="6">
        <v>1.2880724121820369E-3</v>
      </c>
      <c r="U1413" s="6">
        <v>7.520874319366514E-4</v>
      </c>
    </row>
    <row r="1414" spans="1:21" x14ac:dyDescent="0.3">
      <c r="A1414" t="s">
        <v>21</v>
      </c>
      <c r="B1414" t="s">
        <v>648</v>
      </c>
      <c r="C1414" t="s">
        <v>80</v>
      </c>
      <c r="D1414" t="s">
        <v>109</v>
      </c>
      <c r="E1414" t="s">
        <v>25</v>
      </c>
      <c r="F1414" t="s">
        <v>26</v>
      </c>
      <c r="G1414" t="s">
        <v>679</v>
      </c>
      <c r="H1414" t="s">
        <v>28</v>
      </c>
      <c r="I1414" t="s">
        <v>28</v>
      </c>
      <c r="J1414" t="s">
        <v>28</v>
      </c>
      <c r="K1414" t="s">
        <v>29</v>
      </c>
      <c r="L1414">
        <v>20</v>
      </c>
      <c r="N1414" s="5">
        <v>0</v>
      </c>
      <c r="O1414" t="s">
        <v>30</v>
      </c>
      <c r="P1414" s="5">
        <v>0.3</v>
      </c>
      <c r="Q1414" s="6">
        <v>0</v>
      </c>
      <c r="R1414" s="7">
        <v>0</v>
      </c>
      <c r="S1414" s="7">
        <v>1.815930999625046E-4</v>
      </c>
      <c r="T1414" s="6">
        <v>0</v>
      </c>
      <c r="U1414" s="6">
        <v>0</v>
      </c>
    </row>
    <row r="1415" spans="1:21" x14ac:dyDescent="0.3">
      <c r="A1415" t="s">
        <v>21</v>
      </c>
      <c r="B1415" t="s">
        <v>648</v>
      </c>
      <c r="C1415" t="s">
        <v>80</v>
      </c>
      <c r="D1415" t="s">
        <v>109</v>
      </c>
      <c r="E1415" t="s">
        <v>25</v>
      </c>
      <c r="F1415" t="s">
        <v>26</v>
      </c>
      <c r="G1415" t="s">
        <v>682</v>
      </c>
      <c r="H1415" t="s">
        <v>88</v>
      </c>
      <c r="I1415" t="s">
        <v>900</v>
      </c>
      <c r="J1415" t="s">
        <v>88</v>
      </c>
      <c r="K1415" t="s">
        <v>29</v>
      </c>
      <c r="L1415">
        <v>20</v>
      </c>
      <c r="N1415" s="5">
        <v>0.72</v>
      </c>
      <c r="O1415" t="s">
        <v>30</v>
      </c>
      <c r="P1415" s="5">
        <v>0.15845999699999999</v>
      </c>
      <c r="Q1415" s="6">
        <v>423.89640320000001</v>
      </c>
      <c r="R1415" s="7">
        <v>0</v>
      </c>
      <c r="S1415" s="7">
        <v>1.8460693930164465E-3</v>
      </c>
      <c r="T1415" s="6">
        <v>0</v>
      </c>
      <c r="U1415" s="6">
        <v>0.78254217575727891</v>
      </c>
    </row>
    <row r="1416" spans="1:21" x14ac:dyDescent="0.3">
      <c r="A1416" t="s">
        <v>21</v>
      </c>
      <c r="B1416" t="s">
        <v>648</v>
      </c>
      <c r="C1416" t="s">
        <v>80</v>
      </c>
      <c r="D1416" t="s">
        <v>109</v>
      </c>
      <c r="E1416" t="s">
        <v>25</v>
      </c>
      <c r="F1416" t="s">
        <v>26</v>
      </c>
      <c r="G1416" t="s">
        <v>683</v>
      </c>
      <c r="H1416" t="s">
        <v>90</v>
      </c>
      <c r="I1416" t="s">
        <v>901</v>
      </c>
      <c r="J1416" t="s">
        <v>90</v>
      </c>
      <c r="K1416" t="s">
        <v>29</v>
      </c>
      <c r="L1416">
        <v>20</v>
      </c>
      <c r="N1416" s="5">
        <v>0</v>
      </c>
      <c r="O1416" t="s">
        <v>30</v>
      </c>
      <c r="P1416" s="5">
        <v>0.53558437299999995</v>
      </c>
      <c r="Q1416" s="6">
        <v>0</v>
      </c>
      <c r="R1416" s="7">
        <v>0</v>
      </c>
      <c r="S1416" s="7">
        <v>1.0964510264815073E-3</v>
      </c>
      <c r="T1416" s="6">
        <v>0</v>
      </c>
      <c r="U1416" s="6">
        <v>0</v>
      </c>
    </row>
    <row r="1417" spans="1:21" x14ac:dyDescent="0.3">
      <c r="A1417" t="s">
        <v>21</v>
      </c>
      <c r="B1417" t="s">
        <v>648</v>
      </c>
      <c r="C1417" t="s">
        <v>80</v>
      </c>
      <c r="D1417" t="s">
        <v>109</v>
      </c>
      <c r="E1417" t="s">
        <v>25</v>
      </c>
      <c r="F1417" t="s">
        <v>26</v>
      </c>
      <c r="G1417" t="s">
        <v>684</v>
      </c>
      <c r="H1417" t="s">
        <v>92</v>
      </c>
      <c r="I1417" t="s">
        <v>902</v>
      </c>
      <c r="J1417" t="s">
        <v>92</v>
      </c>
      <c r="K1417" t="s">
        <v>29</v>
      </c>
      <c r="L1417">
        <v>20</v>
      </c>
      <c r="N1417" s="5">
        <v>0</v>
      </c>
      <c r="O1417" t="s">
        <v>30</v>
      </c>
      <c r="P1417" s="5">
        <v>0.21821937699999999</v>
      </c>
      <c r="Q1417" s="6">
        <v>0</v>
      </c>
      <c r="R1417" s="7">
        <v>0</v>
      </c>
      <c r="S1417" s="7">
        <v>1.5306988172782733E-3</v>
      </c>
      <c r="T1417" s="6">
        <v>0</v>
      </c>
      <c r="U1417" s="6">
        <v>0</v>
      </c>
    </row>
    <row r="1418" spans="1:21" x14ac:dyDescent="0.3">
      <c r="A1418" t="s">
        <v>21</v>
      </c>
      <c r="B1418" t="s">
        <v>648</v>
      </c>
      <c r="C1418" t="s">
        <v>80</v>
      </c>
      <c r="D1418" t="s">
        <v>109</v>
      </c>
      <c r="E1418" t="s">
        <v>25</v>
      </c>
      <c r="F1418" t="s">
        <v>26</v>
      </c>
      <c r="G1418" t="s">
        <v>685</v>
      </c>
      <c r="H1418" t="s">
        <v>94</v>
      </c>
      <c r="I1418" t="s">
        <v>903</v>
      </c>
      <c r="J1418" t="s">
        <v>94</v>
      </c>
      <c r="K1418" t="s">
        <v>29</v>
      </c>
      <c r="L1418">
        <v>20</v>
      </c>
      <c r="N1418" s="5">
        <v>0</v>
      </c>
      <c r="O1418" t="s">
        <v>30</v>
      </c>
      <c r="P1418" s="5">
        <v>0.29013830200000001</v>
      </c>
      <c r="Q1418" s="6">
        <v>0</v>
      </c>
      <c r="R1418" s="7">
        <v>0</v>
      </c>
      <c r="S1418" s="7">
        <v>1.2801475697005974E-3</v>
      </c>
      <c r="T1418" s="6">
        <v>0</v>
      </c>
      <c r="U1418" s="6">
        <v>0</v>
      </c>
    </row>
    <row r="1419" spans="1:21" x14ac:dyDescent="0.3">
      <c r="A1419" t="s">
        <v>21</v>
      </c>
      <c r="B1419" t="s">
        <v>648</v>
      </c>
      <c r="C1419" t="s">
        <v>80</v>
      </c>
      <c r="D1419" t="s">
        <v>109</v>
      </c>
      <c r="E1419" t="s">
        <v>25</v>
      </c>
      <c r="F1419" t="s">
        <v>26</v>
      </c>
      <c r="G1419" t="s">
        <v>686</v>
      </c>
      <c r="H1419" t="s">
        <v>96</v>
      </c>
      <c r="I1419" t="s">
        <v>904</v>
      </c>
      <c r="J1419" t="s">
        <v>96</v>
      </c>
      <c r="K1419" t="s">
        <v>29</v>
      </c>
      <c r="L1419">
        <v>11</v>
      </c>
      <c r="N1419" s="5">
        <v>0.9</v>
      </c>
      <c r="O1419" t="s">
        <v>30</v>
      </c>
      <c r="P1419" s="5">
        <v>0.04</v>
      </c>
      <c r="Q1419" s="6">
        <v>0</v>
      </c>
      <c r="R1419" s="7">
        <v>0</v>
      </c>
      <c r="S1419" s="7">
        <v>0</v>
      </c>
      <c r="T1419" s="6">
        <v>0</v>
      </c>
      <c r="U1419" s="6">
        <v>0</v>
      </c>
    </row>
    <row r="1420" spans="1:21" x14ac:dyDescent="0.3">
      <c r="A1420" t="s">
        <v>21</v>
      </c>
      <c r="B1420" t="s">
        <v>648</v>
      </c>
      <c r="C1420" t="s">
        <v>80</v>
      </c>
      <c r="D1420" t="s">
        <v>109</v>
      </c>
      <c r="E1420" t="s">
        <v>25</v>
      </c>
      <c r="F1420" t="s">
        <v>26</v>
      </c>
      <c r="G1420" t="s">
        <v>688</v>
      </c>
      <c r="H1420" t="s">
        <v>100</v>
      </c>
      <c r="I1420" t="s">
        <v>100</v>
      </c>
      <c r="J1420" t="s">
        <v>100</v>
      </c>
      <c r="K1420" t="s">
        <v>29</v>
      </c>
      <c r="L1420">
        <v>20</v>
      </c>
      <c r="N1420" s="5">
        <v>9.4999999999999998E-3</v>
      </c>
      <c r="O1420" t="s">
        <v>30</v>
      </c>
      <c r="P1420" s="5">
        <v>0.1</v>
      </c>
      <c r="Q1420" s="6">
        <v>0</v>
      </c>
      <c r="R1420" s="7">
        <v>0</v>
      </c>
      <c r="S1420" s="7">
        <v>7.8254127106424558E-4</v>
      </c>
      <c r="T1420" s="6">
        <v>0</v>
      </c>
      <c r="U1420" s="6">
        <v>0</v>
      </c>
    </row>
    <row r="1421" spans="1:21" x14ac:dyDescent="0.3">
      <c r="A1421" t="s">
        <v>21</v>
      </c>
      <c r="B1421" t="s">
        <v>648</v>
      </c>
      <c r="C1421" t="s">
        <v>80</v>
      </c>
      <c r="D1421" t="s">
        <v>109</v>
      </c>
      <c r="E1421" t="s">
        <v>25</v>
      </c>
      <c r="F1421" t="s">
        <v>26</v>
      </c>
      <c r="G1421" t="s">
        <v>689</v>
      </c>
      <c r="H1421" t="s">
        <v>102</v>
      </c>
      <c r="I1421" t="s">
        <v>102</v>
      </c>
      <c r="J1421" t="s">
        <v>102</v>
      </c>
      <c r="K1421" t="s">
        <v>29</v>
      </c>
      <c r="L1421">
        <v>11</v>
      </c>
      <c r="N1421" s="5">
        <v>0.02</v>
      </c>
      <c r="O1421" t="s">
        <v>30</v>
      </c>
      <c r="P1421" s="5">
        <v>1.72E-2</v>
      </c>
      <c r="Q1421" s="6">
        <v>0</v>
      </c>
      <c r="R1421" s="7">
        <v>0</v>
      </c>
      <c r="S1421" s="7">
        <v>0</v>
      </c>
      <c r="T1421" s="6">
        <v>0</v>
      </c>
      <c r="U1421" s="6">
        <v>0</v>
      </c>
    </row>
    <row r="1422" spans="1:21" x14ac:dyDescent="0.3">
      <c r="A1422" t="s">
        <v>21</v>
      </c>
      <c r="B1422" t="s">
        <v>648</v>
      </c>
      <c r="C1422" t="s">
        <v>80</v>
      </c>
      <c r="D1422" t="s">
        <v>109</v>
      </c>
      <c r="E1422" t="s">
        <v>25</v>
      </c>
      <c r="F1422" t="s">
        <v>26</v>
      </c>
      <c r="G1422" t="s">
        <v>691</v>
      </c>
      <c r="H1422" t="s">
        <v>106</v>
      </c>
      <c r="I1422" t="s">
        <v>106</v>
      </c>
      <c r="J1422" t="s">
        <v>106</v>
      </c>
      <c r="K1422" t="s">
        <v>29</v>
      </c>
      <c r="L1422">
        <v>11</v>
      </c>
      <c r="N1422" s="5">
        <v>6.5000000000000002E-2</v>
      </c>
      <c r="O1422" t="s">
        <v>30</v>
      </c>
      <c r="P1422" s="5">
        <v>0.15</v>
      </c>
      <c r="Q1422" s="6">
        <v>32.092328430000002</v>
      </c>
      <c r="R1422" s="7">
        <v>0</v>
      </c>
      <c r="S1422" s="7">
        <v>1.2481498654008067E-4</v>
      </c>
      <c r="T1422" s="6">
        <v>0</v>
      </c>
      <c r="U1422" s="6">
        <v>4.0056035410302986E-3</v>
      </c>
    </row>
    <row r="1423" spans="1:21" x14ac:dyDescent="0.3">
      <c r="A1423" t="s">
        <v>21</v>
      </c>
      <c r="B1423" t="s">
        <v>648</v>
      </c>
      <c r="C1423" t="s">
        <v>80</v>
      </c>
      <c r="D1423" t="s">
        <v>109</v>
      </c>
      <c r="E1423" t="s">
        <v>25</v>
      </c>
      <c r="F1423" t="s">
        <v>26</v>
      </c>
      <c r="G1423" t="s">
        <v>693</v>
      </c>
      <c r="H1423" t="s">
        <v>111</v>
      </c>
      <c r="I1423" t="s">
        <v>111</v>
      </c>
      <c r="J1423" t="s">
        <v>111</v>
      </c>
      <c r="K1423" t="s">
        <v>29</v>
      </c>
      <c r="L1423">
        <v>20</v>
      </c>
      <c r="N1423" s="5">
        <v>2.7E-2</v>
      </c>
      <c r="O1423" t="s">
        <v>30</v>
      </c>
      <c r="P1423" s="5">
        <v>0.146537695</v>
      </c>
      <c r="Q1423" s="6">
        <v>12.895986860000001</v>
      </c>
      <c r="R1423" s="7">
        <v>0</v>
      </c>
      <c r="S1423" s="7">
        <v>8.9048709555079723E-4</v>
      </c>
      <c r="T1423" s="6">
        <v>0</v>
      </c>
      <c r="U1423" s="6">
        <v>1.1483709883222646E-2</v>
      </c>
    </row>
    <row r="1424" spans="1:21" x14ac:dyDescent="0.3">
      <c r="A1424" t="s">
        <v>21</v>
      </c>
      <c r="B1424" t="s">
        <v>648</v>
      </c>
      <c r="C1424" t="s">
        <v>80</v>
      </c>
      <c r="D1424" t="s">
        <v>109</v>
      </c>
      <c r="E1424" t="s">
        <v>25</v>
      </c>
      <c r="F1424" t="s">
        <v>26</v>
      </c>
      <c r="G1424" t="s">
        <v>694</v>
      </c>
      <c r="H1424" t="s">
        <v>115</v>
      </c>
      <c r="I1424" t="s">
        <v>905</v>
      </c>
      <c r="J1424" t="s">
        <v>115</v>
      </c>
      <c r="K1424" t="s">
        <v>29</v>
      </c>
      <c r="L1424">
        <v>20</v>
      </c>
      <c r="N1424" s="5">
        <v>0.19</v>
      </c>
      <c r="O1424" t="s">
        <v>30</v>
      </c>
      <c r="P1424" s="5">
        <v>6.8444359999999997E-3</v>
      </c>
      <c r="Q1424" s="6">
        <v>0</v>
      </c>
      <c r="R1424" s="7">
        <v>0</v>
      </c>
      <c r="S1424" s="7">
        <v>1.4144567822812816E-3</v>
      </c>
      <c r="T1424" s="6">
        <v>0</v>
      </c>
      <c r="U1424" s="6">
        <v>0</v>
      </c>
    </row>
    <row r="1425" spans="1:21" x14ac:dyDescent="0.3">
      <c r="A1425" t="s">
        <v>21</v>
      </c>
      <c r="B1425" t="s">
        <v>648</v>
      </c>
      <c r="C1425" t="s">
        <v>80</v>
      </c>
      <c r="D1425" t="s">
        <v>109</v>
      </c>
      <c r="E1425" t="s">
        <v>25</v>
      </c>
      <c r="F1425" t="s">
        <v>26</v>
      </c>
      <c r="G1425" t="s">
        <v>695</v>
      </c>
      <c r="H1425" t="s">
        <v>117</v>
      </c>
      <c r="I1425" t="s">
        <v>906</v>
      </c>
      <c r="J1425" t="s">
        <v>117</v>
      </c>
      <c r="K1425" t="s">
        <v>29</v>
      </c>
      <c r="L1425">
        <v>20</v>
      </c>
      <c r="N1425" s="5">
        <v>0.14249999999999999</v>
      </c>
      <c r="O1425" t="s">
        <v>30</v>
      </c>
      <c r="P1425" s="5">
        <v>7.2972219999999999E-3</v>
      </c>
      <c r="Q1425" s="6">
        <v>0</v>
      </c>
      <c r="R1425" s="7">
        <v>0</v>
      </c>
      <c r="S1425" s="7">
        <v>1.895705787562807E-3</v>
      </c>
      <c r="T1425" s="6">
        <v>0</v>
      </c>
      <c r="U1425" s="6">
        <v>0</v>
      </c>
    </row>
    <row r="1426" spans="1:21" x14ac:dyDescent="0.3">
      <c r="A1426" t="s">
        <v>21</v>
      </c>
      <c r="B1426" t="s">
        <v>648</v>
      </c>
      <c r="C1426" t="s">
        <v>80</v>
      </c>
      <c r="D1426" t="s">
        <v>109</v>
      </c>
      <c r="E1426" t="s">
        <v>25</v>
      </c>
      <c r="F1426" t="s">
        <v>26</v>
      </c>
      <c r="G1426" t="s">
        <v>696</v>
      </c>
      <c r="H1426" t="s">
        <v>119</v>
      </c>
      <c r="I1426" t="s">
        <v>907</v>
      </c>
      <c r="J1426" t="s">
        <v>119</v>
      </c>
      <c r="K1426" t="s">
        <v>29</v>
      </c>
      <c r="L1426">
        <v>20</v>
      </c>
      <c r="N1426" s="5">
        <v>0.54</v>
      </c>
      <c r="O1426" t="s">
        <v>30</v>
      </c>
      <c r="P1426" s="5">
        <v>0.125</v>
      </c>
      <c r="Q1426" s="6">
        <v>76.293514340000002</v>
      </c>
      <c r="R1426" s="7">
        <v>0</v>
      </c>
      <c r="S1426" s="7">
        <v>8.9048709555079723E-4</v>
      </c>
      <c r="T1426" s="6">
        <v>0</v>
      </c>
      <c r="U1426" s="6">
        <v>6.7938389993989698E-2</v>
      </c>
    </row>
    <row r="1427" spans="1:21" x14ac:dyDescent="0.3">
      <c r="A1427" t="s">
        <v>21</v>
      </c>
      <c r="B1427" t="s">
        <v>648</v>
      </c>
      <c r="C1427" t="s">
        <v>80</v>
      </c>
      <c r="D1427" t="s">
        <v>109</v>
      </c>
      <c r="E1427" t="s">
        <v>25</v>
      </c>
      <c r="F1427" t="s">
        <v>26</v>
      </c>
      <c r="G1427" t="s">
        <v>699</v>
      </c>
      <c r="H1427" t="s">
        <v>125</v>
      </c>
      <c r="I1427" t="s">
        <v>908</v>
      </c>
      <c r="J1427" t="s">
        <v>125</v>
      </c>
      <c r="K1427" t="s">
        <v>29</v>
      </c>
      <c r="L1427">
        <v>20</v>
      </c>
      <c r="N1427" s="5">
        <v>0.08</v>
      </c>
      <c r="O1427" t="s">
        <v>30</v>
      </c>
      <c r="P1427" s="5">
        <v>3.2330142999999999E-2</v>
      </c>
      <c r="Q1427" s="6">
        <v>0</v>
      </c>
      <c r="R1427" s="7">
        <v>0</v>
      </c>
      <c r="S1427" s="7">
        <v>1.0209825489258461E-3</v>
      </c>
      <c r="T1427" s="6">
        <v>0</v>
      </c>
      <c r="U1427" s="6">
        <v>0</v>
      </c>
    </row>
    <row r="1428" spans="1:21" x14ac:dyDescent="0.3">
      <c r="A1428" t="s">
        <v>21</v>
      </c>
      <c r="B1428" t="s">
        <v>648</v>
      </c>
      <c r="C1428" t="s">
        <v>80</v>
      </c>
      <c r="D1428" t="s">
        <v>109</v>
      </c>
      <c r="E1428" t="s">
        <v>25</v>
      </c>
      <c r="F1428" t="s">
        <v>26</v>
      </c>
      <c r="G1428" t="s">
        <v>700</v>
      </c>
      <c r="H1428" t="s">
        <v>127</v>
      </c>
      <c r="I1428" t="s">
        <v>909</v>
      </c>
      <c r="J1428" t="s">
        <v>127</v>
      </c>
      <c r="K1428" t="s">
        <v>29</v>
      </c>
      <c r="L1428">
        <v>20</v>
      </c>
      <c r="N1428" s="5">
        <v>0</v>
      </c>
      <c r="O1428" t="s">
        <v>30</v>
      </c>
      <c r="P1428" s="5">
        <v>0.48548287800000001</v>
      </c>
      <c r="Q1428" s="6">
        <v>0</v>
      </c>
      <c r="R1428" s="7">
        <v>0</v>
      </c>
      <c r="S1428" s="7">
        <v>9.6953009944386126E-4</v>
      </c>
      <c r="T1428" s="6">
        <v>0</v>
      </c>
      <c r="U1428" s="6">
        <v>0</v>
      </c>
    </row>
    <row r="1429" spans="1:21" x14ac:dyDescent="0.3">
      <c r="A1429" t="s">
        <v>21</v>
      </c>
      <c r="B1429" t="s">
        <v>648</v>
      </c>
      <c r="C1429" t="s">
        <v>80</v>
      </c>
      <c r="D1429" t="s">
        <v>109</v>
      </c>
      <c r="E1429" t="s">
        <v>25</v>
      </c>
      <c r="F1429" t="s">
        <v>26</v>
      </c>
      <c r="G1429" t="s">
        <v>701</v>
      </c>
      <c r="H1429" t="s">
        <v>129</v>
      </c>
      <c r="I1429" t="s">
        <v>910</v>
      </c>
      <c r="J1429" t="s">
        <v>129</v>
      </c>
      <c r="K1429" t="s">
        <v>29</v>
      </c>
      <c r="L1429">
        <v>20</v>
      </c>
      <c r="N1429" s="5">
        <v>0</v>
      </c>
      <c r="O1429" t="s">
        <v>30</v>
      </c>
      <c r="P1429" s="5">
        <v>0.104853986</v>
      </c>
      <c r="Q1429" s="6">
        <v>0</v>
      </c>
      <c r="R1429" s="7">
        <v>0</v>
      </c>
      <c r="S1429" s="7">
        <v>1.0176433182141351E-3</v>
      </c>
      <c r="T1429" s="6">
        <v>0</v>
      </c>
      <c r="U1429" s="6">
        <v>0</v>
      </c>
    </row>
    <row r="1430" spans="1:21" x14ac:dyDescent="0.3">
      <c r="A1430" t="s">
        <v>21</v>
      </c>
      <c r="B1430" t="s">
        <v>648</v>
      </c>
      <c r="C1430" t="s">
        <v>80</v>
      </c>
      <c r="D1430" t="s">
        <v>109</v>
      </c>
      <c r="E1430" t="s">
        <v>25</v>
      </c>
      <c r="F1430" t="s">
        <v>26</v>
      </c>
      <c r="G1430" t="s">
        <v>702</v>
      </c>
      <c r="H1430" t="s">
        <v>131</v>
      </c>
      <c r="I1430" t="s">
        <v>911</v>
      </c>
      <c r="J1430" t="s">
        <v>131</v>
      </c>
      <c r="K1430" t="s">
        <v>29</v>
      </c>
      <c r="L1430">
        <v>20</v>
      </c>
      <c r="N1430" s="5">
        <v>0</v>
      </c>
      <c r="O1430" t="s">
        <v>30</v>
      </c>
      <c r="P1430" s="5">
        <v>0.195864173</v>
      </c>
      <c r="Q1430" s="6">
        <v>0</v>
      </c>
      <c r="R1430" s="7">
        <v>0</v>
      </c>
      <c r="S1430" s="7">
        <v>9.7059503317277192E-4</v>
      </c>
      <c r="T1430" s="6">
        <v>0</v>
      </c>
      <c r="U1430" s="6">
        <v>0</v>
      </c>
    </row>
    <row r="1431" spans="1:21" x14ac:dyDescent="0.3">
      <c r="A1431" t="s">
        <v>21</v>
      </c>
      <c r="B1431" t="s">
        <v>648</v>
      </c>
      <c r="C1431" t="s">
        <v>80</v>
      </c>
      <c r="D1431" t="s">
        <v>109</v>
      </c>
      <c r="E1431" t="s">
        <v>25</v>
      </c>
      <c r="F1431" t="s">
        <v>31</v>
      </c>
      <c r="G1431" t="s">
        <v>704</v>
      </c>
      <c r="H1431" t="s">
        <v>28</v>
      </c>
      <c r="I1431" t="s">
        <v>28</v>
      </c>
      <c r="J1431" t="s">
        <v>28</v>
      </c>
      <c r="K1431" t="s">
        <v>29</v>
      </c>
      <c r="L1431">
        <v>20</v>
      </c>
      <c r="N1431" s="5">
        <v>0</v>
      </c>
      <c r="O1431" t="s">
        <v>30</v>
      </c>
      <c r="P1431" s="5">
        <v>0.3</v>
      </c>
      <c r="Q1431" s="6">
        <v>0</v>
      </c>
      <c r="R1431" s="7">
        <v>0</v>
      </c>
      <c r="S1431" s="7">
        <v>1.815930999625046E-4</v>
      </c>
      <c r="T1431" s="6">
        <v>0</v>
      </c>
      <c r="U1431" s="6">
        <v>0</v>
      </c>
    </row>
    <row r="1432" spans="1:21" x14ac:dyDescent="0.3">
      <c r="A1432" t="s">
        <v>21</v>
      </c>
      <c r="B1432" t="s">
        <v>648</v>
      </c>
      <c r="C1432" t="s">
        <v>80</v>
      </c>
      <c r="D1432" t="s">
        <v>109</v>
      </c>
      <c r="E1432" t="s">
        <v>25</v>
      </c>
      <c r="F1432" t="s">
        <v>31</v>
      </c>
      <c r="G1432" t="s">
        <v>705</v>
      </c>
      <c r="H1432" t="s">
        <v>84</v>
      </c>
      <c r="I1432" t="s">
        <v>84</v>
      </c>
      <c r="J1432" t="s">
        <v>84</v>
      </c>
      <c r="K1432" t="s">
        <v>29</v>
      </c>
      <c r="L1432">
        <v>20</v>
      </c>
      <c r="N1432" s="5">
        <v>6.7500000000000004E-2</v>
      </c>
      <c r="O1432" t="s">
        <v>30</v>
      </c>
      <c r="P1432" s="5">
        <v>0.34336457799999998</v>
      </c>
      <c r="Q1432" s="6">
        <v>2989.9484360000001</v>
      </c>
      <c r="R1432" s="7">
        <v>0</v>
      </c>
      <c r="S1432" s="7">
        <v>7.1233293838095159E-4</v>
      </c>
      <c r="T1432" s="6">
        <v>0</v>
      </c>
      <c r="U1432" s="6">
        <v>2.6625104986202883</v>
      </c>
    </row>
    <row r="1433" spans="1:21" x14ac:dyDescent="0.3">
      <c r="A1433" t="s">
        <v>21</v>
      </c>
      <c r="B1433" t="s">
        <v>648</v>
      </c>
      <c r="C1433" t="s">
        <v>80</v>
      </c>
      <c r="D1433" t="s">
        <v>109</v>
      </c>
      <c r="E1433" t="s">
        <v>25</v>
      </c>
      <c r="F1433" t="s">
        <v>31</v>
      </c>
      <c r="G1433" t="s">
        <v>706</v>
      </c>
      <c r="H1433" t="s">
        <v>86</v>
      </c>
      <c r="I1433" t="s">
        <v>86</v>
      </c>
      <c r="J1433" t="s">
        <v>86</v>
      </c>
      <c r="K1433" t="s">
        <v>29</v>
      </c>
      <c r="L1433">
        <v>20</v>
      </c>
      <c r="N1433" s="5">
        <v>0</v>
      </c>
      <c r="O1433" t="s">
        <v>30</v>
      </c>
      <c r="P1433" s="5">
        <v>8.8451180000000008E-3</v>
      </c>
      <c r="Q1433" s="6">
        <v>0</v>
      </c>
      <c r="R1433" s="7">
        <v>0</v>
      </c>
      <c r="S1433" s="7">
        <v>1.8949439025113804E-3</v>
      </c>
      <c r="T1433" s="6">
        <v>0</v>
      </c>
      <c r="U1433" s="6">
        <v>0</v>
      </c>
    </row>
    <row r="1434" spans="1:21" x14ac:dyDescent="0.3">
      <c r="A1434" t="s">
        <v>21</v>
      </c>
      <c r="B1434" t="s">
        <v>648</v>
      </c>
      <c r="C1434" t="s">
        <v>80</v>
      </c>
      <c r="D1434" t="s">
        <v>109</v>
      </c>
      <c r="E1434" t="s">
        <v>25</v>
      </c>
      <c r="F1434" t="s">
        <v>31</v>
      </c>
      <c r="G1434" t="s">
        <v>707</v>
      </c>
      <c r="H1434" t="s">
        <v>88</v>
      </c>
      <c r="I1434" t="s">
        <v>900</v>
      </c>
      <c r="J1434" t="s">
        <v>88</v>
      </c>
      <c r="K1434" t="s">
        <v>29</v>
      </c>
      <c r="L1434">
        <v>20</v>
      </c>
      <c r="N1434" s="5">
        <v>0.351348259</v>
      </c>
      <c r="O1434" t="s">
        <v>30</v>
      </c>
      <c r="P1434" s="5">
        <v>0.15845999699999999</v>
      </c>
      <c r="Q1434" s="6">
        <v>5859.8979520000003</v>
      </c>
      <c r="R1434" s="7">
        <v>0</v>
      </c>
      <c r="S1434" s="7">
        <v>1.8460693930164465E-3</v>
      </c>
      <c r="T1434" s="6">
        <v>0</v>
      </c>
      <c r="U1434" s="6">
        <v>10.817778255386958</v>
      </c>
    </row>
    <row r="1435" spans="1:21" x14ac:dyDescent="0.3">
      <c r="A1435" t="s">
        <v>21</v>
      </c>
      <c r="B1435" t="s">
        <v>648</v>
      </c>
      <c r="C1435" t="s">
        <v>80</v>
      </c>
      <c r="D1435" t="s">
        <v>109</v>
      </c>
      <c r="E1435" t="s">
        <v>25</v>
      </c>
      <c r="F1435" t="s">
        <v>31</v>
      </c>
      <c r="G1435" t="s">
        <v>708</v>
      </c>
      <c r="H1435" t="s">
        <v>90</v>
      </c>
      <c r="I1435" t="s">
        <v>901</v>
      </c>
      <c r="J1435" t="s">
        <v>90</v>
      </c>
      <c r="K1435" t="s">
        <v>29</v>
      </c>
      <c r="L1435">
        <v>20</v>
      </c>
      <c r="N1435" s="5">
        <v>0.14625953999999999</v>
      </c>
      <c r="O1435" t="s">
        <v>30</v>
      </c>
      <c r="P1435" s="5">
        <v>0.53558437299999995</v>
      </c>
      <c r="Q1435" s="6">
        <v>11051.54824</v>
      </c>
      <c r="R1435" s="7">
        <v>0</v>
      </c>
      <c r="S1435" s="7">
        <v>1.0964510264815073E-3</v>
      </c>
      <c r="T1435" s="6">
        <v>0</v>
      </c>
      <c r="U1435" s="6">
        <v>12.117481411957895</v>
      </c>
    </row>
    <row r="1436" spans="1:21" x14ac:dyDescent="0.3">
      <c r="A1436" t="s">
        <v>21</v>
      </c>
      <c r="B1436" t="s">
        <v>648</v>
      </c>
      <c r="C1436" t="s">
        <v>80</v>
      </c>
      <c r="D1436" t="s">
        <v>109</v>
      </c>
      <c r="E1436" t="s">
        <v>25</v>
      </c>
      <c r="F1436" t="s">
        <v>31</v>
      </c>
      <c r="G1436" t="s">
        <v>709</v>
      </c>
      <c r="H1436" t="s">
        <v>92</v>
      </c>
      <c r="I1436" t="s">
        <v>902</v>
      </c>
      <c r="J1436" t="s">
        <v>92</v>
      </c>
      <c r="K1436" t="s">
        <v>29</v>
      </c>
      <c r="L1436">
        <v>20</v>
      </c>
      <c r="N1436" s="5">
        <v>5.7245342999999997E-2</v>
      </c>
      <c r="O1436" t="s">
        <v>30</v>
      </c>
      <c r="P1436" s="5">
        <v>0.21821937699999999</v>
      </c>
      <c r="Q1436" s="6">
        <v>1494.2742310000001</v>
      </c>
      <c r="R1436" s="7">
        <v>0</v>
      </c>
      <c r="S1436" s="7">
        <v>1.5306988172782733E-3</v>
      </c>
      <c r="T1436" s="6">
        <v>0</v>
      </c>
      <c r="U1436" s="6">
        <v>2.2872837980811016</v>
      </c>
    </row>
    <row r="1437" spans="1:21" x14ac:dyDescent="0.3">
      <c r="A1437" t="s">
        <v>21</v>
      </c>
      <c r="B1437" t="s">
        <v>648</v>
      </c>
      <c r="C1437" t="s">
        <v>80</v>
      </c>
      <c r="D1437" t="s">
        <v>109</v>
      </c>
      <c r="E1437" t="s">
        <v>25</v>
      </c>
      <c r="F1437" t="s">
        <v>31</v>
      </c>
      <c r="G1437" t="s">
        <v>710</v>
      </c>
      <c r="H1437" t="s">
        <v>94</v>
      </c>
      <c r="I1437" t="s">
        <v>903</v>
      </c>
      <c r="J1437" t="s">
        <v>94</v>
      </c>
      <c r="K1437" t="s">
        <v>29</v>
      </c>
      <c r="L1437">
        <v>20</v>
      </c>
      <c r="N1437" s="5">
        <v>0.142106125</v>
      </c>
      <c r="O1437" t="s">
        <v>30</v>
      </c>
      <c r="P1437" s="5">
        <v>0.29013830200000001</v>
      </c>
      <c r="Q1437" s="6">
        <v>5143.9940349999997</v>
      </c>
      <c r="R1437" s="7">
        <v>0</v>
      </c>
      <c r="S1437" s="7">
        <v>1.2801475697005974E-3</v>
      </c>
      <c r="T1437" s="6">
        <v>0</v>
      </c>
      <c r="U1437" s="6">
        <v>6.5850714624596192</v>
      </c>
    </row>
    <row r="1438" spans="1:21" x14ac:dyDescent="0.3">
      <c r="A1438" t="s">
        <v>21</v>
      </c>
      <c r="B1438" t="s">
        <v>648</v>
      </c>
      <c r="C1438" t="s">
        <v>80</v>
      </c>
      <c r="D1438" t="s">
        <v>109</v>
      </c>
      <c r="E1438" t="s">
        <v>25</v>
      </c>
      <c r="F1438" t="s">
        <v>31</v>
      </c>
      <c r="G1438" t="s">
        <v>711</v>
      </c>
      <c r="H1438" t="s">
        <v>96</v>
      </c>
      <c r="I1438" t="s">
        <v>904</v>
      </c>
      <c r="J1438" t="s">
        <v>96</v>
      </c>
      <c r="K1438" t="s">
        <v>29</v>
      </c>
      <c r="L1438">
        <v>11</v>
      </c>
      <c r="N1438" s="5">
        <v>0.9</v>
      </c>
      <c r="O1438" t="s">
        <v>30</v>
      </c>
      <c r="P1438" s="5">
        <v>0.04</v>
      </c>
      <c r="Q1438" s="6">
        <v>2898.142081</v>
      </c>
      <c r="R1438" s="7">
        <v>0</v>
      </c>
      <c r="S1438" s="7">
        <v>0</v>
      </c>
      <c r="T1438" s="6">
        <v>0</v>
      </c>
      <c r="U1438" s="6">
        <v>0</v>
      </c>
    </row>
    <row r="1439" spans="1:21" x14ac:dyDescent="0.3">
      <c r="A1439" t="s">
        <v>21</v>
      </c>
      <c r="B1439" t="s">
        <v>648</v>
      </c>
      <c r="C1439" t="s">
        <v>80</v>
      </c>
      <c r="D1439" t="s">
        <v>109</v>
      </c>
      <c r="E1439" t="s">
        <v>25</v>
      </c>
      <c r="F1439" t="s">
        <v>31</v>
      </c>
      <c r="G1439" t="s">
        <v>712</v>
      </c>
      <c r="H1439" t="s">
        <v>98</v>
      </c>
      <c r="I1439" t="s">
        <v>98</v>
      </c>
      <c r="J1439" t="s">
        <v>98</v>
      </c>
      <c r="K1439" t="s">
        <v>29</v>
      </c>
      <c r="L1439">
        <v>11</v>
      </c>
      <c r="N1439" s="5">
        <v>5.8799999999999998E-2</v>
      </c>
      <c r="O1439" t="s">
        <v>30</v>
      </c>
      <c r="P1439" s="5">
        <v>1.2981169000000001E-2</v>
      </c>
      <c r="Q1439" s="6">
        <v>58.916022699999999</v>
      </c>
      <c r="R1439" s="7">
        <v>0</v>
      </c>
      <c r="S1439" s="7">
        <v>1.015454613420546E-3</v>
      </c>
      <c r="T1439" s="6">
        <v>0</v>
      </c>
      <c r="U1439" s="6">
        <v>5.9826547055104609E-2</v>
      </c>
    </row>
    <row r="1440" spans="1:21" x14ac:dyDescent="0.3">
      <c r="A1440" t="s">
        <v>21</v>
      </c>
      <c r="B1440" t="s">
        <v>648</v>
      </c>
      <c r="C1440" t="s">
        <v>80</v>
      </c>
      <c r="D1440" t="s">
        <v>109</v>
      </c>
      <c r="E1440" t="s">
        <v>25</v>
      </c>
      <c r="F1440" t="s">
        <v>31</v>
      </c>
      <c r="G1440" t="s">
        <v>713</v>
      </c>
      <c r="H1440" t="s">
        <v>100</v>
      </c>
      <c r="I1440" t="s">
        <v>100</v>
      </c>
      <c r="J1440" t="s">
        <v>100</v>
      </c>
      <c r="K1440" t="s">
        <v>29</v>
      </c>
      <c r="L1440">
        <v>20</v>
      </c>
      <c r="N1440" s="5">
        <v>9.4999999999999998E-3</v>
      </c>
      <c r="O1440" t="s">
        <v>30</v>
      </c>
      <c r="P1440" s="5">
        <v>0.1</v>
      </c>
      <c r="Q1440" s="6">
        <v>80.309980249999995</v>
      </c>
      <c r="R1440" s="7">
        <v>0</v>
      </c>
      <c r="S1440" s="7">
        <v>7.8254127106424558E-4</v>
      </c>
      <c r="T1440" s="6">
        <v>0</v>
      </c>
      <c r="U1440" s="6">
        <v>6.2845874023979453E-2</v>
      </c>
    </row>
    <row r="1441" spans="1:21" x14ac:dyDescent="0.3">
      <c r="A1441" t="s">
        <v>21</v>
      </c>
      <c r="B1441" t="s">
        <v>648</v>
      </c>
      <c r="C1441" t="s">
        <v>80</v>
      </c>
      <c r="D1441" t="s">
        <v>109</v>
      </c>
      <c r="E1441" t="s">
        <v>25</v>
      </c>
      <c r="F1441" t="s">
        <v>31</v>
      </c>
      <c r="G1441" t="s">
        <v>714</v>
      </c>
      <c r="H1441" t="s">
        <v>102</v>
      </c>
      <c r="I1441" t="s">
        <v>102</v>
      </c>
      <c r="J1441" t="s">
        <v>102</v>
      </c>
      <c r="K1441" t="s">
        <v>29</v>
      </c>
      <c r="L1441">
        <v>11</v>
      </c>
      <c r="N1441" s="5">
        <v>0.02</v>
      </c>
      <c r="O1441" t="s">
        <v>30</v>
      </c>
      <c r="P1441" s="5">
        <v>1.72E-2</v>
      </c>
      <c r="Q1441" s="6">
        <v>26.561349549999999</v>
      </c>
      <c r="R1441" s="7">
        <v>0</v>
      </c>
      <c r="S1441" s="7">
        <v>0</v>
      </c>
      <c r="T1441" s="6">
        <v>0</v>
      </c>
      <c r="U1441" s="6">
        <v>0</v>
      </c>
    </row>
    <row r="1442" spans="1:21" x14ac:dyDescent="0.3">
      <c r="A1442" t="s">
        <v>21</v>
      </c>
      <c r="B1442" t="s">
        <v>648</v>
      </c>
      <c r="C1442" t="s">
        <v>80</v>
      </c>
      <c r="D1442" t="s">
        <v>109</v>
      </c>
      <c r="E1442" t="s">
        <v>25</v>
      </c>
      <c r="F1442" t="s">
        <v>31</v>
      </c>
      <c r="G1442" t="s">
        <v>715</v>
      </c>
      <c r="H1442" t="s">
        <v>106</v>
      </c>
      <c r="I1442" t="s">
        <v>106</v>
      </c>
      <c r="J1442" t="s">
        <v>106</v>
      </c>
      <c r="K1442" t="s">
        <v>29</v>
      </c>
      <c r="L1442">
        <v>11</v>
      </c>
      <c r="N1442" s="5">
        <v>6.5000000000000002E-2</v>
      </c>
      <c r="O1442" t="s">
        <v>30</v>
      </c>
      <c r="P1442" s="5">
        <v>0.15</v>
      </c>
      <c r="Q1442" s="6">
        <v>969.07831399999998</v>
      </c>
      <c r="R1442" s="7">
        <v>0</v>
      </c>
      <c r="S1442" s="7">
        <v>1.0785492225409715E-4</v>
      </c>
      <c r="T1442" s="6">
        <v>0</v>
      </c>
      <c r="U1442" s="6">
        <v>0.10451986621460155</v>
      </c>
    </row>
    <row r="1443" spans="1:21" x14ac:dyDescent="0.3">
      <c r="A1443" t="s">
        <v>21</v>
      </c>
      <c r="B1443" t="s">
        <v>648</v>
      </c>
      <c r="C1443" t="s">
        <v>80</v>
      </c>
      <c r="D1443" t="s">
        <v>109</v>
      </c>
      <c r="E1443" t="s">
        <v>25</v>
      </c>
      <c r="F1443" t="s">
        <v>31</v>
      </c>
      <c r="G1443" t="s">
        <v>716</v>
      </c>
      <c r="H1443" t="s">
        <v>108</v>
      </c>
      <c r="I1443" t="s">
        <v>108</v>
      </c>
      <c r="J1443" t="s">
        <v>108</v>
      </c>
      <c r="K1443" t="s">
        <v>29</v>
      </c>
      <c r="L1443">
        <v>2</v>
      </c>
      <c r="M1443" t="s">
        <v>109</v>
      </c>
      <c r="N1443" s="5">
        <v>0</v>
      </c>
      <c r="O1443" t="s">
        <v>30</v>
      </c>
      <c r="P1443" s="5">
        <v>0.05</v>
      </c>
      <c r="Q1443" s="6">
        <v>0</v>
      </c>
      <c r="R1443" s="7">
        <v>0</v>
      </c>
      <c r="S1443" s="7">
        <v>8.9048709555079723E-4</v>
      </c>
      <c r="T1443" s="6">
        <v>0</v>
      </c>
      <c r="U1443" s="6">
        <v>0</v>
      </c>
    </row>
    <row r="1444" spans="1:21" x14ac:dyDescent="0.3">
      <c r="A1444" t="s">
        <v>21</v>
      </c>
      <c r="B1444" t="s">
        <v>648</v>
      </c>
      <c r="C1444" t="s">
        <v>80</v>
      </c>
      <c r="D1444" t="s">
        <v>109</v>
      </c>
      <c r="E1444" t="s">
        <v>25</v>
      </c>
      <c r="F1444" t="s">
        <v>31</v>
      </c>
      <c r="G1444" t="s">
        <v>717</v>
      </c>
      <c r="H1444" t="s">
        <v>111</v>
      </c>
      <c r="I1444" t="s">
        <v>111</v>
      </c>
      <c r="J1444" t="s">
        <v>111</v>
      </c>
      <c r="K1444" t="s">
        <v>29</v>
      </c>
      <c r="L1444">
        <v>20</v>
      </c>
      <c r="N1444" s="5">
        <v>2.2499999999999998E-3</v>
      </c>
      <c r="O1444" t="s">
        <v>30</v>
      </c>
      <c r="P1444" s="5">
        <v>0.146537695</v>
      </c>
      <c r="Q1444" s="6">
        <v>32.451216629999998</v>
      </c>
      <c r="R1444" s="7">
        <v>0</v>
      </c>
      <c r="S1444" s="7">
        <v>8.9048709555079723E-4</v>
      </c>
      <c r="T1444" s="6">
        <v>0</v>
      </c>
      <c r="U1444" s="6">
        <v>2.8897389643938429E-2</v>
      </c>
    </row>
    <row r="1445" spans="1:21" x14ac:dyDescent="0.3">
      <c r="A1445" t="s">
        <v>21</v>
      </c>
      <c r="B1445" t="s">
        <v>648</v>
      </c>
      <c r="C1445" t="s">
        <v>80</v>
      </c>
      <c r="D1445" t="s">
        <v>109</v>
      </c>
      <c r="E1445" t="s">
        <v>25</v>
      </c>
      <c r="F1445" t="s">
        <v>31</v>
      </c>
      <c r="G1445" t="s">
        <v>718</v>
      </c>
      <c r="H1445" t="s">
        <v>113</v>
      </c>
      <c r="I1445" t="s">
        <v>113</v>
      </c>
      <c r="J1445" t="s">
        <v>113</v>
      </c>
      <c r="K1445" t="s">
        <v>29</v>
      </c>
      <c r="L1445">
        <v>20</v>
      </c>
      <c r="N1445" s="5">
        <v>0.08</v>
      </c>
      <c r="O1445" t="s">
        <v>30</v>
      </c>
      <c r="P1445" s="5">
        <v>5.8473739999999998E-3</v>
      </c>
      <c r="Q1445" s="6">
        <v>36.026717859999998</v>
      </c>
      <c r="R1445" s="7">
        <v>0</v>
      </c>
      <c r="S1445" s="7">
        <v>6.1520590679720044E-4</v>
      </c>
      <c r="T1445" s="6">
        <v>0</v>
      </c>
      <c r="U1445" s="6">
        <v>2.2163849629988196E-2</v>
      </c>
    </row>
    <row r="1446" spans="1:21" x14ac:dyDescent="0.3">
      <c r="A1446" t="s">
        <v>21</v>
      </c>
      <c r="B1446" t="s">
        <v>648</v>
      </c>
      <c r="C1446" t="s">
        <v>80</v>
      </c>
      <c r="D1446" t="s">
        <v>109</v>
      </c>
      <c r="E1446" t="s">
        <v>25</v>
      </c>
      <c r="F1446" t="s">
        <v>31</v>
      </c>
      <c r="G1446" t="s">
        <v>719</v>
      </c>
      <c r="H1446" t="s">
        <v>115</v>
      </c>
      <c r="I1446" t="s">
        <v>905</v>
      </c>
      <c r="J1446" t="s">
        <v>115</v>
      </c>
      <c r="K1446" t="s">
        <v>29</v>
      </c>
      <c r="L1446">
        <v>20</v>
      </c>
      <c r="N1446" s="5">
        <v>0.19</v>
      </c>
      <c r="O1446" t="s">
        <v>30</v>
      </c>
      <c r="P1446" s="5">
        <v>2.0006814000000001E-2</v>
      </c>
      <c r="Q1446" s="6">
        <v>294.63019919999999</v>
      </c>
      <c r="R1446" s="7">
        <v>0</v>
      </c>
      <c r="S1446" s="7">
        <v>2.246359939372714E-3</v>
      </c>
      <c r="T1446" s="6">
        <v>0</v>
      </c>
      <c r="U1446" s="6">
        <v>0.66184547641228264</v>
      </c>
    </row>
    <row r="1447" spans="1:21" x14ac:dyDescent="0.3">
      <c r="A1447" t="s">
        <v>21</v>
      </c>
      <c r="B1447" t="s">
        <v>648</v>
      </c>
      <c r="C1447" t="s">
        <v>80</v>
      </c>
      <c r="D1447" t="s">
        <v>109</v>
      </c>
      <c r="E1447" t="s">
        <v>25</v>
      </c>
      <c r="F1447" t="s">
        <v>31</v>
      </c>
      <c r="G1447" t="s">
        <v>720</v>
      </c>
      <c r="H1447" t="s">
        <v>117</v>
      </c>
      <c r="I1447" t="s">
        <v>906</v>
      </c>
      <c r="J1447" t="s">
        <v>117</v>
      </c>
      <c r="K1447" t="s">
        <v>29</v>
      </c>
      <c r="L1447">
        <v>20</v>
      </c>
      <c r="N1447" s="5">
        <v>0.14249999999999999</v>
      </c>
      <c r="O1447" t="s">
        <v>30</v>
      </c>
      <c r="P1447" s="5">
        <v>1.0282449000000001E-2</v>
      </c>
      <c r="Q1447" s="6">
        <v>113.0113662</v>
      </c>
      <c r="R1447" s="7">
        <v>0</v>
      </c>
      <c r="S1447" s="7">
        <v>1.8957057875628066E-3</v>
      </c>
      <c r="T1447" s="6">
        <v>0</v>
      </c>
      <c r="U1447" s="6">
        <v>0.21423630096571974</v>
      </c>
    </row>
    <row r="1448" spans="1:21" x14ac:dyDescent="0.3">
      <c r="A1448" t="s">
        <v>21</v>
      </c>
      <c r="B1448" t="s">
        <v>648</v>
      </c>
      <c r="C1448" t="s">
        <v>80</v>
      </c>
      <c r="D1448" t="s">
        <v>109</v>
      </c>
      <c r="E1448" t="s">
        <v>25</v>
      </c>
      <c r="F1448" t="s">
        <v>31</v>
      </c>
      <c r="G1448" t="s">
        <v>721</v>
      </c>
      <c r="H1448" t="s">
        <v>119</v>
      </c>
      <c r="I1448" t="s">
        <v>907</v>
      </c>
      <c r="J1448" t="s">
        <v>119</v>
      </c>
      <c r="K1448" t="s">
        <v>29</v>
      </c>
      <c r="L1448">
        <v>20</v>
      </c>
      <c r="N1448" s="5">
        <v>0.54</v>
      </c>
      <c r="O1448" t="s">
        <v>30</v>
      </c>
      <c r="P1448" s="5">
        <v>0.125</v>
      </c>
      <c r="Q1448" s="6">
        <v>6641.4004539999996</v>
      </c>
      <c r="R1448" s="7">
        <v>0</v>
      </c>
      <c r="S1448" s="7">
        <v>8.9048709555079723E-4</v>
      </c>
      <c r="T1448" s="6">
        <v>0</v>
      </c>
      <c r="U1448" s="6">
        <v>5.914081400672206</v>
      </c>
    </row>
    <row r="1449" spans="1:21" x14ac:dyDescent="0.3">
      <c r="A1449" t="s">
        <v>21</v>
      </c>
      <c r="B1449" t="s">
        <v>648</v>
      </c>
      <c r="C1449" t="s">
        <v>80</v>
      </c>
      <c r="D1449" t="s">
        <v>109</v>
      </c>
      <c r="E1449" t="s">
        <v>25</v>
      </c>
      <c r="F1449" t="s">
        <v>31</v>
      </c>
      <c r="G1449" t="s">
        <v>722</v>
      </c>
      <c r="H1449" t="s">
        <v>121</v>
      </c>
      <c r="I1449" t="s">
        <v>121</v>
      </c>
      <c r="J1449" t="s">
        <v>121</v>
      </c>
      <c r="K1449" t="s">
        <v>29</v>
      </c>
      <c r="L1449">
        <v>11</v>
      </c>
      <c r="N1449" s="5">
        <v>0.65</v>
      </c>
      <c r="O1449" t="s">
        <v>30</v>
      </c>
      <c r="P1449" s="5">
        <v>0.12</v>
      </c>
      <c r="Q1449" s="6">
        <v>7156.4779429999999</v>
      </c>
      <c r="R1449" s="7">
        <v>0</v>
      </c>
      <c r="S1449" s="7">
        <v>8.9048709555079723E-4</v>
      </c>
      <c r="T1449" s="6">
        <v>0</v>
      </c>
      <c r="U1449" s="6">
        <v>6.3727512578354135</v>
      </c>
    </row>
    <row r="1450" spans="1:21" x14ac:dyDescent="0.3">
      <c r="A1450" t="s">
        <v>21</v>
      </c>
      <c r="B1450" t="s">
        <v>648</v>
      </c>
      <c r="C1450" t="s">
        <v>80</v>
      </c>
      <c r="D1450" t="s">
        <v>109</v>
      </c>
      <c r="E1450" t="s">
        <v>25</v>
      </c>
      <c r="F1450" t="s">
        <v>31</v>
      </c>
      <c r="G1450" t="s">
        <v>723</v>
      </c>
      <c r="H1450" t="s">
        <v>123</v>
      </c>
      <c r="I1450" t="s">
        <v>123</v>
      </c>
      <c r="J1450" t="s">
        <v>123</v>
      </c>
      <c r="K1450" t="s">
        <v>29</v>
      </c>
      <c r="L1450">
        <v>15</v>
      </c>
      <c r="N1450" s="5">
        <v>0</v>
      </c>
      <c r="O1450" t="s">
        <v>30</v>
      </c>
      <c r="P1450" s="5">
        <v>2.0452499999999998E-2</v>
      </c>
      <c r="Q1450" s="6">
        <v>0</v>
      </c>
      <c r="R1450" s="7">
        <v>0</v>
      </c>
      <c r="S1450" s="7">
        <v>8.9048709555079734E-4</v>
      </c>
      <c r="T1450" s="6">
        <v>0</v>
      </c>
      <c r="U1450" s="6">
        <v>0</v>
      </c>
    </row>
    <row r="1451" spans="1:21" x14ac:dyDescent="0.3">
      <c r="A1451" t="s">
        <v>21</v>
      </c>
      <c r="B1451" t="s">
        <v>648</v>
      </c>
      <c r="C1451" t="s">
        <v>80</v>
      </c>
      <c r="D1451" t="s">
        <v>109</v>
      </c>
      <c r="E1451" t="s">
        <v>25</v>
      </c>
      <c r="F1451" t="s">
        <v>31</v>
      </c>
      <c r="G1451" t="s">
        <v>724</v>
      </c>
      <c r="H1451" t="s">
        <v>125</v>
      </c>
      <c r="I1451" t="s">
        <v>908</v>
      </c>
      <c r="J1451" t="s">
        <v>125</v>
      </c>
      <c r="K1451" t="s">
        <v>29</v>
      </c>
      <c r="L1451">
        <v>20</v>
      </c>
      <c r="N1451" s="5">
        <v>3.9038694999999998E-2</v>
      </c>
      <c r="O1451" t="s">
        <v>30</v>
      </c>
      <c r="P1451" s="5">
        <v>3.2330142999999999E-2</v>
      </c>
      <c r="Q1451" s="6">
        <v>97.948348659999994</v>
      </c>
      <c r="R1451" s="7">
        <v>0</v>
      </c>
      <c r="S1451" s="7">
        <v>1.0209825489258461E-3</v>
      </c>
      <c r="T1451" s="6">
        <v>0</v>
      </c>
      <c r="U1451" s="6">
        <v>0.10000355467796428</v>
      </c>
    </row>
    <row r="1452" spans="1:21" x14ac:dyDescent="0.3">
      <c r="A1452" t="s">
        <v>21</v>
      </c>
      <c r="B1452" t="s">
        <v>648</v>
      </c>
      <c r="C1452" t="s">
        <v>80</v>
      </c>
      <c r="D1452" t="s">
        <v>109</v>
      </c>
      <c r="E1452" t="s">
        <v>25</v>
      </c>
      <c r="F1452" t="s">
        <v>31</v>
      </c>
      <c r="G1452" t="s">
        <v>725</v>
      </c>
      <c r="H1452" t="s">
        <v>127</v>
      </c>
      <c r="I1452" t="s">
        <v>909</v>
      </c>
      <c r="J1452" t="s">
        <v>127</v>
      </c>
      <c r="K1452" t="s">
        <v>29</v>
      </c>
      <c r="L1452">
        <v>20</v>
      </c>
      <c r="N1452" s="5">
        <v>1.6251060000000001E-2</v>
      </c>
      <c r="O1452" t="s">
        <v>30</v>
      </c>
      <c r="P1452" s="5">
        <v>0.48548287800000001</v>
      </c>
      <c r="Q1452" s="6">
        <v>1025.888234</v>
      </c>
      <c r="R1452" s="7">
        <v>0</v>
      </c>
      <c r="S1452" s="7">
        <v>9.6953009944386126E-4</v>
      </c>
      <c r="T1452" s="6">
        <v>0</v>
      </c>
      <c r="U1452" s="6">
        <v>0.99462952152830719</v>
      </c>
    </row>
    <row r="1453" spans="1:21" x14ac:dyDescent="0.3">
      <c r="A1453" t="s">
        <v>21</v>
      </c>
      <c r="B1453" t="s">
        <v>648</v>
      </c>
      <c r="C1453" t="s">
        <v>80</v>
      </c>
      <c r="D1453" t="s">
        <v>109</v>
      </c>
      <c r="E1453" t="s">
        <v>25</v>
      </c>
      <c r="F1453" t="s">
        <v>31</v>
      </c>
      <c r="G1453" t="s">
        <v>726</v>
      </c>
      <c r="H1453" t="s">
        <v>129</v>
      </c>
      <c r="I1453" t="s">
        <v>910</v>
      </c>
      <c r="J1453" t="s">
        <v>129</v>
      </c>
      <c r="K1453" t="s">
        <v>29</v>
      </c>
      <c r="L1453">
        <v>20</v>
      </c>
      <c r="N1453" s="5">
        <v>6.3605939999999998E-3</v>
      </c>
      <c r="O1453" t="s">
        <v>30</v>
      </c>
      <c r="P1453" s="5">
        <v>0.104853986</v>
      </c>
      <c r="Q1453" s="6">
        <v>56.418073200000002</v>
      </c>
      <c r="R1453" s="7">
        <v>0</v>
      </c>
      <c r="S1453" s="7">
        <v>1.0176433182141351E-3</v>
      </c>
      <c r="T1453" s="6">
        <v>0</v>
      </c>
      <c r="U1453" s="6">
        <v>5.741347521849597E-2</v>
      </c>
    </row>
    <row r="1454" spans="1:21" x14ac:dyDescent="0.3">
      <c r="A1454" t="s">
        <v>21</v>
      </c>
      <c r="B1454" t="s">
        <v>648</v>
      </c>
      <c r="C1454" t="s">
        <v>80</v>
      </c>
      <c r="D1454" t="s">
        <v>109</v>
      </c>
      <c r="E1454" t="s">
        <v>25</v>
      </c>
      <c r="F1454" t="s">
        <v>31</v>
      </c>
      <c r="G1454" t="s">
        <v>727</v>
      </c>
      <c r="H1454" t="s">
        <v>131</v>
      </c>
      <c r="I1454" t="s">
        <v>911</v>
      </c>
      <c r="J1454" t="s">
        <v>131</v>
      </c>
      <c r="K1454" t="s">
        <v>29</v>
      </c>
      <c r="L1454">
        <v>20</v>
      </c>
      <c r="N1454" s="5">
        <v>1.5789569E-2</v>
      </c>
      <c r="O1454" t="s">
        <v>30</v>
      </c>
      <c r="P1454" s="5">
        <v>0.195864173</v>
      </c>
      <c r="Q1454" s="6">
        <v>365.31098500000002</v>
      </c>
      <c r="R1454" s="7">
        <v>0</v>
      </c>
      <c r="S1454" s="7">
        <v>9.7059503317277192E-4</v>
      </c>
      <c r="T1454" s="6">
        <v>0</v>
      </c>
      <c r="U1454" s="6">
        <v>0.35456902760445302</v>
      </c>
    </row>
    <row r="1455" spans="1:21" x14ac:dyDescent="0.3">
      <c r="A1455" t="s">
        <v>21</v>
      </c>
      <c r="B1455" t="s">
        <v>648</v>
      </c>
      <c r="C1455" t="s">
        <v>80</v>
      </c>
      <c r="D1455" t="s">
        <v>109</v>
      </c>
      <c r="E1455" t="s">
        <v>25</v>
      </c>
      <c r="F1455" t="s">
        <v>31</v>
      </c>
      <c r="G1455" t="s">
        <v>728</v>
      </c>
      <c r="H1455" t="s">
        <v>157</v>
      </c>
      <c r="I1455" t="s">
        <v>912</v>
      </c>
      <c r="J1455" t="s">
        <v>157</v>
      </c>
      <c r="K1455" t="s">
        <v>29</v>
      </c>
      <c r="L1455">
        <v>11</v>
      </c>
      <c r="N1455" s="5">
        <v>0.52</v>
      </c>
      <c r="O1455" t="s">
        <v>30</v>
      </c>
      <c r="P1455" s="5">
        <v>0.09</v>
      </c>
      <c r="Q1455" s="6">
        <v>3952.5647020000001</v>
      </c>
      <c r="R1455" s="7">
        <v>0</v>
      </c>
      <c r="S1455" s="7">
        <v>8.9048709555079723E-4</v>
      </c>
      <c r="T1455" s="6">
        <v>0</v>
      </c>
      <c r="U1455" s="6">
        <v>3.5197078614605823</v>
      </c>
    </row>
    <row r="1456" spans="1:21" x14ac:dyDescent="0.3">
      <c r="A1456" t="s">
        <v>21</v>
      </c>
      <c r="B1456" t="s">
        <v>648</v>
      </c>
      <c r="C1456" t="s">
        <v>80</v>
      </c>
      <c r="D1456" t="s">
        <v>109</v>
      </c>
      <c r="E1456" t="s">
        <v>25</v>
      </c>
      <c r="F1456" t="s">
        <v>41</v>
      </c>
      <c r="G1456" t="s">
        <v>829</v>
      </c>
      <c r="H1456" t="s">
        <v>306</v>
      </c>
      <c r="I1456" t="s">
        <v>922</v>
      </c>
      <c r="J1456" t="s">
        <v>306</v>
      </c>
      <c r="K1456" t="s">
        <v>44</v>
      </c>
      <c r="L1456">
        <v>22</v>
      </c>
      <c r="M1456" t="s">
        <v>109</v>
      </c>
      <c r="N1456" s="5">
        <v>2.9947516E-2</v>
      </c>
      <c r="O1456" t="s">
        <v>30</v>
      </c>
      <c r="P1456" s="5">
        <v>0.331851852</v>
      </c>
      <c r="Q1456" s="6">
        <v>1252.3488440000001</v>
      </c>
      <c r="R1456" s="7">
        <v>0</v>
      </c>
      <c r="S1456" s="7">
        <v>7.0484483621074056E-4</v>
      </c>
      <c r="T1456" s="6">
        <v>0</v>
      </c>
      <c r="U1456" s="6">
        <v>0.88271161582789037</v>
      </c>
    </row>
    <row r="1457" spans="1:21" x14ac:dyDescent="0.3">
      <c r="A1457" t="s">
        <v>21</v>
      </c>
      <c r="B1457" t="s">
        <v>648</v>
      </c>
      <c r="C1457" t="s">
        <v>80</v>
      </c>
      <c r="D1457" t="s">
        <v>109</v>
      </c>
      <c r="E1457" t="s">
        <v>25</v>
      </c>
      <c r="F1457" t="s">
        <v>41</v>
      </c>
      <c r="G1457" t="s">
        <v>830</v>
      </c>
      <c r="H1457" t="s">
        <v>308</v>
      </c>
      <c r="I1457" t="s">
        <v>923</v>
      </c>
      <c r="J1457" t="s">
        <v>308</v>
      </c>
      <c r="K1457" t="s">
        <v>44</v>
      </c>
      <c r="L1457">
        <v>15</v>
      </c>
      <c r="M1457" t="s">
        <v>109</v>
      </c>
      <c r="N1457" s="5">
        <v>0.32003999999999999</v>
      </c>
      <c r="O1457" t="s">
        <v>30</v>
      </c>
      <c r="P1457" s="5">
        <v>0.65900000000000003</v>
      </c>
      <c r="Q1457" s="6">
        <v>37707.883470000001</v>
      </c>
      <c r="R1457" s="7">
        <v>0</v>
      </c>
      <c r="S1457" s="7">
        <v>3.3163950257291568E-4</v>
      </c>
      <c r="T1457" s="6">
        <v>0</v>
      </c>
      <c r="U1457" s="6">
        <v>12.50542371706827</v>
      </c>
    </row>
    <row r="1458" spans="1:21" x14ac:dyDescent="0.3">
      <c r="A1458" t="s">
        <v>21</v>
      </c>
      <c r="B1458" t="s">
        <v>648</v>
      </c>
      <c r="C1458" t="s">
        <v>80</v>
      </c>
      <c r="D1458" t="s">
        <v>109</v>
      </c>
      <c r="E1458" t="s">
        <v>25</v>
      </c>
      <c r="F1458" t="s">
        <v>41</v>
      </c>
      <c r="G1458" t="s">
        <v>831</v>
      </c>
      <c r="H1458" t="s">
        <v>310</v>
      </c>
      <c r="I1458" t="s">
        <v>310</v>
      </c>
      <c r="J1458" t="s">
        <v>310</v>
      </c>
      <c r="K1458" t="s">
        <v>44</v>
      </c>
      <c r="L1458">
        <v>15</v>
      </c>
      <c r="M1458" t="s">
        <v>109</v>
      </c>
      <c r="N1458" s="5">
        <v>0.59</v>
      </c>
      <c r="O1458" t="s">
        <v>30</v>
      </c>
      <c r="P1458" s="5">
        <v>0.18</v>
      </c>
      <c r="Q1458" s="6">
        <v>12505.952450000001</v>
      </c>
      <c r="R1458" s="7">
        <v>0</v>
      </c>
      <c r="S1458" s="7">
        <v>7.7526910112614422E-4</v>
      </c>
      <c r="T1458" s="6">
        <v>0</v>
      </c>
      <c r="U1458" s="6">
        <v>9.6954785146378022</v>
      </c>
    </row>
    <row r="1459" spans="1:21" x14ac:dyDescent="0.3">
      <c r="A1459" t="s">
        <v>21</v>
      </c>
      <c r="B1459" t="s">
        <v>648</v>
      </c>
      <c r="C1459" t="s">
        <v>80</v>
      </c>
      <c r="D1459" t="s">
        <v>109</v>
      </c>
      <c r="E1459" t="s">
        <v>25</v>
      </c>
      <c r="F1459" t="s">
        <v>41</v>
      </c>
      <c r="G1459" t="s">
        <v>832</v>
      </c>
      <c r="H1459" t="s">
        <v>317</v>
      </c>
      <c r="I1459" t="s">
        <v>317</v>
      </c>
      <c r="J1459" t="s">
        <v>317</v>
      </c>
      <c r="K1459" t="s">
        <v>44</v>
      </c>
      <c r="L1459">
        <v>15</v>
      </c>
      <c r="M1459" t="s">
        <v>109</v>
      </c>
      <c r="N1459" s="5">
        <v>0</v>
      </c>
      <c r="O1459" t="s">
        <v>30</v>
      </c>
      <c r="P1459" s="5">
        <v>0.13684210499999999</v>
      </c>
      <c r="Q1459" s="6">
        <v>0</v>
      </c>
      <c r="R1459" s="7">
        <v>0</v>
      </c>
      <c r="S1459" s="7">
        <v>7.3251126522159375E-4</v>
      </c>
      <c r="T1459" s="6">
        <v>0</v>
      </c>
      <c r="U1459" s="6">
        <v>0</v>
      </c>
    </row>
    <row r="1460" spans="1:21" x14ac:dyDescent="0.3">
      <c r="A1460" t="s">
        <v>21</v>
      </c>
      <c r="B1460" t="s">
        <v>648</v>
      </c>
      <c r="C1460" t="s">
        <v>80</v>
      </c>
      <c r="D1460" t="s">
        <v>109</v>
      </c>
      <c r="E1460" t="s">
        <v>25</v>
      </c>
      <c r="F1460" t="s">
        <v>41</v>
      </c>
      <c r="G1460" t="s">
        <v>833</v>
      </c>
      <c r="H1460" t="s">
        <v>319</v>
      </c>
      <c r="I1460" t="s">
        <v>319</v>
      </c>
      <c r="J1460" t="s">
        <v>319</v>
      </c>
      <c r="K1460" t="s">
        <v>44</v>
      </c>
      <c r="L1460">
        <v>15</v>
      </c>
      <c r="M1460" t="s">
        <v>109</v>
      </c>
      <c r="N1460" s="5">
        <v>0</v>
      </c>
      <c r="O1460" t="s">
        <v>30</v>
      </c>
      <c r="P1460" s="5">
        <v>0.13684210499999999</v>
      </c>
      <c r="Q1460" s="6">
        <v>0</v>
      </c>
      <c r="R1460" s="7">
        <v>0</v>
      </c>
      <c r="S1460" s="7">
        <v>6.397683819393986E-4</v>
      </c>
      <c r="T1460" s="6">
        <v>0</v>
      </c>
      <c r="U1460" s="6">
        <v>0</v>
      </c>
    </row>
    <row r="1461" spans="1:21" x14ac:dyDescent="0.3">
      <c r="A1461" t="s">
        <v>21</v>
      </c>
      <c r="B1461" t="s">
        <v>648</v>
      </c>
      <c r="C1461" t="s">
        <v>80</v>
      </c>
      <c r="D1461" t="s">
        <v>109</v>
      </c>
      <c r="E1461" t="s">
        <v>25</v>
      </c>
      <c r="F1461" t="s">
        <v>41</v>
      </c>
      <c r="G1461" t="s">
        <v>834</v>
      </c>
      <c r="H1461" t="s">
        <v>321</v>
      </c>
      <c r="I1461" t="s">
        <v>321</v>
      </c>
      <c r="J1461" t="s">
        <v>321</v>
      </c>
      <c r="K1461" t="s">
        <v>44</v>
      </c>
      <c r="L1461">
        <v>15</v>
      </c>
      <c r="M1461" t="s">
        <v>109</v>
      </c>
      <c r="N1461" s="5">
        <v>0</v>
      </c>
      <c r="O1461" t="s">
        <v>30</v>
      </c>
      <c r="P1461" s="5">
        <v>8.8888888999999999E-2</v>
      </c>
      <c r="Q1461" s="6">
        <v>0</v>
      </c>
      <c r="R1461" s="7">
        <v>0</v>
      </c>
      <c r="S1461" s="7">
        <v>6.7212815206958135E-4</v>
      </c>
      <c r="T1461" s="6">
        <v>0</v>
      </c>
      <c r="U1461" s="6">
        <v>0</v>
      </c>
    </row>
    <row r="1462" spans="1:21" x14ac:dyDescent="0.3">
      <c r="A1462" t="s">
        <v>21</v>
      </c>
      <c r="B1462" t="s">
        <v>648</v>
      </c>
      <c r="C1462" t="s">
        <v>80</v>
      </c>
      <c r="D1462" t="s">
        <v>109</v>
      </c>
      <c r="E1462" t="s">
        <v>25</v>
      </c>
      <c r="F1462" t="s">
        <v>41</v>
      </c>
      <c r="G1462" t="s">
        <v>835</v>
      </c>
      <c r="H1462" t="s">
        <v>323</v>
      </c>
      <c r="I1462" t="s">
        <v>323</v>
      </c>
      <c r="J1462" t="s">
        <v>323</v>
      </c>
      <c r="K1462" t="s">
        <v>44</v>
      </c>
      <c r="L1462">
        <v>15</v>
      </c>
      <c r="M1462" t="s">
        <v>109</v>
      </c>
      <c r="N1462" s="5">
        <v>0</v>
      </c>
      <c r="O1462" t="s">
        <v>30</v>
      </c>
      <c r="P1462" s="5">
        <v>3.5294117999999999E-2</v>
      </c>
      <c r="Q1462" s="6">
        <v>0</v>
      </c>
      <c r="R1462" s="7">
        <v>0</v>
      </c>
      <c r="S1462" s="7">
        <v>8.0600825693545098E-4</v>
      </c>
      <c r="T1462" s="6">
        <v>0</v>
      </c>
      <c r="U1462" s="6">
        <v>0</v>
      </c>
    </row>
    <row r="1463" spans="1:21" x14ac:dyDescent="0.3">
      <c r="A1463" t="s">
        <v>21</v>
      </c>
      <c r="B1463" t="s">
        <v>648</v>
      </c>
      <c r="C1463" t="s">
        <v>80</v>
      </c>
      <c r="D1463" t="s">
        <v>109</v>
      </c>
      <c r="E1463" t="s">
        <v>25</v>
      </c>
      <c r="F1463" t="s">
        <v>41</v>
      </c>
      <c r="G1463" t="s">
        <v>836</v>
      </c>
      <c r="H1463" t="s">
        <v>312</v>
      </c>
      <c r="I1463" t="s">
        <v>924</v>
      </c>
      <c r="J1463" t="s">
        <v>312</v>
      </c>
      <c r="K1463" t="s">
        <v>44</v>
      </c>
      <c r="L1463">
        <v>15</v>
      </c>
      <c r="M1463" t="s">
        <v>109</v>
      </c>
      <c r="N1463" s="5">
        <v>0</v>
      </c>
      <c r="O1463" t="s">
        <v>30</v>
      </c>
      <c r="P1463" s="5">
        <v>0.58414634099999996</v>
      </c>
      <c r="Q1463" s="6">
        <v>0</v>
      </c>
      <c r="R1463" s="7">
        <v>0</v>
      </c>
      <c r="S1463" s="7">
        <v>2.8204583213664591E-4</v>
      </c>
      <c r="T1463" s="6">
        <v>0</v>
      </c>
      <c r="U1463" s="6">
        <v>0</v>
      </c>
    </row>
    <row r="1464" spans="1:21" x14ac:dyDescent="0.3">
      <c r="A1464" t="s">
        <v>21</v>
      </c>
      <c r="B1464" t="s">
        <v>648</v>
      </c>
      <c r="C1464" t="s">
        <v>80</v>
      </c>
      <c r="D1464" t="s">
        <v>109</v>
      </c>
      <c r="E1464" t="s">
        <v>25</v>
      </c>
      <c r="F1464" t="s">
        <v>26</v>
      </c>
      <c r="G1464" t="s">
        <v>837</v>
      </c>
      <c r="H1464" t="s">
        <v>306</v>
      </c>
      <c r="I1464" t="s">
        <v>922</v>
      </c>
      <c r="J1464" t="s">
        <v>306</v>
      </c>
      <c r="K1464" t="s">
        <v>44</v>
      </c>
      <c r="L1464">
        <v>22</v>
      </c>
      <c r="M1464" t="s">
        <v>109</v>
      </c>
      <c r="N1464" s="5">
        <v>2.9947516E-2</v>
      </c>
      <c r="O1464" t="s">
        <v>30</v>
      </c>
      <c r="P1464" s="5">
        <v>0.331851852</v>
      </c>
      <c r="Q1464" s="6">
        <v>41.726308850000002</v>
      </c>
      <c r="R1464" s="7">
        <v>0</v>
      </c>
      <c r="S1464" s="7">
        <v>7.0484483621074056E-4</v>
      </c>
      <c r="T1464" s="6">
        <v>0</v>
      </c>
      <c r="U1464" s="6">
        <v>2.9410573327057026E-2</v>
      </c>
    </row>
    <row r="1465" spans="1:21" x14ac:dyDescent="0.3">
      <c r="A1465" t="s">
        <v>21</v>
      </c>
      <c r="B1465" t="s">
        <v>648</v>
      </c>
      <c r="C1465" t="s">
        <v>80</v>
      </c>
      <c r="D1465" t="s">
        <v>109</v>
      </c>
      <c r="E1465" t="s">
        <v>25</v>
      </c>
      <c r="F1465" t="s">
        <v>26</v>
      </c>
      <c r="G1465" t="s">
        <v>838</v>
      </c>
      <c r="H1465" t="s">
        <v>308</v>
      </c>
      <c r="I1465" t="s">
        <v>923</v>
      </c>
      <c r="J1465" t="s">
        <v>308</v>
      </c>
      <c r="K1465" t="s">
        <v>44</v>
      </c>
      <c r="L1465">
        <v>15</v>
      </c>
      <c r="M1465" t="s">
        <v>109</v>
      </c>
      <c r="N1465" s="5">
        <v>0.32003999999999999</v>
      </c>
      <c r="O1465" t="s">
        <v>30</v>
      </c>
      <c r="P1465" s="5">
        <v>0.65900000000000003</v>
      </c>
      <c r="Q1465" s="6">
        <v>1122.1890969999999</v>
      </c>
      <c r="R1465" s="7">
        <v>0</v>
      </c>
      <c r="S1465" s="7">
        <v>3.3163950257291568E-4</v>
      </c>
      <c r="T1465" s="6">
        <v>0</v>
      </c>
      <c r="U1465" s="6">
        <v>0.3721622339218294</v>
      </c>
    </row>
    <row r="1466" spans="1:21" x14ac:dyDescent="0.3">
      <c r="A1466" t="s">
        <v>21</v>
      </c>
      <c r="B1466" t="s">
        <v>648</v>
      </c>
      <c r="C1466" t="s">
        <v>80</v>
      </c>
      <c r="D1466" t="s">
        <v>109</v>
      </c>
      <c r="E1466" t="s">
        <v>25</v>
      </c>
      <c r="F1466" t="s">
        <v>26</v>
      </c>
      <c r="G1466" t="s">
        <v>839</v>
      </c>
      <c r="H1466" t="s">
        <v>310</v>
      </c>
      <c r="I1466" t="s">
        <v>310</v>
      </c>
      <c r="J1466" t="s">
        <v>310</v>
      </c>
      <c r="K1466" t="s">
        <v>44</v>
      </c>
      <c r="L1466">
        <v>15</v>
      </c>
      <c r="M1466" t="s">
        <v>109</v>
      </c>
      <c r="N1466" s="5">
        <v>0.59</v>
      </c>
      <c r="O1466" t="s">
        <v>30</v>
      </c>
      <c r="P1466" s="5">
        <v>0.18</v>
      </c>
      <c r="Q1466" s="6">
        <v>441.46040720000002</v>
      </c>
      <c r="R1466" s="7">
        <v>0</v>
      </c>
      <c r="S1466" s="7">
        <v>7.7526910112614422E-4</v>
      </c>
      <c r="T1466" s="6">
        <v>0</v>
      </c>
      <c r="U1466" s="6">
        <v>0.34225061307272564</v>
      </c>
    </row>
    <row r="1467" spans="1:21" x14ac:dyDescent="0.3">
      <c r="A1467" t="s">
        <v>21</v>
      </c>
      <c r="B1467" t="s">
        <v>648</v>
      </c>
      <c r="C1467" t="s">
        <v>80</v>
      </c>
      <c r="D1467" t="s">
        <v>109</v>
      </c>
      <c r="E1467" t="s">
        <v>25</v>
      </c>
      <c r="F1467" t="s">
        <v>26</v>
      </c>
      <c r="G1467" t="s">
        <v>840</v>
      </c>
      <c r="H1467" t="s">
        <v>317</v>
      </c>
      <c r="I1467" t="s">
        <v>317</v>
      </c>
      <c r="J1467" t="s">
        <v>317</v>
      </c>
      <c r="K1467" t="s">
        <v>44</v>
      </c>
      <c r="L1467">
        <v>15</v>
      </c>
      <c r="M1467" t="s">
        <v>109</v>
      </c>
      <c r="N1467" s="5">
        <v>0</v>
      </c>
      <c r="O1467" t="s">
        <v>30</v>
      </c>
      <c r="P1467" s="5">
        <v>0.13684210499999999</v>
      </c>
      <c r="Q1467" s="6">
        <v>0</v>
      </c>
      <c r="R1467" s="7">
        <v>0</v>
      </c>
      <c r="S1467" s="7">
        <v>7.3251126522159375E-4</v>
      </c>
      <c r="T1467" s="6">
        <v>0</v>
      </c>
      <c r="U1467" s="6">
        <v>0</v>
      </c>
    </row>
    <row r="1468" spans="1:21" x14ac:dyDescent="0.3">
      <c r="A1468" t="s">
        <v>21</v>
      </c>
      <c r="B1468" t="s">
        <v>648</v>
      </c>
      <c r="C1468" t="s">
        <v>80</v>
      </c>
      <c r="D1468" t="s">
        <v>109</v>
      </c>
      <c r="E1468" t="s">
        <v>25</v>
      </c>
      <c r="F1468" t="s">
        <v>26</v>
      </c>
      <c r="G1468" t="s">
        <v>841</v>
      </c>
      <c r="H1468" t="s">
        <v>319</v>
      </c>
      <c r="I1468" t="s">
        <v>319</v>
      </c>
      <c r="J1468" t="s">
        <v>319</v>
      </c>
      <c r="K1468" t="s">
        <v>44</v>
      </c>
      <c r="L1468">
        <v>15</v>
      </c>
      <c r="M1468" t="s">
        <v>109</v>
      </c>
      <c r="N1468" s="5">
        <v>0</v>
      </c>
      <c r="O1468" t="s">
        <v>30</v>
      </c>
      <c r="P1468" s="5">
        <v>0.13684210499999999</v>
      </c>
      <c r="Q1468" s="6">
        <v>0</v>
      </c>
      <c r="R1468" s="7">
        <v>0</v>
      </c>
      <c r="S1468" s="7">
        <v>6.397683819393986E-4</v>
      </c>
      <c r="T1468" s="6">
        <v>0</v>
      </c>
      <c r="U1468" s="6">
        <v>0</v>
      </c>
    </row>
    <row r="1469" spans="1:21" x14ac:dyDescent="0.3">
      <c r="A1469" t="s">
        <v>21</v>
      </c>
      <c r="B1469" t="s">
        <v>648</v>
      </c>
      <c r="C1469" t="s">
        <v>80</v>
      </c>
      <c r="D1469" t="s">
        <v>109</v>
      </c>
      <c r="E1469" t="s">
        <v>25</v>
      </c>
      <c r="F1469" t="s">
        <v>26</v>
      </c>
      <c r="G1469" t="s">
        <v>842</v>
      </c>
      <c r="H1469" t="s">
        <v>321</v>
      </c>
      <c r="I1469" t="s">
        <v>321</v>
      </c>
      <c r="J1469" t="s">
        <v>321</v>
      </c>
      <c r="K1469" t="s">
        <v>44</v>
      </c>
      <c r="L1469">
        <v>15</v>
      </c>
      <c r="M1469" t="s">
        <v>109</v>
      </c>
      <c r="N1469" s="5">
        <v>0</v>
      </c>
      <c r="O1469" t="s">
        <v>30</v>
      </c>
      <c r="P1469" s="5">
        <v>8.8888888999999999E-2</v>
      </c>
      <c r="Q1469" s="6">
        <v>0</v>
      </c>
      <c r="R1469" s="7">
        <v>0</v>
      </c>
      <c r="S1469" s="7">
        <v>6.7212815206958135E-4</v>
      </c>
      <c r="T1469" s="6">
        <v>0</v>
      </c>
      <c r="U1469" s="6">
        <v>0</v>
      </c>
    </row>
    <row r="1470" spans="1:21" x14ac:dyDescent="0.3">
      <c r="A1470" t="s">
        <v>21</v>
      </c>
      <c r="B1470" t="s">
        <v>648</v>
      </c>
      <c r="C1470" t="s">
        <v>80</v>
      </c>
      <c r="D1470" t="s">
        <v>109</v>
      </c>
      <c r="E1470" t="s">
        <v>25</v>
      </c>
      <c r="F1470" t="s">
        <v>26</v>
      </c>
      <c r="G1470" t="s">
        <v>843</v>
      </c>
      <c r="H1470" t="s">
        <v>323</v>
      </c>
      <c r="I1470" t="s">
        <v>323</v>
      </c>
      <c r="J1470" t="s">
        <v>323</v>
      </c>
      <c r="K1470" t="s">
        <v>44</v>
      </c>
      <c r="L1470">
        <v>15</v>
      </c>
      <c r="M1470" t="s">
        <v>109</v>
      </c>
      <c r="N1470" s="5">
        <v>0</v>
      </c>
      <c r="O1470" t="s">
        <v>30</v>
      </c>
      <c r="P1470" s="5">
        <v>3.5294117999999999E-2</v>
      </c>
      <c r="Q1470" s="6">
        <v>0</v>
      </c>
      <c r="R1470" s="7">
        <v>0</v>
      </c>
      <c r="S1470" s="7">
        <v>8.0600825693545098E-4</v>
      </c>
      <c r="T1470" s="6">
        <v>0</v>
      </c>
      <c r="U1470" s="6">
        <v>0</v>
      </c>
    </row>
    <row r="1471" spans="1:21" x14ac:dyDescent="0.3">
      <c r="A1471" t="s">
        <v>21</v>
      </c>
      <c r="B1471" t="s">
        <v>648</v>
      </c>
      <c r="C1471" t="s">
        <v>80</v>
      </c>
      <c r="D1471" t="s">
        <v>109</v>
      </c>
      <c r="E1471" t="s">
        <v>25</v>
      </c>
      <c r="F1471" t="s">
        <v>26</v>
      </c>
      <c r="G1471" t="s">
        <v>844</v>
      </c>
      <c r="H1471" t="s">
        <v>312</v>
      </c>
      <c r="I1471" t="s">
        <v>924</v>
      </c>
      <c r="J1471" t="s">
        <v>312</v>
      </c>
      <c r="K1471" t="s">
        <v>44</v>
      </c>
      <c r="L1471">
        <v>15</v>
      </c>
      <c r="M1471" t="s">
        <v>109</v>
      </c>
      <c r="N1471" s="5">
        <v>0</v>
      </c>
      <c r="O1471" t="s">
        <v>30</v>
      </c>
      <c r="P1471" s="5">
        <v>0.58414634099999996</v>
      </c>
      <c r="Q1471" s="6">
        <v>0</v>
      </c>
      <c r="R1471" s="7">
        <v>0</v>
      </c>
      <c r="S1471" s="7">
        <v>2.8204583213664591E-4</v>
      </c>
      <c r="T1471" s="6">
        <v>0</v>
      </c>
      <c r="U1471" s="6">
        <v>0</v>
      </c>
    </row>
    <row r="1472" spans="1:21" x14ac:dyDescent="0.3">
      <c r="A1472" t="s">
        <v>21</v>
      </c>
      <c r="B1472" t="s">
        <v>648</v>
      </c>
      <c r="C1472" t="s">
        <v>158</v>
      </c>
      <c r="D1472" t="s">
        <v>176</v>
      </c>
      <c r="E1472" t="s">
        <v>25</v>
      </c>
      <c r="F1472" t="s">
        <v>26</v>
      </c>
      <c r="G1472" t="s">
        <v>729</v>
      </c>
      <c r="H1472" t="s">
        <v>28</v>
      </c>
      <c r="I1472" t="s">
        <v>28</v>
      </c>
      <c r="J1472" t="s">
        <v>28</v>
      </c>
      <c r="K1472" t="s">
        <v>29</v>
      </c>
      <c r="L1472">
        <v>20</v>
      </c>
      <c r="N1472" s="5">
        <v>0</v>
      </c>
      <c r="O1472" t="s">
        <v>30</v>
      </c>
      <c r="P1472" s="5">
        <v>0.3</v>
      </c>
      <c r="Q1472" s="6">
        <v>0</v>
      </c>
      <c r="R1472" s="7">
        <v>9.5592450274500484E-4</v>
      </c>
      <c r="S1472" s="7">
        <v>0</v>
      </c>
      <c r="T1472" s="6">
        <v>0</v>
      </c>
      <c r="U1472" s="6">
        <v>0</v>
      </c>
    </row>
    <row r="1473" spans="1:21" x14ac:dyDescent="0.3">
      <c r="A1473" t="s">
        <v>21</v>
      </c>
      <c r="B1473" t="s">
        <v>648</v>
      </c>
      <c r="C1473" t="s">
        <v>158</v>
      </c>
      <c r="D1473" t="s">
        <v>176</v>
      </c>
      <c r="E1473" t="s">
        <v>25</v>
      </c>
      <c r="F1473" t="s">
        <v>26</v>
      </c>
      <c r="G1473" t="s">
        <v>730</v>
      </c>
      <c r="H1473" t="s">
        <v>162</v>
      </c>
      <c r="I1473" t="s">
        <v>162</v>
      </c>
      <c r="J1473" t="s">
        <v>162</v>
      </c>
      <c r="K1473" t="s">
        <v>29</v>
      </c>
      <c r="L1473">
        <v>15</v>
      </c>
      <c r="N1473" s="5">
        <v>9.4999999999999998E-3</v>
      </c>
      <c r="O1473" t="s">
        <v>30</v>
      </c>
      <c r="P1473" s="5">
        <v>0.06</v>
      </c>
      <c r="Q1473" s="6">
        <v>0</v>
      </c>
      <c r="R1473" s="7">
        <v>3.4388204221613705E-4</v>
      </c>
      <c r="S1473" s="7">
        <v>0</v>
      </c>
      <c r="T1473" s="6">
        <v>0</v>
      </c>
      <c r="U1473" s="6">
        <v>0</v>
      </c>
    </row>
    <row r="1474" spans="1:21" x14ac:dyDescent="0.3">
      <c r="A1474" t="s">
        <v>21</v>
      </c>
      <c r="B1474" t="s">
        <v>648</v>
      </c>
      <c r="C1474" t="s">
        <v>158</v>
      </c>
      <c r="D1474" t="s">
        <v>176</v>
      </c>
      <c r="E1474" t="s">
        <v>25</v>
      </c>
      <c r="F1474" t="s">
        <v>26</v>
      </c>
      <c r="G1474" t="s">
        <v>731</v>
      </c>
      <c r="H1474" t="s">
        <v>164</v>
      </c>
      <c r="I1474" t="s">
        <v>164</v>
      </c>
      <c r="J1474" t="s">
        <v>164</v>
      </c>
      <c r="K1474" t="s">
        <v>29</v>
      </c>
      <c r="L1474">
        <v>10</v>
      </c>
      <c r="N1474" s="5">
        <v>0.3</v>
      </c>
      <c r="O1474" t="s">
        <v>30</v>
      </c>
      <c r="P1474" s="5">
        <v>2.4565356999999999E-2</v>
      </c>
      <c r="Q1474" s="6">
        <v>0</v>
      </c>
      <c r="R1474" s="7">
        <v>1.5041279839351773E-3</v>
      </c>
      <c r="S1474" s="7">
        <v>-6.8840361200273037E-4</v>
      </c>
      <c r="T1474" s="6">
        <v>0</v>
      </c>
      <c r="U1474" s="6">
        <v>0</v>
      </c>
    </row>
    <row r="1475" spans="1:21" x14ac:dyDescent="0.3">
      <c r="A1475" t="s">
        <v>21</v>
      </c>
      <c r="B1475" t="s">
        <v>648</v>
      </c>
      <c r="C1475" t="s">
        <v>158</v>
      </c>
      <c r="D1475" t="s">
        <v>176</v>
      </c>
      <c r="E1475" t="s">
        <v>25</v>
      </c>
      <c r="F1475" t="s">
        <v>26</v>
      </c>
      <c r="G1475" t="s">
        <v>732</v>
      </c>
      <c r="H1475" t="s">
        <v>86</v>
      </c>
      <c r="I1475" t="s">
        <v>86</v>
      </c>
      <c r="J1475" t="s">
        <v>86</v>
      </c>
      <c r="K1475" t="s">
        <v>29</v>
      </c>
      <c r="L1475">
        <v>20</v>
      </c>
      <c r="N1475" s="5">
        <v>0</v>
      </c>
      <c r="O1475" t="s">
        <v>30</v>
      </c>
      <c r="P1475" s="5">
        <v>2.1165854000000001E-2</v>
      </c>
      <c r="Q1475" s="6">
        <v>0</v>
      </c>
      <c r="R1475" s="7">
        <v>2.421112243296023E-4</v>
      </c>
      <c r="S1475" s="7">
        <v>0</v>
      </c>
      <c r="T1475" s="6">
        <v>0</v>
      </c>
      <c r="U1475" s="6">
        <v>0</v>
      </c>
    </row>
    <row r="1476" spans="1:21" x14ac:dyDescent="0.3">
      <c r="A1476" t="s">
        <v>21</v>
      </c>
      <c r="B1476" t="s">
        <v>648</v>
      </c>
      <c r="C1476" t="s">
        <v>158</v>
      </c>
      <c r="D1476" t="s">
        <v>176</v>
      </c>
      <c r="E1476" t="s">
        <v>25</v>
      </c>
      <c r="F1476" t="s">
        <v>26</v>
      </c>
      <c r="G1476" t="s">
        <v>733</v>
      </c>
      <c r="H1476" t="s">
        <v>88</v>
      </c>
      <c r="I1476" t="s">
        <v>900</v>
      </c>
      <c r="J1476" t="s">
        <v>88</v>
      </c>
      <c r="K1476" t="s">
        <v>29</v>
      </c>
      <c r="L1476">
        <v>20</v>
      </c>
      <c r="N1476" s="5">
        <v>0.72</v>
      </c>
      <c r="O1476" t="s">
        <v>30</v>
      </c>
      <c r="P1476" s="5">
        <v>0.14324246600000001</v>
      </c>
      <c r="Q1476" s="6">
        <v>3779.5394860000001</v>
      </c>
      <c r="R1476" s="7">
        <v>4.6997706804856874E-4</v>
      </c>
      <c r="S1476" s="7">
        <v>0</v>
      </c>
      <c r="T1476" s="6">
        <v>1.7762968862040747</v>
      </c>
      <c r="U1476" s="6">
        <v>0</v>
      </c>
    </row>
    <row r="1477" spans="1:21" x14ac:dyDescent="0.3">
      <c r="A1477" t="s">
        <v>21</v>
      </c>
      <c r="B1477" t="s">
        <v>648</v>
      </c>
      <c r="C1477" t="s">
        <v>158</v>
      </c>
      <c r="D1477" t="s">
        <v>176</v>
      </c>
      <c r="E1477" t="s">
        <v>25</v>
      </c>
      <c r="F1477" t="s">
        <v>26</v>
      </c>
      <c r="G1477" t="s">
        <v>734</v>
      </c>
      <c r="H1477" t="s">
        <v>90</v>
      </c>
      <c r="I1477" t="s">
        <v>901</v>
      </c>
      <c r="J1477" t="s">
        <v>90</v>
      </c>
      <c r="K1477" t="s">
        <v>29</v>
      </c>
      <c r="L1477">
        <v>20</v>
      </c>
      <c r="N1477" s="5">
        <v>0</v>
      </c>
      <c r="O1477" t="s">
        <v>30</v>
      </c>
      <c r="P1477" s="5">
        <v>0.33355068900000001</v>
      </c>
      <c r="Q1477" s="6">
        <v>0</v>
      </c>
      <c r="R1477" s="7">
        <v>5.9368043565273434E-4</v>
      </c>
      <c r="S1477" s="7">
        <v>0</v>
      </c>
      <c r="T1477" s="6">
        <v>0</v>
      </c>
      <c r="U1477" s="6">
        <v>0</v>
      </c>
    </row>
    <row r="1478" spans="1:21" x14ac:dyDescent="0.3">
      <c r="A1478" t="s">
        <v>21</v>
      </c>
      <c r="B1478" t="s">
        <v>648</v>
      </c>
      <c r="C1478" t="s">
        <v>158</v>
      </c>
      <c r="D1478" t="s">
        <v>176</v>
      </c>
      <c r="E1478" t="s">
        <v>25</v>
      </c>
      <c r="F1478" t="s">
        <v>26</v>
      </c>
      <c r="G1478" t="s">
        <v>735</v>
      </c>
      <c r="H1478" t="s">
        <v>92</v>
      </c>
      <c r="I1478" t="s">
        <v>902</v>
      </c>
      <c r="J1478" t="s">
        <v>92</v>
      </c>
      <c r="K1478" t="s">
        <v>29</v>
      </c>
      <c r="L1478">
        <v>20</v>
      </c>
      <c r="N1478" s="5">
        <v>0</v>
      </c>
      <c r="O1478" t="s">
        <v>30</v>
      </c>
      <c r="P1478" s="5">
        <v>0.16358114100000001</v>
      </c>
      <c r="Q1478" s="6">
        <v>0</v>
      </c>
      <c r="R1478" s="7">
        <v>5.052676683902494E-4</v>
      </c>
      <c r="S1478" s="7">
        <v>0</v>
      </c>
      <c r="T1478" s="6">
        <v>0</v>
      </c>
      <c r="U1478" s="6">
        <v>0</v>
      </c>
    </row>
    <row r="1479" spans="1:21" x14ac:dyDescent="0.3">
      <c r="A1479" t="s">
        <v>21</v>
      </c>
      <c r="B1479" t="s">
        <v>648</v>
      </c>
      <c r="C1479" t="s">
        <v>158</v>
      </c>
      <c r="D1479" t="s">
        <v>176</v>
      </c>
      <c r="E1479" t="s">
        <v>25</v>
      </c>
      <c r="F1479" t="s">
        <v>26</v>
      </c>
      <c r="G1479" t="s">
        <v>736</v>
      </c>
      <c r="H1479" t="s">
        <v>94</v>
      </c>
      <c r="I1479" t="s">
        <v>903</v>
      </c>
      <c r="J1479" t="s">
        <v>94</v>
      </c>
      <c r="K1479" t="s">
        <v>29</v>
      </c>
      <c r="L1479">
        <v>20</v>
      </c>
      <c r="N1479" s="5">
        <v>0</v>
      </c>
      <c r="O1479" t="s">
        <v>30</v>
      </c>
      <c r="P1479" s="5">
        <v>0.193045515</v>
      </c>
      <c r="Q1479" s="6">
        <v>0</v>
      </c>
      <c r="R1479" s="7">
        <v>3.9155134191055306E-4</v>
      </c>
      <c r="S1479" s="7">
        <v>0</v>
      </c>
      <c r="T1479" s="6">
        <v>0</v>
      </c>
      <c r="U1479" s="6">
        <v>0</v>
      </c>
    </row>
    <row r="1480" spans="1:21" x14ac:dyDescent="0.3">
      <c r="A1480" t="s">
        <v>21</v>
      </c>
      <c r="B1480" t="s">
        <v>648</v>
      </c>
      <c r="C1480" t="s">
        <v>158</v>
      </c>
      <c r="D1480" t="s">
        <v>176</v>
      </c>
      <c r="E1480" t="s">
        <v>25</v>
      </c>
      <c r="F1480" t="s">
        <v>26</v>
      </c>
      <c r="G1480" t="s">
        <v>737</v>
      </c>
      <c r="H1480" t="s">
        <v>96</v>
      </c>
      <c r="I1480" t="s">
        <v>904</v>
      </c>
      <c r="J1480" t="s">
        <v>96</v>
      </c>
      <c r="K1480" t="s">
        <v>29</v>
      </c>
      <c r="L1480">
        <v>11</v>
      </c>
      <c r="N1480" s="5">
        <v>0.9</v>
      </c>
      <c r="O1480" t="s">
        <v>30</v>
      </c>
      <c r="P1480" s="5">
        <v>0.04</v>
      </c>
      <c r="Q1480" s="6">
        <v>0</v>
      </c>
      <c r="R1480" s="7">
        <v>2.3405693853505603E-3</v>
      </c>
      <c r="S1480" s="7">
        <v>0</v>
      </c>
      <c r="T1480" s="6">
        <v>0</v>
      </c>
      <c r="U1480" s="6">
        <v>0</v>
      </c>
    </row>
    <row r="1481" spans="1:21" x14ac:dyDescent="0.3">
      <c r="A1481" t="s">
        <v>21</v>
      </c>
      <c r="B1481" t="s">
        <v>648</v>
      </c>
      <c r="C1481" t="s">
        <v>158</v>
      </c>
      <c r="D1481" t="s">
        <v>176</v>
      </c>
      <c r="E1481" t="s">
        <v>25</v>
      </c>
      <c r="F1481" t="s">
        <v>26</v>
      </c>
      <c r="G1481" t="s">
        <v>738</v>
      </c>
      <c r="H1481" t="s">
        <v>100</v>
      </c>
      <c r="I1481" t="s">
        <v>100</v>
      </c>
      <c r="J1481" t="s">
        <v>100</v>
      </c>
      <c r="K1481" t="s">
        <v>29</v>
      </c>
      <c r="L1481">
        <v>20</v>
      </c>
      <c r="N1481" s="5">
        <v>9.4999999999999998E-3</v>
      </c>
      <c r="O1481" t="s">
        <v>30</v>
      </c>
      <c r="P1481" s="5">
        <v>0.1</v>
      </c>
      <c r="Q1481" s="6">
        <v>0</v>
      </c>
      <c r="R1481" s="7">
        <v>8.9287944615525669E-4</v>
      </c>
      <c r="S1481" s="7">
        <v>0</v>
      </c>
      <c r="T1481" s="6">
        <v>0</v>
      </c>
      <c r="U1481" s="6">
        <v>0</v>
      </c>
    </row>
    <row r="1482" spans="1:21" x14ac:dyDescent="0.3">
      <c r="A1482" t="s">
        <v>21</v>
      </c>
      <c r="B1482" t="s">
        <v>648</v>
      </c>
      <c r="C1482" t="s">
        <v>158</v>
      </c>
      <c r="D1482" t="s">
        <v>176</v>
      </c>
      <c r="E1482" t="s">
        <v>25</v>
      </c>
      <c r="F1482" t="s">
        <v>26</v>
      </c>
      <c r="G1482" t="s">
        <v>741</v>
      </c>
      <c r="H1482" t="s">
        <v>106</v>
      </c>
      <c r="I1482" t="s">
        <v>106</v>
      </c>
      <c r="J1482" t="s">
        <v>106</v>
      </c>
      <c r="K1482" t="s">
        <v>29</v>
      </c>
      <c r="L1482">
        <v>11</v>
      </c>
      <c r="N1482" s="5">
        <v>6.5000000000000002E-2</v>
      </c>
      <c r="O1482" t="s">
        <v>30</v>
      </c>
      <c r="P1482" s="5">
        <v>7.1199999999999999E-2</v>
      </c>
      <c r="Q1482" s="6">
        <v>0</v>
      </c>
      <c r="R1482" s="7">
        <v>6.6495286654700083E-4</v>
      </c>
      <c r="S1482" s="7">
        <v>0</v>
      </c>
      <c r="T1482" s="6">
        <v>0</v>
      </c>
      <c r="U1482" s="6">
        <v>0</v>
      </c>
    </row>
    <row r="1483" spans="1:21" x14ac:dyDescent="0.3">
      <c r="A1483" t="s">
        <v>21</v>
      </c>
      <c r="B1483" t="s">
        <v>648</v>
      </c>
      <c r="C1483" t="s">
        <v>158</v>
      </c>
      <c r="D1483" t="s">
        <v>176</v>
      </c>
      <c r="E1483" t="s">
        <v>25</v>
      </c>
      <c r="F1483" t="s">
        <v>26</v>
      </c>
      <c r="G1483" t="s">
        <v>742</v>
      </c>
      <c r="H1483" t="s">
        <v>111</v>
      </c>
      <c r="I1483" t="s">
        <v>111</v>
      </c>
      <c r="J1483" t="s">
        <v>111</v>
      </c>
      <c r="K1483" t="s">
        <v>29</v>
      </c>
      <c r="L1483">
        <v>20</v>
      </c>
      <c r="N1483" s="5">
        <v>2.7E-2</v>
      </c>
      <c r="O1483" t="s">
        <v>30</v>
      </c>
      <c r="P1483" s="5">
        <v>0.146537695</v>
      </c>
      <c r="Q1483" s="6">
        <v>145.5691764</v>
      </c>
      <c r="R1483" s="7">
        <v>6.1734118931197298E-4</v>
      </c>
      <c r="S1483" s="7">
        <v>0</v>
      </c>
      <c r="T1483" s="6">
        <v>8.9865848485940397E-2</v>
      </c>
      <c r="U1483" s="6">
        <v>0</v>
      </c>
    </row>
    <row r="1484" spans="1:21" x14ac:dyDescent="0.3">
      <c r="A1484" t="s">
        <v>21</v>
      </c>
      <c r="B1484" t="s">
        <v>648</v>
      </c>
      <c r="C1484" t="s">
        <v>158</v>
      </c>
      <c r="D1484" t="s">
        <v>176</v>
      </c>
      <c r="E1484" t="s">
        <v>25</v>
      </c>
      <c r="F1484" t="s">
        <v>26</v>
      </c>
      <c r="G1484" t="s">
        <v>743</v>
      </c>
      <c r="H1484" t="s">
        <v>115</v>
      </c>
      <c r="I1484" t="s">
        <v>905</v>
      </c>
      <c r="J1484" t="s">
        <v>115</v>
      </c>
      <c r="K1484" t="s">
        <v>29</v>
      </c>
      <c r="L1484">
        <v>20</v>
      </c>
      <c r="N1484" s="5">
        <v>0.19</v>
      </c>
      <c r="O1484" t="s">
        <v>30</v>
      </c>
      <c r="P1484" s="5">
        <v>6.5408804000000001E-2</v>
      </c>
      <c r="Q1484" s="6">
        <v>0</v>
      </c>
      <c r="R1484" s="7">
        <v>0</v>
      </c>
      <c r="S1484" s="7">
        <v>0</v>
      </c>
      <c r="T1484" s="6">
        <v>0</v>
      </c>
      <c r="U1484" s="6">
        <v>0</v>
      </c>
    </row>
    <row r="1485" spans="1:21" x14ac:dyDescent="0.3">
      <c r="A1485" t="s">
        <v>21</v>
      </c>
      <c r="B1485" t="s">
        <v>648</v>
      </c>
      <c r="C1485" t="s">
        <v>158</v>
      </c>
      <c r="D1485" t="s">
        <v>176</v>
      </c>
      <c r="E1485" t="s">
        <v>25</v>
      </c>
      <c r="F1485" t="s">
        <v>26</v>
      </c>
      <c r="G1485" t="s">
        <v>744</v>
      </c>
      <c r="H1485" t="s">
        <v>117</v>
      </c>
      <c r="I1485" t="s">
        <v>906</v>
      </c>
      <c r="J1485" t="s">
        <v>117</v>
      </c>
      <c r="K1485" t="s">
        <v>29</v>
      </c>
      <c r="L1485">
        <v>20</v>
      </c>
      <c r="N1485" s="5">
        <v>0.14249999999999999</v>
      </c>
      <c r="O1485" t="s">
        <v>30</v>
      </c>
      <c r="P1485" s="5">
        <v>2.6357478E-2</v>
      </c>
      <c r="Q1485" s="6">
        <v>0</v>
      </c>
      <c r="R1485" s="7">
        <v>2.0681146340409442E-4</v>
      </c>
      <c r="S1485" s="7">
        <v>0</v>
      </c>
      <c r="T1485" s="6">
        <v>0</v>
      </c>
      <c r="U1485" s="6">
        <v>0</v>
      </c>
    </row>
    <row r="1486" spans="1:21" x14ac:dyDescent="0.3">
      <c r="A1486" t="s">
        <v>21</v>
      </c>
      <c r="B1486" t="s">
        <v>648</v>
      </c>
      <c r="C1486" t="s">
        <v>158</v>
      </c>
      <c r="D1486" t="s">
        <v>176</v>
      </c>
      <c r="E1486" t="s">
        <v>25</v>
      </c>
      <c r="F1486" t="s">
        <v>26</v>
      </c>
      <c r="G1486" t="s">
        <v>745</v>
      </c>
      <c r="H1486" t="s">
        <v>119</v>
      </c>
      <c r="I1486" t="s">
        <v>907</v>
      </c>
      <c r="J1486" t="s">
        <v>119</v>
      </c>
      <c r="K1486" t="s">
        <v>29</v>
      </c>
      <c r="L1486">
        <v>20</v>
      </c>
      <c r="N1486" s="5">
        <v>0.54</v>
      </c>
      <c r="O1486" t="s">
        <v>30</v>
      </c>
      <c r="P1486" s="5">
        <v>0.125</v>
      </c>
      <c r="Q1486" s="6">
        <v>1039.423229</v>
      </c>
      <c r="R1486" s="7">
        <v>6.1734118931197298E-4</v>
      </c>
      <c r="S1486" s="7">
        <v>0</v>
      </c>
      <c r="T1486" s="6">
        <v>0.64167877238935123</v>
      </c>
      <c r="U1486" s="6">
        <v>0</v>
      </c>
    </row>
    <row r="1487" spans="1:21" x14ac:dyDescent="0.3">
      <c r="A1487" t="s">
        <v>21</v>
      </c>
      <c r="B1487" t="s">
        <v>648</v>
      </c>
      <c r="C1487" t="s">
        <v>158</v>
      </c>
      <c r="D1487" t="s">
        <v>176</v>
      </c>
      <c r="E1487" t="s">
        <v>25</v>
      </c>
      <c r="F1487" t="s">
        <v>26</v>
      </c>
      <c r="G1487" t="s">
        <v>748</v>
      </c>
      <c r="H1487" t="s">
        <v>127</v>
      </c>
      <c r="I1487" t="s">
        <v>909</v>
      </c>
      <c r="J1487" t="s">
        <v>127</v>
      </c>
      <c r="K1487" t="s">
        <v>29</v>
      </c>
      <c r="L1487">
        <v>20</v>
      </c>
      <c r="N1487" s="5">
        <v>0</v>
      </c>
      <c r="O1487" t="s">
        <v>30</v>
      </c>
      <c r="P1487" s="5">
        <v>0.25251716499999999</v>
      </c>
      <c r="Q1487" s="6">
        <v>0</v>
      </c>
      <c r="R1487" s="7">
        <v>4.7762242207949806E-4</v>
      </c>
      <c r="S1487" s="7">
        <v>0</v>
      </c>
      <c r="T1487" s="6">
        <v>0</v>
      </c>
      <c r="U1487" s="6">
        <v>0</v>
      </c>
    </row>
    <row r="1488" spans="1:21" x14ac:dyDescent="0.3">
      <c r="A1488" t="s">
        <v>21</v>
      </c>
      <c r="B1488" t="s">
        <v>648</v>
      </c>
      <c r="C1488" t="s">
        <v>158</v>
      </c>
      <c r="D1488" t="s">
        <v>176</v>
      </c>
      <c r="E1488" t="s">
        <v>25</v>
      </c>
      <c r="F1488" t="s">
        <v>26</v>
      </c>
      <c r="G1488" t="s">
        <v>749</v>
      </c>
      <c r="H1488" t="s">
        <v>129</v>
      </c>
      <c r="I1488" t="s">
        <v>910</v>
      </c>
      <c r="J1488" t="s">
        <v>129</v>
      </c>
      <c r="K1488" t="s">
        <v>29</v>
      </c>
      <c r="L1488">
        <v>20</v>
      </c>
      <c r="N1488" s="5">
        <v>0</v>
      </c>
      <c r="O1488" t="s">
        <v>30</v>
      </c>
      <c r="P1488" s="5">
        <v>3.9876336999999998E-2</v>
      </c>
      <c r="Q1488" s="6">
        <v>0</v>
      </c>
      <c r="R1488" s="7">
        <v>6.621203777278544E-4</v>
      </c>
      <c r="S1488" s="7">
        <v>0</v>
      </c>
      <c r="T1488" s="6">
        <v>0</v>
      </c>
      <c r="U1488" s="6">
        <v>0</v>
      </c>
    </row>
    <row r="1489" spans="1:21" x14ac:dyDescent="0.3">
      <c r="A1489" t="s">
        <v>21</v>
      </c>
      <c r="B1489" t="s">
        <v>648</v>
      </c>
      <c r="C1489" t="s">
        <v>158</v>
      </c>
      <c r="D1489" t="s">
        <v>176</v>
      </c>
      <c r="E1489" t="s">
        <v>25</v>
      </c>
      <c r="F1489" t="s">
        <v>26</v>
      </c>
      <c r="G1489" t="s">
        <v>750</v>
      </c>
      <c r="H1489" t="s">
        <v>131</v>
      </c>
      <c r="I1489" t="s">
        <v>911</v>
      </c>
      <c r="J1489" t="s">
        <v>131</v>
      </c>
      <c r="K1489" t="s">
        <v>29</v>
      </c>
      <c r="L1489">
        <v>20</v>
      </c>
      <c r="N1489" s="5">
        <v>0</v>
      </c>
      <c r="O1489" t="s">
        <v>30</v>
      </c>
      <c r="P1489" s="5">
        <v>7.7345202000000002E-2</v>
      </c>
      <c r="Q1489" s="6">
        <v>0</v>
      </c>
      <c r="R1489" s="7">
        <v>6.5826394525516155E-4</v>
      </c>
      <c r="S1489" s="7">
        <v>0</v>
      </c>
      <c r="T1489" s="6">
        <v>0</v>
      </c>
      <c r="U1489" s="6">
        <v>0</v>
      </c>
    </row>
    <row r="1490" spans="1:21" x14ac:dyDescent="0.3">
      <c r="A1490" t="s">
        <v>21</v>
      </c>
      <c r="B1490" t="s">
        <v>648</v>
      </c>
      <c r="C1490" t="s">
        <v>158</v>
      </c>
      <c r="D1490" t="s">
        <v>176</v>
      </c>
      <c r="E1490" t="s">
        <v>25</v>
      </c>
      <c r="F1490" t="s">
        <v>31</v>
      </c>
      <c r="G1490" t="s">
        <v>752</v>
      </c>
      <c r="H1490" t="s">
        <v>28</v>
      </c>
      <c r="I1490" t="s">
        <v>28</v>
      </c>
      <c r="J1490" t="s">
        <v>28</v>
      </c>
      <c r="K1490" t="s">
        <v>29</v>
      </c>
      <c r="L1490">
        <v>20</v>
      </c>
      <c r="N1490" s="5">
        <v>0</v>
      </c>
      <c r="O1490" t="s">
        <v>30</v>
      </c>
      <c r="P1490" s="5">
        <v>0.3</v>
      </c>
      <c r="Q1490" s="6">
        <v>0</v>
      </c>
      <c r="R1490" s="7">
        <v>9.5592450274500484E-4</v>
      </c>
      <c r="S1490" s="7">
        <v>0</v>
      </c>
      <c r="T1490" s="6">
        <v>0</v>
      </c>
      <c r="U1490" s="6">
        <v>0</v>
      </c>
    </row>
    <row r="1491" spans="1:21" x14ac:dyDescent="0.3">
      <c r="A1491" t="s">
        <v>21</v>
      </c>
      <c r="B1491" t="s">
        <v>648</v>
      </c>
      <c r="C1491" t="s">
        <v>158</v>
      </c>
      <c r="D1491" t="s">
        <v>176</v>
      </c>
      <c r="E1491" t="s">
        <v>25</v>
      </c>
      <c r="F1491" t="s">
        <v>31</v>
      </c>
      <c r="G1491" t="s">
        <v>753</v>
      </c>
      <c r="H1491" t="s">
        <v>162</v>
      </c>
      <c r="I1491" t="s">
        <v>162</v>
      </c>
      <c r="J1491" t="s">
        <v>162</v>
      </c>
      <c r="K1491" t="s">
        <v>29</v>
      </c>
      <c r="L1491">
        <v>15</v>
      </c>
      <c r="N1491" s="5">
        <v>9.4999999999999998E-3</v>
      </c>
      <c r="O1491" t="s">
        <v>30</v>
      </c>
      <c r="P1491" s="5">
        <v>0.06</v>
      </c>
      <c r="Q1491" s="6">
        <v>477.99301300000002</v>
      </c>
      <c r="R1491" s="7">
        <v>3.4388204221613705E-4</v>
      </c>
      <c r="S1491" s="7">
        <v>0</v>
      </c>
      <c r="T1491" s="6">
        <v>0.16437321347548456</v>
      </c>
      <c r="U1491" s="6">
        <v>0</v>
      </c>
    </row>
    <row r="1492" spans="1:21" x14ac:dyDescent="0.3">
      <c r="A1492" t="s">
        <v>21</v>
      </c>
      <c r="B1492" t="s">
        <v>648</v>
      </c>
      <c r="C1492" t="s">
        <v>158</v>
      </c>
      <c r="D1492" t="s">
        <v>176</v>
      </c>
      <c r="E1492" t="s">
        <v>25</v>
      </c>
      <c r="F1492" t="s">
        <v>31</v>
      </c>
      <c r="G1492" t="s">
        <v>754</v>
      </c>
      <c r="H1492" t="s">
        <v>164</v>
      </c>
      <c r="I1492" t="s">
        <v>164</v>
      </c>
      <c r="J1492" t="s">
        <v>164</v>
      </c>
      <c r="K1492" t="s">
        <v>29</v>
      </c>
      <c r="L1492">
        <v>10</v>
      </c>
      <c r="N1492" s="5">
        <v>0.3</v>
      </c>
      <c r="O1492" t="s">
        <v>30</v>
      </c>
      <c r="P1492" s="5">
        <v>2.4565356999999999E-2</v>
      </c>
      <c r="Q1492" s="6">
        <v>5902.0344560000003</v>
      </c>
      <c r="R1492" s="7">
        <v>1.5041279839351773E-3</v>
      </c>
      <c r="S1492" s="7">
        <v>-6.8840361200273037E-4</v>
      </c>
      <c r="T1492" s="6">
        <v>8.8774151874192313</v>
      </c>
      <c r="U1492" s="6">
        <v>-4.06298183767497</v>
      </c>
    </row>
    <row r="1493" spans="1:21" x14ac:dyDescent="0.3">
      <c r="A1493" t="s">
        <v>21</v>
      </c>
      <c r="B1493" t="s">
        <v>648</v>
      </c>
      <c r="C1493" t="s">
        <v>158</v>
      </c>
      <c r="D1493" t="s">
        <v>176</v>
      </c>
      <c r="E1493" t="s">
        <v>25</v>
      </c>
      <c r="F1493" t="s">
        <v>31</v>
      </c>
      <c r="G1493" t="s">
        <v>755</v>
      </c>
      <c r="H1493" t="s">
        <v>84</v>
      </c>
      <c r="I1493" t="s">
        <v>84</v>
      </c>
      <c r="J1493" t="s">
        <v>84</v>
      </c>
      <c r="K1493" t="s">
        <v>29</v>
      </c>
      <c r="L1493">
        <v>20</v>
      </c>
      <c r="N1493" s="5">
        <v>6.7500000000000004E-2</v>
      </c>
      <c r="O1493" t="s">
        <v>30</v>
      </c>
      <c r="P1493" s="5">
        <v>4.7814608000000001E-2</v>
      </c>
      <c r="Q1493" s="6">
        <v>2704.9762030000002</v>
      </c>
      <c r="R1493" s="7">
        <v>2.9082995607032717E-4</v>
      </c>
      <c r="S1493" s="7">
        <v>0</v>
      </c>
      <c r="T1493" s="6">
        <v>1.669893226220605</v>
      </c>
      <c r="U1493" s="6">
        <v>0</v>
      </c>
    </row>
    <row r="1494" spans="1:21" x14ac:dyDescent="0.3">
      <c r="A1494" t="s">
        <v>21</v>
      </c>
      <c r="B1494" t="s">
        <v>648</v>
      </c>
      <c r="C1494" t="s">
        <v>158</v>
      </c>
      <c r="D1494" t="s">
        <v>176</v>
      </c>
      <c r="E1494" t="s">
        <v>25</v>
      </c>
      <c r="F1494" t="s">
        <v>31</v>
      </c>
      <c r="G1494" t="s">
        <v>756</v>
      </c>
      <c r="H1494" t="s">
        <v>86</v>
      </c>
      <c r="I1494" t="s">
        <v>86</v>
      </c>
      <c r="J1494" t="s">
        <v>86</v>
      </c>
      <c r="K1494" t="s">
        <v>29</v>
      </c>
      <c r="L1494">
        <v>20</v>
      </c>
      <c r="N1494" s="5">
        <v>0</v>
      </c>
      <c r="O1494" t="s">
        <v>30</v>
      </c>
      <c r="P1494" s="5">
        <v>3.1948458999999998E-2</v>
      </c>
      <c r="Q1494" s="6">
        <v>0</v>
      </c>
      <c r="R1494" s="7">
        <v>2.4211122432960227E-4</v>
      </c>
      <c r="S1494" s="7">
        <v>0</v>
      </c>
      <c r="T1494" s="6">
        <v>0</v>
      </c>
      <c r="U1494" s="6">
        <v>0</v>
      </c>
    </row>
    <row r="1495" spans="1:21" x14ac:dyDescent="0.3">
      <c r="A1495" t="s">
        <v>21</v>
      </c>
      <c r="B1495" t="s">
        <v>648</v>
      </c>
      <c r="C1495" t="s">
        <v>158</v>
      </c>
      <c r="D1495" t="s">
        <v>176</v>
      </c>
      <c r="E1495" t="s">
        <v>25</v>
      </c>
      <c r="F1495" t="s">
        <v>31</v>
      </c>
      <c r="G1495" t="s">
        <v>757</v>
      </c>
      <c r="H1495" t="s">
        <v>88</v>
      </c>
      <c r="I1495" t="s">
        <v>900</v>
      </c>
      <c r="J1495" t="s">
        <v>88</v>
      </c>
      <c r="K1495" t="s">
        <v>29</v>
      </c>
      <c r="L1495">
        <v>20</v>
      </c>
      <c r="N1495" s="5">
        <v>0.351348259</v>
      </c>
      <c r="O1495" t="s">
        <v>30</v>
      </c>
      <c r="P1495" s="5">
        <v>0.14324246600000001</v>
      </c>
      <c r="Q1495" s="6">
        <v>54707.24553</v>
      </c>
      <c r="R1495" s="7">
        <v>4.6997706804856874E-4</v>
      </c>
      <c r="S1495" s="7">
        <v>0</v>
      </c>
      <c r="T1495" s="6">
        <v>25.711150855202568</v>
      </c>
      <c r="U1495" s="6">
        <v>0</v>
      </c>
    </row>
    <row r="1496" spans="1:21" x14ac:dyDescent="0.3">
      <c r="A1496" t="s">
        <v>21</v>
      </c>
      <c r="B1496" t="s">
        <v>648</v>
      </c>
      <c r="C1496" t="s">
        <v>158</v>
      </c>
      <c r="D1496" t="s">
        <v>176</v>
      </c>
      <c r="E1496" t="s">
        <v>25</v>
      </c>
      <c r="F1496" t="s">
        <v>31</v>
      </c>
      <c r="G1496" t="s">
        <v>758</v>
      </c>
      <c r="H1496" t="s">
        <v>90</v>
      </c>
      <c r="I1496" t="s">
        <v>901</v>
      </c>
      <c r="J1496" t="s">
        <v>90</v>
      </c>
      <c r="K1496" t="s">
        <v>29</v>
      </c>
      <c r="L1496">
        <v>20</v>
      </c>
      <c r="N1496" s="5">
        <v>0.14625953999999999</v>
      </c>
      <c r="O1496" t="s">
        <v>30</v>
      </c>
      <c r="P1496" s="5">
        <v>0.33355068900000001</v>
      </c>
      <c r="Q1496" s="6">
        <v>84043.787349999999</v>
      </c>
      <c r="R1496" s="7">
        <v>5.9368043565273434E-4</v>
      </c>
      <c r="S1496" s="7">
        <v>0</v>
      </c>
      <c r="T1496" s="6">
        <v>49.895152287853762</v>
      </c>
      <c r="U1496" s="6">
        <v>0</v>
      </c>
    </row>
    <row r="1497" spans="1:21" x14ac:dyDescent="0.3">
      <c r="A1497" t="s">
        <v>21</v>
      </c>
      <c r="B1497" t="s">
        <v>648</v>
      </c>
      <c r="C1497" t="s">
        <v>158</v>
      </c>
      <c r="D1497" t="s">
        <v>176</v>
      </c>
      <c r="E1497" t="s">
        <v>25</v>
      </c>
      <c r="F1497" t="s">
        <v>31</v>
      </c>
      <c r="G1497" t="s">
        <v>759</v>
      </c>
      <c r="H1497" t="s">
        <v>92</v>
      </c>
      <c r="I1497" t="s">
        <v>902</v>
      </c>
      <c r="J1497" t="s">
        <v>92</v>
      </c>
      <c r="K1497" t="s">
        <v>29</v>
      </c>
      <c r="L1497">
        <v>20</v>
      </c>
      <c r="N1497" s="5">
        <v>5.7245342999999997E-2</v>
      </c>
      <c r="O1497" t="s">
        <v>30</v>
      </c>
      <c r="P1497" s="5">
        <v>0.16358114100000001</v>
      </c>
      <c r="Q1497" s="6">
        <v>10278.69238</v>
      </c>
      <c r="R1497" s="7">
        <v>5.052676683902494E-4</v>
      </c>
      <c r="S1497" s="7">
        <v>0</v>
      </c>
      <c r="T1497" s="6">
        <v>5.1934909329432237</v>
      </c>
      <c r="U1497" s="6">
        <v>0</v>
      </c>
    </row>
    <row r="1498" spans="1:21" x14ac:dyDescent="0.3">
      <c r="A1498" t="s">
        <v>21</v>
      </c>
      <c r="B1498" t="s">
        <v>648</v>
      </c>
      <c r="C1498" t="s">
        <v>158</v>
      </c>
      <c r="D1498" t="s">
        <v>176</v>
      </c>
      <c r="E1498" t="s">
        <v>25</v>
      </c>
      <c r="F1498" t="s">
        <v>31</v>
      </c>
      <c r="G1498" t="s">
        <v>760</v>
      </c>
      <c r="H1498" t="s">
        <v>94</v>
      </c>
      <c r="I1498" t="s">
        <v>903</v>
      </c>
      <c r="J1498" t="s">
        <v>94</v>
      </c>
      <c r="K1498" t="s">
        <v>29</v>
      </c>
      <c r="L1498">
        <v>20</v>
      </c>
      <c r="N1498" s="5">
        <v>0.142106125</v>
      </c>
      <c r="O1498" t="s">
        <v>30</v>
      </c>
      <c r="P1498" s="5">
        <v>0.193045515</v>
      </c>
      <c r="Q1498" s="6">
        <v>32128.30126</v>
      </c>
      <c r="R1498" s="7">
        <v>3.9155134191055306E-4</v>
      </c>
      <c r="S1498" s="7">
        <v>0</v>
      </c>
      <c r="T1498" s="6">
        <v>12.579879471659513</v>
      </c>
      <c r="U1498" s="6">
        <v>0</v>
      </c>
    </row>
    <row r="1499" spans="1:21" x14ac:dyDescent="0.3">
      <c r="A1499" t="s">
        <v>21</v>
      </c>
      <c r="B1499" t="s">
        <v>648</v>
      </c>
      <c r="C1499" t="s">
        <v>158</v>
      </c>
      <c r="D1499" t="s">
        <v>176</v>
      </c>
      <c r="E1499" t="s">
        <v>25</v>
      </c>
      <c r="F1499" t="s">
        <v>31</v>
      </c>
      <c r="G1499" t="s">
        <v>761</v>
      </c>
      <c r="H1499" t="s">
        <v>96</v>
      </c>
      <c r="I1499" t="s">
        <v>904</v>
      </c>
      <c r="J1499" t="s">
        <v>96</v>
      </c>
      <c r="K1499" t="s">
        <v>29</v>
      </c>
      <c r="L1499">
        <v>11</v>
      </c>
      <c r="N1499" s="5">
        <v>0.9</v>
      </c>
      <c r="O1499" t="s">
        <v>30</v>
      </c>
      <c r="P1499" s="5">
        <v>0.04</v>
      </c>
      <c r="Q1499" s="6">
        <v>30074.445250000001</v>
      </c>
      <c r="R1499" s="7">
        <v>1.7936300123596528E-3</v>
      </c>
      <c r="S1499" s="7">
        <v>0</v>
      </c>
      <c r="T1499" s="6">
        <v>53.942427605467202</v>
      </c>
      <c r="U1499" s="6">
        <v>0</v>
      </c>
    </row>
    <row r="1500" spans="1:21" x14ac:dyDescent="0.3">
      <c r="A1500" t="s">
        <v>21</v>
      </c>
      <c r="B1500" t="s">
        <v>648</v>
      </c>
      <c r="C1500" t="s">
        <v>158</v>
      </c>
      <c r="D1500" t="s">
        <v>176</v>
      </c>
      <c r="E1500" t="s">
        <v>25</v>
      </c>
      <c r="F1500" t="s">
        <v>31</v>
      </c>
      <c r="G1500" t="s">
        <v>762</v>
      </c>
      <c r="H1500" t="s">
        <v>100</v>
      </c>
      <c r="I1500" t="s">
        <v>100</v>
      </c>
      <c r="J1500" t="s">
        <v>100</v>
      </c>
      <c r="K1500" t="s">
        <v>29</v>
      </c>
      <c r="L1500">
        <v>20</v>
      </c>
      <c r="N1500" s="5">
        <v>9.4999999999999998E-3</v>
      </c>
      <c r="O1500" t="s">
        <v>30</v>
      </c>
      <c r="P1500" s="5">
        <v>0.1</v>
      </c>
      <c r="Q1500" s="6">
        <v>843.16439130000003</v>
      </c>
      <c r="R1500" s="7">
        <v>8.9287944615525669E-4</v>
      </c>
      <c r="S1500" s="7">
        <v>0</v>
      </c>
      <c r="T1500" s="6">
        <v>0.75284415472177812</v>
      </c>
      <c r="U1500" s="6">
        <v>0</v>
      </c>
    </row>
    <row r="1501" spans="1:21" x14ac:dyDescent="0.3">
      <c r="A1501" t="s">
        <v>21</v>
      </c>
      <c r="B1501" t="s">
        <v>648</v>
      </c>
      <c r="C1501" t="s">
        <v>158</v>
      </c>
      <c r="D1501" t="s">
        <v>176</v>
      </c>
      <c r="E1501" t="s">
        <v>25</v>
      </c>
      <c r="F1501" t="s">
        <v>31</v>
      </c>
      <c r="G1501" t="s">
        <v>763</v>
      </c>
      <c r="H1501" t="s">
        <v>102</v>
      </c>
      <c r="I1501" t="s">
        <v>102</v>
      </c>
      <c r="J1501" t="s">
        <v>102</v>
      </c>
      <c r="K1501" t="s">
        <v>29</v>
      </c>
      <c r="L1501">
        <v>11</v>
      </c>
      <c r="N1501" s="5">
        <v>0.02</v>
      </c>
      <c r="O1501" t="s">
        <v>30</v>
      </c>
      <c r="P1501" s="5">
        <v>1.72E-2</v>
      </c>
      <c r="Q1501" s="6">
        <v>273.46605340000002</v>
      </c>
      <c r="R1501" s="7">
        <v>1.7936300123596526E-3</v>
      </c>
      <c r="S1501" s="7">
        <v>0</v>
      </c>
      <c r="T1501" s="6">
        <v>0.49049692073978746</v>
      </c>
      <c r="U1501" s="6">
        <v>0</v>
      </c>
    </row>
    <row r="1502" spans="1:21" x14ac:dyDescent="0.3">
      <c r="A1502" t="s">
        <v>21</v>
      </c>
      <c r="B1502" t="s">
        <v>648</v>
      </c>
      <c r="C1502" t="s">
        <v>158</v>
      </c>
      <c r="D1502" t="s">
        <v>176</v>
      </c>
      <c r="E1502" t="s">
        <v>25</v>
      </c>
      <c r="F1502" t="s">
        <v>31</v>
      </c>
      <c r="G1502" t="s">
        <v>764</v>
      </c>
      <c r="H1502" t="s">
        <v>106</v>
      </c>
      <c r="I1502" t="s">
        <v>106</v>
      </c>
      <c r="J1502" t="s">
        <v>106</v>
      </c>
      <c r="K1502" t="s">
        <v>29</v>
      </c>
      <c r="L1502">
        <v>11</v>
      </c>
      <c r="N1502" s="5">
        <v>6.5000000000000002E-2</v>
      </c>
      <c r="O1502" t="s">
        <v>30</v>
      </c>
      <c r="P1502" s="5">
        <v>7.1199999999999999E-2</v>
      </c>
      <c r="Q1502" s="6">
        <v>3906.8124320000002</v>
      </c>
      <c r="R1502" s="7">
        <v>6.6781151113718784E-4</v>
      </c>
      <c r="S1502" s="7">
        <v>0</v>
      </c>
      <c r="T1502" s="6">
        <v>2.6090143139434718</v>
      </c>
      <c r="U1502" s="6">
        <v>0</v>
      </c>
    </row>
    <row r="1503" spans="1:21" x14ac:dyDescent="0.3">
      <c r="A1503" t="s">
        <v>21</v>
      </c>
      <c r="B1503" t="s">
        <v>648</v>
      </c>
      <c r="C1503" t="s">
        <v>158</v>
      </c>
      <c r="D1503" t="s">
        <v>176</v>
      </c>
      <c r="E1503" t="s">
        <v>25</v>
      </c>
      <c r="F1503" t="s">
        <v>31</v>
      </c>
      <c r="G1503" t="s">
        <v>765</v>
      </c>
      <c r="H1503" t="s">
        <v>108</v>
      </c>
      <c r="I1503" t="s">
        <v>108</v>
      </c>
      <c r="J1503" t="s">
        <v>108</v>
      </c>
      <c r="K1503" t="s">
        <v>29</v>
      </c>
      <c r="L1503">
        <v>2</v>
      </c>
      <c r="M1503" t="s">
        <v>176</v>
      </c>
      <c r="N1503" s="5">
        <v>0</v>
      </c>
      <c r="O1503" t="s">
        <v>30</v>
      </c>
      <c r="P1503" s="5">
        <v>0.05</v>
      </c>
      <c r="Q1503" s="6">
        <v>0</v>
      </c>
      <c r="R1503" s="7">
        <v>6.1734118931197298E-4</v>
      </c>
      <c r="S1503" s="7">
        <v>0</v>
      </c>
      <c r="T1503" s="6">
        <v>0</v>
      </c>
      <c r="U1503" s="6">
        <v>0</v>
      </c>
    </row>
    <row r="1504" spans="1:21" x14ac:dyDescent="0.3">
      <c r="A1504" t="s">
        <v>21</v>
      </c>
      <c r="B1504" t="s">
        <v>648</v>
      </c>
      <c r="C1504" t="s">
        <v>158</v>
      </c>
      <c r="D1504" t="s">
        <v>176</v>
      </c>
      <c r="E1504" t="s">
        <v>25</v>
      </c>
      <c r="F1504" t="s">
        <v>31</v>
      </c>
      <c r="G1504" t="s">
        <v>766</v>
      </c>
      <c r="H1504" t="s">
        <v>111</v>
      </c>
      <c r="I1504" t="s">
        <v>111</v>
      </c>
      <c r="J1504" t="s">
        <v>111</v>
      </c>
      <c r="K1504" t="s">
        <v>29</v>
      </c>
      <c r="L1504">
        <v>20</v>
      </c>
      <c r="N1504" s="5">
        <v>2.2499999999999998E-3</v>
      </c>
      <c r="O1504" t="s">
        <v>30</v>
      </c>
      <c r="P1504" s="5">
        <v>0.146537695</v>
      </c>
      <c r="Q1504" s="6">
        <v>358.51748559999999</v>
      </c>
      <c r="R1504" s="7">
        <v>6.1734118931197298E-4</v>
      </c>
      <c r="S1504" s="7">
        <v>0</v>
      </c>
      <c r="T1504" s="6">
        <v>0.22132761094944214</v>
      </c>
      <c r="U1504" s="6">
        <v>0</v>
      </c>
    </row>
    <row r="1505" spans="1:21" x14ac:dyDescent="0.3">
      <c r="A1505" t="s">
        <v>21</v>
      </c>
      <c r="B1505" t="s">
        <v>648</v>
      </c>
      <c r="C1505" t="s">
        <v>158</v>
      </c>
      <c r="D1505" t="s">
        <v>176</v>
      </c>
      <c r="E1505" t="s">
        <v>25</v>
      </c>
      <c r="F1505" t="s">
        <v>31</v>
      </c>
      <c r="G1505" t="s">
        <v>767</v>
      </c>
      <c r="H1505" t="s">
        <v>115</v>
      </c>
      <c r="I1505" t="s">
        <v>905</v>
      </c>
      <c r="J1505" t="s">
        <v>115</v>
      </c>
      <c r="K1505" t="s">
        <v>29</v>
      </c>
      <c r="L1505">
        <v>20</v>
      </c>
      <c r="N1505" s="5">
        <v>0.19</v>
      </c>
      <c r="O1505" t="s">
        <v>30</v>
      </c>
      <c r="P1505" s="5">
        <v>0.19119496499999999</v>
      </c>
      <c r="Q1505" s="6">
        <v>41377.557999999997</v>
      </c>
      <c r="R1505" s="7">
        <v>1.4696921065240819E-4</v>
      </c>
      <c r="S1505" s="7">
        <v>0</v>
      </c>
      <c r="T1505" s="6">
        <v>6.0812270379842372</v>
      </c>
      <c r="U1505" s="6">
        <v>0</v>
      </c>
    </row>
    <row r="1506" spans="1:21" x14ac:dyDescent="0.3">
      <c r="A1506" t="s">
        <v>21</v>
      </c>
      <c r="B1506" t="s">
        <v>648</v>
      </c>
      <c r="C1506" t="s">
        <v>158</v>
      </c>
      <c r="D1506" t="s">
        <v>176</v>
      </c>
      <c r="E1506" t="s">
        <v>25</v>
      </c>
      <c r="F1506" t="s">
        <v>31</v>
      </c>
      <c r="G1506" t="s">
        <v>768</v>
      </c>
      <c r="H1506" t="s">
        <v>117</v>
      </c>
      <c r="I1506" t="s">
        <v>906</v>
      </c>
      <c r="J1506" t="s">
        <v>117</v>
      </c>
      <c r="K1506" t="s">
        <v>29</v>
      </c>
      <c r="L1506">
        <v>20</v>
      </c>
      <c r="N1506" s="5">
        <v>0.14249999999999999</v>
      </c>
      <c r="O1506" t="s">
        <v>30</v>
      </c>
      <c r="P1506" s="5">
        <v>3.7140082999999997E-2</v>
      </c>
      <c r="Q1506" s="6">
        <v>4261.0804260000004</v>
      </c>
      <c r="R1506" s="7">
        <v>2.0681146340409442E-4</v>
      </c>
      <c r="S1506" s="7">
        <v>0</v>
      </c>
      <c r="T1506" s="6">
        <v>0.8812402785836021</v>
      </c>
      <c r="U1506" s="6">
        <v>0</v>
      </c>
    </row>
    <row r="1507" spans="1:21" x14ac:dyDescent="0.3">
      <c r="A1507" t="s">
        <v>21</v>
      </c>
      <c r="B1507" t="s">
        <v>648</v>
      </c>
      <c r="C1507" t="s">
        <v>158</v>
      </c>
      <c r="D1507" t="s">
        <v>176</v>
      </c>
      <c r="E1507" t="s">
        <v>25</v>
      </c>
      <c r="F1507" t="s">
        <v>31</v>
      </c>
      <c r="G1507" t="s">
        <v>769</v>
      </c>
      <c r="H1507" t="s">
        <v>119</v>
      </c>
      <c r="I1507" t="s">
        <v>907</v>
      </c>
      <c r="J1507" t="s">
        <v>119</v>
      </c>
      <c r="K1507" t="s">
        <v>29</v>
      </c>
      <c r="L1507">
        <v>20</v>
      </c>
      <c r="N1507" s="5">
        <v>0.54</v>
      </c>
      <c r="O1507" t="s">
        <v>30</v>
      </c>
      <c r="P1507" s="5">
        <v>0.125</v>
      </c>
      <c r="Q1507" s="6">
        <v>69680.725609999994</v>
      </c>
      <c r="R1507" s="7">
        <v>6.1734118931197298E-4</v>
      </c>
      <c r="S1507" s="7">
        <v>0</v>
      </c>
      <c r="T1507" s="6">
        <v>43.016782020198647</v>
      </c>
      <c r="U1507" s="6">
        <v>0</v>
      </c>
    </row>
    <row r="1508" spans="1:21" x14ac:dyDescent="0.3">
      <c r="A1508" t="s">
        <v>21</v>
      </c>
      <c r="B1508" t="s">
        <v>648</v>
      </c>
      <c r="C1508" t="s">
        <v>158</v>
      </c>
      <c r="D1508" t="s">
        <v>176</v>
      </c>
      <c r="E1508" t="s">
        <v>25</v>
      </c>
      <c r="F1508" t="s">
        <v>31</v>
      </c>
      <c r="G1508" t="s">
        <v>770</v>
      </c>
      <c r="H1508" t="s">
        <v>121</v>
      </c>
      <c r="I1508" t="s">
        <v>121</v>
      </c>
      <c r="J1508" t="s">
        <v>121</v>
      </c>
      <c r="K1508" t="s">
        <v>29</v>
      </c>
      <c r="L1508">
        <v>11</v>
      </c>
      <c r="N1508" s="5">
        <v>0.65</v>
      </c>
      <c r="O1508" t="s">
        <v>30</v>
      </c>
      <c r="P1508" s="5">
        <v>0.12</v>
      </c>
      <c r="Q1508" s="6">
        <v>75084.852679999996</v>
      </c>
      <c r="R1508" s="7">
        <v>6.1734118931197298E-4</v>
      </c>
      <c r="S1508" s="7">
        <v>0</v>
      </c>
      <c r="T1508" s="6">
        <v>46.352972252785477</v>
      </c>
      <c r="U1508" s="6">
        <v>0</v>
      </c>
    </row>
    <row r="1509" spans="1:21" x14ac:dyDescent="0.3">
      <c r="A1509" t="s">
        <v>21</v>
      </c>
      <c r="B1509" t="s">
        <v>648</v>
      </c>
      <c r="C1509" t="s">
        <v>158</v>
      </c>
      <c r="D1509" t="s">
        <v>176</v>
      </c>
      <c r="E1509" t="s">
        <v>25</v>
      </c>
      <c r="F1509" t="s">
        <v>31</v>
      </c>
      <c r="G1509" t="s">
        <v>771</v>
      </c>
      <c r="H1509" t="s">
        <v>123</v>
      </c>
      <c r="I1509" t="s">
        <v>123</v>
      </c>
      <c r="J1509" t="s">
        <v>123</v>
      </c>
      <c r="K1509" t="s">
        <v>29</v>
      </c>
      <c r="L1509">
        <v>15</v>
      </c>
      <c r="N1509" s="5">
        <v>0</v>
      </c>
      <c r="O1509" t="s">
        <v>30</v>
      </c>
      <c r="P1509" s="5">
        <v>2.0452499999999998E-2</v>
      </c>
      <c r="Q1509" s="6">
        <v>0</v>
      </c>
      <c r="R1509" s="7">
        <v>6.1734118931197298E-4</v>
      </c>
      <c r="S1509" s="7">
        <v>0</v>
      </c>
      <c r="T1509" s="6">
        <v>0</v>
      </c>
      <c r="U1509" s="6">
        <v>0</v>
      </c>
    </row>
    <row r="1510" spans="1:21" x14ac:dyDescent="0.3">
      <c r="A1510" t="s">
        <v>21</v>
      </c>
      <c r="B1510" t="s">
        <v>648</v>
      </c>
      <c r="C1510" t="s">
        <v>158</v>
      </c>
      <c r="D1510" t="s">
        <v>176</v>
      </c>
      <c r="E1510" t="s">
        <v>25</v>
      </c>
      <c r="F1510" t="s">
        <v>31</v>
      </c>
      <c r="G1510" t="s">
        <v>772</v>
      </c>
      <c r="H1510" t="s">
        <v>207</v>
      </c>
      <c r="I1510" t="s">
        <v>207</v>
      </c>
      <c r="J1510" t="s">
        <v>207</v>
      </c>
      <c r="K1510" t="s">
        <v>29</v>
      </c>
      <c r="L1510">
        <v>2</v>
      </c>
      <c r="M1510" t="s">
        <v>208</v>
      </c>
      <c r="N1510" s="5">
        <v>0</v>
      </c>
      <c r="O1510" t="s">
        <v>30</v>
      </c>
      <c r="P1510" s="5">
        <v>0.05</v>
      </c>
      <c r="Q1510" s="6">
        <v>0</v>
      </c>
      <c r="R1510" s="7">
        <v>6.1734118931197298E-4</v>
      </c>
      <c r="S1510" s="7">
        <v>0</v>
      </c>
      <c r="T1510" s="6">
        <v>0</v>
      </c>
      <c r="U1510" s="6">
        <v>0</v>
      </c>
    </row>
    <row r="1511" spans="1:21" x14ac:dyDescent="0.3">
      <c r="A1511" t="s">
        <v>21</v>
      </c>
      <c r="B1511" t="s">
        <v>648</v>
      </c>
      <c r="C1511" t="s">
        <v>158</v>
      </c>
      <c r="D1511" t="s">
        <v>176</v>
      </c>
      <c r="E1511" t="s">
        <v>25</v>
      </c>
      <c r="F1511" t="s">
        <v>31</v>
      </c>
      <c r="G1511" t="s">
        <v>773</v>
      </c>
      <c r="H1511" t="s">
        <v>127</v>
      </c>
      <c r="I1511" t="s">
        <v>909</v>
      </c>
      <c r="J1511" t="s">
        <v>127</v>
      </c>
      <c r="K1511" t="s">
        <v>29</v>
      </c>
      <c r="L1511">
        <v>20</v>
      </c>
      <c r="N1511" s="5">
        <v>1.6251060000000001E-2</v>
      </c>
      <c r="O1511" t="s">
        <v>30</v>
      </c>
      <c r="P1511" s="5">
        <v>0.25251716499999999</v>
      </c>
      <c r="Q1511" s="6">
        <v>4825.8488729999999</v>
      </c>
      <c r="R1511" s="7">
        <v>4.7762242207949806E-4</v>
      </c>
      <c r="S1511" s="7">
        <v>0</v>
      </c>
      <c r="T1511" s="6">
        <v>2.3049336273118759</v>
      </c>
      <c r="U1511" s="6">
        <v>0</v>
      </c>
    </row>
    <row r="1512" spans="1:21" x14ac:dyDescent="0.3">
      <c r="A1512" t="s">
        <v>21</v>
      </c>
      <c r="B1512" t="s">
        <v>648</v>
      </c>
      <c r="C1512" t="s">
        <v>158</v>
      </c>
      <c r="D1512" t="s">
        <v>176</v>
      </c>
      <c r="E1512" t="s">
        <v>25</v>
      </c>
      <c r="F1512" t="s">
        <v>31</v>
      </c>
      <c r="G1512" t="s">
        <v>774</v>
      </c>
      <c r="H1512" t="s">
        <v>129</v>
      </c>
      <c r="I1512" t="s">
        <v>910</v>
      </c>
      <c r="J1512" t="s">
        <v>129</v>
      </c>
      <c r="K1512" t="s">
        <v>29</v>
      </c>
      <c r="L1512">
        <v>20</v>
      </c>
      <c r="N1512" s="5">
        <v>6.3605939999999998E-3</v>
      </c>
      <c r="O1512" t="s">
        <v>30</v>
      </c>
      <c r="P1512" s="5">
        <v>3.9876336999999998E-2</v>
      </c>
      <c r="Q1512" s="6">
        <v>204.2608218</v>
      </c>
      <c r="R1512" s="7">
        <v>6.621203777278544E-4</v>
      </c>
      <c r="S1512" s="7">
        <v>0</v>
      </c>
      <c r="T1512" s="6">
        <v>0.13524525248521796</v>
      </c>
      <c r="U1512" s="6">
        <v>0</v>
      </c>
    </row>
    <row r="1513" spans="1:21" x14ac:dyDescent="0.3">
      <c r="A1513" t="s">
        <v>21</v>
      </c>
      <c r="B1513" t="s">
        <v>648</v>
      </c>
      <c r="C1513" t="s">
        <v>158</v>
      </c>
      <c r="D1513" t="s">
        <v>176</v>
      </c>
      <c r="E1513" t="s">
        <v>25</v>
      </c>
      <c r="F1513" t="s">
        <v>31</v>
      </c>
      <c r="G1513" t="s">
        <v>775</v>
      </c>
      <c r="H1513" t="s">
        <v>131</v>
      </c>
      <c r="I1513" t="s">
        <v>911</v>
      </c>
      <c r="J1513" t="s">
        <v>131</v>
      </c>
      <c r="K1513" t="s">
        <v>29</v>
      </c>
      <c r="L1513">
        <v>20</v>
      </c>
      <c r="N1513" s="5">
        <v>1.5789569E-2</v>
      </c>
      <c r="O1513" t="s">
        <v>30</v>
      </c>
      <c r="P1513" s="5">
        <v>7.7345202000000002E-2</v>
      </c>
      <c r="Q1513" s="6">
        <v>1032.1993379999999</v>
      </c>
      <c r="R1513" s="7">
        <v>6.5826394525516155E-4</v>
      </c>
      <c r="S1513" s="7">
        <v>0</v>
      </c>
      <c r="T1513" s="6">
        <v>0.67945960852164589</v>
      </c>
      <c r="U1513" s="6">
        <v>0</v>
      </c>
    </row>
    <row r="1514" spans="1:21" x14ac:dyDescent="0.3">
      <c r="A1514" t="s">
        <v>21</v>
      </c>
      <c r="B1514" t="s">
        <v>648</v>
      </c>
      <c r="C1514" t="s">
        <v>158</v>
      </c>
      <c r="D1514" t="s">
        <v>176</v>
      </c>
      <c r="E1514" t="s">
        <v>25</v>
      </c>
      <c r="F1514" t="s">
        <v>31</v>
      </c>
      <c r="G1514" t="s">
        <v>776</v>
      </c>
      <c r="H1514" t="s">
        <v>157</v>
      </c>
      <c r="I1514" t="s">
        <v>912</v>
      </c>
      <c r="J1514" t="s">
        <v>157</v>
      </c>
      <c r="K1514" t="s">
        <v>29</v>
      </c>
      <c r="L1514">
        <v>11</v>
      </c>
      <c r="N1514" s="5">
        <v>0.52</v>
      </c>
      <c r="O1514" t="s">
        <v>30</v>
      </c>
      <c r="P1514" s="5">
        <v>0.09</v>
      </c>
      <c r="Q1514" s="6">
        <v>41497.480580000003</v>
      </c>
      <c r="R1514" s="7">
        <v>6.1734118931197298E-4</v>
      </c>
      <c r="S1514" s="7">
        <v>0</v>
      </c>
      <c r="T1514" s="6">
        <v>25.618104014707704</v>
      </c>
      <c r="U1514" s="6">
        <v>0</v>
      </c>
    </row>
    <row r="1515" spans="1:21" x14ac:dyDescent="0.3">
      <c r="A1515" t="s">
        <v>21</v>
      </c>
      <c r="B1515" t="s">
        <v>648</v>
      </c>
      <c r="C1515" t="s">
        <v>158</v>
      </c>
      <c r="D1515" t="s">
        <v>176</v>
      </c>
      <c r="E1515" t="s">
        <v>25</v>
      </c>
      <c r="F1515" t="s">
        <v>41</v>
      </c>
      <c r="G1515" t="s">
        <v>845</v>
      </c>
      <c r="H1515" t="s">
        <v>306</v>
      </c>
      <c r="I1515" t="s">
        <v>922</v>
      </c>
      <c r="J1515" t="s">
        <v>306</v>
      </c>
      <c r="K1515" t="s">
        <v>44</v>
      </c>
      <c r="L1515">
        <v>22</v>
      </c>
      <c r="M1515" t="s">
        <v>176</v>
      </c>
      <c r="N1515" s="5">
        <v>2.9947516E-2</v>
      </c>
      <c r="O1515" t="s">
        <v>30</v>
      </c>
      <c r="P1515" s="5">
        <v>6.6666666999999999E-2</v>
      </c>
      <c r="Q1515" s="6">
        <v>1677.583633</v>
      </c>
      <c r="R1515" s="7">
        <v>1.1500858738017238E-3</v>
      </c>
      <c r="S1515" s="7">
        <v>0</v>
      </c>
      <c r="T1515" s="6">
        <v>1.9293652384342752</v>
      </c>
      <c r="U1515" s="6">
        <v>0</v>
      </c>
    </row>
    <row r="1516" spans="1:21" x14ac:dyDescent="0.3">
      <c r="A1516" t="s">
        <v>21</v>
      </c>
      <c r="B1516" t="s">
        <v>648</v>
      </c>
      <c r="C1516" t="s">
        <v>158</v>
      </c>
      <c r="D1516" t="s">
        <v>176</v>
      </c>
      <c r="E1516" t="s">
        <v>25</v>
      </c>
      <c r="F1516" t="s">
        <v>41</v>
      </c>
      <c r="G1516" t="s">
        <v>846</v>
      </c>
      <c r="H1516" t="s">
        <v>308</v>
      </c>
      <c r="I1516" t="s">
        <v>923</v>
      </c>
      <c r="J1516" t="s">
        <v>308</v>
      </c>
      <c r="K1516" t="s">
        <v>44</v>
      </c>
      <c r="L1516">
        <v>15</v>
      </c>
      <c r="M1516" t="s">
        <v>176</v>
      </c>
      <c r="N1516" s="5">
        <v>0.32003999999999999</v>
      </c>
      <c r="O1516" t="s">
        <v>30</v>
      </c>
      <c r="P1516" s="5">
        <v>0.33333333300000001</v>
      </c>
      <c r="Q1516" s="6">
        <v>174816.04130000001</v>
      </c>
      <c r="R1516" s="7">
        <v>4.262853659397654E-4</v>
      </c>
      <c r="S1516" s="7">
        <v>0</v>
      </c>
      <c r="T1516" s="6">
        <v>74.521520137711647</v>
      </c>
      <c r="U1516" s="6">
        <v>0</v>
      </c>
    </row>
    <row r="1517" spans="1:21" x14ac:dyDescent="0.3">
      <c r="A1517" t="s">
        <v>21</v>
      </c>
      <c r="B1517" t="s">
        <v>648</v>
      </c>
      <c r="C1517" t="s">
        <v>158</v>
      </c>
      <c r="D1517" t="s">
        <v>176</v>
      </c>
      <c r="E1517" t="s">
        <v>25</v>
      </c>
      <c r="F1517" t="s">
        <v>41</v>
      </c>
      <c r="G1517" t="s">
        <v>847</v>
      </c>
      <c r="H1517" t="s">
        <v>310</v>
      </c>
      <c r="I1517" t="s">
        <v>310</v>
      </c>
      <c r="J1517" t="s">
        <v>310</v>
      </c>
      <c r="K1517" t="s">
        <v>44</v>
      </c>
      <c r="L1517">
        <v>15</v>
      </c>
      <c r="M1517" t="s">
        <v>176</v>
      </c>
      <c r="N1517" s="5">
        <v>0.59</v>
      </c>
      <c r="O1517" t="s">
        <v>30</v>
      </c>
      <c r="P1517" s="5">
        <v>0.33333333300000001</v>
      </c>
      <c r="Q1517" s="6">
        <v>287896.30339999998</v>
      </c>
      <c r="R1517" s="7">
        <v>4.2628536593976557E-4</v>
      </c>
      <c r="S1517" s="7">
        <v>0</v>
      </c>
      <c r="T1517" s="6">
        <v>122.72598104757476</v>
      </c>
      <c r="U1517" s="6">
        <v>0</v>
      </c>
    </row>
    <row r="1518" spans="1:21" x14ac:dyDescent="0.3">
      <c r="A1518" t="s">
        <v>21</v>
      </c>
      <c r="B1518" t="s">
        <v>648</v>
      </c>
      <c r="C1518" t="s">
        <v>158</v>
      </c>
      <c r="D1518" t="s">
        <v>176</v>
      </c>
      <c r="E1518" t="s">
        <v>25</v>
      </c>
      <c r="F1518" t="s">
        <v>41</v>
      </c>
      <c r="G1518" t="s">
        <v>848</v>
      </c>
      <c r="H1518" t="s">
        <v>317</v>
      </c>
      <c r="I1518" t="s">
        <v>317</v>
      </c>
      <c r="J1518" t="s">
        <v>317</v>
      </c>
      <c r="K1518" t="s">
        <v>44</v>
      </c>
      <c r="L1518">
        <v>15</v>
      </c>
      <c r="M1518" t="s">
        <v>176</v>
      </c>
      <c r="N1518" s="5">
        <v>0</v>
      </c>
      <c r="O1518" t="s">
        <v>30</v>
      </c>
      <c r="P1518" s="5">
        <v>0.222222222</v>
      </c>
      <c r="Q1518" s="6">
        <v>0</v>
      </c>
      <c r="R1518" s="7">
        <v>4.3167114140341692E-4</v>
      </c>
      <c r="S1518" s="7">
        <v>0</v>
      </c>
      <c r="T1518" s="6">
        <v>0</v>
      </c>
      <c r="U1518" s="6">
        <v>0</v>
      </c>
    </row>
    <row r="1519" spans="1:21" x14ac:dyDescent="0.3">
      <c r="A1519" t="s">
        <v>21</v>
      </c>
      <c r="B1519" t="s">
        <v>648</v>
      </c>
      <c r="C1519" t="s">
        <v>158</v>
      </c>
      <c r="D1519" t="s">
        <v>176</v>
      </c>
      <c r="E1519" t="s">
        <v>25</v>
      </c>
      <c r="F1519" t="s">
        <v>41</v>
      </c>
      <c r="G1519" t="s">
        <v>849</v>
      </c>
      <c r="H1519" t="s">
        <v>319</v>
      </c>
      <c r="I1519" t="s">
        <v>319</v>
      </c>
      <c r="J1519" t="s">
        <v>319</v>
      </c>
      <c r="K1519" t="s">
        <v>44</v>
      </c>
      <c r="L1519">
        <v>15</v>
      </c>
      <c r="M1519" t="s">
        <v>176</v>
      </c>
      <c r="N1519" s="5">
        <v>0</v>
      </c>
      <c r="O1519" t="s">
        <v>30</v>
      </c>
      <c r="P1519" s="5">
        <v>0.17647058800000001</v>
      </c>
      <c r="Q1519" s="6">
        <v>0</v>
      </c>
      <c r="R1519" s="7">
        <v>4.7476274636969624E-4</v>
      </c>
      <c r="S1519" s="7">
        <v>0</v>
      </c>
      <c r="T1519" s="6">
        <v>0</v>
      </c>
      <c r="U1519" s="6">
        <v>0</v>
      </c>
    </row>
    <row r="1520" spans="1:21" x14ac:dyDescent="0.3">
      <c r="A1520" t="s">
        <v>21</v>
      </c>
      <c r="B1520" t="s">
        <v>648</v>
      </c>
      <c r="C1520" t="s">
        <v>158</v>
      </c>
      <c r="D1520" t="s">
        <v>176</v>
      </c>
      <c r="E1520" t="s">
        <v>25</v>
      </c>
      <c r="F1520" t="s">
        <v>41</v>
      </c>
      <c r="G1520" t="s">
        <v>850</v>
      </c>
      <c r="H1520" t="s">
        <v>321</v>
      </c>
      <c r="I1520" t="s">
        <v>321</v>
      </c>
      <c r="J1520" t="s">
        <v>321</v>
      </c>
      <c r="K1520" t="s">
        <v>44</v>
      </c>
      <c r="L1520">
        <v>15</v>
      </c>
      <c r="M1520" t="s">
        <v>176</v>
      </c>
      <c r="N1520" s="5">
        <v>0</v>
      </c>
      <c r="O1520" t="s">
        <v>30</v>
      </c>
      <c r="P1520" s="5">
        <v>0.125</v>
      </c>
      <c r="Q1520" s="6">
        <v>0</v>
      </c>
      <c r="R1520" s="7">
        <v>4.5739982861771583E-4</v>
      </c>
      <c r="S1520" s="7">
        <v>0</v>
      </c>
      <c r="T1520" s="6">
        <v>0</v>
      </c>
      <c r="U1520" s="6">
        <v>0</v>
      </c>
    </row>
    <row r="1521" spans="1:21" x14ac:dyDescent="0.3">
      <c r="A1521" t="s">
        <v>21</v>
      </c>
      <c r="B1521" t="s">
        <v>648</v>
      </c>
      <c r="C1521" t="s">
        <v>158</v>
      </c>
      <c r="D1521" t="s">
        <v>176</v>
      </c>
      <c r="E1521" t="s">
        <v>25</v>
      </c>
      <c r="F1521" t="s">
        <v>41</v>
      </c>
      <c r="G1521" t="s">
        <v>851</v>
      </c>
      <c r="H1521" t="s">
        <v>323</v>
      </c>
      <c r="I1521" t="s">
        <v>323</v>
      </c>
      <c r="J1521" t="s">
        <v>323</v>
      </c>
      <c r="K1521" t="s">
        <v>44</v>
      </c>
      <c r="L1521">
        <v>15</v>
      </c>
      <c r="M1521" t="s">
        <v>176</v>
      </c>
      <c r="N1521" s="5">
        <v>0</v>
      </c>
      <c r="O1521" t="s">
        <v>30</v>
      </c>
      <c r="P1521" s="5">
        <v>6.6666666999999999E-2</v>
      </c>
      <c r="Q1521" s="6">
        <v>0</v>
      </c>
      <c r="R1521" s="7">
        <v>4.0835654970543717E-4</v>
      </c>
      <c r="S1521" s="7">
        <v>0</v>
      </c>
      <c r="T1521" s="6">
        <v>0</v>
      </c>
      <c r="U1521" s="6">
        <v>0</v>
      </c>
    </row>
    <row r="1522" spans="1:21" x14ac:dyDescent="0.3">
      <c r="A1522" t="s">
        <v>21</v>
      </c>
      <c r="B1522" t="s">
        <v>648</v>
      </c>
      <c r="C1522" t="s">
        <v>158</v>
      </c>
      <c r="D1522" t="s">
        <v>176</v>
      </c>
      <c r="E1522" t="s">
        <v>25</v>
      </c>
      <c r="F1522" t="s">
        <v>41</v>
      </c>
      <c r="G1522" t="s">
        <v>852</v>
      </c>
      <c r="H1522" t="s">
        <v>312</v>
      </c>
      <c r="I1522" t="s">
        <v>924</v>
      </c>
      <c r="J1522" t="s">
        <v>312</v>
      </c>
      <c r="K1522" t="s">
        <v>44</v>
      </c>
      <c r="L1522">
        <v>15</v>
      </c>
      <c r="M1522" t="s">
        <v>176</v>
      </c>
      <c r="N1522" s="5">
        <v>0</v>
      </c>
      <c r="O1522" t="s">
        <v>30</v>
      </c>
      <c r="P1522" s="5">
        <v>0</v>
      </c>
      <c r="Q1522" s="6">
        <v>0</v>
      </c>
      <c r="R1522" s="7">
        <v>0</v>
      </c>
      <c r="S1522" s="7">
        <v>0</v>
      </c>
      <c r="T1522" s="6">
        <v>0</v>
      </c>
      <c r="U1522" s="6">
        <v>0</v>
      </c>
    </row>
    <row r="1523" spans="1:21" x14ac:dyDescent="0.3">
      <c r="A1523" t="s">
        <v>21</v>
      </c>
      <c r="B1523" t="s">
        <v>648</v>
      </c>
      <c r="C1523" t="s">
        <v>158</v>
      </c>
      <c r="D1523" t="s">
        <v>176</v>
      </c>
      <c r="E1523" t="s">
        <v>25</v>
      </c>
      <c r="F1523" t="s">
        <v>26</v>
      </c>
      <c r="G1523" t="s">
        <v>853</v>
      </c>
      <c r="H1523" t="s">
        <v>306</v>
      </c>
      <c r="I1523" t="s">
        <v>922</v>
      </c>
      <c r="J1523" t="s">
        <v>306</v>
      </c>
      <c r="K1523" t="s">
        <v>44</v>
      </c>
      <c r="L1523">
        <v>22</v>
      </c>
      <c r="M1523" t="s">
        <v>176</v>
      </c>
      <c r="N1523" s="5">
        <v>2.9947516E-2</v>
      </c>
      <c r="O1523" t="s">
        <v>30</v>
      </c>
      <c r="P1523" s="5">
        <v>6.6666666999999999E-2</v>
      </c>
      <c r="Q1523" s="6">
        <v>63.544066630000003</v>
      </c>
      <c r="R1523" s="7">
        <v>1.1500858738017238E-3</v>
      </c>
      <c r="S1523" s="7">
        <v>0</v>
      </c>
      <c r="T1523" s="6">
        <v>7.3081133395078518E-2</v>
      </c>
      <c r="U1523" s="6">
        <v>0</v>
      </c>
    </row>
    <row r="1524" spans="1:21" x14ac:dyDescent="0.3">
      <c r="A1524" t="s">
        <v>21</v>
      </c>
      <c r="B1524" t="s">
        <v>648</v>
      </c>
      <c r="C1524" t="s">
        <v>158</v>
      </c>
      <c r="D1524" t="s">
        <v>176</v>
      </c>
      <c r="E1524" t="s">
        <v>25</v>
      </c>
      <c r="F1524" t="s">
        <v>26</v>
      </c>
      <c r="G1524" t="s">
        <v>854</v>
      </c>
      <c r="H1524" t="s">
        <v>308</v>
      </c>
      <c r="I1524" t="s">
        <v>923</v>
      </c>
      <c r="J1524" t="s">
        <v>308</v>
      </c>
      <c r="K1524" t="s">
        <v>44</v>
      </c>
      <c r="L1524">
        <v>15</v>
      </c>
      <c r="M1524" t="s">
        <v>176</v>
      </c>
      <c r="N1524" s="5">
        <v>0.32003999999999999</v>
      </c>
      <c r="O1524" t="s">
        <v>30</v>
      </c>
      <c r="P1524" s="5">
        <v>0.33333333300000001</v>
      </c>
      <c r="Q1524" s="6">
        <v>5469.3594469999998</v>
      </c>
      <c r="R1524" s="7">
        <v>4.262853659397654E-4</v>
      </c>
      <c r="S1524" s="7">
        <v>0</v>
      </c>
      <c r="T1524" s="6">
        <v>2.331507893320508</v>
      </c>
      <c r="U1524" s="6">
        <v>0</v>
      </c>
    </row>
    <row r="1525" spans="1:21" x14ac:dyDescent="0.3">
      <c r="A1525" t="s">
        <v>21</v>
      </c>
      <c r="B1525" t="s">
        <v>648</v>
      </c>
      <c r="C1525" t="s">
        <v>158</v>
      </c>
      <c r="D1525" t="s">
        <v>176</v>
      </c>
      <c r="E1525" t="s">
        <v>25</v>
      </c>
      <c r="F1525" t="s">
        <v>26</v>
      </c>
      <c r="G1525" t="s">
        <v>855</v>
      </c>
      <c r="H1525" t="s">
        <v>310</v>
      </c>
      <c r="I1525" t="s">
        <v>310</v>
      </c>
      <c r="J1525" t="s">
        <v>310</v>
      </c>
      <c r="K1525" t="s">
        <v>44</v>
      </c>
      <c r="L1525">
        <v>15</v>
      </c>
      <c r="M1525" t="s">
        <v>176</v>
      </c>
      <c r="N1525" s="5">
        <v>0.59</v>
      </c>
      <c r="O1525" t="s">
        <v>30</v>
      </c>
      <c r="P1525" s="5">
        <v>0.33333333300000001</v>
      </c>
      <c r="Q1525" s="6">
        <v>9007.2304289999993</v>
      </c>
      <c r="R1525" s="7">
        <v>4.2628536593976557E-4</v>
      </c>
      <c r="S1525" s="7">
        <v>0</v>
      </c>
      <c r="T1525" s="6">
        <v>3.8396505195300561</v>
      </c>
      <c r="U1525" s="6">
        <v>0</v>
      </c>
    </row>
    <row r="1526" spans="1:21" x14ac:dyDescent="0.3">
      <c r="A1526" t="s">
        <v>21</v>
      </c>
      <c r="B1526" t="s">
        <v>648</v>
      </c>
      <c r="C1526" t="s">
        <v>158</v>
      </c>
      <c r="D1526" t="s">
        <v>176</v>
      </c>
      <c r="E1526" t="s">
        <v>25</v>
      </c>
      <c r="F1526" t="s">
        <v>26</v>
      </c>
      <c r="G1526" t="s">
        <v>856</v>
      </c>
      <c r="H1526" t="s">
        <v>317</v>
      </c>
      <c r="I1526" t="s">
        <v>317</v>
      </c>
      <c r="J1526" t="s">
        <v>317</v>
      </c>
      <c r="K1526" t="s">
        <v>44</v>
      </c>
      <c r="L1526">
        <v>15</v>
      </c>
      <c r="M1526" t="s">
        <v>176</v>
      </c>
      <c r="N1526" s="5">
        <v>0</v>
      </c>
      <c r="O1526" t="s">
        <v>30</v>
      </c>
      <c r="P1526" s="5">
        <v>0.222222222</v>
      </c>
      <c r="Q1526" s="6">
        <v>0</v>
      </c>
      <c r="R1526" s="7">
        <v>4.3167114140341692E-4</v>
      </c>
      <c r="S1526" s="7">
        <v>0</v>
      </c>
      <c r="T1526" s="6">
        <v>0</v>
      </c>
      <c r="U1526" s="6">
        <v>0</v>
      </c>
    </row>
    <row r="1527" spans="1:21" x14ac:dyDescent="0.3">
      <c r="A1527" t="s">
        <v>21</v>
      </c>
      <c r="B1527" t="s">
        <v>648</v>
      </c>
      <c r="C1527" t="s">
        <v>158</v>
      </c>
      <c r="D1527" t="s">
        <v>176</v>
      </c>
      <c r="E1527" t="s">
        <v>25</v>
      </c>
      <c r="F1527" t="s">
        <v>26</v>
      </c>
      <c r="G1527" t="s">
        <v>857</v>
      </c>
      <c r="H1527" t="s">
        <v>319</v>
      </c>
      <c r="I1527" t="s">
        <v>319</v>
      </c>
      <c r="J1527" t="s">
        <v>319</v>
      </c>
      <c r="K1527" t="s">
        <v>44</v>
      </c>
      <c r="L1527">
        <v>15</v>
      </c>
      <c r="M1527" t="s">
        <v>176</v>
      </c>
      <c r="N1527" s="5">
        <v>0</v>
      </c>
      <c r="O1527" t="s">
        <v>30</v>
      </c>
      <c r="P1527" s="5">
        <v>0.17647058800000001</v>
      </c>
      <c r="Q1527" s="6">
        <v>0</v>
      </c>
      <c r="R1527" s="7">
        <v>4.7476274636969624E-4</v>
      </c>
      <c r="S1527" s="7">
        <v>0</v>
      </c>
      <c r="T1527" s="6">
        <v>0</v>
      </c>
      <c r="U1527" s="6">
        <v>0</v>
      </c>
    </row>
    <row r="1528" spans="1:21" x14ac:dyDescent="0.3">
      <c r="A1528" t="s">
        <v>21</v>
      </c>
      <c r="B1528" t="s">
        <v>648</v>
      </c>
      <c r="C1528" t="s">
        <v>158</v>
      </c>
      <c r="D1528" t="s">
        <v>176</v>
      </c>
      <c r="E1528" t="s">
        <v>25</v>
      </c>
      <c r="F1528" t="s">
        <v>26</v>
      </c>
      <c r="G1528" t="s">
        <v>858</v>
      </c>
      <c r="H1528" t="s">
        <v>321</v>
      </c>
      <c r="I1528" t="s">
        <v>321</v>
      </c>
      <c r="J1528" t="s">
        <v>321</v>
      </c>
      <c r="K1528" t="s">
        <v>44</v>
      </c>
      <c r="L1528">
        <v>15</v>
      </c>
      <c r="M1528" t="s">
        <v>176</v>
      </c>
      <c r="N1528" s="5">
        <v>0</v>
      </c>
      <c r="O1528" t="s">
        <v>30</v>
      </c>
      <c r="P1528" s="5">
        <v>0.125</v>
      </c>
      <c r="Q1528" s="6">
        <v>0</v>
      </c>
      <c r="R1528" s="7">
        <v>4.5739982861771583E-4</v>
      </c>
      <c r="S1528" s="7">
        <v>0</v>
      </c>
      <c r="T1528" s="6">
        <v>0</v>
      </c>
      <c r="U1528" s="6">
        <v>0</v>
      </c>
    </row>
    <row r="1529" spans="1:21" x14ac:dyDescent="0.3">
      <c r="A1529" t="s">
        <v>21</v>
      </c>
      <c r="B1529" t="s">
        <v>648</v>
      </c>
      <c r="C1529" t="s">
        <v>158</v>
      </c>
      <c r="D1529" t="s">
        <v>176</v>
      </c>
      <c r="E1529" t="s">
        <v>25</v>
      </c>
      <c r="F1529" t="s">
        <v>26</v>
      </c>
      <c r="G1529" t="s">
        <v>859</v>
      </c>
      <c r="H1529" t="s">
        <v>323</v>
      </c>
      <c r="I1529" t="s">
        <v>323</v>
      </c>
      <c r="J1529" t="s">
        <v>323</v>
      </c>
      <c r="K1529" t="s">
        <v>44</v>
      </c>
      <c r="L1529">
        <v>15</v>
      </c>
      <c r="M1529" t="s">
        <v>176</v>
      </c>
      <c r="N1529" s="5">
        <v>0</v>
      </c>
      <c r="O1529" t="s">
        <v>30</v>
      </c>
      <c r="P1529" s="5">
        <v>6.6666666999999999E-2</v>
      </c>
      <c r="Q1529" s="6">
        <v>0</v>
      </c>
      <c r="R1529" s="7">
        <v>4.0835654970543717E-4</v>
      </c>
      <c r="S1529" s="7">
        <v>0</v>
      </c>
      <c r="T1529" s="6">
        <v>0</v>
      </c>
      <c r="U1529" s="6">
        <v>0</v>
      </c>
    </row>
    <row r="1530" spans="1:21" x14ac:dyDescent="0.3">
      <c r="A1530" t="s">
        <v>21</v>
      </c>
      <c r="B1530" t="s">
        <v>648</v>
      </c>
      <c r="C1530" t="s">
        <v>46</v>
      </c>
      <c r="D1530" t="s">
        <v>334</v>
      </c>
      <c r="E1530" t="s">
        <v>25</v>
      </c>
      <c r="F1530" t="s">
        <v>26</v>
      </c>
      <c r="G1530" t="s">
        <v>657</v>
      </c>
      <c r="H1530" t="s">
        <v>28</v>
      </c>
      <c r="I1530" t="s">
        <v>28</v>
      </c>
      <c r="J1530" t="s">
        <v>28</v>
      </c>
      <c r="K1530" t="s">
        <v>29</v>
      </c>
      <c r="L1530">
        <v>20</v>
      </c>
      <c r="N1530" s="5">
        <v>0</v>
      </c>
      <c r="O1530" t="s">
        <v>30</v>
      </c>
      <c r="P1530" s="5">
        <v>0.3</v>
      </c>
      <c r="Q1530" s="6">
        <v>0</v>
      </c>
      <c r="R1530" s="7">
        <v>3.6816310603171587E-4</v>
      </c>
      <c r="S1530" s="7">
        <v>1.1165464820805937E-4</v>
      </c>
      <c r="T1530" s="6">
        <v>0</v>
      </c>
      <c r="U1530" s="6">
        <v>0</v>
      </c>
    </row>
    <row r="1531" spans="1:21" x14ac:dyDescent="0.3">
      <c r="A1531" t="s">
        <v>21</v>
      </c>
      <c r="B1531" t="s">
        <v>648</v>
      </c>
      <c r="C1531" t="s">
        <v>46</v>
      </c>
      <c r="D1531" t="s">
        <v>334</v>
      </c>
      <c r="E1531" t="s">
        <v>25</v>
      </c>
      <c r="F1531" t="s">
        <v>26</v>
      </c>
      <c r="G1531" t="s">
        <v>658</v>
      </c>
      <c r="H1531" t="s">
        <v>50</v>
      </c>
      <c r="I1531" t="s">
        <v>50</v>
      </c>
      <c r="J1531" t="s">
        <v>50</v>
      </c>
      <c r="K1531" t="s">
        <v>29</v>
      </c>
      <c r="L1531">
        <v>7</v>
      </c>
      <c r="N1531" s="5">
        <v>0.45</v>
      </c>
      <c r="O1531" t="s">
        <v>30</v>
      </c>
      <c r="P1531" s="5">
        <v>0.05</v>
      </c>
      <c r="Q1531" s="6">
        <v>0</v>
      </c>
      <c r="R1531" s="7">
        <v>0</v>
      </c>
      <c r="S1531" s="7">
        <v>0</v>
      </c>
      <c r="T1531" s="6">
        <v>0</v>
      </c>
      <c r="U1531" s="6">
        <v>0</v>
      </c>
    </row>
    <row r="1532" spans="1:21" x14ac:dyDescent="0.3">
      <c r="A1532" t="s">
        <v>21</v>
      </c>
      <c r="B1532" t="s">
        <v>648</v>
      </c>
      <c r="C1532" t="s">
        <v>46</v>
      </c>
      <c r="D1532" t="s">
        <v>334</v>
      </c>
      <c r="E1532" t="s">
        <v>25</v>
      </c>
      <c r="F1532" t="s">
        <v>26</v>
      </c>
      <c r="G1532" t="s">
        <v>659</v>
      </c>
      <c r="H1532" t="s">
        <v>52</v>
      </c>
      <c r="I1532" t="s">
        <v>899</v>
      </c>
      <c r="J1532" t="s">
        <v>52</v>
      </c>
      <c r="K1532" t="s">
        <v>29</v>
      </c>
      <c r="L1532">
        <v>4</v>
      </c>
      <c r="N1532" s="5">
        <v>9.1773810000000001E-3</v>
      </c>
      <c r="O1532" t="s">
        <v>30</v>
      </c>
      <c r="P1532" s="5">
        <v>1.4937763E-2</v>
      </c>
      <c r="Q1532" s="6">
        <v>0</v>
      </c>
      <c r="R1532" s="7">
        <v>9.0070861659047996E-5</v>
      </c>
      <c r="S1532" s="7">
        <v>1.9388653162790906E-4</v>
      </c>
      <c r="T1532" s="6">
        <v>0</v>
      </c>
      <c r="U1532" s="6">
        <v>0</v>
      </c>
    </row>
    <row r="1533" spans="1:21" x14ac:dyDescent="0.3">
      <c r="A1533" t="s">
        <v>21</v>
      </c>
      <c r="B1533" t="s">
        <v>648</v>
      </c>
      <c r="C1533" t="s">
        <v>46</v>
      </c>
      <c r="D1533" t="s">
        <v>334</v>
      </c>
      <c r="E1533" t="s">
        <v>25</v>
      </c>
      <c r="F1533" t="s">
        <v>26</v>
      </c>
      <c r="G1533" t="s">
        <v>660</v>
      </c>
      <c r="H1533" t="s">
        <v>54</v>
      </c>
      <c r="I1533" t="s">
        <v>54</v>
      </c>
      <c r="J1533" t="s">
        <v>54</v>
      </c>
      <c r="K1533" t="s">
        <v>29</v>
      </c>
      <c r="L1533">
        <v>7</v>
      </c>
      <c r="N1533" s="5">
        <v>1.5822619E-2</v>
      </c>
      <c r="O1533" t="s">
        <v>30</v>
      </c>
      <c r="P1533" s="5">
        <v>0.10310098400000001</v>
      </c>
      <c r="Q1533" s="6">
        <v>7.3742366000000004E-2</v>
      </c>
      <c r="R1533" s="7">
        <v>9.0070861659047996E-5</v>
      </c>
      <c r="S1533" s="7">
        <v>1.9388653162790906E-4</v>
      </c>
      <c r="T1533" s="6">
        <v>6.6420384463968849E-6</v>
      </c>
      <c r="U1533" s="6">
        <v>1.4297651577775847E-5</v>
      </c>
    </row>
    <row r="1534" spans="1:21" x14ac:dyDescent="0.3">
      <c r="A1534" t="s">
        <v>21</v>
      </c>
      <c r="B1534" t="s">
        <v>648</v>
      </c>
      <c r="C1534" t="s">
        <v>46</v>
      </c>
      <c r="D1534" t="s">
        <v>334</v>
      </c>
      <c r="E1534" t="s">
        <v>25</v>
      </c>
      <c r="F1534" t="s">
        <v>26</v>
      </c>
      <c r="G1534" t="s">
        <v>661</v>
      </c>
      <c r="H1534" t="s">
        <v>56</v>
      </c>
      <c r="I1534" t="s">
        <v>56</v>
      </c>
      <c r="J1534" t="s">
        <v>56</v>
      </c>
      <c r="K1534" t="s">
        <v>29</v>
      </c>
      <c r="L1534">
        <v>10</v>
      </c>
      <c r="N1534" s="5">
        <v>0.16</v>
      </c>
      <c r="O1534" t="s">
        <v>30</v>
      </c>
      <c r="P1534" s="5">
        <v>2.6257052999999999E-2</v>
      </c>
      <c r="Q1534" s="6">
        <v>0</v>
      </c>
      <c r="R1534" s="7">
        <v>9.0070861659047996E-5</v>
      </c>
      <c r="S1534" s="7">
        <v>1.9388653162790906E-4</v>
      </c>
      <c r="T1534" s="6">
        <v>0</v>
      </c>
      <c r="U1534" s="6">
        <v>0</v>
      </c>
    </row>
    <row r="1535" spans="1:21" x14ac:dyDescent="0.3">
      <c r="A1535" t="s">
        <v>21</v>
      </c>
      <c r="B1535" t="s">
        <v>648</v>
      </c>
      <c r="C1535" t="s">
        <v>46</v>
      </c>
      <c r="D1535" t="s">
        <v>334</v>
      </c>
      <c r="E1535" t="s">
        <v>25</v>
      </c>
      <c r="F1535" t="s">
        <v>26</v>
      </c>
      <c r="G1535" t="s">
        <v>662</v>
      </c>
      <c r="H1535" t="s">
        <v>58</v>
      </c>
      <c r="I1535" t="s">
        <v>58</v>
      </c>
      <c r="J1535" t="s">
        <v>58</v>
      </c>
      <c r="K1535" t="s">
        <v>29</v>
      </c>
      <c r="L1535">
        <v>9</v>
      </c>
      <c r="N1535" s="5">
        <v>0.8</v>
      </c>
      <c r="O1535" t="s">
        <v>30</v>
      </c>
      <c r="P1535" s="5">
        <v>8.3611703999999995E-2</v>
      </c>
      <c r="Q1535" s="6">
        <v>3.0187274579999999</v>
      </c>
      <c r="R1535" s="7">
        <v>9.0070861659047996E-5</v>
      </c>
      <c r="S1535" s="7">
        <v>1.9388653162790906E-4</v>
      </c>
      <c r="T1535" s="6">
        <v>2.7189938325588762E-4</v>
      </c>
      <c r="U1535" s="6">
        <v>5.8529059676155448E-4</v>
      </c>
    </row>
    <row r="1536" spans="1:21" x14ac:dyDescent="0.3">
      <c r="A1536" t="s">
        <v>21</v>
      </c>
      <c r="B1536" t="s">
        <v>648</v>
      </c>
      <c r="C1536" t="s">
        <v>46</v>
      </c>
      <c r="D1536" t="s">
        <v>334</v>
      </c>
      <c r="E1536" t="s">
        <v>25</v>
      </c>
      <c r="F1536" t="s">
        <v>26</v>
      </c>
      <c r="G1536" t="s">
        <v>663</v>
      </c>
      <c r="H1536" t="s">
        <v>60</v>
      </c>
      <c r="I1536" t="s">
        <v>60</v>
      </c>
      <c r="J1536" t="s">
        <v>60</v>
      </c>
      <c r="K1536" t="s">
        <v>29</v>
      </c>
      <c r="L1536">
        <v>13</v>
      </c>
      <c r="N1536" s="5">
        <v>0.15</v>
      </c>
      <c r="O1536" t="s">
        <v>30</v>
      </c>
      <c r="P1536" s="5">
        <v>7.6560914999999993E-2</v>
      </c>
      <c r="Q1536" s="6">
        <v>0.28751586499999998</v>
      </c>
      <c r="R1536" s="7">
        <v>9.007086165904801E-5</v>
      </c>
      <c r="S1536" s="7">
        <v>1.9388653162790906E-4</v>
      </c>
      <c r="T1536" s="6">
        <v>2.5896801701196522E-5</v>
      </c>
      <c r="U1536" s="6">
        <v>5.5745453852848128E-5</v>
      </c>
    </row>
    <row r="1537" spans="1:21" x14ac:dyDescent="0.3">
      <c r="A1537" t="s">
        <v>21</v>
      </c>
      <c r="B1537" t="s">
        <v>648</v>
      </c>
      <c r="C1537" t="s">
        <v>46</v>
      </c>
      <c r="D1537" t="s">
        <v>334</v>
      </c>
      <c r="E1537" t="s">
        <v>25</v>
      </c>
      <c r="F1537" t="s">
        <v>26</v>
      </c>
      <c r="G1537" t="s">
        <v>664</v>
      </c>
      <c r="H1537" t="s">
        <v>62</v>
      </c>
      <c r="I1537" t="s">
        <v>62</v>
      </c>
      <c r="J1537" t="s">
        <v>62</v>
      </c>
      <c r="K1537" t="s">
        <v>29</v>
      </c>
      <c r="L1537">
        <v>10</v>
      </c>
      <c r="N1537" s="5">
        <v>0.12</v>
      </c>
      <c r="O1537" t="s">
        <v>30</v>
      </c>
      <c r="P1537" s="5">
        <v>4.0777728999999999E-2</v>
      </c>
      <c r="Q1537" s="6">
        <v>0</v>
      </c>
      <c r="R1537" s="7">
        <v>9.0070861659047996E-5</v>
      </c>
      <c r="S1537" s="7">
        <v>1.9388653162790906E-4</v>
      </c>
      <c r="T1537" s="6">
        <v>0</v>
      </c>
      <c r="U1537" s="6">
        <v>0</v>
      </c>
    </row>
    <row r="1538" spans="1:21" x14ac:dyDescent="0.3">
      <c r="A1538" t="s">
        <v>21</v>
      </c>
      <c r="B1538" t="s">
        <v>648</v>
      </c>
      <c r="C1538" t="s">
        <v>46</v>
      </c>
      <c r="D1538" t="s">
        <v>334</v>
      </c>
      <c r="E1538" t="s">
        <v>25</v>
      </c>
      <c r="F1538" t="s">
        <v>26</v>
      </c>
      <c r="G1538" t="s">
        <v>665</v>
      </c>
      <c r="H1538" t="s">
        <v>64</v>
      </c>
      <c r="I1538" t="s">
        <v>64</v>
      </c>
      <c r="J1538" t="s">
        <v>64</v>
      </c>
      <c r="K1538" t="s">
        <v>29</v>
      </c>
      <c r="L1538">
        <v>10</v>
      </c>
      <c r="N1538" s="5">
        <v>0.18</v>
      </c>
      <c r="O1538" t="s">
        <v>30</v>
      </c>
      <c r="P1538" s="5">
        <v>7.6281150000000004E-3</v>
      </c>
      <c r="Q1538" s="6">
        <v>0</v>
      </c>
      <c r="R1538" s="7">
        <v>9.0070861659047996E-5</v>
      </c>
      <c r="S1538" s="7">
        <v>1.9388653162790906E-4</v>
      </c>
      <c r="T1538" s="6">
        <v>0</v>
      </c>
      <c r="U1538" s="6">
        <v>0</v>
      </c>
    </row>
    <row r="1539" spans="1:21" x14ac:dyDescent="0.3">
      <c r="A1539" t="s">
        <v>21</v>
      </c>
      <c r="B1539" t="s">
        <v>648</v>
      </c>
      <c r="C1539" t="s">
        <v>46</v>
      </c>
      <c r="D1539" t="s">
        <v>334</v>
      </c>
      <c r="E1539" t="s">
        <v>25</v>
      </c>
      <c r="F1539" t="s">
        <v>26</v>
      </c>
      <c r="G1539" t="s">
        <v>666</v>
      </c>
      <c r="H1539" t="s">
        <v>66</v>
      </c>
      <c r="I1539" t="s">
        <v>66</v>
      </c>
      <c r="J1539" t="s">
        <v>66</v>
      </c>
      <c r="K1539" t="s">
        <v>29</v>
      </c>
      <c r="L1539">
        <v>15</v>
      </c>
      <c r="N1539" s="5">
        <v>9.5000000000000001E-2</v>
      </c>
      <c r="O1539" t="s">
        <v>30</v>
      </c>
      <c r="P1539" s="5">
        <v>0.123</v>
      </c>
      <c r="Q1539" s="6">
        <v>0.53445264100000001</v>
      </c>
      <c r="R1539" s="7">
        <v>9.0070861659047996E-5</v>
      </c>
      <c r="S1539" s="7">
        <v>1.9388653162790906E-4</v>
      </c>
      <c r="T1539" s="6">
        <v>4.8138609890823844E-5</v>
      </c>
      <c r="U1539" s="6">
        <v>1.0362316888286603E-4</v>
      </c>
    </row>
    <row r="1540" spans="1:21" x14ac:dyDescent="0.3">
      <c r="A1540" t="s">
        <v>21</v>
      </c>
      <c r="B1540" t="s">
        <v>648</v>
      </c>
      <c r="C1540" t="s">
        <v>46</v>
      </c>
      <c r="D1540" t="s">
        <v>334</v>
      </c>
      <c r="E1540" t="s">
        <v>25</v>
      </c>
      <c r="F1540" t="s">
        <v>31</v>
      </c>
      <c r="G1540" t="s">
        <v>667</v>
      </c>
      <c r="H1540" t="s">
        <v>28</v>
      </c>
      <c r="I1540" t="s">
        <v>28</v>
      </c>
      <c r="J1540" t="s">
        <v>28</v>
      </c>
      <c r="K1540" t="s">
        <v>29</v>
      </c>
      <c r="L1540">
        <v>20</v>
      </c>
      <c r="N1540" s="5">
        <v>0</v>
      </c>
      <c r="O1540" t="s">
        <v>30</v>
      </c>
      <c r="P1540" s="5">
        <v>0.3</v>
      </c>
      <c r="Q1540" s="6">
        <v>0</v>
      </c>
      <c r="R1540" s="7">
        <v>3.6816310603171587E-4</v>
      </c>
      <c r="S1540" s="7">
        <v>1.1165464820805937E-4</v>
      </c>
      <c r="T1540" s="6">
        <v>0</v>
      </c>
      <c r="U1540" s="6">
        <v>0</v>
      </c>
    </row>
    <row r="1541" spans="1:21" x14ac:dyDescent="0.3">
      <c r="A1541" t="s">
        <v>21</v>
      </c>
      <c r="B1541" t="s">
        <v>648</v>
      </c>
      <c r="C1541" t="s">
        <v>46</v>
      </c>
      <c r="D1541" t="s">
        <v>334</v>
      </c>
      <c r="E1541" t="s">
        <v>25</v>
      </c>
      <c r="F1541" t="s">
        <v>31</v>
      </c>
      <c r="G1541" t="s">
        <v>668</v>
      </c>
      <c r="H1541" t="s">
        <v>50</v>
      </c>
      <c r="I1541" t="s">
        <v>50</v>
      </c>
      <c r="J1541" t="s">
        <v>50</v>
      </c>
      <c r="K1541" t="s">
        <v>29</v>
      </c>
      <c r="L1541">
        <v>7</v>
      </c>
      <c r="N1541" s="5">
        <v>0.476080426</v>
      </c>
      <c r="O1541" t="s">
        <v>30</v>
      </c>
      <c r="P1541" s="5">
        <v>0.05</v>
      </c>
      <c r="Q1541" s="6">
        <v>33.825911840000003</v>
      </c>
      <c r="R1541" s="7">
        <v>0</v>
      </c>
      <c r="S1541" s="7">
        <v>0</v>
      </c>
      <c r="T1541" s="6">
        <v>0</v>
      </c>
      <c r="U1541" s="6">
        <v>0</v>
      </c>
    </row>
    <row r="1542" spans="1:21" x14ac:dyDescent="0.3">
      <c r="A1542" t="s">
        <v>21</v>
      </c>
      <c r="B1542" t="s">
        <v>648</v>
      </c>
      <c r="C1542" t="s">
        <v>46</v>
      </c>
      <c r="D1542" t="s">
        <v>334</v>
      </c>
      <c r="E1542" t="s">
        <v>25</v>
      </c>
      <c r="F1542" t="s">
        <v>31</v>
      </c>
      <c r="G1542" t="s">
        <v>669</v>
      </c>
      <c r="H1542" t="s">
        <v>52</v>
      </c>
      <c r="I1542" t="s">
        <v>899</v>
      </c>
      <c r="J1542" t="s">
        <v>52</v>
      </c>
      <c r="K1542" t="s">
        <v>29</v>
      </c>
      <c r="L1542">
        <v>4</v>
      </c>
      <c r="N1542" s="5">
        <v>0</v>
      </c>
      <c r="O1542" t="s">
        <v>30</v>
      </c>
      <c r="P1542" s="5">
        <v>1.4937763E-2</v>
      </c>
      <c r="Q1542" s="6">
        <v>0</v>
      </c>
      <c r="R1542" s="7">
        <v>9.0070861659047996E-5</v>
      </c>
      <c r="S1542" s="7">
        <v>1.9388653162790906E-4</v>
      </c>
      <c r="T1542" s="6">
        <v>0</v>
      </c>
      <c r="U1542" s="6">
        <v>0</v>
      </c>
    </row>
    <row r="1543" spans="1:21" x14ac:dyDescent="0.3">
      <c r="A1543" t="s">
        <v>21</v>
      </c>
      <c r="B1543" t="s">
        <v>648</v>
      </c>
      <c r="C1543" t="s">
        <v>46</v>
      </c>
      <c r="D1543" t="s">
        <v>334</v>
      </c>
      <c r="E1543" t="s">
        <v>25</v>
      </c>
      <c r="F1543" t="s">
        <v>31</v>
      </c>
      <c r="G1543" t="s">
        <v>670</v>
      </c>
      <c r="H1543" t="s">
        <v>54</v>
      </c>
      <c r="I1543" t="s">
        <v>54</v>
      </c>
      <c r="J1543" t="s">
        <v>54</v>
      </c>
      <c r="K1543" t="s">
        <v>29</v>
      </c>
      <c r="L1543">
        <v>7</v>
      </c>
      <c r="N1543" s="5">
        <v>9.1419574000000003E-2</v>
      </c>
      <c r="O1543" t="s">
        <v>30</v>
      </c>
      <c r="P1543" s="5">
        <v>0.107777025</v>
      </c>
      <c r="Q1543" s="6">
        <v>14.96605701</v>
      </c>
      <c r="R1543" s="7">
        <v>9.0070861659047996E-5</v>
      </c>
      <c r="S1543" s="7">
        <v>1.9388653162790906E-4</v>
      </c>
      <c r="T1543" s="6">
        <v>1.3480056505291355E-3</v>
      </c>
      <c r="U1543" s="6">
        <v>2.9017168858144551E-3</v>
      </c>
    </row>
    <row r="1544" spans="1:21" x14ac:dyDescent="0.3">
      <c r="A1544" t="s">
        <v>21</v>
      </c>
      <c r="B1544" t="s">
        <v>648</v>
      </c>
      <c r="C1544" t="s">
        <v>46</v>
      </c>
      <c r="D1544" t="s">
        <v>334</v>
      </c>
      <c r="E1544" t="s">
        <v>25</v>
      </c>
      <c r="F1544" t="s">
        <v>31</v>
      </c>
      <c r="G1544" t="s">
        <v>671</v>
      </c>
      <c r="H1544" t="s">
        <v>56</v>
      </c>
      <c r="I1544" t="s">
        <v>56</v>
      </c>
      <c r="J1544" t="s">
        <v>56</v>
      </c>
      <c r="K1544" t="s">
        <v>29</v>
      </c>
      <c r="L1544">
        <v>10</v>
      </c>
      <c r="N1544" s="5">
        <v>0</v>
      </c>
      <c r="O1544" t="s">
        <v>30</v>
      </c>
      <c r="P1544" s="5">
        <v>2.6257052999999999E-2</v>
      </c>
      <c r="Q1544" s="6">
        <v>0</v>
      </c>
      <c r="R1544" s="7">
        <v>9.0070861659047996E-5</v>
      </c>
      <c r="S1544" s="7">
        <v>1.9388653162790906E-4</v>
      </c>
      <c r="T1544" s="6">
        <v>0</v>
      </c>
      <c r="U1544" s="6">
        <v>0</v>
      </c>
    </row>
    <row r="1545" spans="1:21" x14ac:dyDescent="0.3">
      <c r="A1545" t="s">
        <v>21</v>
      </c>
      <c r="B1545" t="s">
        <v>648</v>
      </c>
      <c r="C1545" t="s">
        <v>46</v>
      </c>
      <c r="D1545" t="s">
        <v>334</v>
      </c>
      <c r="E1545" t="s">
        <v>25</v>
      </c>
      <c r="F1545" t="s">
        <v>31</v>
      </c>
      <c r="G1545" t="s">
        <v>672</v>
      </c>
      <c r="H1545" t="s">
        <v>58</v>
      </c>
      <c r="I1545" t="s">
        <v>58</v>
      </c>
      <c r="J1545" t="s">
        <v>58</v>
      </c>
      <c r="K1545" t="s">
        <v>29</v>
      </c>
      <c r="L1545">
        <v>9</v>
      </c>
      <c r="N1545" s="5">
        <v>0.36</v>
      </c>
      <c r="O1545" t="s">
        <v>30</v>
      </c>
      <c r="P1545" s="5">
        <v>8.3611703999999995E-2</v>
      </c>
      <c r="Q1545" s="6">
        <v>45.270083239999998</v>
      </c>
      <c r="R1545" s="7">
        <v>9.0070861659047996E-5</v>
      </c>
      <c r="S1545" s="7">
        <v>1.9388653162790906E-4</v>
      </c>
      <c r="T1545" s="6">
        <v>4.0775154048036276E-3</v>
      </c>
      <c r="U1545" s="6">
        <v>8.7772594259103356E-3</v>
      </c>
    </row>
    <row r="1546" spans="1:21" x14ac:dyDescent="0.3">
      <c r="A1546" t="s">
        <v>21</v>
      </c>
      <c r="B1546" t="s">
        <v>648</v>
      </c>
      <c r="C1546" t="s">
        <v>46</v>
      </c>
      <c r="D1546" t="s">
        <v>334</v>
      </c>
      <c r="E1546" t="s">
        <v>25</v>
      </c>
      <c r="F1546" t="s">
        <v>31</v>
      </c>
      <c r="G1546" t="s">
        <v>673</v>
      </c>
      <c r="H1546" t="s">
        <v>60</v>
      </c>
      <c r="I1546" t="s">
        <v>60</v>
      </c>
      <c r="J1546" t="s">
        <v>60</v>
      </c>
      <c r="K1546" t="s">
        <v>29</v>
      </c>
      <c r="L1546">
        <v>13</v>
      </c>
      <c r="N1546" s="5">
        <v>0.33750000000000002</v>
      </c>
      <c r="O1546" t="s">
        <v>30</v>
      </c>
      <c r="P1546" s="5">
        <v>7.6560914999999993E-2</v>
      </c>
      <c r="Q1546" s="6">
        <v>37.692025289999997</v>
      </c>
      <c r="R1546" s="7">
        <v>9.007086165904801E-5</v>
      </c>
      <c r="S1546" s="7">
        <v>1.9388653162790906E-4</v>
      </c>
      <c r="T1546" s="6">
        <v>3.3949531955449288E-3</v>
      </c>
      <c r="U1546" s="6">
        <v>7.3079760535095326E-3</v>
      </c>
    </row>
    <row r="1547" spans="1:21" x14ac:dyDescent="0.3">
      <c r="A1547" t="s">
        <v>21</v>
      </c>
      <c r="B1547" t="s">
        <v>648</v>
      </c>
      <c r="C1547" t="s">
        <v>46</v>
      </c>
      <c r="D1547" t="s">
        <v>334</v>
      </c>
      <c r="E1547" t="s">
        <v>25</v>
      </c>
      <c r="F1547" t="s">
        <v>31</v>
      </c>
      <c r="G1547" t="s">
        <v>674</v>
      </c>
      <c r="H1547" t="s">
        <v>62</v>
      </c>
      <c r="I1547" t="s">
        <v>62</v>
      </c>
      <c r="J1547" t="s">
        <v>62</v>
      </c>
      <c r="K1547" t="s">
        <v>29</v>
      </c>
      <c r="L1547">
        <v>10</v>
      </c>
      <c r="N1547" s="5">
        <v>0</v>
      </c>
      <c r="O1547" t="s">
        <v>30</v>
      </c>
      <c r="P1547" s="5">
        <v>4.0777728999999999E-2</v>
      </c>
      <c r="Q1547" s="6">
        <v>0</v>
      </c>
      <c r="R1547" s="7">
        <v>9.0070861659047996E-5</v>
      </c>
      <c r="S1547" s="7">
        <v>1.9388653162790906E-4</v>
      </c>
      <c r="T1547" s="6">
        <v>0</v>
      </c>
      <c r="U1547" s="6">
        <v>0</v>
      </c>
    </row>
    <row r="1548" spans="1:21" x14ac:dyDescent="0.3">
      <c r="A1548" t="s">
        <v>21</v>
      </c>
      <c r="B1548" t="s">
        <v>648</v>
      </c>
      <c r="C1548" t="s">
        <v>46</v>
      </c>
      <c r="D1548" t="s">
        <v>334</v>
      </c>
      <c r="E1548" t="s">
        <v>25</v>
      </c>
      <c r="F1548" t="s">
        <v>31</v>
      </c>
      <c r="G1548" t="s">
        <v>675</v>
      </c>
      <c r="H1548" t="s">
        <v>64</v>
      </c>
      <c r="I1548" t="s">
        <v>64</v>
      </c>
      <c r="J1548" t="s">
        <v>64</v>
      </c>
      <c r="K1548" t="s">
        <v>29</v>
      </c>
      <c r="L1548">
        <v>10</v>
      </c>
      <c r="N1548" s="5">
        <v>0.40500000000000003</v>
      </c>
      <c r="O1548" t="s">
        <v>30</v>
      </c>
      <c r="P1548" s="5">
        <v>1.8307476999999999E-2</v>
      </c>
      <c r="Q1548" s="6">
        <v>10.28536514</v>
      </c>
      <c r="R1548" s="7">
        <v>9.0070861659047996E-5</v>
      </c>
      <c r="S1548" s="7">
        <v>1.9388653162790909E-4</v>
      </c>
      <c r="T1548" s="6">
        <v>9.2641170063773482E-4</v>
      </c>
      <c r="U1548" s="6">
        <v>1.9941937735212037E-3</v>
      </c>
    </row>
    <row r="1549" spans="1:21" x14ac:dyDescent="0.3">
      <c r="A1549" t="s">
        <v>21</v>
      </c>
      <c r="B1549" t="s">
        <v>648</v>
      </c>
      <c r="C1549" t="s">
        <v>46</v>
      </c>
      <c r="D1549" t="s">
        <v>334</v>
      </c>
      <c r="E1549" t="s">
        <v>25</v>
      </c>
      <c r="F1549" t="s">
        <v>31</v>
      </c>
      <c r="G1549" t="s">
        <v>676</v>
      </c>
      <c r="H1549" t="s">
        <v>66</v>
      </c>
      <c r="I1549" t="s">
        <v>66</v>
      </c>
      <c r="J1549" t="s">
        <v>66</v>
      </c>
      <c r="K1549" t="s">
        <v>29</v>
      </c>
      <c r="L1549">
        <v>15</v>
      </c>
      <c r="N1549" s="5">
        <v>9.5000000000000001E-2</v>
      </c>
      <c r="O1549" t="s">
        <v>30</v>
      </c>
      <c r="P1549" s="5">
        <v>0.123</v>
      </c>
      <c r="Q1549" s="6">
        <v>17.958718439999998</v>
      </c>
      <c r="R1549" s="7">
        <v>9.0070861659047996E-5</v>
      </c>
      <c r="S1549" s="7">
        <v>1.9388653162790906E-4</v>
      </c>
      <c r="T1549" s="6">
        <v>1.6175572441830342E-3</v>
      </c>
      <c r="U1549" s="6">
        <v>3.4819536308137735E-3</v>
      </c>
    </row>
    <row r="1550" spans="1:21" x14ac:dyDescent="0.3">
      <c r="A1550" t="s">
        <v>21</v>
      </c>
      <c r="B1550" t="s">
        <v>648</v>
      </c>
      <c r="C1550" t="s">
        <v>46</v>
      </c>
      <c r="D1550" t="s">
        <v>334</v>
      </c>
      <c r="E1550" t="s">
        <v>25</v>
      </c>
      <c r="F1550" t="s">
        <v>41</v>
      </c>
      <c r="G1550" t="s">
        <v>860</v>
      </c>
      <c r="H1550" t="s">
        <v>336</v>
      </c>
      <c r="I1550" t="s">
        <v>336</v>
      </c>
      <c r="J1550" t="s">
        <v>336</v>
      </c>
      <c r="K1550" t="s">
        <v>44</v>
      </c>
      <c r="L1550">
        <v>10</v>
      </c>
      <c r="M1550" t="s">
        <v>334</v>
      </c>
      <c r="N1550" s="5">
        <v>0.49</v>
      </c>
      <c r="O1550" t="s">
        <v>30</v>
      </c>
      <c r="P1550" s="5">
        <v>0.62511324999999995</v>
      </c>
      <c r="Q1550" s="6">
        <v>678.6301512</v>
      </c>
      <c r="R1550" s="7">
        <v>6.723756087012589E-5</v>
      </c>
      <c r="S1550" s="7">
        <v>2.511523780412972E-4</v>
      </c>
      <c r="T1550" s="6">
        <v>4.5629436099612737E-2</v>
      </c>
      <c r="U1550" s="6">
        <v>0.17043957628440506</v>
      </c>
    </row>
    <row r="1551" spans="1:21" x14ac:dyDescent="0.3">
      <c r="A1551" t="s">
        <v>21</v>
      </c>
      <c r="B1551" t="s">
        <v>648</v>
      </c>
      <c r="C1551" t="s">
        <v>46</v>
      </c>
      <c r="D1551" t="s">
        <v>334</v>
      </c>
      <c r="E1551" t="s">
        <v>25</v>
      </c>
      <c r="F1551" t="s">
        <v>26</v>
      </c>
      <c r="G1551" t="s">
        <v>861</v>
      </c>
      <c r="H1551" t="s">
        <v>336</v>
      </c>
      <c r="I1551" t="s">
        <v>336</v>
      </c>
      <c r="J1551" t="s">
        <v>336</v>
      </c>
      <c r="K1551" t="s">
        <v>44</v>
      </c>
      <c r="L1551">
        <v>10</v>
      </c>
      <c r="M1551" t="s">
        <v>334</v>
      </c>
      <c r="N1551" s="5">
        <v>0.49</v>
      </c>
      <c r="O1551" t="s">
        <v>30</v>
      </c>
      <c r="P1551" s="5">
        <v>0.62511324999999995</v>
      </c>
      <c r="Q1551" s="6">
        <v>20.196078020000002</v>
      </c>
      <c r="R1551" s="7">
        <v>6.723756087012589E-5</v>
      </c>
      <c r="S1551" s="7">
        <v>2.511523780412972E-4</v>
      </c>
      <c r="T1551" s="6">
        <v>1.3579350252075617E-3</v>
      </c>
      <c r="U1551" s="6">
        <v>5.0722930218305732E-3</v>
      </c>
    </row>
    <row r="1552" spans="1:21" x14ac:dyDescent="0.3">
      <c r="A1552" t="s">
        <v>21</v>
      </c>
      <c r="B1552" t="s">
        <v>648</v>
      </c>
      <c r="C1552" t="s">
        <v>219</v>
      </c>
      <c r="D1552" t="s">
        <v>338</v>
      </c>
      <c r="E1552" t="s">
        <v>25</v>
      </c>
      <c r="F1552" t="s">
        <v>26</v>
      </c>
      <c r="G1552" t="s">
        <v>781</v>
      </c>
      <c r="H1552" t="s">
        <v>28</v>
      </c>
      <c r="I1552" t="s">
        <v>28</v>
      </c>
      <c r="J1552" t="s">
        <v>28</v>
      </c>
      <c r="K1552" t="s">
        <v>29</v>
      </c>
      <c r="L1552">
        <v>20</v>
      </c>
      <c r="N1552" s="5">
        <v>0</v>
      </c>
      <c r="O1552" t="s">
        <v>30</v>
      </c>
      <c r="P1552" s="5">
        <v>0.3</v>
      </c>
      <c r="Q1552" s="6">
        <v>0</v>
      </c>
      <c r="R1552" s="7">
        <v>3.6816310603171587E-4</v>
      </c>
      <c r="S1552" s="7">
        <v>1.1165464820805937E-4</v>
      </c>
      <c r="T1552" s="6">
        <v>0</v>
      </c>
      <c r="U1552" s="6">
        <v>0</v>
      </c>
    </row>
    <row r="1553" spans="1:21" x14ac:dyDescent="0.3">
      <c r="A1553" t="s">
        <v>21</v>
      </c>
      <c r="B1553" t="s">
        <v>648</v>
      </c>
      <c r="C1553" t="s">
        <v>219</v>
      </c>
      <c r="D1553" t="s">
        <v>338</v>
      </c>
      <c r="E1553" t="s">
        <v>25</v>
      </c>
      <c r="F1553" t="s">
        <v>26</v>
      </c>
      <c r="G1553" t="s">
        <v>782</v>
      </c>
      <c r="H1553" t="s">
        <v>223</v>
      </c>
      <c r="I1553" t="s">
        <v>914</v>
      </c>
      <c r="J1553" t="s">
        <v>223</v>
      </c>
      <c r="K1553" t="s">
        <v>29</v>
      </c>
      <c r="L1553">
        <v>5</v>
      </c>
      <c r="M1553" t="s">
        <v>220</v>
      </c>
      <c r="N1553" s="5">
        <v>0</v>
      </c>
      <c r="O1553" t="s">
        <v>30</v>
      </c>
      <c r="P1553" s="5">
        <v>1</v>
      </c>
      <c r="Q1553" s="6">
        <v>0</v>
      </c>
      <c r="R1553" s="7">
        <v>1.0438347089802846E-4</v>
      </c>
      <c r="S1553" s="7">
        <v>3.4778106055455282E-5</v>
      </c>
      <c r="T1553" s="6">
        <v>0</v>
      </c>
      <c r="U1553" s="6">
        <v>0</v>
      </c>
    </row>
    <row r="1554" spans="1:21" x14ac:dyDescent="0.3">
      <c r="A1554" t="s">
        <v>21</v>
      </c>
      <c r="B1554" t="s">
        <v>648</v>
      </c>
      <c r="C1554" t="s">
        <v>219</v>
      </c>
      <c r="D1554" t="s">
        <v>338</v>
      </c>
      <c r="E1554" t="s">
        <v>25</v>
      </c>
      <c r="F1554" t="s">
        <v>31</v>
      </c>
      <c r="G1554" t="s">
        <v>783</v>
      </c>
      <c r="H1554" t="s">
        <v>28</v>
      </c>
      <c r="I1554" t="s">
        <v>28</v>
      </c>
      <c r="J1554" t="s">
        <v>28</v>
      </c>
      <c r="K1554" t="s">
        <v>29</v>
      </c>
      <c r="L1554">
        <v>20</v>
      </c>
      <c r="N1554" s="5">
        <v>0</v>
      </c>
      <c r="O1554" t="s">
        <v>30</v>
      </c>
      <c r="P1554" s="5">
        <v>0.3</v>
      </c>
      <c r="Q1554" s="6">
        <v>0</v>
      </c>
      <c r="R1554" s="7">
        <v>3.6816310603171587E-4</v>
      </c>
      <c r="S1554" s="7">
        <v>1.1165464820805937E-4</v>
      </c>
      <c r="T1554" s="6">
        <v>0</v>
      </c>
      <c r="U1554" s="6">
        <v>0</v>
      </c>
    </row>
    <row r="1555" spans="1:21" x14ac:dyDescent="0.3">
      <c r="A1555" t="s">
        <v>21</v>
      </c>
      <c r="B1555" t="s">
        <v>648</v>
      </c>
      <c r="C1555" t="s">
        <v>219</v>
      </c>
      <c r="D1555" t="s">
        <v>338</v>
      </c>
      <c r="E1555" t="s">
        <v>25</v>
      </c>
      <c r="F1555" t="s">
        <v>31</v>
      </c>
      <c r="G1555" t="s">
        <v>784</v>
      </c>
      <c r="H1555" t="s">
        <v>223</v>
      </c>
      <c r="I1555" t="s">
        <v>914</v>
      </c>
      <c r="J1555" t="s">
        <v>223</v>
      </c>
      <c r="K1555" t="s">
        <v>29</v>
      </c>
      <c r="L1555">
        <v>5</v>
      </c>
      <c r="M1555" t="s">
        <v>220</v>
      </c>
      <c r="N1555" s="5">
        <v>0</v>
      </c>
      <c r="O1555" t="s">
        <v>30</v>
      </c>
      <c r="P1555" s="5">
        <v>1</v>
      </c>
      <c r="Q1555" s="6">
        <v>0</v>
      </c>
      <c r="R1555" s="7">
        <v>1.0438347089802846E-4</v>
      </c>
      <c r="S1555" s="7">
        <v>3.4778106055455282E-5</v>
      </c>
      <c r="T1555" s="6">
        <v>0</v>
      </c>
      <c r="U1555" s="6">
        <v>0</v>
      </c>
    </row>
    <row r="1556" spans="1:21" x14ac:dyDescent="0.3">
      <c r="A1556" t="s">
        <v>21</v>
      </c>
      <c r="B1556" t="s">
        <v>648</v>
      </c>
      <c r="C1556" t="s">
        <v>219</v>
      </c>
      <c r="D1556" t="s">
        <v>338</v>
      </c>
      <c r="E1556" t="s">
        <v>25</v>
      </c>
      <c r="F1556" t="s">
        <v>41</v>
      </c>
      <c r="G1556" t="s">
        <v>862</v>
      </c>
      <c r="H1556" t="s">
        <v>340</v>
      </c>
      <c r="I1556" t="s">
        <v>925</v>
      </c>
      <c r="J1556" t="s">
        <v>340</v>
      </c>
      <c r="K1556" t="s">
        <v>44</v>
      </c>
      <c r="L1556">
        <v>11</v>
      </c>
      <c r="M1556" t="s">
        <v>338</v>
      </c>
      <c r="N1556" s="5">
        <v>0.57999999999999996</v>
      </c>
      <c r="O1556" t="s">
        <v>30</v>
      </c>
      <c r="P1556" s="5">
        <v>0.116024054</v>
      </c>
      <c r="Q1556" s="6">
        <v>64183.971559999998</v>
      </c>
      <c r="R1556" s="7">
        <v>1.2995531142223626E-4</v>
      </c>
      <c r="S1556" s="7">
        <v>8.9935027062892914E-5</v>
      </c>
      <c r="T1556" s="6">
        <v>8.3410480123957544</v>
      </c>
      <c r="U1556" s="6">
        <v>5.7723872192525487</v>
      </c>
    </row>
    <row r="1557" spans="1:21" x14ac:dyDescent="0.3">
      <c r="A1557" t="s">
        <v>21</v>
      </c>
      <c r="B1557" t="s">
        <v>648</v>
      </c>
      <c r="C1557" t="s">
        <v>219</v>
      </c>
      <c r="D1557" t="s">
        <v>338</v>
      </c>
      <c r="E1557" t="s">
        <v>25</v>
      </c>
      <c r="F1557" t="s">
        <v>26</v>
      </c>
      <c r="G1557" t="s">
        <v>863</v>
      </c>
      <c r="H1557" t="s">
        <v>340</v>
      </c>
      <c r="I1557" t="s">
        <v>925</v>
      </c>
      <c r="J1557" t="s">
        <v>340</v>
      </c>
      <c r="K1557" t="s">
        <v>44</v>
      </c>
      <c r="L1557">
        <v>11</v>
      </c>
      <c r="M1557" t="s">
        <v>338</v>
      </c>
      <c r="N1557" s="5">
        <v>0.57999999999999996</v>
      </c>
      <c r="O1557" t="s">
        <v>30</v>
      </c>
      <c r="P1557" s="5">
        <v>0.116024054</v>
      </c>
      <c r="Q1557" s="6">
        <v>1910.119218</v>
      </c>
      <c r="R1557" s="7">
        <v>1.2995531142223626E-4</v>
      </c>
      <c r="S1557" s="7">
        <v>8.9935027062892914E-5</v>
      </c>
      <c r="T1557" s="6">
        <v>0.24823013782878842</v>
      </c>
      <c r="U1557" s="6">
        <v>0.17178662356418187</v>
      </c>
    </row>
    <row r="1558" spans="1:21" x14ac:dyDescent="0.3">
      <c r="A1558" t="s">
        <v>21</v>
      </c>
      <c r="B1558" t="s">
        <v>648</v>
      </c>
      <c r="C1558" t="s">
        <v>23</v>
      </c>
      <c r="D1558" t="s">
        <v>342</v>
      </c>
      <c r="E1558" t="s">
        <v>25</v>
      </c>
      <c r="F1558" t="s">
        <v>26</v>
      </c>
      <c r="G1558" t="s">
        <v>649</v>
      </c>
      <c r="H1558" t="s">
        <v>28</v>
      </c>
      <c r="I1558" t="s">
        <v>28</v>
      </c>
      <c r="J1558" t="s">
        <v>28</v>
      </c>
      <c r="K1558" t="s">
        <v>29</v>
      </c>
      <c r="L1558">
        <v>20</v>
      </c>
      <c r="N1558" s="5">
        <v>0</v>
      </c>
      <c r="O1558" t="s">
        <v>30</v>
      </c>
      <c r="P1558" s="5">
        <v>0.3</v>
      </c>
      <c r="Q1558" s="6">
        <v>0</v>
      </c>
      <c r="R1558" s="7">
        <v>3.6816310603171587E-4</v>
      </c>
      <c r="S1558" s="7">
        <v>1.1165464820805937E-4</v>
      </c>
      <c r="T1558" s="6">
        <v>0</v>
      </c>
      <c r="U1558" s="6">
        <v>0</v>
      </c>
    </row>
    <row r="1559" spans="1:21" x14ac:dyDescent="0.3">
      <c r="A1559" t="s">
        <v>21</v>
      </c>
      <c r="B1559" t="s">
        <v>648</v>
      </c>
      <c r="C1559" t="s">
        <v>23</v>
      </c>
      <c r="D1559" t="s">
        <v>342</v>
      </c>
      <c r="E1559" t="s">
        <v>25</v>
      </c>
      <c r="F1559" t="s">
        <v>31</v>
      </c>
      <c r="G1559" t="s">
        <v>650</v>
      </c>
      <c r="H1559" t="s">
        <v>28</v>
      </c>
      <c r="I1559" t="s">
        <v>28</v>
      </c>
      <c r="J1559" t="s">
        <v>28</v>
      </c>
      <c r="K1559" t="s">
        <v>29</v>
      </c>
      <c r="L1559">
        <v>20</v>
      </c>
      <c r="N1559" s="5">
        <v>0</v>
      </c>
      <c r="O1559" t="s">
        <v>30</v>
      </c>
      <c r="P1559" s="5">
        <v>0.3</v>
      </c>
      <c r="Q1559" s="6">
        <v>0</v>
      </c>
      <c r="R1559" s="7">
        <v>3.6816310603171587E-4</v>
      </c>
      <c r="S1559" s="7">
        <v>1.1165464820805937E-4</v>
      </c>
      <c r="T1559" s="6">
        <v>0</v>
      </c>
      <c r="U1559" s="6">
        <v>0</v>
      </c>
    </row>
    <row r="1560" spans="1:21" x14ac:dyDescent="0.3">
      <c r="A1560" t="s">
        <v>21</v>
      </c>
      <c r="B1560" t="s">
        <v>648</v>
      </c>
      <c r="C1560" t="s">
        <v>23</v>
      </c>
      <c r="D1560" t="s">
        <v>342</v>
      </c>
      <c r="E1560" t="s">
        <v>25</v>
      </c>
      <c r="F1560" t="s">
        <v>41</v>
      </c>
      <c r="G1560" t="s">
        <v>864</v>
      </c>
      <c r="H1560" t="s">
        <v>344</v>
      </c>
      <c r="I1560" t="s">
        <v>926</v>
      </c>
      <c r="J1560" t="s">
        <v>344</v>
      </c>
      <c r="K1560" t="s">
        <v>44</v>
      </c>
      <c r="L1560">
        <v>20</v>
      </c>
      <c r="M1560" t="s">
        <v>342</v>
      </c>
      <c r="N1560" s="5">
        <v>0.34</v>
      </c>
      <c r="O1560" t="s">
        <v>30</v>
      </c>
      <c r="P1560" s="5">
        <v>0.68692876199999997</v>
      </c>
      <c r="Q1560" s="6">
        <v>8043.856648</v>
      </c>
      <c r="R1560" s="7">
        <v>0</v>
      </c>
      <c r="S1560" s="7">
        <v>1.125861013306917E-7</v>
      </c>
      <c r="T1560" s="6">
        <v>0</v>
      </c>
      <c r="U1560" s="6">
        <v>9.0562645966128612E-4</v>
      </c>
    </row>
    <row r="1561" spans="1:21" x14ac:dyDescent="0.3">
      <c r="A1561" t="s">
        <v>21</v>
      </c>
      <c r="B1561" t="s">
        <v>648</v>
      </c>
      <c r="C1561" t="s">
        <v>23</v>
      </c>
      <c r="D1561" t="s">
        <v>342</v>
      </c>
      <c r="E1561" t="s">
        <v>25</v>
      </c>
      <c r="F1561" t="s">
        <v>41</v>
      </c>
      <c r="G1561" t="s">
        <v>865</v>
      </c>
      <c r="H1561" t="s">
        <v>346</v>
      </c>
      <c r="I1561" t="s">
        <v>927</v>
      </c>
      <c r="J1561" t="s">
        <v>346</v>
      </c>
      <c r="K1561" t="s">
        <v>44</v>
      </c>
      <c r="L1561">
        <v>10</v>
      </c>
      <c r="M1561" t="s">
        <v>342</v>
      </c>
      <c r="N1561" s="5">
        <v>0.72</v>
      </c>
      <c r="O1561" t="s">
        <v>30</v>
      </c>
      <c r="P1561" s="5">
        <v>0.62650602399999999</v>
      </c>
      <c r="Q1561" s="6">
        <v>11907.264649999999</v>
      </c>
      <c r="R1561" s="7">
        <v>3.5004199162358418E-5</v>
      </c>
      <c r="S1561" s="7">
        <v>1.4001679664943367E-4</v>
      </c>
      <c r="T1561" s="6">
        <v>0.41680426328750997</v>
      </c>
      <c r="U1561" s="6">
        <v>1.6672170531500399</v>
      </c>
    </row>
    <row r="1562" spans="1:21" x14ac:dyDescent="0.3">
      <c r="A1562" t="s">
        <v>21</v>
      </c>
      <c r="B1562" t="s">
        <v>648</v>
      </c>
      <c r="C1562" t="s">
        <v>23</v>
      </c>
      <c r="D1562" t="s">
        <v>342</v>
      </c>
      <c r="E1562" t="s">
        <v>25</v>
      </c>
      <c r="F1562" t="s">
        <v>26</v>
      </c>
      <c r="G1562" t="s">
        <v>866</v>
      </c>
      <c r="H1562" t="s">
        <v>344</v>
      </c>
      <c r="I1562" t="s">
        <v>926</v>
      </c>
      <c r="J1562" t="s">
        <v>344</v>
      </c>
      <c r="K1562" t="s">
        <v>44</v>
      </c>
      <c r="L1562">
        <v>20</v>
      </c>
      <c r="M1562" t="s">
        <v>342</v>
      </c>
      <c r="N1562" s="5">
        <v>0.34</v>
      </c>
      <c r="O1562" t="s">
        <v>30</v>
      </c>
      <c r="P1562" s="5">
        <v>0.68692876199999997</v>
      </c>
      <c r="Q1562" s="6">
        <v>239.38570379999999</v>
      </c>
      <c r="R1562" s="7">
        <v>0</v>
      </c>
      <c r="S1562" s="7">
        <v>2.0884168350221444E-7</v>
      </c>
      <c r="T1562" s="6">
        <v>0</v>
      </c>
      <c r="U1562" s="6">
        <v>4.999371338795445E-5</v>
      </c>
    </row>
    <row r="1563" spans="1:21" x14ac:dyDescent="0.3">
      <c r="A1563" t="s">
        <v>21</v>
      </c>
      <c r="B1563" t="s">
        <v>648</v>
      </c>
      <c r="C1563" t="s">
        <v>23</v>
      </c>
      <c r="D1563" t="s">
        <v>342</v>
      </c>
      <c r="E1563" t="s">
        <v>25</v>
      </c>
      <c r="F1563" t="s">
        <v>26</v>
      </c>
      <c r="G1563" t="s">
        <v>867</v>
      </c>
      <c r="H1563" t="s">
        <v>346</v>
      </c>
      <c r="I1563" t="s">
        <v>927</v>
      </c>
      <c r="J1563" t="s">
        <v>346</v>
      </c>
      <c r="K1563" t="s">
        <v>44</v>
      </c>
      <c r="L1563">
        <v>10</v>
      </c>
      <c r="M1563" t="s">
        <v>342</v>
      </c>
      <c r="N1563" s="5">
        <v>0.72</v>
      </c>
      <c r="O1563" t="s">
        <v>30</v>
      </c>
      <c r="P1563" s="5">
        <v>0.62650602399999999</v>
      </c>
      <c r="Q1563" s="6">
        <v>324.83089869999998</v>
      </c>
      <c r="R1563" s="7">
        <v>3.5004199162358418E-5</v>
      </c>
      <c r="S1563" s="7">
        <v>1.4001679664943367E-4</v>
      </c>
      <c r="T1563" s="6">
        <v>1.1370445472182671E-2</v>
      </c>
      <c r="U1563" s="6">
        <v>4.5481781888730685E-2</v>
      </c>
    </row>
    <row r="1564" spans="1:21" x14ac:dyDescent="0.3">
      <c r="A1564" t="s">
        <v>21</v>
      </c>
      <c r="B1564" t="s">
        <v>648</v>
      </c>
      <c r="C1564" t="s">
        <v>270</v>
      </c>
      <c r="D1564" t="s">
        <v>278</v>
      </c>
      <c r="E1564" t="s">
        <v>25</v>
      </c>
      <c r="F1564" t="s">
        <v>26</v>
      </c>
      <c r="G1564" t="s">
        <v>809</v>
      </c>
      <c r="H1564" t="s">
        <v>28</v>
      </c>
      <c r="I1564" t="s">
        <v>28</v>
      </c>
      <c r="J1564" t="s">
        <v>28</v>
      </c>
      <c r="K1564" t="s">
        <v>29</v>
      </c>
      <c r="L1564">
        <v>20</v>
      </c>
      <c r="N1564" s="5">
        <v>0</v>
      </c>
      <c r="O1564" t="s">
        <v>30</v>
      </c>
      <c r="P1564" s="5">
        <v>0.3</v>
      </c>
      <c r="Q1564" s="6">
        <v>0</v>
      </c>
      <c r="R1564" s="7">
        <v>3.6816310603171587E-4</v>
      </c>
      <c r="S1564" s="7">
        <v>1.1165464820805937E-4</v>
      </c>
      <c r="T1564" s="6">
        <v>0</v>
      </c>
      <c r="U1564" s="6">
        <v>0</v>
      </c>
    </row>
    <row r="1565" spans="1:21" x14ac:dyDescent="0.3">
      <c r="A1565" t="s">
        <v>21</v>
      </c>
      <c r="B1565" t="s">
        <v>648</v>
      </c>
      <c r="C1565" t="s">
        <v>270</v>
      </c>
      <c r="D1565" t="s">
        <v>278</v>
      </c>
      <c r="E1565" t="s">
        <v>25</v>
      </c>
      <c r="F1565" t="s">
        <v>26</v>
      </c>
      <c r="G1565" t="s">
        <v>810</v>
      </c>
      <c r="H1565" t="s">
        <v>274</v>
      </c>
      <c r="I1565" t="s">
        <v>274</v>
      </c>
      <c r="J1565" t="s">
        <v>274</v>
      </c>
      <c r="K1565" t="s">
        <v>29</v>
      </c>
      <c r="L1565">
        <v>8</v>
      </c>
      <c r="M1565" t="s">
        <v>275</v>
      </c>
      <c r="N1565" s="5">
        <v>0</v>
      </c>
      <c r="O1565" t="s">
        <v>30</v>
      </c>
      <c r="P1565" s="5">
        <v>0.28571428599999998</v>
      </c>
      <c r="Q1565" s="6">
        <v>0</v>
      </c>
      <c r="R1565" s="7">
        <v>1.3562364620156586E-4</v>
      </c>
      <c r="S1565" s="7">
        <v>1.0240693518426269E-4</v>
      </c>
      <c r="T1565" s="6">
        <v>0</v>
      </c>
      <c r="U1565" s="6">
        <v>0</v>
      </c>
    </row>
    <row r="1566" spans="1:21" x14ac:dyDescent="0.3">
      <c r="A1566" t="s">
        <v>21</v>
      </c>
      <c r="B1566" t="s">
        <v>648</v>
      </c>
      <c r="C1566" t="s">
        <v>270</v>
      </c>
      <c r="D1566" t="s">
        <v>278</v>
      </c>
      <c r="E1566" t="s">
        <v>25</v>
      </c>
      <c r="F1566" t="s">
        <v>26</v>
      </c>
      <c r="G1566" t="s">
        <v>811</v>
      </c>
      <c r="H1566" t="s">
        <v>277</v>
      </c>
      <c r="I1566" t="s">
        <v>277</v>
      </c>
      <c r="J1566" t="s">
        <v>277</v>
      </c>
      <c r="K1566" t="s">
        <v>29</v>
      </c>
      <c r="L1566">
        <v>10</v>
      </c>
      <c r="M1566" t="s">
        <v>278</v>
      </c>
      <c r="N1566" s="5">
        <v>0</v>
      </c>
      <c r="O1566" t="s">
        <v>30</v>
      </c>
      <c r="P1566" s="5">
        <v>0.5</v>
      </c>
      <c r="Q1566" s="6">
        <v>0</v>
      </c>
      <c r="R1566" s="7">
        <v>0</v>
      </c>
      <c r="S1566" s="7">
        <v>0</v>
      </c>
      <c r="T1566" s="6">
        <v>0</v>
      </c>
      <c r="U1566" s="6">
        <v>0</v>
      </c>
    </row>
    <row r="1567" spans="1:21" x14ac:dyDescent="0.3">
      <c r="A1567" t="s">
        <v>21</v>
      </c>
      <c r="B1567" t="s">
        <v>648</v>
      </c>
      <c r="C1567" t="s">
        <v>270</v>
      </c>
      <c r="D1567" t="s">
        <v>278</v>
      </c>
      <c r="E1567" t="s">
        <v>25</v>
      </c>
      <c r="F1567" t="s">
        <v>31</v>
      </c>
      <c r="G1567" t="s">
        <v>812</v>
      </c>
      <c r="H1567" t="s">
        <v>28</v>
      </c>
      <c r="I1567" t="s">
        <v>28</v>
      </c>
      <c r="J1567" t="s">
        <v>28</v>
      </c>
      <c r="K1567" t="s">
        <v>29</v>
      </c>
      <c r="L1567">
        <v>20</v>
      </c>
      <c r="N1567" s="5">
        <v>0</v>
      </c>
      <c r="O1567" t="s">
        <v>30</v>
      </c>
      <c r="P1567" s="5">
        <v>0.3</v>
      </c>
      <c r="Q1567" s="6">
        <v>0</v>
      </c>
      <c r="R1567" s="7">
        <v>3.6816310603171587E-4</v>
      </c>
      <c r="S1567" s="7">
        <v>1.1165464820805937E-4</v>
      </c>
      <c r="T1567" s="6">
        <v>0</v>
      </c>
      <c r="U1567" s="6">
        <v>0</v>
      </c>
    </row>
    <row r="1568" spans="1:21" x14ac:dyDescent="0.3">
      <c r="A1568" t="s">
        <v>21</v>
      </c>
      <c r="B1568" t="s">
        <v>648</v>
      </c>
      <c r="C1568" t="s">
        <v>270</v>
      </c>
      <c r="D1568" t="s">
        <v>278</v>
      </c>
      <c r="E1568" t="s">
        <v>25</v>
      </c>
      <c r="F1568" t="s">
        <v>31</v>
      </c>
      <c r="G1568" t="s">
        <v>813</v>
      </c>
      <c r="H1568" t="s">
        <v>274</v>
      </c>
      <c r="I1568" t="s">
        <v>274</v>
      </c>
      <c r="J1568" t="s">
        <v>274</v>
      </c>
      <c r="K1568" t="s">
        <v>29</v>
      </c>
      <c r="L1568">
        <v>8</v>
      </c>
      <c r="M1568" t="s">
        <v>275</v>
      </c>
      <c r="N1568" s="5">
        <v>0</v>
      </c>
      <c r="O1568" t="s">
        <v>30</v>
      </c>
      <c r="P1568" s="5">
        <v>0.28571428599999998</v>
      </c>
      <c r="Q1568" s="6">
        <v>0</v>
      </c>
      <c r="R1568" s="7">
        <v>1.3562364620156586E-4</v>
      </c>
      <c r="S1568" s="7">
        <v>1.0240693518426269E-4</v>
      </c>
      <c r="T1568" s="6">
        <v>0</v>
      </c>
      <c r="U1568" s="6">
        <v>0</v>
      </c>
    </row>
    <row r="1569" spans="1:21" x14ac:dyDescent="0.3">
      <c r="A1569" t="s">
        <v>21</v>
      </c>
      <c r="B1569" t="s">
        <v>648</v>
      </c>
      <c r="C1569" t="s">
        <v>270</v>
      </c>
      <c r="D1569" t="s">
        <v>278</v>
      </c>
      <c r="E1569" t="s">
        <v>25</v>
      </c>
      <c r="F1569" t="s">
        <v>31</v>
      </c>
      <c r="G1569" t="s">
        <v>814</v>
      </c>
      <c r="H1569" t="s">
        <v>277</v>
      </c>
      <c r="I1569" t="s">
        <v>277</v>
      </c>
      <c r="J1569" t="s">
        <v>277</v>
      </c>
      <c r="K1569" t="s">
        <v>29</v>
      </c>
      <c r="L1569">
        <v>10</v>
      </c>
      <c r="M1569" t="s">
        <v>278</v>
      </c>
      <c r="N1569" s="5">
        <v>0</v>
      </c>
      <c r="O1569" t="s">
        <v>30</v>
      </c>
      <c r="P1569" s="5">
        <v>0.5</v>
      </c>
      <c r="Q1569" s="6">
        <v>0</v>
      </c>
      <c r="R1569" s="7">
        <v>0</v>
      </c>
      <c r="S1569" s="7">
        <v>0</v>
      </c>
      <c r="T1569" s="6">
        <v>0</v>
      </c>
      <c r="U1569" s="6">
        <v>0</v>
      </c>
    </row>
    <row r="1570" spans="1:21" x14ac:dyDescent="0.3">
      <c r="A1570" t="s">
        <v>21</v>
      </c>
      <c r="B1570" t="s">
        <v>648</v>
      </c>
      <c r="C1570" t="s">
        <v>270</v>
      </c>
      <c r="D1570" t="s">
        <v>278</v>
      </c>
      <c r="E1570" t="s">
        <v>25</v>
      </c>
      <c r="F1570" t="s">
        <v>41</v>
      </c>
      <c r="G1570" t="s">
        <v>868</v>
      </c>
      <c r="H1570" t="s">
        <v>350</v>
      </c>
      <c r="I1570" t="s">
        <v>350</v>
      </c>
      <c r="J1570" t="s">
        <v>350</v>
      </c>
      <c r="K1570" t="s">
        <v>44</v>
      </c>
      <c r="L1570">
        <v>10</v>
      </c>
      <c r="M1570" t="s">
        <v>278</v>
      </c>
      <c r="N1570" s="5">
        <v>0.22</v>
      </c>
      <c r="O1570" t="s">
        <v>30</v>
      </c>
      <c r="P1570" s="5">
        <v>0.86153846199999995</v>
      </c>
      <c r="Q1570" s="6">
        <v>29396.656159999999</v>
      </c>
      <c r="R1570" s="7">
        <v>0</v>
      </c>
      <c r="S1570" s="7">
        <v>0</v>
      </c>
      <c r="T1570" s="6">
        <v>0</v>
      </c>
      <c r="U1570" s="6">
        <v>0</v>
      </c>
    </row>
    <row r="1571" spans="1:21" x14ac:dyDescent="0.3">
      <c r="A1571" t="s">
        <v>21</v>
      </c>
      <c r="B1571" t="s">
        <v>648</v>
      </c>
      <c r="C1571" t="s">
        <v>270</v>
      </c>
      <c r="D1571" t="s">
        <v>278</v>
      </c>
      <c r="E1571" t="s">
        <v>25</v>
      </c>
      <c r="F1571" t="s">
        <v>41</v>
      </c>
      <c r="G1571" t="s">
        <v>869</v>
      </c>
      <c r="H1571" t="s">
        <v>352</v>
      </c>
      <c r="I1571" t="s">
        <v>352</v>
      </c>
      <c r="J1571" t="s">
        <v>352</v>
      </c>
      <c r="K1571" t="s">
        <v>44</v>
      </c>
      <c r="L1571">
        <v>7.8</v>
      </c>
      <c r="M1571" t="s">
        <v>278</v>
      </c>
      <c r="N1571" s="5">
        <v>0</v>
      </c>
      <c r="O1571" t="s">
        <v>30</v>
      </c>
      <c r="P1571" s="5">
        <v>0.76923076899999998</v>
      </c>
      <c r="Q1571" s="6">
        <v>0</v>
      </c>
      <c r="R1571" s="7">
        <v>0</v>
      </c>
      <c r="S1571" s="7">
        <v>0</v>
      </c>
      <c r="T1571" s="6">
        <v>0</v>
      </c>
      <c r="U1571" s="6">
        <v>0</v>
      </c>
    </row>
    <row r="1572" spans="1:21" x14ac:dyDescent="0.3">
      <c r="A1572" t="s">
        <v>21</v>
      </c>
      <c r="B1572" t="s">
        <v>648</v>
      </c>
      <c r="C1572" t="s">
        <v>270</v>
      </c>
      <c r="D1572" t="s">
        <v>278</v>
      </c>
      <c r="E1572" t="s">
        <v>25</v>
      </c>
      <c r="F1572" t="s">
        <v>26</v>
      </c>
      <c r="G1572" t="s">
        <v>870</v>
      </c>
      <c r="H1572" t="s">
        <v>350</v>
      </c>
      <c r="I1572" t="s">
        <v>350</v>
      </c>
      <c r="J1572" t="s">
        <v>350</v>
      </c>
      <c r="K1572" t="s">
        <v>44</v>
      </c>
      <c r="L1572">
        <v>10</v>
      </c>
      <c r="M1572" t="s">
        <v>278</v>
      </c>
      <c r="N1572" s="5">
        <v>0.22</v>
      </c>
      <c r="O1572" t="s">
        <v>30</v>
      </c>
      <c r="P1572" s="5">
        <v>0.86153846199999995</v>
      </c>
      <c r="Q1572" s="6">
        <v>874.84642440000005</v>
      </c>
      <c r="R1572" s="7">
        <v>0</v>
      </c>
      <c r="S1572" s="7">
        <v>0</v>
      </c>
      <c r="T1572" s="6">
        <v>0</v>
      </c>
      <c r="U1572" s="6">
        <v>0</v>
      </c>
    </row>
    <row r="1573" spans="1:21" x14ac:dyDescent="0.3">
      <c r="A1573" t="s">
        <v>21</v>
      </c>
      <c r="B1573" t="s">
        <v>648</v>
      </c>
      <c r="C1573" t="s">
        <v>270</v>
      </c>
      <c r="D1573" t="s">
        <v>278</v>
      </c>
      <c r="E1573" t="s">
        <v>25</v>
      </c>
      <c r="F1573" t="s">
        <v>26</v>
      </c>
      <c r="G1573" t="s">
        <v>871</v>
      </c>
      <c r="H1573" t="s">
        <v>352</v>
      </c>
      <c r="I1573" t="s">
        <v>352</v>
      </c>
      <c r="J1573" t="s">
        <v>352</v>
      </c>
      <c r="K1573" t="s">
        <v>44</v>
      </c>
      <c r="L1573">
        <v>7.8</v>
      </c>
      <c r="M1573" t="s">
        <v>278</v>
      </c>
      <c r="N1573" s="5">
        <v>0</v>
      </c>
      <c r="O1573" t="s">
        <v>30</v>
      </c>
      <c r="P1573" s="5">
        <v>0.76923076899999998</v>
      </c>
      <c r="Q1573" s="6">
        <v>0</v>
      </c>
      <c r="R1573" s="7">
        <v>0</v>
      </c>
      <c r="S1573" s="7">
        <v>0</v>
      </c>
      <c r="T1573" s="6">
        <v>0</v>
      </c>
      <c r="U1573" s="6">
        <v>0</v>
      </c>
    </row>
    <row r="1574" spans="1:21" x14ac:dyDescent="0.3">
      <c r="A1574" t="s">
        <v>21</v>
      </c>
      <c r="B1574" t="s">
        <v>648</v>
      </c>
      <c r="C1574" t="s">
        <v>219</v>
      </c>
      <c r="D1574" t="s">
        <v>355</v>
      </c>
      <c r="E1574" t="s">
        <v>25</v>
      </c>
      <c r="F1574" t="s">
        <v>26</v>
      </c>
      <c r="G1574" t="s">
        <v>781</v>
      </c>
      <c r="H1574" t="s">
        <v>28</v>
      </c>
      <c r="I1574" t="s">
        <v>28</v>
      </c>
      <c r="J1574" t="s">
        <v>28</v>
      </c>
      <c r="K1574" t="s">
        <v>29</v>
      </c>
      <c r="L1574">
        <v>20</v>
      </c>
      <c r="N1574" s="5">
        <v>0</v>
      </c>
      <c r="O1574" t="s">
        <v>30</v>
      </c>
      <c r="P1574" s="5">
        <v>0.3</v>
      </c>
      <c r="Q1574" s="6">
        <v>0</v>
      </c>
      <c r="R1574" s="7">
        <v>3.6816310603171587E-4</v>
      </c>
      <c r="S1574" s="7">
        <v>1.1165464820805937E-4</v>
      </c>
      <c r="T1574" s="6">
        <v>0</v>
      </c>
      <c r="U1574" s="6">
        <v>0</v>
      </c>
    </row>
    <row r="1575" spans="1:21" x14ac:dyDescent="0.3">
      <c r="A1575" t="s">
        <v>21</v>
      </c>
      <c r="B1575" t="s">
        <v>648</v>
      </c>
      <c r="C1575" t="s">
        <v>219</v>
      </c>
      <c r="D1575" t="s">
        <v>355</v>
      </c>
      <c r="E1575" t="s">
        <v>25</v>
      </c>
      <c r="F1575" t="s">
        <v>26</v>
      </c>
      <c r="G1575" t="s">
        <v>782</v>
      </c>
      <c r="H1575" t="s">
        <v>223</v>
      </c>
      <c r="I1575" t="s">
        <v>914</v>
      </c>
      <c r="J1575" t="s">
        <v>223</v>
      </c>
      <c r="K1575" t="s">
        <v>29</v>
      </c>
      <c r="L1575">
        <v>5</v>
      </c>
      <c r="M1575" t="s">
        <v>220</v>
      </c>
      <c r="N1575" s="5">
        <v>0</v>
      </c>
      <c r="O1575" t="s">
        <v>30</v>
      </c>
      <c r="P1575" s="5">
        <v>1</v>
      </c>
      <c r="Q1575" s="6">
        <v>0</v>
      </c>
      <c r="R1575" s="7">
        <v>1.0438347089802846E-4</v>
      </c>
      <c r="S1575" s="7">
        <v>3.4778106055455282E-5</v>
      </c>
      <c r="T1575" s="6">
        <v>0</v>
      </c>
      <c r="U1575" s="6">
        <v>0</v>
      </c>
    </row>
    <row r="1576" spans="1:21" x14ac:dyDescent="0.3">
      <c r="A1576" t="s">
        <v>21</v>
      </c>
      <c r="B1576" t="s">
        <v>648</v>
      </c>
      <c r="C1576" t="s">
        <v>219</v>
      </c>
      <c r="D1576" t="s">
        <v>355</v>
      </c>
      <c r="E1576" t="s">
        <v>25</v>
      </c>
      <c r="F1576" t="s">
        <v>31</v>
      </c>
      <c r="G1576" t="s">
        <v>783</v>
      </c>
      <c r="H1576" t="s">
        <v>28</v>
      </c>
      <c r="I1576" t="s">
        <v>28</v>
      </c>
      <c r="J1576" t="s">
        <v>28</v>
      </c>
      <c r="K1576" t="s">
        <v>29</v>
      </c>
      <c r="L1576">
        <v>20</v>
      </c>
      <c r="N1576" s="5">
        <v>0</v>
      </c>
      <c r="O1576" t="s">
        <v>30</v>
      </c>
      <c r="P1576" s="5">
        <v>0.3</v>
      </c>
      <c r="Q1576" s="6">
        <v>0</v>
      </c>
      <c r="R1576" s="7">
        <v>3.6816310603171587E-4</v>
      </c>
      <c r="S1576" s="7">
        <v>1.1165464820805937E-4</v>
      </c>
      <c r="T1576" s="6">
        <v>0</v>
      </c>
      <c r="U1576" s="6">
        <v>0</v>
      </c>
    </row>
    <row r="1577" spans="1:21" x14ac:dyDescent="0.3">
      <c r="A1577" t="s">
        <v>21</v>
      </c>
      <c r="B1577" t="s">
        <v>648</v>
      </c>
      <c r="C1577" t="s">
        <v>219</v>
      </c>
      <c r="D1577" t="s">
        <v>355</v>
      </c>
      <c r="E1577" t="s">
        <v>25</v>
      </c>
      <c r="F1577" t="s">
        <v>31</v>
      </c>
      <c r="G1577" t="s">
        <v>784</v>
      </c>
      <c r="H1577" t="s">
        <v>223</v>
      </c>
      <c r="I1577" t="s">
        <v>914</v>
      </c>
      <c r="J1577" t="s">
        <v>223</v>
      </c>
      <c r="K1577" t="s">
        <v>29</v>
      </c>
      <c r="L1577">
        <v>5</v>
      </c>
      <c r="M1577" t="s">
        <v>220</v>
      </c>
      <c r="N1577" s="5">
        <v>0</v>
      </c>
      <c r="O1577" t="s">
        <v>30</v>
      </c>
      <c r="P1577" s="5">
        <v>1</v>
      </c>
      <c r="Q1577" s="6">
        <v>0</v>
      </c>
      <c r="R1577" s="7">
        <v>1.0438347089802846E-4</v>
      </c>
      <c r="S1577" s="7">
        <v>3.4778106055455282E-5</v>
      </c>
      <c r="T1577" s="6">
        <v>0</v>
      </c>
      <c r="U1577" s="6">
        <v>0</v>
      </c>
    </row>
    <row r="1578" spans="1:21" x14ac:dyDescent="0.3">
      <c r="A1578" t="s">
        <v>21</v>
      </c>
      <c r="B1578" t="s">
        <v>648</v>
      </c>
      <c r="C1578" t="s">
        <v>219</v>
      </c>
      <c r="D1578" t="s">
        <v>355</v>
      </c>
      <c r="E1578" t="s">
        <v>25</v>
      </c>
      <c r="F1578" t="s">
        <v>41</v>
      </c>
      <c r="G1578" t="s">
        <v>872</v>
      </c>
      <c r="H1578" t="s">
        <v>357</v>
      </c>
      <c r="I1578" t="s">
        <v>928</v>
      </c>
      <c r="J1578" t="s">
        <v>357</v>
      </c>
      <c r="K1578" t="s">
        <v>44</v>
      </c>
      <c r="L1578">
        <v>10</v>
      </c>
      <c r="M1578" t="s">
        <v>355</v>
      </c>
      <c r="N1578" s="5">
        <v>0.09</v>
      </c>
      <c r="O1578" t="s">
        <v>30</v>
      </c>
      <c r="P1578" s="5">
        <v>0.131280229</v>
      </c>
      <c r="Q1578" s="6">
        <v>1634.9191020000001</v>
      </c>
      <c r="R1578" s="7">
        <v>1.0948591079795733E-4</v>
      </c>
      <c r="S1578" s="7">
        <v>1.190216644317843E-4</v>
      </c>
      <c r="T1578" s="6">
        <v>0.17900060696344852</v>
      </c>
      <c r="U1578" s="6">
        <v>0.19459079273135813</v>
      </c>
    </row>
    <row r="1579" spans="1:21" x14ac:dyDescent="0.3">
      <c r="A1579" t="s">
        <v>21</v>
      </c>
      <c r="B1579" t="s">
        <v>648</v>
      </c>
      <c r="C1579" t="s">
        <v>219</v>
      </c>
      <c r="D1579" t="s">
        <v>355</v>
      </c>
      <c r="E1579" t="s">
        <v>25</v>
      </c>
      <c r="F1579" t="s">
        <v>26</v>
      </c>
      <c r="G1579" t="s">
        <v>873</v>
      </c>
      <c r="H1579" t="s">
        <v>357</v>
      </c>
      <c r="I1579" t="s">
        <v>928</v>
      </c>
      <c r="J1579" t="s">
        <v>357</v>
      </c>
      <c r="K1579" t="s">
        <v>44</v>
      </c>
      <c r="L1579">
        <v>10</v>
      </c>
      <c r="M1579" t="s">
        <v>355</v>
      </c>
      <c r="N1579" s="5">
        <v>0.09</v>
      </c>
      <c r="O1579" t="s">
        <v>30</v>
      </c>
      <c r="P1579" s="5">
        <v>0.131280229</v>
      </c>
      <c r="Q1579" s="6">
        <v>48.65530021</v>
      </c>
      <c r="R1579" s="7">
        <v>1.0948591079795733E-4</v>
      </c>
      <c r="S1579" s="7">
        <v>1.190216644317843E-4</v>
      </c>
      <c r="T1579" s="6">
        <v>5.3270698586398947E-3</v>
      </c>
      <c r="U1579" s="6">
        <v>5.7910348144223443E-3</v>
      </c>
    </row>
    <row r="1580" spans="1:21" x14ac:dyDescent="0.3">
      <c r="A1580" t="s">
        <v>21</v>
      </c>
      <c r="B1580" t="s">
        <v>648</v>
      </c>
      <c r="C1580" t="s">
        <v>46</v>
      </c>
      <c r="D1580" t="s">
        <v>359</v>
      </c>
      <c r="E1580" t="s">
        <v>25</v>
      </c>
      <c r="F1580" t="s">
        <v>26</v>
      </c>
      <c r="G1580" t="s">
        <v>657</v>
      </c>
      <c r="H1580" t="s">
        <v>28</v>
      </c>
      <c r="I1580" t="s">
        <v>28</v>
      </c>
      <c r="J1580" t="s">
        <v>28</v>
      </c>
      <c r="K1580" t="s">
        <v>29</v>
      </c>
      <c r="L1580">
        <v>20</v>
      </c>
      <c r="N1580" s="5">
        <v>0</v>
      </c>
      <c r="O1580" t="s">
        <v>30</v>
      </c>
      <c r="P1580" s="5">
        <v>0.3</v>
      </c>
      <c r="Q1580" s="6">
        <v>0</v>
      </c>
      <c r="R1580" s="7">
        <v>3.6816310603171587E-4</v>
      </c>
      <c r="S1580" s="7">
        <v>1.1165464820805937E-4</v>
      </c>
      <c r="T1580" s="6">
        <v>0</v>
      </c>
      <c r="U1580" s="6">
        <v>0</v>
      </c>
    </row>
    <row r="1581" spans="1:21" x14ac:dyDescent="0.3">
      <c r="A1581" t="s">
        <v>21</v>
      </c>
      <c r="B1581" t="s">
        <v>648</v>
      </c>
      <c r="C1581" t="s">
        <v>46</v>
      </c>
      <c r="D1581" t="s">
        <v>359</v>
      </c>
      <c r="E1581" t="s">
        <v>25</v>
      </c>
      <c r="F1581" t="s">
        <v>26</v>
      </c>
      <c r="G1581" t="s">
        <v>658</v>
      </c>
      <c r="H1581" t="s">
        <v>50</v>
      </c>
      <c r="I1581" t="s">
        <v>50</v>
      </c>
      <c r="J1581" t="s">
        <v>50</v>
      </c>
      <c r="K1581" t="s">
        <v>29</v>
      </c>
      <c r="L1581">
        <v>7</v>
      </c>
      <c r="N1581" s="5">
        <v>0.45</v>
      </c>
      <c r="O1581" t="s">
        <v>30</v>
      </c>
      <c r="P1581" s="5">
        <v>0.05</v>
      </c>
      <c r="Q1581" s="6">
        <v>0</v>
      </c>
      <c r="R1581" s="7">
        <v>0</v>
      </c>
      <c r="S1581" s="7">
        <v>0</v>
      </c>
      <c r="T1581" s="6">
        <v>0</v>
      </c>
      <c r="U1581" s="6">
        <v>0</v>
      </c>
    </row>
    <row r="1582" spans="1:21" x14ac:dyDescent="0.3">
      <c r="A1582" t="s">
        <v>21</v>
      </c>
      <c r="B1582" t="s">
        <v>648</v>
      </c>
      <c r="C1582" t="s">
        <v>46</v>
      </c>
      <c r="D1582" t="s">
        <v>359</v>
      </c>
      <c r="E1582" t="s">
        <v>25</v>
      </c>
      <c r="F1582" t="s">
        <v>26</v>
      </c>
      <c r="G1582" t="s">
        <v>659</v>
      </c>
      <c r="H1582" t="s">
        <v>52</v>
      </c>
      <c r="I1582" t="s">
        <v>899</v>
      </c>
      <c r="J1582" t="s">
        <v>52</v>
      </c>
      <c r="K1582" t="s">
        <v>29</v>
      </c>
      <c r="L1582">
        <v>4</v>
      </c>
      <c r="N1582" s="5">
        <v>9.1773810000000001E-3</v>
      </c>
      <c r="O1582" t="s">
        <v>30</v>
      </c>
      <c r="P1582" s="5">
        <v>1.4937763E-2</v>
      </c>
      <c r="Q1582" s="6">
        <v>0</v>
      </c>
      <c r="R1582" s="7">
        <v>9.0070861659047996E-5</v>
      </c>
      <c r="S1582" s="7">
        <v>1.9388653162790906E-4</v>
      </c>
      <c r="T1582" s="6">
        <v>0</v>
      </c>
      <c r="U1582" s="6">
        <v>0</v>
      </c>
    </row>
    <row r="1583" spans="1:21" x14ac:dyDescent="0.3">
      <c r="A1583" t="s">
        <v>21</v>
      </c>
      <c r="B1583" t="s">
        <v>648</v>
      </c>
      <c r="C1583" t="s">
        <v>46</v>
      </c>
      <c r="D1583" t="s">
        <v>359</v>
      </c>
      <c r="E1583" t="s">
        <v>25</v>
      </c>
      <c r="F1583" t="s">
        <v>26</v>
      </c>
      <c r="G1583" t="s">
        <v>660</v>
      </c>
      <c r="H1583" t="s">
        <v>54</v>
      </c>
      <c r="I1583" t="s">
        <v>54</v>
      </c>
      <c r="J1583" t="s">
        <v>54</v>
      </c>
      <c r="K1583" t="s">
        <v>29</v>
      </c>
      <c r="L1583">
        <v>7</v>
      </c>
      <c r="N1583" s="5">
        <v>1.5822619E-2</v>
      </c>
      <c r="O1583" t="s">
        <v>30</v>
      </c>
      <c r="P1583" s="5">
        <v>0.10310098400000001</v>
      </c>
      <c r="Q1583" s="6">
        <v>70.989877129999996</v>
      </c>
      <c r="R1583" s="7">
        <v>9.0070861659047996E-5</v>
      </c>
      <c r="S1583" s="7">
        <v>1.9388653162790906E-4</v>
      </c>
      <c r="T1583" s="6">
        <v>6.3941194021690448E-3</v>
      </c>
      <c r="U1583" s="6">
        <v>1.3763981057427122E-2</v>
      </c>
    </row>
    <row r="1584" spans="1:21" x14ac:dyDescent="0.3">
      <c r="A1584" t="s">
        <v>21</v>
      </c>
      <c r="B1584" t="s">
        <v>648</v>
      </c>
      <c r="C1584" t="s">
        <v>46</v>
      </c>
      <c r="D1584" t="s">
        <v>359</v>
      </c>
      <c r="E1584" t="s">
        <v>25</v>
      </c>
      <c r="F1584" t="s">
        <v>26</v>
      </c>
      <c r="G1584" t="s">
        <v>661</v>
      </c>
      <c r="H1584" t="s">
        <v>56</v>
      </c>
      <c r="I1584" t="s">
        <v>56</v>
      </c>
      <c r="J1584" t="s">
        <v>56</v>
      </c>
      <c r="K1584" t="s">
        <v>29</v>
      </c>
      <c r="L1584">
        <v>10</v>
      </c>
      <c r="N1584" s="5">
        <v>0.16</v>
      </c>
      <c r="O1584" t="s">
        <v>30</v>
      </c>
      <c r="P1584" s="5">
        <v>2.6257052999999999E-2</v>
      </c>
      <c r="Q1584" s="6">
        <v>0</v>
      </c>
      <c r="R1584" s="7">
        <v>9.0070861659047996E-5</v>
      </c>
      <c r="S1584" s="7">
        <v>1.9388653162790906E-4</v>
      </c>
      <c r="T1584" s="6">
        <v>0</v>
      </c>
      <c r="U1584" s="6">
        <v>0</v>
      </c>
    </row>
    <row r="1585" spans="1:21" x14ac:dyDescent="0.3">
      <c r="A1585" t="s">
        <v>21</v>
      </c>
      <c r="B1585" t="s">
        <v>648</v>
      </c>
      <c r="C1585" t="s">
        <v>46</v>
      </c>
      <c r="D1585" t="s">
        <v>359</v>
      </c>
      <c r="E1585" t="s">
        <v>25</v>
      </c>
      <c r="F1585" t="s">
        <v>26</v>
      </c>
      <c r="G1585" t="s">
        <v>662</v>
      </c>
      <c r="H1585" t="s">
        <v>58</v>
      </c>
      <c r="I1585" t="s">
        <v>58</v>
      </c>
      <c r="J1585" t="s">
        <v>58</v>
      </c>
      <c r="K1585" t="s">
        <v>29</v>
      </c>
      <c r="L1585">
        <v>9</v>
      </c>
      <c r="N1585" s="5">
        <v>0.8</v>
      </c>
      <c r="O1585" t="s">
        <v>30</v>
      </c>
      <c r="P1585" s="5">
        <v>8.3611703999999995E-2</v>
      </c>
      <c r="Q1585" s="6">
        <v>2906.0511879999999</v>
      </c>
      <c r="R1585" s="7">
        <v>9.0070861659047996E-5</v>
      </c>
      <c r="S1585" s="7">
        <v>1.9388653162790906E-4</v>
      </c>
      <c r="T1585" s="6">
        <v>0.26175053452846009</v>
      </c>
      <c r="U1585" s="6">
        <v>0.56344418557448472</v>
      </c>
    </row>
    <row r="1586" spans="1:21" x14ac:dyDescent="0.3">
      <c r="A1586" t="s">
        <v>21</v>
      </c>
      <c r="B1586" t="s">
        <v>648</v>
      </c>
      <c r="C1586" t="s">
        <v>46</v>
      </c>
      <c r="D1586" t="s">
        <v>359</v>
      </c>
      <c r="E1586" t="s">
        <v>25</v>
      </c>
      <c r="F1586" t="s">
        <v>26</v>
      </c>
      <c r="G1586" t="s">
        <v>663</v>
      </c>
      <c r="H1586" t="s">
        <v>60</v>
      </c>
      <c r="I1586" t="s">
        <v>60</v>
      </c>
      <c r="J1586" t="s">
        <v>60</v>
      </c>
      <c r="K1586" t="s">
        <v>29</v>
      </c>
      <c r="L1586">
        <v>13</v>
      </c>
      <c r="N1586" s="5">
        <v>0.15</v>
      </c>
      <c r="O1586" t="s">
        <v>30</v>
      </c>
      <c r="P1586" s="5">
        <v>7.6560914999999993E-2</v>
      </c>
      <c r="Q1586" s="6">
        <v>276.78411940000001</v>
      </c>
      <c r="R1586" s="7">
        <v>9.007086165904801E-5</v>
      </c>
      <c r="S1586" s="7">
        <v>1.9388653162790906E-4</v>
      </c>
      <c r="T1586" s="6">
        <v>2.4930184127898828E-2</v>
      </c>
      <c r="U1586" s="6">
        <v>5.3664712920151063E-2</v>
      </c>
    </row>
    <row r="1587" spans="1:21" x14ac:dyDescent="0.3">
      <c r="A1587" t="s">
        <v>21</v>
      </c>
      <c r="B1587" t="s">
        <v>648</v>
      </c>
      <c r="C1587" t="s">
        <v>46</v>
      </c>
      <c r="D1587" t="s">
        <v>359</v>
      </c>
      <c r="E1587" t="s">
        <v>25</v>
      </c>
      <c r="F1587" t="s">
        <v>26</v>
      </c>
      <c r="G1587" t="s">
        <v>664</v>
      </c>
      <c r="H1587" t="s">
        <v>62</v>
      </c>
      <c r="I1587" t="s">
        <v>62</v>
      </c>
      <c r="J1587" t="s">
        <v>62</v>
      </c>
      <c r="K1587" t="s">
        <v>29</v>
      </c>
      <c r="L1587">
        <v>10</v>
      </c>
      <c r="N1587" s="5">
        <v>0.12</v>
      </c>
      <c r="O1587" t="s">
        <v>30</v>
      </c>
      <c r="P1587" s="5">
        <v>4.0777728999999999E-2</v>
      </c>
      <c r="Q1587" s="6">
        <v>0</v>
      </c>
      <c r="R1587" s="7">
        <v>9.0070861659047996E-5</v>
      </c>
      <c r="S1587" s="7">
        <v>1.9388653162790906E-4</v>
      </c>
      <c r="T1587" s="6">
        <v>0</v>
      </c>
      <c r="U1587" s="6">
        <v>0</v>
      </c>
    </row>
    <row r="1588" spans="1:21" x14ac:dyDescent="0.3">
      <c r="A1588" t="s">
        <v>21</v>
      </c>
      <c r="B1588" t="s">
        <v>648</v>
      </c>
      <c r="C1588" t="s">
        <v>46</v>
      </c>
      <c r="D1588" t="s">
        <v>359</v>
      </c>
      <c r="E1588" t="s">
        <v>25</v>
      </c>
      <c r="F1588" t="s">
        <v>26</v>
      </c>
      <c r="G1588" t="s">
        <v>665</v>
      </c>
      <c r="H1588" t="s">
        <v>64</v>
      </c>
      <c r="I1588" t="s">
        <v>64</v>
      </c>
      <c r="J1588" t="s">
        <v>64</v>
      </c>
      <c r="K1588" t="s">
        <v>29</v>
      </c>
      <c r="L1588">
        <v>10</v>
      </c>
      <c r="N1588" s="5">
        <v>0.18</v>
      </c>
      <c r="O1588" t="s">
        <v>30</v>
      </c>
      <c r="P1588" s="5">
        <v>7.6281150000000004E-3</v>
      </c>
      <c r="Q1588" s="6">
        <v>0</v>
      </c>
      <c r="R1588" s="7">
        <v>9.0070861659047996E-5</v>
      </c>
      <c r="S1588" s="7">
        <v>1.9388653162790906E-4</v>
      </c>
      <c r="T1588" s="6">
        <v>0</v>
      </c>
      <c r="U1588" s="6">
        <v>0</v>
      </c>
    </row>
    <row r="1589" spans="1:21" x14ac:dyDescent="0.3">
      <c r="A1589" t="s">
        <v>21</v>
      </c>
      <c r="B1589" t="s">
        <v>648</v>
      </c>
      <c r="C1589" t="s">
        <v>46</v>
      </c>
      <c r="D1589" t="s">
        <v>359</v>
      </c>
      <c r="E1589" t="s">
        <v>25</v>
      </c>
      <c r="F1589" t="s">
        <v>26</v>
      </c>
      <c r="G1589" t="s">
        <v>666</v>
      </c>
      <c r="H1589" t="s">
        <v>66</v>
      </c>
      <c r="I1589" t="s">
        <v>66</v>
      </c>
      <c r="J1589" t="s">
        <v>66</v>
      </c>
      <c r="K1589" t="s">
        <v>29</v>
      </c>
      <c r="L1589">
        <v>15</v>
      </c>
      <c r="N1589" s="5">
        <v>9.5000000000000001E-2</v>
      </c>
      <c r="O1589" t="s">
        <v>30</v>
      </c>
      <c r="P1589" s="5">
        <v>0.123</v>
      </c>
      <c r="Q1589" s="6">
        <v>514.5037949</v>
      </c>
      <c r="R1589" s="7">
        <v>9.0070861659047996E-5</v>
      </c>
      <c r="S1589" s="7">
        <v>1.9388653162790906E-4</v>
      </c>
      <c r="T1589" s="6">
        <v>4.6341800133493101E-2</v>
      </c>
      <c r="U1589" s="6">
        <v>9.9755356302558093E-2</v>
      </c>
    </row>
    <row r="1590" spans="1:21" x14ac:dyDescent="0.3">
      <c r="A1590" t="s">
        <v>21</v>
      </c>
      <c r="B1590" t="s">
        <v>648</v>
      </c>
      <c r="C1590" t="s">
        <v>46</v>
      </c>
      <c r="D1590" t="s">
        <v>359</v>
      </c>
      <c r="E1590" t="s">
        <v>25</v>
      </c>
      <c r="F1590" t="s">
        <v>31</v>
      </c>
      <c r="G1590" t="s">
        <v>667</v>
      </c>
      <c r="H1590" t="s">
        <v>28</v>
      </c>
      <c r="I1590" t="s">
        <v>28</v>
      </c>
      <c r="J1590" t="s">
        <v>28</v>
      </c>
      <c r="K1590" t="s">
        <v>29</v>
      </c>
      <c r="L1590">
        <v>20</v>
      </c>
      <c r="N1590" s="5">
        <v>0</v>
      </c>
      <c r="O1590" t="s">
        <v>30</v>
      </c>
      <c r="P1590" s="5">
        <v>0.3</v>
      </c>
      <c r="Q1590" s="6">
        <v>0</v>
      </c>
      <c r="R1590" s="7">
        <v>3.6816310603171587E-4</v>
      </c>
      <c r="S1590" s="7">
        <v>1.1165464820805937E-4</v>
      </c>
      <c r="T1590" s="6">
        <v>0</v>
      </c>
      <c r="U1590" s="6">
        <v>0</v>
      </c>
    </row>
    <row r="1591" spans="1:21" x14ac:dyDescent="0.3">
      <c r="A1591" t="s">
        <v>21</v>
      </c>
      <c r="B1591" t="s">
        <v>648</v>
      </c>
      <c r="C1591" t="s">
        <v>46</v>
      </c>
      <c r="D1591" t="s">
        <v>359</v>
      </c>
      <c r="E1591" t="s">
        <v>25</v>
      </c>
      <c r="F1591" t="s">
        <v>31</v>
      </c>
      <c r="G1591" t="s">
        <v>668</v>
      </c>
      <c r="H1591" t="s">
        <v>50</v>
      </c>
      <c r="I1591" t="s">
        <v>50</v>
      </c>
      <c r="J1591" t="s">
        <v>50</v>
      </c>
      <c r="K1591" t="s">
        <v>29</v>
      </c>
      <c r="L1591">
        <v>7</v>
      </c>
      <c r="N1591" s="5">
        <v>0.476080426</v>
      </c>
      <c r="O1591" t="s">
        <v>30</v>
      </c>
      <c r="P1591" s="5">
        <v>0.05</v>
      </c>
      <c r="Q1591" s="6">
        <v>32563.33426</v>
      </c>
      <c r="R1591" s="7">
        <v>0</v>
      </c>
      <c r="S1591" s="7">
        <v>0</v>
      </c>
      <c r="T1591" s="6">
        <v>0</v>
      </c>
      <c r="U1591" s="6">
        <v>0</v>
      </c>
    </row>
    <row r="1592" spans="1:21" x14ac:dyDescent="0.3">
      <c r="A1592" t="s">
        <v>21</v>
      </c>
      <c r="B1592" t="s">
        <v>648</v>
      </c>
      <c r="C1592" t="s">
        <v>46</v>
      </c>
      <c r="D1592" t="s">
        <v>359</v>
      </c>
      <c r="E1592" t="s">
        <v>25</v>
      </c>
      <c r="F1592" t="s">
        <v>31</v>
      </c>
      <c r="G1592" t="s">
        <v>669</v>
      </c>
      <c r="H1592" t="s">
        <v>52</v>
      </c>
      <c r="I1592" t="s">
        <v>899</v>
      </c>
      <c r="J1592" t="s">
        <v>52</v>
      </c>
      <c r="K1592" t="s">
        <v>29</v>
      </c>
      <c r="L1592">
        <v>4</v>
      </c>
      <c r="N1592" s="5">
        <v>0</v>
      </c>
      <c r="O1592" t="s">
        <v>30</v>
      </c>
      <c r="P1592" s="5">
        <v>1.4937763E-2</v>
      </c>
      <c r="Q1592" s="6">
        <v>0</v>
      </c>
      <c r="R1592" s="7">
        <v>9.0070861659047996E-5</v>
      </c>
      <c r="S1592" s="7">
        <v>1.9388653162790906E-4</v>
      </c>
      <c r="T1592" s="6">
        <v>0</v>
      </c>
      <c r="U1592" s="6">
        <v>0</v>
      </c>
    </row>
    <row r="1593" spans="1:21" x14ac:dyDescent="0.3">
      <c r="A1593" t="s">
        <v>21</v>
      </c>
      <c r="B1593" t="s">
        <v>648</v>
      </c>
      <c r="C1593" t="s">
        <v>46</v>
      </c>
      <c r="D1593" t="s">
        <v>359</v>
      </c>
      <c r="E1593" t="s">
        <v>25</v>
      </c>
      <c r="F1593" t="s">
        <v>31</v>
      </c>
      <c r="G1593" t="s">
        <v>670</v>
      </c>
      <c r="H1593" t="s">
        <v>54</v>
      </c>
      <c r="I1593" t="s">
        <v>54</v>
      </c>
      <c r="J1593" t="s">
        <v>54</v>
      </c>
      <c r="K1593" t="s">
        <v>29</v>
      </c>
      <c r="L1593">
        <v>7</v>
      </c>
      <c r="N1593" s="5">
        <v>9.1419574000000003E-2</v>
      </c>
      <c r="O1593" t="s">
        <v>30</v>
      </c>
      <c r="P1593" s="5">
        <v>0.107777025</v>
      </c>
      <c r="Q1593" s="6">
        <v>14407.437690000001</v>
      </c>
      <c r="R1593" s="7">
        <v>9.0070861659047996E-5</v>
      </c>
      <c r="S1593" s="7">
        <v>1.9388653162790906E-4</v>
      </c>
      <c r="T1593" s="6">
        <v>1.2976903270373441</v>
      </c>
      <c r="U1593" s="6">
        <v>2.7934081233593142</v>
      </c>
    </row>
    <row r="1594" spans="1:21" x14ac:dyDescent="0.3">
      <c r="A1594" t="s">
        <v>21</v>
      </c>
      <c r="B1594" t="s">
        <v>648</v>
      </c>
      <c r="C1594" t="s">
        <v>46</v>
      </c>
      <c r="D1594" t="s">
        <v>359</v>
      </c>
      <c r="E1594" t="s">
        <v>25</v>
      </c>
      <c r="F1594" t="s">
        <v>31</v>
      </c>
      <c r="G1594" t="s">
        <v>671</v>
      </c>
      <c r="H1594" t="s">
        <v>56</v>
      </c>
      <c r="I1594" t="s">
        <v>56</v>
      </c>
      <c r="J1594" t="s">
        <v>56</v>
      </c>
      <c r="K1594" t="s">
        <v>29</v>
      </c>
      <c r="L1594">
        <v>10</v>
      </c>
      <c r="N1594" s="5">
        <v>0</v>
      </c>
      <c r="O1594" t="s">
        <v>30</v>
      </c>
      <c r="P1594" s="5">
        <v>2.6257052999999999E-2</v>
      </c>
      <c r="Q1594" s="6">
        <v>0</v>
      </c>
      <c r="R1594" s="7">
        <v>9.0070861659047996E-5</v>
      </c>
      <c r="S1594" s="7">
        <v>1.9388653162790906E-4</v>
      </c>
      <c r="T1594" s="6">
        <v>0</v>
      </c>
      <c r="U1594" s="6">
        <v>0</v>
      </c>
    </row>
    <row r="1595" spans="1:21" x14ac:dyDescent="0.3">
      <c r="A1595" t="s">
        <v>21</v>
      </c>
      <c r="B1595" t="s">
        <v>648</v>
      </c>
      <c r="C1595" t="s">
        <v>46</v>
      </c>
      <c r="D1595" t="s">
        <v>359</v>
      </c>
      <c r="E1595" t="s">
        <v>25</v>
      </c>
      <c r="F1595" t="s">
        <v>31</v>
      </c>
      <c r="G1595" t="s">
        <v>672</v>
      </c>
      <c r="H1595" t="s">
        <v>58</v>
      </c>
      <c r="I1595" t="s">
        <v>58</v>
      </c>
      <c r="J1595" t="s">
        <v>58</v>
      </c>
      <c r="K1595" t="s">
        <v>29</v>
      </c>
      <c r="L1595">
        <v>9</v>
      </c>
      <c r="N1595" s="5">
        <v>0.36</v>
      </c>
      <c r="O1595" t="s">
        <v>30</v>
      </c>
      <c r="P1595" s="5">
        <v>8.3611703999999995E-2</v>
      </c>
      <c r="Q1595" s="6">
        <v>43580.343359999999</v>
      </c>
      <c r="R1595" s="7">
        <v>9.0070861659047996E-5</v>
      </c>
      <c r="S1595" s="7">
        <v>1.9388653162790906E-4</v>
      </c>
      <c r="T1595" s="6">
        <v>3.9253190778323708</v>
      </c>
      <c r="U1595" s="6">
        <v>8.4496416212237762</v>
      </c>
    </row>
    <row r="1596" spans="1:21" x14ac:dyDescent="0.3">
      <c r="A1596" t="s">
        <v>21</v>
      </c>
      <c r="B1596" t="s">
        <v>648</v>
      </c>
      <c r="C1596" t="s">
        <v>46</v>
      </c>
      <c r="D1596" t="s">
        <v>359</v>
      </c>
      <c r="E1596" t="s">
        <v>25</v>
      </c>
      <c r="F1596" t="s">
        <v>31</v>
      </c>
      <c r="G1596" t="s">
        <v>673</v>
      </c>
      <c r="H1596" t="s">
        <v>60</v>
      </c>
      <c r="I1596" t="s">
        <v>60</v>
      </c>
      <c r="J1596" t="s">
        <v>60</v>
      </c>
      <c r="K1596" t="s">
        <v>29</v>
      </c>
      <c r="L1596">
        <v>13</v>
      </c>
      <c r="N1596" s="5">
        <v>0.33750000000000002</v>
      </c>
      <c r="O1596" t="s">
        <v>30</v>
      </c>
      <c r="P1596" s="5">
        <v>7.6560914999999993E-2</v>
      </c>
      <c r="Q1596" s="6">
        <v>36285.142119999997</v>
      </c>
      <c r="R1596" s="7">
        <v>9.007086165904801E-5</v>
      </c>
      <c r="S1596" s="7">
        <v>1.9388653162790906E-4</v>
      </c>
      <c r="T1596" s="6">
        <v>3.2682340161694157</v>
      </c>
      <c r="U1596" s="6">
        <v>7.0352003552725542</v>
      </c>
    </row>
    <row r="1597" spans="1:21" x14ac:dyDescent="0.3">
      <c r="A1597" t="s">
        <v>21</v>
      </c>
      <c r="B1597" t="s">
        <v>648</v>
      </c>
      <c r="C1597" t="s">
        <v>46</v>
      </c>
      <c r="D1597" t="s">
        <v>359</v>
      </c>
      <c r="E1597" t="s">
        <v>25</v>
      </c>
      <c r="F1597" t="s">
        <v>31</v>
      </c>
      <c r="G1597" t="s">
        <v>674</v>
      </c>
      <c r="H1597" t="s">
        <v>62</v>
      </c>
      <c r="I1597" t="s">
        <v>62</v>
      </c>
      <c r="J1597" t="s">
        <v>62</v>
      </c>
      <c r="K1597" t="s">
        <v>29</v>
      </c>
      <c r="L1597">
        <v>10</v>
      </c>
      <c r="N1597" s="5">
        <v>0</v>
      </c>
      <c r="O1597" t="s">
        <v>30</v>
      </c>
      <c r="P1597" s="5">
        <v>4.0777728999999999E-2</v>
      </c>
      <c r="Q1597" s="6">
        <v>0</v>
      </c>
      <c r="R1597" s="7">
        <v>9.0070861659047996E-5</v>
      </c>
      <c r="S1597" s="7">
        <v>1.9388653162790906E-4</v>
      </c>
      <c r="T1597" s="6">
        <v>0</v>
      </c>
      <c r="U1597" s="6">
        <v>0</v>
      </c>
    </row>
    <row r="1598" spans="1:21" x14ac:dyDescent="0.3">
      <c r="A1598" t="s">
        <v>21</v>
      </c>
      <c r="B1598" t="s">
        <v>648</v>
      </c>
      <c r="C1598" t="s">
        <v>46</v>
      </c>
      <c r="D1598" t="s">
        <v>359</v>
      </c>
      <c r="E1598" t="s">
        <v>25</v>
      </c>
      <c r="F1598" t="s">
        <v>31</v>
      </c>
      <c r="G1598" t="s">
        <v>675</v>
      </c>
      <c r="H1598" t="s">
        <v>64</v>
      </c>
      <c r="I1598" t="s">
        <v>64</v>
      </c>
      <c r="J1598" t="s">
        <v>64</v>
      </c>
      <c r="K1598" t="s">
        <v>29</v>
      </c>
      <c r="L1598">
        <v>10</v>
      </c>
      <c r="N1598" s="5">
        <v>0.40500000000000003</v>
      </c>
      <c r="O1598" t="s">
        <v>30</v>
      </c>
      <c r="P1598" s="5">
        <v>1.8307476999999999E-2</v>
      </c>
      <c r="Q1598" s="6">
        <v>9901.4561560000002</v>
      </c>
      <c r="R1598" s="7">
        <v>9.0070861659047996E-5</v>
      </c>
      <c r="S1598" s="7">
        <v>1.9388653162790909E-4</v>
      </c>
      <c r="T1598" s="6">
        <v>0.89183268765020518</v>
      </c>
      <c r="U1598" s="6">
        <v>1.9197589921526492</v>
      </c>
    </row>
    <row r="1599" spans="1:21" x14ac:dyDescent="0.3">
      <c r="A1599" t="s">
        <v>21</v>
      </c>
      <c r="B1599" t="s">
        <v>648</v>
      </c>
      <c r="C1599" t="s">
        <v>46</v>
      </c>
      <c r="D1599" t="s">
        <v>359</v>
      </c>
      <c r="E1599" t="s">
        <v>25</v>
      </c>
      <c r="F1599" t="s">
        <v>31</v>
      </c>
      <c r="G1599" t="s">
        <v>676</v>
      </c>
      <c r="H1599" t="s">
        <v>66</v>
      </c>
      <c r="I1599" t="s">
        <v>66</v>
      </c>
      <c r="J1599" t="s">
        <v>66</v>
      </c>
      <c r="K1599" t="s">
        <v>29</v>
      </c>
      <c r="L1599">
        <v>15</v>
      </c>
      <c r="N1599" s="5">
        <v>9.5000000000000001E-2</v>
      </c>
      <c r="O1599" t="s">
        <v>30</v>
      </c>
      <c r="P1599" s="5">
        <v>0.123</v>
      </c>
      <c r="Q1599" s="6">
        <v>17288.395779999999</v>
      </c>
      <c r="R1599" s="7">
        <v>9.0070861659047996E-5</v>
      </c>
      <c r="S1599" s="7">
        <v>1.9388653162790906E-4</v>
      </c>
      <c r="T1599" s="6">
        <v>1.557180704607249</v>
      </c>
      <c r="U1599" s="6">
        <v>3.3519870951947794</v>
      </c>
    </row>
    <row r="1600" spans="1:21" x14ac:dyDescent="0.3">
      <c r="A1600" t="s">
        <v>21</v>
      </c>
      <c r="B1600" t="s">
        <v>648</v>
      </c>
      <c r="C1600" t="s">
        <v>46</v>
      </c>
      <c r="D1600" t="s">
        <v>359</v>
      </c>
      <c r="E1600" t="s">
        <v>25</v>
      </c>
      <c r="F1600" t="s">
        <v>41</v>
      </c>
      <c r="G1600" t="s">
        <v>874</v>
      </c>
      <c r="H1600" t="s">
        <v>78</v>
      </c>
      <c r="I1600" t="s">
        <v>78</v>
      </c>
      <c r="J1600" t="s">
        <v>78</v>
      </c>
      <c r="K1600" t="s">
        <v>44</v>
      </c>
      <c r="L1600">
        <v>15</v>
      </c>
      <c r="M1600" t="s">
        <v>359</v>
      </c>
      <c r="N1600" s="5">
        <v>0.21560000000000001</v>
      </c>
      <c r="O1600" t="s">
        <v>30</v>
      </c>
      <c r="P1600" s="5">
        <v>0.76666666699999997</v>
      </c>
      <c r="Q1600" s="6">
        <v>353648.00319999998</v>
      </c>
      <c r="R1600" s="7">
        <v>7.4908632086589932E-5</v>
      </c>
      <c r="S1600" s="7">
        <v>7.9584751802030951E-5</v>
      </c>
      <c r="T1600" s="6">
        <v>26.491288159865977</v>
      </c>
      <c r="U1600" s="6">
        <v>28.144988559955845</v>
      </c>
    </row>
    <row r="1601" spans="1:21" x14ac:dyDescent="0.3">
      <c r="A1601" t="s">
        <v>21</v>
      </c>
      <c r="B1601" t="s">
        <v>648</v>
      </c>
      <c r="C1601" t="s">
        <v>46</v>
      </c>
      <c r="D1601" t="s">
        <v>359</v>
      </c>
      <c r="E1601" t="s">
        <v>25</v>
      </c>
      <c r="F1601" t="s">
        <v>41</v>
      </c>
      <c r="G1601" t="s">
        <v>875</v>
      </c>
      <c r="H1601" t="s">
        <v>336</v>
      </c>
      <c r="I1601" t="s">
        <v>336</v>
      </c>
      <c r="J1601" t="s">
        <v>336</v>
      </c>
      <c r="K1601" t="s">
        <v>44</v>
      </c>
      <c r="L1601">
        <v>10</v>
      </c>
      <c r="M1601" t="s">
        <v>359</v>
      </c>
      <c r="N1601" s="5">
        <v>0.27439999999999998</v>
      </c>
      <c r="O1601" t="s">
        <v>30</v>
      </c>
      <c r="P1601" s="5">
        <v>0.62511324999999995</v>
      </c>
      <c r="Q1601" s="6">
        <v>306332.14140000002</v>
      </c>
      <c r="R1601" s="7">
        <v>6.723756087012589E-5</v>
      </c>
      <c r="S1601" s="7">
        <v>2.511523780412972E-4</v>
      </c>
      <c r="T1601" s="6">
        <v>20.597026003858513</v>
      </c>
      <c r="U1601" s="6">
        <v>76.936045783092908</v>
      </c>
    </row>
    <row r="1602" spans="1:21" x14ac:dyDescent="0.3">
      <c r="A1602" t="s">
        <v>21</v>
      </c>
      <c r="B1602" t="s">
        <v>648</v>
      </c>
      <c r="C1602" t="s">
        <v>46</v>
      </c>
      <c r="D1602" t="s">
        <v>359</v>
      </c>
      <c r="E1602" t="s">
        <v>25</v>
      </c>
      <c r="F1602" t="s">
        <v>26</v>
      </c>
      <c r="G1602" t="s">
        <v>876</v>
      </c>
      <c r="H1602" t="s">
        <v>78</v>
      </c>
      <c r="I1602" t="s">
        <v>78</v>
      </c>
      <c r="J1602" t="s">
        <v>78</v>
      </c>
      <c r="K1602" t="s">
        <v>44</v>
      </c>
      <c r="L1602">
        <v>15</v>
      </c>
      <c r="M1602" t="s">
        <v>359</v>
      </c>
      <c r="N1602" s="5">
        <v>0.21560000000000001</v>
      </c>
      <c r="O1602" t="s">
        <v>30</v>
      </c>
      <c r="P1602" s="5">
        <v>0.76666666699999997</v>
      </c>
      <c r="Q1602" s="6">
        <v>10524.587879999999</v>
      </c>
      <c r="R1602" s="7">
        <v>7.4908632086589932E-5</v>
      </c>
      <c r="S1602" s="7">
        <v>7.9584751802030951E-5</v>
      </c>
      <c r="T1602" s="6">
        <v>0.7883824813659035</v>
      </c>
      <c r="U1602" s="6">
        <v>0.83759671424846305</v>
      </c>
    </row>
    <row r="1603" spans="1:21" x14ac:dyDescent="0.3">
      <c r="A1603" t="s">
        <v>21</v>
      </c>
      <c r="B1603" t="s">
        <v>648</v>
      </c>
      <c r="C1603" t="s">
        <v>46</v>
      </c>
      <c r="D1603" t="s">
        <v>359</v>
      </c>
      <c r="E1603" t="s">
        <v>25</v>
      </c>
      <c r="F1603" t="s">
        <v>26</v>
      </c>
      <c r="G1603" t="s">
        <v>877</v>
      </c>
      <c r="H1603" t="s">
        <v>336</v>
      </c>
      <c r="I1603" t="s">
        <v>336</v>
      </c>
      <c r="J1603" t="s">
        <v>336</v>
      </c>
      <c r="K1603" t="s">
        <v>44</v>
      </c>
      <c r="L1603">
        <v>10</v>
      </c>
      <c r="M1603" t="s">
        <v>359</v>
      </c>
      <c r="N1603" s="5">
        <v>0.27439999999999998</v>
      </c>
      <c r="O1603" t="s">
        <v>30</v>
      </c>
      <c r="P1603" s="5">
        <v>0.62511324999999995</v>
      </c>
      <c r="Q1603" s="6">
        <v>9116.4647019999993</v>
      </c>
      <c r="R1603" s="7">
        <v>6.723756087012589E-5</v>
      </c>
      <c r="S1603" s="7">
        <v>2.511523780412972E-4</v>
      </c>
      <c r="T1603" s="6">
        <v>0.61296885032107906</v>
      </c>
      <c r="U1603" s="6">
        <v>2.2896217892368456</v>
      </c>
    </row>
    <row r="1604" spans="1:21" x14ac:dyDescent="0.3">
      <c r="A1604" t="s">
        <v>21</v>
      </c>
      <c r="B1604" t="s">
        <v>648</v>
      </c>
      <c r="C1604" t="s">
        <v>219</v>
      </c>
      <c r="D1604" t="s">
        <v>364</v>
      </c>
      <c r="E1604" t="s">
        <v>25</v>
      </c>
      <c r="F1604" t="s">
        <v>26</v>
      </c>
      <c r="G1604" t="s">
        <v>781</v>
      </c>
      <c r="H1604" t="s">
        <v>28</v>
      </c>
      <c r="I1604" t="s">
        <v>28</v>
      </c>
      <c r="J1604" t="s">
        <v>28</v>
      </c>
      <c r="K1604" t="s">
        <v>29</v>
      </c>
      <c r="L1604">
        <v>20</v>
      </c>
      <c r="N1604" s="5">
        <v>0</v>
      </c>
      <c r="O1604" t="s">
        <v>30</v>
      </c>
      <c r="P1604" s="5">
        <v>0.3</v>
      </c>
      <c r="Q1604" s="6">
        <v>0</v>
      </c>
      <c r="R1604" s="7">
        <v>3.6816310603171587E-4</v>
      </c>
      <c r="S1604" s="7">
        <v>1.1165464820805937E-4</v>
      </c>
      <c r="T1604" s="6">
        <v>0</v>
      </c>
      <c r="U1604" s="6">
        <v>0</v>
      </c>
    </row>
    <row r="1605" spans="1:21" x14ac:dyDescent="0.3">
      <c r="A1605" t="s">
        <v>21</v>
      </c>
      <c r="B1605" t="s">
        <v>648</v>
      </c>
      <c r="C1605" t="s">
        <v>219</v>
      </c>
      <c r="D1605" t="s">
        <v>364</v>
      </c>
      <c r="E1605" t="s">
        <v>25</v>
      </c>
      <c r="F1605" t="s">
        <v>26</v>
      </c>
      <c r="G1605" t="s">
        <v>782</v>
      </c>
      <c r="H1605" t="s">
        <v>223</v>
      </c>
      <c r="I1605" t="s">
        <v>914</v>
      </c>
      <c r="J1605" t="s">
        <v>223</v>
      </c>
      <c r="K1605" t="s">
        <v>29</v>
      </c>
      <c r="L1605">
        <v>5</v>
      </c>
      <c r="M1605" t="s">
        <v>220</v>
      </c>
      <c r="N1605" s="5">
        <v>0</v>
      </c>
      <c r="O1605" t="s">
        <v>30</v>
      </c>
      <c r="P1605" s="5">
        <v>1</v>
      </c>
      <c r="Q1605" s="6">
        <v>0</v>
      </c>
      <c r="R1605" s="7">
        <v>1.0438347089802846E-4</v>
      </c>
      <c r="S1605" s="7">
        <v>3.4778106055455282E-5</v>
      </c>
      <c r="T1605" s="6">
        <v>0</v>
      </c>
      <c r="U1605" s="6">
        <v>0</v>
      </c>
    </row>
    <row r="1606" spans="1:21" x14ac:dyDescent="0.3">
      <c r="A1606" t="s">
        <v>21</v>
      </c>
      <c r="B1606" t="s">
        <v>648</v>
      </c>
      <c r="C1606" t="s">
        <v>219</v>
      </c>
      <c r="D1606" t="s">
        <v>364</v>
      </c>
      <c r="E1606" t="s">
        <v>25</v>
      </c>
      <c r="F1606" t="s">
        <v>31</v>
      </c>
      <c r="G1606" t="s">
        <v>783</v>
      </c>
      <c r="H1606" t="s">
        <v>28</v>
      </c>
      <c r="I1606" t="s">
        <v>28</v>
      </c>
      <c r="J1606" t="s">
        <v>28</v>
      </c>
      <c r="K1606" t="s">
        <v>29</v>
      </c>
      <c r="L1606">
        <v>20</v>
      </c>
      <c r="N1606" s="5">
        <v>0</v>
      </c>
      <c r="O1606" t="s">
        <v>30</v>
      </c>
      <c r="P1606" s="5">
        <v>0.3</v>
      </c>
      <c r="Q1606" s="6">
        <v>0</v>
      </c>
      <c r="R1606" s="7">
        <v>3.6816310603171587E-4</v>
      </c>
      <c r="S1606" s="7">
        <v>1.1165464820805937E-4</v>
      </c>
      <c r="T1606" s="6">
        <v>0</v>
      </c>
      <c r="U1606" s="6">
        <v>0</v>
      </c>
    </row>
    <row r="1607" spans="1:21" x14ac:dyDescent="0.3">
      <c r="A1607" t="s">
        <v>21</v>
      </c>
      <c r="B1607" t="s">
        <v>648</v>
      </c>
      <c r="C1607" t="s">
        <v>219</v>
      </c>
      <c r="D1607" t="s">
        <v>364</v>
      </c>
      <c r="E1607" t="s">
        <v>25</v>
      </c>
      <c r="F1607" t="s">
        <v>31</v>
      </c>
      <c r="G1607" t="s">
        <v>784</v>
      </c>
      <c r="H1607" t="s">
        <v>223</v>
      </c>
      <c r="I1607" t="s">
        <v>914</v>
      </c>
      <c r="J1607" t="s">
        <v>223</v>
      </c>
      <c r="K1607" t="s">
        <v>29</v>
      </c>
      <c r="L1607">
        <v>5</v>
      </c>
      <c r="M1607" t="s">
        <v>220</v>
      </c>
      <c r="N1607" s="5">
        <v>0</v>
      </c>
      <c r="O1607" t="s">
        <v>30</v>
      </c>
      <c r="P1607" s="5">
        <v>1</v>
      </c>
      <c r="Q1607" s="6">
        <v>0</v>
      </c>
      <c r="R1607" s="7">
        <v>1.0438347089802846E-4</v>
      </c>
      <c r="S1607" s="7">
        <v>3.4778106055455282E-5</v>
      </c>
      <c r="T1607" s="6">
        <v>0</v>
      </c>
      <c r="U1607" s="6">
        <v>0</v>
      </c>
    </row>
    <row r="1608" spans="1:21" x14ac:dyDescent="0.3">
      <c r="A1608" t="s">
        <v>21</v>
      </c>
      <c r="B1608" t="s">
        <v>648</v>
      </c>
      <c r="C1608" t="s">
        <v>219</v>
      </c>
      <c r="D1608" t="s">
        <v>364</v>
      </c>
      <c r="E1608" t="s">
        <v>25</v>
      </c>
      <c r="F1608" t="s">
        <v>41</v>
      </c>
      <c r="G1608" t="s">
        <v>878</v>
      </c>
      <c r="H1608" t="s">
        <v>366</v>
      </c>
      <c r="I1608" t="s">
        <v>929</v>
      </c>
      <c r="J1608" t="s">
        <v>366</v>
      </c>
      <c r="K1608" t="s">
        <v>44</v>
      </c>
      <c r="L1608">
        <v>11</v>
      </c>
      <c r="M1608" t="s">
        <v>364</v>
      </c>
      <c r="N1608" s="5">
        <v>0.54</v>
      </c>
      <c r="O1608" t="s">
        <v>30</v>
      </c>
      <c r="P1608" s="5">
        <v>0.377952756</v>
      </c>
      <c r="Q1608" s="6">
        <v>19340.973559999999</v>
      </c>
      <c r="R1608" s="7">
        <v>1.5726179313484332E-4</v>
      </c>
      <c r="S1608" s="7">
        <v>9.1338395454728966E-5</v>
      </c>
      <c r="T1608" s="6">
        <v>3.0415961830191938</v>
      </c>
      <c r="U1608" s="6">
        <v>1.7665734915027369</v>
      </c>
    </row>
    <row r="1609" spans="1:21" x14ac:dyDescent="0.3">
      <c r="A1609" t="s">
        <v>21</v>
      </c>
      <c r="B1609" t="s">
        <v>648</v>
      </c>
      <c r="C1609" t="s">
        <v>219</v>
      </c>
      <c r="D1609" t="s">
        <v>364</v>
      </c>
      <c r="E1609" t="s">
        <v>25</v>
      </c>
      <c r="F1609" t="s">
        <v>26</v>
      </c>
      <c r="G1609" t="s">
        <v>879</v>
      </c>
      <c r="H1609" t="s">
        <v>366</v>
      </c>
      <c r="I1609" t="s">
        <v>929</v>
      </c>
      <c r="J1609" t="s">
        <v>366</v>
      </c>
      <c r="K1609" t="s">
        <v>44</v>
      </c>
      <c r="L1609">
        <v>11</v>
      </c>
      <c r="M1609" t="s">
        <v>364</v>
      </c>
      <c r="N1609" s="5">
        <v>0.54</v>
      </c>
      <c r="O1609" t="s">
        <v>30</v>
      </c>
      <c r="P1609" s="5">
        <v>0.377952756</v>
      </c>
      <c r="Q1609" s="6">
        <v>575.58864659999995</v>
      </c>
      <c r="R1609" s="7">
        <v>1.5726179313484332E-4</v>
      </c>
      <c r="S1609" s="7">
        <v>9.1338395454728966E-5</v>
      </c>
      <c r="T1609" s="6">
        <v>9.0518102672373632E-2</v>
      </c>
      <c r="U1609" s="6">
        <v>5.2573343422403031E-2</v>
      </c>
    </row>
    <row r="1610" spans="1:21" x14ac:dyDescent="0.3">
      <c r="A1610" t="s">
        <v>21</v>
      </c>
      <c r="B1610" t="s">
        <v>648</v>
      </c>
      <c r="C1610" t="s">
        <v>219</v>
      </c>
      <c r="D1610" t="s">
        <v>368</v>
      </c>
      <c r="E1610" t="s">
        <v>25</v>
      </c>
      <c r="F1610" t="s">
        <v>26</v>
      </c>
      <c r="G1610" t="s">
        <v>781</v>
      </c>
      <c r="H1610" t="s">
        <v>28</v>
      </c>
      <c r="I1610" t="s">
        <v>28</v>
      </c>
      <c r="J1610" t="s">
        <v>28</v>
      </c>
      <c r="K1610" t="s">
        <v>29</v>
      </c>
      <c r="L1610">
        <v>20</v>
      </c>
      <c r="N1610" s="5">
        <v>0</v>
      </c>
      <c r="O1610" t="s">
        <v>30</v>
      </c>
      <c r="P1610" s="5">
        <v>0.3</v>
      </c>
      <c r="Q1610" s="6">
        <v>0</v>
      </c>
      <c r="R1610" s="7">
        <v>3.6816310603171587E-4</v>
      </c>
      <c r="S1610" s="7">
        <v>1.1165464820805937E-4</v>
      </c>
      <c r="T1610" s="6">
        <v>0</v>
      </c>
      <c r="U1610" s="6">
        <v>0</v>
      </c>
    </row>
    <row r="1611" spans="1:21" x14ac:dyDescent="0.3">
      <c r="A1611" t="s">
        <v>21</v>
      </c>
      <c r="B1611" t="s">
        <v>648</v>
      </c>
      <c r="C1611" t="s">
        <v>219</v>
      </c>
      <c r="D1611" t="s">
        <v>368</v>
      </c>
      <c r="E1611" t="s">
        <v>25</v>
      </c>
      <c r="F1611" t="s">
        <v>26</v>
      </c>
      <c r="G1611" t="s">
        <v>782</v>
      </c>
      <c r="H1611" t="s">
        <v>223</v>
      </c>
      <c r="I1611" t="s">
        <v>914</v>
      </c>
      <c r="J1611" t="s">
        <v>223</v>
      </c>
      <c r="K1611" t="s">
        <v>29</v>
      </c>
      <c r="L1611">
        <v>5</v>
      </c>
      <c r="M1611" t="s">
        <v>220</v>
      </c>
      <c r="N1611" s="5">
        <v>0</v>
      </c>
      <c r="O1611" t="s">
        <v>30</v>
      </c>
      <c r="P1611" s="5">
        <v>1</v>
      </c>
      <c r="Q1611" s="6">
        <v>0</v>
      </c>
      <c r="R1611" s="7">
        <v>1.0438347089802846E-4</v>
      </c>
      <c r="S1611" s="7">
        <v>3.4778106055455282E-5</v>
      </c>
      <c r="T1611" s="6">
        <v>0</v>
      </c>
      <c r="U1611" s="6">
        <v>0</v>
      </c>
    </row>
    <row r="1612" spans="1:21" x14ac:dyDescent="0.3">
      <c r="A1612" t="s">
        <v>21</v>
      </c>
      <c r="B1612" t="s">
        <v>648</v>
      </c>
      <c r="C1612" t="s">
        <v>219</v>
      </c>
      <c r="D1612" t="s">
        <v>368</v>
      </c>
      <c r="E1612" t="s">
        <v>25</v>
      </c>
      <c r="F1612" t="s">
        <v>31</v>
      </c>
      <c r="G1612" t="s">
        <v>783</v>
      </c>
      <c r="H1612" t="s">
        <v>28</v>
      </c>
      <c r="I1612" t="s">
        <v>28</v>
      </c>
      <c r="J1612" t="s">
        <v>28</v>
      </c>
      <c r="K1612" t="s">
        <v>29</v>
      </c>
      <c r="L1612">
        <v>20</v>
      </c>
      <c r="N1612" s="5">
        <v>0</v>
      </c>
      <c r="O1612" t="s">
        <v>30</v>
      </c>
      <c r="P1612" s="5">
        <v>0.3</v>
      </c>
      <c r="Q1612" s="6">
        <v>0</v>
      </c>
      <c r="R1612" s="7">
        <v>3.6816310603171587E-4</v>
      </c>
      <c r="S1612" s="7">
        <v>1.1165464820805937E-4</v>
      </c>
      <c r="T1612" s="6">
        <v>0</v>
      </c>
      <c r="U1612" s="6">
        <v>0</v>
      </c>
    </row>
    <row r="1613" spans="1:21" x14ac:dyDescent="0.3">
      <c r="A1613" t="s">
        <v>21</v>
      </c>
      <c r="B1613" t="s">
        <v>648</v>
      </c>
      <c r="C1613" t="s">
        <v>219</v>
      </c>
      <c r="D1613" t="s">
        <v>368</v>
      </c>
      <c r="E1613" t="s">
        <v>25</v>
      </c>
      <c r="F1613" t="s">
        <v>31</v>
      </c>
      <c r="G1613" t="s">
        <v>784</v>
      </c>
      <c r="H1613" t="s">
        <v>223</v>
      </c>
      <c r="I1613" t="s">
        <v>914</v>
      </c>
      <c r="J1613" t="s">
        <v>223</v>
      </c>
      <c r="K1613" t="s">
        <v>29</v>
      </c>
      <c r="L1613">
        <v>5</v>
      </c>
      <c r="M1613" t="s">
        <v>220</v>
      </c>
      <c r="N1613" s="5">
        <v>0</v>
      </c>
      <c r="O1613" t="s">
        <v>30</v>
      </c>
      <c r="P1613" s="5">
        <v>1</v>
      </c>
      <c r="Q1613" s="6">
        <v>0</v>
      </c>
      <c r="R1613" s="7">
        <v>1.0438347089802846E-4</v>
      </c>
      <c r="S1613" s="7">
        <v>3.4778106055455282E-5</v>
      </c>
      <c r="T1613" s="6">
        <v>0</v>
      </c>
      <c r="U1613" s="6">
        <v>0</v>
      </c>
    </row>
    <row r="1614" spans="1:21" x14ac:dyDescent="0.3">
      <c r="A1614" t="s">
        <v>21</v>
      </c>
      <c r="B1614" t="s">
        <v>648</v>
      </c>
      <c r="C1614" t="s">
        <v>219</v>
      </c>
      <c r="D1614" t="s">
        <v>368</v>
      </c>
      <c r="E1614" t="s">
        <v>25</v>
      </c>
      <c r="F1614" t="s">
        <v>41</v>
      </c>
      <c r="G1614" t="s">
        <v>880</v>
      </c>
      <c r="H1614" t="s">
        <v>370</v>
      </c>
      <c r="I1614" t="s">
        <v>370</v>
      </c>
      <c r="J1614" t="s">
        <v>370</v>
      </c>
      <c r="K1614" t="s">
        <v>44</v>
      </c>
      <c r="L1614">
        <v>12</v>
      </c>
      <c r="M1614" t="s">
        <v>368</v>
      </c>
      <c r="N1614" s="5">
        <v>0.54</v>
      </c>
      <c r="O1614" t="s">
        <v>30</v>
      </c>
      <c r="P1614" s="5">
        <v>0.308888889</v>
      </c>
      <c r="Q1614" s="6">
        <v>177180.11079999999</v>
      </c>
      <c r="R1614" s="7">
        <v>1.5726179313484332E-4</v>
      </c>
      <c r="S1614" s="7">
        <v>9.1338395454728966E-5</v>
      </c>
      <c r="T1614" s="6">
        <v>27.86366193223822</v>
      </c>
      <c r="U1614" s="6">
        <v>16.183347026963094</v>
      </c>
    </row>
    <row r="1615" spans="1:21" x14ac:dyDescent="0.3">
      <c r="A1615" t="s">
        <v>21</v>
      </c>
      <c r="B1615" t="s">
        <v>648</v>
      </c>
      <c r="C1615" t="s">
        <v>219</v>
      </c>
      <c r="D1615" t="s">
        <v>368</v>
      </c>
      <c r="E1615" t="s">
        <v>25</v>
      </c>
      <c r="F1615" t="s">
        <v>41</v>
      </c>
      <c r="G1615" t="s">
        <v>881</v>
      </c>
      <c r="H1615" t="s">
        <v>372</v>
      </c>
      <c r="I1615" t="s">
        <v>930</v>
      </c>
      <c r="J1615" t="s">
        <v>372</v>
      </c>
      <c r="K1615" t="s">
        <v>44</v>
      </c>
      <c r="L1615">
        <v>11</v>
      </c>
      <c r="M1615" t="s">
        <v>368</v>
      </c>
      <c r="N1615" s="5">
        <v>0.46</v>
      </c>
      <c r="O1615" t="s">
        <v>30</v>
      </c>
      <c r="P1615" s="5">
        <v>0.20865139899999999</v>
      </c>
      <c r="Q1615" s="6">
        <v>84946.857610000006</v>
      </c>
      <c r="R1615" s="7">
        <v>1.5726179313484332E-4</v>
      </c>
      <c r="S1615" s="7">
        <v>9.1338395454728966E-5</v>
      </c>
      <c r="T1615" s="6">
        <v>13.358895148918812</v>
      </c>
      <c r="U1615" s="6">
        <v>7.7589096730187332</v>
      </c>
    </row>
    <row r="1616" spans="1:21" x14ac:dyDescent="0.3">
      <c r="A1616" t="s">
        <v>21</v>
      </c>
      <c r="B1616" t="s">
        <v>648</v>
      </c>
      <c r="C1616" t="s">
        <v>219</v>
      </c>
      <c r="D1616" t="s">
        <v>368</v>
      </c>
      <c r="E1616" t="s">
        <v>25</v>
      </c>
      <c r="F1616" t="s">
        <v>26</v>
      </c>
      <c r="G1616" t="s">
        <v>882</v>
      </c>
      <c r="H1616" t="s">
        <v>370</v>
      </c>
      <c r="I1616" t="s">
        <v>370</v>
      </c>
      <c r="J1616" t="s">
        <v>370</v>
      </c>
      <c r="K1616" t="s">
        <v>44</v>
      </c>
      <c r="L1616">
        <v>12</v>
      </c>
      <c r="M1616" t="s">
        <v>368</v>
      </c>
      <c r="N1616" s="5">
        <v>0.54</v>
      </c>
      <c r="O1616" t="s">
        <v>30</v>
      </c>
      <c r="P1616" s="5">
        <v>0.308888889</v>
      </c>
      <c r="Q1616" s="6">
        <v>5272.891764</v>
      </c>
      <c r="R1616" s="7">
        <v>1.5726179313484332E-4</v>
      </c>
      <c r="S1616" s="7">
        <v>9.1338395454728966E-5</v>
      </c>
      <c r="T1616" s="6">
        <v>0.82922441381258705</v>
      </c>
      <c r="U1616" s="6">
        <v>0.48161747313021541</v>
      </c>
    </row>
    <row r="1617" spans="1:21" x14ac:dyDescent="0.3">
      <c r="A1617" t="s">
        <v>21</v>
      </c>
      <c r="B1617" t="s">
        <v>648</v>
      </c>
      <c r="C1617" t="s">
        <v>219</v>
      </c>
      <c r="D1617" t="s">
        <v>368</v>
      </c>
      <c r="E1617" t="s">
        <v>25</v>
      </c>
      <c r="F1617" t="s">
        <v>26</v>
      </c>
      <c r="G1617" t="s">
        <v>883</v>
      </c>
      <c r="H1617" t="s">
        <v>372</v>
      </c>
      <c r="I1617" t="s">
        <v>930</v>
      </c>
      <c r="J1617" t="s">
        <v>372</v>
      </c>
      <c r="K1617" t="s">
        <v>44</v>
      </c>
      <c r="L1617">
        <v>11</v>
      </c>
      <c r="M1617" t="s">
        <v>368</v>
      </c>
      <c r="N1617" s="5">
        <v>0.46</v>
      </c>
      <c r="O1617" t="s">
        <v>30</v>
      </c>
      <c r="P1617" s="5">
        <v>0.20865139899999999</v>
      </c>
      <c r="Q1617" s="6">
        <v>2528.0240739999999</v>
      </c>
      <c r="R1617" s="7">
        <v>1.5726179313484332E-4</v>
      </c>
      <c r="S1617" s="7">
        <v>9.1338395454728966E-5</v>
      </c>
      <c r="T1617" s="6">
        <v>0.39756159896529186</v>
      </c>
      <c r="U1617" s="6">
        <v>0.23090566259008699</v>
      </c>
    </row>
    <row r="1618" spans="1:21" x14ac:dyDescent="0.3">
      <c r="A1618" t="s">
        <v>21</v>
      </c>
      <c r="B1618" t="s">
        <v>648</v>
      </c>
      <c r="C1618" t="s">
        <v>80</v>
      </c>
      <c r="D1618" t="s">
        <v>375</v>
      </c>
      <c r="E1618" t="s">
        <v>25</v>
      </c>
      <c r="F1618" t="s">
        <v>26</v>
      </c>
      <c r="G1618" t="s">
        <v>679</v>
      </c>
      <c r="H1618" t="s">
        <v>28</v>
      </c>
      <c r="I1618" t="s">
        <v>28</v>
      </c>
      <c r="J1618" t="s">
        <v>28</v>
      </c>
      <c r="K1618" t="s">
        <v>29</v>
      </c>
      <c r="L1618">
        <v>20</v>
      </c>
      <c r="N1618" s="5">
        <v>0</v>
      </c>
      <c r="O1618" t="s">
        <v>30</v>
      </c>
      <c r="P1618" s="5">
        <v>0.3</v>
      </c>
      <c r="Q1618" s="6">
        <v>0</v>
      </c>
      <c r="R1618" s="7">
        <v>0</v>
      </c>
      <c r="S1618" s="7">
        <v>1.815930999625046E-4</v>
      </c>
      <c r="T1618" s="6">
        <v>0</v>
      </c>
      <c r="U1618" s="6">
        <v>0</v>
      </c>
    </row>
    <row r="1619" spans="1:21" x14ac:dyDescent="0.3">
      <c r="A1619" t="s">
        <v>21</v>
      </c>
      <c r="B1619" t="s">
        <v>648</v>
      </c>
      <c r="C1619" t="s">
        <v>80</v>
      </c>
      <c r="D1619" t="s">
        <v>375</v>
      </c>
      <c r="E1619" t="s">
        <v>25</v>
      </c>
      <c r="F1619" t="s">
        <v>26</v>
      </c>
      <c r="G1619" t="s">
        <v>680</v>
      </c>
      <c r="H1619" t="s">
        <v>84</v>
      </c>
      <c r="I1619" t="s">
        <v>84</v>
      </c>
      <c r="J1619" t="s">
        <v>84</v>
      </c>
      <c r="K1619" t="s">
        <v>29</v>
      </c>
      <c r="L1619">
        <v>20</v>
      </c>
      <c r="N1619" s="5">
        <v>6.7500000000000004E-2</v>
      </c>
      <c r="O1619" t="s">
        <v>30</v>
      </c>
      <c r="P1619" s="5">
        <v>0</v>
      </c>
      <c r="Q1619" s="6">
        <v>0</v>
      </c>
      <c r="R1619" s="7">
        <v>0</v>
      </c>
      <c r="S1619" s="7">
        <v>0</v>
      </c>
      <c r="T1619" s="6">
        <v>0</v>
      </c>
      <c r="U1619" s="6">
        <v>0</v>
      </c>
    </row>
    <row r="1620" spans="1:21" x14ac:dyDescent="0.3">
      <c r="A1620" t="s">
        <v>21</v>
      </c>
      <c r="B1620" t="s">
        <v>648</v>
      </c>
      <c r="C1620" t="s">
        <v>80</v>
      </c>
      <c r="D1620" t="s">
        <v>375</v>
      </c>
      <c r="E1620" t="s">
        <v>25</v>
      </c>
      <c r="F1620" t="s">
        <v>26</v>
      </c>
      <c r="G1620" t="s">
        <v>681</v>
      </c>
      <c r="H1620" t="s">
        <v>86</v>
      </c>
      <c r="I1620" t="s">
        <v>86</v>
      </c>
      <c r="J1620" t="s">
        <v>86</v>
      </c>
      <c r="K1620" t="s">
        <v>29</v>
      </c>
      <c r="L1620">
        <v>20</v>
      </c>
      <c r="N1620" s="5">
        <v>0</v>
      </c>
      <c r="O1620" t="s">
        <v>30</v>
      </c>
      <c r="P1620" s="5">
        <v>5.8598900000000004E-3</v>
      </c>
      <c r="Q1620" s="6">
        <v>0</v>
      </c>
      <c r="R1620" s="7">
        <v>0</v>
      </c>
      <c r="S1620" s="7">
        <v>1.8949439025113806E-3</v>
      </c>
      <c r="T1620" s="6">
        <v>0</v>
      </c>
      <c r="U1620" s="6">
        <v>0</v>
      </c>
    </row>
    <row r="1621" spans="1:21" x14ac:dyDescent="0.3">
      <c r="A1621" t="s">
        <v>21</v>
      </c>
      <c r="B1621" t="s">
        <v>648</v>
      </c>
      <c r="C1621" t="s">
        <v>80</v>
      </c>
      <c r="D1621" t="s">
        <v>375</v>
      </c>
      <c r="E1621" t="s">
        <v>25</v>
      </c>
      <c r="F1621" t="s">
        <v>26</v>
      </c>
      <c r="G1621" t="s">
        <v>682</v>
      </c>
      <c r="H1621" t="s">
        <v>88</v>
      </c>
      <c r="I1621" t="s">
        <v>900</v>
      </c>
      <c r="J1621" t="s">
        <v>88</v>
      </c>
      <c r="K1621" t="s">
        <v>29</v>
      </c>
      <c r="L1621">
        <v>20</v>
      </c>
      <c r="N1621" s="5">
        <v>0.72</v>
      </c>
      <c r="O1621" t="s">
        <v>30</v>
      </c>
      <c r="P1621" s="5">
        <v>0.15845999699999999</v>
      </c>
      <c r="Q1621" s="6">
        <v>3231.9657630000002</v>
      </c>
      <c r="R1621" s="7">
        <v>0</v>
      </c>
      <c r="S1621" s="7">
        <v>1.8460693930164465E-3</v>
      </c>
      <c r="T1621" s="6">
        <v>0</v>
      </c>
      <c r="U1621" s="6">
        <v>5.9664330743513467</v>
      </c>
    </row>
    <row r="1622" spans="1:21" x14ac:dyDescent="0.3">
      <c r="A1622" t="s">
        <v>21</v>
      </c>
      <c r="B1622" t="s">
        <v>648</v>
      </c>
      <c r="C1622" t="s">
        <v>80</v>
      </c>
      <c r="D1622" t="s">
        <v>375</v>
      </c>
      <c r="E1622" t="s">
        <v>25</v>
      </c>
      <c r="F1622" t="s">
        <v>26</v>
      </c>
      <c r="G1622" t="s">
        <v>683</v>
      </c>
      <c r="H1622" t="s">
        <v>90</v>
      </c>
      <c r="I1622" t="s">
        <v>901</v>
      </c>
      <c r="J1622" t="s">
        <v>90</v>
      </c>
      <c r="K1622" t="s">
        <v>29</v>
      </c>
      <c r="L1622">
        <v>20</v>
      </c>
      <c r="N1622" s="5">
        <v>0</v>
      </c>
      <c r="O1622" t="s">
        <v>30</v>
      </c>
      <c r="P1622" s="5">
        <v>0.53558437299999995</v>
      </c>
      <c r="Q1622" s="6">
        <v>0</v>
      </c>
      <c r="R1622" s="7">
        <v>0</v>
      </c>
      <c r="S1622" s="7">
        <v>1.0964510264815073E-3</v>
      </c>
      <c r="T1622" s="6">
        <v>0</v>
      </c>
      <c r="U1622" s="6">
        <v>0</v>
      </c>
    </row>
    <row r="1623" spans="1:21" x14ac:dyDescent="0.3">
      <c r="A1623" t="s">
        <v>21</v>
      </c>
      <c r="B1623" t="s">
        <v>648</v>
      </c>
      <c r="C1623" t="s">
        <v>80</v>
      </c>
      <c r="D1623" t="s">
        <v>375</v>
      </c>
      <c r="E1623" t="s">
        <v>25</v>
      </c>
      <c r="F1623" t="s">
        <v>26</v>
      </c>
      <c r="G1623" t="s">
        <v>684</v>
      </c>
      <c r="H1623" t="s">
        <v>92</v>
      </c>
      <c r="I1623" t="s">
        <v>902</v>
      </c>
      <c r="J1623" t="s">
        <v>92</v>
      </c>
      <c r="K1623" t="s">
        <v>29</v>
      </c>
      <c r="L1623">
        <v>20</v>
      </c>
      <c r="N1623" s="5">
        <v>0</v>
      </c>
      <c r="O1623" t="s">
        <v>30</v>
      </c>
      <c r="P1623" s="5">
        <v>0.21821937699999999</v>
      </c>
      <c r="Q1623" s="6">
        <v>0</v>
      </c>
      <c r="R1623" s="7">
        <v>0</v>
      </c>
      <c r="S1623" s="7">
        <v>1.5306988172782733E-3</v>
      </c>
      <c r="T1623" s="6">
        <v>0</v>
      </c>
      <c r="U1623" s="6">
        <v>0</v>
      </c>
    </row>
    <row r="1624" spans="1:21" x14ac:dyDescent="0.3">
      <c r="A1624" t="s">
        <v>21</v>
      </c>
      <c r="B1624" t="s">
        <v>648</v>
      </c>
      <c r="C1624" t="s">
        <v>80</v>
      </c>
      <c r="D1624" t="s">
        <v>375</v>
      </c>
      <c r="E1624" t="s">
        <v>25</v>
      </c>
      <c r="F1624" t="s">
        <v>26</v>
      </c>
      <c r="G1624" t="s">
        <v>685</v>
      </c>
      <c r="H1624" t="s">
        <v>94</v>
      </c>
      <c r="I1624" t="s">
        <v>903</v>
      </c>
      <c r="J1624" t="s">
        <v>94</v>
      </c>
      <c r="K1624" t="s">
        <v>29</v>
      </c>
      <c r="L1624">
        <v>20</v>
      </c>
      <c r="N1624" s="5">
        <v>0</v>
      </c>
      <c r="O1624" t="s">
        <v>30</v>
      </c>
      <c r="P1624" s="5">
        <v>0.29013830200000001</v>
      </c>
      <c r="Q1624" s="6">
        <v>0</v>
      </c>
      <c r="R1624" s="7">
        <v>0</v>
      </c>
      <c r="S1624" s="7">
        <v>1.2801475697005974E-3</v>
      </c>
      <c r="T1624" s="6">
        <v>0</v>
      </c>
      <c r="U1624" s="6">
        <v>0</v>
      </c>
    </row>
    <row r="1625" spans="1:21" x14ac:dyDescent="0.3">
      <c r="A1625" t="s">
        <v>21</v>
      </c>
      <c r="B1625" t="s">
        <v>648</v>
      </c>
      <c r="C1625" t="s">
        <v>80</v>
      </c>
      <c r="D1625" t="s">
        <v>375</v>
      </c>
      <c r="E1625" t="s">
        <v>25</v>
      </c>
      <c r="F1625" t="s">
        <v>26</v>
      </c>
      <c r="G1625" t="s">
        <v>686</v>
      </c>
      <c r="H1625" t="s">
        <v>96</v>
      </c>
      <c r="I1625" t="s">
        <v>904</v>
      </c>
      <c r="J1625" t="s">
        <v>96</v>
      </c>
      <c r="K1625" t="s">
        <v>29</v>
      </c>
      <c r="L1625">
        <v>11</v>
      </c>
      <c r="N1625" s="5">
        <v>0.9</v>
      </c>
      <c r="O1625" t="s">
        <v>30</v>
      </c>
      <c r="P1625" s="5">
        <v>0.04</v>
      </c>
      <c r="Q1625" s="6">
        <v>0</v>
      </c>
      <c r="R1625" s="7">
        <v>0</v>
      </c>
      <c r="S1625" s="7">
        <v>0</v>
      </c>
      <c r="T1625" s="6">
        <v>0</v>
      </c>
      <c r="U1625" s="6">
        <v>0</v>
      </c>
    </row>
    <row r="1626" spans="1:21" x14ac:dyDescent="0.3">
      <c r="A1626" t="s">
        <v>21</v>
      </c>
      <c r="B1626" t="s">
        <v>648</v>
      </c>
      <c r="C1626" t="s">
        <v>80</v>
      </c>
      <c r="D1626" t="s">
        <v>375</v>
      </c>
      <c r="E1626" t="s">
        <v>25</v>
      </c>
      <c r="F1626" t="s">
        <v>26</v>
      </c>
      <c r="G1626" t="s">
        <v>687</v>
      </c>
      <c r="H1626" t="s">
        <v>98</v>
      </c>
      <c r="I1626" t="s">
        <v>98</v>
      </c>
      <c r="J1626" t="s">
        <v>98</v>
      </c>
      <c r="K1626" t="s">
        <v>29</v>
      </c>
      <c r="L1626">
        <v>11</v>
      </c>
      <c r="N1626" s="5">
        <v>5.8799999999999998E-2</v>
      </c>
      <c r="O1626" t="s">
        <v>30</v>
      </c>
      <c r="P1626" s="5">
        <v>0</v>
      </c>
      <c r="Q1626" s="6">
        <v>0</v>
      </c>
      <c r="R1626" s="7">
        <v>0</v>
      </c>
      <c r="S1626" s="7">
        <v>0</v>
      </c>
      <c r="T1626" s="6">
        <v>0</v>
      </c>
      <c r="U1626" s="6">
        <v>0</v>
      </c>
    </row>
    <row r="1627" spans="1:21" x14ac:dyDescent="0.3">
      <c r="A1627" t="s">
        <v>21</v>
      </c>
      <c r="B1627" t="s">
        <v>648</v>
      </c>
      <c r="C1627" t="s">
        <v>80</v>
      </c>
      <c r="D1627" t="s">
        <v>375</v>
      </c>
      <c r="E1627" t="s">
        <v>25</v>
      </c>
      <c r="F1627" t="s">
        <v>26</v>
      </c>
      <c r="G1627" t="s">
        <v>688</v>
      </c>
      <c r="H1627" t="s">
        <v>100</v>
      </c>
      <c r="I1627" t="s">
        <v>100</v>
      </c>
      <c r="J1627" t="s">
        <v>100</v>
      </c>
      <c r="K1627" t="s">
        <v>29</v>
      </c>
      <c r="L1627">
        <v>20</v>
      </c>
      <c r="N1627" s="5">
        <v>9.4999999999999998E-3</v>
      </c>
      <c r="O1627" t="s">
        <v>30</v>
      </c>
      <c r="P1627" s="5">
        <v>0.1</v>
      </c>
      <c r="Q1627" s="6">
        <v>0</v>
      </c>
      <c r="R1627" s="7">
        <v>0</v>
      </c>
      <c r="S1627" s="7">
        <v>7.8254127106424558E-4</v>
      </c>
      <c r="T1627" s="6">
        <v>0</v>
      </c>
      <c r="U1627" s="6">
        <v>0</v>
      </c>
    </row>
    <row r="1628" spans="1:21" x14ac:dyDescent="0.3">
      <c r="A1628" t="s">
        <v>21</v>
      </c>
      <c r="B1628" t="s">
        <v>648</v>
      </c>
      <c r="C1628" t="s">
        <v>80</v>
      </c>
      <c r="D1628" t="s">
        <v>375</v>
      </c>
      <c r="E1628" t="s">
        <v>25</v>
      </c>
      <c r="F1628" t="s">
        <v>26</v>
      </c>
      <c r="G1628" t="s">
        <v>689</v>
      </c>
      <c r="H1628" t="s">
        <v>102</v>
      </c>
      <c r="I1628" t="s">
        <v>102</v>
      </c>
      <c r="J1628" t="s">
        <v>102</v>
      </c>
      <c r="K1628" t="s">
        <v>29</v>
      </c>
      <c r="L1628">
        <v>11</v>
      </c>
      <c r="N1628" s="5">
        <v>0.02</v>
      </c>
      <c r="O1628" t="s">
        <v>30</v>
      </c>
      <c r="P1628" s="5">
        <v>1.72E-2</v>
      </c>
      <c r="Q1628" s="6">
        <v>0</v>
      </c>
      <c r="R1628" s="7">
        <v>0</v>
      </c>
      <c r="S1628" s="7">
        <v>0</v>
      </c>
      <c r="T1628" s="6">
        <v>0</v>
      </c>
      <c r="U1628" s="6">
        <v>0</v>
      </c>
    </row>
    <row r="1629" spans="1:21" x14ac:dyDescent="0.3">
      <c r="A1629" t="s">
        <v>21</v>
      </c>
      <c r="B1629" t="s">
        <v>648</v>
      </c>
      <c r="C1629" t="s">
        <v>80</v>
      </c>
      <c r="D1629" t="s">
        <v>375</v>
      </c>
      <c r="E1629" t="s">
        <v>25</v>
      </c>
      <c r="F1629" t="s">
        <v>26</v>
      </c>
      <c r="G1629" t="s">
        <v>690</v>
      </c>
      <c r="H1629" t="s">
        <v>104</v>
      </c>
      <c r="I1629" t="s">
        <v>104</v>
      </c>
      <c r="J1629" t="s">
        <v>104</v>
      </c>
      <c r="K1629" t="s">
        <v>29</v>
      </c>
      <c r="L1629">
        <v>15</v>
      </c>
      <c r="N1629" s="5">
        <v>0.40500000000000003</v>
      </c>
      <c r="O1629" t="s">
        <v>30</v>
      </c>
      <c r="P1629" s="5">
        <v>4.5032220000000003E-3</v>
      </c>
      <c r="Q1629" s="6">
        <v>0</v>
      </c>
      <c r="R1629" s="7">
        <v>0</v>
      </c>
      <c r="S1629" s="7">
        <v>9.2577893529988229E-4</v>
      </c>
      <c r="T1629" s="6">
        <v>0</v>
      </c>
      <c r="U1629" s="6">
        <v>0</v>
      </c>
    </row>
    <row r="1630" spans="1:21" x14ac:dyDescent="0.3">
      <c r="A1630" t="s">
        <v>21</v>
      </c>
      <c r="B1630" t="s">
        <v>648</v>
      </c>
      <c r="C1630" t="s">
        <v>80</v>
      </c>
      <c r="D1630" t="s">
        <v>375</v>
      </c>
      <c r="E1630" t="s">
        <v>25</v>
      </c>
      <c r="F1630" t="s">
        <v>26</v>
      </c>
      <c r="G1630" t="s">
        <v>691</v>
      </c>
      <c r="H1630" t="s">
        <v>106</v>
      </c>
      <c r="I1630" t="s">
        <v>106</v>
      </c>
      <c r="J1630" t="s">
        <v>106</v>
      </c>
      <c r="K1630" t="s">
        <v>29</v>
      </c>
      <c r="L1630">
        <v>11</v>
      </c>
      <c r="N1630" s="5">
        <v>6.5000000000000002E-2</v>
      </c>
      <c r="O1630" t="s">
        <v>30</v>
      </c>
      <c r="P1630" s="5">
        <v>0.15</v>
      </c>
      <c r="Q1630" s="6">
        <v>244.6855079</v>
      </c>
      <c r="R1630" s="7">
        <v>0</v>
      </c>
      <c r="S1630" s="7">
        <v>1.2481498654008067E-4</v>
      </c>
      <c r="T1630" s="6">
        <v>0</v>
      </c>
      <c r="U1630" s="6">
        <v>3.0540418375091302E-2</v>
      </c>
    </row>
    <row r="1631" spans="1:21" x14ac:dyDescent="0.3">
      <c r="A1631" t="s">
        <v>21</v>
      </c>
      <c r="B1631" t="s">
        <v>648</v>
      </c>
      <c r="C1631" t="s">
        <v>80</v>
      </c>
      <c r="D1631" t="s">
        <v>375</v>
      </c>
      <c r="E1631" t="s">
        <v>25</v>
      </c>
      <c r="F1631" t="s">
        <v>26</v>
      </c>
      <c r="G1631" t="s">
        <v>693</v>
      </c>
      <c r="H1631" t="s">
        <v>111</v>
      </c>
      <c r="I1631" t="s">
        <v>111</v>
      </c>
      <c r="J1631" t="s">
        <v>111</v>
      </c>
      <c r="K1631" t="s">
        <v>29</v>
      </c>
      <c r="L1631">
        <v>20</v>
      </c>
      <c r="N1631" s="5">
        <v>2.7E-2</v>
      </c>
      <c r="O1631" t="s">
        <v>30</v>
      </c>
      <c r="P1631" s="5">
        <v>0.146537695</v>
      </c>
      <c r="Q1631" s="6">
        <v>98.324467209999995</v>
      </c>
      <c r="R1631" s="7">
        <v>0</v>
      </c>
      <c r="S1631" s="7">
        <v>8.9048709555079723E-4</v>
      </c>
      <c r="T1631" s="6">
        <v>0</v>
      </c>
      <c r="U1631" s="6">
        <v>8.7556669227412495E-2</v>
      </c>
    </row>
    <row r="1632" spans="1:21" x14ac:dyDescent="0.3">
      <c r="A1632" t="s">
        <v>21</v>
      </c>
      <c r="B1632" t="s">
        <v>648</v>
      </c>
      <c r="C1632" t="s">
        <v>80</v>
      </c>
      <c r="D1632" t="s">
        <v>375</v>
      </c>
      <c r="E1632" t="s">
        <v>25</v>
      </c>
      <c r="F1632" t="s">
        <v>26</v>
      </c>
      <c r="G1632" t="s">
        <v>694</v>
      </c>
      <c r="H1632" t="s">
        <v>115</v>
      </c>
      <c r="I1632" t="s">
        <v>905</v>
      </c>
      <c r="J1632" t="s">
        <v>115</v>
      </c>
      <c r="K1632" t="s">
        <v>29</v>
      </c>
      <c r="L1632">
        <v>20</v>
      </c>
      <c r="N1632" s="5">
        <v>0.19</v>
      </c>
      <c r="O1632" t="s">
        <v>30</v>
      </c>
      <c r="P1632" s="5">
        <v>6.8444359999999997E-3</v>
      </c>
      <c r="Q1632" s="6">
        <v>0</v>
      </c>
      <c r="R1632" s="7">
        <v>0</v>
      </c>
      <c r="S1632" s="7">
        <v>1.4144567822812816E-3</v>
      </c>
      <c r="T1632" s="6">
        <v>0</v>
      </c>
      <c r="U1632" s="6">
        <v>0</v>
      </c>
    </row>
    <row r="1633" spans="1:21" x14ac:dyDescent="0.3">
      <c r="A1633" t="s">
        <v>21</v>
      </c>
      <c r="B1633" t="s">
        <v>648</v>
      </c>
      <c r="C1633" t="s">
        <v>80</v>
      </c>
      <c r="D1633" t="s">
        <v>375</v>
      </c>
      <c r="E1633" t="s">
        <v>25</v>
      </c>
      <c r="F1633" t="s">
        <v>26</v>
      </c>
      <c r="G1633" t="s">
        <v>695</v>
      </c>
      <c r="H1633" t="s">
        <v>117</v>
      </c>
      <c r="I1633" t="s">
        <v>906</v>
      </c>
      <c r="J1633" t="s">
        <v>117</v>
      </c>
      <c r="K1633" t="s">
        <v>29</v>
      </c>
      <c r="L1633">
        <v>20</v>
      </c>
      <c r="N1633" s="5">
        <v>0.14249999999999999</v>
      </c>
      <c r="O1633" t="s">
        <v>30</v>
      </c>
      <c r="P1633" s="5">
        <v>7.2972219999999999E-3</v>
      </c>
      <c r="Q1633" s="6">
        <v>0</v>
      </c>
      <c r="R1633" s="7">
        <v>0</v>
      </c>
      <c r="S1633" s="7">
        <v>1.895705787562807E-3</v>
      </c>
      <c r="T1633" s="6">
        <v>0</v>
      </c>
      <c r="U1633" s="6">
        <v>0</v>
      </c>
    </row>
    <row r="1634" spans="1:21" x14ac:dyDescent="0.3">
      <c r="A1634" t="s">
        <v>21</v>
      </c>
      <c r="B1634" t="s">
        <v>648</v>
      </c>
      <c r="C1634" t="s">
        <v>80</v>
      </c>
      <c r="D1634" t="s">
        <v>375</v>
      </c>
      <c r="E1634" t="s">
        <v>25</v>
      </c>
      <c r="F1634" t="s">
        <v>26</v>
      </c>
      <c r="G1634" t="s">
        <v>696</v>
      </c>
      <c r="H1634" t="s">
        <v>119</v>
      </c>
      <c r="I1634" t="s">
        <v>907</v>
      </c>
      <c r="J1634" t="s">
        <v>119</v>
      </c>
      <c r="K1634" t="s">
        <v>29</v>
      </c>
      <c r="L1634">
        <v>20</v>
      </c>
      <c r="N1634" s="5">
        <v>0.54</v>
      </c>
      <c r="O1634" t="s">
        <v>30</v>
      </c>
      <c r="P1634" s="5">
        <v>0.125</v>
      </c>
      <c r="Q1634" s="6">
        <v>581.69407530000001</v>
      </c>
      <c r="R1634" s="7">
        <v>0</v>
      </c>
      <c r="S1634" s="7">
        <v>8.9048709555079723E-4</v>
      </c>
      <c r="T1634" s="6">
        <v>0</v>
      </c>
      <c r="U1634" s="6">
        <v>0.51799106761300373</v>
      </c>
    </row>
    <row r="1635" spans="1:21" x14ac:dyDescent="0.3">
      <c r="A1635" t="s">
        <v>21</v>
      </c>
      <c r="B1635" t="s">
        <v>648</v>
      </c>
      <c r="C1635" t="s">
        <v>80</v>
      </c>
      <c r="D1635" t="s">
        <v>375</v>
      </c>
      <c r="E1635" t="s">
        <v>25</v>
      </c>
      <c r="F1635" t="s">
        <v>26</v>
      </c>
      <c r="G1635" t="s">
        <v>697</v>
      </c>
      <c r="H1635" t="s">
        <v>121</v>
      </c>
      <c r="I1635" t="s">
        <v>121</v>
      </c>
      <c r="J1635" t="s">
        <v>121</v>
      </c>
      <c r="K1635" t="s">
        <v>29</v>
      </c>
      <c r="L1635">
        <v>11</v>
      </c>
      <c r="N1635" s="5">
        <v>0</v>
      </c>
      <c r="O1635" t="s">
        <v>30</v>
      </c>
      <c r="P1635" s="5">
        <v>0</v>
      </c>
      <c r="Q1635" s="6">
        <v>0</v>
      </c>
      <c r="R1635" s="7">
        <v>0</v>
      </c>
      <c r="S1635" s="7">
        <v>0</v>
      </c>
      <c r="T1635" s="6">
        <v>0</v>
      </c>
      <c r="U1635" s="6">
        <v>0</v>
      </c>
    </row>
    <row r="1636" spans="1:21" x14ac:dyDescent="0.3">
      <c r="A1636" t="s">
        <v>21</v>
      </c>
      <c r="B1636" t="s">
        <v>648</v>
      </c>
      <c r="C1636" t="s">
        <v>80</v>
      </c>
      <c r="D1636" t="s">
        <v>375</v>
      </c>
      <c r="E1636" t="s">
        <v>25</v>
      </c>
      <c r="F1636" t="s">
        <v>26</v>
      </c>
      <c r="G1636" t="s">
        <v>698</v>
      </c>
      <c r="H1636" t="s">
        <v>123</v>
      </c>
      <c r="I1636" t="s">
        <v>123</v>
      </c>
      <c r="J1636" t="s">
        <v>123</v>
      </c>
      <c r="K1636" t="s">
        <v>29</v>
      </c>
      <c r="L1636">
        <v>15</v>
      </c>
      <c r="N1636" s="5">
        <v>0</v>
      </c>
      <c r="O1636" t="s">
        <v>30</v>
      </c>
      <c r="P1636" s="5">
        <v>0</v>
      </c>
      <c r="Q1636" s="6">
        <v>0</v>
      </c>
      <c r="R1636" s="7">
        <v>0</v>
      </c>
      <c r="S1636" s="7">
        <v>0</v>
      </c>
      <c r="T1636" s="6">
        <v>0</v>
      </c>
      <c r="U1636" s="6">
        <v>0</v>
      </c>
    </row>
    <row r="1637" spans="1:21" x14ac:dyDescent="0.3">
      <c r="A1637" t="s">
        <v>21</v>
      </c>
      <c r="B1637" t="s">
        <v>648</v>
      </c>
      <c r="C1637" t="s">
        <v>80</v>
      </c>
      <c r="D1637" t="s">
        <v>375</v>
      </c>
      <c r="E1637" t="s">
        <v>25</v>
      </c>
      <c r="F1637" t="s">
        <v>26</v>
      </c>
      <c r="G1637" t="s">
        <v>699</v>
      </c>
      <c r="H1637" t="s">
        <v>125</v>
      </c>
      <c r="I1637" t="s">
        <v>908</v>
      </c>
      <c r="J1637" t="s">
        <v>125</v>
      </c>
      <c r="K1637" t="s">
        <v>29</v>
      </c>
      <c r="L1637">
        <v>20</v>
      </c>
      <c r="N1637" s="5">
        <v>0.08</v>
      </c>
      <c r="O1637" t="s">
        <v>30</v>
      </c>
      <c r="P1637" s="5">
        <v>3.2330142999999999E-2</v>
      </c>
      <c r="Q1637" s="6">
        <v>0</v>
      </c>
      <c r="R1637" s="7">
        <v>0</v>
      </c>
      <c r="S1637" s="7">
        <v>1.0209825489258461E-3</v>
      </c>
      <c r="T1637" s="6">
        <v>0</v>
      </c>
      <c r="U1637" s="6">
        <v>0</v>
      </c>
    </row>
    <row r="1638" spans="1:21" x14ac:dyDescent="0.3">
      <c r="A1638" t="s">
        <v>21</v>
      </c>
      <c r="B1638" t="s">
        <v>648</v>
      </c>
      <c r="C1638" t="s">
        <v>80</v>
      </c>
      <c r="D1638" t="s">
        <v>375</v>
      </c>
      <c r="E1638" t="s">
        <v>25</v>
      </c>
      <c r="F1638" t="s">
        <v>26</v>
      </c>
      <c r="G1638" t="s">
        <v>700</v>
      </c>
      <c r="H1638" t="s">
        <v>127</v>
      </c>
      <c r="I1638" t="s">
        <v>909</v>
      </c>
      <c r="J1638" t="s">
        <v>127</v>
      </c>
      <c r="K1638" t="s">
        <v>29</v>
      </c>
      <c r="L1638">
        <v>20</v>
      </c>
      <c r="N1638" s="5">
        <v>0</v>
      </c>
      <c r="O1638" t="s">
        <v>30</v>
      </c>
      <c r="P1638" s="5">
        <v>0.48548287800000001</v>
      </c>
      <c r="Q1638" s="6">
        <v>0</v>
      </c>
      <c r="R1638" s="7">
        <v>0</v>
      </c>
      <c r="S1638" s="7">
        <v>9.6953009944386126E-4</v>
      </c>
      <c r="T1638" s="6">
        <v>0</v>
      </c>
      <c r="U1638" s="6">
        <v>0</v>
      </c>
    </row>
    <row r="1639" spans="1:21" x14ac:dyDescent="0.3">
      <c r="A1639" t="s">
        <v>21</v>
      </c>
      <c r="B1639" t="s">
        <v>648</v>
      </c>
      <c r="C1639" t="s">
        <v>80</v>
      </c>
      <c r="D1639" t="s">
        <v>375</v>
      </c>
      <c r="E1639" t="s">
        <v>25</v>
      </c>
      <c r="F1639" t="s">
        <v>26</v>
      </c>
      <c r="G1639" t="s">
        <v>701</v>
      </c>
      <c r="H1639" t="s">
        <v>129</v>
      </c>
      <c r="I1639" t="s">
        <v>910</v>
      </c>
      <c r="J1639" t="s">
        <v>129</v>
      </c>
      <c r="K1639" t="s">
        <v>29</v>
      </c>
      <c r="L1639">
        <v>20</v>
      </c>
      <c r="N1639" s="5">
        <v>0</v>
      </c>
      <c r="O1639" t="s">
        <v>30</v>
      </c>
      <c r="P1639" s="5">
        <v>0.104853986</v>
      </c>
      <c r="Q1639" s="6">
        <v>0</v>
      </c>
      <c r="R1639" s="7">
        <v>0</v>
      </c>
      <c r="S1639" s="7">
        <v>1.0176433182141351E-3</v>
      </c>
      <c r="T1639" s="6">
        <v>0</v>
      </c>
      <c r="U1639" s="6">
        <v>0</v>
      </c>
    </row>
    <row r="1640" spans="1:21" x14ac:dyDescent="0.3">
      <c r="A1640" t="s">
        <v>21</v>
      </c>
      <c r="B1640" t="s">
        <v>648</v>
      </c>
      <c r="C1640" t="s">
        <v>80</v>
      </c>
      <c r="D1640" t="s">
        <v>375</v>
      </c>
      <c r="E1640" t="s">
        <v>25</v>
      </c>
      <c r="F1640" t="s">
        <v>26</v>
      </c>
      <c r="G1640" t="s">
        <v>702</v>
      </c>
      <c r="H1640" t="s">
        <v>131</v>
      </c>
      <c r="I1640" t="s">
        <v>911</v>
      </c>
      <c r="J1640" t="s">
        <v>131</v>
      </c>
      <c r="K1640" t="s">
        <v>29</v>
      </c>
      <c r="L1640">
        <v>20</v>
      </c>
      <c r="N1640" s="5">
        <v>0</v>
      </c>
      <c r="O1640" t="s">
        <v>30</v>
      </c>
      <c r="P1640" s="5">
        <v>0.195864173</v>
      </c>
      <c r="Q1640" s="6">
        <v>0</v>
      </c>
      <c r="R1640" s="7">
        <v>0</v>
      </c>
      <c r="S1640" s="7">
        <v>9.7059503317277192E-4</v>
      </c>
      <c r="T1640" s="6">
        <v>0</v>
      </c>
      <c r="U1640" s="6">
        <v>0</v>
      </c>
    </row>
    <row r="1641" spans="1:21" x14ac:dyDescent="0.3">
      <c r="A1641" t="s">
        <v>21</v>
      </c>
      <c r="B1641" t="s">
        <v>648</v>
      </c>
      <c r="C1641" t="s">
        <v>80</v>
      </c>
      <c r="D1641" t="s">
        <v>375</v>
      </c>
      <c r="E1641" t="s">
        <v>25</v>
      </c>
      <c r="F1641" t="s">
        <v>26</v>
      </c>
      <c r="G1641" t="s">
        <v>703</v>
      </c>
      <c r="H1641" t="s">
        <v>157</v>
      </c>
      <c r="I1641" t="s">
        <v>912</v>
      </c>
      <c r="J1641" t="s">
        <v>157</v>
      </c>
      <c r="K1641" t="s">
        <v>29</v>
      </c>
      <c r="L1641">
        <v>11</v>
      </c>
      <c r="N1641" s="5">
        <v>0.52</v>
      </c>
      <c r="O1641" t="s">
        <v>30</v>
      </c>
      <c r="P1641" s="5">
        <v>0</v>
      </c>
      <c r="Q1641" s="6">
        <v>0</v>
      </c>
      <c r="R1641" s="7">
        <v>0</v>
      </c>
      <c r="S1641" s="7">
        <v>0</v>
      </c>
      <c r="T1641" s="6">
        <v>0</v>
      </c>
      <c r="U1641" s="6">
        <v>0</v>
      </c>
    </row>
    <row r="1642" spans="1:21" x14ac:dyDescent="0.3">
      <c r="A1642" t="s">
        <v>21</v>
      </c>
      <c r="B1642" t="s">
        <v>648</v>
      </c>
      <c r="C1642" t="s">
        <v>80</v>
      </c>
      <c r="D1642" t="s">
        <v>375</v>
      </c>
      <c r="E1642" t="s">
        <v>25</v>
      </c>
      <c r="F1642" t="s">
        <v>31</v>
      </c>
      <c r="G1642" t="s">
        <v>704</v>
      </c>
      <c r="H1642" t="s">
        <v>28</v>
      </c>
      <c r="I1642" t="s">
        <v>28</v>
      </c>
      <c r="J1642" t="s">
        <v>28</v>
      </c>
      <c r="K1642" t="s">
        <v>29</v>
      </c>
      <c r="L1642">
        <v>20</v>
      </c>
      <c r="N1642" s="5">
        <v>0</v>
      </c>
      <c r="O1642" t="s">
        <v>30</v>
      </c>
      <c r="P1642" s="5">
        <v>0.3</v>
      </c>
      <c r="Q1642" s="6">
        <v>0</v>
      </c>
      <c r="R1642" s="7">
        <v>0</v>
      </c>
      <c r="S1642" s="7">
        <v>1.815930999625046E-4</v>
      </c>
      <c r="T1642" s="6">
        <v>0</v>
      </c>
      <c r="U1642" s="6">
        <v>0</v>
      </c>
    </row>
    <row r="1643" spans="1:21" x14ac:dyDescent="0.3">
      <c r="A1643" t="s">
        <v>21</v>
      </c>
      <c r="B1643" t="s">
        <v>648</v>
      </c>
      <c r="C1643" t="s">
        <v>80</v>
      </c>
      <c r="D1643" t="s">
        <v>375</v>
      </c>
      <c r="E1643" t="s">
        <v>25</v>
      </c>
      <c r="F1643" t="s">
        <v>31</v>
      </c>
      <c r="G1643" t="s">
        <v>705</v>
      </c>
      <c r="H1643" t="s">
        <v>84</v>
      </c>
      <c r="I1643" t="s">
        <v>84</v>
      </c>
      <c r="J1643" t="s">
        <v>84</v>
      </c>
      <c r="K1643" t="s">
        <v>29</v>
      </c>
      <c r="L1643">
        <v>20</v>
      </c>
      <c r="N1643" s="5">
        <v>6.7500000000000004E-2</v>
      </c>
      <c r="O1643" t="s">
        <v>30</v>
      </c>
      <c r="P1643" s="5">
        <v>0.34336457799999998</v>
      </c>
      <c r="Q1643" s="6">
        <v>20595.6891</v>
      </c>
      <c r="R1643" s="7">
        <v>0</v>
      </c>
      <c r="S1643" s="7">
        <v>7.1233293838095159E-4</v>
      </c>
      <c r="T1643" s="6">
        <v>0</v>
      </c>
      <c r="U1643" s="6">
        <v>18.34019536752621</v>
      </c>
    </row>
    <row r="1644" spans="1:21" x14ac:dyDescent="0.3">
      <c r="A1644" t="s">
        <v>21</v>
      </c>
      <c r="B1644" t="s">
        <v>648</v>
      </c>
      <c r="C1644" t="s">
        <v>80</v>
      </c>
      <c r="D1644" t="s">
        <v>375</v>
      </c>
      <c r="E1644" t="s">
        <v>25</v>
      </c>
      <c r="F1644" t="s">
        <v>31</v>
      </c>
      <c r="G1644" t="s">
        <v>706</v>
      </c>
      <c r="H1644" t="s">
        <v>86</v>
      </c>
      <c r="I1644" t="s">
        <v>86</v>
      </c>
      <c r="J1644" t="s">
        <v>86</v>
      </c>
      <c r="K1644" t="s">
        <v>29</v>
      </c>
      <c r="L1644">
        <v>20</v>
      </c>
      <c r="N1644" s="5">
        <v>0</v>
      </c>
      <c r="O1644" t="s">
        <v>30</v>
      </c>
      <c r="P1644" s="5">
        <v>8.8451180000000008E-3</v>
      </c>
      <c r="Q1644" s="6">
        <v>0</v>
      </c>
      <c r="R1644" s="7">
        <v>0</v>
      </c>
      <c r="S1644" s="7">
        <v>1.8949439025113804E-3</v>
      </c>
      <c r="T1644" s="6">
        <v>0</v>
      </c>
      <c r="U1644" s="6">
        <v>0</v>
      </c>
    </row>
    <row r="1645" spans="1:21" x14ac:dyDescent="0.3">
      <c r="A1645" t="s">
        <v>21</v>
      </c>
      <c r="B1645" t="s">
        <v>648</v>
      </c>
      <c r="C1645" t="s">
        <v>80</v>
      </c>
      <c r="D1645" t="s">
        <v>375</v>
      </c>
      <c r="E1645" t="s">
        <v>25</v>
      </c>
      <c r="F1645" t="s">
        <v>31</v>
      </c>
      <c r="G1645" t="s">
        <v>707</v>
      </c>
      <c r="H1645" t="s">
        <v>88</v>
      </c>
      <c r="I1645" t="s">
        <v>900</v>
      </c>
      <c r="J1645" t="s">
        <v>88</v>
      </c>
      <c r="K1645" t="s">
        <v>29</v>
      </c>
      <c r="L1645">
        <v>20</v>
      </c>
      <c r="N1645" s="5">
        <v>0.351348259</v>
      </c>
      <c r="O1645" t="s">
        <v>30</v>
      </c>
      <c r="P1645" s="5">
        <v>0.15845999699999999</v>
      </c>
      <c r="Q1645" s="6">
        <v>44750.332950000004</v>
      </c>
      <c r="R1645" s="7">
        <v>0</v>
      </c>
      <c r="S1645" s="7">
        <v>1.8460693930164465E-3</v>
      </c>
      <c r="T1645" s="6">
        <v>0</v>
      </c>
      <c r="U1645" s="6">
        <v>82.612219986290398</v>
      </c>
    </row>
    <row r="1646" spans="1:21" x14ac:dyDescent="0.3">
      <c r="A1646" t="s">
        <v>21</v>
      </c>
      <c r="B1646" t="s">
        <v>648</v>
      </c>
      <c r="C1646" t="s">
        <v>80</v>
      </c>
      <c r="D1646" t="s">
        <v>375</v>
      </c>
      <c r="E1646" t="s">
        <v>25</v>
      </c>
      <c r="F1646" t="s">
        <v>31</v>
      </c>
      <c r="G1646" t="s">
        <v>708</v>
      </c>
      <c r="H1646" t="s">
        <v>90</v>
      </c>
      <c r="I1646" t="s">
        <v>901</v>
      </c>
      <c r="J1646" t="s">
        <v>90</v>
      </c>
      <c r="K1646" t="s">
        <v>29</v>
      </c>
      <c r="L1646">
        <v>20</v>
      </c>
      <c r="N1646" s="5">
        <v>0.14625953999999999</v>
      </c>
      <c r="O1646" t="s">
        <v>30</v>
      </c>
      <c r="P1646" s="5">
        <v>0.53558437299999995</v>
      </c>
      <c r="Q1646" s="6">
        <v>76126.480630000005</v>
      </c>
      <c r="R1646" s="7">
        <v>0</v>
      </c>
      <c r="S1646" s="7">
        <v>1.0964510264815073E-3</v>
      </c>
      <c r="T1646" s="6">
        <v>0</v>
      </c>
      <c r="U1646" s="6">
        <v>83.468957829188085</v>
      </c>
    </row>
    <row r="1647" spans="1:21" x14ac:dyDescent="0.3">
      <c r="A1647" t="s">
        <v>21</v>
      </c>
      <c r="B1647" t="s">
        <v>648</v>
      </c>
      <c r="C1647" t="s">
        <v>80</v>
      </c>
      <c r="D1647" t="s">
        <v>375</v>
      </c>
      <c r="E1647" t="s">
        <v>25</v>
      </c>
      <c r="F1647" t="s">
        <v>31</v>
      </c>
      <c r="G1647" t="s">
        <v>709</v>
      </c>
      <c r="H1647" t="s">
        <v>92</v>
      </c>
      <c r="I1647" t="s">
        <v>902</v>
      </c>
      <c r="J1647" t="s">
        <v>92</v>
      </c>
      <c r="K1647" t="s">
        <v>29</v>
      </c>
      <c r="L1647">
        <v>20</v>
      </c>
      <c r="N1647" s="5">
        <v>5.7245342999999997E-2</v>
      </c>
      <c r="O1647" t="s">
        <v>30</v>
      </c>
      <c r="P1647" s="5">
        <v>0.21821937699999999</v>
      </c>
      <c r="Q1647" s="6">
        <v>10199.452859999999</v>
      </c>
      <c r="R1647" s="7">
        <v>0</v>
      </c>
      <c r="S1647" s="7">
        <v>1.5306988172782733E-3</v>
      </c>
      <c r="T1647" s="6">
        <v>0</v>
      </c>
      <c r="U1647" s="6">
        <v>15.612290429687501</v>
      </c>
    </row>
    <row r="1648" spans="1:21" x14ac:dyDescent="0.3">
      <c r="A1648" t="s">
        <v>21</v>
      </c>
      <c r="B1648" t="s">
        <v>648</v>
      </c>
      <c r="C1648" t="s">
        <v>80</v>
      </c>
      <c r="D1648" t="s">
        <v>375</v>
      </c>
      <c r="E1648" t="s">
        <v>25</v>
      </c>
      <c r="F1648" t="s">
        <v>31</v>
      </c>
      <c r="G1648" t="s">
        <v>710</v>
      </c>
      <c r="H1648" t="s">
        <v>94</v>
      </c>
      <c r="I1648" t="s">
        <v>903</v>
      </c>
      <c r="J1648" t="s">
        <v>94</v>
      </c>
      <c r="K1648" t="s">
        <v>29</v>
      </c>
      <c r="L1648">
        <v>20</v>
      </c>
      <c r="N1648" s="5">
        <v>0.142106125</v>
      </c>
      <c r="O1648" t="s">
        <v>30</v>
      </c>
      <c r="P1648" s="5">
        <v>0.29013830200000001</v>
      </c>
      <c r="Q1648" s="6">
        <v>35789.098080000003</v>
      </c>
      <c r="R1648" s="7">
        <v>0</v>
      </c>
      <c r="S1648" s="7">
        <v>1.2801475697005974E-3</v>
      </c>
      <c r="T1648" s="6">
        <v>0</v>
      </c>
      <c r="U1648" s="6">
        <v>45.815326928888318</v>
      </c>
    </row>
    <row r="1649" spans="1:21" x14ac:dyDescent="0.3">
      <c r="A1649" t="s">
        <v>21</v>
      </c>
      <c r="B1649" t="s">
        <v>648</v>
      </c>
      <c r="C1649" t="s">
        <v>80</v>
      </c>
      <c r="D1649" t="s">
        <v>375</v>
      </c>
      <c r="E1649" t="s">
        <v>25</v>
      </c>
      <c r="F1649" t="s">
        <v>31</v>
      </c>
      <c r="G1649" t="s">
        <v>711</v>
      </c>
      <c r="H1649" t="s">
        <v>96</v>
      </c>
      <c r="I1649" t="s">
        <v>904</v>
      </c>
      <c r="J1649" t="s">
        <v>96</v>
      </c>
      <c r="K1649" t="s">
        <v>29</v>
      </c>
      <c r="L1649">
        <v>11</v>
      </c>
      <c r="N1649" s="5">
        <v>0.9</v>
      </c>
      <c r="O1649" t="s">
        <v>30</v>
      </c>
      <c r="P1649" s="5">
        <v>0.04</v>
      </c>
      <c r="Q1649" s="6">
        <v>22132.266490000002</v>
      </c>
      <c r="R1649" s="7">
        <v>0</v>
      </c>
      <c r="S1649" s="7">
        <v>0</v>
      </c>
      <c r="T1649" s="6">
        <v>0</v>
      </c>
      <c r="U1649" s="6">
        <v>0</v>
      </c>
    </row>
    <row r="1650" spans="1:21" x14ac:dyDescent="0.3">
      <c r="A1650" t="s">
        <v>21</v>
      </c>
      <c r="B1650" t="s">
        <v>648</v>
      </c>
      <c r="C1650" t="s">
        <v>80</v>
      </c>
      <c r="D1650" t="s">
        <v>375</v>
      </c>
      <c r="E1650" t="s">
        <v>25</v>
      </c>
      <c r="F1650" t="s">
        <v>31</v>
      </c>
      <c r="G1650" t="s">
        <v>712</v>
      </c>
      <c r="H1650" t="s">
        <v>98</v>
      </c>
      <c r="I1650" t="s">
        <v>98</v>
      </c>
      <c r="J1650" t="s">
        <v>98</v>
      </c>
      <c r="K1650" t="s">
        <v>29</v>
      </c>
      <c r="L1650">
        <v>11</v>
      </c>
      <c r="N1650" s="5">
        <v>5.8799999999999998E-2</v>
      </c>
      <c r="O1650" t="s">
        <v>30</v>
      </c>
      <c r="P1650" s="5">
        <v>1.2981169000000001E-2</v>
      </c>
      <c r="Q1650" s="6">
        <v>449.92449590000001</v>
      </c>
      <c r="R1650" s="7">
        <v>0</v>
      </c>
      <c r="S1650" s="7">
        <v>1.015454613420546E-3</v>
      </c>
      <c r="T1650" s="6">
        <v>0</v>
      </c>
      <c r="U1650" s="6">
        <v>0.45687790505256853</v>
      </c>
    </row>
    <row r="1651" spans="1:21" x14ac:dyDescent="0.3">
      <c r="A1651" t="s">
        <v>21</v>
      </c>
      <c r="B1651" t="s">
        <v>648</v>
      </c>
      <c r="C1651" t="s">
        <v>80</v>
      </c>
      <c r="D1651" t="s">
        <v>375</v>
      </c>
      <c r="E1651" t="s">
        <v>25</v>
      </c>
      <c r="F1651" t="s">
        <v>31</v>
      </c>
      <c r="G1651" t="s">
        <v>713</v>
      </c>
      <c r="H1651" t="s">
        <v>100</v>
      </c>
      <c r="I1651" t="s">
        <v>100</v>
      </c>
      <c r="J1651" t="s">
        <v>100</v>
      </c>
      <c r="K1651" t="s">
        <v>29</v>
      </c>
      <c r="L1651">
        <v>20</v>
      </c>
      <c r="N1651" s="5">
        <v>9.4999999999999998E-3</v>
      </c>
      <c r="O1651" t="s">
        <v>30</v>
      </c>
      <c r="P1651" s="5">
        <v>0.1</v>
      </c>
      <c r="Q1651" s="6">
        <v>613.30391499999996</v>
      </c>
      <c r="R1651" s="7">
        <v>0</v>
      </c>
      <c r="S1651" s="7">
        <v>7.8254127106424558E-4</v>
      </c>
      <c r="T1651" s="6">
        <v>0</v>
      </c>
      <c r="U1651" s="6">
        <v>0.47993562519277799</v>
      </c>
    </row>
    <row r="1652" spans="1:21" x14ac:dyDescent="0.3">
      <c r="A1652" t="s">
        <v>21</v>
      </c>
      <c r="B1652" t="s">
        <v>648</v>
      </c>
      <c r="C1652" t="s">
        <v>80</v>
      </c>
      <c r="D1652" t="s">
        <v>375</v>
      </c>
      <c r="E1652" t="s">
        <v>25</v>
      </c>
      <c r="F1652" t="s">
        <v>31</v>
      </c>
      <c r="G1652" t="s">
        <v>714</v>
      </c>
      <c r="H1652" t="s">
        <v>102</v>
      </c>
      <c r="I1652" t="s">
        <v>102</v>
      </c>
      <c r="J1652" t="s">
        <v>102</v>
      </c>
      <c r="K1652" t="s">
        <v>29</v>
      </c>
      <c r="L1652">
        <v>11</v>
      </c>
      <c r="N1652" s="5">
        <v>0.02</v>
      </c>
      <c r="O1652" t="s">
        <v>30</v>
      </c>
      <c r="P1652" s="5">
        <v>1.72E-2</v>
      </c>
      <c r="Q1652" s="6">
        <v>202.8412859</v>
      </c>
      <c r="R1652" s="7">
        <v>0</v>
      </c>
      <c r="S1652" s="7">
        <v>0</v>
      </c>
      <c r="T1652" s="6">
        <v>0</v>
      </c>
      <c r="U1652" s="6">
        <v>0</v>
      </c>
    </row>
    <row r="1653" spans="1:21" x14ac:dyDescent="0.3">
      <c r="A1653" t="s">
        <v>21</v>
      </c>
      <c r="B1653" t="s">
        <v>648</v>
      </c>
      <c r="C1653" t="s">
        <v>80</v>
      </c>
      <c r="D1653" t="s">
        <v>375</v>
      </c>
      <c r="E1653" t="s">
        <v>25</v>
      </c>
      <c r="F1653" t="s">
        <v>31</v>
      </c>
      <c r="G1653" t="s">
        <v>715</v>
      </c>
      <c r="H1653" t="s">
        <v>106</v>
      </c>
      <c r="I1653" t="s">
        <v>106</v>
      </c>
      <c r="J1653" t="s">
        <v>106</v>
      </c>
      <c r="K1653" t="s">
        <v>29</v>
      </c>
      <c r="L1653">
        <v>11</v>
      </c>
      <c r="N1653" s="5">
        <v>6.5000000000000002E-2</v>
      </c>
      <c r="O1653" t="s">
        <v>30</v>
      </c>
      <c r="P1653" s="5">
        <v>0.15</v>
      </c>
      <c r="Q1653" s="6">
        <v>7400.5686729999998</v>
      </c>
      <c r="R1653" s="7">
        <v>0</v>
      </c>
      <c r="S1653" s="7">
        <v>1.0785492225409715E-4</v>
      </c>
      <c r="T1653" s="6">
        <v>0</v>
      </c>
      <c r="U1653" s="6">
        <v>0.79818775886252191</v>
      </c>
    </row>
    <row r="1654" spans="1:21" x14ac:dyDescent="0.3">
      <c r="A1654" t="s">
        <v>21</v>
      </c>
      <c r="B1654" t="s">
        <v>648</v>
      </c>
      <c r="C1654" t="s">
        <v>80</v>
      </c>
      <c r="D1654" t="s">
        <v>375</v>
      </c>
      <c r="E1654" t="s">
        <v>25</v>
      </c>
      <c r="F1654" t="s">
        <v>31</v>
      </c>
      <c r="G1654" t="s">
        <v>716</v>
      </c>
      <c r="H1654" t="s">
        <v>108</v>
      </c>
      <c r="I1654" t="s">
        <v>108</v>
      </c>
      <c r="J1654" t="s">
        <v>108</v>
      </c>
      <c r="K1654" t="s">
        <v>29</v>
      </c>
      <c r="L1654">
        <v>2</v>
      </c>
      <c r="M1654" t="s">
        <v>109</v>
      </c>
      <c r="N1654" s="5">
        <v>0</v>
      </c>
      <c r="O1654" t="s">
        <v>30</v>
      </c>
      <c r="P1654" s="5">
        <v>0.05</v>
      </c>
      <c r="Q1654" s="6">
        <v>0</v>
      </c>
      <c r="R1654" s="7">
        <v>0</v>
      </c>
      <c r="S1654" s="7">
        <v>8.9048709555079723E-4</v>
      </c>
      <c r="T1654" s="6">
        <v>0</v>
      </c>
      <c r="U1654" s="6">
        <v>0</v>
      </c>
    </row>
    <row r="1655" spans="1:21" x14ac:dyDescent="0.3">
      <c r="A1655" t="s">
        <v>21</v>
      </c>
      <c r="B1655" t="s">
        <v>648</v>
      </c>
      <c r="C1655" t="s">
        <v>80</v>
      </c>
      <c r="D1655" t="s">
        <v>375</v>
      </c>
      <c r="E1655" t="s">
        <v>25</v>
      </c>
      <c r="F1655" t="s">
        <v>31</v>
      </c>
      <c r="G1655" t="s">
        <v>717</v>
      </c>
      <c r="H1655" t="s">
        <v>111</v>
      </c>
      <c r="I1655" t="s">
        <v>111</v>
      </c>
      <c r="J1655" t="s">
        <v>111</v>
      </c>
      <c r="K1655" t="s">
        <v>29</v>
      </c>
      <c r="L1655">
        <v>20</v>
      </c>
      <c r="N1655" s="5">
        <v>2.2499999999999998E-3</v>
      </c>
      <c r="O1655" t="s">
        <v>30</v>
      </c>
      <c r="P1655" s="5">
        <v>0.146537695</v>
      </c>
      <c r="Q1655" s="6">
        <v>247.8204844</v>
      </c>
      <c r="R1655" s="7">
        <v>0</v>
      </c>
      <c r="S1655" s="7">
        <v>8.9048709555079723E-4</v>
      </c>
      <c r="T1655" s="6">
        <v>0</v>
      </c>
      <c r="U1655" s="6">
        <v>0.22068094337134767</v>
      </c>
    </row>
    <row r="1656" spans="1:21" x14ac:dyDescent="0.3">
      <c r="A1656" t="s">
        <v>21</v>
      </c>
      <c r="B1656" t="s">
        <v>648</v>
      </c>
      <c r="C1656" t="s">
        <v>80</v>
      </c>
      <c r="D1656" t="s">
        <v>375</v>
      </c>
      <c r="E1656" t="s">
        <v>25</v>
      </c>
      <c r="F1656" t="s">
        <v>31</v>
      </c>
      <c r="G1656" t="s">
        <v>718</v>
      </c>
      <c r="H1656" t="s">
        <v>113</v>
      </c>
      <c r="I1656" t="s">
        <v>113</v>
      </c>
      <c r="J1656" t="s">
        <v>113</v>
      </c>
      <c r="K1656" t="s">
        <v>29</v>
      </c>
      <c r="L1656">
        <v>20</v>
      </c>
      <c r="N1656" s="5">
        <v>0.08</v>
      </c>
      <c r="O1656" t="s">
        <v>30</v>
      </c>
      <c r="P1656" s="5">
        <v>5.8473739999999998E-3</v>
      </c>
      <c r="Q1656" s="6">
        <v>275.1255453</v>
      </c>
      <c r="R1656" s="7">
        <v>0</v>
      </c>
      <c r="S1656" s="7">
        <v>6.1520590679720044E-4</v>
      </c>
      <c r="T1656" s="6">
        <v>0</v>
      </c>
      <c r="U1656" s="6">
        <v>0.16925886057936074</v>
      </c>
    </row>
    <row r="1657" spans="1:21" x14ac:dyDescent="0.3">
      <c r="A1657" t="s">
        <v>21</v>
      </c>
      <c r="B1657" t="s">
        <v>648</v>
      </c>
      <c r="C1657" t="s">
        <v>80</v>
      </c>
      <c r="D1657" t="s">
        <v>375</v>
      </c>
      <c r="E1657" t="s">
        <v>25</v>
      </c>
      <c r="F1657" t="s">
        <v>31</v>
      </c>
      <c r="G1657" t="s">
        <v>719</v>
      </c>
      <c r="H1657" t="s">
        <v>115</v>
      </c>
      <c r="I1657" t="s">
        <v>905</v>
      </c>
      <c r="J1657" t="s">
        <v>115</v>
      </c>
      <c r="K1657" t="s">
        <v>29</v>
      </c>
      <c r="L1657">
        <v>20</v>
      </c>
      <c r="N1657" s="5">
        <v>0.19</v>
      </c>
      <c r="O1657" t="s">
        <v>30</v>
      </c>
      <c r="P1657" s="5">
        <v>2.0006814000000001E-2</v>
      </c>
      <c r="Q1657" s="6">
        <v>2250.0049690000001</v>
      </c>
      <c r="R1657" s="7">
        <v>0</v>
      </c>
      <c r="S1657" s="7">
        <v>2.246359939372714E-3</v>
      </c>
      <c r="T1657" s="6">
        <v>0</v>
      </c>
      <c r="U1657" s="6">
        <v>5.0543210257511451</v>
      </c>
    </row>
    <row r="1658" spans="1:21" x14ac:dyDescent="0.3">
      <c r="A1658" t="s">
        <v>21</v>
      </c>
      <c r="B1658" t="s">
        <v>648</v>
      </c>
      <c r="C1658" t="s">
        <v>80</v>
      </c>
      <c r="D1658" t="s">
        <v>375</v>
      </c>
      <c r="E1658" t="s">
        <v>25</v>
      </c>
      <c r="F1658" t="s">
        <v>31</v>
      </c>
      <c r="G1658" t="s">
        <v>720</v>
      </c>
      <c r="H1658" t="s">
        <v>117</v>
      </c>
      <c r="I1658" t="s">
        <v>906</v>
      </c>
      <c r="J1658" t="s">
        <v>117</v>
      </c>
      <c r="K1658" t="s">
        <v>29</v>
      </c>
      <c r="L1658">
        <v>20</v>
      </c>
      <c r="N1658" s="5">
        <v>0.14249999999999999</v>
      </c>
      <c r="O1658" t="s">
        <v>30</v>
      </c>
      <c r="P1658" s="5">
        <v>1.0282449000000001E-2</v>
      </c>
      <c r="Q1658" s="6">
        <v>863.03486989999999</v>
      </c>
      <c r="R1658" s="7">
        <v>0</v>
      </c>
      <c r="S1658" s="7">
        <v>1.8957057875628066E-3</v>
      </c>
      <c r="T1658" s="6">
        <v>0</v>
      </c>
      <c r="U1658" s="6">
        <v>1.6360601977379439</v>
      </c>
    </row>
    <row r="1659" spans="1:21" x14ac:dyDescent="0.3">
      <c r="A1659" t="s">
        <v>21</v>
      </c>
      <c r="B1659" t="s">
        <v>648</v>
      </c>
      <c r="C1659" t="s">
        <v>80</v>
      </c>
      <c r="D1659" t="s">
        <v>375</v>
      </c>
      <c r="E1659" t="s">
        <v>25</v>
      </c>
      <c r="F1659" t="s">
        <v>31</v>
      </c>
      <c r="G1659" t="s">
        <v>721</v>
      </c>
      <c r="H1659" t="s">
        <v>119</v>
      </c>
      <c r="I1659" t="s">
        <v>907</v>
      </c>
      <c r="J1659" t="s">
        <v>119</v>
      </c>
      <c r="K1659" t="s">
        <v>29</v>
      </c>
      <c r="L1659">
        <v>20</v>
      </c>
      <c r="N1659" s="5">
        <v>0.54</v>
      </c>
      <c r="O1659" t="s">
        <v>30</v>
      </c>
      <c r="P1659" s="5">
        <v>0.125</v>
      </c>
      <c r="Q1659" s="6">
        <v>50718.439810000003</v>
      </c>
      <c r="R1659" s="7">
        <v>0</v>
      </c>
      <c r="S1659" s="7">
        <v>8.9048709555079723E-4</v>
      </c>
      <c r="T1659" s="6">
        <v>0</v>
      </c>
      <c r="U1659" s="6">
        <v>45.164116157274833</v>
      </c>
    </row>
    <row r="1660" spans="1:21" x14ac:dyDescent="0.3">
      <c r="A1660" t="s">
        <v>21</v>
      </c>
      <c r="B1660" t="s">
        <v>648</v>
      </c>
      <c r="C1660" t="s">
        <v>80</v>
      </c>
      <c r="D1660" t="s">
        <v>375</v>
      </c>
      <c r="E1660" t="s">
        <v>25</v>
      </c>
      <c r="F1660" t="s">
        <v>31</v>
      </c>
      <c r="G1660" t="s">
        <v>722</v>
      </c>
      <c r="H1660" t="s">
        <v>121</v>
      </c>
      <c r="I1660" t="s">
        <v>121</v>
      </c>
      <c r="J1660" t="s">
        <v>121</v>
      </c>
      <c r="K1660" t="s">
        <v>29</v>
      </c>
      <c r="L1660">
        <v>11</v>
      </c>
      <c r="N1660" s="5">
        <v>0.65</v>
      </c>
      <c r="O1660" t="s">
        <v>30</v>
      </c>
      <c r="P1660" s="5">
        <v>0.12</v>
      </c>
      <c r="Q1660" s="6">
        <v>54651.93649</v>
      </c>
      <c r="R1660" s="7">
        <v>0</v>
      </c>
      <c r="S1660" s="7">
        <v>8.9048709555079723E-4</v>
      </c>
      <c r="T1660" s="6">
        <v>0</v>
      </c>
      <c r="U1660" s="6">
        <v>48.666844191206735</v>
      </c>
    </row>
    <row r="1661" spans="1:21" x14ac:dyDescent="0.3">
      <c r="A1661" t="s">
        <v>21</v>
      </c>
      <c r="B1661" t="s">
        <v>648</v>
      </c>
      <c r="C1661" t="s">
        <v>80</v>
      </c>
      <c r="D1661" t="s">
        <v>375</v>
      </c>
      <c r="E1661" t="s">
        <v>25</v>
      </c>
      <c r="F1661" t="s">
        <v>31</v>
      </c>
      <c r="G1661" t="s">
        <v>723</v>
      </c>
      <c r="H1661" t="s">
        <v>123</v>
      </c>
      <c r="I1661" t="s">
        <v>123</v>
      </c>
      <c r="J1661" t="s">
        <v>123</v>
      </c>
      <c r="K1661" t="s">
        <v>29</v>
      </c>
      <c r="L1661">
        <v>15</v>
      </c>
      <c r="N1661" s="5">
        <v>0</v>
      </c>
      <c r="O1661" t="s">
        <v>30</v>
      </c>
      <c r="P1661" s="5">
        <v>2.0452499999999998E-2</v>
      </c>
      <c r="Q1661" s="6">
        <v>0</v>
      </c>
      <c r="R1661" s="7">
        <v>0</v>
      </c>
      <c r="S1661" s="7">
        <v>8.9048709555079734E-4</v>
      </c>
      <c r="T1661" s="6">
        <v>0</v>
      </c>
      <c r="U1661" s="6">
        <v>0</v>
      </c>
    </row>
    <row r="1662" spans="1:21" x14ac:dyDescent="0.3">
      <c r="A1662" t="s">
        <v>21</v>
      </c>
      <c r="B1662" t="s">
        <v>648</v>
      </c>
      <c r="C1662" t="s">
        <v>80</v>
      </c>
      <c r="D1662" t="s">
        <v>375</v>
      </c>
      <c r="E1662" t="s">
        <v>25</v>
      </c>
      <c r="F1662" t="s">
        <v>31</v>
      </c>
      <c r="G1662" t="s">
        <v>724</v>
      </c>
      <c r="H1662" t="s">
        <v>125</v>
      </c>
      <c r="I1662" t="s">
        <v>908</v>
      </c>
      <c r="J1662" t="s">
        <v>125</v>
      </c>
      <c r="K1662" t="s">
        <v>29</v>
      </c>
      <c r="L1662">
        <v>20</v>
      </c>
      <c r="N1662" s="5">
        <v>3.9038694999999998E-2</v>
      </c>
      <c r="O1662" t="s">
        <v>30</v>
      </c>
      <c r="P1662" s="5">
        <v>3.2330142999999999E-2</v>
      </c>
      <c r="Q1662" s="6">
        <v>748.00299440000003</v>
      </c>
      <c r="R1662" s="7">
        <v>0</v>
      </c>
      <c r="S1662" s="7">
        <v>1.0209825489258461E-3</v>
      </c>
      <c r="T1662" s="6">
        <v>0</v>
      </c>
      <c r="U1662" s="6">
        <v>0.76369800382667741</v>
      </c>
    </row>
    <row r="1663" spans="1:21" x14ac:dyDescent="0.3">
      <c r="A1663" t="s">
        <v>21</v>
      </c>
      <c r="B1663" t="s">
        <v>648</v>
      </c>
      <c r="C1663" t="s">
        <v>80</v>
      </c>
      <c r="D1663" t="s">
        <v>375</v>
      </c>
      <c r="E1663" t="s">
        <v>25</v>
      </c>
      <c r="F1663" t="s">
        <v>31</v>
      </c>
      <c r="G1663" t="s">
        <v>725</v>
      </c>
      <c r="H1663" t="s">
        <v>127</v>
      </c>
      <c r="I1663" t="s">
        <v>909</v>
      </c>
      <c r="J1663" t="s">
        <v>127</v>
      </c>
      <c r="K1663" t="s">
        <v>29</v>
      </c>
      <c r="L1663">
        <v>20</v>
      </c>
      <c r="N1663" s="5">
        <v>1.6251060000000001E-2</v>
      </c>
      <c r="O1663" t="s">
        <v>30</v>
      </c>
      <c r="P1663" s="5">
        <v>0.48548287800000001</v>
      </c>
      <c r="Q1663" s="6">
        <v>7066.6352850000003</v>
      </c>
      <c r="R1663" s="7">
        <v>0</v>
      </c>
      <c r="S1663" s="7">
        <v>9.6953009944386126E-4</v>
      </c>
      <c r="T1663" s="6">
        <v>0</v>
      </c>
      <c r="U1663" s="6">
        <v>6.8513156105995492</v>
      </c>
    </row>
    <row r="1664" spans="1:21" x14ac:dyDescent="0.3">
      <c r="A1664" t="s">
        <v>21</v>
      </c>
      <c r="B1664" t="s">
        <v>648</v>
      </c>
      <c r="C1664" t="s">
        <v>80</v>
      </c>
      <c r="D1664" t="s">
        <v>375</v>
      </c>
      <c r="E1664" t="s">
        <v>25</v>
      </c>
      <c r="F1664" t="s">
        <v>31</v>
      </c>
      <c r="G1664" t="s">
        <v>726</v>
      </c>
      <c r="H1664" t="s">
        <v>129</v>
      </c>
      <c r="I1664" t="s">
        <v>910</v>
      </c>
      <c r="J1664" t="s">
        <v>129</v>
      </c>
      <c r="K1664" t="s">
        <v>29</v>
      </c>
      <c r="L1664">
        <v>20</v>
      </c>
      <c r="N1664" s="5">
        <v>6.3605939999999998E-3</v>
      </c>
      <c r="O1664" t="s">
        <v>30</v>
      </c>
      <c r="P1664" s="5">
        <v>0.104853986</v>
      </c>
      <c r="Q1664" s="6">
        <v>430.84838350000001</v>
      </c>
      <c r="R1664" s="7">
        <v>0</v>
      </c>
      <c r="S1664" s="7">
        <v>1.0176433182141351E-3</v>
      </c>
      <c r="T1664" s="6">
        <v>0</v>
      </c>
      <c r="U1664" s="6">
        <v>0.43844997863213625</v>
      </c>
    </row>
    <row r="1665" spans="1:21" x14ac:dyDescent="0.3">
      <c r="A1665" t="s">
        <v>21</v>
      </c>
      <c r="B1665" t="s">
        <v>648</v>
      </c>
      <c r="C1665" t="s">
        <v>80</v>
      </c>
      <c r="D1665" t="s">
        <v>375</v>
      </c>
      <c r="E1665" t="s">
        <v>25</v>
      </c>
      <c r="F1665" t="s">
        <v>31</v>
      </c>
      <c r="G1665" t="s">
        <v>727</v>
      </c>
      <c r="H1665" t="s">
        <v>131</v>
      </c>
      <c r="I1665" t="s">
        <v>911</v>
      </c>
      <c r="J1665" t="s">
        <v>131</v>
      </c>
      <c r="K1665" t="s">
        <v>29</v>
      </c>
      <c r="L1665">
        <v>20</v>
      </c>
      <c r="N1665" s="5">
        <v>1.5789569E-2</v>
      </c>
      <c r="O1665" t="s">
        <v>30</v>
      </c>
      <c r="P1665" s="5">
        <v>0.195864173</v>
      </c>
      <c r="Q1665" s="6">
        <v>2493.4995819999999</v>
      </c>
      <c r="R1665" s="7">
        <v>0</v>
      </c>
      <c r="S1665" s="7">
        <v>9.7059503317277192E-4</v>
      </c>
      <c r="T1665" s="6">
        <v>0</v>
      </c>
      <c r="U1665" s="6">
        <v>2.4201783095075826</v>
      </c>
    </row>
    <row r="1666" spans="1:21" x14ac:dyDescent="0.3">
      <c r="A1666" t="s">
        <v>21</v>
      </c>
      <c r="B1666" t="s">
        <v>648</v>
      </c>
      <c r="C1666" t="s">
        <v>80</v>
      </c>
      <c r="D1666" t="s">
        <v>375</v>
      </c>
      <c r="E1666" t="s">
        <v>25</v>
      </c>
      <c r="F1666" t="s">
        <v>31</v>
      </c>
      <c r="G1666" t="s">
        <v>728</v>
      </c>
      <c r="H1666" t="s">
        <v>157</v>
      </c>
      <c r="I1666" t="s">
        <v>912</v>
      </c>
      <c r="J1666" t="s">
        <v>157</v>
      </c>
      <c r="K1666" t="s">
        <v>29</v>
      </c>
      <c r="L1666">
        <v>11</v>
      </c>
      <c r="N1666" s="5">
        <v>0.52</v>
      </c>
      <c r="O1666" t="s">
        <v>30</v>
      </c>
      <c r="P1666" s="5">
        <v>0.09</v>
      </c>
      <c r="Q1666" s="6">
        <v>30184.584760000002</v>
      </c>
      <c r="R1666" s="7">
        <v>0</v>
      </c>
      <c r="S1666" s="7">
        <v>8.9048709555079723E-4</v>
      </c>
      <c r="T1666" s="6">
        <v>0</v>
      </c>
      <c r="U1666" s="6">
        <v>26.878983213339261</v>
      </c>
    </row>
    <row r="1667" spans="1:21" x14ac:dyDescent="0.3">
      <c r="A1667" t="s">
        <v>21</v>
      </c>
      <c r="B1667" t="s">
        <v>648</v>
      </c>
      <c r="C1667" t="s">
        <v>80</v>
      </c>
      <c r="D1667" t="s">
        <v>375</v>
      </c>
      <c r="E1667" t="s">
        <v>25</v>
      </c>
      <c r="F1667" t="s">
        <v>41</v>
      </c>
      <c r="G1667" t="s">
        <v>884</v>
      </c>
      <c r="H1667" t="s">
        <v>214</v>
      </c>
      <c r="I1667" t="s">
        <v>214</v>
      </c>
      <c r="J1667" t="s">
        <v>214</v>
      </c>
      <c r="K1667" t="s">
        <v>44</v>
      </c>
      <c r="L1667">
        <v>13</v>
      </c>
      <c r="M1667" t="s">
        <v>375</v>
      </c>
      <c r="N1667" s="5">
        <v>7.1748251999999998E-2</v>
      </c>
      <c r="O1667" t="s">
        <v>30</v>
      </c>
      <c r="P1667" s="5">
        <v>0.263956472</v>
      </c>
      <c r="Q1667" s="6">
        <v>15761.25423</v>
      </c>
      <c r="R1667" s="7">
        <v>0</v>
      </c>
      <c r="S1667" s="7">
        <v>1.8173912517774975E-4</v>
      </c>
      <c r="T1667" s="6">
        <v>0</v>
      </c>
      <c r="U1667" s="6">
        <v>2.8644365554643079</v>
      </c>
    </row>
    <row r="1668" spans="1:21" x14ac:dyDescent="0.3">
      <c r="A1668" t="s">
        <v>21</v>
      </c>
      <c r="B1668" t="s">
        <v>648</v>
      </c>
      <c r="C1668" t="s">
        <v>80</v>
      </c>
      <c r="D1668" t="s">
        <v>375</v>
      </c>
      <c r="E1668" t="s">
        <v>25</v>
      </c>
      <c r="F1668" t="s">
        <v>26</v>
      </c>
      <c r="G1668" t="s">
        <v>885</v>
      </c>
      <c r="H1668" t="s">
        <v>214</v>
      </c>
      <c r="I1668" t="s">
        <v>214</v>
      </c>
      <c r="J1668" t="s">
        <v>214</v>
      </c>
      <c r="K1668" t="s">
        <v>44</v>
      </c>
      <c r="L1668">
        <v>13</v>
      </c>
      <c r="M1668" t="s">
        <v>375</v>
      </c>
      <c r="N1668" s="5">
        <v>7.7727273E-2</v>
      </c>
      <c r="O1668" t="s">
        <v>30</v>
      </c>
      <c r="P1668" s="5">
        <v>0.263956472</v>
      </c>
      <c r="Q1668" s="6">
        <v>593.36685839999996</v>
      </c>
      <c r="R1668" s="7">
        <v>0</v>
      </c>
      <c r="S1668" s="7">
        <v>1.8173912517774975E-4</v>
      </c>
      <c r="T1668" s="6">
        <v>0</v>
      </c>
      <c r="U1668" s="6">
        <v>0.10783797375508571</v>
      </c>
    </row>
    <row r="1669" spans="1:21" x14ac:dyDescent="0.3">
      <c r="A1669" t="s">
        <v>21</v>
      </c>
      <c r="B1669" t="s">
        <v>648</v>
      </c>
      <c r="C1669" t="s">
        <v>158</v>
      </c>
      <c r="D1669" t="s">
        <v>208</v>
      </c>
      <c r="E1669" t="s">
        <v>25</v>
      </c>
      <c r="F1669" t="s">
        <v>26</v>
      </c>
      <c r="G1669" t="s">
        <v>729</v>
      </c>
      <c r="H1669" t="s">
        <v>28</v>
      </c>
      <c r="I1669" t="s">
        <v>28</v>
      </c>
      <c r="J1669" t="s">
        <v>28</v>
      </c>
      <c r="K1669" t="s">
        <v>29</v>
      </c>
      <c r="L1669">
        <v>20</v>
      </c>
      <c r="N1669" s="5">
        <v>0</v>
      </c>
      <c r="O1669" t="s">
        <v>30</v>
      </c>
      <c r="P1669" s="5">
        <v>0.3</v>
      </c>
      <c r="Q1669" s="6">
        <v>0</v>
      </c>
      <c r="R1669" s="7">
        <v>9.5592450274500484E-4</v>
      </c>
      <c r="S1669" s="7">
        <v>0</v>
      </c>
      <c r="T1669" s="6">
        <v>0</v>
      </c>
      <c r="U1669" s="6">
        <v>0</v>
      </c>
    </row>
    <row r="1670" spans="1:21" x14ac:dyDescent="0.3">
      <c r="A1670" t="s">
        <v>21</v>
      </c>
      <c r="B1670" t="s">
        <v>648</v>
      </c>
      <c r="C1670" t="s">
        <v>158</v>
      </c>
      <c r="D1670" t="s">
        <v>208</v>
      </c>
      <c r="E1670" t="s">
        <v>25</v>
      </c>
      <c r="F1670" t="s">
        <v>26</v>
      </c>
      <c r="G1670" t="s">
        <v>730</v>
      </c>
      <c r="H1670" t="s">
        <v>162</v>
      </c>
      <c r="I1670" t="s">
        <v>162</v>
      </c>
      <c r="J1670" t="s">
        <v>162</v>
      </c>
      <c r="K1670" t="s">
        <v>29</v>
      </c>
      <c r="L1670">
        <v>15</v>
      </c>
      <c r="N1670" s="5">
        <v>9.4999999999999998E-3</v>
      </c>
      <c r="O1670" t="s">
        <v>30</v>
      </c>
      <c r="P1670" s="5">
        <v>0.06</v>
      </c>
      <c r="Q1670" s="6">
        <v>0</v>
      </c>
      <c r="R1670" s="7">
        <v>3.4388204221613705E-4</v>
      </c>
      <c r="S1670" s="7">
        <v>0</v>
      </c>
      <c r="T1670" s="6">
        <v>0</v>
      </c>
      <c r="U1670" s="6">
        <v>0</v>
      </c>
    </row>
    <row r="1671" spans="1:21" x14ac:dyDescent="0.3">
      <c r="A1671" t="s">
        <v>21</v>
      </c>
      <c r="B1671" t="s">
        <v>648</v>
      </c>
      <c r="C1671" t="s">
        <v>158</v>
      </c>
      <c r="D1671" t="s">
        <v>208</v>
      </c>
      <c r="E1671" t="s">
        <v>25</v>
      </c>
      <c r="F1671" t="s">
        <v>26</v>
      </c>
      <c r="G1671" t="s">
        <v>731</v>
      </c>
      <c r="H1671" t="s">
        <v>164</v>
      </c>
      <c r="I1671" t="s">
        <v>164</v>
      </c>
      <c r="J1671" t="s">
        <v>164</v>
      </c>
      <c r="K1671" t="s">
        <v>29</v>
      </c>
      <c r="L1671">
        <v>10</v>
      </c>
      <c r="N1671" s="5">
        <v>0.3</v>
      </c>
      <c r="O1671" t="s">
        <v>30</v>
      </c>
      <c r="P1671" s="5">
        <v>2.4565356999999999E-2</v>
      </c>
      <c r="Q1671" s="6">
        <v>0</v>
      </c>
      <c r="R1671" s="7">
        <v>1.5041279839351773E-3</v>
      </c>
      <c r="S1671" s="7">
        <v>-6.8840361200273037E-4</v>
      </c>
      <c r="T1671" s="6">
        <v>0</v>
      </c>
      <c r="U1671" s="6">
        <v>0</v>
      </c>
    </row>
    <row r="1672" spans="1:21" x14ac:dyDescent="0.3">
      <c r="A1672" t="s">
        <v>21</v>
      </c>
      <c r="B1672" t="s">
        <v>648</v>
      </c>
      <c r="C1672" t="s">
        <v>158</v>
      </c>
      <c r="D1672" t="s">
        <v>208</v>
      </c>
      <c r="E1672" t="s">
        <v>25</v>
      </c>
      <c r="F1672" t="s">
        <v>26</v>
      </c>
      <c r="G1672" t="s">
        <v>732</v>
      </c>
      <c r="H1672" t="s">
        <v>86</v>
      </c>
      <c r="I1672" t="s">
        <v>86</v>
      </c>
      <c r="J1672" t="s">
        <v>86</v>
      </c>
      <c r="K1672" t="s">
        <v>29</v>
      </c>
      <c r="L1672">
        <v>20</v>
      </c>
      <c r="N1672" s="5">
        <v>0</v>
      </c>
      <c r="O1672" t="s">
        <v>30</v>
      </c>
      <c r="P1672" s="5">
        <v>2.1165854000000001E-2</v>
      </c>
      <c r="Q1672" s="6">
        <v>0</v>
      </c>
      <c r="R1672" s="7">
        <v>2.421112243296023E-4</v>
      </c>
      <c r="S1672" s="7">
        <v>0</v>
      </c>
      <c r="T1672" s="6">
        <v>0</v>
      </c>
      <c r="U1672" s="6">
        <v>0</v>
      </c>
    </row>
    <row r="1673" spans="1:21" x14ac:dyDescent="0.3">
      <c r="A1673" t="s">
        <v>21</v>
      </c>
      <c r="B1673" t="s">
        <v>648</v>
      </c>
      <c r="C1673" t="s">
        <v>158</v>
      </c>
      <c r="D1673" t="s">
        <v>208</v>
      </c>
      <c r="E1673" t="s">
        <v>25</v>
      </c>
      <c r="F1673" t="s">
        <v>26</v>
      </c>
      <c r="G1673" t="s">
        <v>733</v>
      </c>
      <c r="H1673" t="s">
        <v>88</v>
      </c>
      <c r="I1673" t="s">
        <v>900</v>
      </c>
      <c r="J1673" t="s">
        <v>88</v>
      </c>
      <c r="K1673" t="s">
        <v>29</v>
      </c>
      <c r="L1673">
        <v>20</v>
      </c>
      <c r="N1673" s="5">
        <v>0.72</v>
      </c>
      <c r="O1673" t="s">
        <v>30</v>
      </c>
      <c r="P1673" s="5">
        <v>0.14324246600000001</v>
      </c>
      <c r="Q1673" s="6">
        <v>6926.7168460000003</v>
      </c>
      <c r="R1673" s="7">
        <v>4.6997706804856874E-4</v>
      </c>
      <c r="S1673" s="7">
        <v>0</v>
      </c>
      <c r="T1673" s="6">
        <v>3.2553980744857096</v>
      </c>
      <c r="U1673" s="6">
        <v>0</v>
      </c>
    </row>
    <row r="1674" spans="1:21" x14ac:dyDescent="0.3">
      <c r="A1674" t="s">
        <v>21</v>
      </c>
      <c r="B1674" t="s">
        <v>648</v>
      </c>
      <c r="C1674" t="s">
        <v>158</v>
      </c>
      <c r="D1674" t="s">
        <v>208</v>
      </c>
      <c r="E1674" t="s">
        <v>25</v>
      </c>
      <c r="F1674" t="s">
        <v>26</v>
      </c>
      <c r="G1674" t="s">
        <v>734</v>
      </c>
      <c r="H1674" t="s">
        <v>90</v>
      </c>
      <c r="I1674" t="s">
        <v>901</v>
      </c>
      <c r="J1674" t="s">
        <v>90</v>
      </c>
      <c r="K1674" t="s">
        <v>29</v>
      </c>
      <c r="L1674">
        <v>20</v>
      </c>
      <c r="N1674" s="5">
        <v>0</v>
      </c>
      <c r="O1674" t="s">
        <v>30</v>
      </c>
      <c r="P1674" s="5">
        <v>0.33355068900000001</v>
      </c>
      <c r="Q1674" s="6">
        <v>0</v>
      </c>
      <c r="R1674" s="7">
        <v>5.9368043565273434E-4</v>
      </c>
      <c r="S1674" s="7">
        <v>0</v>
      </c>
      <c r="T1674" s="6">
        <v>0</v>
      </c>
      <c r="U1674" s="6">
        <v>0</v>
      </c>
    </row>
    <row r="1675" spans="1:21" x14ac:dyDescent="0.3">
      <c r="A1675" t="s">
        <v>21</v>
      </c>
      <c r="B1675" t="s">
        <v>648</v>
      </c>
      <c r="C1675" t="s">
        <v>158</v>
      </c>
      <c r="D1675" t="s">
        <v>208</v>
      </c>
      <c r="E1675" t="s">
        <v>25</v>
      </c>
      <c r="F1675" t="s">
        <v>26</v>
      </c>
      <c r="G1675" t="s">
        <v>735</v>
      </c>
      <c r="H1675" t="s">
        <v>92</v>
      </c>
      <c r="I1675" t="s">
        <v>902</v>
      </c>
      <c r="J1675" t="s">
        <v>92</v>
      </c>
      <c r="K1675" t="s">
        <v>29</v>
      </c>
      <c r="L1675">
        <v>20</v>
      </c>
      <c r="N1675" s="5">
        <v>0</v>
      </c>
      <c r="O1675" t="s">
        <v>30</v>
      </c>
      <c r="P1675" s="5">
        <v>0.16358114100000001</v>
      </c>
      <c r="Q1675" s="6">
        <v>0</v>
      </c>
      <c r="R1675" s="7">
        <v>5.052676683902494E-4</v>
      </c>
      <c r="S1675" s="7">
        <v>0</v>
      </c>
      <c r="T1675" s="6">
        <v>0</v>
      </c>
      <c r="U1675" s="6">
        <v>0</v>
      </c>
    </row>
    <row r="1676" spans="1:21" x14ac:dyDescent="0.3">
      <c r="A1676" t="s">
        <v>21</v>
      </c>
      <c r="B1676" t="s">
        <v>648</v>
      </c>
      <c r="C1676" t="s">
        <v>158</v>
      </c>
      <c r="D1676" t="s">
        <v>208</v>
      </c>
      <c r="E1676" t="s">
        <v>25</v>
      </c>
      <c r="F1676" t="s">
        <v>26</v>
      </c>
      <c r="G1676" t="s">
        <v>736</v>
      </c>
      <c r="H1676" t="s">
        <v>94</v>
      </c>
      <c r="I1676" t="s">
        <v>903</v>
      </c>
      <c r="J1676" t="s">
        <v>94</v>
      </c>
      <c r="K1676" t="s">
        <v>29</v>
      </c>
      <c r="L1676">
        <v>20</v>
      </c>
      <c r="N1676" s="5">
        <v>0</v>
      </c>
      <c r="O1676" t="s">
        <v>30</v>
      </c>
      <c r="P1676" s="5">
        <v>0.193045515</v>
      </c>
      <c r="Q1676" s="6">
        <v>0</v>
      </c>
      <c r="R1676" s="7">
        <v>3.9155134191055306E-4</v>
      </c>
      <c r="S1676" s="7">
        <v>0</v>
      </c>
      <c r="T1676" s="6">
        <v>0</v>
      </c>
      <c r="U1676" s="6">
        <v>0</v>
      </c>
    </row>
    <row r="1677" spans="1:21" x14ac:dyDescent="0.3">
      <c r="A1677" t="s">
        <v>21</v>
      </c>
      <c r="B1677" t="s">
        <v>648</v>
      </c>
      <c r="C1677" t="s">
        <v>158</v>
      </c>
      <c r="D1677" t="s">
        <v>208</v>
      </c>
      <c r="E1677" t="s">
        <v>25</v>
      </c>
      <c r="F1677" t="s">
        <v>26</v>
      </c>
      <c r="G1677" t="s">
        <v>737</v>
      </c>
      <c r="H1677" t="s">
        <v>96</v>
      </c>
      <c r="I1677" t="s">
        <v>904</v>
      </c>
      <c r="J1677" t="s">
        <v>96</v>
      </c>
      <c r="K1677" t="s">
        <v>29</v>
      </c>
      <c r="L1677">
        <v>11</v>
      </c>
      <c r="N1677" s="5">
        <v>0.9</v>
      </c>
      <c r="O1677" t="s">
        <v>30</v>
      </c>
      <c r="P1677" s="5">
        <v>0.04</v>
      </c>
      <c r="Q1677" s="6">
        <v>0</v>
      </c>
      <c r="R1677" s="7">
        <v>2.3405693853505603E-3</v>
      </c>
      <c r="S1677" s="7">
        <v>0</v>
      </c>
      <c r="T1677" s="6">
        <v>0</v>
      </c>
      <c r="U1677" s="6">
        <v>0</v>
      </c>
    </row>
    <row r="1678" spans="1:21" x14ac:dyDescent="0.3">
      <c r="A1678" t="s">
        <v>21</v>
      </c>
      <c r="B1678" t="s">
        <v>648</v>
      </c>
      <c r="C1678" t="s">
        <v>158</v>
      </c>
      <c r="D1678" t="s">
        <v>208</v>
      </c>
      <c r="E1678" t="s">
        <v>25</v>
      </c>
      <c r="F1678" t="s">
        <v>26</v>
      </c>
      <c r="G1678" t="s">
        <v>738</v>
      </c>
      <c r="H1678" t="s">
        <v>100</v>
      </c>
      <c r="I1678" t="s">
        <v>100</v>
      </c>
      <c r="J1678" t="s">
        <v>100</v>
      </c>
      <c r="K1678" t="s">
        <v>29</v>
      </c>
      <c r="L1678">
        <v>20</v>
      </c>
      <c r="N1678" s="5">
        <v>9.4999999999999998E-3</v>
      </c>
      <c r="O1678" t="s">
        <v>30</v>
      </c>
      <c r="P1678" s="5">
        <v>0.1</v>
      </c>
      <c r="Q1678" s="6">
        <v>0</v>
      </c>
      <c r="R1678" s="7">
        <v>8.9287944615525669E-4</v>
      </c>
      <c r="S1678" s="7">
        <v>0</v>
      </c>
      <c r="T1678" s="6">
        <v>0</v>
      </c>
      <c r="U1678" s="6">
        <v>0</v>
      </c>
    </row>
    <row r="1679" spans="1:21" x14ac:dyDescent="0.3">
      <c r="A1679" t="s">
        <v>21</v>
      </c>
      <c r="B1679" t="s">
        <v>648</v>
      </c>
      <c r="C1679" t="s">
        <v>158</v>
      </c>
      <c r="D1679" t="s">
        <v>208</v>
      </c>
      <c r="E1679" t="s">
        <v>25</v>
      </c>
      <c r="F1679" t="s">
        <v>26</v>
      </c>
      <c r="G1679" t="s">
        <v>739</v>
      </c>
      <c r="H1679" t="s">
        <v>102</v>
      </c>
      <c r="I1679" t="s">
        <v>102</v>
      </c>
      <c r="J1679" t="s">
        <v>102</v>
      </c>
      <c r="K1679" t="s">
        <v>29</v>
      </c>
      <c r="L1679">
        <v>11</v>
      </c>
      <c r="N1679" s="5">
        <v>0.02</v>
      </c>
      <c r="O1679" t="s">
        <v>30</v>
      </c>
      <c r="P1679" s="5">
        <v>1.72E-2</v>
      </c>
      <c r="Q1679" s="6">
        <v>0</v>
      </c>
      <c r="R1679" s="7">
        <v>2.3405693853505603E-3</v>
      </c>
      <c r="S1679" s="7">
        <v>0</v>
      </c>
      <c r="T1679" s="6">
        <v>0</v>
      </c>
      <c r="U1679" s="6">
        <v>0</v>
      </c>
    </row>
    <row r="1680" spans="1:21" x14ac:dyDescent="0.3">
      <c r="A1680" t="s">
        <v>21</v>
      </c>
      <c r="B1680" t="s">
        <v>648</v>
      </c>
      <c r="C1680" t="s">
        <v>158</v>
      </c>
      <c r="D1680" t="s">
        <v>208</v>
      </c>
      <c r="E1680" t="s">
        <v>25</v>
      </c>
      <c r="F1680" t="s">
        <v>26</v>
      </c>
      <c r="G1680" t="s">
        <v>740</v>
      </c>
      <c r="H1680" t="s">
        <v>104</v>
      </c>
      <c r="I1680" t="s">
        <v>104</v>
      </c>
      <c r="J1680" t="s">
        <v>104</v>
      </c>
      <c r="K1680" t="s">
        <v>29</v>
      </c>
      <c r="L1680">
        <v>15</v>
      </c>
      <c r="N1680" s="5">
        <v>0.40500000000000003</v>
      </c>
      <c r="O1680" t="s">
        <v>30</v>
      </c>
      <c r="P1680" s="5">
        <v>1.2071811E-2</v>
      </c>
      <c r="Q1680" s="6">
        <v>0</v>
      </c>
      <c r="R1680" s="7">
        <v>2.7363827229733034E-4</v>
      </c>
      <c r="S1680" s="7">
        <v>0</v>
      </c>
      <c r="T1680" s="6">
        <v>0</v>
      </c>
      <c r="U1680" s="6">
        <v>0</v>
      </c>
    </row>
    <row r="1681" spans="1:21" x14ac:dyDescent="0.3">
      <c r="A1681" t="s">
        <v>21</v>
      </c>
      <c r="B1681" t="s">
        <v>648</v>
      </c>
      <c r="C1681" t="s">
        <v>158</v>
      </c>
      <c r="D1681" t="s">
        <v>208</v>
      </c>
      <c r="E1681" t="s">
        <v>25</v>
      </c>
      <c r="F1681" t="s">
        <v>26</v>
      </c>
      <c r="G1681" t="s">
        <v>741</v>
      </c>
      <c r="H1681" t="s">
        <v>106</v>
      </c>
      <c r="I1681" t="s">
        <v>106</v>
      </c>
      <c r="J1681" t="s">
        <v>106</v>
      </c>
      <c r="K1681" t="s">
        <v>29</v>
      </c>
      <c r="L1681">
        <v>11</v>
      </c>
      <c r="N1681" s="5">
        <v>6.5000000000000002E-2</v>
      </c>
      <c r="O1681" t="s">
        <v>30</v>
      </c>
      <c r="P1681" s="5">
        <v>7.1199999999999999E-2</v>
      </c>
      <c r="Q1681" s="6">
        <v>0</v>
      </c>
      <c r="R1681" s="7">
        <v>6.6495286654700083E-4</v>
      </c>
      <c r="S1681" s="7">
        <v>0</v>
      </c>
      <c r="T1681" s="6">
        <v>0</v>
      </c>
      <c r="U1681" s="6">
        <v>0</v>
      </c>
    </row>
    <row r="1682" spans="1:21" x14ac:dyDescent="0.3">
      <c r="A1682" t="s">
        <v>21</v>
      </c>
      <c r="B1682" t="s">
        <v>648</v>
      </c>
      <c r="C1682" t="s">
        <v>158</v>
      </c>
      <c r="D1682" t="s">
        <v>208</v>
      </c>
      <c r="E1682" t="s">
        <v>25</v>
      </c>
      <c r="F1682" t="s">
        <v>26</v>
      </c>
      <c r="G1682" t="s">
        <v>742</v>
      </c>
      <c r="H1682" t="s">
        <v>111</v>
      </c>
      <c r="I1682" t="s">
        <v>111</v>
      </c>
      <c r="J1682" t="s">
        <v>111</v>
      </c>
      <c r="K1682" t="s">
        <v>29</v>
      </c>
      <c r="L1682">
        <v>20</v>
      </c>
      <c r="N1682" s="5">
        <v>2.7E-2</v>
      </c>
      <c r="O1682" t="s">
        <v>30</v>
      </c>
      <c r="P1682" s="5">
        <v>0.146537695</v>
      </c>
      <c r="Q1682" s="6">
        <v>266.78288989999999</v>
      </c>
      <c r="R1682" s="7">
        <v>6.1734118931197298E-4</v>
      </c>
      <c r="S1682" s="7">
        <v>0</v>
      </c>
      <c r="T1682" s="6">
        <v>0.16469606653895114</v>
      </c>
      <c r="U1682" s="6">
        <v>0</v>
      </c>
    </row>
    <row r="1683" spans="1:21" x14ac:dyDescent="0.3">
      <c r="A1683" t="s">
        <v>21</v>
      </c>
      <c r="B1683" t="s">
        <v>648</v>
      </c>
      <c r="C1683" t="s">
        <v>158</v>
      </c>
      <c r="D1683" t="s">
        <v>208</v>
      </c>
      <c r="E1683" t="s">
        <v>25</v>
      </c>
      <c r="F1683" t="s">
        <v>26</v>
      </c>
      <c r="G1683" t="s">
        <v>743</v>
      </c>
      <c r="H1683" t="s">
        <v>115</v>
      </c>
      <c r="I1683" t="s">
        <v>905</v>
      </c>
      <c r="J1683" t="s">
        <v>115</v>
      </c>
      <c r="K1683" t="s">
        <v>29</v>
      </c>
      <c r="L1683">
        <v>20</v>
      </c>
      <c r="N1683" s="5">
        <v>0.19</v>
      </c>
      <c r="O1683" t="s">
        <v>30</v>
      </c>
      <c r="P1683" s="5">
        <v>6.5408804000000001E-2</v>
      </c>
      <c r="Q1683" s="6">
        <v>0</v>
      </c>
      <c r="R1683" s="7">
        <v>0</v>
      </c>
      <c r="S1683" s="7">
        <v>0</v>
      </c>
      <c r="T1683" s="6">
        <v>0</v>
      </c>
      <c r="U1683" s="6">
        <v>0</v>
      </c>
    </row>
    <row r="1684" spans="1:21" x14ac:dyDescent="0.3">
      <c r="A1684" t="s">
        <v>21</v>
      </c>
      <c r="B1684" t="s">
        <v>648</v>
      </c>
      <c r="C1684" t="s">
        <v>158</v>
      </c>
      <c r="D1684" t="s">
        <v>208</v>
      </c>
      <c r="E1684" t="s">
        <v>25</v>
      </c>
      <c r="F1684" t="s">
        <v>26</v>
      </c>
      <c r="G1684" t="s">
        <v>744</v>
      </c>
      <c r="H1684" t="s">
        <v>117</v>
      </c>
      <c r="I1684" t="s">
        <v>906</v>
      </c>
      <c r="J1684" t="s">
        <v>117</v>
      </c>
      <c r="K1684" t="s">
        <v>29</v>
      </c>
      <c r="L1684">
        <v>20</v>
      </c>
      <c r="N1684" s="5">
        <v>0.14249999999999999</v>
      </c>
      <c r="O1684" t="s">
        <v>30</v>
      </c>
      <c r="P1684" s="5">
        <v>2.6357478E-2</v>
      </c>
      <c r="Q1684" s="6">
        <v>0</v>
      </c>
      <c r="R1684" s="7">
        <v>2.0681146340409442E-4</v>
      </c>
      <c r="S1684" s="7">
        <v>0</v>
      </c>
      <c r="T1684" s="6">
        <v>0</v>
      </c>
      <c r="U1684" s="6">
        <v>0</v>
      </c>
    </row>
    <row r="1685" spans="1:21" x14ac:dyDescent="0.3">
      <c r="A1685" t="s">
        <v>21</v>
      </c>
      <c r="B1685" t="s">
        <v>648</v>
      </c>
      <c r="C1685" t="s">
        <v>158</v>
      </c>
      <c r="D1685" t="s">
        <v>208</v>
      </c>
      <c r="E1685" t="s">
        <v>25</v>
      </c>
      <c r="F1685" t="s">
        <v>26</v>
      </c>
      <c r="G1685" t="s">
        <v>745</v>
      </c>
      <c r="H1685" t="s">
        <v>119</v>
      </c>
      <c r="I1685" t="s">
        <v>907</v>
      </c>
      <c r="J1685" t="s">
        <v>119</v>
      </c>
      <c r="K1685" t="s">
        <v>29</v>
      </c>
      <c r="L1685">
        <v>20</v>
      </c>
      <c r="N1685" s="5">
        <v>0.54</v>
      </c>
      <c r="O1685" t="s">
        <v>30</v>
      </c>
      <c r="P1685" s="5">
        <v>0.125</v>
      </c>
      <c r="Q1685" s="6">
        <v>1904.938529</v>
      </c>
      <c r="R1685" s="7">
        <v>6.1734118931197298E-4</v>
      </c>
      <c r="S1685" s="7">
        <v>0</v>
      </c>
      <c r="T1685" s="6">
        <v>1.1759970170590603</v>
      </c>
      <c r="U1685" s="6">
        <v>0</v>
      </c>
    </row>
    <row r="1686" spans="1:21" x14ac:dyDescent="0.3">
      <c r="A1686" t="s">
        <v>21</v>
      </c>
      <c r="B1686" t="s">
        <v>648</v>
      </c>
      <c r="C1686" t="s">
        <v>158</v>
      </c>
      <c r="D1686" t="s">
        <v>208</v>
      </c>
      <c r="E1686" t="s">
        <v>25</v>
      </c>
      <c r="F1686" t="s">
        <v>26</v>
      </c>
      <c r="G1686" t="s">
        <v>748</v>
      </c>
      <c r="H1686" t="s">
        <v>127</v>
      </c>
      <c r="I1686" t="s">
        <v>909</v>
      </c>
      <c r="J1686" t="s">
        <v>127</v>
      </c>
      <c r="K1686" t="s">
        <v>29</v>
      </c>
      <c r="L1686">
        <v>20</v>
      </c>
      <c r="N1686" s="5">
        <v>0</v>
      </c>
      <c r="O1686" t="s">
        <v>30</v>
      </c>
      <c r="P1686" s="5">
        <v>0.25251716499999999</v>
      </c>
      <c r="Q1686" s="6">
        <v>0</v>
      </c>
      <c r="R1686" s="7">
        <v>4.7762242207949806E-4</v>
      </c>
      <c r="S1686" s="7">
        <v>0</v>
      </c>
      <c r="T1686" s="6">
        <v>0</v>
      </c>
      <c r="U1686" s="6">
        <v>0</v>
      </c>
    </row>
    <row r="1687" spans="1:21" x14ac:dyDescent="0.3">
      <c r="A1687" t="s">
        <v>21</v>
      </c>
      <c r="B1687" t="s">
        <v>648</v>
      </c>
      <c r="C1687" t="s">
        <v>158</v>
      </c>
      <c r="D1687" t="s">
        <v>208</v>
      </c>
      <c r="E1687" t="s">
        <v>25</v>
      </c>
      <c r="F1687" t="s">
        <v>26</v>
      </c>
      <c r="G1687" t="s">
        <v>749</v>
      </c>
      <c r="H1687" t="s">
        <v>129</v>
      </c>
      <c r="I1687" t="s">
        <v>910</v>
      </c>
      <c r="J1687" t="s">
        <v>129</v>
      </c>
      <c r="K1687" t="s">
        <v>29</v>
      </c>
      <c r="L1687">
        <v>20</v>
      </c>
      <c r="N1687" s="5">
        <v>0</v>
      </c>
      <c r="O1687" t="s">
        <v>30</v>
      </c>
      <c r="P1687" s="5">
        <v>3.9876336999999998E-2</v>
      </c>
      <c r="Q1687" s="6">
        <v>0</v>
      </c>
      <c r="R1687" s="7">
        <v>6.621203777278544E-4</v>
      </c>
      <c r="S1687" s="7">
        <v>0</v>
      </c>
      <c r="T1687" s="6">
        <v>0</v>
      </c>
      <c r="U1687" s="6">
        <v>0</v>
      </c>
    </row>
    <row r="1688" spans="1:21" x14ac:dyDescent="0.3">
      <c r="A1688" t="s">
        <v>21</v>
      </c>
      <c r="B1688" t="s">
        <v>648</v>
      </c>
      <c r="C1688" t="s">
        <v>158</v>
      </c>
      <c r="D1688" t="s">
        <v>208</v>
      </c>
      <c r="E1688" t="s">
        <v>25</v>
      </c>
      <c r="F1688" t="s">
        <v>26</v>
      </c>
      <c r="G1688" t="s">
        <v>750</v>
      </c>
      <c r="H1688" t="s">
        <v>131</v>
      </c>
      <c r="I1688" t="s">
        <v>911</v>
      </c>
      <c r="J1688" t="s">
        <v>131</v>
      </c>
      <c r="K1688" t="s">
        <v>29</v>
      </c>
      <c r="L1688">
        <v>20</v>
      </c>
      <c r="N1688" s="5">
        <v>0</v>
      </c>
      <c r="O1688" t="s">
        <v>30</v>
      </c>
      <c r="P1688" s="5">
        <v>7.7345202000000002E-2</v>
      </c>
      <c r="Q1688" s="6">
        <v>0</v>
      </c>
      <c r="R1688" s="7">
        <v>6.5826394525516155E-4</v>
      </c>
      <c r="S1688" s="7">
        <v>0</v>
      </c>
      <c r="T1688" s="6">
        <v>0</v>
      </c>
      <c r="U1688" s="6">
        <v>0</v>
      </c>
    </row>
    <row r="1689" spans="1:21" x14ac:dyDescent="0.3">
      <c r="A1689" t="s">
        <v>21</v>
      </c>
      <c r="B1689" t="s">
        <v>648</v>
      </c>
      <c r="C1689" t="s">
        <v>158</v>
      </c>
      <c r="D1689" t="s">
        <v>208</v>
      </c>
      <c r="E1689" t="s">
        <v>25</v>
      </c>
      <c r="F1689" t="s">
        <v>31</v>
      </c>
      <c r="G1689" t="s">
        <v>752</v>
      </c>
      <c r="H1689" t="s">
        <v>28</v>
      </c>
      <c r="I1689" t="s">
        <v>28</v>
      </c>
      <c r="J1689" t="s">
        <v>28</v>
      </c>
      <c r="K1689" t="s">
        <v>29</v>
      </c>
      <c r="L1689">
        <v>20</v>
      </c>
      <c r="N1689" s="5">
        <v>0</v>
      </c>
      <c r="O1689" t="s">
        <v>30</v>
      </c>
      <c r="P1689" s="5">
        <v>0.3</v>
      </c>
      <c r="Q1689" s="6">
        <v>0</v>
      </c>
      <c r="R1689" s="7">
        <v>9.5592450274500484E-4</v>
      </c>
      <c r="S1689" s="7">
        <v>0</v>
      </c>
      <c r="T1689" s="6">
        <v>0</v>
      </c>
      <c r="U1689" s="6">
        <v>0</v>
      </c>
    </row>
    <row r="1690" spans="1:21" x14ac:dyDescent="0.3">
      <c r="A1690" t="s">
        <v>21</v>
      </c>
      <c r="B1690" t="s">
        <v>648</v>
      </c>
      <c r="C1690" t="s">
        <v>158</v>
      </c>
      <c r="D1690" t="s">
        <v>208</v>
      </c>
      <c r="E1690" t="s">
        <v>25</v>
      </c>
      <c r="F1690" t="s">
        <v>31</v>
      </c>
      <c r="G1690" t="s">
        <v>753</v>
      </c>
      <c r="H1690" t="s">
        <v>162</v>
      </c>
      <c r="I1690" t="s">
        <v>162</v>
      </c>
      <c r="J1690" t="s">
        <v>162</v>
      </c>
      <c r="K1690" t="s">
        <v>29</v>
      </c>
      <c r="L1690">
        <v>15</v>
      </c>
      <c r="N1690" s="5">
        <v>9.4999999999999998E-3</v>
      </c>
      <c r="O1690" t="s">
        <v>30</v>
      </c>
      <c r="P1690" s="5">
        <v>0.06</v>
      </c>
      <c r="Q1690" s="6">
        <v>877.76453930000002</v>
      </c>
      <c r="R1690" s="7">
        <v>3.4388204221613705E-4</v>
      </c>
      <c r="S1690" s="7">
        <v>0</v>
      </c>
      <c r="T1690" s="6">
        <v>0.30184746235939069</v>
      </c>
      <c r="U1690" s="6">
        <v>0</v>
      </c>
    </row>
    <row r="1691" spans="1:21" x14ac:dyDescent="0.3">
      <c r="A1691" t="s">
        <v>21</v>
      </c>
      <c r="B1691" t="s">
        <v>648</v>
      </c>
      <c r="C1691" t="s">
        <v>158</v>
      </c>
      <c r="D1691" t="s">
        <v>208</v>
      </c>
      <c r="E1691" t="s">
        <v>25</v>
      </c>
      <c r="F1691" t="s">
        <v>31</v>
      </c>
      <c r="G1691" t="s">
        <v>754</v>
      </c>
      <c r="H1691" t="s">
        <v>164</v>
      </c>
      <c r="I1691" t="s">
        <v>164</v>
      </c>
      <c r="J1691" t="s">
        <v>164</v>
      </c>
      <c r="K1691" t="s">
        <v>29</v>
      </c>
      <c r="L1691">
        <v>10</v>
      </c>
      <c r="N1691" s="5">
        <v>0.3</v>
      </c>
      <c r="O1691" t="s">
        <v>30</v>
      </c>
      <c r="P1691" s="5">
        <v>2.4565356999999999E-2</v>
      </c>
      <c r="Q1691" s="6">
        <v>10838.22653</v>
      </c>
      <c r="R1691" s="7">
        <v>1.5041279839351773E-3</v>
      </c>
      <c r="S1691" s="7">
        <v>-6.8840361200273037E-4</v>
      </c>
      <c r="T1691" s="6">
        <v>16.302079820001651</v>
      </c>
      <c r="U1691" s="6">
        <v>-7.4610742909558185</v>
      </c>
    </row>
    <row r="1692" spans="1:21" x14ac:dyDescent="0.3">
      <c r="A1692" t="s">
        <v>21</v>
      </c>
      <c r="B1692" t="s">
        <v>648</v>
      </c>
      <c r="C1692" t="s">
        <v>158</v>
      </c>
      <c r="D1692" t="s">
        <v>208</v>
      </c>
      <c r="E1692" t="s">
        <v>25</v>
      </c>
      <c r="F1692" t="s">
        <v>31</v>
      </c>
      <c r="G1692" t="s">
        <v>755</v>
      </c>
      <c r="H1692" t="s">
        <v>84</v>
      </c>
      <c r="I1692" t="s">
        <v>84</v>
      </c>
      <c r="J1692" t="s">
        <v>84</v>
      </c>
      <c r="K1692" t="s">
        <v>29</v>
      </c>
      <c r="L1692">
        <v>20</v>
      </c>
      <c r="N1692" s="5">
        <v>6.7500000000000004E-2</v>
      </c>
      <c r="O1692" t="s">
        <v>30</v>
      </c>
      <c r="P1692" s="5">
        <v>4.7814608000000001E-2</v>
      </c>
      <c r="Q1692" s="6">
        <v>4967.2947640000002</v>
      </c>
      <c r="R1692" s="7">
        <v>2.9082995607032717E-4</v>
      </c>
      <c r="S1692" s="7">
        <v>0</v>
      </c>
      <c r="T1692" s="6">
        <v>3.0665156572708963</v>
      </c>
      <c r="U1692" s="6">
        <v>0</v>
      </c>
    </row>
    <row r="1693" spans="1:21" x14ac:dyDescent="0.3">
      <c r="A1693" t="s">
        <v>21</v>
      </c>
      <c r="B1693" t="s">
        <v>648</v>
      </c>
      <c r="C1693" t="s">
        <v>158</v>
      </c>
      <c r="D1693" t="s">
        <v>208</v>
      </c>
      <c r="E1693" t="s">
        <v>25</v>
      </c>
      <c r="F1693" t="s">
        <v>31</v>
      </c>
      <c r="G1693" t="s">
        <v>756</v>
      </c>
      <c r="H1693" t="s">
        <v>86</v>
      </c>
      <c r="I1693" t="s">
        <v>86</v>
      </c>
      <c r="J1693" t="s">
        <v>86</v>
      </c>
      <c r="K1693" t="s">
        <v>29</v>
      </c>
      <c r="L1693">
        <v>20</v>
      </c>
      <c r="N1693" s="5">
        <v>0</v>
      </c>
      <c r="O1693" t="s">
        <v>30</v>
      </c>
      <c r="P1693" s="5">
        <v>3.1948458999999998E-2</v>
      </c>
      <c r="Q1693" s="6">
        <v>0</v>
      </c>
      <c r="R1693" s="7">
        <v>2.4211122432960227E-4</v>
      </c>
      <c r="S1693" s="7">
        <v>0</v>
      </c>
      <c r="T1693" s="6">
        <v>0</v>
      </c>
      <c r="U1693" s="6">
        <v>0</v>
      </c>
    </row>
    <row r="1694" spans="1:21" x14ac:dyDescent="0.3">
      <c r="A1694" t="s">
        <v>21</v>
      </c>
      <c r="B1694" t="s">
        <v>648</v>
      </c>
      <c r="C1694" t="s">
        <v>158</v>
      </c>
      <c r="D1694" t="s">
        <v>208</v>
      </c>
      <c r="E1694" t="s">
        <v>25</v>
      </c>
      <c r="F1694" t="s">
        <v>31</v>
      </c>
      <c r="G1694" t="s">
        <v>757</v>
      </c>
      <c r="H1694" t="s">
        <v>88</v>
      </c>
      <c r="I1694" t="s">
        <v>900</v>
      </c>
      <c r="J1694" t="s">
        <v>88</v>
      </c>
      <c r="K1694" t="s">
        <v>29</v>
      </c>
      <c r="L1694">
        <v>20</v>
      </c>
      <c r="N1694" s="5">
        <v>0.351348259</v>
      </c>
      <c r="O1694" t="s">
        <v>30</v>
      </c>
      <c r="P1694" s="5">
        <v>0.14324246600000001</v>
      </c>
      <c r="Q1694" s="6">
        <v>100261.315</v>
      </c>
      <c r="R1694" s="7">
        <v>4.6997706804856874E-4</v>
      </c>
      <c r="S1694" s="7">
        <v>0</v>
      </c>
      <c r="T1694" s="6">
        <v>47.120518862393986</v>
      </c>
      <c r="U1694" s="6">
        <v>0</v>
      </c>
    </row>
    <row r="1695" spans="1:21" x14ac:dyDescent="0.3">
      <c r="A1695" t="s">
        <v>21</v>
      </c>
      <c r="B1695" t="s">
        <v>648</v>
      </c>
      <c r="C1695" t="s">
        <v>158</v>
      </c>
      <c r="D1695" t="s">
        <v>208</v>
      </c>
      <c r="E1695" t="s">
        <v>25</v>
      </c>
      <c r="F1695" t="s">
        <v>31</v>
      </c>
      <c r="G1695" t="s">
        <v>758</v>
      </c>
      <c r="H1695" t="s">
        <v>90</v>
      </c>
      <c r="I1695" t="s">
        <v>901</v>
      </c>
      <c r="J1695" t="s">
        <v>90</v>
      </c>
      <c r="K1695" t="s">
        <v>29</v>
      </c>
      <c r="L1695">
        <v>20</v>
      </c>
      <c r="N1695" s="5">
        <v>0.14625953999999999</v>
      </c>
      <c r="O1695" t="s">
        <v>30</v>
      </c>
      <c r="P1695" s="5">
        <v>0.33355068900000001</v>
      </c>
      <c r="Q1695" s="6">
        <v>149370.65599999999</v>
      </c>
      <c r="R1695" s="7">
        <v>5.9368043565273434E-4</v>
      </c>
      <c r="S1695" s="7">
        <v>0</v>
      </c>
      <c r="T1695" s="6">
        <v>88.678436127814706</v>
      </c>
      <c r="U1695" s="6">
        <v>0</v>
      </c>
    </row>
    <row r="1696" spans="1:21" x14ac:dyDescent="0.3">
      <c r="A1696" t="s">
        <v>21</v>
      </c>
      <c r="B1696" t="s">
        <v>648</v>
      </c>
      <c r="C1696" t="s">
        <v>158</v>
      </c>
      <c r="D1696" t="s">
        <v>208</v>
      </c>
      <c r="E1696" t="s">
        <v>25</v>
      </c>
      <c r="F1696" t="s">
        <v>31</v>
      </c>
      <c r="G1696" t="s">
        <v>759</v>
      </c>
      <c r="H1696" t="s">
        <v>92</v>
      </c>
      <c r="I1696" t="s">
        <v>902</v>
      </c>
      <c r="J1696" t="s">
        <v>92</v>
      </c>
      <c r="K1696" t="s">
        <v>29</v>
      </c>
      <c r="L1696">
        <v>20</v>
      </c>
      <c r="N1696" s="5">
        <v>5.7245342999999997E-2</v>
      </c>
      <c r="O1696" t="s">
        <v>30</v>
      </c>
      <c r="P1696" s="5">
        <v>0.16358114100000001</v>
      </c>
      <c r="Q1696" s="6">
        <v>18837.63667</v>
      </c>
      <c r="R1696" s="7">
        <v>5.052676683902494E-4</v>
      </c>
      <c r="S1696" s="7">
        <v>0</v>
      </c>
      <c r="T1696" s="6">
        <v>9.5180487582335616</v>
      </c>
      <c r="U1696" s="6">
        <v>0</v>
      </c>
    </row>
    <row r="1697" spans="1:21" x14ac:dyDescent="0.3">
      <c r="A1697" t="s">
        <v>21</v>
      </c>
      <c r="B1697" t="s">
        <v>648</v>
      </c>
      <c r="C1697" t="s">
        <v>158</v>
      </c>
      <c r="D1697" t="s">
        <v>208</v>
      </c>
      <c r="E1697" t="s">
        <v>25</v>
      </c>
      <c r="F1697" t="s">
        <v>31</v>
      </c>
      <c r="G1697" t="s">
        <v>760</v>
      </c>
      <c r="H1697" t="s">
        <v>94</v>
      </c>
      <c r="I1697" t="s">
        <v>903</v>
      </c>
      <c r="J1697" t="s">
        <v>94</v>
      </c>
      <c r="K1697" t="s">
        <v>29</v>
      </c>
      <c r="L1697">
        <v>20</v>
      </c>
      <c r="N1697" s="5">
        <v>0.142106125</v>
      </c>
      <c r="O1697" t="s">
        <v>30</v>
      </c>
      <c r="P1697" s="5">
        <v>0.193045515</v>
      </c>
      <c r="Q1697" s="6">
        <v>58881.153689999999</v>
      </c>
      <c r="R1697" s="7">
        <v>3.9155134191055306E-4</v>
      </c>
      <c r="S1697" s="7">
        <v>0</v>
      </c>
      <c r="T1697" s="6">
        <v>23.054994740561014</v>
      </c>
      <c r="U1697" s="6">
        <v>0</v>
      </c>
    </row>
    <row r="1698" spans="1:21" x14ac:dyDescent="0.3">
      <c r="A1698" t="s">
        <v>21</v>
      </c>
      <c r="B1698" t="s">
        <v>648</v>
      </c>
      <c r="C1698" t="s">
        <v>158</v>
      </c>
      <c r="D1698" t="s">
        <v>208</v>
      </c>
      <c r="E1698" t="s">
        <v>25</v>
      </c>
      <c r="F1698" t="s">
        <v>31</v>
      </c>
      <c r="G1698" t="s">
        <v>761</v>
      </c>
      <c r="H1698" t="s">
        <v>96</v>
      </c>
      <c r="I1698" t="s">
        <v>904</v>
      </c>
      <c r="J1698" t="s">
        <v>96</v>
      </c>
      <c r="K1698" t="s">
        <v>29</v>
      </c>
      <c r="L1698">
        <v>11</v>
      </c>
      <c r="N1698" s="5">
        <v>0.9</v>
      </c>
      <c r="O1698" t="s">
        <v>30</v>
      </c>
      <c r="P1698" s="5">
        <v>0.04</v>
      </c>
      <c r="Q1698" s="6">
        <v>55227.337780000002</v>
      </c>
      <c r="R1698" s="7">
        <v>1.7936300123596528E-3</v>
      </c>
      <c r="S1698" s="7">
        <v>0</v>
      </c>
      <c r="T1698" s="6">
        <v>99.057410544932125</v>
      </c>
      <c r="U1698" s="6">
        <v>0</v>
      </c>
    </row>
    <row r="1699" spans="1:21" x14ac:dyDescent="0.3">
      <c r="A1699" t="s">
        <v>21</v>
      </c>
      <c r="B1699" t="s">
        <v>648</v>
      </c>
      <c r="C1699" t="s">
        <v>158</v>
      </c>
      <c r="D1699" t="s">
        <v>208</v>
      </c>
      <c r="E1699" t="s">
        <v>25</v>
      </c>
      <c r="F1699" t="s">
        <v>31</v>
      </c>
      <c r="G1699" t="s">
        <v>762</v>
      </c>
      <c r="H1699" t="s">
        <v>100</v>
      </c>
      <c r="I1699" t="s">
        <v>100</v>
      </c>
      <c r="J1699" t="s">
        <v>100</v>
      </c>
      <c r="K1699" t="s">
        <v>29</v>
      </c>
      <c r="L1699">
        <v>20</v>
      </c>
      <c r="N1699" s="5">
        <v>9.4999999999999998E-3</v>
      </c>
      <c r="O1699" t="s">
        <v>30</v>
      </c>
      <c r="P1699" s="5">
        <v>0.1</v>
      </c>
      <c r="Q1699" s="6">
        <v>1545.257302</v>
      </c>
      <c r="R1699" s="7">
        <v>8.9287944615525669E-4</v>
      </c>
      <c r="S1699" s="7">
        <v>0</v>
      </c>
      <c r="T1699" s="6">
        <v>1.3797284839771262</v>
      </c>
      <c r="U1699" s="6">
        <v>0</v>
      </c>
    </row>
    <row r="1700" spans="1:21" x14ac:dyDescent="0.3">
      <c r="A1700" t="s">
        <v>21</v>
      </c>
      <c r="B1700" t="s">
        <v>648</v>
      </c>
      <c r="C1700" t="s">
        <v>158</v>
      </c>
      <c r="D1700" t="s">
        <v>208</v>
      </c>
      <c r="E1700" t="s">
        <v>25</v>
      </c>
      <c r="F1700" t="s">
        <v>31</v>
      </c>
      <c r="G1700" t="s">
        <v>763</v>
      </c>
      <c r="H1700" t="s">
        <v>102</v>
      </c>
      <c r="I1700" t="s">
        <v>102</v>
      </c>
      <c r="J1700" t="s">
        <v>102</v>
      </c>
      <c r="K1700" t="s">
        <v>29</v>
      </c>
      <c r="L1700">
        <v>11</v>
      </c>
      <c r="N1700" s="5">
        <v>0.02</v>
      </c>
      <c r="O1700" t="s">
        <v>30</v>
      </c>
      <c r="P1700" s="5">
        <v>1.72E-2</v>
      </c>
      <c r="Q1700" s="6">
        <v>502.18057140000002</v>
      </c>
      <c r="R1700" s="7">
        <v>1.7936300123596526E-3</v>
      </c>
      <c r="S1700" s="7">
        <v>0</v>
      </c>
      <c r="T1700" s="6">
        <v>0.90072614448695942</v>
      </c>
      <c r="U1700" s="6">
        <v>0</v>
      </c>
    </row>
    <row r="1701" spans="1:21" x14ac:dyDescent="0.3">
      <c r="A1701" t="s">
        <v>21</v>
      </c>
      <c r="B1701" t="s">
        <v>648</v>
      </c>
      <c r="C1701" t="s">
        <v>158</v>
      </c>
      <c r="D1701" t="s">
        <v>208</v>
      </c>
      <c r="E1701" t="s">
        <v>25</v>
      </c>
      <c r="F1701" t="s">
        <v>31</v>
      </c>
      <c r="G1701" t="s">
        <v>764</v>
      </c>
      <c r="H1701" t="s">
        <v>106</v>
      </c>
      <c r="I1701" t="s">
        <v>106</v>
      </c>
      <c r="J1701" t="s">
        <v>106</v>
      </c>
      <c r="K1701" t="s">
        <v>29</v>
      </c>
      <c r="L1701">
        <v>11</v>
      </c>
      <c r="N1701" s="5">
        <v>6.5000000000000002E-2</v>
      </c>
      <c r="O1701" t="s">
        <v>30</v>
      </c>
      <c r="P1701" s="5">
        <v>7.1199999999999999E-2</v>
      </c>
      <c r="Q1701" s="6">
        <v>7159.9684470000002</v>
      </c>
      <c r="R1701" s="7">
        <v>6.6781151113718784E-4</v>
      </c>
      <c r="S1701" s="7">
        <v>0</v>
      </c>
      <c r="T1701" s="6">
        <v>4.7815093482856543</v>
      </c>
      <c r="U1701" s="6">
        <v>0</v>
      </c>
    </row>
    <row r="1702" spans="1:21" x14ac:dyDescent="0.3">
      <c r="A1702" t="s">
        <v>21</v>
      </c>
      <c r="B1702" t="s">
        <v>648</v>
      </c>
      <c r="C1702" t="s">
        <v>158</v>
      </c>
      <c r="D1702" t="s">
        <v>208</v>
      </c>
      <c r="E1702" t="s">
        <v>25</v>
      </c>
      <c r="F1702" t="s">
        <v>31</v>
      </c>
      <c r="G1702" t="s">
        <v>765</v>
      </c>
      <c r="H1702" t="s">
        <v>108</v>
      </c>
      <c r="I1702" t="s">
        <v>108</v>
      </c>
      <c r="J1702" t="s">
        <v>108</v>
      </c>
      <c r="K1702" t="s">
        <v>29</v>
      </c>
      <c r="L1702">
        <v>2</v>
      </c>
      <c r="M1702" t="s">
        <v>176</v>
      </c>
      <c r="N1702" s="5">
        <v>0</v>
      </c>
      <c r="O1702" t="s">
        <v>30</v>
      </c>
      <c r="P1702" s="5">
        <v>0.05</v>
      </c>
      <c r="Q1702" s="6">
        <v>0</v>
      </c>
      <c r="R1702" s="7">
        <v>6.1734118931197298E-4</v>
      </c>
      <c r="S1702" s="7">
        <v>0</v>
      </c>
      <c r="T1702" s="6">
        <v>0</v>
      </c>
      <c r="U1702" s="6">
        <v>0</v>
      </c>
    </row>
    <row r="1703" spans="1:21" x14ac:dyDescent="0.3">
      <c r="A1703" t="s">
        <v>21</v>
      </c>
      <c r="B1703" t="s">
        <v>648</v>
      </c>
      <c r="C1703" t="s">
        <v>158</v>
      </c>
      <c r="D1703" t="s">
        <v>208</v>
      </c>
      <c r="E1703" t="s">
        <v>25</v>
      </c>
      <c r="F1703" t="s">
        <v>31</v>
      </c>
      <c r="G1703" t="s">
        <v>766</v>
      </c>
      <c r="H1703" t="s">
        <v>111</v>
      </c>
      <c r="I1703" t="s">
        <v>111</v>
      </c>
      <c r="J1703" t="s">
        <v>111</v>
      </c>
      <c r="K1703" t="s">
        <v>29</v>
      </c>
      <c r="L1703">
        <v>20</v>
      </c>
      <c r="N1703" s="5">
        <v>2.2499999999999998E-3</v>
      </c>
      <c r="O1703" t="s">
        <v>30</v>
      </c>
      <c r="P1703" s="5">
        <v>0.146537695</v>
      </c>
      <c r="Q1703" s="6">
        <v>657.05071050000004</v>
      </c>
      <c r="R1703" s="7">
        <v>6.1734118931197298E-4</v>
      </c>
      <c r="S1703" s="7">
        <v>0</v>
      </c>
      <c r="T1703" s="6">
        <v>0.40562446705834687</v>
      </c>
      <c r="U1703" s="6">
        <v>0</v>
      </c>
    </row>
    <row r="1704" spans="1:21" x14ac:dyDescent="0.3">
      <c r="A1704" t="s">
        <v>21</v>
      </c>
      <c r="B1704" t="s">
        <v>648</v>
      </c>
      <c r="C1704" t="s">
        <v>158</v>
      </c>
      <c r="D1704" t="s">
        <v>208</v>
      </c>
      <c r="E1704" t="s">
        <v>25</v>
      </c>
      <c r="F1704" t="s">
        <v>31</v>
      </c>
      <c r="G1704" t="s">
        <v>767</v>
      </c>
      <c r="H1704" t="s">
        <v>115</v>
      </c>
      <c r="I1704" t="s">
        <v>905</v>
      </c>
      <c r="J1704" t="s">
        <v>115</v>
      </c>
      <c r="K1704" t="s">
        <v>29</v>
      </c>
      <c r="L1704">
        <v>20</v>
      </c>
      <c r="N1704" s="5">
        <v>0.19</v>
      </c>
      <c r="O1704" t="s">
        <v>30</v>
      </c>
      <c r="P1704" s="5">
        <v>0.19119496499999999</v>
      </c>
      <c r="Q1704" s="6">
        <v>75832.155970000007</v>
      </c>
      <c r="R1704" s="7">
        <v>1.4696921065240819E-4</v>
      </c>
      <c r="S1704" s="7">
        <v>0</v>
      </c>
      <c r="T1704" s="6">
        <v>11.144992104981204</v>
      </c>
      <c r="U1704" s="6">
        <v>0</v>
      </c>
    </row>
    <row r="1705" spans="1:21" x14ac:dyDescent="0.3">
      <c r="A1705" t="s">
        <v>21</v>
      </c>
      <c r="B1705" t="s">
        <v>648</v>
      </c>
      <c r="C1705" t="s">
        <v>158</v>
      </c>
      <c r="D1705" t="s">
        <v>208</v>
      </c>
      <c r="E1705" t="s">
        <v>25</v>
      </c>
      <c r="F1705" t="s">
        <v>31</v>
      </c>
      <c r="G1705" t="s">
        <v>768</v>
      </c>
      <c r="H1705" t="s">
        <v>117</v>
      </c>
      <c r="I1705" t="s">
        <v>906</v>
      </c>
      <c r="J1705" t="s">
        <v>117</v>
      </c>
      <c r="K1705" t="s">
        <v>29</v>
      </c>
      <c r="L1705">
        <v>20</v>
      </c>
      <c r="N1705" s="5">
        <v>0.14249999999999999</v>
      </c>
      <c r="O1705" t="s">
        <v>30</v>
      </c>
      <c r="P1705" s="5">
        <v>3.7140082999999997E-2</v>
      </c>
      <c r="Q1705" s="6">
        <v>7824.853494</v>
      </c>
      <c r="R1705" s="7">
        <v>2.0681146340409442E-4</v>
      </c>
      <c r="S1705" s="7">
        <v>0</v>
      </c>
      <c r="T1705" s="6">
        <v>1.6182694020167814</v>
      </c>
      <c r="U1705" s="6">
        <v>0</v>
      </c>
    </row>
    <row r="1706" spans="1:21" x14ac:dyDescent="0.3">
      <c r="A1706" t="s">
        <v>21</v>
      </c>
      <c r="B1706" t="s">
        <v>648</v>
      </c>
      <c r="C1706" t="s">
        <v>158</v>
      </c>
      <c r="D1706" t="s">
        <v>208</v>
      </c>
      <c r="E1706" t="s">
        <v>25</v>
      </c>
      <c r="F1706" t="s">
        <v>31</v>
      </c>
      <c r="G1706" t="s">
        <v>769</v>
      </c>
      <c r="H1706" t="s">
        <v>119</v>
      </c>
      <c r="I1706" t="s">
        <v>907</v>
      </c>
      <c r="J1706" t="s">
        <v>119</v>
      </c>
      <c r="K1706" t="s">
        <v>29</v>
      </c>
      <c r="L1706">
        <v>20</v>
      </c>
      <c r="N1706" s="5">
        <v>0.54</v>
      </c>
      <c r="O1706" t="s">
        <v>30</v>
      </c>
      <c r="P1706" s="5">
        <v>0.125</v>
      </c>
      <c r="Q1706" s="6">
        <v>127703.03290000001</v>
      </c>
      <c r="R1706" s="7">
        <v>6.1734118931197298E-4</v>
      </c>
      <c r="S1706" s="7">
        <v>0</v>
      </c>
      <c r="T1706" s="6">
        <v>78.836342209232015</v>
      </c>
      <c r="U1706" s="6">
        <v>0</v>
      </c>
    </row>
    <row r="1707" spans="1:21" x14ac:dyDescent="0.3">
      <c r="A1707" t="s">
        <v>21</v>
      </c>
      <c r="B1707" t="s">
        <v>648</v>
      </c>
      <c r="C1707" t="s">
        <v>158</v>
      </c>
      <c r="D1707" t="s">
        <v>208</v>
      </c>
      <c r="E1707" t="s">
        <v>25</v>
      </c>
      <c r="F1707" t="s">
        <v>31</v>
      </c>
      <c r="G1707" t="s">
        <v>770</v>
      </c>
      <c r="H1707" t="s">
        <v>121</v>
      </c>
      <c r="I1707" t="s">
        <v>121</v>
      </c>
      <c r="J1707" t="s">
        <v>121</v>
      </c>
      <c r="K1707" t="s">
        <v>29</v>
      </c>
      <c r="L1707">
        <v>11</v>
      </c>
      <c r="N1707" s="5">
        <v>0.65</v>
      </c>
      <c r="O1707" t="s">
        <v>30</v>
      </c>
      <c r="P1707" s="5">
        <v>0.12</v>
      </c>
      <c r="Q1707" s="6">
        <v>137607.11199999999</v>
      </c>
      <c r="R1707" s="7">
        <v>6.1734118931197298E-4</v>
      </c>
      <c r="S1707" s="7">
        <v>0</v>
      </c>
      <c r="T1707" s="6">
        <v>84.950538179865859</v>
      </c>
      <c r="U1707" s="6">
        <v>0</v>
      </c>
    </row>
    <row r="1708" spans="1:21" x14ac:dyDescent="0.3">
      <c r="A1708" t="s">
        <v>21</v>
      </c>
      <c r="B1708" t="s">
        <v>648</v>
      </c>
      <c r="C1708" t="s">
        <v>158</v>
      </c>
      <c r="D1708" t="s">
        <v>208</v>
      </c>
      <c r="E1708" t="s">
        <v>25</v>
      </c>
      <c r="F1708" t="s">
        <v>31</v>
      </c>
      <c r="G1708" t="s">
        <v>771</v>
      </c>
      <c r="H1708" t="s">
        <v>123</v>
      </c>
      <c r="I1708" t="s">
        <v>123</v>
      </c>
      <c r="J1708" t="s">
        <v>123</v>
      </c>
      <c r="K1708" t="s">
        <v>29</v>
      </c>
      <c r="L1708">
        <v>15</v>
      </c>
      <c r="N1708" s="5">
        <v>0</v>
      </c>
      <c r="O1708" t="s">
        <v>30</v>
      </c>
      <c r="P1708" s="5">
        <v>2.0452499999999998E-2</v>
      </c>
      <c r="Q1708" s="6">
        <v>0</v>
      </c>
      <c r="R1708" s="7">
        <v>6.1734118931197298E-4</v>
      </c>
      <c r="S1708" s="7">
        <v>0</v>
      </c>
      <c r="T1708" s="6">
        <v>0</v>
      </c>
      <c r="U1708" s="6">
        <v>0</v>
      </c>
    </row>
    <row r="1709" spans="1:21" x14ac:dyDescent="0.3">
      <c r="A1709" t="s">
        <v>21</v>
      </c>
      <c r="B1709" t="s">
        <v>648</v>
      </c>
      <c r="C1709" t="s">
        <v>158</v>
      </c>
      <c r="D1709" t="s">
        <v>208</v>
      </c>
      <c r="E1709" t="s">
        <v>25</v>
      </c>
      <c r="F1709" t="s">
        <v>31</v>
      </c>
      <c r="G1709" t="s">
        <v>772</v>
      </c>
      <c r="H1709" t="s">
        <v>207</v>
      </c>
      <c r="I1709" t="s">
        <v>207</v>
      </c>
      <c r="J1709" t="s">
        <v>207</v>
      </c>
      <c r="K1709" t="s">
        <v>29</v>
      </c>
      <c r="L1709">
        <v>2</v>
      </c>
      <c r="M1709" t="s">
        <v>208</v>
      </c>
      <c r="N1709" s="5">
        <v>0</v>
      </c>
      <c r="O1709" t="s">
        <v>30</v>
      </c>
      <c r="P1709" s="5">
        <v>0.05</v>
      </c>
      <c r="Q1709" s="6">
        <v>0</v>
      </c>
      <c r="R1709" s="7">
        <v>6.1734118931197298E-4</v>
      </c>
      <c r="S1709" s="7">
        <v>0</v>
      </c>
      <c r="T1709" s="6">
        <v>0</v>
      </c>
      <c r="U1709" s="6">
        <v>0</v>
      </c>
    </row>
    <row r="1710" spans="1:21" x14ac:dyDescent="0.3">
      <c r="A1710" t="s">
        <v>21</v>
      </c>
      <c r="B1710" t="s">
        <v>648</v>
      </c>
      <c r="C1710" t="s">
        <v>158</v>
      </c>
      <c r="D1710" t="s">
        <v>208</v>
      </c>
      <c r="E1710" t="s">
        <v>25</v>
      </c>
      <c r="F1710" t="s">
        <v>31</v>
      </c>
      <c r="G1710" t="s">
        <v>773</v>
      </c>
      <c r="H1710" t="s">
        <v>127</v>
      </c>
      <c r="I1710" t="s">
        <v>909</v>
      </c>
      <c r="J1710" t="s">
        <v>127</v>
      </c>
      <c r="K1710" t="s">
        <v>29</v>
      </c>
      <c r="L1710">
        <v>20</v>
      </c>
      <c r="N1710" s="5">
        <v>1.6251060000000001E-2</v>
      </c>
      <c r="O1710" t="s">
        <v>30</v>
      </c>
      <c r="P1710" s="5">
        <v>0.25251716499999999</v>
      </c>
      <c r="Q1710" s="6">
        <v>8844.2755469999993</v>
      </c>
      <c r="R1710" s="7">
        <v>4.7762242207949806E-4</v>
      </c>
      <c r="S1710" s="7">
        <v>0</v>
      </c>
      <c r="T1710" s="6">
        <v>4.2242243082966171</v>
      </c>
      <c r="U1710" s="6">
        <v>0</v>
      </c>
    </row>
    <row r="1711" spans="1:21" x14ac:dyDescent="0.3">
      <c r="A1711" t="s">
        <v>21</v>
      </c>
      <c r="B1711" t="s">
        <v>648</v>
      </c>
      <c r="C1711" t="s">
        <v>158</v>
      </c>
      <c r="D1711" t="s">
        <v>208</v>
      </c>
      <c r="E1711" t="s">
        <v>25</v>
      </c>
      <c r="F1711" t="s">
        <v>31</v>
      </c>
      <c r="G1711" t="s">
        <v>774</v>
      </c>
      <c r="H1711" t="s">
        <v>129</v>
      </c>
      <c r="I1711" t="s">
        <v>910</v>
      </c>
      <c r="J1711" t="s">
        <v>129</v>
      </c>
      <c r="K1711" t="s">
        <v>29</v>
      </c>
      <c r="L1711">
        <v>20</v>
      </c>
      <c r="N1711" s="5">
        <v>6.3605939999999998E-3</v>
      </c>
      <c r="O1711" t="s">
        <v>30</v>
      </c>
      <c r="P1711" s="5">
        <v>3.9876336999999998E-2</v>
      </c>
      <c r="Q1711" s="6">
        <v>375.0952446</v>
      </c>
      <c r="R1711" s="7">
        <v>6.621203777278544E-4</v>
      </c>
      <c r="S1711" s="7">
        <v>0</v>
      </c>
      <c r="T1711" s="6">
        <v>0.24835820503847394</v>
      </c>
      <c r="U1711" s="6">
        <v>0</v>
      </c>
    </row>
    <row r="1712" spans="1:21" x14ac:dyDescent="0.3">
      <c r="A1712" t="s">
        <v>21</v>
      </c>
      <c r="B1712" t="s">
        <v>648</v>
      </c>
      <c r="C1712" t="s">
        <v>158</v>
      </c>
      <c r="D1712" t="s">
        <v>208</v>
      </c>
      <c r="E1712" t="s">
        <v>25</v>
      </c>
      <c r="F1712" t="s">
        <v>31</v>
      </c>
      <c r="G1712" t="s">
        <v>775</v>
      </c>
      <c r="H1712" t="s">
        <v>131</v>
      </c>
      <c r="I1712" t="s">
        <v>911</v>
      </c>
      <c r="J1712" t="s">
        <v>131</v>
      </c>
      <c r="K1712" t="s">
        <v>29</v>
      </c>
      <c r="L1712">
        <v>20</v>
      </c>
      <c r="N1712" s="5">
        <v>1.5789569E-2</v>
      </c>
      <c r="O1712" t="s">
        <v>30</v>
      </c>
      <c r="P1712" s="5">
        <v>7.7345202000000002E-2</v>
      </c>
      <c r="Q1712" s="6">
        <v>1891.69939</v>
      </c>
      <c r="R1712" s="7">
        <v>6.5826394525516155E-4</v>
      </c>
      <c r="S1712" s="7">
        <v>0</v>
      </c>
      <c r="T1712" s="6">
        <v>1.2452375036981824</v>
      </c>
      <c r="U1712" s="6">
        <v>0</v>
      </c>
    </row>
    <row r="1713" spans="1:21" x14ac:dyDescent="0.3">
      <c r="A1713" t="s">
        <v>21</v>
      </c>
      <c r="B1713" t="s">
        <v>648</v>
      </c>
      <c r="C1713" t="s">
        <v>158</v>
      </c>
      <c r="D1713" t="s">
        <v>208</v>
      </c>
      <c r="E1713" t="s">
        <v>25</v>
      </c>
      <c r="F1713" t="s">
        <v>31</v>
      </c>
      <c r="G1713" t="s">
        <v>776</v>
      </c>
      <c r="H1713" t="s">
        <v>157</v>
      </c>
      <c r="I1713" t="s">
        <v>912</v>
      </c>
      <c r="J1713" t="s">
        <v>157</v>
      </c>
      <c r="K1713" t="s">
        <v>29</v>
      </c>
      <c r="L1713">
        <v>11</v>
      </c>
      <c r="N1713" s="5">
        <v>0.52</v>
      </c>
      <c r="O1713" t="s">
        <v>30</v>
      </c>
      <c r="P1713" s="5">
        <v>0.09</v>
      </c>
      <c r="Q1713" s="6">
        <v>76051.93664</v>
      </c>
      <c r="R1713" s="7">
        <v>6.1734118931197298E-4</v>
      </c>
      <c r="S1713" s="7">
        <v>0</v>
      </c>
      <c r="T1713" s="6">
        <v>46.949993014816414</v>
      </c>
      <c r="U1713" s="6">
        <v>0</v>
      </c>
    </row>
    <row r="1714" spans="1:21" x14ac:dyDescent="0.3">
      <c r="A1714" t="s">
        <v>21</v>
      </c>
      <c r="B1714" t="s">
        <v>648</v>
      </c>
      <c r="C1714" t="s">
        <v>158</v>
      </c>
      <c r="D1714" t="s">
        <v>208</v>
      </c>
      <c r="E1714" t="s">
        <v>25</v>
      </c>
      <c r="F1714" t="s">
        <v>41</v>
      </c>
      <c r="G1714" t="s">
        <v>886</v>
      </c>
      <c r="H1714" t="s">
        <v>379</v>
      </c>
      <c r="I1714" t="s">
        <v>379</v>
      </c>
      <c r="J1714" t="s">
        <v>379</v>
      </c>
      <c r="K1714" t="s">
        <v>44</v>
      </c>
      <c r="L1714">
        <v>15</v>
      </c>
      <c r="M1714" t="s">
        <v>208</v>
      </c>
      <c r="N1714" s="5">
        <v>0.78</v>
      </c>
      <c r="O1714" t="s">
        <v>30</v>
      </c>
      <c r="P1714" s="5">
        <v>0.33333333300000001</v>
      </c>
      <c r="Q1714" s="6">
        <v>757236.07649999997</v>
      </c>
      <c r="R1714" s="7">
        <v>6.1734118931197298E-4</v>
      </c>
      <c r="S1714" s="7">
        <v>0</v>
      </c>
      <c r="T1714" s="6">
        <v>467.47302005644212</v>
      </c>
      <c r="U1714" s="6">
        <v>0</v>
      </c>
    </row>
    <row r="1715" spans="1:21" x14ac:dyDescent="0.3">
      <c r="A1715" t="s">
        <v>21</v>
      </c>
      <c r="B1715" t="s">
        <v>648</v>
      </c>
      <c r="C1715" t="s">
        <v>158</v>
      </c>
      <c r="D1715" t="s">
        <v>208</v>
      </c>
      <c r="E1715" t="s">
        <v>25</v>
      </c>
      <c r="F1715" t="s">
        <v>41</v>
      </c>
      <c r="G1715" t="s">
        <v>887</v>
      </c>
      <c r="H1715" t="s">
        <v>381</v>
      </c>
      <c r="I1715" t="s">
        <v>381</v>
      </c>
      <c r="J1715" t="s">
        <v>381</v>
      </c>
      <c r="K1715" t="s">
        <v>44</v>
      </c>
      <c r="L1715">
        <v>15</v>
      </c>
      <c r="M1715" t="s">
        <v>208</v>
      </c>
      <c r="N1715" s="5">
        <v>0</v>
      </c>
      <c r="O1715" t="s">
        <v>30</v>
      </c>
      <c r="P1715" s="5">
        <v>0.222222222</v>
      </c>
      <c r="Q1715" s="6">
        <v>0</v>
      </c>
      <c r="R1715" s="7">
        <v>6.1734118931197287E-4</v>
      </c>
      <c r="S1715" s="7">
        <v>0</v>
      </c>
      <c r="T1715" s="6">
        <v>0</v>
      </c>
      <c r="U1715" s="6">
        <v>0</v>
      </c>
    </row>
    <row r="1716" spans="1:21" x14ac:dyDescent="0.3">
      <c r="A1716" t="s">
        <v>21</v>
      </c>
      <c r="B1716" t="s">
        <v>648</v>
      </c>
      <c r="C1716" t="s">
        <v>158</v>
      </c>
      <c r="D1716" t="s">
        <v>208</v>
      </c>
      <c r="E1716" t="s">
        <v>25</v>
      </c>
      <c r="F1716" t="s">
        <v>41</v>
      </c>
      <c r="G1716" t="s">
        <v>888</v>
      </c>
      <c r="H1716" t="s">
        <v>383</v>
      </c>
      <c r="I1716" t="s">
        <v>383</v>
      </c>
      <c r="J1716" t="s">
        <v>383</v>
      </c>
      <c r="K1716" t="s">
        <v>44</v>
      </c>
      <c r="L1716">
        <v>15</v>
      </c>
      <c r="M1716" t="s">
        <v>208</v>
      </c>
      <c r="N1716" s="5">
        <v>0</v>
      </c>
      <c r="O1716" t="s">
        <v>30</v>
      </c>
      <c r="P1716" s="5">
        <v>0.17647058800000001</v>
      </c>
      <c r="Q1716" s="6">
        <v>0</v>
      </c>
      <c r="R1716" s="7">
        <v>6.1734118931197298E-4</v>
      </c>
      <c r="S1716" s="7">
        <v>0</v>
      </c>
      <c r="T1716" s="6">
        <v>0</v>
      </c>
      <c r="U1716" s="6">
        <v>0</v>
      </c>
    </row>
    <row r="1717" spans="1:21" x14ac:dyDescent="0.3">
      <c r="A1717" t="s">
        <v>21</v>
      </c>
      <c r="B1717" t="s">
        <v>648</v>
      </c>
      <c r="C1717" t="s">
        <v>158</v>
      </c>
      <c r="D1717" t="s">
        <v>208</v>
      </c>
      <c r="E1717" t="s">
        <v>25</v>
      </c>
      <c r="F1717" t="s">
        <v>41</v>
      </c>
      <c r="G1717" t="s">
        <v>889</v>
      </c>
      <c r="H1717" t="s">
        <v>385</v>
      </c>
      <c r="I1717" t="s">
        <v>385</v>
      </c>
      <c r="J1717" t="s">
        <v>385</v>
      </c>
      <c r="K1717" t="s">
        <v>44</v>
      </c>
      <c r="L1717">
        <v>15</v>
      </c>
      <c r="M1717" t="s">
        <v>208</v>
      </c>
      <c r="N1717" s="5">
        <v>0</v>
      </c>
      <c r="O1717" t="s">
        <v>30</v>
      </c>
      <c r="P1717" s="5">
        <v>0.125</v>
      </c>
      <c r="Q1717" s="6">
        <v>0</v>
      </c>
      <c r="R1717" s="7">
        <v>6.1734118931197298E-4</v>
      </c>
      <c r="S1717" s="7">
        <v>0</v>
      </c>
      <c r="T1717" s="6">
        <v>0</v>
      </c>
      <c r="U1717" s="6">
        <v>0</v>
      </c>
    </row>
    <row r="1718" spans="1:21" x14ac:dyDescent="0.3">
      <c r="A1718" t="s">
        <v>21</v>
      </c>
      <c r="B1718" t="s">
        <v>648</v>
      </c>
      <c r="C1718" t="s">
        <v>158</v>
      </c>
      <c r="D1718" t="s">
        <v>208</v>
      </c>
      <c r="E1718" t="s">
        <v>25</v>
      </c>
      <c r="F1718" t="s">
        <v>41</v>
      </c>
      <c r="G1718" t="s">
        <v>890</v>
      </c>
      <c r="H1718" t="s">
        <v>387</v>
      </c>
      <c r="I1718" t="s">
        <v>387</v>
      </c>
      <c r="J1718" t="s">
        <v>387</v>
      </c>
      <c r="K1718" t="s">
        <v>44</v>
      </c>
      <c r="L1718">
        <v>15</v>
      </c>
      <c r="M1718" t="s">
        <v>208</v>
      </c>
      <c r="N1718" s="5">
        <v>0</v>
      </c>
      <c r="O1718" t="s">
        <v>30</v>
      </c>
      <c r="P1718" s="5">
        <v>6.6666666999999999E-2</v>
      </c>
      <c r="Q1718" s="6">
        <v>0</v>
      </c>
      <c r="R1718" s="7">
        <v>6.1734118931197298E-4</v>
      </c>
      <c r="S1718" s="7">
        <v>0</v>
      </c>
      <c r="T1718" s="6">
        <v>0</v>
      </c>
      <c r="U1718" s="6">
        <v>0</v>
      </c>
    </row>
    <row r="1719" spans="1:21" x14ac:dyDescent="0.3">
      <c r="A1719" t="s">
        <v>21</v>
      </c>
      <c r="B1719" t="s">
        <v>648</v>
      </c>
      <c r="C1719" t="s">
        <v>158</v>
      </c>
      <c r="D1719" t="s">
        <v>208</v>
      </c>
      <c r="E1719" t="s">
        <v>25</v>
      </c>
      <c r="F1719" t="s">
        <v>26</v>
      </c>
      <c r="G1719" t="s">
        <v>891</v>
      </c>
      <c r="H1719" t="s">
        <v>379</v>
      </c>
      <c r="I1719" t="s">
        <v>379</v>
      </c>
      <c r="J1719" t="s">
        <v>379</v>
      </c>
      <c r="K1719" t="s">
        <v>44</v>
      </c>
      <c r="L1719">
        <v>15</v>
      </c>
      <c r="M1719" t="s">
        <v>208</v>
      </c>
      <c r="N1719" s="5">
        <v>0.78</v>
      </c>
      <c r="O1719" t="s">
        <v>30</v>
      </c>
      <c r="P1719" s="5">
        <v>0.33333333300000001</v>
      </c>
      <c r="Q1719" s="6">
        <v>23691.168430000002</v>
      </c>
      <c r="R1719" s="7">
        <v>6.1734118931197298E-4</v>
      </c>
      <c r="S1719" s="7">
        <v>0</v>
      </c>
      <c r="T1719" s="6">
        <v>14.625534094766468</v>
      </c>
      <c r="U1719" s="6">
        <v>0</v>
      </c>
    </row>
    <row r="1720" spans="1:21" x14ac:dyDescent="0.3">
      <c r="A1720" t="s">
        <v>21</v>
      </c>
      <c r="B1720" t="s">
        <v>648</v>
      </c>
      <c r="C1720" t="s">
        <v>158</v>
      </c>
      <c r="D1720" t="s">
        <v>208</v>
      </c>
      <c r="E1720" t="s">
        <v>25</v>
      </c>
      <c r="F1720" t="s">
        <v>26</v>
      </c>
      <c r="G1720" t="s">
        <v>892</v>
      </c>
      <c r="H1720" t="s">
        <v>381</v>
      </c>
      <c r="I1720" t="s">
        <v>381</v>
      </c>
      <c r="J1720" t="s">
        <v>381</v>
      </c>
      <c r="K1720" t="s">
        <v>44</v>
      </c>
      <c r="L1720">
        <v>15</v>
      </c>
      <c r="M1720" t="s">
        <v>208</v>
      </c>
      <c r="N1720" s="5">
        <v>0</v>
      </c>
      <c r="O1720" t="s">
        <v>30</v>
      </c>
      <c r="P1720" s="5">
        <v>0.222222222</v>
      </c>
      <c r="Q1720" s="6">
        <v>0</v>
      </c>
      <c r="R1720" s="7">
        <v>6.1734118931197287E-4</v>
      </c>
      <c r="S1720" s="7">
        <v>0</v>
      </c>
      <c r="T1720" s="6">
        <v>0</v>
      </c>
      <c r="U1720" s="6">
        <v>0</v>
      </c>
    </row>
    <row r="1721" spans="1:21" x14ac:dyDescent="0.3">
      <c r="A1721" t="s">
        <v>21</v>
      </c>
      <c r="B1721" t="s">
        <v>648</v>
      </c>
      <c r="C1721" t="s">
        <v>158</v>
      </c>
      <c r="D1721" t="s">
        <v>208</v>
      </c>
      <c r="E1721" t="s">
        <v>25</v>
      </c>
      <c r="F1721" t="s">
        <v>26</v>
      </c>
      <c r="G1721" t="s">
        <v>893</v>
      </c>
      <c r="H1721" t="s">
        <v>383</v>
      </c>
      <c r="I1721" t="s">
        <v>383</v>
      </c>
      <c r="J1721" t="s">
        <v>383</v>
      </c>
      <c r="K1721" t="s">
        <v>44</v>
      </c>
      <c r="L1721">
        <v>15</v>
      </c>
      <c r="M1721" t="s">
        <v>208</v>
      </c>
      <c r="N1721" s="5">
        <v>0</v>
      </c>
      <c r="O1721" t="s">
        <v>30</v>
      </c>
      <c r="P1721" s="5">
        <v>0.17647058800000001</v>
      </c>
      <c r="Q1721" s="6">
        <v>0</v>
      </c>
      <c r="R1721" s="7">
        <v>6.1734118931197298E-4</v>
      </c>
      <c r="S1721" s="7">
        <v>0</v>
      </c>
      <c r="T1721" s="6">
        <v>0</v>
      </c>
      <c r="U1721" s="6">
        <v>0</v>
      </c>
    </row>
    <row r="1722" spans="1:21" x14ac:dyDescent="0.3">
      <c r="A1722" t="s">
        <v>21</v>
      </c>
      <c r="B1722" t="s">
        <v>648</v>
      </c>
      <c r="C1722" t="s">
        <v>158</v>
      </c>
      <c r="D1722" t="s">
        <v>208</v>
      </c>
      <c r="E1722" t="s">
        <v>25</v>
      </c>
      <c r="F1722" t="s">
        <v>26</v>
      </c>
      <c r="G1722" t="s">
        <v>894</v>
      </c>
      <c r="H1722" t="s">
        <v>385</v>
      </c>
      <c r="I1722" t="s">
        <v>385</v>
      </c>
      <c r="J1722" t="s">
        <v>385</v>
      </c>
      <c r="K1722" t="s">
        <v>44</v>
      </c>
      <c r="L1722">
        <v>15</v>
      </c>
      <c r="M1722" t="s">
        <v>208</v>
      </c>
      <c r="N1722" s="5">
        <v>0</v>
      </c>
      <c r="O1722" t="s">
        <v>30</v>
      </c>
      <c r="P1722" s="5">
        <v>0.125</v>
      </c>
      <c r="Q1722" s="6">
        <v>0</v>
      </c>
      <c r="R1722" s="7">
        <v>6.1734118931197298E-4</v>
      </c>
      <c r="S1722" s="7">
        <v>0</v>
      </c>
      <c r="T1722" s="6">
        <v>0</v>
      </c>
      <c r="U1722" s="6">
        <v>0</v>
      </c>
    </row>
    <row r="1723" spans="1:21" x14ac:dyDescent="0.3">
      <c r="A1723" t="s">
        <v>21</v>
      </c>
      <c r="B1723" t="s">
        <v>648</v>
      </c>
      <c r="C1723" t="s">
        <v>158</v>
      </c>
      <c r="D1723" t="s">
        <v>208</v>
      </c>
      <c r="E1723" t="s">
        <v>25</v>
      </c>
      <c r="F1723" t="s">
        <v>26</v>
      </c>
      <c r="G1723" t="s">
        <v>895</v>
      </c>
      <c r="H1723" t="s">
        <v>387</v>
      </c>
      <c r="I1723" t="s">
        <v>387</v>
      </c>
      <c r="J1723" t="s">
        <v>387</v>
      </c>
      <c r="K1723" t="s">
        <v>44</v>
      </c>
      <c r="L1723">
        <v>15</v>
      </c>
      <c r="M1723" t="s">
        <v>208</v>
      </c>
      <c r="N1723" s="5">
        <v>0</v>
      </c>
      <c r="O1723" t="s">
        <v>30</v>
      </c>
      <c r="P1723" s="5">
        <v>6.6666666999999999E-2</v>
      </c>
      <c r="Q1723" s="6">
        <v>0</v>
      </c>
      <c r="R1723" s="7">
        <v>6.1734118931197298E-4</v>
      </c>
      <c r="S1723" s="7">
        <v>0</v>
      </c>
      <c r="T1723" s="6">
        <v>0</v>
      </c>
      <c r="U1723" s="6">
        <v>0</v>
      </c>
    </row>
    <row r="1724" spans="1:21" x14ac:dyDescent="0.3">
      <c r="A1724" t="s">
        <v>21</v>
      </c>
      <c r="B1724" t="s">
        <v>648</v>
      </c>
      <c r="C1724" t="s">
        <v>80</v>
      </c>
      <c r="D1724" t="s">
        <v>393</v>
      </c>
      <c r="E1724" t="s">
        <v>25</v>
      </c>
      <c r="F1724" t="s">
        <v>26</v>
      </c>
      <c r="G1724" t="s">
        <v>679</v>
      </c>
      <c r="H1724" t="s">
        <v>28</v>
      </c>
      <c r="I1724" t="s">
        <v>28</v>
      </c>
      <c r="J1724" t="s">
        <v>28</v>
      </c>
      <c r="K1724" t="s">
        <v>29</v>
      </c>
      <c r="L1724">
        <v>20</v>
      </c>
      <c r="N1724" s="5">
        <v>0</v>
      </c>
      <c r="O1724" t="s">
        <v>30</v>
      </c>
      <c r="P1724" s="5">
        <v>0.3</v>
      </c>
      <c r="Q1724" s="6">
        <v>0</v>
      </c>
      <c r="R1724" s="7">
        <v>0</v>
      </c>
      <c r="S1724" s="7">
        <v>1.815930999625046E-4</v>
      </c>
      <c r="T1724" s="6">
        <v>0</v>
      </c>
      <c r="U1724" s="6">
        <v>0</v>
      </c>
    </row>
    <row r="1725" spans="1:21" x14ac:dyDescent="0.3">
      <c r="A1725" t="s">
        <v>21</v>
      </c>
      <c r="B1725" t="s">
        <v>648</v>
      </c>
      <c r="C1725" t="s">
        <v>80</v>
      </c>
      <c r="D1725" t="s">
        <v>393</v>
      </c>
      <c r="E1725" t="s">
        <v>25</v>
      </c>
      <c r="F1725" t="s">
        <v>26</v>
      </c>
      <c r="G1725" t="s">
        <v>680</v>
      </c>
      <c r="H1725" t="s">
        <v>84</v>
      </c>
      <c r="I1725" t="s">
        <v>84</v>
      </c>
      <c r="J1725" t="s">
        <v>84</v>
      </c>
      <c r="K1725" t="s">
        <v>29</v>
      </c>
      <c r="L1725">
        <v>20</v>
      </c>
      <c r="N1725" s="5">
        <v>6.7500000000000004E-2</v>
      </c>
      <c r="O1725" t="s">
        <v>30</v>
      </c>
      <c r="P1725" s="5">
        <v>0</v>
      </c>
      <c r="Q1725" s="6">
        <v>0</v>
      </c>
      <c r="R1725" s="7">
        <v>0</v>
      </c>
      <c r="S1725" s="7">
        <v>0</v>
      </c>
      <c r="T1725" s="6">
        <v>0</v>
      </c>
      <c r="U1725" s="6">
        <v>0</v>
      </c>
    </row>
    <row r="1726" spans="1:21" x14ac:dyDescent="0.3">
      <c r="A1726" t="s">
        <v>21</v>
      </c>
      <c r="B1726" t="s">
        <v>648</v>
      </c>
      <c r="C1726" t="s">
        <v>80</v>
      </c>
      <c r="D1726" t="s">
        <v>393</v>
      </c>
      <c r="E1726" t="s">
        <v>25</v>
      </c>
      <c r="F1726" t="s">
        <v>26</v>
      </c>
      <c r="G1726" t="s">
        <v>681</v>
      </c>
      <c r="H1726" t="s">
        <v>86</v>
      </c>
      <c r="I1726" t="s">
        <v>86</v>
      </c>
      <c r="J1726" t="s">
        <v>86</v>
      </c>
      <c r="K1726" t="s">
        <v>29</v>
      </c>
      <c r="L1726">
        <v>20</v>
      </c>
      <c r="N1726" s="5">
        <v>0</v>
      </c>
      <c r="O1726" t="s">
        <v>30</v>
      </c>
      <c r="P1726" s="5">
        <v>5.8598900000000004E-3</v>
      </c>
      <c r="Q1726" s="6">
        <v>0</v>
      </c>
      <c r="R1726" s="7">
        <v>0</v>
      </c>
      <c r="S1726" s="7">
        <v>1.8949439025113806E-3</v>
      </c>
      <c r="T1726" s="6">
        <v>0</v>
      </c>
      <c r="U1726" s="6">
        <v>0</v>
      </c>
    </row>
    <row r="1727" spans="1:21" x14ac:dyDescent="0.3">
      <c r="A1727" t="s">
        <v>21</v>
      </c>
      <c r="B1727" t="s">
        <v>648</v>
      </c>
      <c r="C1727" t="s">
        <v>80</v>
      </c>
      <c r="D1727" t="s">
        <v>393</v>
      </c>
      <c r="E1727" t="s">
        <v>25</v>
      </c>
      <c r="F1727" t="s">
        <v>26</v>
      </c>
      <c r="G1727" t="s">
        <v>682</v>
      </c>
      <c r="H1727" t="s">
        <v>88</v>
      </c>
      <c r="I1727" t="s">
        <v>900</v>
      </c>
      <c r="J1727" t="s">
        <v>88</v>
      </c>
      <c r="K1727" t="s">
        <v>29</v>
      </c>
      <c r="L1727">
        <v>20</v>
      </c>
      <c r="N1727" s="5">
        <v>0.72</v>
      </c>
      <c r="O1727" t="s">
        <v>30</v>
      </c>
      <c r="P1727" s="5">
        <v>0.15845999699999999</v>
      </c>
      <c r="Q1727" s="6">
        <v>0</v>
      </c>
      <c r="R1727" s="7">
        <v>0</v>
      </c>
      <c r="S1727" s="7">
        <v>1.8460693930164465E-3</v>
      </c>
      <c r="T1727" s="6">
        <v>0</v>
      </c>
      <c r="U1727" s="6">
        <v>0</v>
      </c>
    </row>
    <row r="1728" spans="1:21" x14ac:dyDescent="0.3">
      <c r="A1728" t="s">
        <v>21</v>
      </c>
      <c r="B1728" t="s">
        <v>648</v>
      </c>
      <c r="C1728" t="s">
        <v>80</v>
      </c>
      <c r="D1728" t="s">
        <v>393</v>
      </c>
      <c r="E1728" t="s">
        <v>25</v>
      </c>
      <c r="F1728" t="s">
        <v>26</v>
      </c>
      <c r="G1728" t="s">
        <v>683</v>
      </c>
      <c r="H1728" t="s">
        <v>90</v>
      </c>
      <c r="I1728" t="s">
        <v>901</v>
      </c>
      <c r="J1728" t="s">
        <v>90</v>
      </c>
      <c r="K1728" t="s">
        <v>29</v>
      </c>
      <c r="L1728">
        <v>20</v>
      </c>
      <c r="N1728" s="5">
        <v>0</v>
      </c>
      <c r="O1728" t="s">
        <v>30</v>
      </c>
      <c r="P1728" s="5">
        <v>0.53558437299999995</v>
      </c>
      <c r="Q1728" s="6">
        <v>0</v>
      </c>
      <c r="R1728" s="7">
        <v>0</v>
      </c>
      <c r="S1728" s="7">
        <v>1.0964510264815073E-3</v>
      </c>
      <c r="T1728" s="6">
        <v>0</v>
      </c>
      <c r="U1728" s="6">
        <v>0</v>
      </c>
    </row>
    <row r="1729" spans="1:21" x14ac:dyDescent="0.3">
      <c r="A1729" t="s">
        <v>21</v>
      </c>
      <c r="B1729" t="s">
        <v>648</v>
      </c>
      <c r="C1729" t="s">
        <v>80</v>
      </c>
      <c r="D1729" t="s">
        <v>393</v>
      </c>
      <c r="E1729" t="s">
        <v>25</v>
      </c>
      <c r="F1729" t="s">
        <v>26</v>
      </c>
      <c r="G1729" t="s">
        <v>684</v>
      </c>
      <c r="H1729" t="s">
        <v>92</v>
      </c>
      <c r="I1729" t="s">
        <v>902</v>
      </c>
      <c r="J1729" t="s">
        <v>92</v>
      </c>
      <c r="K1729" t="s">
        <v>29</v>
      </c>
      <c r="L1729">
        <v>20</v>
      </c>
      <c r="N1729" s="5">
        <v>0</v>
      </c>
      <c r="O1729" t="s">
        <v>30</v>
      </c>
      <c r="P1729" s="5">
        <v>0.21821937699999999</v>
      </c>
      <c r="Q1729" s="6">
        <v>0</v>
      </c>
      <c r="R1729" s="7">
        <v>0</v>
      </c>
      <c r="S1729" s="7">
        <v>1.5306988172782733E-3</v>
      </c>
      <c r="T1729" s="6">
        <v>0</v>
      </c>
      <c r="U1729" s="6">
        <v>0</v>
      </c>
    </row>
    <row r="1730" spans="1:21" x14ac:dyDescent="0.3">
      <c r="A1730" t="s">
        <v>21</v>
      </c>
      <c r="B1730" t="s">
        <v>648</v>
      </c>
      <c r="C1730" t="s">
        <v>80</v>
      </c>
      <c r="D1730" t="s">
        <v>393</v>
      </c>
      <c r="E1730" t="s">
        <v>25</v>
      </c>
      <c r="F1730" t="s">
        <v>26</v>
      </c>
      <c r="G1730" t="s">
        <v>685</v>
      </c>
      <c r="H1730" t="s">
        <v>94</v>
      </c>
      <c r="I1730" t="s">
        <v>903</v>
      </c>
      <c r="J1730" t="s">
        <v>94</v>
      </c>
      <c r="K1730" t="s">
        <v>29</v>
      </c>
      <c r="L1730">
        <v>20</v>
      </c>
      <c r="N1730" s="5">
        <v>0</v>
      </c>
      <c r="O1730" t="s">
        <v>30</v>
      </c>
      <c r="P1730" s="5">
        <v>0.29013830200000001</v>
      </c>
      <c r="Q1730" s="6">
        <v>0</v>
      </c>
      <c r="R1730" s="7">
        <v>0</v>
      </c>
      <c r="S1730" s="7">
        <v>1.2801475697005974E-3</v>
      </c>
      <c r="T1730" s="6">
        <v>0</v>
      </c>
      <c r="U1730" s="6">
        <v>0</v>
      </c>
    </row>
    <row r="1731" spans="1:21" x14ac:dyDescent="0.3">
      <c r="A1731" t="s">
        <v>21</v>
      </c>
      <c r="B1731" t="s">
        <v>648</v>
      </c>
      <c r="C1731" t="s">
        <v>80</v>
      </c>
      <c r="D1731" t="s">
        <v>393</v>
      </c>
      <c r="E1731" t="s">
        <v>25</v>
      </c>
      <c r="F1731" t="s">
        <v>26</v>
      </c>
      <c r="G1731" t="s">
        <v>686</v>
      </c>
      <c r="H1731" t="s">
        <v>96</v>
      </c>
      <c r="I1731" t="s">
        <v>904</v>
      </c>
      <c r="J1731" t="s">
        <v>96</v>
      </c>
      <c r="K1731" t="s">
        <v>29</v>
      </c>
      <c r="L1731">
        <v>11</v>
      </c>
      <c r="N1731" s="5">
        <v>0.9</v>
      </c>
      <c r="O1731" t="s">
        <v>30</v>
      </c>
      <c r="P1731" s="5">
        <v>0.04</v>
      </c>
      <c r="Q1731" s="6">
        <v>0</v>
      </c>
      <c r="R1731" s="7">
        <v>0</v>
      </c>
      <c r="S1731" s="7">
        <v>0</v>
      </c>
      <c r="T1731" s="6">
        <v>0</v>
      </c>
      <c r="U1731" s="6">
        <v>0</v>
      </c>
    </row>
    <row r="1732" spans="1:21" x14ac:dyDescent="0.3">
      <c r="A1732" t="s">
        <v>21</v>
      </c>
      <c r="B1732" t="s">
        <v>648</v>
      </c>
      <c r="C1732" t="s">
        <v>80</v>
      </c>
      <c r="D1732" t="s">
        <v>393</v>
      </c>
      <c r="E1732" t="s">
        <v>25</v>
      </c>
      <c r="F1732" t="s">
        <v>26</v>
      </c>
      <c r="G1732" t="s">
        <v>687</v>
      </c>
      <c r="H1732" t="s">
        <v>98</v>
      </c>
      <c r="I1732" t="s">
        <v>98</v>
      </c>
      <c r="J1732" t="s">
        <v>98</v>
      </c>
      <c r="K1732" t="s">
        <v>29</v>
      </c>
      <c r="L1732">
        <v>11</v>
      </c>
      <c r="N1732" s="5">
        <v>5.8799999999999998E-2</v>
      </c>
      <c r="O1732" t="s">
        <v>30</v>
      </c>
      <c r="P1732" s="5">
        <v>0</v>
      </c>
      <c r="Q1732" s="6">
        <v>0</v>
      </c>
      <c r="R1732" s="7">
        <v>0</v>
      </c>
      <c r="S1732" s="7">
        <v>0</v>
      </c>
      <c r="T1732" s="6">
        <v>0</v>
      </c>
      <c r="U1732" s="6">
        <v>0</v>
      </c>
    </row>
    <row r="1733" spans="1:21" x14ac:dyDescent="0.3">
      <c r="A1733" t="s">
        <v>21</v>
      </c>
      <c r="B1733" t="s">
        <v>648</v>
      </c>
      <c r="C1733" t="s">
        <v>80</v>
      </c>
      <c r="D1733" t="s">
        <v>393</v>
      </c>
      <c r="E1733" t="s">
        <v>25</v>
      </c>
      <c r="F1733" t="s">
        <v>26</v>
      </c>
      <c r="G1733" t="s">
        <v>688</v>
      </c>
      <c r="H1733" t="s">
        <v>100</v>
      </c>
      <c r="I1733" t="s">
        <v>100</v>
      </c>
      <c r="J1733" t="s">
        <v>100</v>
      </c>
      <c r="K1733" t="s">
        <v>29</v>
      </c>
      <c r="L1733">
        <v>20</v>
      </c>
      <c r="N1733" s="5">
        <v>9.4999999999999998E-3</v>
      </c>
      <c r="O1733" t="s">
        <v>30</v>
      </c>
      <c r="P1733" s="5">
        <v>0.1</v>
      </c>
      <c r="Q1733" s="6">
        <v>0</v>
      </c>
      <c r="R1733" s="7">
        <v>0</v>
      </c>
      <c r="S1733" s="7">
        <v>7.8254127106424558E-4</v>
      </c>
      <c r="T1733" s="6">
        <v>0</v>
      </c>
      <c r="U1733" s="6">
        <v>0</v>
      </c>
    </row>
    <row r="1734" spans="1:21" x14ac:dyDescent="0.3">
      <c r="A1734" t="s">
        <v>21</v>
      </c>
      <c r="B1734" t="s">
        <v>648</v>
      </c>
      <c r="C1734" t="s">
        <v>80</v>
      </c>
      <c r="D1734" t="s">
        <v>393</v>
      </c>
      <c r="E1734" t="s">
        <v>25</v>
      </c>
      <c r="F1734" t="s">
        <v>26</v>
      </c>
      <c r="G1734" t="s">
        <v>689</v>
      </c>
      <c r="H1734" t="s">
        <v>102</v>
      </c>
      <c r="I1734" t="s">
        <v>102</v>
      </c>
      <c r="J1734" t="s">
        <v>102</v>
      </c>
      <c r="K1734" t="s">
        <v>29</v>
      </c>
      <c r="L1734">
        <v>11</v>
      </c>
      <c r="N1734" s="5">
        <v>0.02</v>
      </c>
      <c r="O1734" t="s">
        <v>30</v>
      </c>
      <c r="P1734" s="5">
        <v>1.72E-2</v>
      </c>
      <c r="Q1734" s="6">
        <v>0</v>
      </c>
      <c r="R1734" s="7">
        <v>0</v>
      </c>
      <c r="S1734" s="7">
        <v>0</v>
      </c>
      <c r="T1734" s="6">
        <v>0</v>
      </c>
      <c r="U1734" s="6">
        <v>0</v>
      </c>
    </row>
    <row r="1735" spans="1:21" x14ac:dyDescent="0.3">
      <c r="A1735" t="s">
        <v>21</v>
      </c>
      <c r="B1735" t="s">
        <v>648</v>
      </c>
      <c r="C1735" t="s">
        <v>80</v>
      </c>
      <c r="D1735" t="s">
        <v>393</v>
      </c>
      <c r="E1735" t="s">
        <v>25</v>
      </c>
      <c r="F1735" t="s">
        <v>26</v>
      </c>
      <c r="G1735" t="s">
        <v>690</v>
      </c>
      <c r="H1735" t="s">
        <v>104</v>
      </c>
      <c r="I1735" t="s">
        <v>104</v>
      </c>
      <c r="J1735" t="s">
        <v>104</v>
      </c>
      <c r="K1735" t="s">
        <v>29</v>
      </c>
      <c r="L1735">
        <v>15</v>
      </c>
      <c r="N1735" s="5">
        <v>0.40500000000000003</v>
      </c>
      <c r="O1735" t="s">
        <v>30</v>
      </c>
      <c r="P1735" s="5">
        <v>4.5032220000000003E-3</v>
      </c>
      <c r="Q1735" s="6">
        <v>0</v>
      </c>
      <c r="R1735" s="7">
        <v>0</v>
      </c>
      <c r="S1735" s="7">
        <v>9.2577893529988229E-4</v>
      </c>
      <c r="T1735" s="6">
        <v>0</v>
      </c>
      <c r="U1735" s="6">
        <v>0</v>
      </c>
    </row>
    <row r="1736" spans="1:21" x14ac:dyDescent="0.3">
      <c r="A1736" t="s">
        <v>21</v>
      </c>
      <c r="B1736" t="s">
        <v>648</v>
      </c>
      <c r="C1736" t="s">
        <v>80</v>
      </c>
      <c r="D1736" t="s">
        <v>393</v>
      </c>
      <c r="E1736" t="s">
        <v>25</v>
      </c>
      <c r="F1736" t="s">
        <v>26</v>
      </c>
      <c r="G1736" t="s">
        <v>691</v>
      </c>
      <c r="H1736" t="s">
        <v>106</v>
      </c>
      <c r="I1736" t="s">
        <v>106</v>
      </c>
      <c r="J1736" t="s">
        <v>106</v>
      </c>
      <c r="K1736" t="s">
        <v>29</v>
      </c>
      <c r="L1736">
        <v>11</v>
      </c>
      <c r="N1736" s="5">
        <v>6.5000000000000002E-2</v>
      </c>
      <c r="O1736" t="s">
        <v>30</v>
      </c>
      <c r="P1736" s="5">
        <v>0.15</v>
      </c>
      <c r="Q1736" s="6">
        <v>0</v>
      </c>
      <c r="R1736" s="7">
        <v>0</v>
      </c>
      <c r="S1736" s="7">
        <v>1.2481498654008067E-4</v>
      </c>
      <c r="T1736" s="6">
        <v>0</v>
      </c>
      <c r="U1736" s="6">
        <v>0</v>
      </c>
    </row>
    <row r="1737" spans="1:21" x14ac:dyDescent="0.3">
      <c r="A1737" t="s">
        <v>21</v>
      </c>
      <c r="B1737" t="s">
        <v>648</v>
      </c>
      <c r="C1737" t="s">
        <v>80</v>
      </c>
      <c r="D1737" t="s">
        <v>393</v>
      </c>
      <c r="E1737" t="s">
        <v>25</v>
      </c>
      <c r="F1737" t="s">
        <v>26</v>
      </c>
      <c r="G1737" t="s">
        <v>692</v>
      </c>
      <c r="H1737" t="s">
        <v>108</v>
      </c>
      <c r="I1737" t="s">
        <v>108</v>
      </c>
      <c r="J1737" t="s">
        <v>108</v>
      </c>
      <c r="K1737" t="s">
        <v>29</v>
      </c>
      <c r="L1737">
        <v>2</v>
      </c>
      <c r="M1737" t="s">
        <v>109</v>
      </c>
      <c r="N1737" s="5">
        <v>0</v>
      </c>
      <c r="O1737" t="s">
        <v>30</v>
      </c>
      <c r="P1737" s="5">
        <v>0</v>
      </c>
      <c r="Q1737" s="6">
        <v>0</v>
      </c>
      <c r="R1737" s="7">
        <v>0</v>
      </c>
      <c r="S1737" s="7">
        <v>0</v>
      </c>
      <c r="T1737" s="6">
        <v>0</v>
      </c>
      <c r="U1737" s="6">
        <v>0</v>
      </c>
    </row>
    <row r="1738" spans="1:21" x14ac:dyDescent="0.3">
      <c r="A1738" t="s">
        <v>21</v>
      </c>
      <c r="B1738" t="s">
        <v>648</v>
      </c>
      <c r="C1738" t="s">
        <v>80</v>
      </c>
      <c r="D1738" t="s">
        <v>393</v>
      </c>
      <c r="E1738" t="s">
        <v>25</v>
      </c>
      <c r="F1738" t="s">
        <v>26</v>
      </c>
      <c r="G1738" t="s">
        <v>693</v>
      </c>
      <c r="H1738" t="s">
        <v>111</v>
      </c>
      <c r="I1738" t="s">
        <v>111</v>
      </c>
      <c r="J1738" t="s">
        <v>111</v>
      </c>
      <c r="K1738" t="s">
        <v>29</v>
      </c>
      <c r="L1738">
        <v>20</v>
      </c>
      <c r="N1738" s="5">
        <v>2.7E-2</v>
      </c>
      <c r="O1738" t="s">
        <v>30</v>
      </c>
      <c r="P1738" s="5">
        <v>0.146537695</v>
      </c>
      <c r="Q1738" s="6">
        <v>0</v>
      </c>
      <c r="R1738" s="7">
        <v>0</v>
      </c>
      <c r="S1738" s="7">
        <v>8.9048709555079723E-4</v>
      </c>
      <c r="T1738" s="6">
        <v>0</v>
      </c>
      <c r="U1738" s="6">
        <v>0</v>
      </c>
    </row>
    <row r="1739" spans="1:21" x14ac:dyDescent="0.3">
      <c r="A1739" t="s">
        <v>21</v>
      </c>
      <c r="B1739" t="s">
        <v>648</v>
      </c>
      <c r="C1739" t="s">
        <v>80</v>
      </c>
      <c r="D1739" t="s">
        <v>393</v>
      </c>
      <c r="E1739" t="s">
        <v>25</v>
      </c>
      <c r="F1739" t="s">
        <v>26</v>
      </c>
      <c r="G1739" t="s">
        <v>694</v>
      </c>
      <c r="H1739" t="s">
        <v>115</v>
      </c>
      <c r="I1739" t="s">
        <v>905</v>
      </c>
      <c r="J1739" t="s">
        <v>115</v>
      </c>
      <c r="K1739" t="s">
        <v>29</v>
      </c>
      <c r="L1739">
        <v>20</v>
      </c>
      <c r="N1739" s="5">
        <v>0.19</v>
      </c>
      <c r="O1739" t="s">
        <v>30</v>
      </c>
      <c r="P1739" s="5">
        <v>6.8444359999999997E-3</v>
      </c>
      <c r="Q1739" s="6">
        <v>0</v>
      </c>
      <c r="R1739" s="7">
        <v>0</v>
      </c>
      <c r="S1739" s="7">
        <v>1.4144567822812816E-3</v>
      </c>
      <c r="T1739" s="6">
        <v>0</v>
      </c>
      <c r="U1739" s="6">
        <v>0</v>
      </c>
    </row>
    <row r="1740" spans="1:21" x14ac:dyDescent="0.3">
      <c r="A1740" t="s">
        <v>21</v>
      </c>
      <c r="B1740" t="s">
        <v>648</v>
      </c>
      <c r="C1740" t="s">
        <v>80</v>
      </c>
      <c r="D1740" t="s">
        <v>393</v>
      </c>
      <c r="E1740" t="s">
        <v>25</v>
      </c>
      <c r="F1740" t="s">
        <v>26</v>
      </c>
      <c r="G1740" t="s">
        <v>695</v>
      </c>
      <c r="H1740" t="s">
        <v>117</v>
      </c>
      <c r="I1740" t="s">
        <v>906</v>
      </c>
      <c r="J1740" t="s">
        <v>117</v>
      </c>
      <c r="K1740" t="s">
        <v>29</v>
      </c>
      <c r="L1740">
        <v>20</v>
      </c>
      <c r="N1740" s="5">
        <v>0.14249999999999999</v>
      </c>
      <c r="O1740" t="s">
        <v>30</v>
      </c>
      <c r="P1740" s="5">
        <v>7.2972219999999999E-3</v>
      </c>
      <c r="Q1740" s="6">
        <v>0</v>
      </c>
      <c r="R1740" s="7">
        <v>0</v>
      </c>
      <c r="S1740" s="7">
        <v>1.895705787562807E-3</v>
      </c>
      <c r="T1740" s="6">
        <v>0</v>
      </c>
      <c r="U1740" s="6">
        <v>0</v>
      </c>
    </row>
    <row r="1741" spans="1:21" x14ac:dyDescent="0.3">
      <c r="A1741" t="s">
        <v>21</v>
      </c>
      <c r="B1741" t="s">
        <v>648</v>
      </c>
      <c r="C1741" t="s">
        <v>80</v>
      </c>
      <c r="D1741" t="s">
        <v>393</v>
      </c>
      <c r="E1741" t="s">
        <v>25</v>
      </c>
      <c r="F1741" t="s">
        <v>26</v>
      </c>
      <c r="G1741" t="s">
        <v>696</v>
      </c>
      <c r="H1741" t="s">
        <v>119</v>
      </c>
      <c r="I1741" t="s">
        <v>907</v>
      </c>
      <c r="J1741" t="s">
        <v>119</v>
      </c>
      <c r="K1741" t="s">
        <v>29</v>
      </c>
      <c r="L1741">
        <v>20</v>
      </c>
      <c r="N1741" s="5">
        <v>0.54</v>
      </c>
      <c r="O1741" t="s">
        <v>30</v>
      </c>
      <c r="P1741" s="5">
        <v>0.125</v>
      </c>
      <c r="Q1741" s="6">
        <v>0</v>
      </c>
      <c r="R1741" s="7">
        <v>0</v>
      </c>
      <c r="S1741" s="7">
        <v>8.9048709555079723E-4</v>
      </c>
      <c r="T1741" s="6">
        <v>0</v>
      </c>
      <c r="U1741" s="6">
        <v>0</v>
      </c>
    </row>
    <row r="1742" spans="1:21" x14ac:dyDescent="0.3">
      <c r="A1742" t="s">
        <v>21</v>
      </c>
      <c r="B1742" t="s">
        <v>648</v>
      </c>
      <c r="C1742" t="s">
        <v>80</v>
      </c>
      <c r="D1742" t="s">
        <v>393</v>
      </c>
      <c r="E1742" t="s">
        <v>25</v>
      </c>
      <c r="F1742" t="s">
        <v>26</v>
      </c>
      <c r="G1742" t="s">
        <v>697</v>
      </c>
      <c r="H1742" t="s">
        <v>121</v>
      </c>
      <c r="I1742" t="s">
        <v>121</v>
      </c>
      <c r="J1742" t="s">
        <v>121</v>
      </c>
      <c r="K1742" t="s">
        <v>29</v>
      </c>
      <c r="L1742">
        <v>11</v>
      </c>
      <c r="N1742" s="5">
        <v>0</v>
      </c>
      <c r="O1742" t="s">
        <v>30</v>
      </c>
      <c r="P1742" s="5">
        <v>0</v>
      </c>
      <c r="Q1742" s="6">
        <v>0</v>
      </c>
      <c r="R1742" s="7">
        <v>0</v>
      </c>
      <c r="S1742" s="7">
        <v>0</v>
      </c>
      <c r="T1742" s="6">
        <v>0</v>
      </c>
      <c r="U1742" s="6">
        <v>0</v>
      </c>
    </row>
    <row r="1743" spans="1:21" x14ac:dyDescent="0.3">
      <c r="A1743" t="s">
        <v>21</v>
      </c>
      <c r="B1743" t="s">
        <v>648</v>
      </c>
      <c r="C1743" t="s">
        <v>80</v>
      </c>
      <c r="D1743" t="s">
        <v>393</v>
      </c>
      <c r="E1743" t="s">
        <v>25</v>
      </c>
      <c r="F1743" t="s">
        <v>26</v>
      </c>
      <c r="G1743" t="s">
        <v>698</v>
      </c>
      <c r="H1743" t="s">
        <v>123</v>
      </c>
      <c r="I1743" t="s">
        <v>123</v>
      </c>
      <c r="J1743" t="s">
        <v>123</v>
      </c>
      <c r="K1743" t="s">
        <v>29</v>
      </c>
      <c r="L1743">
        <v>15</v>
      </c>
      <c r="N1743" s="5">
        <v>0</v>
      </c>
      <c r="O1743" t="s">
        <v>30</v>
      </c>
      <c r="P1743" s="5">
        <v>0</v>
      </c>
      <c r="Q1743" s="6">
        <v>0</v>
      </c>
      <c r="R1743" s="7">
        <v>0</v>
      </c>
      <c r="S1743" s="7">
        <v>0</v>
      </c>
      <c r="T1743" s="6">
        <v>0</v>
      </c>
      <c r="U1743" s="6">
        <v>0</v>
      </c>
    </row>
    <row r="1744" spans="1:21" x14ac:dyDescent="0.3">
      <c r="A1744" t="s">
        <v>21</v>
      </c>
      <c r="B1744" t="s">
        <v>648</v>
      </c>
      <c r="C1744" t="s">
        <v>80</v>
      </c>
      <c r="D1744" t="s">
        <v>393</v>
      </c>
      <c r="E1744" t="s">
        <v>25</v>
      </c>
      <c r="F1744" t="s">
        <v>26</v>
      </c>
      <c r="G1744" t="s">
        <v>699</v>
      </c>
      <c r="H1744" t="s">
        <v>125</v>
      </c>
      <c r="I1744" t="s">
        <v>908</v>
      </c>
      <c r="J1744" t="s">
        <v>125</v>
      </c>
      <c r="K1744" t="s">
        <v>29</v>
      </c>
      <c r="L1744">
        <v>20</v>
      </c>
      <c r="N1744" s="5">
        <v>0.08</v>
      </c>
      <c r="O1744" t="s">
        <v>30</v>
      </c>
      <c r="P1744" s="5">
        <v>3.2330142999999999E-2</v>
      </c>
      <c r="Q1744" s="6">
        <v>0</v>
      </c>
      <c r="R1744" s="7">
        <v>0</v>
      </c>
      <c r="S1744" s="7">
        <v>1.0209825489258461E-3</v>
      </c>
      <c r="T1744" s="6">
        <v>0</v>
      </c>
      <c r="U1744" s="6">
        <v>0</v>
      </c>
    </row>
    <row r="1745" spans="1:21" x14ac:dyDescent="0.3">
      <c r="A1745" t="s">
        <v>21</v>
      </c>
      <c r="B1745" t="s">
        <v>648</v>
      </c>
      <c r="C1745" t="s">
        <v>80</v>
      </c>
      <c r="D1745" t="s">
        <v>393</v>
      </c>
      <c r="E1745" t="s">
        <v>25</v>
      </c>
      <c r="F1745" t="s">
        <v>26</v>
      </c>
      <c r="G1745" t="s">
        <v>700</v>
      </c>
      <c r="H1745" t="s">
        <v>127</v>
      </c>
      <c r="I1745" t="s">
        <v>909</v>
      </c>
      <c r="J1745" t="s">
        <v>127</v>
      </c>
      <c r="K1745" t="s">
        <v>29</v>
      </c>
      <c r="L1745">
        <v>20</v>
      </c>
      <c r="N1745" s="5">
        <v>0</v>
      </c>
      <c r="O1745" t="s">
        <v>30</v>
      </c>
      <c r="P1745" s="5">
        <v>0.48548287800000001</v>
      </c>
      <c r="Q1745" s="6">
        <v>0</v>
      </c>
      <c r="R1745" s="7">
        <v>0</v>
      </c>
      <c r="S1745" s="7">
        <v>9.6953009944386126E-4</v>
      </c>
      <c r="T1745" s="6">
        <v>0</v>
      </c>
      <c r="U1745" s="6">
        <v>0</v>
      </c>
    </row>
    <row r="1746" spans="1:21" x14ac:dyDescent="0.3">
      <c r="A1746" t="s">
        <v>21</v>
      </c>
      <c r="B1746" t="s">
        <v>648</v>
      </c>
      <c r="C1746" t="s">
        <v>80</v>
      </c>
      <c r="D1746" t="s">
        <v>393</v>
      </c>
      <c r="E1746" t="s">
        <v>25</v>
      </c>
      <c r="F1746" t="s">
        <v>26</v>
      </c>
      <c r="G1746" t="s">
        <v>701</v>
      </c>
      <c r="H1746" t="s">
        <v>129</v>
      </c>
      <c r="I1746" t="s">
        <v>910</v>
      </c>
      <c r="J1746" t="s">
        <v>129</v>
      </c>
      <c r="K1746" t="s">
        <v>29</v>
      </c>
      <c r="L1746">
        <v>20</v>
      </c>
      <c r="N1746" s="5">
        <v>0</v>
      </c>
      <c r="O1746" t="s">
        <v>30</v>
      </c>
      <c r="P1746" s="5">
        <v>0.104853986</v>
      </c>
      <c r="Q1746" s="6">
        <v>0</v>
      </c>
      <c r="R1746" s="7">
        <v>0</v>
      </c>
      <c r="S1746" s="7">
        <v>1.0176433182141351E-3</v>
      </c>
      <c r="T1746" s="6">
        <v>0</v>
      </c>
      <c r="U1746" s="6">
        <v>0</v>
      </c>
    </row>
    <row r="1747" spans="1:21" x14ac:dyDescent="0.3">
      <c r="A1747" t="s">
        <v>21</v>
      </c>
      <c r="B1747" t="s">
        <v>648</v>
      </c>
      <c r="C1747" t="s">
        <v>80</v>
      </c>
      <c r="D1747" t="s">
        <v>393</v>
      </c>
      <c r="E1747" t="s">
        <v>25</v>
      </c>
      <c r="F1747" t="s">
        <v>26</v>
      </c>
      <c r="G1747" t="s">
        <v>702</v>
      </c>
      <c r="H1747" t="s">
        <v>131</v>
      </c>
      <c r="I1747" t="s">
        <v>911</v>
      </c>
      <c r="J1747" t="s">
        <v>131</v>
      </c>
      <c r="K1747" t="s">
        <v>29</v>
      </c>
      <c r="L1747">
        <v>20</v>
      </c>
      <c r="N1747" s="5">
        <v>0</v>
      </c>
      <c r="O1747" t="s">
        <v>30</v>
      </c>
      <c r="P1747" s="5">
        <v>0.195864173</v>
      </c>
      <c r="Q1747" s="6">
        <v>0</v>
      </c>
      <c r="R1747" s="7">
        <v>0</v>
      </c>
      <c r="S1747" s="7">
        <v>9.7059503317277192E-4</v>
      </c>
      <c r="T1747" s="6">
        <v>0</v>
      </c>
      <c r="U1747" s="6">
        <v>0</v>
      </c>
    </row>
    <row r="1748" spans="1:21" x14ac:dyDescent="0.3">
      <c r="A1748" t="s">
        <v>21</v>
      </c>
      <c r="B1748" t="s">
        <v>648</v>
      </c>
      <c r="C1748" t="s">
        <v>80</v>
      </c>
      <c r="D1748" t="s">
        <v>393</v>
      </c>
      <c r="E1748" t="s">
        <v>25</v>
      </c>
      <c r="F1748" t="s">
        <v>26</v>
      </c>
      <c r="G1748" t="s">
        <v>703</v>
      </c>
      <c r="H1748" t="s">
        <v>157</v>
      </c>
      <c r="I1748" t="s">
        <v>912</v>
      </c>
      <c r="J1748" t="s">
        <v>157</v>
      </c>
      <c r="K1748" t="s">
        <v>29</v>
      </c>
      <c r="L1748">
        <v>11</v>
      </c>
      <c r="N1748" s="5">
        <v>0.52</v>
      </c>
      <c r="O1748" t="s">
        <v>30</v>
      </c>
      <c r="P1748" s="5">
        <v>0</v>
      </c>
      <c r="Q1748" s="6">
        <v>0</v>
      </c>
      <c r="R1748" s="7">
        <v>0</v>
      </c>
      <c r="S1748" s="7">
        <v>0</v>
      </c>
      <c r="T1748" s="6">
        <v>0</v>
      </c>
      <c r="U1748" s="6">
        <v>0</v>
      </c>
    </row>
    <row r="1749" spans="1:21" x14ac:dyDescent="0.3">
      <c r="A1749" t="s">
        <v>21</v>
      </c>
      <c r="B1749" t="s">
        <v>648</v>
      </c>
      <c r="C1749" t="s">
        <v>80</v>
      </c>
      <c r="D1749" t="s">
        <v>393</v>
      </c>
      <c r="E1749" t="s">
        <v>25</v>
      </c>
      <c r="F1749" t="s">
        <v>31</v>
      </c>
      <c r="G1749" t="s">
        <v>704</v>
      </c>
      <c r="H1749" t="s">
        <v>28</v>
      </c>
      <c r="I1749" t="s">
        <v>28</v>
      </c>
      <c r="J1749" t="s">
        <v>28</v>
      </c>
      <c r="K1749" t="s">
        <v>29</v>
      </c>
      <c r="L1749">
        <v>20</v>
      </c>
      <c r="N1749" s="5">
        <v>0</v>
      </c>
      <c r="O1749" t="s">
        <v>30</v>
      </c>
      <c r="P1749" s="5">
        <v>0.3</v>
      </c>
      <c r="Q1749" s="6">
        <v>0</v>
      </c>
      <c r="R1749" s="7">
        <v>0</v>
      </c>
      <c r="S1749" s="7">
        <v>1.815930999625046E-4</v>
      </c>
      <c r="T1749" s="6">
        <v>0</v>
      </c>
      <c r="U1749" s="6">
        <v>0</v>
      </c>
    </row>
    <row r="1750" spans="1:21" x14ac:dyDescent="0.3">
      <c r="A1750" t="s">
        <v>21</v>
      </c>
      <c r="B1750" t="s">
        <v>648</v>
      </c>
      <c r="C1750" t="s">
        <v>80</v>
      </c>
      <c r="D1750" t="s">
        <v>393</v>
      </c>
      <c r="E1750" t="s">
        <v>25</v>
      </c>
      <c r="F1750" t="s">
        <v>31</v>
      </c>
      <c r="G1750" t="s">
        <v>705</v>
      </c>
      <c r="H1750" t="s">
        <v>84</v>
      </c>
      <c r="I1750" t="s">
        <v>84</v>
      </c>
      <c r="J1750" t="s">
        <v>84</v>
      </c>
      <c r="K1750" t="s">
        <v>29</v>
      </c>
      <c r="L1750">
        <v>20</v>
      </c>
      <c r="N1750" s="5">
        <v>6.7500000000000004E-2</v>
      </c>
      <c r="O1750" t="s">
        <v>30</v>
      </c>
      <c r="P1750" s="5">
        <v>0.34336457799999998</v>
      </c>
      <c r="Q1750" s="6">
        <v>0</v>
      </c>
      <c r="R1750" s="7">
        <v>0</v>
      </c>
      <c r="S1750" s="7">
        <v>7.1233293838095159E-4</v>
      </c>
      <c r="T1750" s="6">
        <v>0</v>
      </c>
      <c r="U1750" s="6">
        <v>0</v>
      </c>
    </row>
    <row r="1751" spans="1:21" x14ac:dyDescent="0.3">
      <c r="A1751" t="s">
        <v>21</v>
      </c>
      <c r="B1751" t="s">
        <v>648</v>
      </c>
      <c r="C1751" t="s">
        <v>80</v>
      </c>
      <c r="D1751" t="s">
        <v>393</v>
      </c>
      <c r="E1751" t="s">
        <v>25</v>
      </c>
      <c r="F1751" t="s">
        <v>31</v>
      </c>
      <c r="G1751" t="s">
        <v>706</v>
      </c>
      <c r="H1751" t="s">
        <v>86</v>
      </c>
      <c r="I1751" t="s">
        <v>86</v>
      </c>
      <c r="J1751" t="s">
        <v>86</v>
      </c>
      <c r="K1751" t="s">
        <v>29</v>
      </c>
      <c r="L1751">
        <v>20</v>
      </c>
      <c r="N1751" s="5">
        <v>0</v>
      </c>
      <c r="O1751" t="s">
        <v>30</v>
      </c>
      <c r="P1751" s="5">
        <v>8.8451180000000008E-3</v>
      </c>
      <c r="Q1751" s="6">
        <v>0</v>
      </c>
      <c r="R1751" s="7">
        <v>0</v>
      </c>
      <c r="S1751" s="7">
        <v>1.8949439025113804E-3</v>
      </c>
      <c r="T1751" s="6">
        <v>0</v>
      </c>
      <c r="U1751" s="6">
        <v>0</v>
      </c>
    </row>
    <row r="1752" spans="1:21" x14ac:dyDescent="0.3">
      <c r="A1752" t="s">
        <v>21</v>
      </c>
      <c r="B1752" t="s">
        <v>648</v>
      </c>
      <c r="C1752" t="s">
        <v>80</v>
      </c>
      <c r="D1752" t="s">
        <v>393</v>
      </c>
      <c r="E1752" t="s">
        <v>25</v>
      </c>
      <c r="F1752" t="s">
        <v>31</v>
      </c>
      <c r="G1752" t="s">
        <v>707</v>
      </c>
      <c r="H1752" t="s">
        <v>88</v>
      </c>
      <c r="I1752" t="s">
        <v>900</v>
      </c>
      <c r="J1752" t="s">
        <v>88</v>
      </c>
      <c r="K1752" t="s">
        <v>29</v>
      </c>
      <c r="L1752">
        <v>20</v>
      </c>
      <c r="N1752" s="5">
        <v>0.351348259</v>
      </c>
      <c r="O1752" t="s">
        <v>30</v>
      </c>
      <c r="P1752" s="5">
        <v>0.15845999699999999</v>
      </c>
      <c r="Q1752" s="6">
        <v>0</v>
      </c>
      <c r="R1752" s="7">
        <v>0</v>
      </c>
      <c r="S1752" s="7">
        <v>1.8460693930164465E-3</v>
      </c>
      <c r="T1752" s="6">
        <v>0</v>
      </c>
      <c r="U1752" s="6">
        <v>0</v>
      </c>
    </row>
    <row r="1753" spans="1:21" x14ac:dyDescent="0.3">
      <c r="A1753" t="s">
        <v>21</v>
      </c>
      <c r="B1753" t="s">
        <v>648</v>
      </c>
      <c r="C1753" t="s">
        <v>80</v>
      </c>
      <c r="D1753" t="s">
        <v>393</v>
      </c>
      <c r="E1753" t="s">
        <v>25</v>
      </c>
      <c r="F1753" t="s">
        <v>31</v>
      </c>
      <c r="G1753" t="s">
        <v>708</v>
      </c>
      <c r="H1753" t="s">
        <v>90</v>
      </c>
      <c r="I1753" t="s">
        <v>901</v>
      </c>
      <c r="J1753" t="s">
        <v>90</v>
      </c>
      <c r="K1753" t="s">
        <v>29</v>
      </c>
      <c r="L1753">
        <v>20</v>
      </c>
      <c r="N1753" s="5">
        <v>0.14625953999999999</v>
      </c>
      <c r="O1753" t="s">
        <v>30</v>
      </c>
      <c r="P1753" s="5">
        <v>0.53558437299999995</v>
      </c>
      <c r="Q1753" s="6">
        <v>0</v>
      </c>
      <c r="R1753" s="7">
        <v>0</v>
      </c>
      <c r="S1753" s="7">
        <v>1.0964510264815073E-3</v>
      </c>
      <c r="T1753" s="6">
        <v>0</v>
      </c>
      <c r="U1753" s="6">
        <v>0</v>
      </c>
    </row>
    <row r="1754" spans="1:21" x14ac:dyDescent="0.3">
      <c r="A1754" t="s">
        <v>21</v>
      </c>
      <c r="B1754" t="s">
        <v>648</v>
      </c>
      <c r="C1754" t="s">
        <v>80</v>
      </c>
      <c r="D1754" t="s">
        <v>393</v>
      </c>
      <c r="E1754" t="s">
        <v>25</v>
      </c>
      <c r="F1754" t="s">
        <v>31</v>
      </c>
      <c r="G1754" t="s">
        <v>709</v>
      </c>
      <c r="H1754" t="s">
        <v>92</v>
      </c>
      <c r="I1754" t="s">
        <v>902</v>
      </c>
      <c r="J1754" t="s">
        <v>92</v>
      </c>
      <c r="K1754" t="s">
        <v>29</v>
      </c>
      <c r="L1754">
        <v>20</v>
      </c>
      <c r="N1754" s="5">
        <v>5.7245342999999997E-2</v>
      </c>
      <c r="O1754" t="s">
        <v>30</v>
      </c>
      <c r="P1754" s="5">
        <v>0.21821937699999999</v>
      </c>
      <c r="Q1754" s="6">
        <v>0</v>
      </c>
      <c r="R1754" s="7">
        <v>0</v>
      </c>
      <c r="S1754" s="7">
        <v>1.5306988172782733E-3</v>
      </c>
      <c r="T1754" s="6">
        <v>0</v>
      </c>
      <c r="U1754" s="6">
        <v>0</v>
      </c>
    </row>
    <row r="1755" spans="1:21" x14ac:dyDescent="0.3">
      <c r="A1755" t="s">
        <v>21</v>
      </c>
      <c r="B1755" t="s">
        <v>648</v>
      </c>
      <c r="C1755" t="s">
        <v>80</v>
      </c>
      <c r="D1755" t="s">
        <v>393</v>
      </c>
      <c r="E1755" t="s">
        <v>25</v>
      </c>
      <c r="F1755" t="s">
        <v>31</v>
      </c>
      <c r="G1755" t="s">
        <v>710</v>
      </c>
      <c r="H1755" t="s">
        <v>94</v>
      </c>
      <c r="I1755" t="s">
        <v>903</v>
      </c>
      <c r="J1755" t="s">
        <v>94</v>
      </c>
      <c r="K1755" t="s">
        <v>29</v>
      </c>
      <c r="L1755">
        <v>20</v>
      </c>
      <c r="N1755" s="5">
        <v>0.142106125</v>
      </c>
      <c r="O1755" t="s">
        <v>30</v>
      </c>
      <c r="P1755" s="5">
        <v>0.29013830200000001</v>
      </c>
      <c r="Q1755" s="6">
        <v>0</v>
      </c>
      <c r="R1755" s="7">
        <v>0</v>
      </c>
      <c r="S1755" s="7">
        <v>1.2801475697005974E-3</v>
      </c>
      <c r="T1755" s="6">
        <v>0</v>
      </c>
      <c r="U1755" s="6">
        <v>0</v>
      </c>
    </row>
    <row r="1756" spans="1:21" x14ac:dyDescent="0.3">
      <c r="A1756" t="s">
        <v>21</v>
      </c>
      <c r="B1756" t="s">
        <v>648</v>
      </c>
      <c r="C1756" t="s">
        <v>80</v>
      </c>
      <c r="D1756" t="s">
        <v>393</v>
      </c>
      <c r="E1756" t="s">
        <v>25</v>
      </c>
      <c r="F1756" t="s">
        <v>31</v>
      </c>
      <c r="G1756" t="s">
        <v>711</v>
      </c>
      <c r="H1756" t="s">
        <v>96</v>
      </c>
      <c r="I1756" t="s">
        <v>904</v>
      </c>
      <c r="J1756" t="s">
        <v>96</v>
      </c>
      <c r="K1756" t="s">
        <v>29</v>
      </c>
      <c r="L1756">
        <v>11</v>
      </c>
      <c r="N1756" s="5">
        <v>0.9</v>
      </c>
      <c r="O1756" t="s">
        <v>30</v>
      </c>
      <c r="P1756" s="5">
        <v>0.04</v>
      </c>
      <c r="Q1756" s="6">
        <v>0</v>
      </c>
      <c r="R1756" s="7">
        <v>0</v>
      </c>
      <c r="S1756" s="7">
        <v>0</v>
      </c>
      <c r="T1756" s="6">
        <v>0</v>
      </c>
      <c r="U1756" s="6">
        <v>0</v>
      </c>
    </row>
    <row r="1757" spans="1:21" x14ac:dyDescent="0.3">
      <c r="A1757" t="s">
        <v>21</v>
      </c>
      <c r="B1757" t="s">
        <v>648</v>
      </c>
      <c r="C1757" t="s">
        <v>80</v>
      </c>
      <c r="D1757" t="s">
        <v>393</v>
      </c>
      <c r="E1757" t="s">
        <v>25</v>
      </c>
      <c r="F1757" t="s">
        <v>31</v>
      </c>
      <c r="G1757" t="s">
        <v>712</v>
      </c>
      <c r="H1757" t="s">
        <v>98</v>
      </c>
      <c r="I1757" t="s">
        <v>98</v>
      </c>
      <c r="J1757" t="s">
        <v>98</v>
      </c>
      <c r="K1757" t="s">
        <v>29</v>
      </c>
      <c r="L1757">
        <v>11</v>
      </c>
      <c r="N1757" s="5">
        <v>5.8799999999999998E-2</v>
      </c>
      <c r="O1757" t="s">
        <v>30</v>
      </c>
      <c r="P1757" s="5">
        <v>1.2981169000000001E-2</v>
      </c>
      <c r="Q1757" s="6">
        <v>0</v>
      </c>
      <c r="R1757" s="7">
        <v>0</v>
      </c>
      <c r="S1757" s="7">
        <v>1.015454613420546E-3</v>
      </c>
      <c r="T1757" s="6">
        <v>0</v>
      </c>
      <c r="U1757" s="6">
        <v>0</v>
      </c>
    </row>
    <row r="1758" spans="1:21" x14ac:dyDescent="0.3">
      <c r="A1758" t="s">
        <v>21</v>
      </c>
      <c r="B1758" t="s">
        <v>648</v>
      </c>
      <c r="C1758" t="s">
        <v>80</v>
      </c>
      <c r="D1758" t="s">
        <v>393</v>
      </c>
      <c r="E1758" t="s">
        <v>25</v>
      </c>
      <c r="F1758" t="s">
        <v>31</v>
      </c>
      <c r="G1758" t="s">
        <v>713</v>
      </c>
      <c r="H1758" t="s">
        <v>100</v>
      </c>
      <c r="I1758" t="s">
        <v>100</v>
      </c>
      <c r="J1758" t="s">
        <v>100</v>
      </c>
      <c r="K1758" t="s">
        <v>29</v>
      </c>
      <c r="L1758">
        <v>20</v>
      </c>
      <c r="N1758" s="5">
        <v>9.4999999999999998E-3</v>
      </c>
      <c r="O1758" t="s">
        <v>30</v>
      </c>
      <c r="P1758" s="5">
        <v>0.1</v>
      </c>
      <c r="Q1758" s="6">
        <v>0</v>
      </c>
      <c r="R1758" s="7">
        <v>0</v>
      </c>
      <c r="S1758" s="7">
        <v>7.8254127106424558E-4</v>
      </c>
      <c r="T1758" s="6">
        <v>0</v>
      </c>
      <c r="U1758" s="6">
        <v>0</v>
      </c>
    </row>
    <row r="1759" spans="1:21" x14ac:dyDescent="0.3">
      <c r="A1759" t="s">
        <v>21</v>
      </c>
      <c r="B1759" t="s">
        <v>648</v>
      </c>
      <c r="C1759" t="s">
        <v>80</v>
      </c>
      <c r="D1759" t="s">
        <v>393</v>
      </c>
      <c r="E1759" t="s">
        <v>25</v>
      </c>
      <c r="F1759" t="s">
        <v>31</v>
      </c>
      <c r="G1759" t="s">
        <v>714</v>
      </c>
      <c r="H1759" t="s">
        <v>102</v>
      </c>
      <c r="I1759" t="s">
        <v>102</v>
      </c>
      <c r="J1759" t="s">
        <v>102</v>
      </c>
      <c r="K1759" t="s">
        <v>29</v>
      </c>
      <c r="L1759">
        <v>11</v>
      </c>
      <c r="N1759" s="5">
        <v>0.02</v>
      </c>
      <c r="O1759" t="s">
        <v>30</v>
      </c>
      <c r="P1759" s="5">
        <v>1.72E-2</v>
      </c>
      <c r="Q1759" s="6">
        <v>0</v>
      </c>
      <c r="R1759" s="7">
        <v>0</v>
      </c>
      <c r="S1759" s="7">
        <v>0</v>
      </c>
      <c r="T1759" s="6">
        <v>0</v>
      </c>
      <c r="U1759" s="6">
        <v>0</v>
      </c>
    </row>
    <row r="1760" spans="1:21" x14ac:dyDescent="0.3">
      <c r="A1760" t="s">
        <v>21</v>
      </c>
      <c r="B1760" t="s">
        <v>648</v>
      </c>
      <c r="C1760" t="s">
        <v>80</v>
      </c>
      <c r="D1760" t="s">
        <v>393</v>
      </c>
      <c r="E1760" t="s">
        <v>25</v>
      </c>
      <c r="F1760" t="s">
        <v>31</v>
      </c>
      <c r="G1760" t="s">
        <v>715</v>
      </c>
      <c r="H1760" t="s">
        <v>106</v>
      </c>
      <c r="I1760" t="s">
        <v>106</v>
      </c>
      <c r="J1760" t="s">
        <v>106</v>
      </c>
      <c r="K1760" t="s">
        <v>29</v>
      </c>
      <c r="L1760">
        <v>11</v>
      </c>
      <c r="N1760" s="5">
        <v>6.5000000000000002E-2</v>
      </c>
      <c r="O1760" t="s">
        <v>30</v>
      </c>
      <c r="P1760" s="5">
        <v>0.15</v>
      </c>
      <c r="Q1760" s="6">
        <v>0</v>
      </c>
      <c r="R1760" s="7">
        <v>0</v>
      </c>
      <c r="S1760" s="7">
        <v>1.0785492225409715E-4</v>
      </c>
      <c r="T1760" s="6">
        <v>0</v>
      </c>
      <c r="U1760" s="6">
        <v>0</v>
      </c>
    </row>
    <row r="1761" spans="1:21" x14ac:dyDescent="0.3">
      <c r="A1761" t="s">
        <v>21</v>
      </c>
      <c r="B1761" t="s">
        <v>648</v>
      </c>
      <c r="C1761" t="s">
        <v>80</v>
      </c>
      <c r="D1761" t="s">
        <v>393</v>
      </c>
      <c r="E1761" t="s">
        <v>25</v>
      </c>
      <c r="F1761" t="s">
        <v>31</v>
      </c>
      <c r="G1761" t="s">
        <v>716</v>
      </c>
      <c r="H1761" t="s">
        <v>108</v>
      </c>
      <c r="I1761" t="s">
        <v>108</v>
      </c>
      <c r="J1761" t="s">
        <v>108</v>
      </c>
      <c r="K1761" t="s">
        <v>29</v>
      </c>
      <c r="L1761">
        <v>2</v>
      </c>
      <c r="M1761" t="s">
        <v>109</v>
      </c>
      <c r="N1761" s="5">
        <v>0</v>
      </c>
      <c r="O1761" t="s">
        <v>30</v>
      </c>
      <c r="P1761" s="5">
        <v>0.05</v>
      </c>
      <c r="Q1761" s="6">
        <v>0</v>
      </c>
      <c r="R1761" s="7">
        <v>0</v>
      </c>
      <c r="S1761" s="7">
        <v>8.9048709555079723E-4</v>
      </c>
      <c r="T1761" s="6">
        <v>0</v>
      </c>
      <c r="U1761" s="6">
        <v>0</v>
      </c>
    </row>
    <row r="1762" spans="1:21" x14ac:dyDescent="0.3">
      <c r="A1762" t="s">
        <v>21</v>
      </c>
      <c r="B1762" t="s">
        <v>648</v>
      </c>
      <c r="C1762" t="s">
        <v>80</v>
      </c>
      <c r="D1762" t="s">
        <v>393</v>
      </c>
      <c r="E1762" t="s">
        <v>25</v>
      </c>
      <c r="F1762" t="s">
        <v>31</v>
      </c>
      <c r="G1762" t="s">
        <v>717</v>
      </c>
      <c r="H1762" t="s">
        <v>111</v>
      </c>
      <c r="I1762" t="s">
        <v>111</v>
      </c>
      <c r="J1762" t="s">
        <v>111</v>
      </c>
      <c r="K1762" t="s">
        <v>29</v>
      </c>
      <c r="L1762">
        <v>20</v>
      </c>
      <c r="N1762" s="5">
        <v>2.2499999999999998E-3</v>
      </c>
      <c r="O1762" t="s">
        <v>30</v>
      </c>
      <c r="P1762" s="5">
        <v>0.146537695</v>
      </c>
      <c r="Q1762" s="6">
        <v>0</v>
      </c>
      <c r="R1762" s="7">
        <v>0</v>
      </c>
      <c r="S1762" s="7">
        <v>8.9048709555079723E-4</v>
      </c>
      <c r="T1762" s="6">
        <v>0</v>
      </c>
      <c r="U1762" s="6">
        <v>0</v>
      </c>
    </row>
    <row r="1763" spans="1:21" x14ac:dyDescent="0.3">
      <c r="A1763" t="s">
        <v>21</v>
      </c>
      <c r="B1763" t="s">
        <v>648</v>
      </c>
      <c r="C1763" t="s">
        <v>80</v>
      </c>
      <c r="D1763" t="s">
        <v>393</v>
      </c>
      <c r="E1763" t="s">
        <v>25</v>
      </c>
      <c r="F1763" t="s">
        <v>31</v>
      </c>
      <c r="G1763" t="s">
        <v>718</v>
      </c>
      <c r="H1763" t="s">
        <v>113</v>
      </c>
      <c r="I1763" t="s">
        <v>113</v>
      </c>
      <c r="J1763" t="s">
        <v>113</v>
      </c>
      <c r="K1763" t="s">
        <v>29</v>
      </c>
      <c r="L1763">
        <v>20</v>
      </c>
      <c r="N1763" s="5">
        <v>0.08</v>
      </c>
      <c r="O1763" t="s">
        <v>30</v>
      </c>
      <c r="P1763" s="5">
        <v>5.8473739999999998E-3</v>
      </c>
      <c r="Q1763" s="6">
        <v>0</v>
      </c>
      <c r="R1763" s="7">
        <v>0</v>
      </c>
      <c r="S1763" s="7">
        <v>6.1520590679720044E-4</v>
      </c>
      <c r="T1763" s="6">
        <v>0</v>
      </c>
      <c r="U1763" s="6">
        <v>0</v>
      </c>
    </row>
    <row r="1764" spans="1:21" x14ac:dyDescent="0.3">
      <c r="A1764" t="s">
        <v>21</v>
      </c>
      <c r="B1764" t="s">
        <v>648</v>
      </c>
      <c r="C1764" t="s">
        <v>80</v>
      </c>
      <c r="D1764" t="s">
        <v>393</v>
      </c>
      <c r="E1764" t="s">
        <v>25</v>
      </c>
      <c r="F1764" t="s">
        <v>31</v>
      </c>
      <c r="G1764" t="s">
        <v>719</v>
      </c>
      <c r="H1764" t="s">
        <v>115</v>
      </c>
      <c r="I1764" t="s">
        <v>905</v>
      </c>
      <c r="J1764" t="s">
        <v>115</v>
      </c>
      <c r="K1764" t="s">
        <v>29</v>
      </c>
      <c r="L1764">
        <v>20</v>
      </c>
      <c r="N1764" s="5">
        <v>0.19</v>
      </c>
      <c r="O1764" t="s">
        <v>30</v>
      </c>
      <c r="P1764" s="5">
        <v>2.0006814000000001E-2</v>
      </c>
      <c r="Q1764" s="6">
        <v>0</v>
      </c>
      <c r="R1764" s="7">
        <v>0</v>
      </c>
      <c r="S1764" s="7">
        <v>2.246359939372714E-3</v>
      </c>
      <c r="T1764" s="6">
        <v>0</v>
      </c>
      <c r="U1764" s="6">
        <v>0</v>
      </c>
    </row>
    <row r="1765" spans="1:21" x14ac:dyDescent="0.3">
      <c r="A1765" t="s">
        <v>21</v>
      </c>
      <c r="B1765" t="s">
        <v>648</v>
      </c>
      <c r="C1765" t="s">
        <v>80</v>
      </c>
      <c r="D1765" t="s">
        <v>393</v>
      </c>
      <c r="E1765" t="s">
        <v>25</v>
      </c>
      <c r="F1765" t="s">
        <v>31</v>
      </c>
      <c r="G1765" t="s">
        <v>720</v>
      </c>
      <c r="H1765" t="s">
        <v>117</v>
      </c>
      <c r="I1765" t="s">
        <v>906</v>
      </c>
      <c r="J1765" t="s">
        <v>117</v>
      </c>
      <c r="K1765" t="s">
        <v>29</v>
      </c>
      <c r="L1765">
        <v>20</v>
      </c>
      <c r="N1765" s="5">
        <v>0.14249999999999999</v>
      </c>
      <c r="O1765" t="s">
        <v>30</v>
      </c>
      <c r="P1765" s="5">
        <v>1.0282449000000001E-2</v>
      </c>
      <c r="Q1765" s="6">
        <v>0</v>
      </c>
      <c r="R1765" s="7">
        <v>0</v>
      </c>
      <c r="S1765" s="7">
        <v>1.8957057875628066E-3</v>
      </c>
      <c r="T1765" s="6">
        <v>0</v>
      </c>
      <c r="U1765" s="6">
        <v>0</v>
      </c>
    </row>
    <row r="1766" spans="1:21" x14ac:dyDescent="0.3">
      <c r="A1766" t="s">
        <v>21</v>
      </c>
      <c r="B1766" t="s">
        <v>648</v>
      </c>
      <c r="C1766" t="s">
        <v>80</v>
      </c>
      <c r="D1766" t="s">
        <v>393</v>
      </c>
      <c r="E1766" t="s">
        <v>25</v>
      </c>
      <c r="F1766" t="s">
        <v>31</v>
      </c>
      <c r="G1766" t="s">
        <v>721</v>
      </c>
      <c r="H1766" t="s">
        <v>119</v>
      </c>
      <c r="I1766" t="s">
        <v>907</v>
      </c>
      <c r="J1766" t="s">
        <v>119</v>
      </c>
      <c r="K1766" t="s">
        <v>29</v>
      </c>
      <c r="L1766">
        <v>20</v>
      </c>
      <c r="N1766" s="5">
        <v>0.54</v>
      </c>
      <c r="O1766" t="s">
        <v>30</v>
      </c>
      <c r="P1766" s="5">
        <v>0.125</v>
      </c>
      <c r="Q1766" s="6">
        <v>0</v>
      </c>
      <c r="R1766" s="7">
        <v>0</v>
      </c>
      <c r="S1766" s="7">
        <v>8.9048709555079723E-4</v>
      </c>
      <c r="T1766" s="6">
        <v>0</v>
      </c>
      <c r="U1766" s="6">
        <v>0</v>
      </c>
    </row>
    <row r="1767" spans="1:21" x14ac:dyDescent="0.3">
      <c r="A1767" t="s">
        <v>21</v>
      </c>
      <c r="B1767" t="s">
        <v>648</v>
      </c>
      <c r="C1767" t="s">
        <v>80</v>
      </c>
      <c r="D1767" t="s">
        <v>393</v>
      </c>
      <c r="E1767" t="s">
        <v>25</v>
      </c>
      <c r="F1767" t="s">
        <v>31</v>
      </c>
      <c r="G1767" t="s">
        <v>722</v>
      </c>
      <c r="H1767" t="s">
        <v>121</v>
      </c>
      <c r="I1767" t="s">
        <v>121</v>
      </c>
      <c r="J1767" t="s">
        <v>121</v>
      </c>
      <c r="K1767" t="s">
        <v>29</v>
      </c>
      <c r="L1767">
        <v>11</v>
      </c>
      <c r="N1767" s="5">
        <v>0.65</v>
      </c>
      <c r="O1767" t="s">
        <v>30</v>
      </c>
      <c r="P1767" s="5">
        <v>0.12</v>
      </c>
      <c r="Q1767" s="6">
        <v>0</v>
      </c>
      <c r="R1767" s="7">
        <v>0</v>
      </c>
      <c r="S1767" s="7">
        <v>8.9048709555079723E-4</v>
      </c>
      <c r="T1767" s="6">
        <v>0</v>
      </c>
      <c r="U1767" s="6">
        <v>0</v>
      </c>
    </row>
    <row r="1768" spans="1:21" x14ac:dyDescent="0.3">
      <c r="A1768" t="s">
        <v>21</v>
      </c>
      <c r="B1768" t="s">
        <v>648</v>
      </c>
      <c r="C1768" t="s">
        <v>80</v>
      </c>
      <c r="D1768" t="s">
        <v>393</v>
      </c>
      <c r="E1768" t="s">
        <v>25</v>
      </c>
      <c r="F1768" t="s">
        <v>31</v>
      </c>
      <c r="G1768" t="s">
        <v>723</v>
      </c>
      <c r="H1768" t="s">
        <v>123</v>
      </c>
      <c r="I1768" t="s">
        <v>123</v>
      </c>
      <c r="J1768" t="s">
        <v>123</v>
      </c>
      <c r="K1768" t="s">
        <v>29</v>
      </c>
      <c r="L1768">
        <v>15</v>
      </c>
      <c r="N1768" s="5">
        <v>0</v>
      </c>
      <c r="O1768" t="s">
        <v>30</v>
      </c>
      <c r="P1768" s="5">
        <v>2.0452499999999998E-2</v>
      </c>
      <c r="Q1768" s="6">
        <v>0</v>
      </c>
      <c r="R1768" s="7">
        <v>0</v>
      </c>
      <c r="S1768" s="7">
        <v>8.9048709555079734E-4</v>
      </c>
      <c r="T1768" s="6">
        <v>0</v>
      </c>
      <c r="U1768" s="6">
        <v>0</v>
      </c>
    </row>
    <row r="1769" spans="1:21" x14ac:dyDescent="0.3">
      <c r="A1769" t="s">
        <v>21</v>
      </c>
      <c r="B1769" t="s">
        <v>648</v>
      </c>
      <c r="C1769" t="s">
        <v>80</v>
      </c>
      <c r="D1769" t="s">
        <v>393</v>
      </c>
      <c r="E1769" t="s">
        <v>25</v>
      </c>
      <c r="F1769" t="s">
        <v>31</v>
      </c>
      <c r="G1769" t="s">
        <v>724</v>
      </c>
      <c r="H1769" t="s">
        <v>125</v>
      </c>
      <c r="I1769" t="s">
        <v>908</v>
      </c>
      <c r="J1769" t="s">
        <v>125</v>
      </c>
      <c r="K1769" t="s">
        <v>29</v>
      </c>
      <c r="L1769">
        <v>20</v>
      </c>
      <c r="N1769" s="5">
        <v>3.9038694999999998E-2</v>
      </c>
      <c r="O1769" t="s">
        <v>30</v>
      </c>
      <c r="P1769" s="5">
        <v>3.2330142999999999E-2</v>
      </c>
      <c r="Q1769" s="6">
        <v>0</v>
      </c>
      <c r="R1769" s="7">
        <v>0</v>
      </c>
      <c r="S1769" s="7">
        <v>1.0209825489258461E-3</v>
      </c>
      <c r="T1769" s="6">
        <v>0</v>
      </c>
      <c r="U1769" s="6">
        <v>0</v>
      </c>
    </row>
    <row r="1770" spans="1:21" x14ac:dyDescent="0.3">
      <c r="A1770" t="s">
        <v>21</v>
      </c>
      <c r="B1770" t="s">
        <v>648</v>
      </c>
      <c r="C1770" t="s">
        <v>80</v>
      </c>
      <c r="D1770" t="s">
        <v>393</v>
      </c>
      <c r="E1770" t="s">
        <v>25</v>
      </c>
      <c r="F1770" t="s">
        <v>31</v>
      </c>
      <c r="G1770" t="s">
        <v>725</v>
      </c>
      <c r="H1770" t="s">
        <v>127</v>
      </c>
      <c r="I1770" t="s">
        <v>909</v>
      </c>
      <c r="J1770" t="s">
        <v>127</v>
      </c>
      <c r="K1770" t="s">
        <v>29</v>
      </c>
      <c r="L1770">
        <v>20</v>
      </c>
      <c r="N1770" s="5">
        <v>1.6251060000000001E-2</v>
      </c>
      <c r="O1770" t="s">
        <v>30</v>
      </c>
      <c r="P1770" s="5">
        <v>0.48548287800000001</v>
      </c>
      <c r="Q1770" s="6">
        <v>0</v>
      </c>
      <c r="R1770" s="7">
        <v>0</v>
      </c>
      <c r="S1770" s="7">
        <v>9.6953009944386126E-4</v>
      </c>
      <c r="T1770" s="6">
        <v>0</v>
      </c>
      <c r="U1770" s="6">
        <v>0</v>
      </c>
    </row>
    <row r="1771" spans="1:21" x14ac:dyDescent="0.3">
      <c r="A1771" t="s">
        <v>21</v>
      </c>
      <c r="B1771" t="s">
        <v>648</v>
      </c>
      <c r="C1771" t="s">
        <v>80</v>
      </c>
      <c r="D1771" t="s">
        <v>393</v>
      </c>
      <c r="E1771" t="s">
        <v>25</v>
      </c>
      <c r="F1771" t="s">
        <v>31</v>
      </c>
      <c r="G1771" t="s">
        <v>726</v>
      </c>
      <c r="H1771" t="s">
        <v>129</v>
      </c>
      <c r="I1771" t="s">
        <v>910</v>
      </c>
      <c r="J1771" t="s">
        <v>129</v>
      </c>
      <c r="K1771" t="s">
        <v>29</v>
      </c>
      <c r="L1771">
        <v>20</v>
      </c>
      <c r="N1771" s="5">
        <v>6.3605939999999998E-3</v>
      </c>
      <c r="O1771" t="s">
        <v>30</v>
      </c>
      <c r="P1771" s="5">
        <v>0.104853986</v>
      </c>
      <c r="Q1771" s="6">
        <v>0</v>
      </c>
      <c r="R1771" s="7">
        <v>0</v>
      </c>
      <c r="S1771" s="7">
        <v>1.0176433182141351E-3</v>
      </c>
      <c r="T1771" s="6">
        <v>0</v>
      </c>
      <c r="U1771" s="6">
        <v>0</v>
      </c>
    </row>
    <row r="1772" spans="1:21" x14ac:dyDescent="0.3">
      <c r="A1772" t="s">
        <v>21</v>
      </c>
      <c r="B1772" t="s">
        <v>648</v>
      </c>
      <c r="C1772" t="s">
        <v>80</v>
      </c>
      <c r="D1772" t="s">
        <v>393</v>
      </c>
      <c r="E1772" t="s">
        <v>25</v>
      </c>
      <c r="F1772" t="s">
        <v>31</v>
      </c>
      <c r="G1772" t="s">
        <v>727</v>
      </c>
      <c r="H1772" t="s">
        <v>131</v>
      </c>
      <c r="I1772" t="s">
        <v>911</v>
      </c>
      <c r="J1772" t="s">
        <v>131</v>
      </c>
      <c r="K1772" t="s">
        <v>29</v>
      </c>
      <c r="L1772">
        <v>20</v>
      </c>
      <c r="N1772" s="5">
        <v>1.5789569E-2</v>
      </c>
      <c r="O1772" t="s">
        <v>30</v>
      </c>
      <c r="P1772" s="5">
        <v>0.195864173</v>
      </c>
      <c r="Q1772" s="6">
        <v>0</v>
      </c>
      <c r="R1772" s="7">
        <v>0</v>
      </c>
      <c r="S1772" s="7">
        <v>9.7059503317277192E-4</v>
      </c>
      <c r="T1772" s="6">
        <v>0</v>
      </c>
      <c r="U1772" s="6">
        <v>0</v>
      </c>
    </row>
    <row r="1773" spans="1:21" x14ac:dyDescent="0.3">
      <c r="A1773" t="s">
        <v>21</v>
      </c>
      <c r="B1773" t="s">
        <v>648</v>
      </c>
      <c r="C1773" t="s">
        <v>80</v>
      </c>
      <c r="D1773" t="s">
        <v>393</v>
      </c>
      <c r="E1773" t="s">
        <v>25</v>
      </c>
      <c r="F1773" t="s">
        <v>31</v>
      </c>
      <c r="G1773" t="s">
        <v>728</v>
      </c>
      <c r="H1773" t="s">
        <v>157</v>
      </c>
      <c r="I1773" t="s">
        <v>912</v>
      </c>
      <c r="J1773" t="s">
        <v>157</v>
      </c>
      <c r="K1773" t="s">
        <v>29</v>
      </c>
      <c r="L1773">
        <v>11</v>
      </c>
      <c r="N1773" s="5">
        <v>0.52</v>
      </c>
      <c r="O1773" t="s">
        <v>30</v>
      </c>
      <c r="P1773" s="5">
        <v>0.09</v>
      </c>
      <c r="Q1773" s="6">
        <v>0</v>
      </c>
      <c r="R1773" s="7">
        <v>0</v>
      </c>
      <c r="S1773" s="7">
        <v>8.9048709555079723E-4</v>
      </c>
      <c r="T1773" s="6">
        <v>0</v>
      </c>
      <c r="U1773" s="6">
        <v>0</v>
      </c>
    </row>
    <row r="1774" spans="1:21" x14ac:dyDescent="0.3">
      <c r="A1774" t="s">
        <v>21</v>
      </c>
      <c r="B1774" t="s">
        <v>648</v>
      </c>
      <c r="C1774" t="s">
        <v>34</v>
      </c>
      <c r="D1774" t="s">
        <v>394</v>
      </c>
      <c r="E1774" t="s">
        <v>25</v>
      </c>
      <c r="F1774" t="s">
        <v>26</v>
      </c>
      <c r="G1774" t="s">
        <v>651</v>
      </c>
      <c r="H1774" t="s">
        <v>28</v>
      </c>
      <c r="I1774" t="s">
        <v>28</v>
      </c>
      <c r="J1774" t="s">
        <v>28</v>
      </c>
      <c r="K1774" t="s">
        <v>29</v>
      </c>
      <c r="L1774">
        <v>20</v>
      </c>
      <c r="N1774" s="5">
        <v>0</v>
      </c>
      <c r="O1774" t="s">
        <v>30</v>
      </c>
      <c r="P1774" s="5">
        <v>0.3</v>
      </c>
      <c r="Q1774" s="6">
        <v>0</v>
      </c>
      <c r="R1774" s="7">
        <v>3.6816310603171587E-4</v>
      </c>
      <c r="S1774" s="7">
        <v>1.1165464820805937E-4</v>
      </c>
      <c r="T1774" s="6">
        <v>0</v>
      </c>
      <c r="U1774" s="6">
        <v>0</v>
      </c>
    </row>
    <row r="1775" spans="1:21" x14ac:dyDescent="0.3">
      <c r="A1775" t="s">
        <v>21</v>
      </c>
      <c r="B1775" t="s">
        <v>648</v>
      </c>
      <c r="C1775" t="s">
        <v>34</v>
      </c>
      <c r="D1775" t="s">
        <v>394</v>
      </c>
      <c r="E1775" t="s">
        <v>25</v>
      </c>
      <c r="F1775" t="s">
        <v>26</v>
      </c>
      <c r="G1775" t="s">
        <v>652</v>
      </c>
      <c r="H1775" t="s">
        <v>38</v>
      </c>
      <c r="I1775" t="s">
        <v>38</v>
      </c>
      <c r="J1775" t="s">
        <v>38</v>
      </c>
      <c r="K1775" t="s">
        <v>29</v>
      </c>
      <c r="L1775">
        <v>5</v>
      </c>
      <c r="N1775" s="5">
        <v>0.9</v>
      </c>
      <c r="O1775" t="s">
        <v>30</v>
      </c>
      <c r="P1775" s="5">
        <v>2.8648030000000001E-2</v>
      </c>
      <c r="Q1775" s="6">
        <v>28.108465200000001</v>
      </c>
      <c r="R1775" s="7">
        <v>1.1015087511623278E-4</v>
      </c>
      <c r="S1775" s="7">
        <v>8.5949592175893486E-5</v>
      </c>
      <c r="T1775" s="6">
        <v>3.0961720399541753E-3</v>
      </c>
      <c r="U1775" s="6">
        <v>2.4159111206302946E-3</v>
      </c>
    </row>
    <row r="1776" spans="1:21" x14ac:dyDescent="0.3">
      <c r="A1776" t="s">
        <v>21</v>
      </c>
      <c r="B1776" t="s">
        <v>648</v>
      </c>
      <c r="C1776" t="s">
        <v>34</v>
      </c>
      <c r="D1776" t="s">
        <v>394</v>
      </c>
      <c r="E1776" t="s">
        <v>25</v>
      </c>
      <c r="F1776" t="s">
        <v>31</v>
      </c>
      <c r="G1776" t="s">
        <v>653</v>
      </c>
      <c r="H1776" t="s">
        <v>28</v>
      </c>
      <c r="I1776" t="s">
        <v>28</v>
      </c>
      <c r="J1776" t="s">
        <v>28</v>
      </c>
      <c r="K1776" t="s">
        <v>29</v>
      </c>
      <c r="L1776">
        <v>20</v>
      </c>
      <c r="N1776" s="5">
        <v>0</v>
      </c>
      <c r="O1776" t="s">
        <v>30</v>
      </c>
      <c r="P1776" s="5">
        <v>0.3</v>
      </c>
      <c r="Q1776" s="6">
        <v>0</v>
      </c>
      <c r="R1776" s="7">
        <v>3.6816310603171587E-4</v>
      </c>
      <c r="S1776" s="7">
        <v>1.1165464820805937E-4</v>
      </c>
      <c r="T1776" s="6">
        <v>0</v>
      </c>
      <c r="U1776" s="6">
        <v>0</v>
      </c>
    </row>
    <row r="1777" spans="1:21" x14ac:dyDescent="0.3">
      <c r="A1777" t="s">
        <v>21</v>
      </c>
      <c r="B1777" t="s">
        <v>648</v>
      </c>
      <c r="C1777" t="s">
        <v>34</v>
      </c>
      <c r="D1777" t="s">
        <v>394</v>
      </c>
      <c r="E1777" t="s">
        <v>25</v>
      </c>
      <c r="F1777" t="s">
        <v>31</v>
      </c>
      <c r="G1777" t="s">
        <v>654</v>
      </c>
      <c r="H1777" t="s">
        <v>38</v>
      </c>
      <c r="I1777" t="s">
        <v>38</v>
      </c>
      <c r="J1777" t="s">
        <v>38</v>
      </c>
      <c r="K1777" t="s">
        <v>29</v>
      </c>
      <c r="L1777">
        <v>5</v>
      </c>
      <c r="N1777" s="5">
        <v>0.9</v>
      </c>
      <c r="O1777" t="s">
        <v>30</v>
      </c>
      <c r="P1777" s="5">
        <v>2.8648030000000001E-2</v>
      </c>
      <c r="Q1777" s="6">
        <v>944.50279369999998</v>
      </c>
      <c r="R1777" s="7">
        <v>1.1015087511623278E-4</v>
      </c>
      <c r="S1777" s="7">
        <v>8.5949592175893486E-5</v>
      </c>
      <c r="T1777" s="6">
        <v>0.10403780927578167</v>
      </c>
      <c r="U1777" s="6">
        <v>8.117962992750706E-2</v>
      </c>
    </row>
    <row r="1778" spans="1:21" x14ac:dyDescent="0.3">
      <c r="A1778" t="s">
        <v>21</v>
      </c>
      <c r="B1778" t="s">
        <v>648</v>
      </c>
      <c r="C1778" t="s">
        <v>34</v>
      </c>
      <c r="D1778" t="s">
        <v>394</v>
      </c>
      <c r="E1778" t="s">
        <v>25</v>
      </c>
      <c r="F1778" t="s">
        <v>41</v>
      </c>
      <c r="G1778" t="s">
        <v>896</v>
      </c>
      <c r="H1778" t="s">
        <v>396</v>
      </c>
      <c r="I1778" t="s">
        <v>931</v>
      </c>
      <c r="J1778" t="s">
        <v>396</v>
      </c>
      <c r="K1778" t="s">
        <v>44</v>
      </c>
      <c r="L1778">
        <v>9</v>
      </c>
      <c r="M1778" t="s">
        <v>394</v>
      </c>
      <c r="N1778" s="5">
        <v>0.61</v>
      </c>
      <c r="O1778" t="s">
        <v>30</v>
      </c>
      <c r="P1778" s="5">
        <v>0.59884667599999997</v>
      </c>
      <c r="Q1778" s="6">
        <v>21083.394759999999</v>
      </c>
      <c r="R1778" s="7">
        <v>1.3251409109216183E-4</v>
      </c>
      <c r="S1778" s="7">
        <v>9.5621253421995789E-5</v>
      </c>
      <c r="T1778" s="6">
        <v>2.7938468937586474</v>
      </c>
      <c r="U1778" s="6">
        <v>2.0160206333419382</v>
      </c>
    </row>
    <row r="1779" spans="1:21" x14ac:dyDescent="0.3">
      <c r="A1779" t="s">
        <v>21</v>
      </c>
      <c r="B1779" t="s">
        <v>648</v>
      </c>
      <c r="C1779" t="s">
        <v>34</v>
      </c>
      <c r="D1779" t="s">
        <v>394</v>
      </c>
      <c r="E1779" t="s">
        <v>25</v>
      </c>
      <c r="F1779" t="s">
        <v>26</v>
      </c>
      <c r="G1779" t="s">
        <v>897</v>
      </c>
      <c r="H1779" t="s">
        <v>396</v>
      </c>
      <c r="I1779" t="s">
        <v>931</v>
      </c>
      <c r="J1779" t="s">
        <v>396</v>
      </c>
      <c r="K1779" t="s">
        <v>44</v>
      </c>
      <c r="L1779">
        <v>9</v>
      </c>
      <c r="M1779" t="s">
        <v>394</v>
      </c>
      <c r="N1779" s="5">
        <v>0.61</v>
      </c>
      <c r="O1779" t="s">
        <v>30</v>
      </c>
      <c r="P1779" s="5">
        <v>0.59884667599999997</v>
      </c>
      <c r="Q1779" s="6">
        <v>627.44321739999998</v>
      </c>
      <c r="R1779" s="7">
        <v>1.3251409109216183E-4</v>
      </c>
      <c r="S1779" s="7">
        <v>9.5621253421995789E-5</v>
      </c>
      <c r="T1779" s="6">
        <v>8.3145067665702704E-2</v>
      </c>
      <c r="U1779" s="6">
        <v>5.9996906898917797E-2</v>
      </c>
    </row>
    <row r="1780" spans="1:21" x14ac:dyDescent="0.3">
      <c r="N1780" s="5"/>
      <c r="P1780" s="5"/>
      <c r="Q1780" s="6"/>
      <c r="R1780" s="7"/>
      <c r="S1780" s="7"/>
      <c r="T1780" s="6"/>
      <c r="U1780" s="6"/>
    </row>
    <row r="1781" spans="1:21" x14ac:dyDescent="0.3">
      <c r="N1781" s="5"/>
      <c r="P1781" s="5"/>
      <c r="Q1781" s="6"/>
      <c r="R1781" s="7"/>
      <c r="S1781" s="7"/>
      <c r="T1781" s="6"/>
      <c r="U1781" s="6"/>
    </row>
    <row r="1782" spans="1:21" x14ac:dyDescent="0.3">
      <c r="N1782" s="5"/>
      <c r="P1782" s="5"/>
      <c r="Q1782" s="6"/>
      <c r="R1782" s="7"/>
      <c r="S1782" s="7"/>
      <c r="T1782" s="6"/>
      <c r="U1782" s="6"/>
    </row>
    <row r="1783" spans="1:21" x14ac:dyDescent="0.3">
      <c r="N1783" s="5"/>
      <c r="P1783" s="5"/>
      <c r="Q1783" s="6"/>
      <c r="R1783" s="7"/>
      <c r="S1783" s="7"/>
      <c r="T1783" s="6"/>
      <c r="U1783" s="6"/>
    </row>
  </sheetData>
  <autoFilter ref="A1:U178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Y1783"/>
  <sheetViews>
    <sheetView topLeftCell="M1" workbookViewId="0">
      <selection activeCell="T11" sqref="T11"/>
    </sheetView>
  </sheetViews>
  <sheetFormatPr defaultRowHeight="14.4" x14ac:dyDescent="0.3"/>
  <cols>
    <col min="2" max="2" width="24.44140625" customWidth="1"/>
    <col min="3" max="3" width="18.88671875" customWidth="1"/>
    <col min="4" max="4" width="16.109375" customWidth="1"/>
    <col min="8" max="8" width="32.33203125" customWidth="1"/>
    <col min="9" max="9" width="30.6640625" customWidth="1"/>
    <col min="10" max="10" width="28.6640625" customWidth="1"/>
    <col min="12" max="12" width="16.33203125" customWidth="1"/>
    <col min="13" max="13" width="19.5546875" customWidth="1"/>
    <col min="14" max="14" width="16.6640625" customWidth="1"/>
    <col min="15" max="15" width="17.6640625" customWidth="1"/>
    <col min="16" max="16" width="17.5546875" customWidth="1"/>
    <col min="17" max="17" width="20.33203125" customWidth="1"/>
    <col min="18" max="18" width="18.33203125" customWidth="1"/>
    <col min="19" max="19" width="19.109375" customWidth="1"/>
    <col min="20" max="20" width="21.5546875" customWidth="1"/>
    <col min="21" max="21" width="16.6640625" customWidth="1"/>
  </cols>
  <sheetData>
    <row r="1" spans="1:25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4" t="s">
        <v>17</v>
      </c>
      <c r="S1" s="4" t="s">
        <v>18</v>
      </c>
      <c r="T1" s="3" t="s">
        <v>19</v>
      </c>
      <c r="U1" s="3" t="s">
        <v>20</v>
      </c>
    </row>
    <row r="2" spans="1:25" x14ac:dyDescent="0.3">
      <c r="A2" t="s">
        <v>21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28</v>
      </c>
      <c r="J2" t="s">
        <v>28</v>
      </c>
      <c r="K2" t="s">
        <v>29</v>
      </c>
      <c r="L2">
        <v>20</v>
      </c>
      <c r="N2" s="5">
        <v>0</v>
      </c>
      <c r="O2" t="s">
        <v>30</v>
      </c>
      <c r="P2" s="5">
        <v>0.3</v>
      </c>
      <c r="Q2" s="6">
        <v>0</v>
      </c>
      <c r="R2" s="7">
        <v>3.6816310603171587E-4</v>
      </c>
      <c r="S2" s="7">
        <v>1.1165464820805936E-4</v>
      </c>
      <c r="T2" s="6">
        <v>0</v>
      </c>
      <c r="U2" s="6">
        <v>0</v>
      </c>
      <c r="W2" s="9"/>
      <c r="X2" s="10"/>
      <c r="Y2" s="11"/>
    </row>
    <row r="3" spans="1:25" x14ac:dyDescent="0.3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31</v>
      </c>
      <c r="G3" t="s">
        <v>32</v>
      </c>
      <c r="H3" t="s">
        <v>28</v>
      </c>
      <c r="I3" t="s">
        <v>28</v>
      </c>
      <c r="J3" t="s">
        <v>28</v>
      </c>
      <c r="K3" t="s">
        <v>29</v>
      </c>
      <c r="L3">
        <v>20</v>
      </c>
      <c r="N3" s="5">
        <v>0</v>
      </c>
      <c r="O3" t="s">
        <v>30</v>
      </c>
      <c r="P3" s="5">
        <v>0.3</v>
      </c>
      <c r="Q3" s="6">
        <v>0</v>
      </c>
      <c r="R3" s="7">
        <v>3.6816310603171587E-4</v>
      </c>
      <c r="S3" s="7">
        <v>1.1165464820805936E-4</v>
      </c>
      <c r="T3" s="6">
        <v>0</v>
      </c>
      <c r="U3" s="6">
        <v>0</v>
      </c>
      <c r="W3" s="12" t="s">
        <v>33</v>
      </c>
      <c r="X3" s="13"/>
      <c r="Y3" s="14"/>
    </row>
    <row r="4" spans="1:25" ht="15" thickBot="1" x14ac:dyDescent="0.35">
      <c r="A4" t="s">
        <v>21</v>
      </c>
      <c r="B4" t="s">
        <v>22</v>
      </c>
      <c r="C4" t="s">
        <v>34</v>
      </c>
      <c r="D4" t="s">
        <v>35</v>
      </c>
      <c r="E4" t="s">
        <v>25</v>
      </c>
      <c r="F4" t="s">
        <v>26</v>
      </c>
      <c r="G4" t="s">
        <v>36</v>
      </c>
      <c r="H4" t="s">
        <v>28</v>
      </c>
      <c r="I4" t="s">
        <v>28</v>
      </c>
      <c r="J4" t="s">
        <v>28</v>
      </c>
      <c r="K4" t="s">
        <v>29</v>
      </c>
      <c r="L4">
        <v>20</v>
      </c>
      <c r="N4" s="5">
        <v>0</v>
      </c>
      <c r="O4" t="s">
        <v>30</v>
      </c>
      <c r="P4" s="5">
        <v>0.3</v>
      </c>
      <c r="Q4" s="6">
        <v>0</v>
      </c>
      <c r="R4" s="7">
        <v>3.6816310603171592E-4</v>
      </c>
      <c r="S4" s="7">
        <v>1.1165464820805937E-4</v>
      </c>
      <c r="T4" s="6">
        <v>0</v>
      </c>
      <c r="U4" s="6">
        <v>0</v>
      </c>
      <c r="W4" s="15"/>
      <c r="X4" s="16"/>
      <c r="Y4" s="17"/>
    </row>
    <row r="5" spans="1:25" x14ac:dyDescent="0.3">
      <c r="A5" t="s">
        <v>21</v>
      </c>
      <c r="B5" t="s">
        <v>22</v>
      </c>
      <c r="C5" t="s">
        <v>34</v>
      </c>
      <c r="D5" t="s">
        <v>35</v>
      </c>
      <c r="E5" t="s">
        <v>25</v>
      </c>
      <c r="F5" t="s">
        <v>26</v>
      </c>
      <c r="G5" t="s">
        <v>37</v>
      </c>
      <c r="H5" t="s">
        <v>38</v>
      </c>
      <c r="I5" t="s">
        <v>38</v>
      </c>
      <c r="J5" t="s">
        <v>38</v>
      </c>
      <c r="K5" t="s">
        <v>29</v>
      </c>
      <c r="L5">
        <v>5</v>
      </c>
      <c r="N5" s="5">
        <v>0.22500000000000001</v>
      </c>
      <c r="O5" t="s">
        <v>30</v>
      </c>
      <c r="P5" s="5">
        <v>2.3657109999999999E-2</v>
      </c>
      <c r="Q5" s="6">
        <v>2922.9424770000001</v>
      </c>
      <c r="R5" s="7">
        <v>1.1015087511623278E-4</v>
      </c>
      <c r="S5" s="7">
        <v>8.5949592175893486E-5</v>
      </c>
      <c r="T5" s="6">
        <v>0.32196467175595911</v>
      </c>
      <c r="U5" s="6">
        <v>0.25122571385174591</v>
      </c>
    </row>
    <row r="6" spans="1:25" x14ac:dyDescent="0.3">
      <c r="A6" t="s">
        <v>21</v>
      </c>
      <c r="B6" t="s">
        <v>22</v>
      </c>
      <c r="C6" t="s">
        <v>34</v>
      </c>
      <c r="D6" t="s">
        <v>35</v>
      </c>
      <c r="E6" t="s">
        <v>25</v>
      </c>
      <c r="F6" t="s">
        <v>31</v>
      </c>
      <c r="G6" t="s">
        <v>39</v>
      </c>
      <c r="H6" t="s">
        <v>28</v>
      </c>
      <c r="I6" t="s">
        <v>28</v>
      </c>
      <c r="J6" t="s">
        <v>28</v>
      </c>
      <c r="K6" t="s">
        <v>29</v>
      </c>
      <c r="L6">
        <v>20</v>
      </c>
      <c r="N6" s="5">
        <v>0</v>
      </c>
      <c r="O6" t="s">
        <v>30</v>
      </c>
      <c r="P6" s="5">
        <v>0.3</v>
      </c>
      <c r="Q6" s="6">
        <v>0</v>
      </c>
      <c r="R6" s="7">
        <v>3.6816310603171592E-4</v>
      </c>
      <c r="S6" s="7">
        <v>1.1165464820805937E-4</v>
      </c>
      <c r="T6" s="6">
        <v>0</v>
      </c>
      <c r="U6" s="6">
        <v>0</v>
      </c>
    </row>
    <row r="7" spans="1:25" x14ac:dyDescent="0.3">
      <c r="A7" t="s">
        <v>21</v>
      </c>
      <c r="B7" t="s">
        <v>22</v>
      </c>
      <c r="C7" t="s">
        <v>34</v>
      </c>
      <c r="D7" t="s">
        <v>35</v>
      </c>
      <c r="E7" t="s">
        <v>25</v>
      </c>
      <c r="F7" t="s">
        <v>31</v>
      </c>
      <c r="G7" t="s">
        <v>40</v>
      </c>
      <c r="H7" t="s">
        <v>38</v>
      </c>
      <c r="I7" t="s">
        <v>38</v>
      </c>
      <c r="J7" t="s">
        <v>38</v>
      </c>
      <c r="K7" t="s">
        <v>29</v>
      </c>
      <c r="L7">
        <v>5</v>
      </c>
      <c r="N7" s="5">
        <v>0.22500000000000001</v>
      </c>
      <c r="O7" t="s">
        <v>30</v>
      </c>
      <c r="P7" s="5">
        <v>2.3657109999999999E-2</v>
      </c>
      <c r="Q7" s="6">
        <v>160931.6728</v>
      </c>
      <c r="R7" s="7">
        <v>1.1015087511623278E-4</v>
      </c>
      <c r="S7" s="7">
        <v>8.5949592175893486E-5</v>
      </c>
      <c r="T7" s="6">
        <v>17.726764592839235</v>
      </c>
      <c r="U7" s="6">
        <v>13.83201164534433</v>
      </c>
    </row>
    <row r="8" spans="1:25" x14ac:dyDescent="0.3">
      <c r="A8" t="s">
        <v>21</v>
      </c>
      <c r="B8" t="s">
        <v>22</v>
      </c>
      <c r="C8" t="s">
        <v>34</v>
      </c>
      <c r="D8" t="s">
        <v>35</v>
      </c>
      <c r="E8" t="s">
        <v>25</v>
      </c>
      <c r="F8" t="s">
        <v>41</v>
      </c>
      <c r="G8" t="s">
        <v>42</v>
      </c>
      <c r="H8" t="s">
        <v>43</v>
      </c>
      <c r="I8" t="s">
        <v>898</v>
      </c>
      <c r="J8" t="s">
        <v>43</v>
      </c>
      <c r="K8" t="s">
        <v>44</v>
      </c>
      <c r="L8">
        <v>6</v>
      </c>
      <c r="M8" t="s">
        <v>35</v>
      </c>
      <c r="N8" s="5">
        <v>0.42</v>
      </c>
      <c r="O8" t="s">
        <v>30</v>
      </c>
      <c r="P8" s="5">
        <v>0.35097493000000002</v>
      </c>
      <c r="Q8" s="6">
        <v>5227357.4069999997</v>
      </c>
      <c r="R8" s="7">
        <v>1.9998069910798222E-4</v>
      </c>
      <c r="S8" s="7">
        <v>1.1963142605964094E-4</v>
      </c>
      <c r="T8" s="6">
        <v>1045.3705887391491</v>
      </c>
      <c r="U8" s="6">
        <v>625.35622112283693</v>
      </c>
    </row>
    <row r="9" spans="1:25" x14ac:dyDescent="0.3">
      <c r="A9" t="s">
        <v>21</v>
      </c>
      <c r="B9" t="s">
        <v>22</v>
      </c>
      <c r="C9" t="s">
        <v>34</v>
      </c>
      <c r="D9" t="s">
        <v>35</v>
      </c>
      <c r="E9" t="s">
        <v>25</v>
      </c>
      <c r="F9" t="s">
        <v>26</v>
      </c>
      <c r="G9" t="s">
        <v>45</v>
      </c>
      <c r="H9" t="s">
        <v>43</v>
      </c>
      <c r="I9" t="s">
        <v>898</v>
      </c>
      <c r="J9" t="s">
        <v>43</v>
      </c>
      <c r="K9" t="s">
        <v>44</v>
      </c>
      <c r="L9">
        <v>6</v>
      </c>
      <c r="M9" t="s">
        <v>35</v>
      </c>
      <c r="N9" s="5">
        <v>0.42</v>
      </c>
      <c r="O9" t="s">
        <v>30</v>
      </c>
      <c r="P9" s="5">
        <v>0.35097493000000002</v>
      </c>
      <c r="Q9" s="6">
        <v>94942.560630000007</v>
      </c>
      <c r="R9" s="7">
        <v>1.9998069910798222E-4</v>
      </c>
      <c r="S9" s="7">
        <v>1.1963142605964094E-4</v>
      </c>
      <c r="T9" s="6">
        <v>18.986679649889389</v>
      </c>
      <c r="U9" s="6">
        <v>11.358113921920824</v>
      </c>
    </row>
    <row r="10" spans="1:25" x14ac:dyDescent="0.3">
      <c r="A10" t="s">
        <v>21</v>
      </c>
      <c r="B10" t="s">
        <v>22</v>
      </c>
      <c r="C10" t="s">
        <v>46</v>
      </c>
      <c r="D10" t="s">
        <v>47</v>
      </c>
      <c r="E10" t="s">
        <v>25</v>
      </c>
      <c r="F10" t="s">
        <v>26</v>
      </c>
      <c r="G10" t="s">
        <v>48</v>
      </c>
      <c r="H10" t="s">
        <v>28</v>
      </c>
      <c r="I10" t="s">
        <v>28</v>
      </c>
      <c r="J10" t="s">
        <v>28</v>
      </c>
      <c r="K10" t="s">
        <v>29</v>
      </c>
      <c r="L10">
        <v>20</v>
      </c>
      <c r="N10" s="5">
        <v>0</v>
      </c>
      <c r="O10" t="s">
        <v>30</v>
      </c>
      <c r="P10" s="5">
        <v>0.3</v>
      </c>
      <c r="Q10" s="6">
        <v>0</v>
      </c>
      <c r="R10" s="7">
        <v>3.6816310603171587E-4</v>
      </c>
      <c r="S10" s="7">
        <v>1.1165464820805936E-4</v>
      </c>
      <c r="T10" s="6">
        <v>0</v>
      </c>
      <c r="U10" s="6">
        <v>0</v>
      </c>
    </row>
    <row r="11" spans="1:25" x14ac:dyDescent="0.3">
      <c r="A11" t="s">
        <v>21</v>
      </c>
      <c r="B11" t="s">
        <v>22</v>
      </c>
      <c r="C11" t="s">
        <v>46</v>
      </c>
      <c r="D11" t="s">
        <v>47</v>
      </c>
      <c r="E11" t="s">
        <v>25</v>
      </c>
      <c r="F11" t="s">
        <v>26</v>
      </c>
      <c r="G11" t="s">
        <v>49</v>
      </c>
      <c r="H11" t="s">
        <v>50</v>
      </c>
      <c r="I11" t="s">
        <v>50</v>
      </c>
      <c r="J11" t="s">
        <v>50</v>
      </c>
      <c r="K11" t="s">
        <v>29</v>
      </c>
      <c r="L11">
        <v>7</v>
      </c>
      <c r="N11" s="5">
        <v>0.18</v>
      </c>
      <c r="O11" t="s">
        <v>30</v>
      </c>
      <c r="P11" s="5">
        <v>0.05</v>
      </c>
      <c r="Q11" s="6">
        <v>0</v>
      </c>
      <c r="R11" s="7">
        <v>0</v>
      </c>
      <c r="S11" s="7">
        <v>0</v>
      </c>
      <c r="T11" s="6">
        <v>0</v>
      </c>
      <c r="U11" s="6">
        <v>0</v>
      </c>
    </row>
    <row r="12" spans="1:25" x14ac:dyDescent="0.3">
      <c r="A12" t="s">
        <v>21</v>
      </c>
      <c r="B12" t="s">
        <v>22</v>
      </c>
      <c r="C12" t="s">
        <v>46</v>
      </c>
      <c r="D12" t="s">
        <v>47</v>
      </c>
      <c r="E12" t="s">
        <v>25</v>
      </c>
      <c r="F12" t="s">
        <v>26</v>
      </c>
      <c r="G12" t="s">
        <v>51</v>
      </c>
      <c r="H12" t="s">
        <v>52</v>
      </c>
      <c r="I12" t="s">
        <v>899</v>
      </c>
      <c r="J12" t="s">
        <v>52</v>
      </c>
      <c r="K12" t="s">
        <v>29</v>
      </c>
      <c r="L12">
        <v>4</v>
      </c>
      <c r="N12" s="5">
        <v>9.1419574000000003E-2</v>
      </c>
      <c r="O12" t="s">
        <v>30</v>
      </c>
      <c r="P12" s="5">
        <v>1.8944889999999999E-2</v>
      </c>
      <c r="Q12" s="6">
        <v>0</v>
      </c>
      <c r="R12" s="7">
        <v>9.0070861659047996E-5</v>
      </c>
      <c r="S12" s="7">
        <v>1.9388653162790906E-4</v>
      </c>
      <c r="T12" s="6">
        <v>0</v>
      </c>
      <c r="U12" s="6">
        <v>0</v>
      </c>
    </row>
    <row r="13" spans="1:25" x14ac:dyDescent="0.3">
      <c r="A13" t="s">
        <v>21</v>
      </c>
      <c r="B13" t="s">
        <v>22</v>
      </c>
      <c r="C13" t="s">
        <v>46</v>
      </c>
      <c r="D13" t="s">
        <v>47</v>
      </c>
      <c r="E13" t="s">
        <v>25</v>
      </c>
      <c r="F13" t="s">
        <v>26</v>
      </c>
      <c r="G13" t="s">
        <v>53</v>
      </c>
      <c r="H13" t="s">
        <v>54</v>
      </c>
      <c r="I13" t="s">
        <v>54</v>
      </c>
      <c r="J13" t="s">
        <v>54</v>
      </c>
      <c r="K13" t="s">
        <v>29</v>
      </c>
      <c r="L13">
        <v>7</v>
      </c>
      <c r="N13" s="5">
        <v>1.5822619E-2</v>
      </c>
      <c r="O13" t="s">
        <v>30</v>
      </c>
      <c r="P13" s="5">
        <v>0.13075831700000001</v>
      </c>
      <c r="Q13" s="6">
        <v>57.273085039999998</v>
      </c>
      <c r="R13" s="7">
        <v>9.0070861659047996E-5</v>
      </c>
      <c r="S13" s="7">
        <v>1.9388653162790906E-4</v>
      </c>
      <c r="T13" s="6">
        <v>5.1586361194247308E-3</v>
      </c>
      <c r="U13" s="6">
        <v>1.1104479814035884E-2</v>
      </c>
    </row>
    <row r="14" spans="1:25" x14ac:dyDescent="0.3">
      <c r="A14" t="s">
        <v>21</v>
      </c>
      <c r="B14" t="s">
        <v>22</v>
      </c>
      <c r="C14" t="s">
        <v>46</v>
      </c>
      <c r="D14" t="s">
        <v>47</v>
      </c>
      <c r="E14" t="s">
        <v>25</v>
      </c>
      <c r="F14" t="s">
        <v>26</v>
      </c>
      <c r="G14" t="s">
        <v>55</v>
      </c>
      <c r="H14" t="s">
        <v>56</v>
      </c>
      <c r="I14" t="s">
        <v>56</v>
      </c>
      <c r="J14" t="s">
        <v>56</v>
      </c>
      <c r="K14" t="s">
        <v>29</v>
      </c>
      <c r="L14">
        <v>10</v>
      </c>
      <c r="N14" s="5">
        <v>0.121892766</v>
      </c>
      <c r="O14" t="s">
        <v>30</v>
      </c>
      <c r="P14" s="5">
        <v>4.2704091999999999E-2</v>
      </c>
      <c r="Q14" s="6">
        <v>0</v>
      </c>
      <c r="R14" s="7">
        <v>9.0070861659047996E-5</v>
      </c>
      <c r="S14" s="7">
        <v>1.9388653162790909E-4</v>
      </c>
      <c r="T14" s="6">
        <v>0</v>
      </c>
      <c r="U14" s="6">
        <v>0</v>
      </c>
    </row>
    <row r="15" spans="1:25" x14ac:dyDescent="0.3">
      <c r="A15" t="s">
        <v>21</v>
      </c>
      <c r="B15" t="s">
        <v>22</v>
      </c>
      <c r="C15" t="s">
        <v>46</v>
      </c>
      <c r="D15" t="s">
        <v>47</v>
      </c>
      <c r="E15" t="s">
        <v>25</v>
      </c>
      <c r="F15" t="s">
        <v>26</v>
      </c>
      <c r="G15" t="s">
        <v>57</v>
      </c>
      <c r="H15" t="s">
        <v>58</v>
      </c>
      <c r="I15" t="s">
        <v>58</v>
      </c>
      <c r="J15" t="s">
        <v>58</v>
      </c>
      <c r="K15" t="s">
        <v>29</v>
      </c>
      <c r="L15">
        <v>9</v>
      </c>
      <c r="N15" s="5">
        <v>0.8</v>
      </c>
      <c r="O15" t="s">
        <v>30</v>
      </c>
      <c r="P15" s="5">
        <v>0.13598486800000001</v>
      </c>
      <c r="Q15" s="6">
        <v>3379.1104449999998</v>
      </c>
      <c r="R15" s="7">
        <v>9.0070861659047996E-5</v>
      </c>
      <c r="S15" s="7">
        <v>1.9388653162790906E-4</v>
      </c>
      <c r="T15" s="6">
        <v>0.30435938942223911</v>
      </c>
      <c r="U15" s="6">
        <v>0.65516400416869036</v>
      </c>
    </row>
    <row r="16" spans="1:25" x14ac:dyDescent="0.3">
      <c r="A16" t="s">
        <v>21</v>
      </c>
      <c r="B16" t="s">
        <v>22</v>
      </c>
      <c r="C16" t="s">
        <v>46</v>
      </c>
      <c r="D16" t="s">
        <v>47</v>
      </c>
      <c r="E16" t="s">
        <v>25</v>
      </c>
      <c r="F16" t="s">
        <v>26</v>
      </c>
      <c r="G16" t="s">
        <v>59</v>
      </c>
      <c r="H16" t="s">
        <v>60</v>
      </c>
      <c r="I16" t="s">
        <v>60</v>
      </c>
      <c r="J16" t="s">
        <v>60</v>
      </c>
      <c r="K16" t="s">
        <v>29</v>
      </c>
      <c r="L16">
        <v>13</v>
      </c>
      <c r="N16" s="5">
        <v>0.114274468</v>
      </c>
      <c r="O16" t="s">
        <v>30</v>
      </c>
      <c r="P16" s="5">
        <v>7.6560914999999993E-2</v>
      </c>
      <c r="Q16" s="6">
        <v>186.40632840000001</v>
      </c>
      <c r="R16" s="7">
        <v>9.0070861659047996E-5</v>
      </c>
      <c r="S16" s="7">
        <v>1.9388653162790906E-4</v>
      </c>
      <c r="T16" s="6">
        <v>1.6789778617687469E-2</v>
      </c>
      <c r="U16" s="6">
        <v>3.6141676486969004E-2</v>
      </c>
    </row>
    <row r="17" spans="1:21" x14ac:dyDescent="0.3">
      <c r="A17" t="s">
        <v>21</v>
      </c>
      <c r="B17" t="s">
        <v>22</v>
      </c>
      <c r="C17" t="s">
        <v>46</v>
      </c>
      <c r="D17" t="s">
        <v>47</v>
      </c>
      <c r="E17" t="s">
        <v>25</v>
      </c>
      <c r="F17" t="s">
        <v>26</v>
      </c>
      <c r="G17" t="s">
        <v>61</v>
      </c>
      <c r="H17" t="s">
        <v>62</v>
      </c>
      <c r="I17" t="s">
        <v>62</v>
      </c>
      <c r="J17" t="s">
        <v>62</v>
      </c>
      <c r="K17" t="s">
        <v>29</v>
      </c>
      <c r="L17">
        <v>10</v>
      </c>
      <c r="N17" s="5">
        <v>9.1419574000000003E-2</v>
      </c>
      <c r="O17" t="s">
        <v>30</v>
      </c>
      <c r="P17" s="5">
        <v>6.6320308999999994E-2</v>
      </c>
      <c r="Q17" s="6">
        <v>0</v>
      </c>
      <c r="R17" s="7">
        <v>9.0070861659047996E-5</v>
      </c>
      <c r="S17" s="7">
        <v>1.9388653162790906E-4</v>
      </c>
      <c r="T17" s="6">
        <v>0</v>
      </c>
      <c r="U17" s="6">
        <v>0</v>
      </c>
    </row>
    <row r="18" spans="1:21" x14ac:dyDescent="0.3">
      <c r="A18" t="s">
        <v>21</v>
      </c>
      <c r="B18" t="s">
        <v>22</v>
      </c>
      <c r="C18" t="s">
        <v>46</v>
      </c>
      <c r="D18" t="s">
        <v>47</v>
      </c>
      <c r="E18" t="s">
        <v>25</v>
      </c>
      <c r="F18" t="s">
        <v>26</v>
      </c>
      <c r="G18" t="s">
        <v>63</v>
      </c>
      <c r="H18" t="s">
        <v>64</v>
      </c>
      <c r="I18" t="s">
        <v>64</v>
      </c>
      <c r="J18" t="s">
        <v>64</v>
      </c>
      <c r="K18" t="s">
        <v>29</v>
      </c>
      <c r="L18">
        <v>10</v>
      </c>
      <c r="N18" s="5">
        <v>0.13712936100000001</v>
      </c>
      <c r="O18" t="s">
        <v>30</v>
      </c>
      <c r="P18" s="5">
        <v>1.2402596E-2</v>
      </c>
      <c r="Q18" s="6">
        <v>0</v>
      </c>
      <c r="R18" s="7">
        <v>9.0070861659047996E-5</v>
      </c>
      <c r="S18" s="7">
        <v>1.9388653162790903E-4</v>
      </c>
      <c r="T18" s="6">
        <v>0</v>
      </c>
      <c r="U18" s="6">
        <v>0</v>
      </c>
    </row>
    <row r="19" spans="1:21" x14ac:dyDescent="0.3">
      <c r="A19" t="s">
        <v>21</v>
      </c>
      <c r="B19" t="s">
        <v>22</v>
      </c>
      <c r="C19" t="s">
        <v>46</v>
      </c>
      <c r="D19" t="s">
        <v>47</v>
      </c>
      <c r="E19" t="s">
        <v>25</v>
      </c>
      <c r="F19" t="s">
        <v>26</v>
      </c>
      <c r="G19" t="s">
        <v>65</v>
      </c>
      <c r="H19" t="s">
        <v>66</v>
      </c>
      <c r="I19" t="s">
        <v>66</v>
      </c>
      <c r="J19" t="s">
        <v>66</v>
      </c>
      <c r="K19" t="s">
        <v>29</v>
      </c>
      <c r="L19">
        <v>15</v>
      </c>
      <c r="N19" s="5">
        <v>9.5000000000000001E-2</v>
      </c>
      <c r="O19" t="s">
        <v>30</v>
      </c>
      <c r="P19" s="5">
        <v>0.123</v>
      </c>
      <c r="Q19" s="6">
        <v>322.79897799999998</v>
      </c>
      <c r="R19" s="7">
        <v>9.0070861659047996E-5</v>
      </c>
      <c r="S19" s="7">
        <v>1.9388653162790906E-4</v>
      </c>
      <c r="T19" s="6">
        <v>2.9074782091120077E-2</v>
      </c>
      <c r="U19" s="6">
        <v>6.2586374257453711E-2</v>
      </c>
    </row>
    <row r="20" spans="1:21" x14ac:dyDescent="0.3">
      <c r="A20" t="s">
        <v>21</v>
      </c>
      <c r="B20" t="s">
        <v>22</v>
      </c>
      <c r="C20" t="s">
        <v>46</v>
      </c>
      <c r="D20" t="s">
        <v>47</v>
      </c>
      <c r="E20" t="s">
        <v>25</v>
      </c>
      <c r="F20" t="s">
        <v>31</v>
      </c>
      <c r="G20" t="s">
        <v>67</v>
      </c>
      <c r="H20" t="s">
        <v>28</v>
      </c>
      <c r="I20" t="s">
        <v>28</v>
      </c>
      <c r="J20" t="s">
        <v>28</v>
      </c>
      <c r="K20" t="s">
        <v>29</v>
      </c>
      <c r="L20">
        <v>20</v>
      </c>
      <c r="N20" s="5">
        <v>0</v>
      </c>
      <c r="O20" t="s">
        <v>30</v>
      </c>
      <c r="P20" s="5">
        <v>0.3</v>
      </c>
      <c r="Q20" s="6">
        <v>0</v>
      </c>
      <c r="R20" s="7">
        <v>3.6816310603171587E-4</v>
      </c>
      <c r="S20" s="7">
        <v>1.1165464820805936E-4</v>
      </c>
      <c r="T20" s="6">
        <v>0</v>
      </c>
      <c r="U20" s="6">
        <v>0</v>
      </c>
    </row>
    <row r="21" spans="1:21" x14ac:dyDescent="0.3">
      <c r="A21" t="s">
        <v>21</v>
      </c>
      <c r="B21" t="s">
        <v>22</v>
      </c>
      <c r="C21" t="s">
        <v>46</v>
      </c>
      <c r="D21" t="s">
        <v>47</v>
      </c>
      <c r="E21" t="s">
        <v>25</v>
      </c>
      <c r="F21" t="s">
        <v>31</v>
      </c>
      <c r="G21" t="s">
        <v>68</v>
      </c>
      <c r="H21" t="s">
        <v>50</v>
      </c>
      <c r="I21" t="s">
        <v>50</v>
      </c>
      <c r="J21" t="s">
        <v>50</v>
      </c>
      <c r="K21" t="s">
        <v>29</v>
      </c>
      <c r="L21">
        <v>7</v>
      </c>
      <c r="N21" s="5">
        <v>0.216</v>
      </c>
      <c r="O21" t="s">
        <v>30</v>
      </c>
      <c r="P21" s="5">
        <v>0.05</v>
      </c>
      <c r="Q21" s="6">
        <v>17928.30617</v>
      </c>
      <c r="R21" s="7">
        <v>0</v>
      </c>
      <c r="S21" s="7">
        <v>0</v>
      </c>
      <c r="T21" s="6">
        <v>0</v>
      </c>
      <c r="U21" s="6">
        <v>0</v>
      </c>
    </row>
    <row r="22" spans="1:21" x14ac:dyDescent="0.3">
      <c r="A22" t="s">
        <v>21</v>
      </c>
      <c r="B22" t="s">
        <v>22</v>
      </c>
      <c r="C22" t="s">
        <v>46</v>
      </c>
      <c r="D22" t="s">
        <v>47</v>
      </c>
      <c r="E22" t="s">
        <v>25</v>
      </c>
      <c r="F22" t="s">
        <v>31</v>
      </c>
      <c r="G22" t="s">
        <v>69</v>
      </c>
      <c r="H22" t="s">
        <v>52</v>
      </c>
      <c r="I22" t="s">
        <v>899</v>
      </c>
      <c r="J22" t="s">
        <v>52</v>
      </c>
      <c r="K22" t="s">
        <v>29</v>
      </c>
      <c r="L22">
        <v>4</v>
      </c>
      <c r="N22" s="5">
        <v>1.5822619E-2</v>
      </c>
      <c r="O22" t="s">
        <v>30</v>
      </c>
      <c r="P22" s="5">
        <v>1.8944889999999999E-2</v>
      </c>
      <c r="Q22" s="6">
        <v>491.44134270000001</v>
      </c>
      <c r="R22" s="7">
        <v>9.0070861659047996E-5</v>
      </c>
      <c r="S22" s="7">
        <v>1.9388653162790906E-4</v>
      </c>
      <c r="T22" s="6">
        <v>4.4264545191868496E-2</v>
      </c>
      <c r="U22" s="6">
        <v>9.528385743466565E-2</v>
      </c>
    </row>
    <row r="23" spans="1:21" x14ac:dyDescent="0.3">
      <c r="A23" t="s">
        <v>21</v>
      </c>
      <c r="B23" t="s">
        <v>22</v>
      </c>
      <c r="C23" t="s">
        <v>46</v>
      </c>
      <c r="D23" t="s">
        <v>47</v>
      </c>
      <c r="E23" t="s">
        <v>25</v>
      </c>
      <c r="F23" t="s">
        <v>31</v>
      </c>
      <c r="G23" t="s">
        <v>70</v>
      </c>
      <c r="H23" t="s">
        <v>54</v>
      </c>
      <c r="I23" t="s">
        <v>54</v>
      </c>
      <c r="J23" t="s">
        <v>54</v>
      </c>
      <c r="K23" t="s">
        <v>29</v>
      </c>
      <c r="L23">
        <v>7</v>
      </c>
      <c r="N23" s="5">
        <v>9.1419574000000003E-2</v>
      </c>
      <c r="O23" t="s">
        <v>30</v>
      </c>
      <c r="P23" s="5">
        <v>0.13668872800000001</v>
      </c>
      <c r="Q23" s="6">
        <v>21370.51397</v>
      </c>
      <c r="R23" s="7">
        <v>9.0070861659047996E-5</v>
      </c>
      <c r="S23" s="7">
        <v>1.9388653162790906E-4</v>
      </c>
      <c r="T23" s="6">
        <v>1.9248606073746226</v>
      </c>
      <c r="U23" s="6">
        <v>4.143454832749077</v>
      </c>
    </row>
    <row r="24" spans="1:21" x14ac:dyDescent="0.3">
      <c r="A24" t="s">
        <v>21</v>
      </c>
      <c r="B24" t="s">
        <v>22</v>
      </c>
      <c r="C24" t="s">
        <v>46</v>
      </c>
      <c r="D24" t="s">
        <v>47</v>
      </c>
      <c r="E24" t="s">
        <v>25</v>
      </c>
      <c r="F24" t="s">
        <v>31</v>
      </c>
      <c r="G24" t="s">
        <v>71</v>
      </c>
      <c r="H24" t="s">
        <v>56</v>
      </c>
      <c r="I24" t="s">
        <v>56</v>
      </c>
      <c r="J24" t="s">
        <v>56</v>
      </c>
      <c r="K24" t="s">
        <v>29</v>
      </c>
      <c r="L24">
        <v>10</v>
      </c>
      <c r="N24" s="5">
        <v>2.1096825E-2</v>
      </c>
      <c r="O24" t="s">
        <v>30</v>
      </c>
      <c r="P24" s="5">
        <v>4.2704091999999999E-2</v>
      </c>
      <c r="Q24" s="6">
        <v>1479.4019989999999</v>
      </c>
      <c r="R24" s="7">
        <v>9.0070861659047996E-5</v>
      </c>
      <c r="S24" s="7">
        <v>1.9388653162790909E-4</v>
      </c>
      <c r="T24" s="6">
        <v>0.13325101279004806</v>
      </c>
      <c r="U24" s="6">
        <v>0.28683612246950541</v>
      </c>
    </row>
    <row r="25" spans="1:21" x14ac:dyDescent="0.3">
      <c r="A25" t="s">
        <v>21</v>
      </c>
      <c r="B25" t="s">
        <v>22</v>
      </c>
      <c r="C25" t="s">
        <v>46</v>
      </c>
      <c r="D25" t="s">
        <v>47</v>
      </c>
      <c r="E25" t="s">
        <v>25</v>
      </c>
      <c r="F25" t="s">
        <v>31</v>
      </c>
      <c r="G25" t="s">
        <v>72</v>
      </c>
      <c r="H25" t="s">
        <v>58</v>
      </c>
      <c r="I25" t="s">
        <v>58</v>
      </c>
      <c r="J25" t="s">
        <v>58</v>
      </c>
      <c r="K25" t="s">
        <v>29</v>
      </c>
      <c r="L25">
        <v>9</v>
      </c>
      <c r="N25" s="5">
        <v>2.1096825E-2</v>
      </c>
      <c r="O25" t="s">
        <v>30</v>
      </c>
      <c r="P25" s="5">
        <v>0.13598486800000001</v>
      </c>
      <c r="Q25" s="6">
        <v>4844.9533760000004</v>
      </c>
      <c r="R25" s="7">
        <v>9.0070861659047996E-5</v>
      </c>
      <c r="S25" s="7">
        <v>1.9388653162790906E-4</v>
      </c>
      <c r="T25" s="6">
        <v>0.43638912527423357</v>
      </c>
      <c r="U25" s="6">
        <v>0.93937120597156887</v>
      </c>
    </row>
    <row r="26" spans="1:21" x14ac:dyDescent="0.3">
      <c r="A26" t="s">
        <v>21</v>
      </c>
      <c r="B26" t="s">
        <v>22</v>
      </c>
      <c r="C26" t="s">
        <v>46</v>
      </c>
      <c r="D26" t="s">
        <v>47</v>
      </c>
      <c r="E26" t="s">
        <v>25</v>
      </c>
      <c r="F26" t="s">
        <v>31</v>
      </c>
      <c r="G26" t="s">
        <v>73</v>
      </c>
      <c r="H26" t="s">
        <v>60</v>
      </c>
      <c r="I26" t="s">
        <v>60</v>
      </c>
      <c r="J26" t="s">
        <v>60</v>
      </c>
      <c r="K26" t="s">
        <v>29</v>
      </c>
      <c r="L26">
        <v>13</v>
      </c>
      <c r="N26" s="5">
        <v>1.9778272999999999E-2</v>
      </c>
      <c r="O26" t="s">
        <v>30</v>
      </c>
      <c r="P26" s="5">
        <v>7.6560914999999993E-2</v>
      </c>
      <c r="Q26" s="6">
        <v>2520.1424229999998</v>
      </c>
      <c r="R26" s="7">
        <v>9.0070861659047996E-5</v>
      </c>
      <c r="S26" s="7">
        <v>1.9388653162790906E-4</v>
      </c>
      <c r="T26" s="6">
        <v>0.22699139954313099</v>
      </c>
      <c r="U26" s="6">
        <v>0.48862167360382486</v>
      </c>
    </row>
    <row r="27" spans="1:21" x14ac:dyDescent="0.3">
      <c r="A27" t="s">
        <v>21</v>
      </c>
      <c r="B27" t="s">
        <v>22</v>
      </c>
      <c r="C27" t="s">
        <v>46</v>
      </c>
      <c r="D27" t="s">
        <v>47</v>
      </c>
      <c r="E27" t="s">
        <v>25</v>
      </c>
      <c r="F27" t="s">
        <v>31</v>
      </c>
      <c r="G27" t="s">
        <v>74</v>
      </c>
      <c r="H27" t="s">
        <v>62</v>
      </c>
      <c r="I27" t="s">
        <v>62</v>
      </c>
      <c r="J27" t="s">
        <v>62</v>
      </c>
      <c r="K27" t="s">
        <v>29</v>
      </c>
      <c r="L27">
        <v>10</v>
      </c>
      <c r="N27" s="5">
        <v>1.5822619E-2</v>
      </c>
      <c r="O27" t="s">
        <v>30</v>
      </c>
      <c r="P27" s="5">
        <v>6.6320308999999994E-2</v>
      </c>
      <c r="Q27" s="6">
        <v>1743.7987720000001</v>
      </c>
      <c r="R27" s="7">
        <v>9.0070861659047996E-5</v>
      </c>
      <c r="S27" s="7">
        <v>1.9388653162790906E-4</v>
      </c>
      <c r="T27" s="6">
        <v>0.15706545795402979</v>
      </c>
      <c r="U27" s="6">
        <v>0.33809909576008701</v>
      </c>
    </row>
    <row r="28" spans="1:21" x14ac:dyDescent="0.3">
      <c r="A28" t="s">
        <v>21</v>
      </c>
      <c r="B28" t="s">
        <v>22</v>
      </c>
      <c r="C28" t="s">
        <v>46</v>
      </c>
      <c r="D28" t="s">
        <v>47</v>
      </c>
      <c r="E28" t="s">
        <v>25</v>
      </c>
      <c r="F28" t="s">
        <v>31</v>
      </c>
      <c r="G28" t="s">
        <v>75</v>
      </c>
      <c r="H28" t="s">
        <v>64</v>
      </c>
      <c r="I28" t="s">
        <v>64</v>
      </c>
      <c r="J28" t="s">
        <v>64</v>
      </c>
      <c r="K28" t="s">
        <v>29</v>
      </c>
      <c r="L28">
        <v>10</v>
      </c>
      <c r="N28" s="5">
        <v>2.3733928000000001E-2</v>
      </c>
      <c r="O28" t="s">
        <v>30</v>
      </c>
      <c r="P28" s="5">
        <v>2.9766229000000002E-2</v>
      </c>
      <c r="Q28" s="6">
        <v>1159.048524</v>
      </c>
      <c r="R28" s="7">
        <v>9.0070861659047996E-5</v>
      </c>
      <c r="S28" s="7">
        <v>1.9388653162790906E-4</v>
      </c>
      <c r="T28" s="6">
        <v>0.10439649926132777</v>
      </c>
      <c r="U28" s="6">
        <v>0.22472389830680733</v>
      </c>
    </row>
    <row r="29" spans="1:21" x14ac:dyDescent="0.3">
      <c r="A29" t="s">
        <v>21</v>
      </c>
      <c r="B29" t="s">
        <v>22</v>
      </c>
      <c r="C29" t="s">
        <v>46</v>
      </c>
      <c r="D29" t="s">
        <v>47</v>
      </c>
      <c r="E29" t="s">
        <v>25</v>
      </c>
      <c r="F29" t="s">
        <v>31</v>
      </c>
      <c r="G29" t="s">
        <v>76</v>
      </c>
      <c r="H29" t="s">
        <v>66</v>
      </c>
      <c r="I29" t="s">
        <v>66</v>
      </c>
      <c r="J29" t="s">
        <v>66</v>
      </c>
      <c r="K29" t="s">
        <v>29</v>
      </c>
      <c r="L29">
        <v>15</v>
      </c>
      <c r="N29" s="5">
        <v>9.5000000000000001E-2</v>
      </c>
      <c r="O29" t="s">
        <v>30</v>
      </c>
      <c r="P29" s="5">
        <v>0.123</v>
      </c>
      <c r="Q29" s="6">
        <v>19677.18302</v>
      </c>
      <c r="R29" s="7">
        <v>9.0070861659047996E-5</v>
      </c>
      <c r="S29" s="7">
        <v>1.9388653162790906E-4</v>
      </c>
      <c r="T29" s="6">
        <v>1.7723408296341883</v>
      </c>
      <c r="U29" s="6">
        <v>3.815140767955385</v>
      </c>
    </row>
    <row r="30" spans="1:21" x14ac:dyDescent="0.3">
      <c r="A30" t="s">
        <v>21</v>
      </c>
      <c r="B30" t="s">
        <v>22</v>
      </c>
      <c r="C30" t="s">
        <v>46</v>
      </c>
      <c r="D30" t="s">
        <v>47</v>
      </c>
      <c r="E30" t="s">
        <v>25</v>
      </c>
      <c r="F30" t="s">
        <v>41</v>
      </c>
      <c r="G30" t="s">
        <v>77</v>
      </c>
      <c r="H30" t="s">
        <v>78</v>
      </c>
      <c r="I30" t="s">
        <v>78</v>
      </c>
      <c r="J30" t="s">
        <v>78</v>
      </c>
      <c r="K30" t="s">
        <v>44</v>
      </c>
      <c r="L30">
        <v>15</v>
      </c>
      <c r="M30" t="s">
        <v>47</v>
      </c>
      <c r="N30" s="5">
        <v>0.21560000000000001</v>
      </c>
      <c r="O30" t="s">
        <v>30</v>
      </c>
      <c r="P30" s="5">
        <v>0.76666666699999997</v>
      </c>
      <c r="Q30" s="6">
        <v>338660.48499999999</v>
      </c>
      <c r="R30" s="7">
        <v>7.4908632086589932E-5</v>
      </c>
      <c r="S30" s="7">
        <v>7.9584751802030951E-5</v>
      </c>
      <c r="T30" s="6">
        <v>25.368593673131109</v>
      </c>
      <c r="U30" s="6">
        <v>26.952210643880424</v>
      </c>
    </row>
    <row r="31" spans="1:21" x14ac:dyDescent="0.3">
      <c r="A31" t="s">
        <v>21</v>
      </c>
      <c r="B31" t="s">
        <v>22</v>
      </c>
      <c r="C31" t="s">
        <v>46</v>
      </c>
      <c r="D31" t="s">
        <v>47</v>
      </c>
      <c r="E31" t="s">
        <v>25</v>
      </c>
      <c r="F31" t="s">
        <v>26</v>
      </c>
      <c r="G31" t="s">
        <v>79</v>
      </c>
      <c r="H31" t="s">
        <v>78</v>
      </c>
      <c r="I31" t="s">
        <v>78</v>
      </c>
      <c r="J31" t="s">
        <v>78</v>
      </c>
      <c r="K31" t="s">
        <v>44</v>
      </c>
      <c r="L31">
        <v>15</v>
      </c>
      <c r="M31" t="s">
        <v>47</v>
      </c>
      <c r="N31" s="5">
        <v>0.21560000000000001</v>
      </c>
      <c r="O31" t="s">
        <v>30</v>
      </c>
      <c r="P31" s="5">
        <v>0.76666666699999997</v>
      </c>
      <c r="Q31" s="6">
        <v>6150.9652349999997</v>
      </c>
      <c r="R31" s="7">
        <v>7.4908632086589932E-5</v>
      </c>
      <c r="S31" s="7">
        <v>7.9584751802030951E-5</v>
      </c>
      <c r="T31" s="6">
        <v>0.46076039176602018</v>
      </c>
      <c r="U31" s="6">
        <v>0.48952304157039594</v>
      </c>
    </row>
    <row r="32" spans="1:21" x14ac:dyDescent="0.3">
      <c r="A32" t="s">
        <v>21</v>
      </c>
      <c r="B32" t="s">
        <v>22</v>
      </c>
      <c r="C32" t="s">
        <v>80</v>
      </c>
      <c r="D32" t="s">
        <v>81</v>
      </c>
      <c r="E32" t="s">
        <v>25</v>
      </c>
      <c r="F32" t="s">
        <v>26</v>
      </c>
      <c r="G32" t="s">
        <v>82</v>
      </c>
      <c r="H32" t="s">
        <v>28</v>
      </c>
      <c r="I32" t="s">
        <v>28</v>
      </c>
      <c r="J32" t="s">
        <v>28</v>
      </c>
      <c r="K32" t="s">
        <v>29</v>
      </c>
      <c r="L32">
        <v>20</v>
      </c>
      <c r="N32" s="5">
        <v>0</v>
      </c>
      <c r="O32" t="s">
        <v>30</v>
      </c>
      <c r="P32" s="5">
        <v>0.3</v>
      </c>
      <c r="Q32" s="6">
        <v>0</v>
      </c>
      <c r="R32" s="7">
        <v>0</v>
      </c>
      <c r="S32" s="7">
        <v>2.5742209347103402E-4</v>
      </c>
      <c r="T32" s="6">
        <v>0</v>
      </c>
      <c r="U32" s="6">
        <v>0</v>
      </c>
    </row>
    <row r="33" spans="1:21" x14ac:dyDescent="0.3">
      <c r="A33" t="s">
        <v>21</v>
      </c>
      <c r="B33" t="s">
        <v>22</v>
      </c>
      <c r="C33" t="s">
        <v>80</v>
      </c>
      <c r="D33" t="s">
        <v>81</v>
      </c>
      <c r="E33" t="s">
        <v>25</v>
      </c>
      <c r="F33" t="s">
        <v>26</v>
      </c>
      <c r="G33" t="s">
        <v>83</v>
      </c>
      <c r="H33" t="s">
        <v>84</v>
      </c>
      <c r="I33" t="s">
        <v>84</v>
      </c>
      <c r="J33" t="s">
        <v>84</v>
      </c>
      <c r="K33" t="s">
        <v>29</v>
      </c>
      <c r="L33">
        <v>20</v>
      </c>
      <c r="N33" s="5">
        <v>6.7500000000000004E-2</v>
      </c>
      <c r="O33" t="s">
        <v>30</v>
      </c>
      <c r="P33" s="5">
        <v>0</v>
      </c>
      <c r="Q33" s="6">
        <v>0</v>
      </c>
      <c r="R33" s="7">
        <v>0</v>
      </c>
      <c r="S33" s="7">
        <v>0</v>
      </c>
      <c r="T33" s="6">
        <v>0</v>
      </c>
      <c r="U33" s="6">
        <v>0</v>
      </c>
    </row>
    <row r="34" spans="1:21" x14ac:dyDescent="0.3">
      <c r="A34" t="s">
        <v>21</v>
      </c>
      <c r="B34" t="s">
        <v>22</v>
      </c>
      <c r="C34" t="s">
        <v>80</v>
      </c>
      <c r="D34" t="s">
        <v>81</v>
      </c>
      <c r="E34" t="s">
        <v>25</v>
      </c>
      <c r="F34" t="s">
        <v>26</v>
      </c>
      <c r="G34" t="s">
        <v>85</v>
      </c>
      <c r="H34" t="s">
        <v>86</v>
      </c>
      <c r="I34" t="s">
        <v>86</v>
      </c>
      <c r="J34" t="s">
        <v>86</v>
      </c>
      <c r="K34" t="s">
        <v>29</v>
      </c>
      <c r="L34">
        <v>20</v>
      </c>
      <c r="N34" s="5">
        <v>0</v>
      </c>
      <c r="O34" t="s">
        <v>30</v>
      </c>
      <c r="P34" s="5">
        <v>7.6428299999999998E-3</v>
      </c>
      <c r="Q34" s="6">
        <v>0</v>
      </c>
      <c r="R34" s="7">
        <v>0</v>
      </c>
      <c r="S34" s="7">
        <v>2.0538893993502718E-3</v>
      </c>
      <c r="T34" s="6">
        <v>0</v>
      </c>
      <c r="U34" s="6">
        <v>0</v>
      </c>
    </row>
    <row r="35" spans="1:21" x14ac:dyDescent="0.3">
      <c r="A35" t="s">
        <v>21</v>
      </c>
      <c r="B35" t="s">
        <v>22</v>
      </c>
      <c r="C35" t="s">
        <v>80</v>
      </c>
      <c r="D35" t="s">
        <v>81</v>
      </c>
      <c r="E35" t="s">
        <v>25</v>
      </c>
      <c r="F35" t="s">
        <v>26</v>
      </c>
      <c r="G35" t="s">
        <v>87</v>
      </c>
      <c r="H35" t="s">
        <v>88</v>
      </c>
      <c r="I35" t="s">
        <v>900</v>
      </c>
      <c r="J35" t="s">
        <v>88</v>
      </c>
      <c r="K35" t="s">
        <v>29</v>
      </c>
      <c r="L35">
        <v>20</v>
      </c>
      <c r="N35" s="5">
        <v>0.72</v>
      </c>
      <c r="O35" t="s">
        <v>30</v>
      </c>
      <c r="P35" s="5">
        <v>3.9896204999999997E-2</v>
      </c>
      <c r="Q35" s="6">
        <v>12394.62815</v>
      </c>
      <c r="R35" s="7">
        <v>0</v>
      </c>
      <c r="S35" s="7">
        <v>2.5155409608354292E-3</v>
      </c>
      <c r="T35" s="6">
        <v>0</v>
      </c>
      <c r="U35" s="6">
        <v>31.179194805648859</v>
      </c>
    </row>
    <row r="36" spans="1:21" x14ac:dyDescent="0.3">
      <c r="A36" t="s">
        <v>21</v>
      </c>
      <c r="B36" t="s">
        <v>22</v>
      </c>
      <c r="C36" t="s">
        <v>80</v>
      </c>
      <c r="D36" t="s">
        <v>81</v>
      </c>
      <c r="E36" t="s">
        <v>25</v>
      </c>
      <c r="F36" t="s">
        <v>26</v>
      </c>
      <c r="G36" t="s">
        <v>89</v>
      </c>
      <c r="H36" t="s">
        <v>90</v>
      </c>
      <c r="I36" t="s">
        <v>901</v>
      </c>
      <c r="J36" t="s">
        <v>90</v>
      </c>
      <c r="K36" t="s">
        <v>29</v>
      </c>
      <c r="L36">
        <v>20</v>
      </c>
      <c r="N36" s="5">
        <v>0</v>
      </c>
      <c r="O36" t="s">
        <v>30</v>
      </c>
      <c r="P36" s="5">
        <v>0.33288257799999998</v>
      </c>
      <c r="Q36" s="6">
        <v>0</v>
      </c>
      <c r="R36" s="7">
        <v>0</v>
      </c>
      <c r="S36" s="7">
        <v>1.114335657679397E-3</v>
      </c>
      <c r="T36" s="6">
        <v>0</v>
      </c>
      <c r="U36" s="6">
        <v>0</v>
      </c>
    </row>
    <row r="37" spans="1:21" x14ac:dyDescent="0.3">
      <c r="A37" t="s">
        <v>21</v>
      </c>
      <c r="B37" t="s">
        <v>22</v>
      </c>
      <c r="C37" t="s">
        <v>80</v>
      </c>
      <c r="D37" t="s">
        <v>81</v>
      </c>
      <c r="E37" t="s">
        <v>25</v>
      </c>
      <c r="F37" t="s">
        <v>26</v>
      </c>
      <c r="G37" t="s">
        <v>91</v>
      </c>
      <c r="H37" t="s">
        <v>92</v>
      </c>
      <c r="I37" t="s">
        <v>902</v>
      </c>
      <c r="J37" t="s">
        <v>92</v>
      </c>
      <c r="K37" t="s">
        <v>29</v>
      </c>
      <c r="L37">
        <v>20</v>
      </c>
      <c r="N37" s="5">
        <v>0</v>
      </c>
      <c r="O37" t="s">
        <v>30</v>
      </c>
      <c r="P37" s="5">
        <v>7.7091136000000005E-2</v>
      </c>
      <c r="Q37" s="6">
        <v>0</v>
      </c>
      <c r="R37" s="7">
        <v>0</v>
      </c>
      <c r="S37" s="7">
        <v>1.7433320002456908E-3</v>
      </c>
      <c r="T37" s="6">
        <v>0</v>
      </c>
      <c r="U37" s="6">
        <v>0</v>
      </c>
    </row>
    <row r="38" spans="1:21" x14ac:dyDescent="0.3">
      <c r="A38" t="s">
        <v>21</v>
      </c>
      <c r="B38" t="s">
        <v>22</v>
      </c>
      <c r="C38" t="s">
        <v>80</v>
      </c>
      <c r="D38" t="s">
        <v>81</v>
      </c>
      <c r="E38" t="s">
        <v>25</v>
      </c>
      <c r="F38" t="s">
        <v>26</v>
      </c>
      <c r="G38" t="s">
        <v>93</v>
      </c>
      <c r="H38" t="s">
        <v>94</v>
      </c>
      <c r="I38" t="s">
        <v>903</v>
      </c>
      <c r="J38" t="s">
        <v>94</v>
      </c>
      <c r="K38" t="s">
        <v>29</v>
      </c>
      <c r="L38">
        <v>20</v>
      </c>
      <c r="N38" s="5">
        <v>0</v>
      </c>
      <c r="O38" t="s">
        <v>30</v>
      </c>
      <c r="P38" s="5">
        <v>0.12392528899999999</v>
      </c>
      <c r="Q38" s="6">
        <v>0</v>
      </c>
      <c r="R38" s="7">
        <v>0</v>
      </c>
      <c r="S38" s="7">
        <v>1.3781197233466457E-3</v>
      </c>
      <c r="T38" s="6">
        <v>0</v>
      </c>
      <c r="U38" s="6">
        <v>0</v>
      </c>
    </row>
    <row r="39" spans="1:21" x14ac:dyDescent="0.3">
      <c r="A39" t="s">
        <v>21</v>
      </c>
      <c r="B39" t="s">
        <v>22</v>
      </c>
      <c r="C39" t="s">
        <v>80</v>
      </c>
      <c r="D39" t="s">
        <v>81</v>
      </c>
      <c r="E39" t="s">
        <v>25</v>
      </c>
      <c r="F39" t="s">
        <v>26</v>
      </c>
      <c r="G39" t="s">
        <v>95</v>
      </c>
      <c r="H39" t="s">
        <v>96</v>
      </c>
      <c r="I39" t="s">
        <v>904</v>
      </c>
      <c r="J39" t="s">
        <v>96</v>
      </c>
      <c r="K39" t="s">
        <v>29</v>
      </c>
      <c r="L39">
        <v>11</v>
      </c>
      <c r="N39" s="5">
        <v>0.22500000000000001</v>
      </c>
      <c r="O39" t="s">
        <v>30</v>
      </c>
      <c r="P39" s="5">
        <v>0.04</v>
      </c>
      <c r="Q39" s="6">
        <v>9943.8378219999995</v>
      </c>
      <c r="R39" s="7">
        <v>0</v>
      </c>
      <c r="S39" s="7">
        <v>0</v>
      </c>
      <c r="T39" s="6">
        <v>0</v>
      </c>
      <c r="U39" s="6">
        <v>0</v>
      </c>
    </row>
    <row r="40" spans="1:21" x14ac:dyDescent="0.3">
      <c r="A40" t="s">
        <v>21</v>
      </c>
      <c r="B40" t="s">
        <v>22</v>
      </c>
      <c r="C40" t="s">
        <v>80</v>
      </c>
      <c r="D40" t="s">
        <v>81</v>
      </c>
      <c r="E40" t="s">
        <v>25</v>
      </c>
      <c r="F40" t="s">
        <v>26</v>
      </c>
      <c r="G40" t="s">
        <v>97</v>
      </c>
      <c r="H40" t="s">
        <v>98</v>
      </c>
      <c r="I40" t="s">
        <v>98</v>
      </c>
      <c r="J40" t="s">
        <v>98</v>
      </c>
      <c r="K40" t="s">
        <v>29</v>
      </c>
      <c r="L40">
        <v>11</v>
      </c>
      <c r="N40" s="5">
        <v>5.8799999999999998E-2</v>
      </c>
      <c r="O40" t="s">
        <v>30</v>
      </c>
      <c r="P40" s="5">
        <v>0</v>
      </c>
      <c r="Q40" s="6">
        <v>0</v>
      </c>
      <c r="R40" s="7">
        <v>0</v>
      </c>
      <c r="S40" s="7">
        <v>0</v>
      </c>
      <c r="T40" s="6">
        <v>0</v>
      </c>
      <c r="U40" s="6">
        <v>0</v>
      </c>
    </row>
    <row r="41" spans="1:21" x14ac:dyDescent="0.3">
      <c r="A41" t="s">
        <v>21</v>
      </c>
      <c r="B41" t="s">
        <v>22</v>
      </c>
      <c r="C41" t="s">
        <v>80</v>
      </c>
      <c r="D41" t="s">
        <v>81</v>
      </c>
      <c r="E41" t="s">
        <v>25</v>
      </c>
      <c r="F41" t="s">
        <v>26</v>
      </c>
      <c r="G41" t="s">
        <v>99</v>
      </c>
      <c r="H41" t="s">
        <v>100</v>
      </c>
      <c r="I41" t="s">
        <v>100</v>
      </c>
      <c r="J41" t="s">
        <v>100</v>
      </c>
      <c r="K41" t="s">
        <v>29</v>
      </c>
      <c r="L41">
        <v>20</v>
      </c>
      <c r="N41" s="5">
        <v>6.0562499999999998E-2</v>
      </c>
      <c r="O41" t="s">
        <v>30</v>
      </c>
      <c r="P41" s="5">
        <v>0.1</v>
      </c>
      <c r="Q41" s="6">
        <v>6732.145759</v>
      </c>
      <c r="R41" s="7">
        <v>0</v>
      </c>
      <c r="S41" s="7">
        <v>1.1093120403056951E-3</v>
      </c>
      <c r="T41" s="6">
        <v>0</v>
      </c>
      <c r="U41" s="6">
        <v>7.468050347551622</v>
      </c>
    </row>
    <row r="42" spans="1:21" x14ac:dyDescent="0.3">
      <c r="A42" t="s">
        <v>21</v>
      </c>
      <c r="B42" t="s">
        <v>22</v>
      </c>
      <c r="C42" t="s">
        <v>80</v>
      </c>
      <c r="D42" t="s">
        <v>81</v>
      </c>
      <c r="E42" t="s">
        <v>25</v>
      </c>
      <c r="F42" t="s">
        <v>26</v>
      </c>
      <c r="G42" t="s">
        <v>101</v>
      </c>
      <c r="H42" t="s">
        <v>102</v>
      </c>
      <c r="I42" t="s">
        <v>102</v>
      </c>
      <c r="J42" t="s">
        <v>102</v>
      </c>
      <c r="K42" t="s">
        <v>29</v>
      </c>
      <c r="L42">
        <v>11</v>
      </c>
      <c r="N42" s="5">
        <v>0.02</v>
      </c>
      <c r="O42" t="s">
        <v>30</v>
      </c>
      <c r="P42" s="5">
        <v>1.72E-2</v>
      </c>
      <c r="Q42" s="6">
        <v>0</v>
      </c>
      <c r="R42" s="7">
        <v>0</v>
      </c>
      <c r="S42" s="7">
        <v>0</v>
      </c>
      <c r="T42" s="6">
        <v>0</v>
      </c>
      <c r="U42" s="6">
        <v>0</v>
      </c>
    </row>
    <row r="43" spans="1:21" x14ac:dyDescent="0.3">
      <c r="A43" t="s">
        <v>21</v>
      </c>
      <c r="B43" t="s">
        <v>22</v>
      </c>
      <c r="C43" t="s">
        <v>80</v>
      </c>
      <c r="D43" t="s">
        <v>81</v>
      </c>
      <c r="E43" t="s">
        <v>25</v>
      </c>
      <c r="F43" t="s">
        <v>26</v>
      </c>
      <c r="G43" t="s">
        <v>103</v>
      </c>
      <c r="H43" t="s">
        <v>104</v>
      </c>
      <c r="I43" t="s">
        <v>104</v>
      </c>
      <c r="J43" t="s">
        <v>104</v>
      </c>
      <c r="K43" t="s">
        <v>29</v>
      </c>
      <c r="L43">
        <v>15</v>
      </c>
      <c r="N43" s="5">
        <v>0.26324999999999998</v>
      </c>
      <c r="O43" t="s">
        <v>30</v>
      </c>
      <c r="P43" s="5">
        <v>6.2445599999999997E-3</v>
      </c>
      <c r="Q43" s="6">
        <v>0</v>
      </c>
      <c r="R43" s="7">
        <v>0</v>
      </c>
      <c r="S43" s="7">
        <v>9.2577893529988229E-4</v>
      </c>
      <c r="T43" s="6">
        <v>0</v>
      </c>
      <c r="U43" s="6">
        <v>0</v>
      </c>
    </row>
    <row r="44" spans="1:21" x14ac:dyDescent="0.3">
      <c r="A44" t="s">
        <v>21</v>
      </c>
      <c r="B44" t="s">
        <v>22</v>
      </c>
      <c r="C44" t="s">
        <v>80</v>
      </c>
      <c r="D44" t="s">
        <v>81</v>
      </c>
      <c r="E44" t="s">
        <v>25</v>
      </c>
      <c r="F44" t="s">
        <v>26</v>
      </c>
      <c r="G44" t="s">
        <v>105</v>
      </c>
      <c r="H44" t="s">
        <v>106</v>
      </c>
      <c r="I44" t="s">
        <v>106</v>
      </c>
      <c r="J44" t="s">
        <v>106</v>
      </c>
      <c r="K44" t="s">
        <v>29</v>
      </c>
      <c r="L44">
        <v>11</v>
      </c>
      <c r="N44" s="5">
        <v>9.4999999999999998E-3</v>
      </c>
      <c r="O44" t="s">
        <v>30</v>
      </c>
      <c r="P44" s="5">
        <v>0.15</v>
      </c>
      <c r="Q44" s="6">
        <v>1677.139729</v>
      </c>
      <c r="R44" s="7">
        <v>0</v>
      </c>
      <c r="S44" s="7">
        <v>1.5582957084932459E-4</v>
      </c>
      <c r="T44" s="6">
        <v>0</v>
      </c>
      <c r="U44" s="6">
        <v>0.26134796422442252</v>
      </c>
    </row>
    <row r="45" spans="1:21" x14ac:dyDescent="0.3">
      <c r="A45" t="s">
        <v>21</v>
      </c>
      <c r="B45" t="s">
        <v>22</v>
      </c>
      <c r="C45" t="s">
        <v>80</v>
      </c>
      <c r="D45" t="s">
        <v>81</v>
      </c>
      <c r="E45" t="s">
        <v>25</v>
      </c>
      <c r="F45" t="s">
        <v>26</v>
      </c>
      <c r="G45" t="s">
        <v>107</v>
      </c>
      <c r="H45" t="s">
        <v>108</v>
      </c>
      <c r="I45" t="s">
        <v>108</v>
      </c>
      <c r="J45" t="s">
        <v>108</v>
      </c>
      <c r="K45" t="s">
        <v>29</v>
      </c>
      <c r="L45">
        <v>2</v>
      </c>
      <c r="M45" t="s">
        <v>109</v>
      </c>
      <c r="N45" s="5">
        <v>0</v>
      </c>
      <c r="O45" t="s">
        <v>30</v>
      </c>
      <c r="P45" s="5">
        <v>0</v>
      </c>
      <c r="Q45" s="6">
        <v>0</v>
      </c>
      <c r="R45" s="7">
        <v>0</v>
      </c>
      <c r="S45" s="7">
        <v>0</v>
      </c>
      <c r="T45" s="6">
        <v>0</v>
      </c>
      <c r="U45" s="6">
        <v>0</v>
      </c>
    </row>
    <row r="46" spans="1:21" x14ac:dyDescent="0.3">
      <c r="A46" t="s">
        <v>21</v>
      </c>
      <c r="B46" t="s">
        <v>22</v>
      </c>
      <c r="C46" t="s">
        <v>80</v>
      </c>
      <c r="D46" t="s">
        <v>81</v>
      </c>
      <c r="E46" t="s">
        <v>25</v>
      </c>
      <c r="F46" t="s">
        <v>26</v>
      </c>
      <c r="G46" t="s">
        <v>110</v>
      </c>
      <c r="H46" t="s">
        <v>111</v>
      </c>
      <c r="I46" t="s">
        <v>111</v>
      </c>
      <c r="J46" t="s">
        <v>111</v>
      </c>
      <c r="K46" t="s">
        <v>29</v>
      </c>
      <c r="L46">
        <v>20</v>
      </c>
      <c r="N46" s="5">
        <v>9.7199999999999995E-2</v>
      </c>
      <c r="O46" t="s">
        <v>30</v>
      </c>
      <c r="P46" s="5">
        <v>0.146537695</v>
      </c>
      <c r="Q46" s="6">
        <v>16739.816500000001</v>
      </c>
      <c r="R46" s="7">
        <v>0</v>
      </c>
      <c r="S46" s="7">
        <v>8.9048709555079712E-4</v>
      </c>
      <c r="T46" s="6">
        <v>0</v>
      </c>
      <c r="U46" s="6">
        <v>14.906590575138312</v>
      </c>
    </row>
    <row r="47" spans="1:21" x14ac:dyDescent="0.3">
      <c r="A47" t="s">
        <v>21</v>
      </c>
      <c r="B47" t="s">
        <v>22</v>
      </c>
      <c r="C47" t="s">
        <v>80</v>
      </c>
      <c r="D47" t="s">
        <v>81</v>
      </c>
      <c r="E47" t="s">
        <v>25</v>
      </c>
      <c r="F47" t="s">
        <v>26</v>
      </c>
      <c r="G47" t="s">
        <v>112</v>
      </c>
      <c r="H47" t="s">
        <v>113</v>
      </c>
      <c r="I47" t="s">
        <v>113</v>
      </c>
      <c r="J47" t="s">
        <v>113</v>
      </c>
      <c r="K47" t="s">
        <v>29</v>
      </c>
      <c r="L47">
        <v>20</v>
      </c>
      <c r="N47" s="5">
        <v>3.3599999999999998E-2</v>
      </c>
      <c r="O47" t="s">
        <v>30</v>
      </c>
      <c r="P47" s="5">
        <v>0</v>
      </c>
      <c r="Q47" s="6">
        <v>0</v>
      </c>
      <c r="R47" s="7">
        <v>0</v>
      </c>
      <c r="S47" s="7">
        <v>0</v>
      </c>
      <c r="T47" s="6">
        <v>0</v>
      </c>
      <c r="U47" s="6">
        <v>0</v>
      </c>
    </row>
    <row r="48" spans="1:21" x14ac:dyDescent="0.3">
      <c r="A48" t="s">
        <v>21</v>
      </c>
      <c r="B48" t="s">
        <v>22</v>
      </c>
      <c r="C48" t="s">
        <v>80</v>
      </c>
      <c r="D48" t="s">
        <v>81</v>
      </c>
      <c r="E48" t="s">
        <v>25</v>
      </c>
      <c r="F48" t="s">
        <v>26</v>
      </c>
      <c r="G48" t="s">
        <v>114</v>
      </c>
      <c r="H48" t="s">
        <v>115</v>
      </c>
      <c r="I48" t="s">
        <v>905</v>
      </c>
      <c r="J48" t="s">
        <v>115</v>
      </c>
      <c r="K48" t="s">
        <v>29</v>
      </c>
      <c r="L48">
        <v>20</v>
      </c>
      <c r="N48" s="5">
        <v>0.19</v>
      </c>
      <c r="O48" t="s">
        <v>30</v>
      </c>
      <c r="P48" s="5">
        <v>8.9269359999999999E-3</v>
      </c>
      <c r="Q48" s="6">
        <v>0</v>
      </c>
      <c r="R48" s="7">
        <v>0</v>
      </c>
      <c r="S48" s="7">
        <v>1.5610496050048077E-3</v>
      </c>
      <c r="T48" s="6">
        <v>0</v>
      </c>
      <c r="U48" s="6">
        <v>0</v>
      </c>
    </row>
    <row r="49" spans="1:21" x14ac:dyDescent="0.3">
      <c r="A49" t="s">
        <v>21</v>
      </c>
      <c r="B49" t="s">
        <v>22</v>
      </c>
      <c r="C49" t="s">
        <v>80</v>
      </c>
      <c r="D49" t="s">
        <v>81</v>
      </c>
      <c r="E49" t="s">
        <v>25</v>
      </c>
      <c r="F49" t="s">
        <v>26</v>
      </c>
      <c r="G49" t="s">
        <v>116</v>
      </c>
      <c r="H49" t="s">
        <v>117</v>
      </c>
      <c r="I49" t="s">
        <v>906</v>
      </c>
      <c r="J49" t="s">
        <v>117</v>
      </c>
      <c r="K49" t="s">
        <v>29</v>
      </c>
      <c r="L49">
        <v>20</v>
      </c>
      <c r="N49" s="5">
        <v>0.14249999999999999</v>
      </c>
      <c r="O49" t="s">
        <v>30</v>
      </c>
      <c r="P49" s="5">
        <v>9.5174869999999998E-3</v>
      </c>
      <c r="Q49" s="6">
        <v>0</v>
      </c>
      <c r="R49" s="7">
        <v>0</v>
      </c>
      <c r="S49" s="7">
        <v>2.0547151903557866E-3</v>
      </c>
      <c r="T49" s="6">
        <v>0</v>
      </c>
      <c r="U49" s="6">
        <v>0</v>
      </c>
    </row>
    <row r="50" spans="1:21" x14ac:dyDescent="0.3">
      <c r="A50" t="s">
        <v>21</v>
      </c>
      <c r="B50" t="s">
        <v>22</v>
      </c>
      <c r="C50" t="s">
        <v>80</v>
      </c>
      <c r="D50" t="s">
        <v>81</v>
      </c>
      <c r="E50" t="s">
        <v>25</v>
      </c>
      <c r="F50" t="s">
        <v>26</v>
      </c>
      <c r="G50" t="s">
        <v>118</v>
      </c>
      <c r="H50" t="s">
        <v>119</v>
      </c>
      <c r="I50" t="s">
        <v>907</v>
      </c>
      <c r="J50" t="s">
        <v>119</v>
      </c>
      <c r="K50" t="s">
        <v>29</v>
      </c>
      <c r="L50">
        <v>20</v>
      </c>
      <c r="N50" s="5">
        <v>0.32400000000000001</v>
      </c>
      <c r="O50" t="s">
        <v>30</v>
      </c>
      <c r="P50" s="5">
        <v>0.125</v>
      </c>
      <c r="Q50" s="6">
        <v>46920.189789999997</v>
      </c>
      <c r="R50" s="7">
        <v>0</v>
      </c>
      <c r="S50" s="7">
        <v>8.9048709555079723E-4</v>
      </c>
      <c r="T50" s="6">
        <v>0</v>
      </c>
      <c r="U50" s="6">
        <v>41.781823528789268</v>
      </c>
    </row>
    <row r="51" spans="1:21" x14ac:dyDescent="0.3">
      <c r="A51" t="s">
        <v>21</v>
      </c>
      <c r="B51" t="s">
        <v>22</v>
      </c>
      <c r="C51" t="s">
        <v>80</v>
      </c>
      <c r="D51" t="s">
        <v>81</v>
      </c>
      <c r="E51" t="s">
        <v>25</v>
      </c>
      <c r="F51" t="s">
        <v>26</v>
      </c>
      <c r="G51" t="s">
        <v>120</v>
      </c>
      <c r="H51" t="s">
        <v>121</v>
      </c>
      <c r="I51" t="s">
        <v>121</v>
      </c>
      <c r="J51" t="s">
        <v>121</v>
      </c>
      <c r="K51" t="s">
        <v>29</v>
      </c>
      <c r="L51">
        <v>11</v>
      </c>
      <c r="N51" s="5">
        <v>0</v>
      </c>
      <c r="O51" t="s">
        <v>30</v>
      </c>
      <c r="P51" s="5">
        <v>0</v>
      </c>
      <c r="Q51" s="6">
        <v>0</v>
      </c>
      <c r="R51" s="7">
        <v>0</v>
      </c>
      <c r="S51" s="7">
        <v>0</v>
      </c>
      <c r="T51" s="6">
        <v>0</v>
      </c>
      <c r="U51" s="6">
        <v>0</v>
      </c>
    </row>
    <row r="52" spans="1:21" x14ac:dyDescent="0.3">
      <c r="A52" t="s">
        <v>21</v>
      </c>
      <c r="B52" t="s">
        <v>22</v>
      </c>
      <c r="C52" t="s">
        <v>80</v>
      </c>
      <c r="D52" t="s">
        <v>81</v>
      </c>
      <c r="E52" t="s">
        <v>25</v>
      </c>
      <c r="F52" t="s">
        <v>26</v>
      </c>
      <c r="G52" t="s">
        <v>122</v>
      </c>
      <c r="H52" t="s">
        <v>123</v>
      </c>
      <c r="I52" t="s">
        <v>123</v>
      </c>
      <c r="J52" t="s">
        <v>123</v>
      </c>
      <c r="K52" t="s">
        <v>29</v>
      </c>
      <c r="L52">
        <v>15</v>
      </c>
      <c r="N52" s="5">
        <v>0</v>
      </c>
      <c r="O52" t="s">
        <v>30</v>
      </c>
      <c r="P52" s="5">
        <v>0</v>
      </c>
      <c r="Q52" s="6">
        <v>0</v>
      </c>
      <c r="R52" s="7">
        <v>0</v>
      </c>
      <c r="S52" s="7">
        <v>0</v>
      </c>
      <c r="T52" s="6">
        <v>0</v>
      </c>
      <c r="U52" s="6">
        <v>0</v>
      </c>
    </row>
    <row r="53" spans="1:21" x14ac:dyDescent="0.3">
      <c r="A53" t="s">
        <v>21</v>
      </c>
      <c r="B53" t="s">
        <v>22</v>
      </c>
      <c r="C53" t="s">
        <v>80</v>
      </c>
      <c r="D53" t="s">
        <v>81</v>
      </c>
      <c r="E53" t="s">
        <v>25</v>
      </c>
      <c r="F53" t="s">
        <v>26</v>
      </c>
      <c r="G53" t="s">
        <v>124</v>
      </c>
      <c r="H53" t="s">
        <v>125</v>
      </c>
      <c r="I53" t="s">
        <v>908</v>
      </c>
      <c r="J53" t="s">
        <v>125</v>
      </c>
      <c r="K53" t="s">
        <v>29</v>
      </c>
      <c r="L53">
        <v>20</v>
      </c>
      <c r="N53" s="5">
        <v>0.08</v>
      </c>
      <c r="O53" t="s">
        <v>30</v>
      </c>
      <c r="P53" s="5">
        <v>2.0110282E-2</v>
      </c>
      <c r="Q53" s="6">
        <v>0</v>
      </c>
      <c r="R53" s="7">
        <v>0</v>
      </c>
      <c r="S53" s="7">
        <v>9.9325658201480341E-4</v>
      </c>
      <c r="T53" s="6">
        <v>0</v>
      </c>
      <c r="U53" s="6">
        <v>0</v>
      </c>
    </row>
    <row r="54" spans="1:21" x14ac:dyDescent="0.3">
      <c r="A54" t="s">
        <v>21</v>
      </c>
      <c r="B54" t="s">
        <v>22</v>
      </c>
      <c r="C54" t="s">
        <v>80</v>
      </c>
      <c r="D54" t="s">
        <v>81</v>
      </c>
      <c r="E54" t="s">
        <v>25</v>
      </c>
      <c r="F54" t="s">
        <v>26</v>
      </c>
      <c r="G54" t="s">
        <v>126</v>
      </c>
      <c r="H54" t="s">
        <v>127</v>
      </c>
      <c r="I54" t="s">
        <v>909</v>
      </c>
      <c r="J54" t="s">
        <v>127</v>
      </c>
      <c r="K54" t="s">
        <v>29</v>
      </c>
      <c r="L54">
        <v>20</v>
      </c>
      <c r="N54" s="5">
        <v>0</v>
      </c>
      <c r="O54" t="s">
        <v>30</v>
      </c>
      <c r="P54" s="5">
        <v>0.34482758600000002</v>
      </c>
      <c r="Q54" s="6">
        <v>0</v>
      </c>
      <c r="R54" s="7">
        <v>0</v>
      </c>
      <c r="S54" s="7">
        <v>9.7469850329170917E-4</v>
      </c>
      <c r="T54" s="6">
        <v>0</v>
      </c>
      <c r="U54" s="6">
        <v>0</v>
      </c>
    </row>
    <row r="55" spans="1:21" x14ac:dyDescent="0.3">
      <c r="A55" t="s">
        <v>21</v>
      </c>
      <c r="B55" t="s">
        <v>22</v>
      </c>
      <c r="C55" t="s">
        <v>80</v>
      </c>
      <c r="D55" t="s">
        <v>81</v>
      </c>
      <c r="E55" t="s">
        <v>25</v>
      </c>
      <c r="F55" t="s">
        <v>26</v>
      </c>
      <c r="G55" t="s">
        <v>128</v>
      </c>
      <c r="H55" t="s">
        <v>129</v>
      </c>
      <c r="I55" t="s">
        <v>910</v>
      </c>
      <c r="J55" t="s">
        <v>129</v>
      </c>
      <c r="K55" t="s">
        <v>29</v>
      </c>
      <c r="L55">
        <v>20</v>
      </c>
      <c r="N55" s="5">
        <v>0</v>
      </c>
      <c r="O55" t="s">
        <v>30</v>
      </c>
      <c r="P55" s="5">
        <v>6.4294632000000004E-2</v>
      </c>
      <c r="Q55" s="6">
        <v>0</v>
      </c>
      <c r="R55" s="7">
        <v>0</v>
      </c>
      <c r="S55" s="7">
        <v>1.0118980567622026E-3</v>
      </c>
      <c r="T55" s="6">
        <v>0</v>
      </c>
      <c r="U55" s="6">
        <v>0</v>
      </c>
    </row>
    <row r="56" spans="1:21" x14ac:dyDescent="0.3">
      <c r="A56" t="s">
        <v>21</v>
      </c>
      <c r="B56" t="s">
        <v>22</v>
      </c>
      <c r="C56" t="s">
        <v>80</v>
      </c>
      <c r="D56" t="s">
        <v>81</v>
      </c>
      <c r="E56" t="s">
        <v>25</v>
      </c>
      <c r="F56" t="s">
        <v>26</v>
      </c>
      <c r="G56" t="s">
        <v>130</v>
      </c>
      <c r="H56" t="s">
        <v>131</v>
      </c>
      <c r="I56" t="s">
        <v>911</v>
      </c>
      <c r="J56" t="s">
        <v>131</v>
      </c>
      <c r="K56" t="s">
        <v>29</v>
      </c>
      <c r="L56">
        <v>20</v>
      </c>
      <c r="N56" s="5">
        <v>0</v>
      </c>
      <c r="O56" t="s">
        <v>30</v>
      </c>
      <c r="P56" s="5">
        <v>0.11977468099999999</v>
      </c>
      <c r="Q56" s="6">
        <v>0</v>
      </c>
      <c r="R56" s="7">
        <v>0</v>
      </c>
      <c r="S56" s="7">
        <v>9.8546215397591632E-4</v>
      </c>
      <c r="T56" s="6">
        <v>0</v>
      </c>
      <c r="U56" s="6">
        <v>0</v>
      </c>
    </row>
    <row r="57" spans="1:21" x14ac:dyDescent="0.3">
      <c r="A57" t="s">
        <v>21</v>
      </c>
      <c r="B57" t="s">
        <v>22</v>
      </c>
      <c r="C57" t="s">
        <v>80</v>
      </c>
      <c r="D57" t="s">
        <v>81</v>
      </c>
      <c r="E57" t="s">
        <v>25</v>
      </c>
      <c r="F57" t="s">
        <v>31</v>
      </c>
      <c r="G57" t="s">
        <v>132</v>
      </c>
      <c r="H57" t="s">
        <v>28</v>
      </c>
      <c r="I57" t="s">
        <v>28</v>
      </c>
      <c r="J57" t="s">
        <v>28</v>
      </c>
      <c r="K57" t="s">
        <v>29</v>
      </c>
      <c r="L57">
        <v>20</v>
      </c>
      <c r="N57" s="5">
        <v>0</v>
      </c>
      <c r="O57" t="s">
        <v>30</v>
      </c>
      <c r="P57" s="5">
        <v>0.3</v>
      </c>
      <c r="Q57" s="6">
        <v>0</v>
      </c>
      <c r="R57" s="7">
        <v>0</v>
      </c>
      <c r="S57" s="7">
        <v>2.5742209347103402E-4</v>
      </c>
      <c r="T57" s="6">
        <v>0</v>
      </c>
      <c r="U57" s="6">
        <v>0</v>
      </c>
    </row>
    <row r="58" spans="1:21" x14ac:dyDescent="0.3">
      <c r="A58" t="s">
        <v>21</v>
      </c>
      <c r="B58" t="s">
        <v>22</v>
      </c>
      <c r="C58" t="s">
        <v>80</v>
      </c>
      <c r="D58" t="s">
        <v>81</v>
      </c>
      <c r="E58" t="s">
        <v>25</v>
      </c>
      <c r="F58" t="s">
        <v>31</v>
      </c>
      <c r="G58" t="s">
        <v>133</v>
      </c>
      <c r="H58" t="s">
        <v>84</v>
      </c>
      <c r="I58" t="s">
        <v>84</v>
      </c>
      <c r="J58" t="s">
        <v>84</v>
      </c>
      <c r="K58" t="s">
        <v>29</v>
      </c>
      <c r="L58">
        <v>20</v>
      </c>
      <c r="N58" s="5">
        <v>4.4999999999999998E-2</v>
      </c>
      <c r="O58" t="s">
        <v>30</v>
      </c>
      <c r="P58" s="5">
        <v>0.27085927799999998</v>
      </c>
      <c r="Q58" s="6">
        <v>747161.75269999995</v>
      </c>
      <c r="R58" s="7">
        <v>0</v>
      </c>
      <c r="S58" s="7">
        <v>7.3837165114598287E-4</v>
      </c>
      <c r="T58" s="6">
        <v>0</v>
      </c>
      <c r="U58" s="6">
        <v>665.33789906846596</v>
      </c>
    </row>
    <row r="59" spans="1:21" x14ac:dyDescent="0.3">
      <c r="A59" t="s">
        <v>21</v>
      </c>
      <c r="B59" t="s">
        <v>22</v>
      </c>
      <c r="C59" t="s">
        <v>80</v>
      </c>
      <c r="D59" t="s">
        <v>81</v>
      </c>
      <c r="E59" t="s">
        <v>25</v>
      </c>
      <c r="F59" t="s">
        <v>31</v>
      </c>
      <c r="G59" t="s">
        <v>134</v>
      </c>
      <c r="H59" t="s">
        <v>86</v>
      </c>
      <c r="I59" t="s">
        <v>86</v>
      </c>
      <c r="J59" t="s">
        <v>86</v>
      </c>
      <c r="K59" t="s">
        <v>29</v>
      </c>
      <c r="L59">
        <v>20</v>
      </c>
      <c r="N59" s="5">
        <v>0</v>
      </c>
      <c r="O59" t="s">
        <v>30</v>
      </c>
      <c r="P59" s="5">
        <v>1.1536348E-2</v>
      </c>
      <c r="Q59" s="6">
        <v>0</v>
      </c>
      <c r="R59" s="7">
        <v>0</v>
      </c>
      <c r="S59" s="7">
        <v>2.0538893993502722E-3</v>
      </c>
      <c r="T59" s="6">
        <v>0</v>
      </c>
      <c r="U59" s="6">
        <v>0</v>
      </c>
    </row>
    <row r="60" spans="1:21" x14ac:dyDescent="0.3">
      <c r="A60" t="s">
        <v>21</v>
      </c>
      <c r="B60" t="s">
        <v>22</v>
      </c>
      <c r="C60" t="s">
        <v>80</v>
      </c>
      <c r="D60" t="s">
        <v>81</v>
      </c>
      <c r="E60" t="s">
        <v>25</v>
      </c>
      <c r="F60" t="s">
        <v>31</v>
      </c>
      <c r="G60" t="s">
        <v>135</v>
      </c>
      <c r="H60" t="s">
        <v>88</v>
      </c>
      <c r="I60" t="s">
        <v>900</v>
      </c>
      <c r="J60" t="s">
        <v>88</v>
      </c>
      <c r="K60" t="s">
        <v>29</v>
      </c>
      <c r="L60">
        <v>20</v>
      </c>
      <c r="N60" s="5">
        <v>0.351348259</v>
      </c>
      <c r="O60" t="s">
        <v>30</v>
      </c>
      <c r="P60" s="5">
        <v>3.9896204999999997E-2</v>
      </c>
      <c r="Q60" s="6">
        <v>757193.09069999994</v>
      </c>
      <c r="R60" s="7">
        <v>0</v>
      </c>
      <c r="S60" s="7">
        <v>2.5155409608354292E-3</v>
      </c>
      <c r="T60" s="6">
        <v>0</v>
      </c>
      <c r="U60" s="6">
        <v>1904.750234917426</v>
      </c>
    </row>
    <row r="61" spans="1:21" x14ac:dyDescent="0.3">
      <c r="A61" t="s">
        <v>21</v>
      </c>
      <c r="B61" t="s">
        <v>22</v>
      </c>
      <c r="C61" t="s">
        <v>80</v>
      </c>
      <c r="D61" t="s">
        <v>81</v>
      </c>
      <c r="E61" t="s">
        <v>25</v>
      </c>
      <c r="F61" t="s">
        <v>31</v>
      </c>
      <c r="G61" t="s">
        <v>136</v>
      </c>
      <c r="H61" t="s">
        <v>90</v>
      </c>
      <c r="I61" t="s">
        <v>901</v>
      </c>
      <c r="J61" t="s">
        <v>90</v>
      </c>
      <c r="K61" t="s">
        <v>29</v>
      </c>
      <c r="L61">
        <v>20</v>
      </c>
      <c r="N61" s="5">
        <v>0.14625953999999999</v>
      </c>
      <c r="O61" t="s">
        <v>30</v>
      </c>
      <c r="P61" s="5">
        <v>0.33288257799999998</v>
      </c>
      <c r="Q61" s="6">
        <v>3137258.8709999998</v>
      </c>
      <c r="R61" s="7">
        <v>0</v>
      </c>
      <c r="S61" s="7">
        <v>1.114335657679397E-3</v>
      </c>
      <c r="T61" s="6">
        <v>0</v>
      </c>
      <c r="U61" s="6">
        <v>3495.9594273263074</v>
      </c>
    </row>
    <row r="62" spans="1:21" x14ac:dyDescent="0.3">
      <c r="A62" t="s">
        <v>21</v>
      </c>
      <c r="B62" t="s">
        <v>22</v>
      </c>
      <c r="C62" t="s">
        <v>80</v>
      </c>
      <c r="D62" t="s">
        <v>81</v>
      </c>
      <c r="E62" t="s">
        <v>25</v>
      </c>
      <c r="F62" t="s">
        <v>31</v>
      </c>
      <c r="G62" t="s">
        <v>137</v>
      </c>
      <c r="H62" t="s">
        <v>92</v>
      </c>
      <c r="I62" t="s">
        <v>902</v>
      </c>
      <c r="J62" t="s">
        <v>92</v>
      </c>
      <c r="K62" t="s">
        <v>29</v>
      </c>
      <c r="L62">
        <v>20</v>
      </c>
      <c r="N62" s="5">
        <v>5.7245342999999997E-2</v>
      </c>
      <c r="O62" t="s">
        <v>30</v>
      </c>
      <c r="P62" s="5">
        <v>7.7091136000000005E-2</v>
      </c>
      <c r="Q62" s="6">
        <v>241716.70929999999</v>
      </c>
      <c r="R62" s="7">
        <v>0</v>
      </c>
      <c r="S62" s="7">
        <v>1.7433320002456908E-3</v>
      </c>
      <c r="T62" s="6">
        <v>0</v>
      </c>
      <c r="U62" s="6">
        <v>421.39247431677518</v>
      </c>
    </row>
    <row r="63" spans="1:21" x14ac:dyDescent="0.3">
      <c r="A63" t="s">
        <v>21</v>
      </c>
      <c r="B63" t="s">
        <v>22</v>
      </c>
      <c r="C63" t="s">
        <v>80</v>
      </c>
      <c r="D63" t="s">
        <v>81</v>
      </c>
      <c r="E63" t="s">
        <v>25</v>
      </c>
      <c r="F63" t="s">
        <v>31</v>
      </c>
      <c r="G63" t="s">
        <v>138</v>
      </c>
      <c r="H63" t="s">
        <v>94</v>
      </c>
      <c r="I63" t="s">
        <v>903</v>
      </c>
      <c r="J63" t="s">
        <v>94</v>
      </c>
      <c r="K63" t="s">
        <v>29</v>
      </c>
      <c r="L63">
        <v>20</v>
      </c>
      <c r="N63" s="5">
        <v>0.142106125</v>
      </c>
      <c r="O63" t="s">
        <v>30</v>
      </c>
      <c r="P63" s="5">
        <v>0.12392528899999999</v>
      </c>
      <c r="Q63" s="6">
        <v>1021616.399</v>
      </c>
      <c r="R63" s="7">
        <v>0</v>
      </c>
      <c r="S63" s="7">
        <v>1.3781197233466457E-3</v>
      </c>
      <c r="T63" s="6">
        <v>0</v>
      </c>
      <c r="U63" s="6">
        <v>1407.9097091562764</v>
      </c>
    </row>
    <row r="64" spans="1:21" x14ac:dyDescent="0.3">
      <c r="A64" t="s">
        <v>21</v>
      </c>
      <c r="B64" t="s">
        <v>22</v>
      </c>
      <c r="C64" t="s">
        <v>80</v>
      </c>
      <c r="D64" t="s">
        <v>81</v>
      </c>
      <c r="E64" t="s">
        <v>25</v>
      </c>
      <c r="F64" t="s">
        <v>31</v>
      </c>
      <c r="G64" t="s">
        <v>139</v>
      </c>
      <c r="H64" t="s">
        <v>96</v>
      </c>
      <c r="I64" t="s">
        <v>904</v>
      </c>
      <c r="J64" t="s">
        <v>96</v>
      </c>
      <c r="K64" t="s">
        <v>29</v>
      </c>
      <c r="L64">
        <v>11</v>
      </c>
      <c r="N64" s="5">
        <v>0.22500000000000001</v>
      </c>
      <c r="O64" t="s">
        <v>30</v>
      </c>
      <c r="P64" s="5">
        <v>0.04</v>
      </c>
      <c r="Q64" s="6">
        <v>490575.7868</v>
      </c>
      <c r="R64" s="7">
        <v>0</v>
      </c>
      <c r="S64" s="7">
        <v>0</v>
      </c>
      <c r="T64" s="6">
        <v>0</v>
      </c>
      <c r="U64" s="6">
        <v>0</v>
      </c>
    </row>
    <row r="65" spans="1:21" x14ac:dyDescent="0.3">
      <c r="A65" t="s">
        <v>21</v>
      </c>
      <c r="B65" t="s">
        <v>22</v>
      </c>
      <c r="C65" t="s">
        <v>80</v>
      </c>
      <c r="D65" t="s">
        <v>81</v>
      </c>
      <c r="E65" t="s">
        <v>25</v>
      </c>
      <c r="F65" t="s">
        <v>31</v>
      </c>
      <c r="G65" t="s">
        <v>140</v>
      </c>
      <c r="H65" t="s">
        <v>98</v>
      </c>
      <c r="I65" t="s">
        <v>98</v>
      </c>
      <c r="J65" t="s">
        <v>98</v>
      </c>
      <c r="K65" t="s">
        <v>29</v>
      </c>
      <c r="L65">
        <v>11</v>
      </c>
      <c r="N65" s="5">
        <v>5.8799999999999998E-2</v>
      </c>
      <c r="O65" t="s">
        <v>30</v>
      </c>
      <c r="P65" s="5">
        <v>1.1673269E-2</v>
      </c>
      <c r="Q65" s="6">
        <v>36265.738149999997</v>
      </c>
      <c r="R65" s="7">
        <v>0</v>
      </c>
      <c r="S65" s="7">
        <v>1.4394844983950964E-3</v>
      </c>
      <c r="T65" s="6">
        <v>0</v>
      </c>
      <c r="U65" s="6">
        <v>52.203967889780657</v>
      </c>
    </row>
    <row r="66" spans="1:21" x14ac:dyDescent="0.3">
      <c r="A66" t="s">
        <v>21</v>
      </c>
      <c r="B66" t="s">
        <v>22</v>
      </c>
      <c r="C66" t="s">
        <v>80</v>
      </c>
      <c r="D66" t="s">
        <v>81</v>
      </c>
      <c r="E66" t="s">
        <v>25</v>
      </c>
      <c r="F66" t="s">
        <v>31</v>
      </c>
      <c r="G66" t="s">
        <v>141</v>
      </c>
      <c r="H66" t="s">
        <v>100</v>
      </c>
      <c r="I66" t="s">
        <v>100</v>
      </c>
      <c r="J66" t="s">
        <v>100</v>
      </c>
      <c r="K66" t="s">
        <v>29</v>
      </c>
      <c r="L66">
        <v>20</v>
      </c>
      <c r="N66" s="5">
        <v>1.8525E-2</v>
      </c>
      <c r="O66" t="s">
        <v>30</v>
      </c>
      <c r="P66" s="5">
        <v>0.1</v>
      </c>
      <c r="Q66" s="6">
        <v>103593.5255</v>
      </c>
      <c r="R66" s="7">
        <v>0</v>
      </c>
      <c r="S66" s="7">
        <v>1.1093120403056951E-3</v>
      </c>
      <c r="T66" s="6">
        <v>0</v>
      </c>
      <c r="U66" s="6">
        <v>114.91754513486505</v>
      </c>
    </row>
    <row r="67" spans="1:21" x14ac:dyDescent="0.3">
      <c r="A67" t="s">
        <v>21</v>
      </c>
      <c r="B67" t="s">
        <v>22</v>
      </c>
      <c r="C67" t="s">
        <v>80</v>
      </c>
      <c r="D67" t="s">
        <v>81</v>
      </c>
      <c r="E67" t="s">
        <v>25</v>
      </c>
      <c r="F67" t="s">
        <v>31</v>
      </c>
      <c r="G67" t="s">
        <v>142</v>
      </c>
      <c r="H67" t="s">
        <v>102</v>
      </c>
      <c r="I67" t="s">
        <v>102</v>
      </c>
      <c r="J67" t="s">
        <v>102</v>
      </c>
      <c r="K67" t="s">
        <v>29</v>
      </c>
      <c r="L67">
        <v>11</v>
      </c>
      <c r="N67" s="5">
        <v>0.02</v>
      </c>
      <c r="O67" t="s">
        <v>30</v>
      </c>
      <c r="P67" s="5">
        <v>1.72E-2</v>
      </c>
      <c r="Q67" s="6">
        <v>18216.514790000001</v>
      </c>
      <c r="R67" s="7">
        <v>0</v>
      </c>
      <c r="S67" s="7">
        <v>0</v>
      </c>
      <c r="T67" s="6">
        <v>0</v>
      </c>
      <c r="U67" s="6">
        <v>0</v>
      </c>
    </row>
    <row r="68" spans="1:21" x14ac:dyDescent="0.3">
      <c r="A68" t="s">
        <v>21</v>
      </c>
      <c r="B68" t="s">
        <v>22</v>
      </c>
      <c r="C68" t="s">
        <v>80</v>
      </c>
      <c r="D68" t="s">
        <v>81</v>
      </c>
      <c r="E68" t="s">
        <v>25</v>
      </c>
      <c r="F68" t="s">
        <v>31</v>
      </c>
      <c r="G68" t="s">
        <v>143</v>
      </c>
      <c r="H68" t="s">
        <v>104</v>
      </c>
      <c r="I68" t="s">
        <v>104</v>
      </c>
      <c r="J68" t="s">
        <v>104</v>
      </c>
      <c r="K68" t="s">
        <v>29</v>
      </c>
      <c r="L68">
        <v>15</v>
      </c>
      <c r="N68" s="5">
        <v>9.9449999999999997E-2</v>
      </c>
      <c r="O68" t="s">
        <v>30</v>
      </c>
      <c r="P68" s="5">
        <v>6.2445599999999997E-3</v>
      </c>
      <c r="Q68" s="6">
        <v>32789.527139999998</v>
      </c>
      <c r="R68" s="7">
        <v>0</v>
      </c>
      <c r="S68" s="7">
        <v>9.2577893529988229E-4</v>
      </c>
      <c r="T68" s="6">
        <v>0</v>
      </c>
      <c r="U68" s="6">
        <v>30.355853524655792</v>
      </c>
    </row>
    <row r="69" spans="1:21" x14ac:dyDescent="0.3">
      <c r="A69" t="s">
        <v>21</v>
      </c>
      <c r="B69" t="s">
        <v>22</v>
      </c>
      <c r="C69" t="s">
        <v>80</v>
      </c>
      <c r="D69" t="s">
        <v>81</v>
      </c>
      <c r="E69" t="s">
        <v>25</v>
      </c>
      <c r="F69" t="s">
        <v>31</v>
      </c>
      <c r="G69" t="s">
        <v>144</v>
      </c>
      <c r="H69" t="s">
        <v>106</v>
      </c>
      <c r="I69" t="s">
        <v>106</v>
      </c>
      <c r="J69" t="s">
        <v>106</v>
      </c>
      <c r="K69" t="s">
        <v>29</v>
      </c>
      <c r="L69">
        <v>11</v>
      </c>
      <c r="N69" s="5">
        <v>9.4999999999999998E-3</v>
      </c>
      <c r="O69" t="s">
        <v>30</v>
      </c>
      <c r="P69" s="5">
        <v>0.15</v>
      </c>
      <c r="Q69" s="6">
        <v>86287.377829999998</v>
      </c>
      <c r="R69" s="7">
        <v>0</v>
      </c>
      <c r="S69" s="7">
        <v>1.3465519417771323E-4</v>
      </c>
      <c r="T69" s="6">
        <v>0</v>
      </c>
      <c r="U69" s="6">
        <v>11.619043616784358</v>
      </c>
    </row>
    <row r="70" spans="1:21" x14ac:dyDescent="0.3">
      <c r="A70" t="s">
        <v>21</v>
      </c>
      <c r="B70" t="s">
        <v>22</v>
      </c>
      <c r="C70" t="s">
        <v>80</v>
      </c>
      <c r="D70" t="s">
        <v>81</v>
      </c>
      <c r="E70" t="s">
        <v>25</v>
      </c>
      <c r="F70" t="s">
        <v>31</v>
      </c>
      <c r="G70" t="s">
        <v>145</v>
      </c>
      <c r="H70" t="s">
        <v>108</v>
      </c>
      <c r="I70" t="s">
        <v>108</v>
      </c>
      <c r="J70" t="s">
        <v>108</v>
      </c>
      <c r="K70" t="s">
        <v>29</v>
      </c>
      <c r="L70">
        <v>2</v>
      </c>
      <c r="M70" t="s">
        <v>109</v>
      </c>
      <c r="N70" s="5">
        <v>0</v>
      </c>
      <c r="O70" t="s">
        <v>30</v>
      </c>
      <c r="P70" s="5">
        <v>0.05</v>
      </c>
      <c r="Q70" s="6">
        <v>0</v>
      </c>
      <c r="R70" s="7">
        <v>0</v>
      </c>
      <c r="S70" s="7">
        <v>8.9048709555079734E-4</v>
      </c>
      <c r="T70" s="6">
        <v>0</v>
      </c>
      <c r="U70" s="6">
        <v>0</v>
      </c>
    </row>
    <row r="71" spans="1:21" x14ac:dyDescent="0.3">
      <c r="A71" t="s">
        <v>21</v>
      </c>
      <c r="B71" t="s">
        <v>22</v>
      </c>
      <c r="C71" t="s">
        <v>80</v>
      </c>
      <c r="D71" t="s">
        <v>81</v>
      </c>
      <c r="E71" t="s">
        <v>25</v>
      </c>
      <c r="F71" t="s">
        <v>31</v>
      </c>
      <c r="G71" t="s">
        <v>146</v>
      </c>
      <c r="H71" t="s">
        <v>111</v>
      </c>
      <c r="I71" t="s">
        <v>111</v>
      </c>
      <c r="J71" t="s">
        <v>111</v>
      </c>
      <c r="K71" t="s">
        <v>29</v>
      </c>
      <c r="L71">
        <v>20</v>
      </c>
      <c r="N71" s="5">
        <v>6.7500000000000004E-4</v>
      </c>
      <c r="O71" t="s">
        <v>30</v>
      </c>
      <c r="P71" s="5">
        <v>0.146537695</v>
      </c>
      <c r="Q71" s="6">
        <v>5980.8956619999999</v>
      </c>
      <c r="R71" s="7">
        <v>0</v>
      </c>
      <c r="S71" s="7">
        <v>8.9048709555079712E-4</v>
      </c>
      <c r="T71" s="6">
        <v>0</v>
      </c>
      <c r="U71" s="6">
        <v>5.3259104068467416</v>
      </c>
    </row>
    <row r="72" spans="1:21" x14ac:dyDescent="0.3">
      <c r="A72" t="s">
        <v>21</v>
      </c>
      <c r="B72" t="s">
        <v>22</v>
      </c>
      <c r="C72" t="s">
        <v>80</v>
      </c>
      <c r="D72" t="s">
        <v>81</v>
      </c>
      <c r="E72" t="s">
        <v>25</v>
      </c>
      <c r="F72" t="s">
        <v>31</v>
      </c>
      <c r="G72" t="s">
        <v>147</v>
      </c>
      <c r="H72" t="s">
        <v>115</v>
      </c>
      <c r="I72" t="s">
        <v>905</v>
      </c>
      <c r="J72" t="s">
        <v>115</v>
      </c>
      <c r="K72" t="s">
        <v>29</v>
      </c>
      <c r="L72">
        <v>20</v>
      </c>
      <c r="N72" s="5">
        <v>0.19</v>
      </c>
      <c r="O72" t="s">
        <v>30</v>
      </c>
      <c r="P72" s="5">
        <v>2.6094119999999998E-2</v>
      </c>
      <c r="Q72" s="6">
        <v>264060.06679999997</v>
      </c>
      <c r="R72" s="7">
        <v>0</v>
      </c>
      <c r="S72" s="7">
        <v>2.479170335908542E-3</v>
      </c>
      <c r="T72" s="6">
        <v>0</v>
      </c>
      <c r="U72" s="6">
        <v>654.649884508588</v>
      </c>
    </row>
    <row r="73" spans="1:21" x14ac:dyDescent="0.3">
      <c r="A73" t="s">
        <v>21</v>
      </c>
      <c r="B73" t="s">
        <v>22</v>
      </c>
      <c r="C73" t="s">
        <v>80</v>
      </c>
      <c r="D73" t="s">
        <v>81</v>
      </c>
      <c r="E73" t="s">
        <v>25</v>
      </c>
      <c r="F73" t="s">
        <v>31</v>
      </c>
      <c r="G73" t="s">
        <v>148</v>
      </c>
      <c r="H73" t="s">
        <v>117</v>
      </c>
      <c r="I73" t="s">
        <v>906</v>
      </c>
      <c r="J73" t="s">
        <v>117</v>
      </c>
      <c r="K73" t="s">
        <v>29</v>
      </c>
      <c r="L73">
        <v>20</v>
      </c>
      <c r="N73" s="5">
        <v>0.14249999999999999</v>
      </c>
      <c r="O73" t="s">
        <v>30</v>
      </c>
      <c r="P73" s="5">
        <v>1.3411004000000001E-2</v>
      </c>
      <c r="Q73" s="6">
        <v>101165.77559999999</v>
      </c>
      <c r="R73" s="7">
        <v>0</v>
      </c>
      <c r="S73" s="7">
        <v>2.0547151903557866E-3</v>
      </c>
      <c r="T73" s="6">
        <v>0</v>
      </c>
      <c r="U73" s="6">
        <v>207.86685586944478</v>
      </c>
    </row>
    <row r="74" spans="1:21" x14ac:dyDescent="0.3">
      <c r="A74" t="s">
        <v>21</v>
      </c>
      <c r="B74" t="s">
        <v>22</v>
      </c>
      <c r="C74" t="s">
        <v>80</v>
      </c>
      <c r="D74" t="s">
        <v>81</v>
      </c>
      <c r="E74" t="s">
        <v>25</v>
      </c>
      <c r="F74" t="s">
        <v>31</v>
      </c>
      <c r="G74" t="s">
        <v>149</v>
      </c>
      <c r="H74" t="s">
        <v>119</v>
      </c>
      <c r="I74" t="s">
        <v>907</v>
      </c>
      <c r="J74" t="s">
        <v>119</v>
      </c>
      <c r="K74" t="s">
        <v>29</v>
      </c>
      <c r="L74">
        <v>20</v>
      </c>
      <c r="N74" s="5">
        <v>0.32400000000000001</v>
      </c>
      <c r="O74" t="s">
        <v>30</v>
      </c>
      <c r="P74" s="5">
        <v>0.125</v>
      </c>
      <c r="Q74" s="6">
        <v>2448641.2429999998</v>
      </c>
      <c r="R74" s="7">
        <v>0</v>
      </c>
      <c r="S74" s="7">
        <v>8.9048709555079723E-4</v>
      </c>
      <c r="T74" s="6">
        <v>0</v>
      </c>
      <c r="U74" s="6">
        <v>2180.4834285249635</v>
      </c>
    </row>
    <row r="75" spans="1:21" x14ac:dyDescent="0.3">
      <c r="A75" t="s">
        <v>21</v>
      </c>
      <c r="B75" t="s">
        <v>22</v>
      </c>
      <c r="C75" t="s">
        <v>80</v>
      </c>
      <c r="D75" t="s">
        <v>81</v>
      </c>
      <c r="E75" t="s">
        <v>25</v>
      </c>
      <c r="F75" t="s">
        <v>31</v>
      </c>
      <c r="G75" t="s">
        <v>150</v>
      </c>
      <c r="H75" t="s">
        <v>121</v>
      </c>
      <c r="I75" t="s">
        <v>121</v>
      </c>
      <c r="J75" t="s">
        <v>121</v>
      </c>
      <c r="K75" t="s">
        <v>29</v>
      </c>
      <c r="L75">
        <v>11</v>
      </c>
      <c r="N75" s="5">
        <v>0.140833333</v>
      </c>
      <c r="O75" t="s">
        <v>30</v>
      </c>
      <c r="P75" s="5">
        <v>0.12</v>
      </c>
      <c r="Q75" s="6">
        <v>963131.33669999999</v>
      </c>
      <c r="R75" s="7">
        <v>0</v>
      </c>
      <c r="S75" s="7">
        <v>8.9048709555079712E-4</v>
      </c>
      <c r="T75" s="6">
        <v>0</v>
      </c>
      <c r="U75" s="6">
        <v>857.6560266519399</v>
      </c>
    </row>
    <row r="76" spans="1:21" x14ac:dyDescent="0.3">
      <c r="A76" t="s">
        <v>21</v>
      </c>
      <c r="B76" t="s">
        <v>22</v>
      </c>
      <c r="C76" t="s">
        <v>80</v>
      </c>
      <c r="D76" t="s">
        <v>81</v>
      </c>
      <c r="E76" t="s">
        <v>25</v>
      </c>
      <c r="F76" t="s">
        <v>31</v>
      </c>
      <c r="G76" t="s">
        <v>151</v>
      </c>
      <c r="H76" t="s">
        <v>123</v>
      </c>
      <c r="I76" t="s">
        <v>123</v>
      </c>
      <c r="J76" t="s">
        <v>123</v>
      </c>
      <c r="K76" t="s">
        <v>29</v>
      </c>
      <c r="L76">
        <v>15</v>
      </c>
      <c r="N76" s="5">
        <v>0</v>
      </c>
      <c r="O76" t="s">
        <v>30</v>
      </c>
      <c r="P76" s="5">
        <v>2.0452499999999998E-2</v>
      </c>
      <c r="Q76" s="6">
        <v>0</v>
      </c>
      <c r="R76" s="7">
        <v>0</v>
      </c>
      <c r="S76" s="7">
        <v>8.9048709555079723E-4</v>
      </c>
      <c r="T76" s="6">
        <v>0</v>
      </c>
      <c r="U76" s="6">
        <v>0</v>
      </c>
    </row>
    <row r="77" spans="1:21" x14ac:dyDescent="0.3">
      <c r="A77" t="s">
        <v>21</v>
      </c>
      <c r="B77" t="s">
        <v>22</v>
      </c>
      <c r="C77" t="s">
        <v>80</v>
      </c>
      <c r="D77" t="s">
        <v>81</v>
      </c>
      <c r="E77" t="s">
        <v>25</v>
      </c>
      <c r="F77" t="s">
        <v>31</v>
      </c>
      <c r="G77" t="s">
        <v>152</v>
      </c>
      <c r="H77" t="s">
        <v>125</v>
      </c>
      <c r="I77" t="s">
        <v>908</v>
      </c>
      <c r="J77" t="s">
        <v>125</v>
      </c>
      <c r="K77" t="s">
        <v>29</v>
      </c>
      <c r="L77">
        <v>20</v>
      </c>
      <c r="N77" s="5">
        <v>3.9038694999999998E-2</v>
      </c>
      <c r="O77" t="s">
        <v>30</v>
      </c>
      <c r="P77" s="5">
        <v>2.0110282E-2</v>
      </c>
      <c r="Q77" s="6">
        <v>41606.52029</v>
      </c>
      <c r="R77" s="7">
        <v>0</v>
      </c>
      <c r="S77" s="7">
        <v>9.9325658201480341E-4</v>
      </c>
      <c r="T77" s="6">
        <v>0</v>
      </c>
      <c r="U77" s="6">
        <v>41.32595013277497</v>
      </c>
    </row>
    <row r="78" spans="1:21" x14ac:dyDescent="0.3">
      <c r="A78" t="s">
        <v>21</v>
      </c>
      <c r="B78" t="s">
        <v>22</v>
      </c>
      <c r="C78" t="s">
        <v>80</v>
      </c>
      <c r="D78" t="s">
        <v>81</v>
      </c>
      <c r="E78" t="s">
        <v>25</v>
      </c>
      <c r="F78" t="s">
        <v>31</v>
      </c>
      <c r="G78" t="s">
        <v>153</v>
      </c>
      <c r="H78" t="s">
        <v>127</v>
      </c>
      <c r="I78" t="s">
        <v>909</v>
      </c>
      <c r="J78" t="s">
        <v>127</v>
      </c>
      <c r="K78" t="s">
        <v>29</v>
      </c>
      <c r="L78">
        <v>20</v>
      </c>
      <c r="N78" s="5">
        <v>1.6251060000000001E-2</v>
      </c>
      <c r="O78" t="s">
        <v>30</v>
      </c>
      <c r="P78" s="5">
        <v>0.34482758600000002</v>
      </c>
      <c r="Q78" s="6">
        <v>363127.66119999997</v>
      </c>
      <c r="R78" s="7">
        <v>0</v>
      </c>
      <c r="S78" s="7">
        <v>9.7469850329170917E-4</v>
      </c>
      <c r="T78" s="6">
        <v>0</v>
      </c>
      <c r="U78" s="6">
        <v>353.93998787545883</v>
      </c>
    </row>
    <row r="79" spans="1:21" x14ac:dyDescent="0.3">
      <c r="A79" t="s">
        <v>21</v>
      </c>
      <c r="B79" t="s">
        <v>22</v>
      </c>
      <c r="C79" t="s">
        <v>80</v>
      </c>
      <c r="D79" t="s">
        <v>81</v>
      </c>
      <c r="E79" t="s">
        <v>25</v>
      </c>
      <c r="F79" t="s">
        <v>31</v>
      </c>
      <c r="G79" t="s">
        <v>154</v>
      </c>
      <c r="H79" t="s">
        <v>129</v>
      </c>
      <c r="I79" t="s">
        <v>910</v>
      </c>
      <c r="J79" t="s">
        <v>129</v>
      </c>
      <c r="K79" t="s">
        <v>29</v>
      </c>
      <c r="L79">
        <v>20</v>
      </c>
      <c r="N79" s="5">
        <v>6.3605939999999998E-3</v>
      </c>
      <c r="O79" t="s">
        <v>30</v>
      </c>
      <c r="P79" s="5">
        <v>6.4294632000000004E-2</v>
      </c>
      <c r="Q79" s="6">
        <v>22300.448629999999</v>
      </c>
      <c r="R79" s="7">
        <v>0</v>
      </c>
      <c r="S79" s="7">
        <v>1.0118980567622026E-3</v>
      </c>
      <c r="T79" s="6">
        <v>0</v>
      </c>
      <c r="U79" s="6">
        <v>22.565780633622321</v>
      </c>
    </row>
    <row r="80" spans="1:21" x14ac:dyDescent="0.3">
      <c r="A80" t="s">
        <v>21</v>
      </c>
      <c r="B80" t="s">
        <v>22</v>
      </c>
      <c r="C80" t="s">
        <v>80</v>
      </c>
      <c r="D80" t="s">
        <v>81</v>
      </c>
      <c r="E80" t="s">
        <v>25</v>
      </c>
      <c r="F80" t="s">
        <v>31</v>
      </c>
      <c r="G80" t="s">
        <v>155</v>
      </c>
      <c r="H80" t="s">
        <v>131</v>
      </c>
      <c r="I80" t="s">
        <v>911</v>
      </c>
      <c r="J80" t="s">
        <v>131</v>
      </c>
      <c r="K80" t="s">
        <v>29</v>
      </c>
      <c r="L80">
        <v>20</v>
      </c>
      <c r="N80" s="5">
        <v>1.5789569E-2</v>
      </c>
      <c r="O80" t="s">
        <v>30</v>
      </c>
      <c r="P80" s="5">
        <v>0.11977468099999999</v>
      </c>
      <c r="Q80" s="6">
        <v>105957.5282</v>
      </c>
      <c r="R80" s="7">
        <v>0</v>
      </c>
      <c r="S80" s="7">
        <v>9.8546215397591632E-4</v>
      </c>
      <c r="T80" s="6">
        <v>0</v>
      </c>
      <c r="U80" s="6">
        <v>104.41713396993589</v>
      </c>
    </row>
    <row r="81" spans="1:21" x14ac:dyDescent="0.3">
      <c r="A81" t="s">
        <v>21</v>
      </c>
      <c r="B81" t="s">
        <v>22</v>
      </c>
      <c r="C81" t="s">
        <v>80</v>
      </c>
      <c r="D81" t="s">
        <v>81</v>
      </c>
      <c r="E81" t="s">
        <v>25</v>
      </c>
      <c r="F81" t="s">
        <v>31</v>
      </c>
      <c r="G81" t="s">
        <v>156</v>
      </c>
      <c r="H81" t="s">
        <v>157</v>
      </c>
      <c r="I81" t="s">
        <v>912</v>
      </c>
      <c r="J81" t="s">
        <v>157</v>
      </c>
      <c r="K81" t="s">
        <v>29</v>
      </c>
      <c r="L81">
        <v>11</v>
      </c>
      <c r="N81" s="5">
        <v>0.20799999999999999</v>
      </c>
      <c r="O81" t="s">
        <v>30</v>
      </c>
      <c r="P81" s="5">
        <v>0.09</v>
      </c>
      <c r="Q81" s="6">
        <v>1044900.561</v>
      </c>
      <c r="R81" s="7">
        <v>0</v>
      </c>
      <c r="S81" s="7">
        <v>8.9048709555079723E-4</v>
      </c>
      <c r="T81" s="6">
        <v>0</v>
      </c>
      <c r="U81" s="6">
        <v>930.47046570428859</v>
      </c>
    </row>
    <row r="82" spans="1:21" x14ac:dyDescent="0.3">
      <c r="A82" t="s">
        <v>21</v>
      </c>
      <c r="B82" t="s">
        <v>22</v>
      </c>
      <c r="C82" t="s">
        <v>158</v>
      </c>
      <c r="D82" t="s">
        <v>159</v>
      </c>
      <c r="E82" t="s">
        <v>25</v>
      </c>
      <c r="F82" t="s">
        <v>26</v>
      </c>
      <c r="G82" t="s">
        <v>160</v>
      </c>
      <c r="H82" t="s">
        <v>28</v>
      </c>
      <c r="I82" t="s">
        <v>28</v>
      </c>
      <c r="J82" t="s">
        <v>28</v>
      </c>
      <c r="K82" t="s">
        <v>29</v>
      </c>
      <c r="L82">
        <v>20</v>
      </c>
      <c r="N82" s="5">
        <v>0</v>
      </c>
      <c r="O82" t="s">
        <v>30</v>
      </c>
      <c r="P82" s="5">
        <v>0.3</v>
      </c>
      <c r="Q82" s="6">
        <v>0</v>
      </c>
      <c r="R82" s="7">
        <v>6.501679255097384E-4</v>
      </c>
      <c r="S82" s="7">
        <v>0</v>
      </c>
      <c r="T82" s="6">
        <v>0</v>
      </c>
      <c r="U82" s="6">
        <v>0</v>
      </c>
    </row>
    <row r="83" spans="1:21" x14ac:dyDescent="0.3">
      <c r="A83" t="s">
        <v>21</v>
      </c>
      <c r="B83" t="s">
        <v>22</v>
      </c>
      <c r="C83" t="s">
        <v>158</v>
      </c>
      <c r="D83" t="s">
        <v>159</v>
      </c>
      <c r="E83" t="s">
        <v>25</v>
      </c>
      <c r="F83" t="s">
        <v>26</v>
      </c>
      <c r="G83" t="s">
        <v>161</v>
      </c>
      <c r="H83" t="s">
        <v>162</v>
      </c>
      <c r="I83" t="s">
        <v>162</v>
      </c>
      <c r="J83" t="s">
        <v>162</v>
      </c>
      <c r="K83" t="s">
        <v>29</v>
      </c>
      <c r="L83">
        <v>15</v>
      </c>
      <c r="N83" s="5">
        <v>5.3199999999999997E-2</v>
      </c>
      <c r="O83" t="s">
        <v>30</v>
      </c>
      <c r="P83" s="5">
        <v>0.06</v>
      </c>
      <c r="Q83" s="6">
        <v>0</v>
      </c>
      <c r="R83" s="7">
        <v>3.4388204221613705E-4</v>
      </c>
      <c r="S83" s="7">
        <v>0</v>
      </c>
      <c r="T83" s="6">
        <v>0</v>
      </c>
      <c r="U83" s="6">
        <v>0</v>
      </c>
    </row>
    <row r="84" spans="1:21" x14ac:dyDescent="0.3">
      <c r="A84" t="s">
        <v>21</v>
      </c>
      <c r="B84" t="s">
        <v>22</v>
      </c>
      <c r="C84" t="s">
        <v>158</v>
      </c>
      <c r="D84" t="s">
        <v>159</v>
      </c>
      <c r="E84" t="s">
        <v>25</v>
      </c>
      <c r="F84" t="s">
        <v>26</v>
      </c>
      <c r="G84" t="s">
        <v>163</v>
      </c>
      <c r="H84" t="s">
        <v>164</v>
      </c>
      <c r="I84" t="s">
        <v>164</v>
      </c>
      <c r="J84" t="s">
        <v>164</v>
      </c>
      <c r="K84" t="s">
        <v>29</v>
      </c>
      <c r="L84">
        <v>10</v>
      </c>
      <c r="N84" s="5">
        <v>0.19500000000000001</v>
      </c>
      <c r="O84" t="s">
        <v>30</v>
      </c>
      <c r="P84" s="5">
        <v>2.4515926E-2</v>
      </c>
      <c r="Q84" s="6">
        <v>0</v>
      </c>
      <c r="R84" s="7">
        <v>1.5041279839351775E-3</v>
      </c>
      <c r="S84" s="7">
        <v>-6.8840361200273048E-4</v>
      </c>
      <c r="T84" s="6">
        <v>0</v>
      </c>
      <c r="U84" s="6">
        <v>0</v>
      </c>
    </row>
    <row r="85" spans="1:21" x14ac:dyDescent="0.3">
      <c r="A85" t="s">
        <v>21</v>
      </c>
      <c r="B85" t="s">
        <v>22</v>
      </c>
      <c r="C85" t="s">
        <v>158</v>
      </c>
      <c r="D85" t="s">
        <v>159</v>
      </c>
      <c r="E85" t="s">
        <v>25</v>
      </c>
      <c r="F85" t="s">
        <v>26</v>
      </c>
      <c r="G85" t="s">
        <v>165</v>
      </c>
      <c r="H85" t="s">
        <v>86</v>
      </c>
      <c r="I85" t="s">
        <v>86</v>
      </c>
      <c r="J85" t="s">
        <v>86</v>
      </c>
      <c r="K85" t="s">
        <v>29</v>
      </c>
      <c r="L85">
        <v>20</v>
      </c>
      <c r="N85" s="5">
        <v>0</v>
      </c>
      <c r="O85" t="s">
        <v>30</v>
      </c>
      <c r="P85" s="5">
        <v>1.4847153E-2</v>
      </c>
      <c r="Q85" s="6">
        <v>0</v>
      </c>
      <c r="R85" s="7">
        <v>2.3410377696358171E-4</v>
      </c>
      <c r="S85" s="7">
        <v>0</v>
      </c>
      <c r="T85" s="6">
        <v>0</v>
      </c>
      <c r="U85" s="6">
        <v>0</v>
      </c>
    </row>
    <row r="86" spans="1:21" x14ac:dyDescent="0.3">
      <c r="A86" t="s">
        <v>21</v>
      </c>
      <c r="B86" t="s">
        <v>22</v>
      </c>
      <c r="C86" t="s">
        <v>158</v>
      </c>
      <c r="D86" t="s">
        <v>159</v>
      </c>
      <c r="E86" t="s">
        <v>25</v>
      </c>
      <c r="F86" t="s">
        <v>26</v>
      </c>
      <c r="G86" t="s">
        <v>166</v>
      </c>
      <c r="H86" t="s">
        <v>88</v>
      </c>
      <c r="I86" t="s">
        <v>900</v>
      </c>
      <c r="J86" t="s">
        <v>88</v>
      </c>
      <c r="K86" t="s">
        <v>29</v>
      </c>
      <c r="L86">
        <v>20</v>
      </c>
      <c r="N86" s="5">
        <v>0.72</v>
      </c>
      <c r="O86" t="s">
        <v>30</v>
      </c>
      <c r="P86" s="5">
        <v>0.116169913</v>
      </c>
      <c r="Q86" s="6">
        <v>13587.19349</v>
      </c>
      <c r="R86" s="7">
        <v>4.2762635804882102E-4</v>
      </c>
      <c r="S86" s="7">
        <v>0</v>
      </c>
      <c r="T86" s="6">
        <v>5.8102420682333502</v>
      </c>
      <c r="U86" s="6">
        <v>0</v>
      </c>
    </row>
    <row r="87" spans="1:21" x14ac:dyDescent="0.3">
      <c r="A87" t="s">
        <v>21</v>
      </c>
      <c r="B87" t="s">
        <v>22</v>
      </c>
      <c r="C87" t="s">
        <v>158</v>
      </c>
      <c r="D87" t="s">
        <v>159</v>
      </c>
      <c r="E87" t="s">
        <v>25</v>
      </c>
      <c r="F87" t="s">
        <v>26</v>
      </c>
      <c r="G87" t="s">
        <v>167</v>
      </c>
      <c r="H87" t="s">
        <v>90</v>
      </c>
      <c r="I87" t="s">
        <v>901</v>
      </c>
      <c r="J87" t="s">
        <v>90</v>
      </c>
      <c r="K87" t="s">
        <v>29</v>
      </c>
      <c r="L87">
        <v>20</v>
      </c>
      <c r="N87" s="5">
        <v>0</v>
      </c>
      <c r="O87" t="s">
        <v>30</v>
      </c>
      <c r="P87" s="5">
        <v>0.34776584700000002</v>
      </c>
      <c r="Q87" s="6">
        <v>0</v>
      </c>
      <c r="R87" s="7">
        <v>5.8655747944065669E-4</v>
      </c>
      <c r="S87" s="7">
        <v>0</v>
      </c>
      <c r="T87" s="6">
        <v>0</v>
      </c>
      <c r="U87" s="6">
        <v>0</v>
      </c>
    </row>
    <row r="88" spans="1:21" x14ac:dyDescent="0.3">
      <c r="A88" t="s">
        <v>21</v>
      </c>
      <c r="B88" t="s">
        <v>22</v>
      </c>
      <c r="C88" t="s">
        <v>158</v>
      </c>
      <c r="D88" t="s">
        <v>159</v>
      </c>
      <c r="E88" t="s">
        <v>25</v>
      </c>
      <c r="F88" t="s">
        <v>26</v>
      </c>
      <c r="G88" t="s">
        <v>168</v>
      </c>
      <c r="H88" t="s">
        <v>92</v>
      </c>
      <c r="I88" t="s">
        <v>902</v>
      </c>
      <c r="J88" t="s">
        <v>92</v>
      </c>
      <c r="K88" t="s">
        <v>29</v>
      </c>
      <c r="L88">
        <v>20</v>
      </c>
      <c r="N88" s="5">
        <v>0</v>
      </c>
      <c r="O88" t="s">
        <v>30</v>
      </c>
      <c r="P88" s="5">
        <v>0.14399454</v>
      </c>
      <c r="Q88" s="6">
        <v>0</v>
      </c>
      <c r="R88" s="7">
        <v>4.7787993787353828E-4</v>
      </c>
      <c r="S88" s="7">
        <v>0</v>
      </c>
      <c r="T88" s="6">
        <v>0</v>
      </c>
      <c r="U88" s="6">
        <v>0</v>
      </c>
    </row>
    <row r="89" spans="1:21" x14ac:dyDescent="0.3">
      <c r="A89" t="s">
        <v>21</v>
      </c>
      <c r="B89" t="s">
        <v>22</v>
      </c>
      <c r="C89" t="s">
        <v>158</v>
      </c>
      <c r="D89" t="s">
        <v>159</v>
      </c>
      <c r="E89" t="s">
        <v>25</v>
      </c>
      <c r="F89" t="s">
        <v>26</v>
      </c>
      <c r="G89" t="s">
        <v>169</v>
      </c>
      <c r="H89" t="s">
        <v>94</v>
      </c>
      <c r="I89" t="s">
        <v>903</v>
      </c>
      <c r="J89" t="s">
        <v>94</v>
      </c>
      <c r="K89" t="s">
        <v>29</v>
      </c>
      <c r="L89">
        <v>20</v>
      </c>
      <c r="N89" s="5">
        <v>0</v>
      </c>
      <c r="O89" t="s">
        <v>30</v>
      </c>
      <c r="P89" s="5">
        <v>0.18118466899999999</v>
      </c>
      <c r="Q89" s="6">
        <v>0</v>
      </c>
      <c r="R89" s="7">
        <v>3.7649621949990082E-4</v>
      </c>
      <c r="S89" s="7">
        <v>0</v>
      </c>
      <c r="T89" s="6">
        <v>0</v>
      </c>
      <c r="U89" s="6">
        <v>0</v>
      </c>
    </row>
    <row r="90" spans="1:21" x14ac:dyDescent="0.3">
      <c r="A90" t="s">
        <v>21</v>
      </c>
      <c r="B90" t="s">
        <v>22</v>
      </c>
      <c r="C90" t="s">
        <v>158</v>
      </c>
      <c r="D90" t="s">
        <v>159</v>
      </c>
      <c r="E90" t="s">
        <v>25</v>
      </c>
      <c r="F90" t="s">
        <v>26</v>
      </c>
      <c r="G90" t="s">
        <v>170</v>
      </c>
      <c r="H90" t="s">
        <v>96</v>
      </c>
      <c r="I90" t="s">
        <v>904</v>
      </c>
      <c r="J90" t="s">
        <v>96</v>
      </c>
      <c r="K90" t="s">
        <v>29</v>
      </c>
      <c r="L90">
        <v>11</v>
      </c>
      <c r="N90" s="5">
        <v>0.22500000000000001</v>
      </c>
      <c r="O90" t="s">
        <v>30</v>
      </c>
      <c r="P90" s="5">
        <v>0.04</v>
      </c>
      <c r="Q90" s="6">
        <v>0</v>
      </c>
      <c r="R90" s="7">
        <v>1.5919281673553998E-3</v>
      </c>
      <c r="S90" s="7">
        <v>0</v>
      </c>
      <c r="T90" s="6">
        <v>0</v>
      </c>
      <c r="U90" s="6">
        <v>0</v>
      </c>
    </row>
    <row r="91" spans="1:21" x14ac:dyDescent="0.3">
      <c r="A91" t="s">
        <v>21</v>
      </c>
      <c r="B91" t="s">
        <v>22</v>
      </c>
      <c r="C91" t="s">
        <v>158</v>
      </c>
      <c r="D91" t="s">
        <v>159</v>
      </c>
      <c r="E91" t="s">
        <v>25</v>
      </c>
      <c r="F91" t="s">
        <v>26</v>
      </c>
      <c r="G91" t="s">
        <v>171</v>
      </c>
      <c r="H91" t="s">
        <v>100</v>
      </c>
      <c r="I91" t="s">
        <v>100</v>
      </c>
      <c r="J91" t="s">
        <v>100</v>
      </c>
      <c r="K91" t="s">
        <v>29</v>
      </c>
      <c r="L91">
        <v>20</v>
      </c>
      <c r="N91" s="5">
        <v>6.0562499999999998E-2</v>
      </c>
      <c r="O91" t="s">
        <v>30</v>
      </c>
      <c r="P91" s="5">
        <v>0.1</v>
      </c>
      <c r="Q91" s="6">
        <v>0</v>
      </c>
      <c r="R91" s="7">
        <v>6.072881023240211E-4</v>
      </c>
      <c r="S91" s="7">
        <v>0</v>
      </c>
      <c r="T91" s="6">
        <v>0</v>
      </c>
      <c r="U91" s="6">
        <v>0</v>
      </c>
    </row>
    <row r="92" spans="1:21" x14ac:dyDescent="0.3">
      <c r="A92" t="s">
        <v>21</v>
      </c>
      <c r="B92" t="s">
        <v>22</v>
      </c>
      <c r="C92" t="s">
        <v>158</v>
      </c>
      <c r="D92" t="s">
        <v>159</v>
      </c>
      <c r="E92" t="s">
        <v>25</v>
      </c>
      <c r="F92" t="s">
        <v>26</v>
      </c>
      <c r="G92" t="s">
        <v>172</v>
      </c>
      <c r="H92" t="s">
        <v>102</v>
      </c>
      <c r="I92" t="s">
        <v>102</v>
      </c>
      <c r="J92" t="s">
        <v>102</v>
      </c>
      <c r="K92" t="s">
        <v>29</v>
      </c>
      <c r="L92">
        <v>11</v>
      </c>
      <c r="N92" s="5">
        <v>0.02</v>
      </c>
      <c r="O92" t="s">
        <v>30</v>
      </c>
      <c r="P92" s="5">
        <v>1.72E-2</v>
      </c>
      <c r="Q92" s="6">
        <v>0</v>
      </c>
      <c r="R92" s="7">
        <v>1.5919281673553998E-3</v>
      </c>
      <c r="S92" s="7">
        <v>0</v>
      </c>
      <c r="T92" s="6">
        <v>0</v>
      </c>
      <c r="U92" s="6">
        <v>0</v>
      </c>
    </row>
    <row r="93" spans="1:21" x14ac:dyDescent="0.3">
      <c r="A93" t="s">
        <v>21</v>
      </c>
      <c r="B93" t="s">
        <v>22</v>
      </c>
      <c r="C93" t="s">
        <v>158</v>
      </c>
      <c r="D93" t="s">
        <v>159</v>
      </c>
      <c r="E93" t="s">
        <v>25</v>
      </c>
      <c r="F93" t="s">
        <v>26</v>
      </c>
      <c r="G93" t="s">
        <v>173</v>
      </c>
      <c r="H93" t="s">
        <v>104</v>
      </c>
      <c r="I93" t="s">
        <v>104</v>
      </c>
      <c r="J93" t="s">
        <v>104</v>
      </c>
      <c r="K93" t="s">
        <v>29</v>
      </c>
      <c r="L93">
        <v>15</v>
      </c>
      <c r="N93" s="5">
        <v>0.26324999999999998</v>
      </c>
      <c r="O93" t="s">
        <v>30</v>
      </c>
      <c r="P93" s="5">
        <v>8.0316789999999999E-3</v>
      </c>
      <c r="Q93" s="6">
        <v>0</v>
      </c>
      <c r="R93" s="7">
        <v>2.7363827229733034E-4</v>
      </c>
      <c r="S93" s="7">
        <v>0</v>
      </c>
      <c r="T93" s="6">
        <v>0</v>
      </c>
      <c r="U93" s="6">
        <v>0</v>
      </c>
    </row>
    <row r="94" spans="1:21" x14ac:dyDescent="0.3">
      <c r="A94" t="s">
        <v>21</v>
      </c>
      <c r="B94" t="s">
        <v>22</v>
      </c>
      <c r="C94" t="s">
        <v>158</v>
      </c>
      <c r="D94" t="s">
        <v>159</v>
      </c>
      <c r="E94" t="s">
        <v>25</v>
      </c>
      <c r="F94" t="s">
        <v>26</v>
      </c>
      <c r="G94" t="s">
        <v>174</v>
      </c>
      <c r="H94" t="s">
        <v>106</v>
      </c>
      <c r="I94" t="s">
        <v>106</v>
      </c>
      <c r="J94" t="s">
        <v>106</v>
      </c>
      <c r="K94" t="s">
        <v>29</v>
      </c>
      <c r="L94">
        <v>11</v>
      </c>
      <c r="N94" s="5">
        <v>9.4999999999999998E-3</v>
      </c>
      <c r="O94" t="s">
        <v>30</v>
      </c>
      <c r="P94" s="5">
        <v>7.1199999999999999E-2</v>
      </c>
      <c r="Q94" s="6">
        <v>0</v>
      </c>
      <c r="R94" s="7">
        <v>3.9831757991066325E-4</v>
      </c>
      <c r="S94" s="7">
        <v>0</v>
      </c>
      <c r="T94" s="6">
        <v>0</v>
      </c>
      <c r="U94" s="6">
        <v>0</v>
      </c>
    </row>
    <row r="95" spans="1:21" x14ac:dyDescent="0.3">
      <c r="A95" t="s">
        <v>21</v>
      </c>
      <c r="B95" t="s">
        <v>22</v>
      </c>
      <c r="C95" t="s">
        <v>158</v>
      </c>
      <c r="D95" t="s">
        <v>159</v>
      </c>
      <c r="E95" t="s">
        <v>25</v>
      </c>
      <c r="F95" t="s">
        <v>26</v>
      </c>
      <c r="G95" t="s">
        <v>175</v>
      </c>
      <c r="H95" t="s">
        <v>108</v>
      </c>
      <c r="I95" t="s">
        <v>108</v>
      </c>
      <c r="J95" t="s">
        <v>108</v>
      </c>
      <c r="K95" t="s">
        <v>29</v>
      </c>
      <c r="L95">
        <v>2</v>
      </c>
      <c r="M95" t="s">
        <v>176</v>
      </c>
      <c r="N95" s="5">
        <v>0</v>
      </c>
      <c r="O95" t="s">
        <v>30</v>
      </c>
      <c r="P95" s="5">
        <v>0</v>
      </c>
      <c r="Q95" s="6">
        <v>0</v>
      </c>
      <c r="R95" s="7">
        <v>0</v>
      </c>
      <c r="S95" s="7">
        <v>0</v>
      </c>
      <c r="T95" s="6">
        <v>0</v>
      </c>
      <c r="U95" s="6">
        <v>0</v>
      </c>
    </row>
    <row r="96" spans="1:21" x14ac:dyDescent="0.3">
      <c r="A96" t="s">
        <v>21</v>
      </c>
      <c r="B96" t="s">
        <v>22</v>
      </c>
      <c r="C96" t="s">
        <v>158</v>
      </c>
      <c r="D96" t="s">
        <v>159</v>
      </c>
      <c r="E96" t="s">
        <v>25</v>
      </c>
      <c r="F96" t="s">
        <v>26</v>
      </c>
      <c r="G96" t="s">
        <v>177</v>
      </c>
      <c r="H96" t="s">
        <v>111</v>
      </c>
      <c r="I96" t="s">
        <v>111</v>
      </c>
      <c r="J96" t="s">
        <v>111</v>
      </c>
      <c r="K96" t="s">
        <v>29</v>
      </c>
      <c r="L96">
        <v>20</v>
      </c>
      <c r="N96" s="5">
        <v>9.7199999999999995E-2</v>
      </c>
      <c r="O96" t="s">
        <v>30</v>
      </c>
      <c r="P96" s="5">
        <v>0.146537695</v>
      </c>
      <c r="Q96" s="6">
        <v>3043.0462280000002</v>
      </c>
      <c r="R96" s="7">
        <v>6.1734118931197298E-4</v>
      </c>
      <c r="S96" s="7">
        <v>0</v>
      </c>
      <c r="T96" s="6">
        <v>1.8785977775248335</v>
      </c>
      <c r="U96" s="6">
        <v>0</v>
      </c>
    </row>
    <row r="97" spans="1:21" x14ac:dyDescent="0.3">
      <c r="A97" t="s">
        <v>21</v>
      </c>
      <c r="B97" t="s">
        <v>22</v>
      </c>
      <c r="C97" t="s">
        <v>158</v>
      </c>
      <c r="D97" t="s">
        <v>159</v>
      </c>
      <c r="E97" t="s">
        <v>25</v>
      </c>
      <c r="F97" t="s">
        <v>26</v>
      </c>
      <c r="G97" t="s">
        <v>178</v>
      </c>
      <c r="H97" t="s">
        <v>115</v>
      </c>
      <c r="I97" t="s">
        <v>905</v>
      </c>
      <c r="J97" t="s">
        <v>115</v>
      </c>
      <c r="K97" t="s">
        <v>29</v>
      </c>
      <c r="L97">
        <v>20</v>
      </c>
      <c r="N97" s="5">
        <v>0.19</v>
      </c>
      <c r="O97" t="s">
        <v>30</v>
      </c>
      <c r="P97" s="5">
        <v>4.5882132999999999E-2</v>
      </c>
      <c r="Q97" s="6">
        <v>0</v>
      </c>
      <c r="R97" s="7">
        <v>0</v>
      </c>
      <c r="S97" s="7">
        <v>0</v>
      </c>
      <c r="T97" s="6">
        <v>0</v>
      </c>
      <c r="U97" s="6">
        <v>0</v>
      </c>
    </row>
    <row r="98" spans="1:21" x14ac:dyDescent="0.3">
      <c r="A98" t="s">
        <v>21</v>
      </c>
      <c r="B98" t="s">
        <v>22</v>
      </c>
      <c r="C98" t="s">
        <v>158</v>
      </c>
      <c r="D98" t="s">
        <v>159</v>
      </c>
      <c r="E98" t="s">
        <v>25</v>
      </c>
      <c r="F98" t="s">
        <v>26</v>
      </c>
      <c r="G98" t="s">
        <v>179</v>
      </c>
      <c r="H98" t="s">
        <v>117</v>
      </c>
      <c r="I98" t="s">
        <v>906</v>
      </c>
      <c r="J98" t="s">
        <v>117</v>
      </c>
      <c r="K98" t="s">
        <v>29</v>
      </c>
      <c r="L98">
        <v>20</v>
      </c>
      <c r="N98" s="5">
        <v>0.14249999999999999</v>
      </c>
      <c r="O98" t="s">
        <v>30</v>
      </c>
      <c r="P98" s="5">
        <v>1.8488907999999998E-2</v>
      </c>
      <c r="Q98" s="6">
        <v>0</v>
      </c>
      <c r="R98" s="7">
        <v>1.9997150002576088E-4</v>
      </c>
      <c r="S98" s="7">
        <v>0</v>
      </c>
      <c r="T98" s="6">
        <v>0</v>
      </c>
      <c r="U98" s="6">
        <v>0</v>
      </c>
    </row>
    <row r="99" spans="1:21" x14ac:dyDescent="0.3">
      <c r="A99" t="s">
        <v>21</v>
      </c>
      <c r="B99" t="s">
        <v>22</v>
      </c>
      <c r="C99" t="s">
        <v>158</v>
      </c>
      <c r="D99" t="s">
        <v>159</v>
      </c>
      <c r="E99" t="s">
        <v>25</v>
      </c>
      <c r="F99" t="s">
        <v>26</v>
      </c>
      <c r="G99" t="s">
        <v>180</v>
      </c>
      <c r="H99" t="s">
        <v>119</v>
      </c>
      <c r="I99" t="s">
        <v>907</v>
      </c>
      <c r="J99" t="s">
        <v>119</v>
      </c>
      <c r="K99" t="s">
        <v>29</v>
      </c>
      <c r="L99">
        <v>20</v>
      </c>
      <c r="N99" s="5">
        <v>0.32400000000000001</v>
      </c>
      <c r="O99" t="s">
        <v>30</v>
      </c>
      <c r="P99" s="5">
        <v>0.125</v>
      </c>
      <c r="Q99" s="6">
        <v>8529.3830139999991</v>
      </c>
      <c r="R99" s="7">
        <v>6.1734118931197298E-4</v>
      </c>
      <c r="S99" s="7">
        <v>0</v>
      </c>
      <c r="T99" s="6">
        <v>5.2655394539601001</v>
      </c>
      <c r="U99" s="6">
        <v>0</v>
      </c>
    </row>
    <row r="100" spans="1:21" x14ac:dyDescent="0.3">
      <c r="A100" t="s">
        <v>21</v>
      </c>
      <c r="B100" t="s">
        <v>22</v>
      </c>
      <c r="C100" t="s">
        <v>158</v>
      </c>
      <c r="D100" t="s">
        <v>159</v>
      </c>
      <c r="E100" t="s">
        <v>25</v>
      </c>
      <c r="F100" t="s">
        <v>26</v>
      </c>
      <c r="G100" t="s">
        <v>181</v>
      </c>
      <c r="H100" t="s">
        <v>125</v>
      </c>
      <c r="I100" t="s">
        <v>908</v>
      </c>
      <c r="J100" t="s">
        <v>125</v>
      </c>
      <c r="K100" t="s">
        <v>29</v>
      </c>
      <c r="L100">
        <v>20</v>
      </c>
      <c r="N100" s="5">
        <v>0.08</v>
      </c>
      <c r="O100" t="s">
        <v>30</v>
      </c>
      <c r="P100" s="5">
        <v>1.4315888000000001E-2</v>
      </c>
      <c r="Q100" s="6">
        <v>0</v>
      </c>
      <c r="R100" s="7">
        <v>6.906475359383116E-4</v>
      </c>
      <c r="S100" s="7">
        <v>0</v>
      </c>
      <c r="T100" s="6">
        <v>0</v>
      </c>
      <c r="U100" s="6">
        <v>0</v>
      </c>
    </row>
    <row r="101" spans="1:21" x14ac:dyDescent="0.3">
      <c r="A101" t="s">
        <v>21</v>
      </c>
      <c r="B101" t="s">
        <v>22</v>
      </c>
      <c r="C101" t="s">
        <v>158</v>
      </c>
      <c r="D101" t="s">
        <v>159</v>
      </c>
      <c r="E101" t="s">
        <v>25</v>
      </c>
      <c r="F101" t="s">
        <v>26</v>
      </c>
      <c r="G101" t="s">
        <v>182</v>
      </c>
      <c r="H101" t="s">
        <v>127</v>
      </c>
      <c r="I101" t="s">
        <v>909</v>
      </c>
      <c r="J101" t="s">
        <v>127</v>
      </c>
      <c r="K101" t="s">
        <v>29</v>
      </c>
      <c r="L101">
        <v>20</v>
      </c>
      <c r="N101" s="5">
        <v>0</v>
      </c>
      <c r="O101" t="s">
        <v>30</v>
      </c>
      <c r="P101" s="5">
        <v>0.295462418</v>
      </c>
      <c r="Q101" s="6">
        <v>0</v>
      </c>
      <c r="R101" s="7">
        <v>4.7533896814208533E-4</v>
      </c>
      <c r="S101" s="7">
        <v>0</v>
      </c>
      <c r="T101" s="6">
        <v>0</v>
      </c>
      <c r="U101" s="6">
        <v>0</v>
      </c>
    </row>
    <row r="102" spans="1:21" x14ac:dyDescent="0.3">
      <c r="A102" t="s">
        <v>21</v>
      </c>
      <c r="B102" t="s">
        <v>22</v>
      </c>
      <c r="C102" t="s">
        <v>158</v>
      </c>
      <c r="D102" t="s">
        <v>159</v>
      </c>
      <c r="E102" t="s">
        <v>25</v>
      </c>
      <c r="F102" t="s">
        <v>26</v>
      </c>
      <c r="G102" t="s">
        <v>183</v>
      </c>
      <c r="H102" t="s">
        <v>129</v>
      </c>
      <c r="I102" t="s">
        <v>910</v>
      </c>
      <c r="J102" t="s">
        <v>129</v>
      </c>
      <c r="K102" t="s">
        <v>29</v>
      </c>
      <c r="L102">
        <v>20</v>
      </c>
      <c r="N102" s="5">
        <v>0</v>
      </c>
      <c r="O102" t="s">
        <v>30</v>
      </c>
      <c r="P102" s="5">
        <v>5.0045496000000002E-2</v>
      </c>
      <c r="Q102" s="6">
        <v>0</v>
      </c>
      <c r="R102" s="7">
        <v>6.6562060065652161E-4</v>
      </c>
      <c r="S102" s="7">
        <v>0</v>
      </c>
      <c r="T102" s="6">
        <v>0</v>
      </c>
      <c r="U102" s="6">
        <v>0</v>
      </c>
    </row>
    <row r="103" spans="1:21" x14ac:dyDescent="0.3">
      <c r="A103" t="s">
        <v>21</v>
      </c>
      <c r="B103" t="s">
        <v>22</v>
      </c>
      <c r="C103" t="s">
        <v>158</v>
      </c>
      <c r="D103" t="s">
        <v>159</v>
      </c>
      <c r="E103" t="s">
        <v>25</v>
      </c>
      <c r="F103" t="s">
        <v>26</v>
      </c>
      <c r="G103" t="s">
        <v>184</v>
      </c>
      <c r="H103" t="s">
        <v>131</v>
      </c>
      <c r="I103" t="s">
        <v>911</v>
      </c>
      <c r="J103" t="s">
        <v>131</v>
      </c>
      <c r="K103" t="s">
        <v>29</v>
      </c>
      <c r="L103">
        <v>20</v>
      </c>
      <c r="N103" s="5">
        <v>0</v>
      </c>
      <c r="O103" t="s">
        <v>30</v>
      </c>
      <c r="P103" s="5">
        <v>9.5601044999999996E-2</v>
      </c>
      <c r="Q103" s="6">
        <v>0</v>
      </c>
      <c r="R103" s="7">
        <v>6.4898484816365283E-4</v>
      </c>
      <c r="S103" s="7">
        <v>0</v>
      </c>
      <c r="T103" s="6">
        <v>0</v>
      </c>
      <c r="U103" s="6">
        <v>0</v>
      </c>
    </row>
    <row r="104" spans="1:21" x14ac:dyDescent="0.3">
      <c r="A104" t="s">
        <v>21</v>
      </c>
      <c r="B104" t="s">
        <v>22</v>
      </c>
      <c r="C104" t="s">
        <v>158</v>
      </c>
      <c r="D104" t="s">
        <v>159</v>
      </c>
      <c r="E104" t="s">
        <v>25</v>
      </c>
      <c r="F104" t="s">
        <v>26</v>
      </c>
      <c r="G104" t="s">
        <v>185</v>
      </c>
      <c r="H104" t="s">
        <v>157</v>
      </c>
      <c r="I104" t="s">
        <v>912</v>
      </c>
      <c r="J104" t="s">
        <v>157</v>
      </c>
      <c r="K104" t="s">
        <v>29</v>
      </c>
      <c r="L104">
        <v>11</v>
      </c>
      <c r="N104" s="5">
        <v>0.20799999999999999</v>
      </c>
      <c r="O104" t="s">
        <v>30</v>
      </c>
      <c r="P104" s="5">
        <v>0</v>
      </c>
      <c r="Q104" s="6">
        <v>0</v>
      </c>
      <c r="R104" s="7">
        <v>0</v>
      </c>
      <c r="S104" s="7">
        <v>0</v>
      </c>
      <c r="T104" s="6">
        <v>0</v>
      </c>
      <c r="U104" s="6">
        <v>0</v>
      </c>
    </row>
    <row r="105" spans="1:21" x14ac:dyDescent="0.3">
      <c r="A105" t="s">
        <v>21</v>
      </c>
      <c r="B105" t="s">
        <v>22</v>
      </c>
      <c r="C105" t="s">
        <v>158</v>
      </c>
      <c r="D105" t="s">
        <v>159</v>
      </c>
      <c r="E105" t="s">
        <v>25</v>
      </c>
      <c r="F105" t="s">
        <v>31</v>
      </c>
      <c r="G105" t="s">
        <v>186</v>
      </c>
      <c r="H105" t="s">
        <v>28</v>
      </c>
      <c r="I105" t="s">
        <v>28</v>
      </c>
      <c r="J105" t="s">
        <v>28</v>
      </c>
      <c r="K105" t="s">
        <v>29</v>
      </c>
      <c r="L105">
        <v>20</v>
      </c>
      <c r="N105" s="5">
        <v>0</v>
      </c>
      <c r="O105" t="s">
        <v>30</v>
      </c>
      <c r="P105" s="5">
        <v>0.3</v>
      </c>
      <c r="Q105" s="6">
        <v>0</v>
      </c>
      <c r="R105" s="7">
        <v>6.501679255097384E-4</v>
      </c>
      <c r="S105" s="7">
        <v>0</v>
      </c>
      <c r="T105" s="6">
        <v>0</v>
      </c>
      <c r="U105" s="6">
        <v>0</v>
      </c>
    </row>
    <row r="106" spans="1:21" x14ac:dyDescent="0.3">
      <c r="A106" t="s">
        <v>21</v>
      </c>
      <c r="B106" t="s">
        <v>22</v>
      </c>
      <c r="C106" t="s">
        <v>158</v>
      </c>
      <c r="D106" t="s">
        <v>159</v>
      </c>
      <c r="E106" t="s">
        <v>25</v>
      </c>
      <c r="F106" t="s">
        <v>31</v>
      </c>
      <c r="G106" t="s">
        <v>187</v>
      </c>
      <c r="H106" t="s">
        <v>162</v>
      </c>
      <c r="I106" t="s">
        <v>162</v>
      </c>
      <c r="J106" t="s">
        <v>162</v>
      </c>
      <c r="K106" t="s">
        <v>29</v>
      </c>
      <c r="L106">
        <v>15</v>
      </c>
      <c r="N106" s="5">
        <v>1.976E-2</v>
      </c>
      <c r="O106" t="s">
        <v>30</v>
      </c>
      <c r="P106" s="5">
        <v>0.06</v>
      </c>
      <c r="Q106" s="6">
        <v>10306.206469999999</v>
      </c>
      <c r="R106" s="7">
        <v>3.4388204221613705E-4</v>
      </c>
      <c r="S106" s="7">
        <v>0</v>
      </c>
      <c r="T106" s="6">
        <v>3.5441193284047645</v>
      </c>
      <c r="U106" s="6">
        <v>0</v>
      </c>
    </row>
    <row r="107" spans="1:21" x14ac:dyDescent="0.3">
      <c r="A107" t="s">
        <v>21</v>
      </c>
      <c r="B107" t="s">
        <v>22</v>
      </c>
      <c r="C107" t="s">
        <v>158</v>
      </c>
      <c r="D107" t="s">
        <v>159</v>
      </c>
      <c r="E107" t="s">
        <v>25</v>
      </c>
      <c r="F107" t="s">
        <v>31</v>
      </c>
      <c r="G107" t="s">
        <v>188</v>
      </c>
      <c r="H107" t="s">
        <v>164</v>
      </c>
      <c r="I107" t="s">
        <v>164</v>
      </c>
      <c r="J107" t="s">
        <v>164</v>
      </c>
      <c r="K107" t="s">
        <v>29</v>
      </c>
      <c r="L107">
        <v>10</v>
      </c>
      <c r="N107" s="5">
        <v>0.19500000000000001</v>
      </c>
      <c r="O107" t="s">
        <v>30</v>
      </c>
      <c r="P107" s="5">
        <v>2.4515926E-2</v>
      </c>
      <c r="Q107" s="6">
        <v>40866.989829999999</v>
      </c>
      <c r="R107" s="7">
        <v>1.5041279839351775E-3</v>
      </c>
      <c r="S107" s="7">
        <v>-6.8840361200273048E-4</v>
      </c>
      <c r="T107" s="6">
        <v>61.469183022497305</v>
      </c>
      <c r="U107" s="6">
        <v>-28.132983410650851</v>
      </c>
    </row>
    <row r="108" spans="1:21" x14ac:dyDescent="0.3">
      <c r="A108" t="s">
        <v>21</v>
      </c>
      <c r="B108" t="s">
        <v>22</v>
      </c>
      <c r="C108" t="s">
        <v>158</v>
      </c>
      <c r="D108" t="s">
        <v>159</v>
      </c>
      <c r="E108" t="s">
        <v>25</v>
      </c>
      <c r="F108" t="s">
        <v>31</v>
      </c>
      <c r="G108" t="s">
        <v>189</v>
      </c>
      <c r="H108" t="s">
        <v>84</v>
      </c>
      <c r="I108" t="s">
        <v>84</v>
      </c>
      <c r="J108" t="s">
        <v>84</v>
      </c>
      <c r="K108" t="s">
        <v>29</v>
      </c>
      <c r="L108">
        <v>20</v>
      </c>
      <c r="N108" s="5">
        <v>4.4999999999999998E-2</v>
      </c>
      <c r="O108" t="s">
        <v>30</v>
      </c>
      <c r="P108" s="5">
        <v>5.4977376000000001E-2</v>
      </c>
      <c r="Q108" s="6">
        <v>21480.379789999999</v>
      </c>
      <c r="R108" s="7">
        <v>2.5276821933975616E-4</v>
      </c>
      <c r="S108" s="7">
        <v>0</v>
      </c>
      <c r="T108" s="6">
        <v>13.26072320643147</v>
      </c>
      <c r="U108" s="6">
        <v>0</v>
      </c>
    </row>
    <row r="109" spans="1:21" x14ac:dyDescent="0.3">
      <c r="A109" t="s">
        <v>21</v>
      </c>
      <c r="B109" t="s">
        <v>22</v>
      </c>
      <c r="C109" t="s">
        <v>158</v>
      </c>
      <c r="D109" t="s">
        <v>159</v>
      </c>
      <c r="E109" t="s">
        <v>25</v>
      </c>
      <c r="F109" t="s">
        <v>31</v>
      </c>
      <c r="G109" t="s">
        <v>190</v>
      </c>
      <c r="H109" t="s">
        <v>86</v>
      </c>
      <c r="I109" t="s">
        <v>86</v>
      </c>
      <c r="J109" t="s">
        <v>86</v>
      </c>
      <c r="K109" t="s">
        <v>29</v>
      </c>
      <c r="L109">
        <v>20</v>
      </c>
      <c r="N109" s="5">
        <v>0</v>
      </c>
      <c r="O109" t="s">
        <v>30</v>
      </c>
      <c r="P109" s="5">
        <v>2.2410797E-2</v>
      </c>
      <c r="Q109" s="6">
        <v>0</v>
      </c>
      <c r="R109" s="7">
        <v>2.3410377696358173E-4</v>
      </c>
      <c r="S109" s="7">
        <v>0</v>
      </c>
      <c r="T109" s="6">
        <v>0</v>
      </c>
      <c r="U109" s="6">
        <v>0</v>
      </c>
    </row>
    <row r="110" spans="1:21" x14ac:dyDescent="0.3">
      <c r="A110" t="s">
        <v>21</v>
      </c>
      <c r="B110" t="s">
        <v>22</v>
      </c>
      <c r="C110" t="s">
        <v>158</v>
      </c>
      <c r="D110" t="s">
        <v>159</v>
      </c>
      <c r="E110" t="s">
        <v>25</v>
      </c>
      <c r="F110" t="s">
        <v>31</v>
      </c>
      <c r="G110" t="s">
        <v>191</v>
      </c>
      <c r="H110" t="s">
        <v>88</v>
      </c>
      <c r="I110" t="s">
        <v>900</v>
      </c>
      <c r="J110" t="s">
        <v>88</v>
      </c>
      <c r="K110" t="s">
        <v>29</v>
      </c>
      <c r="L110">
        <v>20</v>
      </c>
      <c r="N110" s="5">
        <v>0.351348259</v>
      </c>
      <c r="O110" t="s">
        <v>30</v>
      </c>
      <c r="P110" s="5">
        <v>0.116169913</v>
      </c>
      <c r="Q110" s="6">
        <v>402861.435</v>
      </c>
      <c r="R110" s="7">
        <v>4.2762635804882102E-4</v>
      </c>
      <c r="S110" s="7">
        <v>0</v>
      </c>
      <c r="T110" s="6">
        <v>172.27416824737185</v>
      </c>
      <c r="U110" s="6">
        <v>0</v>
      </c>
    </row>
    <row r="111" spans="1:21" x14ac:dyDescent="0.3">
      <c r="A111" t="s">
        <v>21</v>
      </c>
      <c r="B111" t="s">
        <v>22</v>
      </c>
      <c r="C111" t="s">
        <v>158</v>
      </c>
      <c r="D111" t="s">
        <v>159</v>
      </c>
      <c r="E111" t="s">
        <v>25</v>
      </c>
      <c r="F111" t="s">
        <v>31</v>
      </c>
      <c r="G111" t="s">
        <v>192</v>
      </c>
      <c r="H111" t="s">
        <v>90</v>
      </c>
      <c r="I111" t="s">
        <v>901</v>
      </c>
      <c r="J111" t="s">
        <v>90</v>
      </c>
      <c r="K111" t="s">
        <v>29</v>
      </c>
      <c r="L111">
        <v>20</v>
      </c>
      <c r="N111" s="5">
        <v>0.14625953999999999</v>
      </c>
      <c r="O111" t="s">
        <v>30</v>
      </c>
      <c r="P111" s="5">
        <v>0.34776584700000002</v>
      </c>
      <c r="Q111" s="6">
        <v>599292.76710000006</v>
      </c>
      <c r="R111" s="7">
        <v>5.8655747944065669E-4</v>
      </c>
      <c r="S111" s="7">
        <v>0</v>
      </c>
      <c r="T111" s="6">
        <v>351.51965491719255</v>
      </c>
      <c r="U111" s="6">
        <v>0</v>
      </c>
    </row>
    <row r="112" spans="1:21" x14ac:dyDescent="0.3">
      <c r="A112" t="s">
        <v>21</v>
      </c>
      <c r="B112" t="s">
        <v>22</v>
      </c>
      <c r="C112" t="s">
        <v>158</v>
      </c>
      <c r="D112" t="s">
        <v>159</v>
      </c>
      <c r="E112" t="s">
        <v>25</v>
      </c>
      <c r="F112" t="s">
        <v>31</v>
      </c>
      <c r="G112" t="s">
        <v>193</v>
      </c>
      <c r="H112" t="s">
        <v>92</v>
      </c>
      <c r="I112" t="s">
        <v>902</v>
      </c>
      <c r="J112" t="s">
        <v>92</v>
      </c>
      <c r="K112" t="s">
        <v>29</v>
      </c>
      <c r="L112">
        <v>20</v>
      </c>
      <c r="N112" s="5">
        <v>5.7245342999999997E-2</v>
      </c>
      <c r="O112" t="s">
        <v>30</v>
      </c>
      <c r="P112" s="5">
        <v>0.14399454</v>
      </c>
      <c r="Q112" s="6">
        <v>89242.700779999999</v>
      </c>
      <c r="R112" s="7">
        <v>4.7787993787353828E-4</v>
      </c>
      <c r="S112" s="7">
        <v>0</v>
      </c>
      <c r="T112" s="6">
        <v>42.647296304413167</v>
      </c>
      <c r="U112" s="6">
        <v>0</v>
      </c>
    </row>
    <row r="113" spans="1:21" x14ac:dyDescent="0.3">
      <c r="A113" t="s">
        <v>21</v>
      </c>
      <c r="B113" t="s">
        <v>22</v>
      </c>
      <c r="C113" t="s">
        <v>158</v>
      </c>
      <c r="D113" t="s">
        <v>159</v>
      </c>
      <c r="E113" t="s">
        <v>25</v>
      </c>
      <c r="F113" t="s">
        <v>31</v>
      </c>
      <c r="G113" t="s">
        <v>194</v>
      </c>
      <c r="H113" t="s">
        <v>94</v>
      </c>
      <c r="I113" t="s">
        <v>903</v>
      </c>
      <c r="J113" t="s">
        <v>94</v>
      </c>
      <c r="K113" t="s">
        <v>29</v>
      </c>
      <c r="L113">
        <v>20</v>
      </c>
      <c r="N113" s="5">
        <v>0.142106125</v>
      </c>
      <c r="O113" t="s">
        <v>30</v>
      </c>
      <c r="P113" s="5">
        <v>0.18118466899999999</v>
      </c>
      <c r="Q113" s="6">
        <v>286148.96029999998</v>
      </c>
      <c r="R113" s="7">
        <v>3.7649621949990082E-4</v>
      </c>
      <c r="S113" s="7">
        <v>0</v>
      </c>
      <c r="T113" s="6">
        <v>107.7340017667772</v>
      </c>
      <c r="U113" s="6">
        <v>0</v>
      </c>
    </row>
    <row r="114" spans="1:21" x14ac:dyDescent="0.3">
      <c r="A114" t="s">
        <v>21</v>
      </c>
      <c r="B114" t="s">
        <v>22</v>
      </c>
      <c r="C114" t="s">
        <v>158</v>
      </c>
      <c r="D114" t="s">
        <v>159</v>
      </c>
      <c r="E114" t="s">
        <v>25</v>
      </c>
      <c r="F114" t="s">
        <v>31</v>
      </c>
      <c r="G114" t="s">
        <v>195</v>
      </c>
      <c r="H114" t="s">
        <v>96</v>
      </c>
      <c r="I114" t="s">
        <v>904</v>
      </c>
      <c r="J114" t="s">
        <v>96</v>
      </c>
      <c r="K114" t="s">
        <v>29</v>
      </c>
      <c r="L114">
        <v>11</v>
      </c>
      <c r="N114" s="5">
        <v>0.22500000000000001</v>
      </c>
      <c r="O114" t="s">
        <v>30</v>
      </c>
      <c r="P114" s="5">
        <v>0.04</v>
      </c>
      <c r="Q114" s="6">
        <v>77924.480970000004</v>
      </c>
      <c r="R114" s="7">
        <v>1.2199297129837857E-3</v>
      </c>
      <c r="S114" s="7">
        <v>0</v>
      </c>
      <c r="T114" s="6">
        <v>95.062389704142575</v>
      </c>
      <c r="U114" s="6">
        <v>0</v>
      </c>
    </row>
    <row r="115" spans="1:21" x14ac:dyDescent="0.3">
      <c r="A115" t="s">
        <v>21</v>
      </c>
      <c r="B115" t="s">
        <v>22</v>
      </c>
      <c r="C115" t="s">
        <v>158</v>
      </c>
      <c r="D115" t="s">
        <v>159</v>
      </c>
      <c r="E115" t="s">
        <v>25</v>
      </c>
      <c r="F115" t="s">
        <v>31</v>
      </c>
      <c r="G115" t="s">
        <v>196</v>
      </c>
      <c r="H115" t="s">
        <v>100</v>
      </c>
      <c r="I115" t="s">
        <v>100</v>
      </c>
      <c r="J115" t="s">
        <v>100</v>
      </c>
      <c r="K115" t="s">
        <v>29</v>
      </c>
      <c r="L115">
        <v>20</v>
      </c>
      <c r="N115" s="5">
        <v>1.8525E-2</v>
      </c>
      <c r="O115" t="s">
        <v>30</v>
      </c>
      <c r="P115" s="5">
        <v>0.1</v>
      </c>
      <c r="Q115" s="6">
        <v>17538.171989999999</v>
      </c>
      <c r="R115" s="7">
        <v>6.072881023240211E-4</v>
      </c>
      <c r="S115" s="7">
        <v>0</v>
      </c>
      <c r="T115" s="6">
        <v>10.6507231860394</v>
      </c>
      <c r="U115" s="6">
        <v>0</v>
      </c>
    </row>
    <row r="116" spans="1:21" x14ac:dyDescent="0.3">
      <c r="A116" t="s">
        <v>21</v>
      </c>
      <c r="B116" t="s">
        <v>22</v>
      </c>
      <c r="C116" t="s">
        <v>158</v>
      </c>
      <c r="D116" t="s">
        <v>159</v>
      </c>
      <c r="E116" t="s">
        <v>25</v>
      </c>
      <c r="F116" t="s">
        <v>31</v>
      </c>
      <c r="G116" t="s">
        <v>197</v>
      </c>
      <c r="H116" t="s">
        <v>102</v>
      </c>
      <c r="I116" t="s">
        <v>102</v>
      </c>
      <c r="J116" t="s">
        <v>102</v>
      </c>
      <c r="K116" t="s">
        <v>29</v>
      </c>
      <c r="L116">
        <v>11</v>
      </c>
      <c r="N116" s="5">
        <v>0.02</v>
      </c>
      <c r="O116" t="s">
        <v>30</v>
      </c>
      <c r="P116" s="5">
        <v>1.72E-2</v>
      </c>
      <c r="Q116" s="6">
        <v>2926.6246500000002</v>
      </c>
      <c r="R116" s="7">
        <v>1.2199297129837857E-3</v>
      </c>
      <c r="S116" s="7">
        <v>0</v>
      </c>
      <c r="T116" s="6">
        <v>3.5702763692857729</v>
      </c>
      <c r="U116" s="6">
        <v>0</v>
      </c>
    </row>
    <row r="117" spans="1:21" x14ac:dyDescent="0.3">
      <c r="A117" t="s">
        <v>21</v>
      </c>
      <c r="B117" t="s">
        <v>22</v>
      </c>
      <c r="C117" t="s">
        <v>158</v>
      </c>
      <c r="D117" t="s">
        <v>159</v>
      </c>
      <c r="E117" t="s">
        <v>25</v>
      </c>
      <c r="F117" t="s">
        <v>31</v>
      </c>
      <c r="G117" t="s">
        <v>198</v>
      </c>
      <c r="H117" t="s">
        <v>106</v>
      </c>
      <c r="I117" t="s">
        <v>106</v>
      </c>
      <c r="J117" t="s">
        <v>106</v>
      </c>
      <c r="K117" t="s">
        <v>29</v>
      </c>
      <c r="L117">
        <v>11</v>
      </c>
      <c r="N117" s="5">
        <v>9.4999999999999998E-3</v>
      </c>
      <c r="O117" t="s">
        <v>30</v>
      </c>
      <c r="P117" s="5">
        <v>7.1199999999999999E-2</v>
      </c>
      <c r="Q117" s="6">
        <v>5883.8026760000002</v>
      </c>
      <c r="R117" s="7">
        <v>4.000299545048218E-4</v>
      </c>
      <c r="S117" s="7">
        <v>0</v>
      </c>
      <c r="T117" s="6">
        <v>2.3536973167956288</v>
      </c>
      <c r="U117" s="6">
        <v>0</v>
      </c>
    </row>
    <row r="118" spans="1:21" x14ac:dyDescent="0.3">
      <c r="A118" t="s">
        <v>21</v>
      </c>
      <c r="B118" t="s">
        <v>22</v>
      </c>
      <c r="C118" t="s">
        <v>158</v>
      </c>
      <c r="D118" t="s">
        <v>159</v>
      </c>
      <c r="E118" t="s">
        <v>25</v>
      </c>
      <c r="F118" t="s">
        <v>31</v>
      </c>
      <c r="G118" t="s">
        <v>199</v>
      </c>
      <c r="H118" t="s">
        <v>108</v>
      </c>
      <c r="I118" t="s">
        <v>108</v>
      </c>
      <c r="J118" t="s">
        <v>108</v>
      </c>
      <c r="K118" t="s">
        <v>29</v>
      </c>
      <c r="L118">
        <v>2</v>
      </c>
      <c r="M118" t="s">
        <v>176</v>
      </c>
      <c r="N118" s="5">
        <v>0</v>
      </c>
      <c r="O118" t="s">
        <v>30</v>
      </c>
      <c r="P118" s="5">
        <v>0.05</v>
      </c>
      <c r="Q118" s="6">
        <v>0</v>
      </c>
      <c r="R118" s="7">
        <v>6.1734118931197298E-4</v>
      </c>
      <c r="S118" s="7">
        <v>0</v>
      </c>
      <c r="T118" s="6">
        <v>0</v>
      </c>
      <c r="U118" s="6">
        <v>0</v>
      </c>
    </row>
    <row r="119" spans="1:21" x14ac:dyDescent="0.3">
      <c r="A119" t="s">
        <v>21</v>
      </c>
      <c r="B119" t="s">
        <v>22</v>
      </c>
      <c r="C119" t="s">
        <v>158</v>
      </c>
      <c r="D119" t="s">
        <v>159</v>
      </c>
      <c r="E119" t="s">
        <v>25</v>
      </c>
      <c r="F119" t="s">
        <v>31</v>
      </c>
      <c r="G119" t="s">
        <v>200</v>
      </c>
      <c r="H119" t="s">
        <v>111</v>
      </c>
      <c r="I119" t="s">
        <v>111</v>
      </c>
      <c r="J119" t="s">
        <v>111</v>
      </c>
      <c r="K119" t="s">
        <v>29</v>
      </c>
      <c r="L119">
        <v>20</v>
      </c>
      <c r="N119" s="5">
        <v>6.7500000000000004E-4</v>
      </c>
      <c r="O119" t="s">
        <v>30</v>
      </c>
      <c r="P119" s="5">
        <v>0.146537695</v>
      </c>
      <c r="Q119" s="6">
        <v>1070.9830790000001</v>
      </c>
      <c r="R119" s="7">
        <v>6.1734118931197298E-4</v>
      </c>
      <c r="S119" s="7">
        <v>0</v>
      </c>
      <c r="T119" s="6">
        <v>0.66116196772285873</v>
      </c>
      <c r="U119" s="6">
        <v>0</v>
      </c>
    </row>
    <row r="120" spans="1:21" x14ac:dyDescent="0.3">
      <c r="A120" t="s">
        <v>21</v>
      </c>
      <c r="B120" t="s">
        <v>22</v>
      </c>
      <c r="C120" t="s">
        <v>158</v>
      </c>
      <c r="D120" t="s">
        <v>159</v>
      </c>
      <c r="E120" t="s">
        <v>25</v>
      </c>
      <c r="F120" t="s">
        <v>31</v>
      </c>
      <c r="G120" t="s">
        <v>201</v>
      </c>
      <c r="H120" t="s">
        <v>115</v>
      </c>
      <c r="I120" t="s">
        <v>905</v>
      </c>
      <c r="J120" t="s">
        <v>115</v>
      </c>
      <c r="K120" t="s">
        <v>29</v>
      </c>
      <c r="L120">
        <v>20</v>
      </c>
      <c r="N120" s="5">
        <v>0.19</v>
      </c>
      <c r="O120" t="s">
        <v>30</v>
      </c>
      <c r="P120" s="5">
        <v>0.13411700500000001</v>
      </c>
      <c r="Q120" s="6">
        <v>273608.27879999997</v>
      </c>
      <c r="R120" s="7">
        <v>1.4469921795284978E-4</v>
      </c>
      <c r="S120" s="7">
        <v>0</v>
      </c>
      <c r="T120" s="6">
        <v>39.590903967785287</v>
      </c>
      <c r="U120" s="6">
        <v>0</v>
      </c>
    </row>
    <row r="121" spans="1:21" x14ac:dyDescent="0.3">
      <c r="A121" t="s">
        <v>21</v>
      </c>
      <c r="B121" t="s">
        <v>22</v>
      </c>
      <c r="C121" t="s">
        <v>158</v>
      </c>
      <c r="D121" t="s">
        <v>159</v>
      </c>
      <c r="E121" t="s">
        <v>25</v>
      </c>
      <c r="F121" t="s">
        <v>31</v>
      </c>
      <c r="G121" t="s">
        <v>202</v>
      </c>
      <c r="H121" t="s">
        <v>117</v>
      </c>
      <c r="I121" t="s">
        <v>906</v>
      </c>
      <c r="J121" t="s">
        <v>117</v>
      </c>
      <c r="K121" t="s">
        <v>29</v>
      </c>
      <c r="L121">
        <v>20</v>
      </c>
      <c r="N121" s="5">
        <v>0.14249999999999999</v>
      </c>
      <c r="O121" t="s">
        <v>30</v>
      </c>
      <c r="P121" s="5">
        <v>2.6052552E-2</v>
      </c>
      <c r="Q121" s="6">
        <v>31854.45694</v>
      </c>
      <c r="R121" s="7">
        <v>1.9997150002576088E-4</v>
      </c>
      <c r="S121" s="7">
        <v>0</v>
      </c>
      <c r="T121" s="6">
        <v>6.3699835367978093</v>
      </c>
      <c r="U121" s="6">
        <v>0</v>
      </c>
    </row>
    <row r="122" spans="1:21" x14ac:dyDescent="0.3">
      <c r="A122" t="s">
        <v>21</v>
      </c>
      <c r="B122" t="s">
        <v>22</v>
      </c>
      <c r="C122" t="s">
        <v>158</v>
      </c>
      <c r="D122" t="s">
        <v>159</v>
      </c>
      <c r="E122" t="s">
        <v>25</v>
      </c>
      <c r="F122" t="s">
        <v>31</v>
      </c>
      <c r="G122" t="s">
        <v>203</v>
      </c>
      <c r="H122" t="s">
        <v>119</v>
      </c>
      <c r="I122" t="s">
        <v>907</v>
      </c>
      <c r="J122" t="s">
        <v>119</v>
      </c>
      <c r="K122" t="s">
        <v>29</v>
      </c>
      <c r="L122">
        <v>20</v>
      </c>
      <c r="N122" s="5">
        <v>0.32400000000000001</v>
      </c>
      <c r="O122" t="s">
        <v>30</v>
      </c>
      <c r="P122" s="5">
        <v>0.125</v>
      </c>
      <c r="Q122" s="6">
        <v>423776.21110000001</v>
      </c>
      <c r="R122" s="7">
        <v>6.1734118931197298E-4</v>
      </c>
      <c r="S122" s="7">
        <v>0</v>
      </c>
      <c r="T122" s="6">
        <v>261.61451016259576</v>
      </c>
      <c r="U122" s="6">
        <v>0</v>
      </c>
    </row>
    <row r="123" spans="1:21" x14ac:dyDescent="0.3">
      <c r="A123" t="s">
        <v>21</v>
      </c>
      <c r="B123" t="s">
        <v>22</v>
      </c>
      <c r="C123" t="s">
        <v>158</v>
      </c>
      <c r="D123" t="s">
        <v>159</v>
      </c>
      <c r="E123" t="s">
        <v>25</v>
      </c>
      <c r="F123" t="s">
        <v>31</v>
      </c>
      <c r="G123" t="s">
        <v>204</v>
      </c>
      <c r="H123" t="s">
        <v>121</v>
      </c>
      <c r="I123" t="s">
        <v>121</v>
      </c>
      <c r="J123" t="s">
        <v>121</v>
      </c>
      <c r="K123" t="s">
        <v>29</v>
      </c>
      <c r="L123">
        <v>11</v>
      </c>
      <c r="N123" s="5">
        <v>0.140833333</v>
      </c>
      <c r="O123" t="s">
        <v>30</v>
      </c>
      <c r="P123" s="5">
        <v>0.12</v>
      </c>
      <c r="Q123" s="6">
        <v>169673.19279999999</v>
      </c>
      <c r="R123" s="7">
        <v>6.1734118931197298E-4</v>
      </c>
      <c r="S123" s="7">
        <v>0</v>
      </c>
      <c r="T123" s="6">
        <v>104.74625063751168</v>
      </c>
      <c r="U123" s="6">
        <v>0</v>
      </c>
    </row>
    <row r="124" spans="1:21" x14ac:dyDescent="0.3">
      <c r="A124" t="s">
        <v>21</v>
      </c>
      <c r="B124" t="s">
        <v>22</v>
      </c>
      <c r="C124" t="s">
        <v>158</v>
      </c>
      <c r="D124" t="s">
        <v>159</v>
      </c>
      <c r="E124" t="s">
        <v>25</v>
      </c>
      <c r="F124" t="s">
        <v>31</v>
      </c>
      <c r="G124" t="s">
        <v>205</v>
      </c>
      <c r="H124" t="s">
        <v>123</v>
      </c>
      <c r="I124" t="s">
        <v>123</v>
      </c>
      <c r="J124" t="s">
        <v>123</v>
      </c>
      <c r="K124" t="s">
        <v>29</v>
      </c>
      <c r="L124">
        <v>15</v>
      </c>
      <c r="N124" s="5">
        <v>0</v>
      </c>
      <c r="O124" t="s">
        <v>30</v>
      </c>
      <c r="P124" s="5">
        <v>2.0452499999999998E-2</v>
      </c>
      <c r="Q124" s="6">
        <v>0</v>
      </c>
      <c r="R124" s="7">
        <v>6.1734118931197298E-4</v>
      </c>
      <c r="S124" s="7">
        <v>0</v>
      </c>
      <c r="T124" s="6">
        <v>0</v>
      </c>
      <c r="U124" s="6">
        <v>0</v>
      </c>
    </row>
    <row r="125" spans="1:21" x14ac:dyDescent="0.3">
      <c r="A125" t="s">
        <v>21</v>
      </c>
      <c r="B125" t="s">
        <v>22</v>
      </c>
      <c r="C125" t="s">
        <v>158</v>
      </c>
      <c r="D125" t="s">
        <v>159</v>
      </c>
      <c r="E125" t="s">
        <v>25</v>
      </c>
      <c r="F125" t="s">
        <v>31</v>
      </c>
      <c r="G125" t="s">
        <v>206</v>
      </c>
      <c r="H125" t="s">
        <v>207</v>
      </c>
      <c r="I125" t="s">
        <v>207</v>
      </c>
      <c r="J125" t="s">
        <v>207</v>
      </c>
      <c r="K125" t="s">
        <v>29</v>
      </c>
      <c r="L125">
        <v>2</v>
      </c>
      <c r="M125" t="s">
        <v>208</v>
      </c>
      <c r="N125" s="5">
        <v>0</v>
      </c>
      <c r="O125" t="s">
        <v>30</v>
      </c>
      <c r="P125" s="5">
        <v>0.05</v>
      </c>
      <c r="Q125" s="6">
        <v>0</v>
      </c>
      <c r="R125" s="7">
        <v>6.1734118931197298E-4</v>
      </c>
      <c r="S125" s="7">
        <v>0</v>
      </c>
      <c r="T125" s="6">
        <v>0</v>
      </c>
      <c r="U125" s="6">
        <v>0</v>
      </c>
    </row>
    <row r="126" spans="1:21" x14ac:dyDescent="0.3">
      <c r="A126" t="s">
        <v>21</v>
      </c>
      <c r="B126" t="s">
        <v>22</v>
      </c>
      <c r="C126" t="s">
        <v>158</v>
      </c>
      <c r="D126" t="s">
        <v>159</v>
      </c>
      <c r="E126" t="s">
        <v>25</v>
      </c>
      <c r="F126" t="s">
        <v>31</v>
      </c>
      <c r="G126" t="s">
        <v>209</v>
      </c>
      <c r="H126" t="s">
        <v>127</v>
      </c>
      <c r="I126" t="s">
        <v>909</v>
      </c>
      <c r="J126" t="s">
        <v>127</v>
      </c>
      <c r="K126" t="s">
        <v>29</v>
      </c>
      <c r="L126">
        <v>20</v>
      </c>
      <c r="N126" s="5">
        <v>1.6251060000000001E-2</v>
      </c>
      <c r="O126" t="s">
        <v>30</v>
      </c>
      <c r="P126" s="5">
        <v>0.295462418</v>
      </c>
      <c r="Q126" s="6">
        <v>53695.792609999997</v>
      </c>
      <c r="R126" s="7">
        <v>4.7533896814208533E-4</v>
      </c>
      <c r="S126" s="7">
        <v>0</v>
      </c>
      <c r="T126" s="6">
        <v>25.523702652808808</v>
      </c>
      <c r="U126" s="6">
        <v>0</v>
      </c>
    </row>
    <row r="127" spans="1:21" x14ac:dyDescent="0.3">
      <c r="A127" t="s">
        <v>21</v>
      </c>
      <c r="B127" t="s">
        <v>22</v>
      </c>
      <c r="C127" t="s">
        <v>158</v>
      </c>
      <c r="D127" t="s">
        <v>159</v>
      </c>
      <c r="E127" t="s">
        <v>25</v>
      </c>
      <c r="F127" t="s">
        <v>31</v>
      </c>
      <c r="G127" t="s">
        <v>210</v>
      </c>
      <c r="H127" t="s">
        <v>129</v>
      </c>
      <c r="I127" t="s">
        <v>910</v>
      </c>
      <c r="J127" t="s">
        <v>129</v>
      </c>
      <c r="K127" t="s">
        <v>29</v>
      </c>
      <c r="L127">
        <v>20</v>
      </c>
      <c r="N127" s="5">
        <v>6.3605939999999998E-3</v>
      </c>
      <c r="O127" t="s">
        <v>30</v>
      </c>
      <c r="P127" s="5">
        <v>5.0045496000000002E-2</v>
      </c>
      <c r="Q127" s="6">
        <v>2756.9717919999998</v>
      </c>
      <c r="R127" s="7">
        <v>6.6562060065652161E-4</v>
      </c>
      <c r="S127" s="7">
        <v>0</v>
      </c>
      <c r="T127" s="6">
        <v>1.8350972201841267</v>
      </c>
      <c r="U127" s="6">
        <v>0</v>
      </c>
    </row>
    <row r="128" spans="1:21" x14ac:dyDescent="0.3">
      <c r="A128" t="s">
        <v>21</v>
      </c>
      <c r="B128" t="s">
        <v>22</v>
      </c>
      <c r="C128" t="s">
        <v>158</v>
      </c>
      <c r="D128" t="s">
        <v>159</v>
      </c>
      <c r="E128" t="s">
        <v>25</v>
      </c>
      <c r="F128" t="s">
        <v>31</v>
      </c>
      <c r="G128" t="s">
        <v>211</v>
      </c>
      <c r="H128" t="s">
        <v>131</v>
      </c>
      <c r="I128" t="s">
        <v>911</v>
      </c>
      <c r="J128" t="s">
        <v>131</v>
      </c>
      <c r="K128" t="s">
        <v>29</v>
      </c>
      <c r="L128">
        <v>20</v>
      </c>
      <c r="N128" s="5">
        <v>1.5789569E-2</v>
      </c>
      <c r="O128" t="s">
        <v>30</v>
      </c>
      <c r="P128" s="5">
        <v>9.5601044999999996E-2</v>
      </c>
      <c r="Q128" s="6">
        <v>14264.408299999999</v>
      </c>
      <c r="R128" s="7">
        <v>6.4898484816365283E-4</v>
      </c>
      <c r="S128" s="7">
        <v>0</v>
      </c>
      <c r="T128" s="6">
        <v>9.2573848547198487</v>
      </c>
      <c r="U128" s="6">
        <v>0</v>
      </c>
    </row>
    <row r="129" spans="1:21" x14ac:dyDescent="0.3">
      <c r="A129" t="s">
        <v>21</v>
      </c>
      <c r="B129" t="s">
        <v>22</v>
      </c>
      <c r="C129" t="s">
        <v>158</v>
      </c>
      <c r="D129" t="s">
        <v>159</v>
      </c>
      <c r="E129" t="s">
        <v>25</v>
      </c>
      <c r="F129" t="s">
        <v>31</v>
      </c>
      <c r="G129" t="s">
        <v>212</v>
      </c>
      <c r="H129" t="s">
        <v>157</v>
      </c>
      <c r="I129" t="s">
        <v>912</v>
      </c>
      <c r="J129" t="s">
        <v>157</v>
      </c>
      <c r="K129" t="s">
        <v>29</v>
      </c>
      <c r="L129">
        <v>11</v>
      </c>
      <c r="N129" s="5">
        <v>0.20799999999999999</v>
      </c>
      <c r="O129" t="s">
        <v>30</v>
      </c>
      <c r="P129" s="5">
        <v>0.09</v>
      </c>
      <c r="Q129" s="6">
        <v>165946.23310000001</v>
      </c>
      <c r="R129" s="7">
        <v>6.1734118931197298E-4</v>
      </c>
      <c r="S129" s="7">
        <v>0</v>
      </c>
      <c r="T129" s="6">
        <v>102.4454449037959</v>
      </c>
      <c r="U129" s="6">
        <v>0</v>
      </c>
    </row>
    <row r="130" spans="1:21" x14ac:dyDescent="0.3">
      <c r="A130" t="s">
        <v>21</v>
      </c>
      <c r="B130" t="s">
        <v>22</v>
      </c>
      <c r="C130" t="s">
        <v>158</v>
      </c>
      <c r="D130" t="s">
        <v>159</v>
      </c>
      <c r="E130" t="s">
        <v>25</v>
      </c>
      <c r="F130" t="s">
        <v>41</v>
      </c>
      <c r="G130" t="s">
        <v>213</v>
      </c>
      <c r="H130" t="s">
        <v>214</v>
      </c>
      <c r="I130" t="s">
        <v>214</v>
      </c>
      <c r="J130" t="s">
        <v>214</v>
      </c>
      <c r="K130" t="s">
        <v>44</v>
      </c>
      <c r="L130">
        <v>13</v>
      </c>
      <c r="M130" t="s">
        <v>159</v>
      </c>
      <c r="N130" s="5">
        <v>5.4187489999999996E-3</v>
      </c>
      <c r="O130" t="s">
        <v>30</v>
      </c>
      <c r="P130" s="5">
        <v>0.25820480299999998</v>
      </c>
      <c r="Q130" s="6">
        <v>15571.460859999999</v>
      </c>
      <c r="R130" s="7">
        <v>9.666389796631809E-5</v>
      </c>
      <c r="S130" s="7">
        <v>0</v>
      </c>
      <c r="T130" s="6">
        <v>1.5051981037575557</v>
      </c>
      <c r="U130" s="6">
        <v>0</v>
      </c>
    </row>
    <row r="131" spans="1:21" x14ac:dyDescent="0.3">
      <c r="A131" t="s">
        <v>21</v>
      </c>
      <c r="B131" t="s">
        <v>22</v>
      </c>
      <c r="C131" t="s">
        <v>158</v>
      </c>
      <c r="D131" t="s">
        <v>159</v>
      </c>
      <c r="E131" t="s">
        <v>25</v>
      </c>
      <c r="F131" t="s">
        <v>41</v>
      </c>
      <c r="G131" t="s">
        <v>215</v>
      </c>
      <c r="H131" t="s">
        <v>216</v>
      </c>
      <c r="I131" t="s">
        <v>913</v>
      </c>
      <c r="J131" t="s">
        <v>216</v>
      </c>
      <c r="K131" t="s">
        <v>44</v>
      </c>
      <c r="L131">
        <v>9</v>
      </c>
      <c r="M131" t="s">
        <v>159</v>
      </c>
      <c r="N131" s="5">
        <v>0.66</v>
      </c>
      <c r="O131" t="s">
        <v>30</v>
      </c>
      <c r="P131" s="5">
        <v>9.1666666999999993E-2</v>
      </c>
      <c r="Q131" s="6">
        <v>570847.55000000005</v>
      </c>
      <c r="R131" s="7">
        <v>6.1734118931197298E-4</v>
      </c>
      <c r="S131" s="7">
        <v>0</v>
      </c>
      <c r="T131" s="6">
        <v>352.40770543282599</v>
      </c>
      <c r="U131" s="6">
        <v>0</v>
      </c>
    </row>
    <row r="132" spans="1:21" x14ac:dyDescent="0.3">
      <c r="A132" t="s">
        <v>21</v>
      </c>
      <c r="B132" t="s">
        <v>22</v>
      </c>
      <c r="C132" t="s">
        <v>158</v>
      </c>
      <c r="D132" t="s">
        <v>159</v>
      </c>
      <c r="E132" t="s">
        <v>25</v>
      </c>
      <c r="F132" t="s">
        <v>26</v>
      </c>
      <c r="G132" t="s">
        <v>217</v>
      </c>
      <c r="H132" t="s">
        <v>214</v>
      </c>
      <c r="I132" t="s">
        <v>214</v>
      </c>
      <c r="J132" t="s">
        <v>214</v>
      </c>
      <c r="K132" t="s">
        <v>44</v>
      </c>
      <c r="L132">
        <v>13</v>
      </c>
      <c r="M132" t="s">
        <v>159</v>
      </c>
      <c r="N132" s="5">
        <v>6.3595040000000002E-3</v>
      </c>
      <c r="O132" t="s">
        <v>30</v>
      </c>
      <c r="P132" s="5">
        <v>0.25820480299999998</v>
      </c>
      <c r="Q132" s="6">
        <v>351.39390409999999</v>
      </c>
      <c r="R132" s="7">
        <v>9.666389796631809E-5</v>
      </c>
      <c r="S132" s="7">
        <v>0</v>
      </c>
      <c r="T132" s="6">
        <v>3.396710449190856E-2</v>
      </c>
      <c r="U132" s="6">
        <v>0</v>
      </c>
    </row>
    <row r="133" spans="1:21" x14ac:dyDescent="0.3">
      <c r="A133" t="s">
        <v>21</v>
      </c>
      <c r="B133" t="s">
        <v>22</v>
      </c>
      <c r="C133" t="s">
        <v>158</v>
      </c>
      <c r="D133" t="s">
        <v>159</v>
      </c>
      <c r="E133" t="s">
        <v>25</v>
      </c>
      <c r="F133" t="s">
        <v>26</v>
      </c>
      <c r="G133" t="s">
        <v>218</v>
      </c>
      <c r="H133" t="s">
        <v>216</v>
      </c>
      <c r="I133" t="s">
        <v>913</v>
      </c>
      <c r="J133" t="s">
        <v>216</v>
      </c>
      <c r="K133" t="s">
        <v>44</v>
      </c>
      <c r="L133">
        <v>9</v>
      </c>
      <c r="M133" t="s">
        <v>159</v>
      </c>
      <c r="N133" s="5">
        <v>0.66</v>
      </c>
      <c r="O133" t="s">
        <v>30</v>
      </c>
      <c r="P133" s="5">
        <v>9.1666666999999993E-2</v>
      </c>
      <c r="Q133" s="6">
        <v>11403.37113</v>
      </c>
      <c r="R133" s="7">
        <v>6.1734118931197298E-4</v>
      </c>
      <c r="S133" s="7">
        <v>0</v>
      </c>
      <c r="T133" s="6">
        <v>7.0397706955600166</v>
      </c>
      <c r="U133" s="6">
        <v>0</v>
      </c>
    </row>
    <row r="134" spans="1:21" x14ac:dyDescent="0.3">
      <c r="A134" t="s">
        <v>21</v>
      </c>
      <c r="B134" t="s">
        <v>22</v>
      </c>
      <c r="C134" t="s">
        <v>219</v>
      </c>
      <c r="D134" t="s">
        <v>220</v>
      </c>
      <c r="E134" t="s">
        <v>25</v>
      </c>
      <c r="F134" t="s">
        <v>26</v>
      </c>
      <c r="G134" t="s">
        <v>221</v>
      </c>
      <c r="H134" t="s">
        <v>28</v>
      </c>
      <c r="I134" t="s">
        <v>28</v>
      </c>
      <c r="J134" t="s">
        <v>28</v>
      </c>
      <c r="K134" t="s">
        <v>29</v>
      </c>
      <c r="L134">
        <v>20</v>
      </c>
      <c r="N134" s="5">
        <v>0</v>
      </c>
      <c r="O134" t="s">
        <v>30</v>
      </c>
      <c r="P134" s="5">
        <v>0.3</v>
      </c>
      <c r="Q134" s="6">
        <v>0</v>
      </c>
      <c r="R134" s="7">
        <v>3.6816310603171587E-4</v>
      </c>
      <c r="S134" s="7">
        <v>1.1165464820805937E-4</v>
      </c>
      <c r="T134" s="6">
        <v>0</v>
      </c>
      <c r="U134" s="6">
        <v>0</v>
      </c>
    </row>
    <row r="135" spans="1:21" x14ac:dyDescent="0.3">
      <c r="A135" t="s">
        <v>21</v>
      </c>
      <c r="B135" t="s">
        <v>22</v>
      </c>
      <c r="C135" t="s">
        <v>219</v>
      </c>
      <c r="D135" t="s">
        <v>220</v>
      </c>
      <c r="E135" t="s">
        <v>25</v>
      </c>
      <c r="F135" t="s">
        <v>26</v>
      </c>
      <c r="G135" t="s">
        <v>222</v>
      </c>
      <c r="H135" t="s">
        <v>223</v>
      </c>
      <c r="I135" t="s">
        <v>914</v>
      </c>
      <c r="J135" t="s">
        <v>223</v>
      </c>
      <c r="K135" t="s">
        <v>29</v>
      </c>
      <c r="L135">
        <v>5</v>
      </c>
      <c r="M135" t="s">
        <v>220</v>
      </c>
      <c r="N135" s="5">
        <v>0</v>
      </c>
      <c r="O135" t="s">
        <v>30</v>
      </c>
      <c r="P135" s="5">
        <v>1</v>
      </c>
      <c r="Q135" s="6">
        <v>0</v>
      </c>
      <c r="R135" s="7">
        <v>1.0438347089802846E-4</v>
      </c>
      <c r="S135" s="7">
        <v>3.4778106055455282E-5</v>
      </c>
      <c r="T135" s="6">
        <v>0</v>
      </c>
      <c r="U135" s="6">
        <v>0</v>
      </c>
    </row>
    <row r="136" spans="1:21" x14ac:dyDescent="0.3">
      <c r="A136" t="s">
        <v>21</v>
      </c>
      <c r="B136" t="s">
        <v>22</v>
      </c>
      <c r="C136" t="s">
        <v>219</v>
      </c>
      <c r="D136" t="s">
        <v>220</v>
      </c>
      <c r="E136" t="s">
        <v>25</v>
      </c>
      <c r="F136" t="s">
        <v>31</v>
      </c>
      <c r="G136" t="s">
        <v>224</v>
      </c>
      <c r="H136" t="s">
        <v>28</v>
      </c>
      <c r="I136" t="s">
        <v>28</v>
      </c>
      <c r="J136" t="s">
        <v>28</v>
      </c>
      <c r="K136" t="s">
        <v>29</v>
      </c>
      <c r="L136">
        <v>20</v>
      </c>
      <c r="N136" s="5">
        <v>0</v>
      </c>
      <c r="O136" t="s">
        <v>30</v>
      </c>
      <c r="P136" s="5">
        <v>0.3</v>
      </c>
      <c r="Q136" s="6">
        <v>0</v>
      </c>
      <c r="R136" s="7">
        <v>3.6816310603171587E-4</v>
      </c>
      <c r="S136" s="7">
        <v>1.1165464820805937E-4</v>
      </c>
      <c r="T136" s="6">
        <v>0</v>
      </c>
      <c r="U136" s="6">
        <v>0</v>
      </c>
    </row>
    <row r="137" spans="1:21" x14ac:dyDescent="0.3">
      <c r="A137" t="s">
        <v>21</v>
      </c>
      <c r="B137" t="s">
        <v>22</v>
      </c>
      <c r="C137" t="s">
        <v>219</v>
      </c>
      <c r="D137" t="s">
        <v>220</v>
      </c>
      <c r="E137" t="s">
        <v>25</v>
      </c>
      <c r="F137" t="s">
        <v>31</v>
      </c>
      <c r="G137" t="s">
        <v>225</v>
      </c>
      <c r="H137" t="s">
        <v>223</v>
      </c>
      <c r="I137" t="s">
        <v>914</v>
      </c>
      <c r="J137" t="s">
        <v>223</v>
      </c>
      <c r="K137" t="s">
        <v>29</v>
      </c>
      <c r="L137">
        <v>5</v>
      </c>
      <c r="M137" t="s">
        <v>220</v>
      </c>
      <c r="N137" s="5">
        <v>3.3250000000000002E-2</v>
      </c>
      <c r="O137" t="s">
        <v>30</v>
      </c>
      <c r="P137" s="5">
        <v>1</v>
      </c>
      <c r="Q137" s="6">
        <v>24526159.539999999</v>
      </c>
      <c r="R137" s="7">
        <v>1.0438347089802846E-4</v>
      </c>
      <c r="S137" s="7">
        <v>3.4778106055455282E-5</v>
      </c>
      <c r="T137" s="6">
        <v>2560.1256605839931</v>
      </c>
      <c r="U137" s="6">
        <v>852.97337761513631</v>
      </c>
    </row>
    <row r="138" spans="1:21" x14ac:dyDescent="0.3">
      <c r="A138" t="s">
        <v>21</v>
      </c>
      <c r="B138" t="s">
        <v>22</v>
      </c>
      <c r="C138" t="s">
        <v>219</v>
      </c>
      <c r="D138" t="s">
        <v>220</v>
      </c>
      <c r="E138" t="s">
        <v>25</v>
      </c>
      <c r="F138" t="s">
        <v>41</v>
      </c>
      <c r="G138" t="s">
        <v>226</v>
      </c>
      <c r="H138" t="s">
        <v>227</v>
      </c>
      <c r="I138" t="s">
        <v>915</v>
      </c>
      <c r="J138" t="s">
        <v>227</v>
      </c>
      <c r="K138" t="s">
        <v>44</v>
      </c>
      <c r="L138">
        <v>14</v>
      </c>
      <c r="M138" t="s">
        <v>220</v>
      </c>
      <c r="N138" s="5">
        <v>0.54</v>
      </c>
      <c r="O138" t="s">
        <v>30</v>
      </c>
      <c r="P138" s="5">
        <v>0.21988700899999999</v>
      </c>
      <c r="Q138" s="6">
        <v>84673091.010000005</v>
      </c>
      <c r="R138" s="7">
        <v>1.0438347089802846E-4</v>
      </c>
      <c r="S138" s="7">
        <v>3.4778106055455282E-5</v>
      </c>
      <c r="T138" s="6">
        <v>8838.4711312884519</v>
      </c>
      <c r="U138" s="6">
        <v>2944.7697391889974</v>
      </c>
    </row>
    <row r="139" spans="1:21" x14ac:dyDescent="0.3">
      <c r="A139" t="s">
        <v>21</v>
      </c>
      <c r="B139" t="s">
        <v>22</v>
      </c>
      <c r="C139" t="s">
        <v>219</v>
      </c>
      <c r="D139" t="s">
        <v>220</v>
      </c>
      <c r="E139" t="s">
        <v>25</v>
      </c>
      <c r="F139" t="s">
        <v>26</v>
      </c>
      <c r="G139" t="s">
        <v>228</v>
      </c>
      <c r="H139" t="s">
        <v>227</v>
      </c>
      <c r="I139" t="s">
        <v>915</v>
      </c>
      <c r="J139" t="s">
        <v>227</v>
      </c>
      <c r="K139" t="s">
        <v>44</v>
      </c>
      <c r="L139">
        <v>14</v>
      </c>
      <c r="M139" t="s">
        <v>220</v>
      </c>
      <c r="N139" s="5">
        <v>0.54</v>
      </c>
      <c r="O139" t="s">
        <v>30</v>
      </c>
      <c r="P139" s="5">
        <v>0.21988700899999999</v>
      </c>
      <c r="Q139" s="6">
        <v>1590779.4709999999</v>
      </c>
      <c r="R139" s="7">
        <v>1.0438347089802846E-4</v>
      </c>
      <c r="S139" s="7">
        <v>3.4778106055455282E-5</v>
      </c>
      <c r="T139" s="6">
        <v>166.0510826163096</v>
      </c>
      <c r="U139" s="6">
        <v>55.324297153279048</v>
      </c>
    </row>
    <row r="140" spans="1:21" x14ac:dyDescent="0.3">
      <c r="A140" t="s">
        <v>21</v>
      </c>
      <c r="B140" t="s">
        <v>22</v>
      </c>
      <c r="C140" t="s">
        <v>229</v>
      </c>
      <c r="D140" t="s">
        <v>230</v>
      </c>
      <c r="E140" t="s">
        <v>25</v>
      </c>
      <c r="F140" t="s">
        <v>26</v>
      </c>
      <c r="G140" t="s">
        <v>231</v>
      </c>
      <c r="H140" t="s">
        <v>28</v>
      </c>
      <c r="I140" t="s">
        <v>28</v>
      </c>
      <c r="J140" t="s">
        <v>28</v>
      </c>
      <c r="K140" t="s">
        <v>29</v>
      </c>
      <c r="L140">
        <v>20</v>
      </c>
      <c r="N140" s="5">
        <v>0</v>
      </c>
      <c r="O140" t="s">
        <v>30</v>
      </c>
      <c r="P140" s="5">
        <v>0.3</v>
      </c>
      <c r="Q140" s="6">
        <v>0</v>
      </c>
      <c r="R140" s="7">
        <v>3.6816310603171587E-4</v>
      </c>
      <c r="S140" s="7">
        <v>1.1165464820805937E-4</v>
      </c>
      <c r="T140" s="6">
        <v>0</v>
      </c>
      <c r="U140" s="6">
        <v>0</v>
      </c>
    </row>
    <row r="141" spans="1:21" x14ac:dyDescent="0.3">
      <c r="A141" t="s">
        <v>21</v>
      </c>
      <c r="B141" t="s">
        <v>22</v>
      </c>
      <c r="C141" t="s">
        <v>229</v>
      </c>
      <c r="D141" t="s">
        <v>230</v>
      </c>
      <c r="E141" t="s">
        <v>25</v>
      </c>
      <c r="F141" t="s">
        <v>31</v>
      </c>
      <c r="G141" t="s">
        <v>232</v>
      </c>
      <c r="H141" t="s">
        <v>28</v>
      </c>
      <c r="I141" t="s">
        <v>28</v>
      </c>
      <c r="J141" t="s">
        <v>28</v>
      </c>
      <c r="K141" t="s">
        <v>29</v>
      </c>
      <c r="L141">
        <v>20</v>
      </c>
      <c r="N141" s="5">
        <v>0</v>
      </c>
      <c r="O141" t="s">
        <v>30</v>
      </c>
      <c r="P141" s="5">
        <v>0.3</v>
      </c>
      <c r="Q141" s="6">
        <v>0</v>
      </c>
      <c r="R141" s="7">
        <v>3.6816310603171587E-4</v>
      </c>
      <c r="S141" s="7">
        <v>1.1165464820805937E-4</v>
      </c>
      <c r="T141" s="6">
        <v>0</v>
      </c>
      <c r="U141" s="6">
        <v>0</v>
      </c>
    </row>
    <row r="142" spans="1:21" x14ac:dyDescent="0.3">
      <c r="A142" t="s">
        <v>21</v>
      </c>
      <c r="B142" t="s">
        <v>22</v>
      </c>
      <c r="C142" t="s">
        <v>229</v>
      </c>
      <c r="D142" t="s">
        <v>230</v>
      </c>
      <c r="E142" t="s">
        <v>25</v>
      </c>
      <c r="F142" t="s">
        <v>41</v>
      </c>
      <c r="G142" t="s">
        <v>233</v>
      </c>
      <c r="H142" t="s">
        <v>234</v>
      </c>
      <c r="I142" t="s">
        <v>916</v>
      </c>
      <c r="J142" t="s">
        <v>234</v>
      </c>
      <c r="K142" t="s">
        <v>44</v>
      </c>
      <c r="L142">
        <v>10</v>
      </c>
      <c r="M142" t="s">
        <v>230</v>
      </c>
      <c r="N142" s="5">
        <v>0.77945133</v>
      </c>
      <c r="O142" t="s">
        <v>30</v>
      </c>
      <c r="P142" s="5">
        <v>0.188235294</v>
      </c>
      <c r="Q142" s="6">
        <v>11164655.15</v>
      </c>
      <c r="R142" s="7">
        <v>2.3714112467132511E-4</v>
      </c>
      <c r="S142" s="7">
        <v>5.6896016758400947E-5</v>
      </c>
      <c r="T142" s="6">
        <v>2647.5988788385021</v>
      </c>
      <c r="U142" s="6">
        <v>635.22440651616751</v>
      </c>
    </row>
    <row r="143" spans="1:21" x14ac:dyDescent="0.3">
      <c r="A143" t="s">
        <v>21</v>
      </c>
      <c r="B143" t="s">
        <v>22</v>
      </c>
      <c r="C143" t="s">
        <v>229</v>
      </c>
      <c r="D143" t="s">
        <v>230</v>
      </c>
      <c r="E143" t="s">
        <v>25</v>
      </c>
      <c r="F143" t="s">
        <v>26</v>
      </c>
      <c r="G143" t="s">
        <v>235</v>
      </c>
      <c r="H143" t="s">
        <v>234</v>
      </c>
      <c r="I143" t="s">
        <v>916</v>
      </c>
      <c r="J143" t="s">
        <v>234</v>
      </c>
      <c r="K143" t="s">
        <v>44</v>
      </c>
      <c r="L143">
        <v>10</v>
      </c>
      <c r="M143" t="s">
        <v>230</v>
      </c>
      <c r="N143" s="5">
        <v>0.77945133</v>
      </c>
      <c r="O143" t="s">
        <v>30</v>
      </c>
      <c r="P143" s="5">
        <v>0.188235294</v>
      </c>
      <c r="Q143" s="6">
        <v>202779.50520000001</v>
      </c>
      <c r="R143" s="7">
        <v>2.3714112467132511E-4</v>
      </c>
      <c r="S143" s="7">
        <v>5.6896016758400947E-5</v>
      </c>
      <c r="T143" s="6">
        <v>48.087359923422824</v>
      </c>
      <c r="U143" s="6">
        <v>11.537346126119452</v>
      </c>
    </row>
    <row r="144" spans="1:21" x14ac:dyDescent="0.3">
      <c r="A144" t="s">
        <v>21</v>
      </c>
      <c r="B144" t="s">
        <v>22</v>
      </c>
      <c r="C144" t="s">
        <v>23</v>
      </c>
      <c r="D144" t="s">
        <v>236</v>
      </c>
      <c r="E144" t="s">
        <v>25</v>
      </c>
      <c r="F144" t="s">
        <v>26</v>
      </c>
      <c r="G144" t="s">
        <v>27</v>
      </c>
      <c r="H144" t="s">
        <v>28</v>
      </c>
      <c r="I144" t="s">
        <v>28</v>
      </c>
      <c r="J144" t="s">
        <v>28</v>
      </c>
      <c r="K144" t="s">
        <v>29</v>
      </c>
      <c r="L144">
        <v>20</v>
      </c>
      <c r="N144" s="5">
        <v>0</v>
      </c>
      <c r="O144" t="s">
        <v>30</v>
      </c>
      <c r="P144" s="5">
        <v>0.3</v>
      </c>
      <c r="Q144" s="6">
        <v>0</v>
      </c>
      <c r="R144" s="7">
        <v>3.6816310603171587E-4</v>
      </c>
      <c r="S144" s="7">
        <v>1.1165464820805936E-4</v>
      </c>
      <c r="T144" s="6">
        <v>0</v>
      </c>
      <c r="U144" s="6">
        <v>0</v>
      </c>
    </row>
    <row r="145" spans="1:21" x14ac:dyDescent="0.3">
      <c r="A145" t="s">
        <v>21</v>
      </c>
      <c r="B145" t="s">
        <v>22</v>
      </c>
      <c r="C145" t="s">
        <v>23</v>
      </c>
      <c r="D145" t="s">
        <v>236</v>
      </c>
      <c r="E145" t="s">
        <v>25</v>
      </c>
      <c r="F145" t="s">
        <v>31</v>
      </c>
      <c r="G145" t="s">
        <v>32</v>
      </c>
      <c r="H145" t="s">
        <v>28</v>
      </c>
      <c r="I145" t="s">
        <v>28</v>
      </c>
      <c r="J145" t="s">
        <v>28</v>
      </c>
      <c r="K145" t="s">
        <v>29</v>
      </c>
      <c r="L145">
        <v>20</v>
      </c>
      <c r="N145" s="5">
        <v>0</v>
      </c>
      <c r="O145" t="s">
        <v>30</v>
      </c>
      <c r="P145" s="5">
        <v>0.3</v>
      </c>
      <c r="Q145" s="6">
        <v>0</v>
      </c>
      <c r="R145" s="7">
        <v>3.6816310603171587E-4</v>
      </c>
      <c r="S145" s="7">
        <v>1.1165464820805936E-4</v>
      </c>
      <c r="T145" s="6">
        <v>0</v>
      </c>
      <c r="U145" s="6">
        <v>0</v>
      </c>
    </row>
    <row r="146" spans="1:21" x14ac:dyDescent="0.3">
      <c r="A146" t="s">
        <v>21</v>
      </c>
      <c r="B146" t="s">
        <v>22</v>
      </c>
      <c r="C146" t="s">
        <v>23</v>
      </c>
      <c r="D146" t="s">
        <v>236</v>
      </c>
      <c r="E146" t="s">
        <v>25</v>
      </c>
      <c r="F146" t="s">
        <v>41</v>
      </c>
      <c r="G146" t="s">
        <v>237</v>
      </c>
      <c r="H146" t="s">
        <v>238</v>
      </c>
      <c r="I146" t="s">
        <v>238</v>
      </c>
      <c r="J146" t="s">
        <v>238</v>
      </c>
      <c r="K146" t="s">
        <v>44</v>
      </c>
      <c r="L146">
        <v>10</v>
      </c>
      <c r="M146" t="s">
        <v>236</v>
      </c>
      <c r="N146" s="5">
        <v>0.56999999999999995</v>
      </c>
      <c r="O146" t="s">
        <v>30</v>
      </c>
      <c r="P146" s="5">
        <v>0.72199999999999998</v>
      </c>
      <c r="Q146" s="6">
        <v>34556257.950000003</v>
      </c>
      <c r="R146" s="7">
        <v>5.4347823606804013E-4</v>
      </c>
      <c r="S146" s="7">
        <v>0</v>
      </c>
      <c r="T146" s="6">
        <v>18780.574115778189</v>
      </c>
      <c r="U146" s="6">
        <v>0</v>
      </c>
    </row>
    <row r="147" spans="1:21" x14ac:dyDescent="0.3">
      <c r="A147" t="s">
        <v>21</v>
      </c>
      <c r="B147" t="s">
        <v>22</v>
      </c>
      <c r="C147" t="s">
        <v>23</v>
      </c>
      <c r="D147" t="s">
        <v>236</v>
      </c>
      <c r="E147" t="s">
        <v>25</v>
      </c>
      <c r="F147" t="s">
        <v>41</v>
      </c>
      <c r="G147" t="s">
        <v>239</v>
      </c>
      <c r="H147" t="s">
        <v>240</v>
      </c>
      <c r="I147" t="s">
        <v>240</v>
      </c>
      <c r="J147" t="s">
        <v>240</v>
      </c>
      <c r="K147" t="s">
        <v>44</v>
      </c>
      <c r="L147">
        <v>10</v>
      </c>
      <c r="M147" t="s">
        <v>236</v>
      </c>
      <c r="N147" s="5">
        <v>0</v>
      </c>
      <c r="O147" t="s">
        <v>30</v>
      </c>
      <c r="P147" s="5">
        <v>0.23899999999999999</v>
      </c>
      <c r="Q147" s="6">
        <v>0</v>
      </c>
      <c r="R147" s="7">
        <v>5.4347823606804013E-4</v>
      </c>
      <c r="S147" s="7">
        <v>0</v>
      </c>
      <c r="T147" s="6">
        <v>0</v>
      </c>
      <c r="U147" s="6">
        <v>0</v>
      </c>
    </row>
    <row r="148" spans="1:21" x14ac:dyDescent="0.3">
      <c r="A148" t="s">
        <v>21</v>
      </c>
      <c r="B148" t="s">
        <v>22</v>
      </c>
      <c r="C148" t="s">
        <v>23</v>
      </c>
      <c r="D148" t="s">
        <v>236</v>
      </c>
      <c r="E148" t="s">
        <v>25</v>
      </c>
      <c r="F148" t="s">
        <v>41</v>
      </c>
      <c r="G148" t="s">
        <v>241</v>
      </c>
      <c r="H148" t="s">
        <v>242</v>
      </c>
      <c r="I148" t="s">
        <v>242</v>
      </c>
      <c r="J148" t="s">
        <v>242</v>
      </c>
      <c r="K148" t="s">
        <v>44</v>
      </c>
      <c r="L148">
        <v>10</v>
      </c>
      <c r="M148" t="s">
        <v>236</v>
      </c>
      <c r="N148" s="5">
        <v>0</v>
      </c>
      <c r="O148" t="s">
        <v>30</v>
      </c>
      <c r="P148" s="5">
        <v>0.499</v>
      </c>
      <c r="Q148" s="6">
        <v>0</v>
      </c>
      <c r="R148" s="7">
        <v>5.4347823606804013E-4</v>
      </c>
      <c r="S148" s="7">
        <v>0</v>
      </c>
      <c r="T148" s="6">
        <v>0</v>
      </c>
      <c r="U148" s="6">
        <v>0</v>
      </c>
    </row>
    <row r="149" spans="1:21" x14ac:dyDescent="0.3">
      <c r="A149" t="s">
        <v>21</v>
      </c>
      <c r="B149" t="s">
        <v>22</v>
      </c>
      <c r="C149" t="s">
        <v>23</v>
      </c>
      <c r="D149" t="s">
        <v>236</v>
      </c>
      <c r="E149" t="s">
        <v>25</v>
      </c>
      <c r="F149" t="s">
        <v>26</v>
      </c>
      <c r="G149" t="s">
        <v>243</v>
      </c>
      <c r="H149" t="s">
        <v>238</v>
      </c>
      <c r="I149" t="s">
        <v>238</v>
      </c>
      <c r="J149" t="s">
        <v>238</v>
      </c>
      <c r="K149" t="s">
        <v>44</v>
      </c>
      <c r="L149">
        <v>10</v>
      </c>
      <c r="M149" t="s">
        <v>236</v>
      </c>
      <c r="N149" s="5">
        <v>0.56999999999999995</v>
      </c>
      <c r="O149" t="s">
        <v>30</v>
      </c>
      <c r="P149" s="5">
        <v>0.72199999999999998</v>
      </c>
      <c r="Q149" s="6">
        <v>627632.54189999995</v>
      </c>
      <c r="R149" s="7">
        <v>5.4347823606804013E-4</v>
      </c>
      <c r="S149" s="7">
        <v>0</v>
      </c>
      <c r="T149" s="6">
        <v>341.10462677071229</v>
      </c>
      <c r="U149" s="6">
        <v>0</v>
      </c>
    </row>
    <row r="150" spans="1:21" x14ac:dyDescent="0.3">
      <c r="A150" t="s">
        <v>21</v>
      </c>
      <c r="B150" t="s">
        <v>22</v>
      </c>
      <c r="C150" t="s">
        <v>23</v>
      </c>
      <c r="D150" t="s">
        <v>236</v>
      </c>
      <c r="E150" t="s">
        <v>25</v>
      </c>
      <c r="F150" t="s">
        <v>26</v>
      </c>
      <c r="G150" t="s">
        <v>244</v>
      </c>
      <c r="H150" t="s">
        <v>240</v>
      </c>
      <c r="I150" t="s">
        <v>240</v>
      </c>
      <c r="J150" t="s">
        <v>240</v>
      </c>
      <c r="K150" t="s">
        <v>44</v>
      </c>
      <c r="L150">
        <v>10</v>
      </c>
      <c r="M150" t="s">
        <v>236</v>
      </c>
      <c r="N150" s="5">
        <v>0</v>
      </c>
      <c r="O150" t="s">
        <v>30</v>
      </c>
      <c r="P150" s="5">
        <v>0.23899999999999999</v>
      </c>
      <c r="Q150" s="6">
        <v>0</v>
      </c>
      <c r="R150" s="7">
        <v>5.4347823606804013E-4</v>
      </c>
      <c r="S150" s="7">
        <v>0</v>
      </c>
      <c r="T150" s="6">
        <v>0</v>
      </c>
      <c r="U150" s="6">
        <v>0</v>
      </c>
    </row>
    <row r="151" spans="1:21" x14ac:dyDescent="0.3">
      <c r="A151" t="s">
        <v>21</v>
      </c>
      <c r="B151" t="s">
        <v>22</v>
      </c>
      <c r="C151" t="s">
        <v>23</v>
      </c>
      <c r="D151" t="s">
        <v>236</v>
      </c>
      <c r="E151" t="s">
        <v>25</v>
      </c>
      <c r="F151" t="s">
        <v>26</v>
      </c>
      <c r="G151" t="s">
        <v>245</v>
      </c>
      <c r="H151" t="s">
        <v>242</v>
      </c>
      <c r="I151" t="s">
        <v>242</v>
      </c>
      <c r="J151" t="s">
        <v>242</v>
      </c>
      <c r="K151" t="s">
        <v>44</v>
      </c>
      <c r="L151">
        <v>10</v>
      </c>
      <c r="M151" t="s">
        <v>236</v>
      </c>
      <c r="N151" s="5">
        <v>0</v>
      </c>
      <c r="O151" t="s">
        <v>30</v>
      </c>
      <c r="P151" s="5">
        <v>0.499</v>
      </c>
      <c r="Q151" s="6">
        <v>0</v>
      </c>
      <c r="R151" s="7">
        <v>5.4347823606804013E-4</v>
      </c>
      <c r="S151" s="7">
        <v>0</v>
      </c>
      <c r="T151" s="6">
        <v>0</v>
      </c>
      <c r="U151" s="6">
        <v>0</v>
      </c>
    </row>
    <row r="152" spans="1:21" x14ac:dyDescent="0.3">
      <c r="A152" t="s">
        <v>21</v>
      </c>
      <c r="B152" t="s">
        <v>22</v>
      </c>
      <c r="C152" t="s">
        <v>23</v>
      </c>
      <c r="D152" t="s">
        <v>246</v>
      </c>
      <c r="E152" t="s">
        <v>25</v>
      </c>
      <c r="F152" t="s">
        <v>26</v>
      </c>
      <c r="G152" t="s">
        <v>27</v>
      </c>
      <c r="H152" t="s">
        <v>28</v>
      </c>
      <c r="I152" t="s">
        <v>28</v>
      </c>
      <c r="J152" t="s">
        <v>28</v>
      </c>
      <c r="K152" t="s">
        <v>29</v>
      </c>
      <c r="L152">
        <v>20</v>
      </c>
      <c r="N152" s="5">
        <v>0</v>
      </c>
      <c r="O152" t="s">
        <v>30</v>
      </c>
      <c r="P152" s="5">
        <v>0.3</v>
      </c>
      <c r="Q152" s="6">
        <v>0</v>
      </c>
      <c r="R152" s="7">
        <v>3.6816310603171587E-4</v>
      </c>
      <c r="S152" s="7">
        <v>1.1165464820805936E-4</v>
      </c>
      <c r="T152" s="6">
        <v>0</v>
      </c>
      <c r="U152" s="6">
        <v>0</v>
      </c>
    </row>
    <row r="153" spans="1:21" x14ac:dyDescent="0.3">
      <c r="A153" t="s">
        <v>21</v>
      </c>
      <c r="B153" t="s">
        <v>22</v>
      </c>
      <c r="C153" t="s">
        <v>23</v>
      </c>
      <c r="D153" t="s">
        <v>246</v>
      </c>
      <c r="E153" t="s">
        <v>25</v>
      </c>
      <c r="F153" t="s">
        <v>31</v>
      </c>
      <c r="G153" t="s">
        <v>32</v>
      </c>
      <c r="H153" t="s">
        <v>28</v>
      </c>
      <c r="I153" t="s">
        <v>28</v>
      </c>
      <c r="J153" t="s">
        <v>28</v>
      </c>
      <c r="K153" t="s">
        <v>29</v>
      </c>
      <c r="L153">
        <v>20</v>
      </c>
      <c r="N153" s="5">
        <v>0</v>
      </c>
      <c r="O153" t="s">
        <v>30</v>
      </c>
      <c r="P153" s="5">
        <v>0.3</v>
      </c>
      <c r="Q153" s="6">
        <v>0</v>
      </c>
      <c r="R153" s="7">
        <v>3.6816310603171587E-4</v>
      </c>
      <c r="S153" s="7">
        <v>1.1165464820805936E-4</v>
      </c>
      <c r="T153" s="6">
        <v>0</v>
      </c>
      <c r="U153" s="6">
        <v>0</v>
      </c>
    </row>
    <row r="154" spans="1:21" x14ac:dyDescent="0.3">
      <c r="A154" t="s">
        <v>21</v>
      </c>
      <c r="B154" t="s">
        <v>22</v>
      </c>
      <c r="C154" t="s">
        <v>23</v>
      </c>
      <c r="D154" t="s">
        <v>246</v>
      </c>
      <c r="E154" t="s">
        <v>25</v>
      </c>
      <c r="F154" t="s">
        <v>41</v>
      </c>
      <c r="G154" t="s">
        <v>247</v>
      </c>
      <c r="H154" t="s">
        <v>248</v>
      </c>
      <c r="I154" t="s">
        <v>248</v>
      </c>
      <c r="J154" t="s">
        <v>248</v>
      </c>
      <c r="K154" t="s">
        <v>44</v>
      </c>
      <c r="L154">
        <v>15</v>
      </c>
      <c r="M154" t="s">
        <v>246</v>
      </c>
      <c r="N154" s="5">
        <v>0.12540000000000001</v>
      </c>
      <c r="O154" t="s">
        <v>30</v>
      </c>
      <c r="P154" s="5">
        <v>0.86111111100000004</v>
      </c>
      <c r="Q154" s="6">
        <v>8760745.0140000004</v>
      </c>
      <c r="R154" s="7">
        <v>0</v>
      </c>
      <c r="S154" s="7">
        <v>0</v>
      </c>
      <c r="T154" s="6">
        <v>0</v>
      </c>
      <c r="U154" s="6">
        <v>0</v>
      </c>
    </row>
    <row r="155" spans="1:21" x14ac:dyDescent="0.3">
      <c r="A155" t="s">
        <v>21</v>
      </c>
      <c r="B155" t="s">
        <v>22</v>
      </c>
      <c r="C155" t="s">
        <v>23</v>
      </c>
      <c r="D155" t="s">
        <v>246</v>
      </c>
      <c r="E155" t="s">
        <v>25</v>
      </c>
      <c r="F155" t="s">
        <v>41</v>
      </c>
      <c r="G155" t="s">
        <v>249</v>
      </c>
      <c r="H155" t="s">
        <v>250</v>
      </c>
      <c r="I155" t="s">
        <v>250</v>
      </c>
      <c r="J155" t="s">
        <v>250</v>
      </c>
      <c r="K155" t="s">
        <v>44</v>
      </c>
      <c r="L155">
        <v>15</v>
      </c>
      <c r="M155" t="s">
        <v>246</v>
      </c>
      <c r="N155" s="5">
        <v>0.4446</v>
      </c>
      <c r="O155" t="s">
        <v>30</v>
      </c>
      <c r="P155" s="5">
        <v>0.8</v>
      </c>
      <c r="Q155" s="6">
        <v>25740484.949999999</v>
      </c>
      <c r="R155" s="7">
        <v>0</v>
      </c>
      <c r="S155" s="7">
        <v>0</v>
      </c>
      <c r="T155" s="6">
        <v>0</v>
      </c>
      <c r="U155" s="6">
        <v>0</v>
      </c>
    </row>
    <row r="156" spans="1:21" x14ac:dyDescent="0.3">
      <c r="A156" t="s">
        <v>21</v>
      </c>
      <c r="B156" t="s">
        <v>22</v>
      </c>
      <c r="C156" t="s">
        <v>23</v>
      </c>
      <c r="D156" t="s">
        <v>246</v>
      </c>
      <c r="E156" t="s">
        <v>25</v>
      </c>
      <c r="F156" t="s">
        <v>26</v>
      </c>
      <c r="G156" t="s">
        <v>251</v>
      </c>
      <c r="H156" t="s">
        <v>248</v>
      </c>
      <c r="I156" t="s">
        <v>248</v>
      </c>
      <c r="J156" t="s">
        <v>248</v>
      </c>
      <c r="K156" t="s">
        <v>44</v>
      </c>
      <c r="L156">
        <v>15</v>
      </c>
      <c r="M156" t="s">
        <v>246</v>
      </c>
      <c r="N156" s="5">
        <v>0.12540000000000001</v>
      </c>
      <c r="O156" t="s">
        <v>30</v>
      </c>
      <c r="P156" s="5">
        <v>0.86111111100000004</v>
      </c>
      <c r="Q156" s="6">
        <v>159118.174</v>
      </c>
      <c r="R156" s="7">
        <v>0</v>
      </c>
      <c r="S156" s="7">
        <v>0</v>
      </c>
      <c r="T156" s="6">
        <v>0</v>
      </c>
      <c r="U156" s="6">
        <v>0</v>
      </c>
    </row>
    <row r="157" spans="1:21" x14ac:dyDescent="0.3">
      <c r="A157" t="s">
        <v>21</v>
      </c>
      <c r="B157" t="s">
        <v>22</v>
      </c>
      <c r="C157" t="s">
        <v>23</v>
      </c>
      <c r="D157" t="s">
        <v>246</v>
      </c>
      <c r="E157" t="s">
        <v>25</v>
      </c>
      <c r="F157" t="s">
        <v>26</v>
      </c>
      <c r="G157" t="s">
        <v>252</v>
      </c>
      <c r="H157" t="s">
        <v>250</v>
      </c>
      <c r="I157" t="s">
        <v>250</v>
      </c>
      <c r="J157" t="s">
        <v>250</v>
      </c>
      <c r="K157" t="s">
        <v>44</v>
      </c>
      <c r="L157">
        <v>15</v>
      </c>
      <c r="M157" t="s">
        <v>246</v>
      </c>
      <c r="N157" s="5">
        <v>0.4446</v>
      </c>
      <c r="O157" t="s">
        <v>30</v>
      </c>
      <c r="P157" s="5">
        <v>0.8</v>
      </c>
      <c r="Q157" s="6">
        <v>467514.9154</v>
      </c>
      <c r="R157" s="7">
        <v>0</v>
      </c>
      <c r="S157" s="7">
        <v>0</v>
      </c>
      <c r="T157" s="6">
        <v>0</v>
      </c>
      <c r="U157" s="6">
        <v>0</v>
      </c>
    </row>
    <row r="158" spans="1:21" x14ac:dyDescent="0.3">
      <c r="A158" t="s">
        <v>21</v>
      </c>
      <c r="B158" t="s">
        <v>22</v>
      </c>
      <c r="C158" t="s">
        <v>46</v>
      </c>
      <c r="D158" t="s">
        <v>253</v>
      </c>
      <c r="E158" t="s">
        <v>25</v>
      </c>
      <c r="F158" t="s">
        <v>26</v>
      </c>
      <c r="G158" t="s">
        <v>48</v>
      </c>
      <c r="H158" t="s">
        <v>28</v>
      </c>
      <c r="I158" t="s">
        <v>28</v>
      </c>
      <c r="J158" t="s">
        <v>28</v>
      </c>
      <c r="K158" t="s">
        <v>29</v>
      </c>
      <c r="L158">
        <v>20</v>
      </c>
      <c r="N158" s="5">
        <v>0</v>
      </c>
      <c r="O158" t="s">
        <v>30</v>
      </c>
      <c r="P158" s="5">
        <v>0.3</v>
      </c>
      <c r="Q158" s="6">
        <v>0</v>
      </c>
      <c r="R158" s="7">
        <v>3.6816310603171587E-4</v>
      </c>
      <c r="S158" s="7">
        <v>1.1165464820805936E-4</v>
      </c>
      <c r="T158" s="6">
        <v>0</v>
      </c>
      <c r="U158" s="6">
        <v>0</v>
      </c>
    </row>
    <row r="159" spans="1:21" x14ac:dyDescent="0.3">
      <c r="A159" t="s">
        <v>21</v>
      </c>
      <c r="B159" t="s">
        <v>22</v>
      </c>
      <c r="C159" t="s">
        <v>46</v>
      </c>
      <c r="D159" t="s">
        <v>253</v>
      </c>
      <c r="E159" t="s">
        <v>25</v>
      </c>
      <c r="F159" t="s">
        <v>26</v>
      </c>
      <c r="G159" t="s">
        <v>49</v>
      </c>
      <c r="H159" t="s">
        <v>50</v>
      </c>
      <c r="I159" t="s">
        <v>50</v>
      </c>
      <c r="J159" t="s">
        <v>50</v>
      </c>
      <c r="K159" t="s">
        <v>29</v>
      </c>
      <c r="L159">
        <v>7</v>
      </c>
      <c r="N159" s="5">
        <v>0.18</v>
      </c>
      <c r="O159" t="s">
        <v>30</v>
      </c>
      <c r="P159" s="5">
        <v>0.05</v>
      </c>
      <c r="Q159" s="6">
        <v>0</v>
      </c>
      <c r="R159" s="7">
        <v>0</v>
      </c>
      <c r="S159" s="7">
        <v>0</v>
      </c>
      <c r="T159" s="6">
        <v>0</v>
      </c>
      <c r="U159" s="6">
        <v>0</v>
      </c>
    </row>
    <row r="160" spans="1:21" x14ac:dyDescent="0.3">
      <c r="A160" t="s">
        <v>21</v>
      </c>
      <c r="B160" t="s">
        <v>22</v>
      </c>
      <c r="C160" t="s">
        <v>46</v>
      </c>
      <c r="D160" t="s">
        <v>253</v>
      </c>
      <c r="E160" t="s">
        <v>25</v>
      </c>
      <c r="F160" t="s">
        <v>26</v>
      </c>
      <c r="G160" t="s">
        <v>51</v>
      </c>
      <c r="H160" t="s">
        <v>52</v>
      </c>
      <c r="I160" t="s">
        <v>899</v>
      </c>
      <c r="J160" t="s">
        <v>52</v>
      </c>
      <c r="K160" t="s">
        <v>29</v>
      </c>
      <c r="L160">
        <v>4</v>
      </c>
      <c r="N160" s="5">
        <v>9.1419574000000003E-2</v>
      </c>
      <c r="O160" t="s">
        <v>30</v>
      </c>
      <c r="P160" s="5">
        <v>1.8944889999999999E-2</v>
      </c>
      <c r="Q160" s="6">
        <v>0</v>
      </c>
      <c r="R160" s="7">
        <v>9.0070861659047996E-5</v>
      </c>
      <c r="S160" s="7">
        <v>1.9388653162790906E-4</v>
      </c>
      <c r="T160" s="6">
        <v>0</v>
      </c>
      <c r="U160" s="6">
        <v>0</v>
      </c>
    </row>
    <row r="161" spans="1:21" x14ac:dyDescent="0.3">
      <c r="A161" t="s">
        <v>21</v>
      </c>
      <c r="B161" t="s">
        <v>22</v>
      </c>
      <c r="C161" t="s">
        <v>46</v>
      </c>
      <c r="D161" t="s">
        <v>253</v>
      </c>
      <c r="E161" t="s">
        <v>25</v>
      </c>
      <c r="F161" t="s">
        <v>26</v>
      </c>
      <c r="G161" t="s">
        <v>53</v>
      </c>
      <c r="H161" t="s">
        <v>54</v>
      </c>
      <c r="I161" t="s">
        <v>54</v>
      </c>
      <c r="J161" t="s">
        <v>54</v>
      </c>
      <c r="K161" t="s">
        <v>29</v>
      </c>
      <c r="L161">
        <v>7</v>
      </c>
      <c r="N161" s="5">
        <v>1.5822619E-2</v>
      </c>
      <c r="O161" t="s">
        <v>30</v>
      </c>
      <c r="P161" s="5">
        <v>0.13075831700000001</v>
      </c>
      <c r="Q161" s="6">
        <v>79.861413889999994</v>
      </c>
      <c r="R161" s="7">
        <v>9.0070861659047996E-5</v>
      </c>
      <c r="S161" s="7">
        <v>1.9388653162790906E-4</v>
      </c>
      <c r="T161" s="6">
        <v>7.1931863623821632E-3</v>
      </c>
      <c r="U161" s="6">
        <v>1.5484052550033019E-2</v>
      </c>
    </row>
    <row r="162" spans="1:21" x14ac:dyDescent="0.3">
      <c r="A162" t="s">
        <v>21</v>
      </c>
      <c r="B162" t="s">
        <v>22</v>
      </c>
      <c r="C162" t="s">
        <v>46</v>
      </c>
      <c r="D162" t="s">
        <v>253</v>
      </c>
      <c r="E162" t="s">
        <v>25</v>
      </c>
      <c r="F162" t="s">
        <v>26</v>
      </c>
      <c r="G162" t="s">
        <v>55</v>
      </c>
      <c r="H162" t="s">
        <v>56</v>
      </c>
      <c r="I162" t="s">
        <v>56</v>
      </c>
      <c r="J162" t="s">
        <v>56</v>
      </c>
      <c r="K162" t="s">
        <v>29</v>
      </c>
      <c r="L162">
        <v>10</v>
      </c>
      <c r="N162" s="5">
        <v>0.121892766</v>
      </c>
      <c r="O162" t="s">
        <v>30</v>
      </c>
      <c r="P162" s="5">
        <v>4.2704091999999999E-2</v>
      </c>
      <c r="Q162" s="6">
        <v>0</v>
      </c>
      <c r="R162" s="7">
        <v>9.0070861659047996E-5</v>
      </c>
      <c r="S162" s="7">
        <v>1.9388653162790909E-4</v>
      </c>
      <c r="T162" s="6">
        <v>0</v>
      </c>
      <c r="U162" s="6">
        <v>0</v>
      </c>
    </row>
    <row r="163" spans="1:21" x14ac:dyDescent="0.3">
      <c r="A163" t="s">
        <v>21</v>
      </c>
      <c r="B163" t="s">
        <v>22</v>
      </c>
      <c r="C163" t="s">
        <v>46</v>
      </c>
      <c r="D163" t="s">
        <v>253</v>
      </c>
      <c r="E163" t="s">
        <v>25</v>
      </c>
      <c r="F163" t="s">
        <v>26</v>
      </c>
      <c r="G163" t="s">
        <v>57</v>
      </c>
      <c r="H163" t="s">
        <v>58</v>
      </c>
      <c r="I163" t="s">
        <v>58</v>
      </c>
      <c r="J163" t="s">
        <v>58</v>
      </c>
      <c r="K163" t="s">
        <v>29</v>
      </c>
      <c r="L163">
        <v>9</v>
      </c>
      <c r="N163" s="5">
        <v>0.8</v>
      </c>
      <c r="O163" t="s">
        <v>30</v>
      </c>
      <c r="P163" s="5">
        <v>0.13598486800000001</v>
      </c>
      <c r="Q163" s="6">
        <v>4711.8212270000004</v>
      </c>
      <c r="R163" s="7">
        <v>9.0070861659047996E-5</v>
      </c>
      <c r="S163" s="7">
        <v>1.9388653162790906E-4</v>
      </c>
      <c r="T163" s="6">
        <v>0.42439779789928284</v>
      </c>
      <c r="U163" s="6">
        <v>0.91355867535378887</v>
      </c>
    </row>
    <row r="164" spans="1:21" x14ac:dyDescent="0.3">
      <c r="A164" t="s">
        <v>21</v>
      </c>
      <c r="B164" t="s">
        <v>22</v>
      </c>
      <c r="C164" t="s">
        <v>46</v>
      </c>
      <c r="D164" t="s">
        <v>253</v>
      </c>
      <c r="E164" t="s">
        <v>25</v>
      </c>
      <c r="F164" t="s">
        <v>26</v>
      </c>
      <c r="G164" t="s">
        <v>59</v>
      </c>
      <c r="H164" t="s">
        <v>60</v>
      </c>
      <c r="I164" t="s">
        <v>60</v>
      </c>
      <c r="J164" t="s">
        <v>60</v>
      </c>
      <c r="K164" t="s">
        <v>29</v>
      </c>
      <c r="L164">
        <v>13</v>
      </c>
      <c r="N164" s="5">
        <v>0.114274468</v>
      </c>
      <c r="O164" t="s">
        <v>30</v>
      </c>
      <c r="P164" s="5">
        <v>7.6560914999999993E-2</v>
      </c>
      <c r="Q164" s="6">
        <v>259.92441179999997</v>
      </c>
      <c r="R164" s="7">
        <v>9.0070861659047996E-5</v>
      </c>
      <c r="S164" s="7">
        <v>1.9388653162790906E-4</v>
      </c>
      <c r="T164" s="6">
        <v>2.3411615737047219E-2</v>
      </c>
      <c r="U164" s="6">
        <v>5.0395842689326356E-2</v>
      </c>
    </row>
    <row r="165" spans="1:21" x14ac:dyDescent="0.3">
      <c r="A165" t="s">
        <v>21</v>
      </c>
      <c r="B165" t="s">
        <v>22</v>
      </c>
      <c r="C165" t="s">
        <v>46</v>
      </c>
      <c r="D165" t="s">
        <v>253</v>
      </c>
      <c r="E165" t="s">
        <v>25</v>
      </c>
      <c r="F165" t="s">
        <v>26</v>
      </c>
      <c r="G165" t="s">
        <v>61</v>
      </c>
      <c r="H165" t="s">
        <v>62</v>
      </c>
      <c r="I165" t="s">
        <v>62</v>
      </c>
      <c r="J165" t="s">
        <v>62</v>
      </c>
      <c r="K165" t="s">
        <v>29</v>
      </c>
      <c r="L165">
        <v>10</v>
      </c>
      <c r="N165" s="5">
        <v>9.1419574000000003E-2</v>
      </c>
      <c r="O165" t="s">
        <v>30</v>
      </c>
      <c r="P165" s="5">
        <v>6.6320308999999994E-2</v>
      </c>
      <c r="Q165" s="6">
        <v>0</v>
      </c>
      <c r="R165" s="7">
        <v>9.0070861659047996E-5</v>
      </c>
      <c r="S165" s="7">
        <v>1.9388653162790906E-4</v>
      </c>
      <c r="T165" s="6">
        <v>0</v>
      </c>
      <c r="U165" s="6">
        <v>0</v>
      </c>
    </row>
    <row r="166" spans="1:21" x14ac:dyDescent="0.3">
      <c r="A166" t="s">
        <v>21</v>
      </c>
      <c r="B166" t="s">
        <v>22</v>
      </c>
      <c r="C166" t="s">
        <v>46</v>
      </c>
      <c r="D166" t="s">
        <v>253</v>
      </c>
      <c r="E166" t="s">
        <v>25</v>
      </c>
      <c r="F166" t="s">
        <v>26</v>
      </c>
      <c r="G166" t="s">
        <v>63</v>
      </c>
      <c r="H166" t="s">
        <v>64</v>
      </c>
      <c r="I166" t="s">
        <v>64</v>
      </c>
      <c r="J166" t="s">
        <v>64</v>
      </c>
      <c r="K166" t="s">
        <v>29</v>
      </c>
      <c r="L166">
        <v>10</v>
      </c>
      <c r="N166" s="5">
        <v>0.13712936100000001</v>
      </c>
      <c r="O166" t="s">
        <v>30</v>
      </c>
      <c r="P166" s="5">
        <v>1.2402596E-2</v>
      </c>
      <c r="Q166" s="6">
        <v>0</v>
      </c>
      <c r="R166" s="7">
        <v>9.0070861659047996E-5</v>
      </c>
      <c r="S166" s="7">
        <v>1.9388653162790903E-4</v>
      </c>
      <c r="T166" s="6">
        <v>0</v>
      </c>
      <c r="U166" s="6">
        <v>0</v>
      </c>
    </row>
    <row r="167" spans="1:21" x14ac:dyDescent="0.3">
      <c r="A167" t="s">
        <v>21</v>
      </c>
      <c r="B167" t="s">
        <v>22</v>
      </c>
      <c r="C167" t="s">
        <v>46</v>
      </c>
      <c r="D167" t="s">
        <v>253</v>
      </c>
      <c r="E167" t="s">
        <v>25</v>
      </c>
      <c r="F167" t="s">
        <v>26</v>
      </c>
      <c r="G167" t="s">
        <v>65</v>
      </c>
      <c r="H167" t="s">
        <v>66</v>
      </c>
      <c r="I167" t="s">
        <v>66</v>
      </c>
      <c r="J167" t="s">
        <v>66</v>
      </c>
      <c r="K167" t="s">
        <v>29</v>
      </c>
      <c r="L167">
        <v>15</v>
      </c>
      <c r="N167" s="5">
        <v>9.5000000000000001E-2</v>
      </c>
      <c r="O167" t="s">
        <v>30</v>
      </c>
      <c r="P167" s="5">
        <v>0.123</v>
      </c>
      <c r="Q167" s="6">
        <v>450.1099036</v>
      </c>
      <c r="R167" s="7">
        <v>9.0070861659047996E-5</v>
      </c>
      <c r="S167" s="7">
        <v>1.9388653162790906E-4</v>
      </c>
      <c r="T167" s="6">
        <v>4.0541786858523027E-2</v>
      </c>
      <c r="U167" s="6">
        <v>8.7270248060376504E-2</v>
      </c>
    </row>
    <row r="168" spans="1:21" x14ac:dyDescent="0.3">
      <c r="A168" t="s">
        <v>21</v>
      </c>
      <c r="B168" t="s">
        <v>22</v>
      </c>
      <c r="C168" t="s">
        <v>46</v>
      </c>
      <c r="D168" t="s">
        <v>253</v>
      </c>
      <c r="E168" t="s">
        <v>25</v>
      </c>
      <c r="F168" t="s">
        <v>31</v>
      </c>
      <c r="G168" t="s">
        <v>67</v>
      </c>
      <c r="H168" t="s">
        <v>28</v>
      </c>
      <c r="I168" t="s">
        <v>28</v>
      </c>
      <c r="J168" t="s">
        <v>28</v>
      </c>
      <c r="K168" t="s">
        <v>29</v>
      </c>
      <c r="L168">
        <v>20</v>
      </c>
      <c r="N168" s="5">
        <v>0</v>
      </c>
      <c r="O168" t="s">
        <v>30</v>
      </c>
      <c r="P168" s="5">
        <v>0.3</v>
      </c>
      <c r="Q168" s="6">
        <v>0</v>
      </c>
      <c r="R168" s="7">
        <v>3.6816310603171587E-4</v>
      </c>
      <c r="S168" s="7">
        <v>1.1165464820805936E-4</v>
      </c>
      <c r="T168" s="6">
        <v>0</v>
      </c>
      <c r="U168" s="6">
        <v>0</v>
      </c>
    </row>
    <row r="169" spans="1:21" x14ac:dyDescent="0.3">
      <c r="A169" t="s">
        <v>21</v>
      </c>
      <c r="B169" t="s">
        <v>22</v>
      </c>
      <c r="C169" t="s">
        <v>46</v>
      </c>
      <c r="D169" t="s">
        <v>253</v>
      </c>
      <c r="E169" t="s">
        <v>25</v>
      </c>
      <c r="F169" t="s">
        <v>31</v>
      </c>
      <c r="G169" t="s">
        <v>68</v>
      </c>
      <c r="H169" t="s">
        <v>50</v>
      </c>
      <c r="I169" t="s">
        <v>50</v>
      </c>
      <c r="J169" t="s">
        <v>50</v>
      </c>
      <c r="K169" t="s">
        <v>29</v>
      </c>
      <c r="L169">
        <v>7</v>
      </c>
      <c r="N169" s="5">
        <v>0.216</v>
      </c>
      <c r="O169" t="s">
        <v>30</v>
      </c>
      <c r="P169" s="5">
        <v>0.05</v>
      </c>
      <c r="Q169" s="6">
        <v>23537.805850000001</v>
      </c>
      <c r="R169" s="7">
        <v>0</v>
      </c>
      <c r="S169" s="7">
        <v>0</v>
      </c>
      <c r="T169" s="6">
        <v>0</v>
      </c>
      <c r="U169" s="6">
        <v>0</v>
      </c>
    </row>
    <row r="170" spans="1:21" x14ac:dyDescent="0.3">
      <c r="A170" t="s">
        <v>21</v>
      </c>
      <c r="B170" t="s">
        <v>22</v>
      </c>
      <c r="C170" t="s">
        <v>46</v>
      </c>
      <c r="D170" t="s">
        <v>253</v>
      </c>
      <c r="E170" t="s">
        <v>25</v>
      </c>
      <c r="F170" t="s">
        <v>31</v>
      </c>
      <c r="G170" t="s">
        <v>69</v>
      </c>
      <c r="H170" t="s">
        <v>52</v>
      </c>
      <c r="I170" t="s">
        <v>899</v>
      </c>
      <c r="J170" t="s">
        <v>52</v>
      </c>
      <c r="K170" t="s">
        <v>29</v>
      </c>
      <c r="L170">
        <v>4</v>
      </c>
      <c r="N170" s="5">
        <v>1.5822619E-2</v>
      </c>
      <c r="O170" t="s">
        <v>30</v>
      </c>
      <c r="P170" s="5">
        <v>1.8944889999999999E-2</v>
      </c>
      <c r="Q170" s="6">
        <v>645.2060113</v>
      </c>
      <c r="R170" s="7">
        <v>9.0070861659047996E-5</v>
      </c>
      <c r="S170" s="7">
        <v>1.9388653162790906E-4</v>
      </c>
      <c r="T170" s="6">
        <v>5.8114261385388458E-2</v>
      </c>
      <c r="U170" s="6">
        <v>0.1250967557164345</v>
      </c>
    </row>
    <row r="171" spans="1:21" x14ac:dyDescent="0.3">
      <c r="A171" t="s">
        <v>21</v>
      </c>
      <c r="B171" t="s">
        <v>22</v>
      </c>
      <c r="C171" t="s">
        <v>46</v>
      </c>
      <c r="D171" t="s">
        <v>253</v>
      </c>
      <c r="E171" t="s">
        <v>25</v>
      </c>
      <c r="F171" t="s">
        <v>31</v>
      </c>
      <c r="G171" t="s">
        <v>70</v>
      </c>
      <c r="H171" t="s">
        <v>54</v>
      </c>
      <c r="I171" t="s">
        <v>54</v>
      </c>
      <c r="J171" t="s">
        <v>54</v>
      </c>
      <c r="K171" t="s">
        <v>29</v>
      </c>
      <c r="L171">
        <v>7</v>
      </c>
      <c r="N171" s="5">
        <v>9.1419574000000003E-2</v>
      </c>
      <c r="O171" t="s">
        <v>30</v>
      </c>
      <c r="P171" s="5">
        <v>0.13668872800000001</v>
      </c>
      <c r="Q171" s="6">
        <v>29798.979050000002</v>
      </c>
      <c r="R171" s="7">
        <v>9.0070861659047996E-5</v>
      </c>
      <c r="S171" s="7">
        <v>1.9388653162790906E-4</v>
      </c>
      <c r="T171" s="6">
        <v>2.6840197195934197</v>
      </c>
      <c r="U171" s="6">
        <v>5.7776206940572248</v>
      </c>
    </row>
    <row r="172" spans="1:21" x14ac:dyDescent="0.3">
      <c r="A172" t="s">
        <v>21</v>
      </c>
      <c r="B172" t="s">
        <v>22</v>
      </c>
      <c r="C172" t="s">
        <v>46</v>
      </c>
      <c r="D172" t="s">
        <v>253</v>
      </c>
      <c r="E172" t="s">
        <v>25</v>
      </c>
      <c r="F172" t="s">
        <v>31</v>
      </c>
      <c r="G172" t="s">
        <v>71</v>
      </c>
      <c r="H172" t="s">
        <v>56</v>
      </c>
      <c r="I172" t="s">
        <v>56</v>
      </c>
      <c r="J172" t="s">
        <v>56</v>
      </c>
      <c r="K172" t="s">
        <v>29</v>
      </c>
      <c r="L172">
        <v>10</v>
      </c>
      <c r="N172" s="5">
        <v>2.1096825E-2</v>
      </c>
      <c r="O172" t="s">
        <v>30</v>
      </c>
      <c r="P172" s="5">
        <v>4.2704091999999999E-2</v>
      </c>
      <c r="Q172" s="6">
        <v>1942.2848260000001</v>
      </c>
      <c r="R172" s="7">
        <v>9.0070861659047996E-5</v>
      </c>
      <c r="S172" s="7">
        <v>1.9388653162790909E-4</v>
      </c>
      <c r="T172" s="6">
        <v>0.1749432678651141</v>
      </c>
      <c r="U172" s="6">
        <v>0.37658286834665688</v>
      </c>
    </row>
    <row r="173" spans="1:21" x14ac:dyDescent="0.3">
      <c r="A173" t="s">
        <v>21</v>
      </c>
      <c r="B173" t="s">
        <v>22</v>
      </c>
      <c r="C173" t="s">
        <v>46</v>
      </c>
      <c r="D173" t="s">
        <v>253</v>
      </c>
      <c r="E173" t="s">
        <v>25</v>
      </c>
      <c r="F173" t="s">
        <v>31</v>
      </c>
      <c r="G173" t="s">
        <v>72</v>
      </c>
      <c r="H173" t="s">
        <v>58</v>
      </c>
      <c r="I173" t="s">
        <v>58</v>
      </c>
      <c r="J173" t="s">
        <v>58</v>
      </c>
      <c r="K173" t="s">
        <v>29</v>
      </c>
      <c r="L173">
        <v>9</v>
      </c>
      <c r="N173" s="5">
        <v>2.1096825E-2</v>
      </c>
      <c r="O173" t="s">
        <v>30</v>
      </c>
      <c r="P173" s="5">
        <v>0.13598486800000001</v>
      </c>
      <c r="Q173" s="6">
        <v>6755.7881079999997</v>
      </c>
      <c r="R173" s="7">
        <v>9.0070861659047996E-5</v>
      </c>
      <c r="S173" s="7">
        <v>1.9388653162790906E-4</v>
      </c>
      <c r="T173" s="6">
        <v>0.60849965607350953</v>
      </c>
      <c r="U173" s="6">
        <v>1.3098563246731938</v>
      </c>
    </row>
    <row r="174" spans="1:21" x14ac:dyDescent="0.3">
      <c r="A174" t="s">
        <v>21</v>
      </c>
      <c r="B174" t="s">
        <v>22</v>
      </c>
      <c r="C174" t="s">
        <v>46</v>
      </c>
      <c r="D174" t="s">
        <v>253</v>
      </c>
      <c r="E174" t="s">
        <v>25</v>
      </c>
      <c r="F174" t="s">
        <v>31</v>
      </c>
      <c r="G174" t="s">
        <v>73</v>
      </c>
      <c r="H174" t="s">
        <v>60</v>
      </c>
      <c r="I174" t="s">
        <v>60</v>
      </c>
      <c r="J174" t="s">
        <v>60</v>
      </c>
      <c r="K174" t="s">
        <v>29</v>
      </c>
      <c r="L174">
        <v>13</v>
      </c>
      <c r="N174" s="5">
        <v>1.9778272999999999E-2</v>
      </c>
      <c r="O174" t="s">
        <v>30</v>
      </c>
      <c r="P174" s="5">
        <v>7.6560914999999993E-2</v>
      </c>
      <c r="Q174" s="6">
        <v>3514.0788550000002</v>
      </c>
      <c r="R174" s="7">
        <v>9.0070861659047996E-5</v>
      </c>
      <c r="S174" s="7">
        <v>1.9388653162790906E-4</v>
      </c>
      <c r="T174" s="6">
        <v>0.31651611040769079</v>
      </c>
      <c r="U174" s="6">
        <v>0.68133256106292395</v>
      </c>
    </row>
    <row r="175" spans="1:21" x14ac:dyDescent="0.3">
      <c r="A175" t="s">
        <v>21</v>
      </c>
      <c r="B175" t="s">
        <v>22</v>
      </c>
      <c r="C175" t="s">
        <v>46</v>
      </c>
      <c r="D175" t="s">
        <v>253</v>
      </c>
      <c r="E175" t="s">
        <v>25</v>
      </c>
      <c r="F175" t="s">
        <v>31</v>
      </c>
      <c r="G175" t="s">
        <v>74</v>
      </c>
      <c r="H175" t="s">
        <v>62</v>
      </c>
      <c r="I175" t="s">
        <v>62</v>
      </c>
      <c r="J175" t="s">
        <v>62</v>
      </c>
      <c r="K175" t="s">
        <v>29</v>
      </c>
      <c r="L175">
        <v>10</v>
      </c>
      <c r="N175" s="5">
        <v>1.5822619E-2</v>
      </c>
      <c r="O175" t="s">
        <v>30</v>
      </c>
      <c r="P175" s="5">
        <v>6.6320308999999994E-2</v>
      </c>
      <c r="Q175" s="6">
        <v>2431.5476520000002</v>
      </c>
      <c r="R175" s="7">
        <v>9.0070861659047996E-5</v>
      </c>
      <c r="S175" s="7">
        <v>1.9388653162790906E-4</v>
      </c>
      <c r="T175" s="6">
        <v>0.21901159218067501</v>
      </c>
      <c r="U175" s="6">
        <v>0.47144434073426605</v>
      </c>
    </row>
    <row r="176" spans="1:21" x14ac:dyDescent="0.3">
      <c r="A176" t="s">
        <v>21</v>
      </c>
      <c r="B176" t="s">
        <v>22</v>
      </c>
      <c r="C176" t="s">
        <v>46</v>
      </c>
      <c r="D176" t="s">
        <v>253</v>
      </c>
      <c r="E176" t="s">
        <v>25</v>
      </c>
      <c r="F176" t="s">
        <v>31</v>
      </c>
      <c r="G176" t="s">
        <v>75</v>
      </c>
      <c r="H176" t="s">
        <v>64</v>
      </c>
      <c r="I176" t="s">
        <v>64</v>
      </c>
      <c r="J176" t="s">
        <v>64</v>
      </c>
      <c r="K176" t="s">
        <v>29</v>
      </c>
      <c r="L176">
        <v>10</v>
      </c>
      <c r="N176" s="5">
        <v>2.3733928000000001E-2</v>
      </c>
      <c r="O176" t="s">
        <v>30</v>
      </c>
      <c r="P176" s="5">
        <v>2.9766229000000002E-2</v>
      </c>
      <c r="Q176" s="6">
        <v>1521.697525</v>
      </c>
      <c r="R176" s="7">
        <v>9.0070861659047996E-5</v>
      </c>
      <c r="S176" s="7">
        <v>1.9388653162790906E-4</v>
      </c>
      <c r="T176" s="6">
        <v>0.13706060726119074</v>
      </c>
      <c r="U176" s="6">
        <v>0.29503665530902345</v>
      </c>
    </row>
    <row r="177" spans="1:21" x14ac:dyDescent="0.3">
      <c r="A177" t="s">
        <v>21</v>
      </c>
      <c r="B177" t="s">
        <v>22</v>
      </c>
      <c r="C177" t="s">
        <v>46</v>
      </c>
      <c r="D177" t="s">
        <v>253</v>
      </c>
      <c r="E177" t="s">
        <v>25</v>
      </c>
      <c r="F177" t="s">
        <v>31</v>
      </c>
      <c r="G177" t="s">
        <v>76</v>
      </c>
      <c r="H177" t="s">
        <v>66</v>
      </c>
      <c r="I177" t="s">
        <v>66</v>
      </c>
      <c r="J177" t="s">
        <v>66</v>
      </c>
      <c r="K177" t="s">
        <v>29</v>
      </c>
      <c r="L177">
        <v>15</v>
      </c>
      <c r="N177" s="5">
        <v>9.5000000000000001E-2</v>
      </c>
      <c r="O177" t="s">
        <v>30</v>
      </c>
      <c r="P177" s="5">
        <v>0.123</v>
      </c>
      <c r="Q177" s="6">
        <v>27437.80357</v>
      </c>
      <c r="R177" s="7">
        <v>9.0070861659047996E-5</v>
      </c>
      <c r="S177" s="7">
        <v>1.9388653162790906E-4</v>
      </c>
      <c r="T177" s="6">
        <v>2.4713466095816035</v>
      </c>
      <c r="U177" s="6">
        <v>5.3198205696751613</v>
      </c>
    </row>
    <row r="178" spans="1:21" x14ac:dyDescent="0.3">
      <c r="A178" t="s">
        <v>21</v>
      </c>
      <c r="B178" t="s">
        <v>22</v>
      </c>
      <c r="C178" t="s">
        <v>46</v>
      </c>
      <c r="D178" t="s">
        <v>253</v>
      </c>
      <c r="E178" t="s">
        <v>25</v>
      </c>
      <c r="F178" t="s">
        <v>41</v>
      </c>
      <c r="G178" t="s">
        <v>254</v>
      </c>
      <c r="H178" t="s">
        <v>255</v>
      </c>
      <c r="I178" t="s">
        <v>255</v>
      </c>
      <c r="J178" t="s">
        <v>255</v>
      </c>
      <c r="K178" t="s">
        <v>44</v>
      </c>
      <c r="L178">
        <v>20</v>
      </c>
      <c r="M178" t="s">
        <v>253</v>
      </c>
      <c r="N178" s="5">
        <v>0.999782952</v>
      </c>
      <c r="O178" t="s">
        <v>30</v>
      </c>
      <c r="P178" s="5">
        <v>5.8469387999999997E-2</v>
      </c>
      <c r="Q178" s="6">
        <v>135311.9615</v>
      </c>
      <c r="R178" s="7">
        <v>-2.3166337996372022E-5</v>
      </c>
      <c r="S178" s="7">
        <v>2.754119923338294E-4</v>
      </c>
      <c r="T178" s="6">
        <v>-3.1346826350610781</v>
      </c>
      <c r="U178" s="6">
        <v>37.266536903313423</v>
      </c>
    </row>
    <row r="179" spans="1:21" x14ac:dyDescent="0.3">
      <c r="A179" t="s">
        <v>21</v>
      </c>
      <c r="B179" t="s">
        <v>22</v>
      </c>
      <c r="C179" t="s">
        <v>46</v>
      </c>
      <c r="D179" t="s">
        <v>253</v>
      </c>
      <c r="E179" t="s">
        <v>25</v>
      </c>
      <c r="F179" t="s">
        <v>26</v>
      </c>
      <c r="G179" t="s">
        <v>256</v>
      </c>
      <c r="H179" t="s">
        <v>255</v>
      </c>
      <c r="I179" t="s">
        <v>255</v>
      </c>
      <c r="J179" t="s">
        <v>255</v>
      </c>
      <c r="K179" t="s">
        <v>44</v>
      </c>
      <c r="L179">
        <v>20</v>
      </c>
      <c r="M179" t="s">
        <v>253</v>
      </c>
      <c r="N179" s="5">
        <v>0.999782952</v>
      </c>
      <c r="O179" t="s">
        <v>30</v>
      </c>
      <c r="P179" s="5">
        <v>5.8469387999999997E-2</v>
      </c>
      <c r="Q179" s="6">
        <v>2210.2642390000001</v>
      </c>
      <c r="R179" s="7">
        <v>-2.3166337996372022E-5</v>
      </c>
      <c r="S179" s="7">
        <v>2.754119923338294E-4</v>
      </c>
      <c r="T179" s="6">
        <v>-5.1203728421967992E-2</v>
      </c>
      <c r="U179" s="6">
        <v>0.60873327764720531</v>
      </c>
    </row>
    <row r="180" spans="1:21" x14ac:dyDescent="0.3">
      <c r="A180" t="s">
        <v>21</v>
      </c>
      <c r="B180" t="s">
        <v>22</v>
      </c>
      <c r="C180" t="s">
        <v>229</v>
      </c>
      <c r="D180" t="s">
        <v>257</v>
      </c>
      <c r="E180" t="s">
        <v>25</v>
      </c>
      <c r="F180" t="s">
        <v>26</v>
      </c>
      <c r="G180" t="s">
        <v>231</v>
      </c>
      <c r="H180" t="s">
        <v>28</v>
      </c>
      <c r="I180" t="s">
        <v>28</v>
      </c>
      <c r="J180" t="s">
        <v>28</v>
      </c>
      <c r="K180" t="s">
        <v>29</v>
      </c>
      <c r="L180">
        <v>20</v>
      </c>
      <c r="N180" s="5">
        <v>0</v>
      </c>
      <c r="O180" t="s">
        <v>30</v>
      </c>
      <c r="P180" s="5">
        <v>0.3</v>
      </c>
      <c r="Q180" s="6">
        <v>0</v>
      </c>
      <c r="R180" s="7">
        <v>3.6816310603171587E-4</v>
      </c>
      <c r="S180" s="7">
        <v>1.1165464820805937E-4</v>
      </c>
      <c r="T180" s="6">
        <v>0</v>
      </c>
      <c r="U180" s="6">
        <v>0</v>
      </c>
    </row>
    <row r="181" spans="1:21" x14ac:dyDescent="0.3">
      <c r="A181" t="s">
        <v>21</v>
      </c>
      <c r="B181" t="s">
        <v>22</v>
      </c>
      <c r="C181" t="s">
        <v>229</v>
      </c>
      <c r="D181" t="s">
        <v>257</v>
      </c>
      <c r="E181" t="s">
        <v>25</v>
      </c>
      <c r="F181" t="s">
        <v>31</v>
      </c>
      <c r="G181" t="s">
        <v>232</v>
      </c>
      <c r="H181" t="s">
        <v>28</v>
      </c>
      <c r="I181" t="s">
        <v>28</v>
      </c>
      <c r="J181" t="s">
        <v>28</v>
      </c>
      <c r="K181" t="s">
        <v>29</v>
      </c>
      <c r="L181">
        <v>20</v>
      </c>
      <c r="N181" s="5">
        <v>0</v>
      </c>
      <c r="O181" t="s">
        <v>30</v>
      </c>
      <c r="P181" s="5">
        <v>0.3</v>
      </c>
      <c r="Q181" s="6">
        <v>0</v>
      </c>
      <c r="R181" s="7">
        <v>3.6816310603171587E-4</v>
      </c>
      <c r="S181" s="7">
        <v>1.1165464820805937E-4</v>
      </c>
      <c r="T181" s="6">
        <v>0</v>
      </c>
      <c r="U181" s="6">
        <v>0</v>
      </c>
    </row>
    <row r="182" spans="1:21" x14ac:dyDescent="0.3">
      <c r="A182" t="s">
        <v>21</v>
      </c>
      <c r="B182" t="s">
        <v>22</v>
      </c>
      <c r="C182" t="s">
        <v>229</v>
      </c>
      <c r="D182" t="s">
        <v>257</v>
      </c>
      <c r="E182" t="s">
        <v>25</v>
      </c>
      <c r="F182" t="s">
        <v>41</v>
      </c>
      <c r="G182" t="s">
        <v>258</v>
      </c>
      <c r="H182" t="s">
        <v>259</v>
      </c>
      <c r="I182" t="s">
        <v>259</v>
      </c>
      <c r="J182" t="s">
        <v>259</v>
      </c>
      <c r="K182" t="s">
        <v>44</v>
      </c>
      <c r="L182">
        <v>12</v>
      </c>
      <c r="M182" t="s">
        <v>257</v>
      </c>
      <c r="N182" s="5">
        <v>0.73063923200000003</v>
      </c>
      <c r="O182" t="s">
        <v>30</v>
      </c>
      <c r="P182" s="5">
        <v>0.2</v>
      </c>
      <c r="Q182" s="6">
        <v>9343820.2170000002</v>
      </c>
      <c r="R182" s="7">
        <v>2.48154770815745E-4</v>
      </c>
      <c r="S182" s="7">
        <v>8.1591315392870456E-5</v>
      </c>
      <c r="T182" s="6">
        <v>2318.7135644931595</v>
      </c>
      <c r="U182" s="6">
        <v>762.37458229952631</v>
      </c>
    </row>
    <row r="183" spans="1:21" x14ac:dyDescent="0.3">
      <c r="A183" t="s">
        <v>21</v>
      </c>
      <c r="B183" t="s">
        <v>22</v>
      </c>
      <c r="C183" t="s">
        <v>229</v>
      </c>
      <c r="D183" t="s">
        <v>257</v>
      </c>
      <c r="E183" t="s">
        <v>25</v>
      </c>
      <c r="F183" t="s">
        <v>26</v>
      </c>
      <c r="G183" t="s">
        <v>260</v>
      </c>
      <c r="H183" t="s">
        <v>259</v>
      </c>
      <c r="I183" t="s">
        <v>259</v>
      </c>
      <c r="J183" t="s">
        <v>259</v>
      </c>
      <c r="K183" t="s">
        <v>44</v>
      </c>
      <c r="L183">
        <v>12</v>
      </c>
      <c r="M183" t="s">
        <v>257</v>
      </c>
      <c r="N183" s="5">
        <v>0.73063923200000003</v>
      </c>
      <c r="O183" t="s">
        <v>30</v>
      </c>
      <c r="P183" s="5">
        <v>0.2</v>
      </c>
      <c r="Q183" s="6">
        <v>169708.35320000001</v>
      </c>
      <c r="R183" s="7">
        <v>2.48154770815745E-4</v>
      </c>
      <c r="S183" s="7">
        <v>8.1591315392870456E-5</v>
      </c>
      <c r="T183" s="6">
        <v>42.11393749386351</v>
      </c>
      <c r="U183" s="6">
        <v>13.846727770745858</v>
      </c>
    </row>
    <row r="184" spans="1:21" x14ac:dyDescent="0.3">
      <c r="A184" t="s">
        <v>21</v>
      </c>
      <c r="B184" t="s">
        <v>22</v>
      </c>
      <c r="C184" t="s">
        <v>34</v>
      </c>
      <c r="D184" t="s">
        <v>261</v>
      </c>
      <c r="E184" t="s">
        <v>25</v>
      </c>
      <c r="F184" t="s">
        <v>26</v>
      </c>
      <c r="G184" t="s">
        <v>36</v>
      </c>
      <c r="H184" t="s">
        <v>28</v>
      </c>
      <c r="I184" t="s">
        <v>28</v>
      </c>
      <c r="J184" t="s">
        <v>28</v>
      </c>
      <c r="K184" t="s">
        <v>29</v>
      </c>
      <c r="L184">
        <v>20</v>
      </c>
      <c r="N184" s="5">
        <v>0</v>
      </c>
      <c r="O184" t="s">
        <v>30</v>
      </c>
      <c r="P184" s="5">
        <v>0.3</v>
      </c>
      <c r="Q184" s="6">
        <v>0</v>
      </c>
      <c r="R184" s="7">
        <v>3.6816310603171592E-4</v>
      </c>
      <c r="S184" s="7">
        <v>1.1165464820805937E-4</v>
      </c>
      <c r="T184" s="6">
        <v>0</v>
      </c>
      <c r="U184" s="6">
        <v>0</v>
      </c>
    </row>
    <row r="185" spans="1:21" x14ac:dyDescent="0.3">
      <c r="A185" t="s">
        <v>21</v>
      </c>
      <c r="B185" t="s">
        <v>22</v>
      </c>
      <c r="C185" t="s">
        <v>34</v>
      </c>
      <c r="D185" t="s">
        <v>261</v>
      </c>
      <c r="E185" t="s">
        <v>25</v>
      </c>
      <c r="F185" t="s">
        <v>26</v>
      </c>
      <c r="G185" t="s">
        <v>37</v>
      </c>
      <c r="H185" t="s">
        <v>38</v>
      </c>
      <c r="I185" t="s">
        <v>38</v>
      </c>
      <c r="J185" t="s">
        <v>38</v>
      </c>
      <c r="K185" t="s">
        <v>29</v>
      </c>
      <c r="L185">
        <v>5</v>
      </c>
      <c r="N185" s="5">
        <v>0.22500000000000001</v>
      </c>
      <c r="O185" t="s">
        <v>30</v>
      </c>
      <c r="P185" s="5">
        <v>2.3657109999999999E-2</v>
      </c>
      <c r="Q185" s="6">
        <v>1842.9967879999999</v>
      </c>
      <c r="R185" s="7">
        <v>1.1015087511623278E-4</v>
      </c>
      <c r="S185" s="7">
        <v>8.5949592175893486E-5</v>
      </c>
      <c r="T185" s="6">
        <v>0.20300770903460613</v>
      </c>
      <c r="U185" s="6">
        <v>0.15840482231008163</v>
      </c>
    </row>
    <row r="186" spans="1:21" x14ac:dyDescent="0.3">
      <c r="A186" t="s">
        <v>21</v>
      </c>
      <c r="B186" t="s">
        <v>22</v>
      </c>
      <c r="C186" t="s">
        <v>34</v>
      </c>
      <c r="D186" t="s">
        <v>261</v>
      </c>
      <c r="E186" t="s">
        <v>25</v>
      </c>
      <c r="F186" t="s">
        <v>31</v>
      </c>
      <c r="G186" t="s">
        <v>39</v>
      </c>
      <c r="H186" t="s">
        <v>28</v>
      </c>
      <c r="I186" t="s">
        <v>28</v>
      </c>
      <c r="J186" t="s">
        <v>28</v>
      </c>
      <c r="K186" t="s">
        <v>29</v>
      </c>
      <c r="L186">
        <v>20</v>
      </c>
      <c r="N186" s="5">
        <v>0</v>
      </c>
      <c r="O186" t="s">
        <v>30</v>
      </c>
      <c r="P186" s="5">
        <v>0.3</v>
      </c>
      <c r="Q186" s="6">
        <v>0</v>
      </c>
      <c r="R186" s="7">
        <v>3.6816310603171592E-4</v>
      </c>
      <c r="S186" s="7">
        <v>1.1165464820805937E-4</v>
      </c>
      <c r="T186" s="6">
        <v>0</v>
      </c>
      <c r="U186" s="6">
        <v>0</v>
      </c>
    </row>
    <row r="187" spans="1:21" x14ac:dyDescent="0.3">
      <c r="A187" t="s">
        <v>21</v>
      </c>
      <c r="B187" t="s">
        <v>22</v>
      </c>
      <c r="C187" t="s">
        <v>34</v>
      </c>
      <c r="D187" t="s">
        <v>261</v>
      </c>
      <c r="E187" t="s">
        <v>25</v>
      </c>
      <c r="F187" t="s">
        <v>31</v>
      </c>
      <c r="G187" t="s">
        <v>40</v>
      </c>
      <c r="H187" t="s">
        <v>38</v>
      </c>
      <c r="I187" t="s">
        <v>38</v>
      </c>
      <c r="J187" t="s">
        <v>38</v>
      </c>
      <c r="K187" t="s">
        <v>29</v>
      </c>
      <c r="L187">
        <v>5</v>
      </c>
      <c r="N187" s="5">
        <v>0.22500000000000001</v>
      </c>
      <c r="O187" t="s">
        <v>30</v>
      </c>
      <c r="P187" s="5">
        <v>2.3657109999999999E-2</v>
      </c>
      <c r="Q187" s="6">
        <v>101471.91</v>
      </c>
      <c r="R187" s="7">
        <v>1.1015087511623278E-4</v>
      </c>
      <c r="S187" s="7">
        <v>8.5949592175893486E-5</v>
      </c>
      <c r="T187" s="6">
        <v>11.177219686215613</v>
      </c>
      <c r="U187" s="6">
        <v>8.7214692818089681</v>
      </c>
    </row>
    <row r="188" spans="1:21" x14ac:dyDescent="0.3">
      <c r="A188" t="s">
        <v>21</v>
      </c>
      <c r="B188" t="s">
        <v>22</v>
      </c>
      <c r="C188" t="s">
        <v>34</v>
      </c>
      <c r="D188" t="s">
        <v>261</v>
      </c>
      <c r="E188" t="s">
        <v>25</v>
      </c>
      <c r="F188" t="s">
        <v>41</v>
      </c>
      <c r="G188" t="s">
        <v>262</v>
      </c>
      <c r="H188" t="s">
        <v>263</v>
      </c>
      <c r="I188" t="s">
        <v>917</v>
      </c>
      <c r="J188" t="s">
        <v>263</v>
      </c>
      <c r="K188" t="s">
        <v>44</v>
      </c>
      <c r="L188">
        <v>5</v>
      </c>
      <c r="M188" t="s">
        <v>261</v>
      </c>
      <c r="N188" s="5">
        <v>0.43</v>
      </c>
      <c r="O188" t="s">
        <v>30</v>
      </c>
      <c r="P188" s="5">
        <v>0.81687869700000004</v>
      </c>
      <c r="Q188" s="6">
        <v>10321802.02</v>
      </c>
      <c r="R188" s="7">
        <v>0</v>
      </c>
      <c r="S188" s="7">
        <v>0</v>
      </c>
      <c r="T188" s="6">
        <v>0</v>
      </c>
      <c r="U188" s="6">
        <v>0</v>
      </c>
    </row>
    <row r="189" spans="1:21" x14ac:dyDescent="0.3">
      <c r="A189" t="s">
        <v>21</v>
      </c>
      <c r="B189" t="s">
        <v>22</v>
      </c>
      <c r="C189" t="s">
        <v>34</v>
      </c>
      <c r="D189" t="s">
        <v>261</v>
      </c>
      <c r="E189" t="s">
        <v>25</v>
      </c>
      <c r="F189" t="s">
        <v>26</v>
      </c>
      <c r="G189" t="s">
        <v>264</v>
      </c>
      <c r="H189" t="s">
        <v>263</v>
      </c>
      <c r="I189" t="s">
        <v>917</v>
      </c>
      <c r="J189" t="s">
        <v>263</v>
      </c>
      <c r="K189" t="s">
        <v>44</v>
      </c>
      <c r="L189">
        <v>5</v>
      </c>
      <c r="M189" t="s">
        <v>261</v>
      </c>
      <c r="N189" s="5">
        <v>0.43</v>
      </c>
      <c r="O189" t="s">
        <v>30</v>
      </c>
      <c r="P189" s="5">
        <v>0.81687869700000004</v>
      </c>
      <c r="Q189" s="6">
        <v>187471.07560000001</v>
      </c>
      <c r="R189" s="7">
        <v>0</v>
      </c>
      <c r="S189" s="7">
        <v>0</v>
      </c>
      <c r="T189" s="6">
        <v>0</v>
      </c>
      <c r="U189" s="6">
        <v>0</v>
      </c>
    </row>
    <row r="190" spans="1:21" x14ac:dyDescent="0.3">
      <c r="A190" t="s">
        <v>21</v>
      </c>
      <c r="B190" t="s">
        <v>22</v>
      </c>
      <c r="C190" t="s">
        <v>23</v>
      </c>
      <c r="D190" t="s">
        <v>265</v>
      </c>
      <c r="E190" t="s">
        <v>25</v>
      </c>
      <c r="F190" t="s">
        <v>26</v>
      </c>
      <c r="G190" t="s">
        <v>27</v>
      </c>
      <c r="H190" t="s">
        <v>28</v>
      </c>
      <c r="I190" t="s">
        <v>28</v>
      </c>
      <c r="J190" t="s">
        <v>28</v>
      </c>
      <c r="K190" t="s">
        <v>29</v>
      </c>
      <c r="L190">
        <v>20</v>
      </c>
      <c r="N190" s="5">
        <v>0</v>
      </c>
      <c r="O190" t="s">
        <v>30</v>
      </c>
      <c r="P190" s="5">
        <v>0.3</v>
      </c>
      <c r="Q190" s="6">
        <v>0</v>
      </c>
      <c r="R190" s="7">
        <v>3.6816310603171587E-4</v>
      </c>
      <c r="S190" s="7">
        <v>1.1165464820805936E-4</v>
      </c>
      <c r="T190" s="6">
        <v>0</v>
      </c>
      <c r="U190" s="6">
        <v>0</v>
      </c>
    </row>
    <row r="191" spans="1:21" x14ac:dyDescent="0.3">
      <c r="A191" t="s">
        <v>21</v>
      </c>
      <c r="B191" t="s">
        <v>22</v>
      </c>
      <c r="C191" t="s">
        <v>23</v>
      </c>
      <c r="D191" t="s">
        <v>265</v>
      </c>
      <c r="E191" t="s">
        <v>25</v>
      </c>
      <c r="F191" t="s">
        <v>31</v>
      </c>
      <c r="G191" t="s">
        <v>32</v>
      </c>
      <c r="H191" t="s">
        <v>28</v>
      </c>
      <c r="I191" t="s">
        <v>28</v>
      </c>
      <c r="J191" t="s">
        <v>28</v>
      </c>
      <c r="K191" t="s">
        <v>29</v>
      </c>
      <c r="L191">
        <v>20</v>
      </c>
      <c r="N191" s="5">
        <v>0</v>
      </c>
      <c r="O191" t="s">
        <v>30</v>
      </c>
      <c r="P191" s="5">
        <v>0.3</v>
      </c>
      <c r="Q191" s="6">
        <v>0</v>
      </c>
      <c r="R191" s="7">
        <v>3.6816310603171587E-4</v>
      </c>
      <c r="S191" s="7">
        <v>1.1165464820805936E-4</v>
      </c>
      <c r="T191" s="6">
        <v>0</v>
      </c>
      <c r="U191" s="6">
        <v>0</v>
      </c>
    </row>
    <row r="192" spans="1:21" x14ac:dyDescent="0.3">
      <c r="A192" t="s">
        <v>21</v>
      </c>
      <c r="B192" t="s">
        <v>22</v>
      </c>
      <c r="C192" t="s">
        <v>23</v>
      </c>
      <c r="D192" t="s">
        <v>265</v>
      </c>
      <c r="E192" t="s">
        <v>25</v>
      </c>
      <c r="F192" t="s">
        <v>41</v>
      </c>
      <c r="G192" t="s">
        <v>266</v>
      </c>
      <c r="H192" t="s">
        <v>267</v>
      </c>
      <c r="I192" t="s">
        <v>918</v>
      </c>
      <c r="J192" t="s">
        <v>267</v>
      </c>
      <c r="K192" t="s">
        <v>44</v>
      </c>
      <c r="L192">
        <v>12</v>
      </c>
      <c r="M192" t="s">
        <v>265</v>
      </c>
      <c r="N192" s="5">
        <v>3.0020699999999999E-3</v>
      </c>
      <c r="O192" t="s">
        <v>30</v>
      </c>
      <c r="P192" s="5">
        <v>0.25</v>
      </c>
      <c r="Q192" s="6">
        <v>310163.69170000002</v>
      </c>
      <c r="R192" s="7">
        <v>1.6401051834691316E-4</v>
      </c>
      <c r="S192" s="7">
        <v>3.1066345400176942E-5</v>
      </c>
      <c r="T192" s="6">
        <v>50.870107848109171</v>
      </c>
      <c r="U192" s="6">
        <v>9.6356523769461955</v>
      </c>
    </row>
    <row r="193" spans="1:21" x14ac:dyDescent="0.3">
      <c r="A193" t="s">
        <v>21</v>
      </c>
      <c r="B193" t="s">
        <v>22</v>
      </c>
      <c r="C193" t="s">
        <v>23</v>
      </c>
      <c r="D193" t="s">
        <v>265</v>
      </c>
      <c r="E193" t="s">
        <v>25</v>
      </c>
      <c r="F193" t="s">
        <v>26</v>
      </c>
      <c r="G193" t="s">
        <v>268</v>
      </c>
      <c r="H193" t="s">
        <v>267</v>
      </c>
      <c r="I193" t="s">
        <v>918</v>
      </c>
      <c r="J193" t="s">
        <v>267</v>
      </c>
      <c r="K193" t="s">
        <v>44</v>
      </c>
      <c r="L193">
        <v>12</v>
      </c>
      <c r="M193" t="s">
        <v>265</v>
      </c>
      <c r="N193" s="5">
        <v>3.0020699999999999E-3</v>
      </c>
      <c r="O193" t="s">
        <v>30</v>
      </c>
      <c r="P193" s="5">
        <v>0.25</v>
      </c>
      <c r="Q193" s="6">
        <v>5633.3884959999996</v>
      </c>
      <c r="R193" s="7">
        <v>1.6401051834691316E-4</v>
      </c>
      <c r="S193" s="7">
        <v>3.1066345400176942E-5</v>
      </c>
      <c r="T193" s="6">
        <v>0.92393496727849744</v>
      </c>
      <c r="U193" s="6">
        <v>0.1750087927901193</v>
      </c>
    </row>
    <row r="194" spans="1:21" x14ac:dyDescent="0.3">
      <c r="A194" t="s">
        <v>21</v>
      </c>
      <c r="B194" t="s">
        <v>22</v>
      </c>
      <c r="C194" t="s">
        <v>229</v>
      </c>
      <c r="D194" t="s">
        <v>269</v>
      </c>
      <c r="E194" t="s">
        <v>25</v>
      </c>
      <c r="F194" t="s">
        <v>26</v>
      </c>
      <c r="G194" t="s">
        <v>231</v>
      </c>
      <c r="H194" t="s">
        <v>28</v>
      </c>
      <c r="I194" t="s">
        <v>28</v>
      </c>
      <c r="J194" t="s">
        <v>28</v>
      </c>
      <c r="K194" t="s">
        <v>29</v>
      </c>
      <c r="L194">
        <v>20</v>
      </c>
      <c r="N194" s="5">
        <v>0</v>
      </c>
      <c r="O194" t="s">
        <v>30</v>
      </c>
      <c r="P194" s="5">
        <v>0.3</v>
      </c>
      <c r="Q194" s="6">
        <v>0</v>
      </c>
      <c r="R194" s="7">
        <v>3.6816310603171587E-4</v>
      </c>
      <c r="S194" s="7">
        <v>1.1165464820805937E-4</v>
      </c>
      <c r="T194" s="6">
        <v>0</v>
      </c>
      <c r="U194" s="6">
        <v>0</v>
      </c>
    </row>
    <row r="195" spans="1:21" x14ac:dyDescent="0.3">
      <c r="A195" t="s">
        <v>21</v>
      </c>
      <c r="B195" t="s">
        <v>22</v>
      </c>
      <c r="C195" t="s">
        <v>229</v>
      </c>
      <c r="D195" t="s">
        <v>269</v>
      </c>
      <c r="E195" t="s">
        <v>25</v>
      </c>
      <c r="F195" t="s">
        <v>31</v>
      </c>
      <c r="G195" t="s">
        <v>232</v>
      </c>
      <c r="H195" t="s">
        <v>28</v>
      </c>
      <c r="I195" t="s">
        <v>28</v>
      </c>
      <c r="J195" t="s">
        <v>28</v>
      </c>
      <c r="K195" t="s">
        <v>29</v>
      </c>
      <c r="L195">
        <v>20</v>
      </c>
      <c r="N195" s="5">
        <v>0</v>
      </c>
      <c r="O195" t="s">
        <v>30</v>
      </c>
      <c r="P195" s="5">
        <v>0.3</v>
      </c>
      <c r="Q195" s="6">
        <v>0</v>
      </c>
      <c r="R195" s="7">
        <v>3.6816310603171587E-4</v>
      </c>
      <c r="S195" s="7">
        <v>1.1165464820805937E-4</v>
      </c>
      <c r="T195" s="6">
        <v>0</v>
      </c>
      <c r="U195" s="6">
        <v>0</v>
      </c>
    </row>
    <row r="196" spans="1:21" x14ac:dyDescent="0.3">
      <c r="A196" t="s">
        <v>21</v>
      </c>
      <c r="B196" t="s">
        <v>22</v>
      </c>
      <c r="C196" t="s">
        <v>270</v>
      </c>
      <c r="D196" t="s">
        <v>271</v>
      </c>
      <c r="E196" t="s">
        <v>25</v>
      </c>
      <c r="F196" t="s">
        <v>26</v>
      </c>
      <c r="G196" t="s">
        <v>272</v>
      </c>
      <c r="H196" t="s">
        <v>28</v>
      </c>
      <c r="I196" t="s">
        <v>28</v>
      </c>
      <c r="J196" t="s">
        <v>28</v>
      </c>
      <c r="K196" t="s">
        <v>29</v>
      </c>
      <c r="L196">
        <v>20</v>
      </c>
      <c r="N196" s="5">
        <v>0</v>
      </c>
      <c r="O196" t="s">
        <v>30</v>
      </c>
      <c r="P196" s="5">
        <v>0.3</v>
      </c>
      <c r="Q196" s="6">
        <v>0</v>
      </c>
      <c r="R196" s="7">
        <v>3.6816310603171587E-4</v>
      </c>
      <c r="S196" s="7">
        <v>1.1165464820805937E-4</v>
      </c>
      <c r="T196" s="6">
        <v>0</v>
      </c>
      <c r="U196" s="6">
        <v>0</v>
      </c>
    </row>
    <row r="197" spans="1:21" x14ac:dyDescent="0.3">
      <c r="A197" t="s">
        <v>21</v>
      </c>
      <c r="B197" t="s">
        <v>22</v>
      </c>
      <c r="C197" t="s">
        <v>270</v>
      </c>
      <c r="D197" t="s">
        <v>271</v>
      </c>
      <c r="E197" t="s">
        <v>25</v>
      </c>
      <c r="F197" t="s">
        <v>26</v>
      </c>
      <c r="G197" t="s">
        <v>273</v>
      </c>
      <c r="H197" t="s">
        <v>274</v>
      </c>
      <c r="I197" t="s">
        <v>274</v>
      </c>
      <c r="J197" t="s">
        <v>274</v>
      </c>
      <c r="K197" t="s">
        <v>29</v>
      </c>
      <c r="L197">
        <v>8</v>
      </c>
      <c r="M197" t="s">
        <v>275</v>
      </c>
      <c r="N197" s="5">
        <v>0</v>
      </c>
      <c r="O197" t="s">
        <v>30</v>
      </c>
      <c r="P197" s="5">
        <v>0.28571428599999998</v>
      </c>
      <c r="Q197" s="6">
        <v>0</v>
      </c>
      <c r="R197" s="7">
        <v>1.3562364620156586E-4</v>
      </c>
      <c r="S197" s="7">
        <v>1.0240693518426269E-4</v>
      </c>
      <c r="T197" s="6">
        <v>0</v>
      </c>
      <c r="U197" s="6">
        <v>0</v>
      </c>
    </row>
    <row r="198" spans="1:21" x14ac:dyDescent="0.3">
      <c r="A198" t="s">
        <v>21</v>
      </c>
      <c r="B198" t="s">
        <v>22</v>
      </c>
      <c r="C198" t="s">
        <v>270</v>
      </c>
      <c r="D198" t="s">
        <v>271</v>
      </c>
      <c r="E198" t="s">
        <v>25</v>
      </c>
      <c r="F198" t="s">
        <v>26</v>
      </c>
      <c r="G198" t="s">
        <v>276</v>
      </c>
      <c r="H198" t="s">
        <v>277</v>
      </c>
      <c r="I198" t="s">
        <v>277</v>
      </c>
      <c r="J198" t="s">
        <v>277</v>
      </c>
      <c r="K198" t="s">
        <v>29</v>
      </c>
      <c r="L198">
        <v>10</v>
      </c>
      <c r="M198" t="s">
        <v>278</v>
      </c>
      <c r="N198" s="5">
        <v>0</v>
      </c>
      <c r="O198" t="s">
        <v>30</v>
      </c>
      <c r="P198" s="5">
        <v>0.5</v>
      </c>
      <c r="Q198" s="6">
        <v>0</v>
      </c>
      <c r="R198" s="7">
        <v>0</v>
      </c>
      <c r="S198" s="7">
        <v>0</v>
      </c>
      <c r="T198" s="6">
        <v>0</v>
      </c>
      <c r="U198" s="6">
        <v>0</v>
      </c>
    </row>
    <row r="199" spans="1:21" x14ac:dyDescent="0.3">
      <c r="A199" t="s">
        <v>21</v>
      </c>
      <c r="B199" t="s">
        <v>22</v>
      </c>
      <c r="C199" t="s">
        <v>270</v>
      </c>
      <c r="D199" t="s">
        <v>271</v>
      </c>
      <c r="E199" t="s">
        <v>25</v>
      </c>
      <c r="F199" t="s">
        <v>31</v>
      </c>
      <c r="G199" t="s">
        <v>279</v>
      </c>
      <c r="H199" t="s">
        <v>28</v>
      </c>
      <c r="I199" t="s">
        <v>28</v>
      </c>
      <c r="J199" t="s">
        <v>28</v>
      </c>
      <c r="K199" t="s">
        <v>29</v>
      </c>
      <c r="L199">
        <v>20</v>
      </c>
      <c r="N199" s="5">
        <v>0</v>
      </c>
      <c r="O199" t="s">
        <v>30</v>
      </c>
      <c r="P199" s="5">
        <v>0.3</v>
      </c>
      <c r="Q199" s="6">
        <v>0</v>
      </c>
      <c r="R199" s="7">
        <v>3.6816310603171587E-4</v>
      </c>
      <c r="S199" s="7">
        <v>1.1165464820805937E-4</v>
      </c>
      <c r="T199" s="6">
        <v>0</v>
      </c>
      <c r="U199" s="6">
        <v>0</v>
      </c>
    </row>
    <row r="200" spans="1:21" x14ac:dyDescent="0.3">
      <c r="A200" t="s">
        <v>21</v>
      </c>
      <c r="B200" t="s">
        <v>22</v>
      </c>
      <c r="C200" t="s">
        <v>270</v>
      </c>
      <c r="D200" t="s">
        <v>271</v>
      </c>
      <c r="E200" t="s">
        <v>25</v>
      </c>
      <c r="F200" t="s">
        <v>31</v>
      </c>
      <c r="G200" t="s">
        <v>280</v>
      </c>
      <c r="H200" t="s">
        <v>274</v>
      </c>
      <c r="I200" t="s">
        <v>274</v>
      </c>
      <c r="J200" t="s">
        <v>274</v>
      </c>
      <c r="K200" t="s">
        <v>29</v>
      </c>
      <c r="L200">
        <v>8</v>
      </c>
      <c r="M200" t="s">
        <v>275</v>
      </c>
      <c r="N200" s="5">
        <v>0</v>
      </c>
      <c r="O200" t="s">
        <v>30</v>
      </c>
      <c r="P200" s="5">
        <v>0.28571428599999998</v>
      </c>
      <c r="Q200" s="6">
        <v>0</v>
      </c>
      <c r="R200" s="7">
        <v>1.3562364620156586E-4</v>
      </c>
      <c r="S200" s="7">
        <v>1.0240693518426269E-4</v>
      </c>
      <c r="T200" s="6">
        <v>0</v>
      </c>
      <c r="U200" s="6">
        <v>0</v>
      </c>
    </row>
    <row r="201" spans="1:21" x14ac:dyDescent="0.3">
      <c r="A201" t="s">
        <v>21</v>
      </c>
      <c r="B201" t="s">
        <v>22</v>
      </c>
      <c r="C201" t="s">
        <v>270</v>
      </c>
      <c r="D201" t="s">
        <v>271</v>
      </c>
      <c r="E201" t="s">
        <v>25</v>
      </c>
      <c r="F201" t="s">
        <v>31</v>
      </c>
      <c r="G201" t="s">
        <v>281</v>
      </c>
      <c r="H201" t="s">
        <v>277</v>
      </c>
      <c r="I201" t="s">
        <v>277</v>
      </c>
      <c r="J201" t="s">
        <v>277</v>
      </c>
      <c r="K201" t="s">
        <v>29</v>
      </c>
      <c r="L201">
        <v>10</v>
      </c>
      <c r="M201" t="s">
        <v>278</v>
      </c>
      <c r="N201" s="5">
        <v>0</v>
      </c>
      <c r="O201" t="s">
        <v>30</v>
      </c>
      <c r="P201" s="5">
        <v>0.5</v>
      </c>
      <c r="Q201" s="6">
        <v>0</v>
      </c>
      <c r="R201" s="7">
        <v>0</v>
      </c>
      <c r="S201" s="7">
        <v>0</v>
      </c>
      <c r="T201" s="6">
        <v>0</v>
      </c>
      <c r="U201" s="6">
        <v>0</v>
      </c>
    </row>
    <row r="202" spans="1:21" x14ac:dyDescent="0.3">
      <c r="A202" t="s">
        <v>21</v>
      </c>
      <c r="B202" t="s">
        <v>22</v>
      </c>
      <c r="C202" t="s">
        <v>270</v>
      </c>
      <c r="D202" t="s">
        <v>271</v>
      </c>
      <c r="E202" t="s">
        <v>25</v>
      </c>
      <c r="F202" t="s">
        <v>41</v>
      </c>
      <c r="G202" t="s">
        <v>282</v>
      </c>
      <c r="H202" t="s">
        <v>283</v>
      </c>
      <c r="I202" t="s">
        <v>919</v>
      </c>
      <c r="J202" t="s">
        <v>283</v>
      </c>
      <c r="K202" t="s">
        <v>44</v>
      </c>
      <c r="L202">
        <v>10</v>
      </c>
      <c r="M202" t="s">
        <v>271</v>
      </c>
      <c r="N202" s="5">
        <v>0.5</v>
      </c>
      <c r="O202" t="s">
        <v>30</v>
      </c>
      <c r="P202" s="5">
        <v>0.58333333300000001</v>
      </c>
      <c r="Q202" s="6">
        <v>6918212.4330000002</v>
      </c>
      <c r="R202" s="7">
        <v>8.7961248937062919E-5</v>
      </c>
      <c r="S202" s="7">
        <v>9.2353882791940123E-5</v>
      </c>
      <c r="T202" s="6">
        <v>608.53460601859672</v>
      </c>
      <c r="U202" s="6">
        <v>638.92378016702492</v>
      </c>
    </row>
    <row r="203" spans="1:21" x14ac:dyDescent="0.3">
      <c r="A203" t="s">
        <v>21</v>
      </c>
      <c r="B203" t="s">
        <v>22</v>
      </c>
      <c r="C203" t="s">
        <v>270</v>
      </c>
      <c r="D203" t="s">
        <v>271</v>
      </c>
      <c r="E203" t="s">
        <v>25</v>
      </c>
      <c r="F203" t="s">
        <v>26</v>
      </c>
      <c r="G203" t="s">
        <v>284</v>
      </c>
      <c r="H203" t="s">
        <v>283</v>
      </c>
      <c r="I203" t="s">
        <v>919</v>
      </c>
      <c r="J203" t="s">
        <v>283</v>
      </c>
      <c r="K203" t="s">
        <v>44</v>
      </c>
      <c r="L203">
        <v>10</v>
      </c>
      <c r="M203" t="s">
        <v>271</v>
      </c>
      <c r="N203" s="5">
        <v>0.5</v>
      </c>
      <c r="O203" t="s">
        <v>30</v>
      </c>
      <c r="P203" s="5">
        <v>0.58333333300000001</v>
      </c>
      <c r="Q203" s="6">
        <v>125652.9357</v>
      </c>
      <c r="R203" s="7">
        <v>8.7961248937062919E-5</v>
      </c>
      <c r="S203" s="7">
        <v>9.2353882791940123E-5</v>
      </c>
      <c r="T203" s="6">
        <v>11.05258915678046</v>
      </c>
      <c r="U203" s="6">
        <v>11.604536496100989</v>
      </c>
    </row>
    <row r="204" spans="1:21" x14ac:dyDescent="0.3">
      <c r="A204" t="s">
        <v>21</v>
      </c>
      <c r="B204" t="s">
        <v>22</v>
      </c>
      <c r="C204" t="s">
        <v>270</v>
      </c>
      <c r="D204" t="s">
        <v>275</v>
      </c>
      <c r="E204" t="s">
        <v>25</v>
      </c>
      <c r="F204" t="s">
        <v>26</v>
      </c>
      <c r="G204" t="s">
        <v>272</v>
      </c>
      <c r="H204" t="s">
        <v>28</v>
      </c>
      <c r="I204" t="s">
        <v>28</v>
      </c>
      <c r="J204" t="s">
        <v>28</v>
      </c>
      <c r="K204" t="s">
        <v>29</v>
      </c>
      <c r="L204">
        <v>20</v>
      </c>
      <c r="N204" s="5">
        <v>0</v>
      </c>
      <c r="O204" t="s">
        <v>30</v>
      </c>
      <c r="P204" s="5">
        <v>0.3</v>
      </c>
      <c r="Q204" s="6">
        <v>0</v>
      </c>
      <c r="R204" s="7">
        <v>3.6816310603171587E-4</v>
      </c>
      <c r="S204" s="7">
        <v>1.1165464820805937E-4</v>
      </c>
      <c r="T204" s="6">
        <v>0</v>
      </c>
      <c r="U204" s="6">
        <v>0</v>
      </c>
    </row>
    <row r="205" spans="1:21" x14ac:dyDescent="0.3">
      <c r="A205" t="s">
        <v>21</v>
      </c>
      <c r="B205" t="s">
        <v>22</v>
      </c>
      <c r="C205" t="s">
        <v>270</v>
      </c>
      <c r="D205" t="s">
        <v>275</v>
      </c>
      <c r="E205" t="s">
        <v>25</v>
      </c>
      <c r="F205" t="s">
        <v>26</v>
      </c>
      <c r="G205" t="s">
        <v>273</v>
      </c>
      <c r="H205" t="s">
        <v>274</v>
      </c>
      <c r="I205" t="s">
        <v>274</v>
      </c>
      <c r="J205" t="s">
        <v>274</v>
      </c>
      <c r="K205" t="s">
        <v>29</v>
      </c>
      <c r="L205">
        <v>8</v>
      </c>
      <c r="M205" t="s">
        <v>275</v>
      </c>
      <c r="N205" s="5">
        <v>0.153</v>
      </c>
      <c r="O205" t="s">
        <v>30</v>
      </c>
      <c r="P205" s="5">
        <v>0.28571428599999998</v>
      </c>
      <c r="Q205" s="6">
        <v>0</v>
      </c>
      <c r="R205" s="7">
        <v>1.3562364620156586E-4</v>
      </c>
      <c r="S205" s="7">
        <v>1.0240693518426269E-4</v>
      </c>
      <c r="T205" s="6">
        <v>0</v>
      </c>
      <c r="U205" s="6">
        <v>0</v>
      </c>
    </row>
    <row r="206" spans="1:21" x14ac:dyDescent="0.3">
      <c r="A206" t="s">
        <v>21</v>
      </c>
      <c r="B206" t="s">
        <v>22</v>
      </c>
      <c r="C206" t="s">
        <v>270</v>
      </c>
      <c r="D206" t="s">
        <v>275</v>
      </c>
      <c r="E206" t="s">
        <v>25</v>
      </c>
      <c r="F206" t="s">
        <v>26</v>
      </c>
      <c r="G206" t="s">
        <v>276</v>
      </c>
      <c r="H206" t="s">
        <v>277</v>
      </c>
      <c r="I206" t="s">
        <v>277</v>
      </c>
      <c r="J206" t="s">
        <v>277</v>
      </c>
      <c r="K206" t="s">
        <v>29</v>
      </c>
      <c r="L206">
        <v>10</v>
      </c>
      <c r="M206" t="s">
        <v>278</v>
      </c>
      <c r="N206" s="5">
        <v>0</v>
      </c>
      <c r="O206" t="s">
        <v>30</v>
      </c>
      <c r="P206" s="5">
        <v>0.5</v>
      </c>
      <c r="Q206" s="6">
        <v>0</v>
      </c>
      <c r="R206" s="7">
        <v>0</v>
      </c>
      <c r="S206" s="7">
        <v>0</v>
      </c>
      <c r="T206" s="6">
        <v>0</v>
      </c>
      <c r="U206" s="6">
        <v>0</v>
      </c>
    </row>
    <row r="207" spans="1:21" x14ac:dyDescent="0.3">
      <c r="A207" t="s">
        <v>21</v>
      </c>
      <c r="B207" t="s">
        <v>22</v>
      </c>
      <c r="C207" t="s">
        <v>270</v>
      </c>
      <c r="D207" t="s">
        <v>275</v>
      </c>
      <c r="E207" t="s">
        <v>25</v>
      </c>
      <c r="F207" t="s">
        <v>31</v>
      </c>
      <c r="G207" t="s">
        <v>279</v>
      </c>
      <c r="H207" t="s">
        <v>28</v>
      </c>
      <c r="I207" t="s">
        <v>28</v>
      </c>
      <c r="J207" t="s">
        <v>28</v>
      </c>
      <c r="K207" t="s">
        <v>29</v>
      </c>
      <c r="L207">
        <v>20</v>
      </c>
      <c r="N207" s="5">
        <v>0</v>
      </c>
      <c r="O207" t="s">
        <v>30</v>
      </c>
      <c r="P207" s="5">
        <v>0.3</v>
      </c>
      <c r="Q207" s="6">
        <v>0</v>
      </c>
      <c r="R207" s="7">
        <v>3.6816310603171587E-4</v>
      </c>
      <c r="S207" s="7">
        <v>1.1165464820805937E-4</v>
      </c>
      <c r="T207" s="6">
        <v>0</v>
      </c>
      <c r="U207" s="6">
        <v>0</v>
      </c>
    </row>
    <row r="208" spans="1:21" x14ac:dyDescent="0.3">
      <c r="A208" t="s">
        <v>21</v>
      </c>
      <c r="B208" t="s">
        <v>22</v>
      </c>
      <c r="C208" t="s">
        <v>270</v>
      </c>
      <c r="D208" t="s">
        <v>275</v>
      </c>
      <c r="E208" t="s">
        <v>25</v>
      </c>
      <c r="F208" t="s">
        <v>31</v>
      </c>
      <c r="G208" t="s">
        <v>280</v>
      </c>
      <c r="H208" t="s">
        <v>274</v>
      </c>
      <c r="I208" t="s">
        <v>274</v>
      </c>
      <c r="J208" t="s">
        <v>274</v>
      </c>
      <c r="K208" t="s">
        <v>29</v>
      </c>
      <c r="L208">
        <v>8</v>
      </c>
      <c r="M208" t="s">
        <v>275</v>
      </c>
      <c r="N208" s="5">
        <v>3.0599999999999999E-2</v>
      </c>
      <c r="O208" t="s">
        <v>30</v>
      </c>
      <c r="P208" s="5">
        <v>0.28571428599999998</v>
      </c>
      <c r="Q208" s="6">
        <v>2679204.446</v>
      </c>
      <c r="R208" s="7">
        <v>1.3562364620156586E-4</v>
      </c>
      <c r="S208" s="7">
        <v>1.0240693518426269E-4</v>
      </c>
      <c r="T208" s="6">
        <v>363.3634758859663</v>
      </c>
      <c r="U208" s="6">
        <v>274.36911604691045</v>
      </c>
    </row>
    <row r="209" spans="1:21" x14ac:dyDescent="0.3">
      <c r="A209" t="s">
        <v>21</v>
      </c>
      <c r="B209" t="s">
        <v>22</v>
      </c>
      <c r="C209" t="s">
        <v>270</v>
      </c>
      <c r="D209" t="s">
        <v>275</v>
      </c>
      <c r="E209" t="s">
        <v>25</v>
      </c>
      <c r="F209" t="s">
        <v>31</v>
      </c>
      <c r="G209" t="s">
        <v>281</v>
      </c>
      <c r="H209" t="s">
        <v>277</v>
      </c>
      <c r="I209" t="s">
        <v>277</v>
      </c>
      <c r="J209" t="s">
        <v>277</v>
      </c>
      <c r="K209" t="s">
        <v>29</v>
      </c>
      <c r="L209">
        <v>10</v>
      </c>
      <c r="M209" t="s">
        <v>278</v>
      </c>
      <c r="N209" s="5">
        <v>0</v>
      </c>
      <c r="O209" t="s">
        <v>30</v>
      </c>
      <c r="P209" s="5">
        <v>0.5</v>
      </c>
      <c r="Q209" s="6">
        <v>0</v>
      </c>
      <c r="R209" s="7">
        <v>0</v>
      </c>
      <c r="S209" s="7">
        <v>0</v>
      </c>
      <c r="T209" s="6">
        <v>0</v>
      </c>
      <c r="U209" s="6">
        <v>0</v>
      </c>
    </row>
    <row r="210" spans="1:21" x14ac:dyDescent="0.3">
      <c r="A210" t="s">
        <v>21</v>
      </c>
      <c r="B210" t="s">
        <v>22</v>
      </c>
      <c r="C210" t="s">
        <v>270</v>
      </c>
      <c r="D210" t="s">
        <v>275</v>
      </c>
      <c r="E210" t="s">
        <v>25</v>
      </c>
      <c r="F210" t="s">
        <v>41</v>
      </c>
      <c r="G210" t="s">
        <v>285</v>
      </c>
      <c r="H210" t="s">
        <v>286</v>
      </c>
      <c r="I210" t="s">
        <v>286</v>
      </c>
      <c r="J210" t="s">
        <v>286</v>
      </c>
      <c r="K210" t="s">
        <v>44</v>
      </c>
      <c r="L210">
        <v>10</v>
      </c>
      <c r="M210" t="s">
        <v>275</v>
      </c>
      <c r="N210" s="5">
        <v>0.5</v>
      </c>
      <c r="O210" t="s">
        <v>30</v>
      </c>
      <c r="P210" s="5">
        <v>0.53846153799999996</v>
      </c>
      <c r="Q210" s="6">
        <v>153955598.59999999</v>
      </c>
      <c r="R210" s="7">
        <v>8.7961248937062919E-5</v>
      </c>
      <c r="S210" s="7">
        <v>9.2353882791940123E-5</v>
      </c>
      <c r="T210" s="6">
        <v>13542.126733709136</v>
      </c>
      <c r="U210" s="6">
        <v>14218.39730826738</v>
      </c>
    </row>
    <row r="211" spans="1:21" x14ac:dyDescent="0.3">
      <c r="A211" t="s">
        <v>21</v>
      </c>
      <c r="B211" t="s">
        <v>22</v>
      </c>
      <c r="C211" t="s">
        <v>270</v>
      </c>
      <c r="D211" t="s">
        <v>275</v>
      </c>
      <c r="E211" t="s">
        <v>25</v>
      </c>
      <c r="F211" t="s">
        <v>41</v>
      </c>
      <c r="G211" t="s">
        <v>287</v>
      </c>
      <c r="H211" t="s">
        <v>288</v>
      </c>
      <c r="I211" t="s">
        <v>288</v>
      </c>
      <c r="J211" t="s">
        <v>288</v>
      </c>
      <c r="K211" t="s">
        <v>44</v>
      </c>
      <c r="L211">
        <v>10</v>
      </c>
      <c r="M211" t="s">
        <v>275</v>
      </c>
      <c r="N211" s="5">
        <v>0.5</v>
      </c>
      <c r="O211" t="s">
        <v>30</v>
      </c>
      <c r="P211" s="5">
        <v>0.53333333299999997</v>
      </c>
      <c r="Q211" s="6">
        <v>111434528.40000001</v>
      </c>
      <c r="R211" s="7">
        <v>8.7961248937062919E-5</v>
      </c>
      <c r="S211" s="7">
        <v>9.2353882791940123E-5</v>
      </c>
      <c r="T211" s="6">
        <v>9801.9202927766073</v>
      </c>
      <c r="U211" s="6">
        <v>10291.411374828724</v>
      </c>
    </row>
    <row r="212" spans="1:21" x14ac:dyDescent="0.3">
      <c r="A212" t="s">
        <v>21</v>
      </c>
      <c r="B212" t="s">
        <v>22</v>
      </c>
      <c r="C212" t="s">
        <v>270</v>
      </c>
      <c r="D212" t="s">
        <v>275</v>
      </c>
      <c r="E212" t="s">
        <v>25</v>
      </c>
      <c r="F212" t="s">
        <v>26</v>
      </c>
      <c r="G212" t="s">
        <v>289</v>
      </c>
      <c r="H212" t="s">
        <v>286</v>
      </c>
      <c r="I212" t="s">
        <v>286</v>
      </c>
      <c r="J212" t="s">
        <v>286</v>
      </c>
      <c r="K212" t="s">
        <v>44</v>
      </c>
      <c r="L212">
        <v>10</v>
      </c>
      <c r="M212" t="s">
        <v>275</v>
      </c>
      <c r="N212" s="5">
        <v>0.5</v>
      </c>
      <c r="O212" t="s">
        <v>30</v>
      </c>
      <c r="P212" s="5">
        <v>0.53846153799999996</v>
      </c>
      <c r="Q212" s="6">
        <v>2796238.6370000001</v>
      </c>
      <c r="R212" s="7">
        <v>8.7961248937062919E-5</v>
      </c>
      <c r="S212" s="7">
        <v>9.2353882791940123E-5</v>
      </c>
      <c r="T212" s="6">
        <v>245.96064283659052</v>
      </c>
      <c r="U212" s="6">
        <v>258.24349533979239</v>
      </c>
    </row>
    <row r="213" spans="1:21" x14ac:dyDescent="0.3">
      <c r="A213" t="s">
        <v>21</v>
      </c>
      <c r="B213" t="s">
        <v>22</v>
      </c>
      <c r="C213" t="s">
        <v>270</v>
      </c>
      <c r="D213" t="s">
        <v>275</v>
      </c>
      <c r="E213" t="s">
        <v>25</v>
      </c>
      <c r="F213" t="s">
        <v>26</v>
      </c>
      <c r="G213" t="s">
        <v>290</v>
      </c>
      <c r="H213" t="s">
        <v>288</v>
      </c>
      <c r="I213" t="s">
        <v>288</v>
      </c>
      <c r="J213" t="s">
        <v>288</v>
      </c>
      <c r="K213" t="s">
        <v>44</v>
      </c>
      <c r="L213">
        <v>10</v>
      </c>
      <c r="M213" t="s">
        <v>275</v>
      </c>
      <c r="N213" s="5">
        <v>0.5</v>
      </c>
      <c r="O213" t="s">
        <v>30</v>
      </c>
      <c r="P213" s="5">
        <v>0.53333333299999997</v>
      </c>
      <c r="Q213" s="6">
        <v>2023944.156</v>
      </c>
      <c r="R213" s="7">
        <v>8.7961248937062919E-5</v>
      </c>
      <c r="S213" s="7">
        <v>9.2353882791940123E-5</v>
      </c>
      <c r="T213" s="6">
        <v>178.02865574062972</v>
      </c>
      <c r="U213" s="6">
        <v>186.91910136065619</v>
      </c>
    </row>
    <row r="214" spans="1:21" x14ac:dyDescent="0.3">
      <c r="A214" t="s">
        <v>21</v>
      </c>
      <c r="B214" t="s">
        <v>22</v>
      </c>
      <c r="C214" t="s">
        <v>270</v>
      </c>
      <c r="D214" t="s">
        <v>291</v>
      </c>
      <c r="E214" t="s">
        <v>25</v>
      </c>
      <c r="F214" t="s">
        <v>26</v>
      </c>
      <c r="G214" t="s">
        <v>272</v>
      </c>
      <c r="H214" t="s">
        <v>28</v>
      </c>
      <c r="I214" t="s">
        <v>28</v>
      </c>
      <c r="J214" t="s">
        <v>28</v>
      </c>
      <c r="K214" t="s">
        <v>29</v>
      </c>
      <c r="L214">
        <v>20</v>
      </c>
      <c r="N214" s="5">
        <v>0</v>
      </c>
      <c r="O214" t="s">
        <v>30</v>
      </c>
      <c r="P214" s="5">
        <v>0.3</v>
      </c>
      <c r="Q214" s="6">
        <v>0</v>
      </c>
      <c r="R214" s="7">
        <v>3.6816310603171587E-4</v>
      </c>
      <c r="S214" s="7">
        <v>1.1165464820805937E-4</v>
      </c>
      <c r="T214" s="6">
        <v>0</v>
      </c>
      <c r="U214" s="6">
        <v>0</v>
      </c>
    </row>
    <row r="215" spans="1:21" x14ac:dyDescent="0.3">
      <c r="A215" t="s">
        <v>21</v>
      </c>
      <c r="B215" t="s">
        <v>22</v>
      </c>
      <c r="C215" t="s">
        <v>270</v>
      </c>
      <c r="D215" t="s">
        <v>291</v>
      </c>
      <c r="E215" t="s">
        <v>25</v>
      </c>
      <c r="F215" t="s">
        <v>26</v>
      </c>
      <c r="G215" t="s">
        <v>273</v>
      </c>
      <c r="H215" t="s">
        <v>274</v>
      </c>
      <c r="I215" t="s">
        <v>274</v>
      </c>
      <c r="J215" t="s">
        <v>274</v>
      </c>
      <c r="K215" t="s">
        <v>29</v>
      </c>
      <c r="L215">
        <v>8</v>
      </c>
      <c r="M215" t="s">
        <v>275</v>
      </c>
      <c r="N215" s="5">
        <v>0</v>
      </c>
      <c r="O215" t="s">
        <v>30</v>
      </c>
      <c r="P215" s="5">
        <v>0.28571428599999998</v>
      </c>
      <c r="Q215" s="6">
        <v>0</v>
      </c>
      <c r="R215" s="7">
        <v>1.3562364620156586E-4</v>
      </c>
      <c r="S215" s="7">
        <v>1.0240693518426269E-4</v>
      </c>
      <c r="T215" s="6">
        <v>0</v>
      </c>
      <c r="U215" s="6">
        <v>0</v>
      </c>
    </row>
    <row r="216" spans="1:21" x14ac:dyDescent="0.3">
      <c r="A216" t="s">
        <v>21</v>
      </c>
      <c r="B216" t="s">
        <v>22</v>
      </c>
      <c r="C216" t="s">
        <v>270</v>
      </c>
      <c r="D216" t="s">
        <v>291</v>
      </c>
      <c r="E216" t="s">
        <v>25</v>
      </c>
      <c r="F216" t="s">
        <v>26</v>
      </c>
      <c r="G216" t="s">
        <v>276</v>
      </c>
      <c r="H216" t="s">
        <v>277</v>
      </c>
      <c r="I216" t="s">
        <v>277</v>
      </c>
      <c r="J216" t="s">
        <v>277</v>
      </c>
      <c r="K216" t="s">
        <v>29</v>
      </c>
      <c r="L216">
        <v>10</v>
      </c>
      <c r="M216" t="s">
        <v>278</v>
      </c>
      <c r="N216" s="5">
        <v>0</v>
      </c>
      <c r="O216" t="s">
        <v>30</v>
      </c>
      <c r="P216" s="5">
        <v>0.5</v>
      </c>
      <c r="Q216" s="6">
        <v>0</v>
      </c>
      <c r="R216" s="7">
        <v>0</v>
      </c>
      <c r="S216" s="7">
        <v>0</v>
      </c>
      <c r="T216" s="6">
        <v>0</v>
      </c>
      <c r="U216" s="6">
        <v>0</v>
      </c>
    </row>
    <row r="217" spans="1:21" x14ac:dyDescent="0.3">
      <c r="A217" t="s">
        <v>21</v>
      </c>
      <c r="B217" t="s">
        <v>22</v>
      </c>
      <c r="C217" t="s">
        <v>270</v>
      </c>
      <c r="D217" t="s">
        <v>291</v>
      </c>
      <c r="E217" t="s">
        <v>25</v>
      </c>
      <c r="F217" t="s">
        <v>31</v>
      </c>
      <c r="G217" t="s">
        <v>279</v>
      </c>
      <c r="H217" t="s">
        <v>28</v>
      </c>
      <c r="I217" t="s">
        <v>28</v>
      </c>
      <c r="J217" t="s">
        <v>28</v>
      </c>
      <c r="K217" t="s">
        <v>29</v>
      </c>
      <c r="L217">
        <v>20</v>
      </c>
      <c r="N217" s="5">
        <v>0</v>
      </c>
      <c r="O217" t="s">
        <v>30</v>
      </c>
      <c r="P217" s="5">
        <v>0.3</v>
      </c>
      <c r="Q217" s="6">
        <v>0</v>
      </c>
      <c r="R217" s="7">
        <v>3.6816310603171587E-4</v>
      </c>
      <c r="S217" s="7">
        <v>1.1165464820805937E-4</v>
      </c>
      <c r="T217" s="6">
        <v>0</v>
      </c>
      <c r="U217" s="6">
        <v>0</v>
      </c>
    </row>
    <row r="218" spans="1:21" x14ac:dyDescent="0.3">
      <c r="A218" t="s">
        <v>21</v>
      </c>
      <c r="B218" t="s">
        <v>22</v>
      </c>
      <c r="C218" t="s">
        <v>270</v>
      </c>
      <c r="D218" t="s">
        <v>291</v>
      </c>
      <c r="E218" t="s">
        <v>25</v>
      </c>
      <c r="F218" t="s">
        <v>31</v>
      </c>
      <c r="G218" t="s">
        <v>280</v>
      </c>
      <c r="H218" t="s">
        <v>274</v>
      </c>
      <c r="I218" t="s">
        <v>274</v>
      </c>
      <c r="J218" t="s">
        <v>274</v>
      </c>
      <c r="K218" t="s">
        <v>29</v>
      </c>
      <c r="L218">
        <v>8</v>
      </c>
      <c r="M218" t="s">
        <v>275</v>
      </c>
      <c r="N218" s="5">
        <v>0</v>
      </c>
      <c r="O218" t="s">
        <v>30</v>
      </c>
      <c r="P218" s="5">
        <v>0.28571428599999998</v>
      </c>
      <c r="Q218" s="6">
        <v>0</v>
      </c>
      <c r="R218" s="7">
        <v>1.3562364620156586E-4</v>
      </c>
      <c r="S218" s="7">
        <v>1.0240693518426269E-4</v>
      </c>
      <c r="T218" s="6">
        <v>0</v>
      </c>
      <c r="U218" s="6">
        <v>0</v>
      </c>
    </row>
    <row r="219" spans="1:21" x14ac:dyDescent="0.3">
      <c r="A219" t="s">
        <v>21</v>
      </c>
      <c r="B219" t="s">
        <v>22</v>
      </c>
      <c r="C219" t="s">
        <v>270</v>
      </c>
      <c r="D219" t="s">
        <v>291</v>
      </c>
      <c r="E219" t="s">
        <v>25</v>
      </c>
      <c r="F219" t="s">
        <v>31</v>
      </c>
      <c r="G219" t="s">
        <v>281</v>
      </c>
      <c r="H219" t="s">
        <v>277</v>
      </c>
      <c r="I219" t="s">
        <v>277</v>
      </c>
      <c r="J219" t="s">
        <v>277</v>
      </c>
      <c r="K219" t="s">
        <v>29</v>
      </c>
      <c r="L219">
        <v>10</v>
      </c>
      <c r="M219" t="s">
        <v>278</v>
      </c>
      <c r="N219" s="5">
        <v>0</v>
      </c>
      <c r="O219" t="s">
        <v>30</v>
      </c>
      <c r="P219" s="5">
        <v>0.5</v>
      </c>
      <c r="Q219" s="6">
        <v>0</v>
      </c>
      <c r="R219" s="7">
        <v>0</v>
      </c>
      <c r="S219" s="7">
        <v>0</v>
      </c>
      <c r="T219" s="6">
        <v>0</v>
      </c>
      <c r="U219" s="6">
        <v>0</v>
      </c>
    </row>
    <row r="220" spans="1:21" x14ac:dyDescent="0.3">
      <c r="A220" t="s">
        <v>21</v>
      </c>
      <c r="B220" t="s">
        <v>22</v>
      </c>
      <c r="C220" t="s">
        <v>270</v>
      </c>
      <c r="D220" t="s">
        <v>291</v>
      </c>
      <c r="E220" t="s">
        <v>25</v>
      </c>
      <c r="F220" t="s">
        <v>41</v>
      </c>
      <c r="G220" t="s">
        <v>292</v>
      </c>
      <c r="H220" t="s">
        <v>293</v>
      </c>
      <c r="I220" t="s">
        <v>293</v>
      </c>
      <c r="J220" t="s">
        <v>293</v>
      </c>
      <c r="K220" t="s">
        <v>44</v>
      </c>
      <c r="L220">
        <v>15</v>
      </c>
      <c r="M220" t="s">
        <v>291</v>
      </c>
      <c r="N220" s="5">
        <v>0</v>
      </c>
      <c r="O220" t="s">
        <v>30</v>
      </c>
      <c r="P220" s="5">
        <v>0.1875</v>
      </c>
      <c r="Q220" s="6">
        <v>0</v>
      </c>
      <c r="R220" s="7">
        <v>0</v>
      </c>
      <c r="S220" s="7">
        <v>1.876378913356902E-10</v>
      </c>
      <c r="T220" s="6">
        <v>0</v>
      </c>
      <c r="U220" s="6">
        <v>0</v>
      </c>
    </row>
    <row r="221" spans="1:21" x14ac:dyDescent="0.3">
      <c r="A221" t="s">
        <v>21</v>
      </c>
      <c r="B221" t="s">
        <v>22</v>
      </c>
      <c r="C221" t="s">
        <v>270</v>
      </c>
      <c r="D221" t="s">
        <v>291</v>
      </c>
      <c r="E221" t="s">
        <v>25</v>
      </c>
      <c r="F221" t="s">
        <v>41</v>
      </c>
      <c r="G221" t="s">
        <v>294</v>
      </c>
      <c r="H221" t="s">
        <v>295</v>
      </c>
      <c r="I221" t="s">
        <v>295</v>
      </c>
      <c r="J221" t="s">
        <v>295</v>
      </c>
      <c r="K221" t="s">
        <v>44</v>
      </c>
      <c r="L221">
        <v>15</v>
      </c>
      <c r="M221" t="s">
        <v>291</v>
      </c>
      <c r="N221" s="5">
        <v>0.79</v>
      </c>
      <c r="O221" t="s">
        <v>30</v>
      </c>
      <c r="P221" s="5">
        <v>0.4375</v>
      </c>
      <c r="Q221" s="6">
        <v>39941855.689999998</v>
      </c>
      <c r="R221" s="7">
        <v>0</v>
      </c>
      <c r="S221" s="7">
        <v>5.8248732226484634E-11</v>
      </c>
      <c r="T221" s="6">
        <v>0</v>
      </c>
      <c r="U221" s="6">
        <v>2.3265624567157016E-3</v>
      </c>
    </row>
    <row r="222" spans="1:21" x14ac:dyDescent="0.3">
      <c r="A222" t="s">
        <v>21</v>
      </c>
      <c r="B222" t="s">
        <v>22</v>
      </c>
      <c r="C222" t="s">
        <v>270</v>
      </c>
      <c r="D222" t="s">
        <v>291</v>
      </c>
      <c r="E222" t="s">
        <v>25</v>
      </c>
      <c r="F222" t="s">
        <v>26</v>
      </c>
      <c r="G222" t="s">
        <v>296</v>
      </c>
      <c r="H222" t="s">
        <v>293</v>
      </c>
      <c r="I222" t="s">
        <v>293</v>
      </c>
      <c r="J222" t="s">
        <v>293</v>
      </c>
      <c r="K222" t="s">
        <v>44</v>
      </c>
      <c r="L222">
        <v>15</v>
      </c>
      <c r="M222" t="s">
        <v>291</v>
      </c>
      <c r="N222" s="5">
        <v>0</v>
      </c>
      <c r="O222" t="s">
        <v>30</v>
      </c>
      <c r="P222" s="5">
        <v>0.1875</v>
      </c>
      <c r="Q222" s="6">
        <v>0</v>
      </c>
      <c r="R222" s="7">
        <v>0</v>
      </c>
      <c r="S222" s="7">
        <v>1.876378913356902E-10</v>
      </c>
      <c r="T222" s="6">
        <v>0</v>
      </c>
      <c r="U222" s="6">
        <v>0</v>
      </c>
    </row>
    <row r="223" spans="1:21" x14ac:dyDescent="0.3">
      <c r="A223" t="s">
        <v>21</v>
      </c>
      <c r="B223" t="s">
        <v>22</v>
      </c>
      <c r="C223" t="s">
        <v>270</v>
      </c>
      <c r="D223" t="s">
        <v>291</v>
      </c>
      <c r="E223" t="s">
        <v>25</v>
      </c>
      <c r="F223" t="s">
        <v>26</v>
      </c>
      <c r="G223" t="s">
        <v>297</v>
      </c>
      <c r="H223" t="s">
        <v>295</v>
      </c>
      <c r="I223" t="s">
        <v>295</v>
      </c>
      <c r="J223" t="s">
        <v>295</v>
      </c>
      <c r="K223" t="s">
        <v>44</v>
      </c>
      <c r="L223">
        <v>15</v>
      </c>
      <c r="M223" t="s">
        <v>291</v>
      </c>
      <c r="N223" s="5">
        <v>0.79</v>
      </c>
      <c r="O223" t="s">
        <v>30</v>
      </c>
      <c r="P223" s="5">
        <v>0.4375</v>
      </c>
      <c r="Q223" s="6">
        <v>725449.16249999998</v>
      </c>
      <c r="R223" s="7">
        <v>0</v>
      </c>
      <c r="S223" s="7">
        <v>5.8248732226484634E-11</v>
      </c>
      <c r="T223" s="6">
        <v>0</v>
      </c>
      <c r="U223" s="6">
        <v>4.2256494010390039E-5</v>
      </c>
    </row>
    <row r="224" spans="1:21" x14ac:dyDescent="0.3">
      <c r="A224" t="s">
        <v>21</v>
      </c>
      <c r="B224" t="s">
        <v>22</v>
      </c>
      <c r="C224" t="s">
        <v>34</v>
      </c>
      <c r="D224" t="s">
        <v>298</v>
      </c>
      <c r="E224" t="s">
        <v>25</v>
      </c>
      <c r="F224" t="s">
        <v>26</v>
      </c>
      <c r="G224" t="s">
        <v>36</v>
      </c>
      <c r="H224" t="s">
        <v>28</v>
      </c>
      <c r="I224" t="s">
        <v>28</v>
      </c>
      <c r="J224" t="s">
        <v>28</v>
      </c>
      <c r="K224" t="s">
        <v>29</v>
      </c>
      <c r="L224">
        <v>20</v>
      </c>
      <c r="N224" s="5">
        <v>0</v>
      </c>
      <c r="O224" t="s">
        <v>30</v>
      </c>
      <c r="P224" s="5">
        <v>0.3</v>
      </c>
      <c r="Q224" s="6">
        <v>0</v>
      </c>
      <c r="R224" s="7">
        <v>3.6816310603171592E-4</v>
      </c>
      <c r="S224" s="7">
        <v>1.1165464820805937E-4</v>
      </c>
      <c r="T224" s="6">
        <v>0</v>
      </c>
      <c r="U224" s="6">
        <v>0</v>
      </c>
    </row>
    <row r="225" spans="1:21" x14ac:dyDescent="0.3">
      <c r="A225" t="s">
        <v>21</v>
      </c>
      <c r="B225" t="s">
        <v>22</v>
      </c>
      <c r="C225" t="s">
        <v>34</v>
      </c>
      <c r="D225" t="s">
        <v>298</v>
      </c>
      <c r="E225" t="s">
        <v>25</v>
      </c>
      <c r="F225" t="s">
        <v>26</v>
      </c>
      <c r="G225" t="s">
        <v>37</v>
      </c>
      <c r="H225" t="s">
        <v>38</v>
      </c>
      <c r="I225" t="s">
        <v>38</v>
      </c>
      <c r="J225" t="s">
        <v>38</v>
      </c>
      <c r="K225" t="s">
        <v>29</v>
      </c>
      <c r="L225">
        <v>5</v>
      </c>
      <c r="N225" s="5">
        <v>0.22500000000000001</v>
      </c>
      <c r="O225" t="s">
        <v>30</v>
      </c>
      <c r="P225" s="5">
        <v>2.3657109999999999E-2</v>
      </c>
      <c r="Q225" s="6">
        <v>8893.3333590000002</v>
      </c>
      <c r="R225" s="7">
        <v>1.1015087511623278E-4</v>
      </c>
      <c r="S225" s="7">
        <v>8.5949592175893486E-5</v>
      </c>
      <c r="T225" s="6">
        <v>0.97960845219423598</v>
      </c>
      <c r="U225" s="6">
        <v>0.76437837529031893</v>
      </c>
    </row>
    <row r="226" spans="1:21" x14ac:dyDescent="0.3">
      <c r="A226" t="s">
        <v>21</v>
      </c>
      <c r="B226" t="s">
        <v>22</v>
      </c>
      <c r="C226" t="s">
        <v>34</v>
      </c>
      <c r="D226" t="s">
        <v>298</v>
      </c>
      <c r="E226" t="s">
        <v>25</v>
      </c>
      <c r="F226" t="s">
        <v>31</v>
      </c>
      <c r="G226" t="s">
        <v>39</v>
      </c>
      <c r="H226" t="s">
        <v>28</v>
      </c>
      <c r="I226" t="s">
        <v>28</v>
      </c>
      <c r="J226" t="s">
        <v>28</v>
      </c>
      <c r="K226" t="s">
        <v>29</v>
      </c>
      <c r="L226">
        <v>20</v>
      </c>
      <c r="N226" s="5">
        <v>0</v>
      </c>
      <c r="O226" t="s">
        <v>30</v>
      </c>
      <c r="P226" s="5">
        <v>0.3</v>
      </c>
      <c r="Q226" s="6">
        <v>0</v>
      </c>
      <c r="R226" s="7">
        <v>3.6816310603171592E-4</v>
      </c>
      <c r="S226" s="7">
        <v>1.1165464820805937E-4</v>
      </c>
      <c r="T226" s="6">
        <v>0</v>
      </c>
      <c r="U226" s="6">
        <v>0</v>
      </c>
    </row>
    <row r="227" spans="1:21" x14ac:dyDescent="0.3">
      <c r="A227" t="s">
        <v>21</v>
      </c>
      <c r="B227" t="s">
        <v>22</v>
      </c>
      <c r="C227" t="s">
        <v>34</v>
      </c>
      <c r="D227" t="s">
        <v>298</v>
      </c>
      <c r="E227" t="s">
        <v>25</v>
      </c>
      <c r="F227" t="s">
        <v>31</v>
      </c>
      <c r="G227" t="s">
        <v>40</v>
      </c>
      <c r="H227" t="s">
        <v>38</v>
      </c>
      <c r="I227" t="s">
        <v>38</v>
      </c>
      <c r="J227" t="s">
        <v>38</v>
      </c>
      <c r="K227" t="s">
        <v>29</v>
      </c>
      <c r="L227">
        <v>5</v>
      </c>
      <c r="N227" s="5">
        <v>0.22500000000000001</v>
      </c>
      <c r="O227" t="s">
        <v>30</v>
      </c>
      <c r="P227" s="5">
        <v>2.3657109999999999E-2</v>
      </c>
      <c r="Q227" s="6">
        <v>489650.07890000002</v>
      </c>
      <c r="R227" s="7">
        <v>1.1015087511623278E-4</v>
      </c>
      <c r="S227" s="7">
        <v>8.5949592175893486E-5</v>
      </c>
      <c r="T227" s="6">
        <v>53.935384691567428</v>
      </c>
      <c r="U227" s="6">
        <v>42.085224590349071</v>
      </c>
    </row>
    <row r="228" spans="1:21" x14ac:dyDescent="0.3">
      <c r="A228" t="s">
        <v>21</v>
      </c>
      <c r="B228" t="s">
        <v>22</v>
      </c>
      <c r="C228" t="s">
        <v>34</v>
      </c>
      <c r="D228" t="s">
        <v>298</v>
      </c>
      <c r="E228" t="s">
        <v>25</v>
      </c>
      <c r="F228" t="s">
        <v>41</v>
      </c>
      <c r="G228" t="s">
        <v>299</v>
      </c>
      <c r="H228" t="s">
        <v>300</v>
      </c>
      <c r="I228" t="s">
        <v>920</v>
      </c>
      <c r="J228" t="s">
        <v>300</v>
      </c>
      <c r="K228" t="s">
        <v>44</v>
      </c>
      <c r="L228">
        <v>4</v>
      </c>
      <c r="M228" t="s">
        <v>298</v>
      </c>
      <c r="N228" s="5">
        <v>0.35</v>
      </c>
      <c r="O228" t="s">
        <v>30</v>
      </c>
      <c r="P228" s="5">
        <v>0.43618773199999999</v>
      </c>
      <c r="Q228" s="6">
        <v>16644959.68</v>
      </c>
      <c r="R228" s="7">
        <v>1.5854583762120456E-4</v>
      </c>
      <c r="S228" s="7">
        <v>3.3989246730925515E-5</v>
      </c>
      <c r="T228" s="6">
        <v>2638.9890746367769</v>
      </c>
      <c r="U228" s="6">
        <v>565.74964138982705</v>
      </c>
    </row>
    <row r="229" spans="1:21" x14ac:dyDescent="0.3">
      <c r="A229" t="s">
        <v>21</v>
      </c>
      <c r="B229" t="s">
        <v>22</v>
      </c>
      <c r="C229" t="s">
        <v>34</v>
      </c>
      <c r="D229" t="s">
        <v>298</v>
      </c>
      <c r="E229" t="s">
        <v>25</v>
      </c>
      <c r="F229" t="s">
        <v>41</v>
      </c>
      <c r="G229" t="s">
        <v>301</v>
      </c>
      <c r="H229" t="s">
        <v>302</v>
      </c>
      <c r="I229" t="s">
        <v>921</v>
      </c>
      <c r="J229" t="s">
        <v>302</v>
      </c>
      <c r="K229" t="s">
        <v>44</v>
      </c>
      <c r="L229">
        <v>5</v>
      </c>
      <c r="M229" t="s">
        <v>298</v>
      </c>
      <c r="N229" s="5">
        <v>0.01</v>
      </c>
      <c r="O229" t="s">
        <v>30</v>
      </c>
      <c r="P229" s="5">
        <v>0.42608695699999999</v>
      </c>
      <c r="Q229" s="6">
        <v>393635.52010000002</v>
      </c>
      <c r="R229" s="7">
        <v>9.0663037553895265E-5</v>
      </c>
      <c r="S229" s="7">
        <v>5.2936877182219177E-5</v>
      </c>
      <c r="T229" s="6">
        <v>35.688191941373397</v>
      </c>
      <c r="U229" s="6">
        <v>20.837835182092668</v>
      </c>
    </row>
    <row r="230" spans="1:21" x14ac:dyDescent="0.3">
      <c r="A230" t="s">
        <v>21</v>
      </c>
      <c r="B230" t="s">
        <v>22</v>
      </c>
      <c r="C230" t="s">
        <v>34</v>
      </c>
      <c r="D230" t="s">
        <v>298</v>
      </c>
      <c r="E230" t="s">
        <v>25</v>
      </c>
      <c r="F230" t="s">
        <v>26</v>
      </c>
      <c r="G230" t="s">
        <v>303</v>
      </c>
      <c r="H230" t="s">
        <v>300</v>
      </c>
      <c r="I230" t="s">
        <v>920</v>
      </c>
      <c r="J230" t="s">
        <v>300</v>
      </c>
      <c r="K230" t="s">
        <v>44</v>
      </c>
      <c r="L230">
        <v>4</v>
      </c>
      <c r="M230" t="s">
        <v>298</v>
      </c>
      <c r="N230" s="5">
        <v>0.35</v>
      </c>
      <c r="O230" t="s">
        <v>30</v>
      </c>
      <c r="P230" s="5">
        <v>0.43618773199999999</v>
      </c>
      <c r="Q230" s="6">
        <v>302316.2513</v>
      </c>
      <c r="R230" s="7">
        <v>1.5854583762120456E-4</v>
      </c>
      <c r="S230" s="7">
        <v>3.3989246730925515E-5</v>
      </c>
      <c r="T230" s="6">
        <v>47.930983288861071</v>
      </c>
      <c r="U230" s="6">
        <v>10.275501656204181</v>
      </c>
    </row>
    <row r="231" spans="1:21" x14ac:dyDescent="0.3">
      <c r="A231" t="s">
        <v>21</v>
      </c>
      <c r="B231" t="s">
        <v>22</v>
      </c>
      <c r="C231" t="s">
        <v>34</v>
      </c>
      <c r="D231" t="s">
        <v>298</v>
      </c>
      <c r="E231" t="s">
        <v>25</v>
      </c>
      <c r="F231" t="s">
        <v>26</v>
      </c>
      <c r="G231" t="s">
        <v>304</v>
      </c>
      <c r="H231" t="s">
        <v>302</v>
      </c>
      <c r="I231" t="s">
        <v>921</v>
      </c>
      <c r="J231" t="s">
        <v>302</v>
      </c>
      <c r="K231" t="s">
        <v>44</v>
      </c>
      <c r="L231">
        <v>5</v>
      </c>
      <c r="M231" t="s">
        <v>298</v>
      </c>
      <c r="N231" s="5">
        <v>0.01</v>
      </c>
      <c r="O231" t="s">
        <v>30</v>
      </c>
      <c r="P231" s="5">
        <v>0.42608695699999999</v>
      </c>
      <c r="Q231" s="6">
        <v>7149.4564700000001</v>
      </c>
      <c r="R231" s="7">
        <v>9.0663037553895265E-5</v>
      </c>
      <c r="S231" s="7">
        <v>5.2936877182219177E-5</v>
      </c>
      <c r="T231" s="6">
        <v>0.64819144042954946</v>
      </c>
      <c r="U231" s="6">
        <v>0.37846989907201228</v>
      </c>
    </row>
    <row r="232" spans="1:21" x14ac:dyDescent="0.3">
      <c r="A232" t="s">
        <v>21</v>
      </c>
      <c r="B232" t="s">
        <v>22</v>
      </c>
      <c r="C232" t="s">
        <v>80</v>
      </c>
      <c r="D232" t="s">
        <v>109</v>
      </c>
      <c r="E232" t="s">
        <v>25</v>
      </c>
      <c r="F232" t="s">
        <v>26</v>
      </c>
      <c r="G232" t="s">
        <v>82</v>
      </c>
      <c r="H232" t="s">
        <v>28</v>
      </c>
      <c r="I232" t="s">
        <v>28</v>
      </c>
      <c r="J232" t="s">
        <v>28</v>
      </c>
      <c r="K232" t="s">
        <v>29</v>
      </c>
      <c r="L232">
        <v>20</v>
      </c>
      <c r="N232" s="5">
        <v>0</v>
      </c>
      <c r="O232" t="s">
        <v>30</v>
      </c>
      <c r="P232" s="5">
        <v>0.3</v>
      </c>
      <c r="Q232" s="6">
        <v>0</v>
      </c>
      <c r="R232" s="7">
        <v>0</v>
      </c>
      <c r="S232" s="7">
        <v>2.5742209347103402E-4</v>
      </c>
      <c r="T232" s="6">
        <v>0</v>
      </c>
      <c r="U232" s="6">
        <v>0</v>
      </c>
    </row>
    <row r="233" spans="1:21" x14ac:dyDescent="0.3">
      <c r="A233" t="s">
        <v>21</v>
      </c>
      <c r="B233" t="s">
        <v>22</v>
      </c>
      <c r="C233" t="s">
        <v>80</v>
      </c>
      <c r="D233" t="s">
        <v>109</v>
      </c>
      <c r="E233" t="s">
        <v>25</v>
      </c>
      <c r="F233" t="s">
        <v>26</v>
      </c>
      <c r="G233" t="s">
        <v>87</v>
      </c>
      <c r="H233" t="s">
        <v>88</v>
      </c>
      <c r="I233" t="s">
        <v>900</v>
      </c>
      <c r="J233" t="s">
        <v>88</v>
      </c>
      <c r="K233" t="s">
        <v>29</v>
      </c>
      <c r="L233">
        <v>20</v>
      </c>
      <c r="N233" s="5">
        <v>0.72</v>
      </c>
      <c r="O233" t="s">
        <v>30</v>
      </c>
      <c r="P233" s="5">
        <v>3.9896204999999997E-2</v>
      </c>
      <c r="Q233" s="6">
        <v>19638.38493</v>
      </c>
      <c r="R233" s="7">
        <v>0</v>
      </c>
      <c r="S233" s="7">
        <v>2.5155409608354292E-3</v>
      </c>
      <c r="T233" s="6">
        <v>0</v>
      </c>
      <c r="U233" s="6">
        <v>49.401161696068215</v>
      </c>
    </row>
    <row r="234" spans="1:21" x14ac:dyDescent="0.3">
      <c r="A234" t="s">
        <v>21</v>
      </c>
      <c r="B234" t="s">
        <v>22</v>
      </c>
      <c r="C234" t="s">
        <v>80</v>
      </c>
      <c r="D234" t="s">
        <v>109</v>
      </c>
      <c r="E234" t="s">
        <v>25</v>
      </c>
      <c r="F234" t="s">
        <v>26</v>
      </c>
      <c r="G234" t="s">
        <v>89</v>
      </c>
      <c r="H234" t="s">
        <v>90</v>
      </c>
      <c r="I234" t="s">
        <v>901</v>
      </c>
      <c r="J234" t="s">
        <v>90</v>
      </c>
      <c r="K234" t="s">
        <v>29</v>
      </c>
      <c r="L234">
        <v>20</v>
      </c>
      <c r="N234" s="5">
        <v>0</v>
      </c>
      <c r="O234" t="s">
        <v>30</v>
      </c>
      <c r="P234" s="5">
        <v>0.33288257799999998</v>
      </c>
      <c r="Q234" s="6">
        <v>0</v>
      </c>
      <c r="R234" s="7">
        <v>0</v>
      </c>
      <c r="S234" s="7">
        <v>1.114335657679397E-3</v>
      </c>
      <c r="T234" s="6">
        <v>0</v>
      </c>
      <c r="U234" s="6">
        <v>0</v>
      </c>
    </row>
    <row r="235" spans="1:21" x14ac:dyDescent="0.3">
      <c r="A235" t="s">
        <v>21</v>
      </c>
      <c r="B235" t="s">
        <v>22</v>
      </c>
      <c r="C235" t="s">
        <v>80</v>
      </c>
      <c r="D235" t="s">
        <v>109</v>
      </c>
      <c r="E235" t="s">
        <v>25</v>
      </c>
      <c r="F235" t="s">
        <v>26</v>
      </c>
      <c r="G235" t="s">
        <v>91</v>
      </c>
      <c r="H235" t="s">
        <v>92</v>
      </c>
      <c r="I235" t="s">
        <v>902</v>
      </c>
      <c r="J235" t="s">
        <v>92</v>
      </c>
      <c r="K235" t="s">
        <v>29</v>
      </c>
      <c r="L235">
        <v>20</v>
      </c>
      <c r="N235" s="5">
        <v>0</v>
      </c>
      <c r="O235" t="s">
        <v>30</v>
      </c>
      <c r="P235" s="5">
        <v>7.7091136000000005E-2</v>
      </c>
      <c r="Q235" s="6">
        <v>0</v>
      </c>
      <c r="R235" s="7">
        <v>0</v>
      </c>
      <c r="S235" s="7">
        <v>1.7433320002456908E-3</v>
      </c>
      <c r="T235" s="6">
        <v>0</v>
      </c>
      <c r="U235" s="6">
        <v>0</v>
      </c>
    </row>
    <row r="236" spans="1:21" x14ac:dyDescent="0.3">
      <c r="A236" t="s">
        <v>21</v>
      </c>
      <c r="B236" t="s">
        <v>22</v>
      </c>
      <c r="C236" t="s">
        <v>80</v>
      </c>
      <c r="D236" t="s">
        <v>109</v>
      </c>
      <c r="E236" t="s">
        <v>25</v>
      </c>
      <c r="F236" t="s">
        <v>26</v>
      </c>
      <c r="G236" t="s">
        <v>93</v>
      </c>
      <c r="H236" t="s">
        <v>94</v>
      </c>
      <c r="I236" t="s">
        <v>903</v>
      </c>
      <c r="J236" t="s">
        <v>94</v>
      </c>
      <c r="K236" t="s">
        <v>29</v>
      </c>
      <c r="L236">
        <v>20</v>
      </c>
      <c r="N236" s="5">
        <v>0</v>
      </c>
      <c r="O236" t="s">
        <v>30</v>
      </c>
      <c r="P236" s="5">
        <v>0.12392528899999999</v>
      </c>
      <c r="Q236" s="6">
        <v>0</v>
      </c>
      <c r="R236" s="7">
        <v>0</v>
      </c>
      <c r="S236" s="7">
        <v>1.3781197233466457E-3</v>
      </c>
      <c r="T236" s="6">
        <v>0</v>
      </c>
      <c r="U236" s="6">
        <v>0</v>
      </c>
    </row>
    <row r="237" spans="1:21" x14ac:dyDescent="0.3">
      <c r="A237" t="s">
        <v>21</v>
      </c>
      <c r="B237" t="s">
        <v>22</v>
      </c>
      <c r="C237" t="s">
        <v>80</v>
      </c>
      <c r="D237" t="s">
        <v>109</v>
      </c>
      <c r="E237" t="s">
        <v>25</v>
      </c>
      <c r="F237" t="s">
        <v>26</v>
      </c>
      <c r="G237" t="s">
        <v>95</v>
      </c>
      <c r="H237" t="s">
        <v>96</v>
      </c>
      <c r="I237" t="s">
        <v>904</v>
      </c>
      <c r="J237" t="s">
        <v>96</v>
      </c>
      <c r="K237" t="s">
        <v>29</v>
      </c>
      <c r="L237">
        <v>11</v>
      </c>
      <c r="N237" s="5">
        <v>0.22500000000000001</v>
      </c>
      <c r="O237" t="s">
        <v>30</v>
      </c>
      <c r="P237" s="5">
        <v>0.04</v>
      </c>
      <c r="Q237" s="6">
        <v>15755.28628</v>
      </c>
      <c r="R237" s="7">
        <v>0</v>
      </c>
      <c r="S237" s="7">
        <v>0</v>
      </c>
      <c r="T237" s="6">
        <v>0</v>
      </c>
      <c r="U237" s="6">
        <v>0</v>
      </c>
    </row>
    <row r="238" spans="1:21" x14ac:dyDescent="0.3">
      <c r="A238" t="s">
        <v>21</v>
      </c>
      <c r="B238" t="s">
        <v>22</v>
      </c>
      <c r="C238" t="s">
        <v>80</v>
      </c>
      <c r="D238" t="s">
        <v>109</v>
      </c>
      <c r="E238" t="s">
        <v>25</v>
      </c>
      <c r="F238" t="s">
        <v>26</v>
      </c>
      <c r="G238" t="s">
        <v>99</v>
      </c>
      <c r="H238" t="s">
        <v>100</v>
      </c>
      <c r="I238" t="s">
        <v>100</v>
      </c>
      <c r="J238" t="s">
        <v>100</v>
      </c>
      <c r="K238" t="s">
        <v>29</v>
      </c>
      <c r="L238">
        <v>20</v>
      </c>
      <c r="N238" s="5">
        <v>6.0562499999999998E-2</v>
      </c>
      <c r="O238" t="s">
        <v>30</v>
      </c>
      <c r="P238" s="5">
        <v>0.1</v>
      </c>
      <c r="Q238" s="6">
        <v>10666.594279999999</v>
      </c>
      <c r="R238" s="7">
        <v>0</v>
      </c>
      <c r="S238" s="7">
        <v>1.1093120403056951E-3</v>
      </c>
      <c r="T238" s="6">
        <v>0</v>
      </c>
      <c r="U238" s="6">
        <v>11.832581463859857</v>
      </c>
    </row>
    <row r="239" spans="1:21" x14ac:dyDescent="0.3">
      <c r="A239" t="s">
        <v>21</v>
      </c>
      <c r="B239" t="s">
        <v>22</v>
      </c>
      <c r="C239" t="s">
        <v>80</v>
      </c>
      <c r="D239" t="s">
        <v>109</v>
      </c>
      <c r="E239" t="s">
        <v>25</v>
      </c>
      <c r="F239" t="s">
        <v>26</v>
      </c>
      <c r="G239" t="s">
        <v>101</v>
      </c>
      <c r="H239" t="s">
        <v>102</v>
      </c>
      <c r="I239" t="s">
        <v>102</v>
      </c>
      <c r="J239" t="s">
        <v>102</v>
      </c>
      <c r="K239" t="s">
        <v>29</v>
      </c>
      <c r="L239">
        <v>11</v>
      </c>
      <c r="N239" s="5">
        <v>0.02</v>
      </c>
      <c r="O239" t="s">
        <v>30</v>
      </c>
      <c r="P239" s="5">
        <v>1.72E-2</v>
      </c>
      <c r="Q239" s="6">
        <v>0</v>
      </c>
      <c r="R239" s="7">
        <v>0</v>
      </c>
      <c r="S239" s="7">
        <v>0</v>
      </c>
      <c r="T239" s="6">
        <v>0</v>
      </c>
      <c r="U239" s="6">
        <v>0</v>
      </c>
    </row>
    <row r="240" spans="1:21" x14ac:dyDescent="0.3">
      <c r="A240" t="s">
        <v>21</v>
      </c>
      <c r="B240" t="s">
        <v>22</v>
      </c>
      <c r="C240" t="s">
        <v>80</v>
      </c>
      <c r="D240" t="s">
        <v>109</v>
      </c>
      <c r="E240" t="s">
        <v>25</v>
      </c>
      <c r="F240" t="s">
        <v>26</v>
      </c>
      <c r="G240" t="s">
        <v>105</v>
      </c>
      <c r="H240" t="s">
        <v>106</v>
      </c>
      <c r="I240" t="s">
        <v>106</v>
      </c>
      <c r="J240" t="s">
        <v>106</v>
      </c>
      <c r="K240" t="s">
        <v>29</v>
      </c>
      <c r="L240">
        <v>11</v>
      </c>
      <c r="N240" s="5">
        <v>9.4999999999999998E-3</v>
      </c>
      <c r="O240" t="s">
        <v>30</v>
      </c>
      <c r="P240" s="5">
        <v>0.15</v>
      </c>
      <c r="Q240" s="6">
        <v>2657.3056630000001</v>
      </c>
      <c r="R240" s="7">
        <v>0</v>
      </c>
      <c r="S240" s="7">
        <v>1.5582957084932459E-4</v>
      </c>
      <c r="T240" s="6">
        <v>0</v>
      </c>
      <c r="U240" s="6">
        <v>0.41408680108076995</v>
      </c>
    </row>
    <row r="241" spans="1:21" x14ac:dyDescent="0.3">
      <c r="A241" t="s">
        <v>21</v>
      </c>
      <c r="B241" t="s">
        <v>22</v>
      </c>
      <c r="C241" t="s">
        <v>80</v>
      </c>
      <c r="D241" t="s">
        <v>109</v>
      </c>
      <c r="E241" t="s">
        <v>25</v>
      </c>
      <c r="F241" t="s">
        <v>26</v>
      </c>
      <c r="G241" t="s">
        <v>110</v>
      </c>
      <c r="H241" t="s">
        <v>111</v>
      </c>
      <c r="I241" t="s">
        <v>111</v>
      </c>
      <c r="J241" t="s">
        <v>111</v>
      </c>
      <c r="K241" t="s">
        <v>29</v>
      </c>
      <c r="L241">
        <v>20</v>
      </c>
      <c r="N241" s="5">
        <v>9.7199999999999995E-2</v>
      </c>
      <c r="O241" t="s">
        <v>30</v>
      </c>
      <c r="P241" s="5">
        <v>0.146537695</v>
      </c>
      <c r="Q241" s="6">
        <v>26523.01917</v>
      </c>
      <c r="R241" s="7">
        <v>0</v>
      </c>
      <c r="S241" s="7">
        <v>8.9048709555079712E-4</v>
      </c>
      <c r="T241" s="6">
        <v>0</v>
      </c>
      <c r="U241" s="6">
        <v>23.618406305931412</v>
      </c>
    </row>
    <row r="242" spans="1:21" x14ac:dyDescent="0.3">
      <c r="A242" t="s">
        <v>21</v>
      </c>
      <c r="B242" t="s">
        <v>22</v>
      </c>
      <c r="C242" t="s">
        <v>80</v>
      </c>
      <c r="D242" t="s">
        <v>109</v>
      </c>
      <c r="E242" t="s">
        <v>25</v>
      </c>
      <c r="F242" t="s">
        <v>26</v>
      </c>
      <c r="G242" t="s">
        <v>114</v>
      </c>
      <c r="H242" t="s">
        <v>115</v>
      </c>
      <c r="I242" t="s">
        <v>905</v>
      </c>
      <c r="J242" t="s">
        <v>115</v>
      </c>
      <c r="K242" t="s">
        <v>29</v>
      </c>
      <c r="L242">
        <v>20</v>
      </c>
      <c r="N242" s="5">
        <v>0.19</v>
      </c>
      <c r="O242" t="s">
        <v>30</v>
      </c>
      <c r="P242" s="5">
        <v>8.9269359999999999E-3</v>
      </c>
      <c r="Q242" s="6">
        <v>0</v>
      </c>
      <c r="R242" s="7">
        <v>0</v>
      </c>
      <c r="S242" s="7">
        <v>1.5610496050048077E-3</v>
      </c>
      <c r="T242" s="6">
        <v>0</v>
      </c>
      <c r="U242" s="6">
        <v>0</v>
      </c>
    </row>
    <row r="243" spans="1:21" x14ac:dyDescent="0.3">
      <c r="A243" t="s">
        <v>21</v>
      </c>
      <c r="B243" t="s">
        <v>22</v>
      </c>
      <c r="C243" t="s">
        <v>80</v>
      </c>
      <c r="D243" t="s">
        <v>109</v>
      </c>
      <c r="E243" t="s">
        <v>25</v>
      </c>
      <c r="F243" t="s">
        <v>26</v>
      </c>
      <c r="G243" t="s">
        <v>116</v>
      </c>
      <c r="H243" t="s">
        <v>117</v>
      </c>
      <c r="I243" t="s">
        <v>906</v>
      </c>
      <c r="J243" t="s">
        <v>117</v>
      </c>
      <c r="K243" t="s">
        <v>29</v>
      </c>
      <c r="L243">
        <v>20</v>
      </c>
      <c r="N243" s="5">
        <v>0.14249999999999999</v>
      </c>
      <c r="O243" t="s">
        <v>30</v>
      </c>
      <c r="P243" s="5">
        <v>9.5174869999999998E-3</v>
      </c>
      <c r="Q243" s="6">
        <v>0</v>
      </c>
      <c r="R243" s="7">
        <v>0</v>
      </c>
      <c r="S243" s="7">
        <v>2.0547151903557866E-3</v>
      </c>
      <c r="T243" s="6">
        <v>0</v>
      </c>
      <c r="U243" s="6">
        <v>0</v>
      </c>
    </row>
    <row r="244" spans="1:21" x14ac:dyDescent="0.3">
      <c r="A244" t="s">
        <v>21</v>
      </c>
      <c r="B244" t="s">
        <v>22</v>
      </c>
      <c r="C244" t="s">
        <v>80</v>
      </c>
      <c r="D244" t="s">
        <v>109</v>
      </c>
      <c r="E244" t="s">
        <v>25</v>
      </c>
      <c r="F244" t="s">
        <v>26</v>
      </c>
      <c r="G244" t="s">
        <v>118</v>
      </c>
      <c r="H244" t="s">
        <v>119</v>
      </c>
      <c r="I244" t="s">
        <v>907</v>
      </c>
      <c r="J244" t="s">
        <v>119</v>
      </c>
      <c r="K244" t="s">
        <v>29</v>
      </c>
      <c r="L244">
        <v>20</v>
      </c>
      <c r="N244" s="5">
        <v>0.32400000000000001</v>
      </c>
      <c r="O244" t="s">
        <v>30</v>
      </c>
      <c r="P244" s="5">
        <v>0.125</v>
      </c>
      <c r="Q244" s="6">
        <v>74341.62096</v>
      </c>
      <c r="R244" s="7">
        <v>0</v>
      </c>
      <c r="S244" s="7">
        <v>8.9048709555079723E-4</v>
      </c>
      <c r="T244" s="6">
        <v>0</v>
      </c>
      <c r="U244" s="6">
        <v>66.200254127208666</v>
      </c>
    </row>
    <row r="245" spans="1:21" x14ac:dyDescent="0.3">
      <c r="A245" t="s">
        <v>21</v>
      </c>
      <c r="B245" t="s">
        <v>22</v>
      </c>
      <c r="C245" t="s">
        <v>80</v>
      </c>
      <c r="D245" t="s">
        <v>109</v>
      </c>
      <c r="E245" t="s">
        <v>25</v>
      </c>
      <c r="F245" t="s">
        <v>26</v>
      </c>
      <c r="G245" t="s">
        <v>124</v>
      </c>
      <c r="H245" t="s">
        <v>125</v>
      </c>
      <c r="I245" t="s">
        <v>908</v>
      </c>
      <c r="J245" t="s">
        <v>125</v>
      </c>
      <c r="K245" t="s">
        <v>29</v>
      </c>
      <c r="L245">
        <v>20</v>
      </c>
      <c r="N245" s="5">
        <v>0.08</v>
      </c>
      <c r="O245" t="s">
        <v>30</v>
      </c>
      <c r="P245" s="5">
        <v>2.0110282E-2</v>
      </c>
      <c r="Q245" s="6">
        <v>0</v>
      </c>
      <c r="R245" s="7">
        <v>0</v>
      </c>
      <c r="S245" s="7">
        <v>9.9325658201480341E-4</v>
      </c>
      <c r="T245" s="6">
        <v>0</v>
      </c>
      <c r="U245" s="6">
        <v>0</v>
      </c>
    </row>
    <row r="246" spans="1:21" x14ac:dyDescent="0.3">
      <c r="A246" t="s">
        <v>21</v>
      </c>
      <c r="B246" t="s">
        <v>22</v>
      </c>
      <c r="C246" t="s">
        <v>80</v>
      </c>
      <c r="D246" t="s">
        <v>109</v>
      </c>
      <c r="E246" t="s">
        <v>25</v>
      </c>
      <c r="F246" t="s">
        <v>26</v>
      </c>
      <c r="G246" t="s">
        <v>126</v>
      </c>
      <c r="H246" t="s">
        <v>127</v>
      </c>
      <c r="I246" t="s">
        <v>909</v>
      </c>
      <c r="J246" t="s">
        <v>127</v>
      </c>
      <c r="K246" t="s">
        <v>29</v>
      </c>
      <c r="L246">
        <v>20</v>
      </c>
      <c r="N246" s="5">
        <v>0</v>
      </c>
      <c r="O246" t="s">
        <v>30</v>
      </c>
      <c r="P246" s="5">
        <v>0.34482758600000002</v>
      </c>
      <c r="Q246" s="6">
        <v>0</v>
      </c>
      <c r="R246" s="7">
        <v>0</v>
      </c>
      <c r="S246" s="7">
        <v>9.7469850329170917E-4</v>
      </c>
      <c r="T246" s="6">
        <v>0</v>
      </c>
      <c r="U246" s="6">
        <v>0</v>
      </c>
    </row>
    <row r="247" spans="1:21" x14ac:dyDescent="0.3">
      <c r="A247" t="s">
        <v>21</v>
      </c>
      <c r="B247" t="s">
        <v>22</v>
      </c>
      <c r="C247" t="s">
        <v>80</v>
      </c>
      <c r="D247" t="s">
        <v>109</v>
      </c>
      <c r="E247" t="s">
        <v>25</v>
      </c>
      <c r="F247" t="s">
        <v>26</v>
      </c>
      <c r="G247" t="s">
        <v>128</v>
      </c>
      <c r="H247" t="s">
        <v>129</v>
      </c>
      <c r="I247" t="s">
        <v>910</v>
      </c>
      <c r="J247" t="s">
        <v>129</v>
      </c>
      <c r="K247" t="s">
        <v>29</v>
      </c>
      <c r="L247">
        <v>20</v>
      </c>
      <c r="N247" s="5">
        <v>0</v>
      </c>
      <c r="O247" t="s">
        <v>30</v>
      </c>
      <c r="P247" s="5">
        <v>6.4294632000000004E-2</v>
      </c>
      <c r="Q247" s="6">
        <v>0</v>
      </c>
      <c r="R247" s="7">
        <v>0</v>
      </c>
      <c r="S247" s="7">
        <v>1.0118980567622026E-3</v>
      </c>
      <c r="T247" s="6">
        <v>0</v>
      </c>
      <c r="U247" s="6">
        <v>0</v>
      </c>
    </row>
    <row r="248" spans="1:21" x14ac:dyDescent="0.3">
      <c r="A248" t="s">
        <v>21</v>
      </c>
      <c r="B248" t="s">
        <v>22</v>
      </c>
      <c r="C248" t="s">
        <v>80</v>
      </c>
      <c r="D248" t="s">
        <v>109</v>
      </c>
      <c r="E248" t="s">
        <v>25</v>
      </c>
      <c r="F248" t="s">
        <v>26</v>
      </c>
      <c r="G248" t="s">
        <v>130</v>
      </c>
      <c r="H248" t="s">
        <v>131</v>
      </c>
      <c r="I248" t="s">
        <v>911</v>
      </c>
      <c r="J248" t="s">
        <v>131</v>
      </c>
      <c r="K248" t="s">
        <v>29</v>
      </c>
      <c r="L248">
        <v>20</v>
      </c>
      <c r="N248" s="5">
        <v>0</v>
      </c>
      <c r="O248" t="s">
        <v>30</v>
      </c>
      <c r="P248" s="5">
        <v>0.11977468099999999</v>
      </c>
      <c r="Q248" s="6">
        <v>0</v>
      </c>
      <c r="R248" s="7">
        <v>0</v>
      </c>
      <c r="S248" s="7">
        <v>9.8546215397591632E-4</v>
      </c>
      <c r="T248" s="6">
        <v>0</v>
      </c>
      <c r="U248" s="6">
        <v>0</v>
      </c>
    </row>
    <row r="249" spans="1:21" x14ac:dyDescent="0.3">
      <c r="A249" t="s">
        <v>21</v>
      </c>
      <c r="B249" t="s">
        <v>22</v>
      </c>
      <c r="C249" t="s">
        <v>80</v>
      </c>
      <c r="D249" t="s">
        <v>109</v>
      </c>
      <c r="E249" t="s">
        <v>25</v>
      </c>
      <c r="F249" t="s">
        <v>31</v>
      </c>
      <c r="G249" t="s">
        <v>132</v>
      </c>
      <c r="H249" t="s">
        <v>28</v>
      </c>
      <c r="I249" t="s">
        <v>28</v>
      </c>
      <c r="J249" t="s">
        <v>28</v>
      </c>
      <c r="K249" t="s">
        <v>29</v>
      </c>
      <c r="L249">
        <v>20</v>
      </c>
      <c r="N249" s="5">
        <v>0</v>
      </c>
      <c r="O249" t="s">
        <v>30</v>
      </c>
      <c r="P249" s="5">
        <v>0.3</v>
      </c>
      <c r="Q249" s="6">
        <v>0</v>
      </c>
      <c r="R249" s="7">
        <v>0</v>
      </c>
      <c r="S249" s="7">
        <v>2.5742209347103402E-4</v>
      </c>
      <c r="T249" s="6">
        <v>0</v>
      </c>
      <c r="U249" s="6">
        <v>0</v>
      </c>
    </row>
    <row r="250" spans="1:21" x14ac:dyDescent="0.3">
      <c r="A250" t="s">
        <v>21</v>
      </c>
      <c r="B250" t="s">
        <v>22</v>
      </c>
      <c r="C250" t="s">
        <v>80</v>
      </c>
      <c r="D250" t="s">
        <v>109</v>
      </c>
      <c r="E250" t="s">
        <v>25</v>
      </c>
      <c r="F250" t="s">
        <v>31</v>
      </c>
      <c r="G250" t="s">
        <v>133</v>
      </c>
      <c r="H250" t="s">
        <v>84</v>
      </c>
      <c r="I250" t="s">
        <v>84</v>
      </c>
      <c r="J250" t="s">
        <v>84</v>
      </c>
      <c r="K250" t="s">
        <v>29</v>
      </c>
      <c r="L250">
        <v>20</v>
      </c>
      <c r="N250" s="5">
        <v>4.4999999999999998E-2</v>
      </c>
      <c r="O250" t="s">
        <v>30</v>
      </c>
      <c r="P250" s="5">
        <v>0.27085927799999998</v>
      </c>
      <c r="Q250" s="6">
        <v>1324483.487</v>
      </c>
      <c r="R250" s="7">
        <v>0</v>
      </c>
      <c r="S250" s="7">
        <v>7.3837165114598287E-4</v>
      </c>
      <c r="T250" s="6">
        <v>0</v>
      </c>
      <c r="U250" s="6">
        <v>1179.435453443622</v>
      </c>
    </row>
    <row r="251" spans="1:21" x14ac:dyDescent="0.3">
      <c r="A251" t="s">
        <v>21</v>
      </c>
      <c r="B251" t="s">
        <v>22</v>
      </c>
      <c r="C251" t="s">
        <v>80</v>
      </c>
      <c r="D251" t="s">
        <v>109</v>
      </c>
      <c r="E251" t="s">
        <v>25</v>
      </c>
      <c r="F251" t="s">
        <v>31</v>
      </c>
      <c r="G251" t="s">
        <v>134</v>
      </c>
      <c r="H251" t="s">
        <v>86</v>
      </c>
      <c r="I251" t="s">
        <v>86</v>
      </c>
      <c r="J251" t="s">
        <v>86</v>
      </c>
      <c r="K251" t="s">
        <v>29</v>
      </c>
      <c r="L251">
        <v>20</v>
      </c>
      <c r="N251" s="5">
        <v>0</v>
      </c>
      <c r="O251" t="s">
        <v>30</v>
      </c>
      <c r="P251" s="5">
        <v>1.1536348E-2</v>
      </c>
      <c r="Q251" s="6">
        <v>0</v>
      </c>
      <c r="R251" s="7">
        <v>0</v>
      </c>
      <c r="S251" s="7">
        <v>2.0538893993502722E-3</v>
      </c>
      <c r="T251" s="6">
        <v>0</v>
      </c>
      <c r="U251" s="6">
        <v>0</v>
      </c>
    </row>
    <row r="252" spans="1:21" x14ac:dyDescent="0.3">
      <c r="A252" t="s">
        <v>21</v>
      </c>
      <c r="B252" t="s">
        <v>22</v>
      </c>
      <c r="C252" t="s">
        <v>80</v>
      </c>
      <c r="D252" t="s">
        <v>109</v>
      </c>
      <c r="E252" t="s">
        <v>25</v>
      </c>
      <c r="F252" t="s">
        <v>31</v>
      </c>
      <c r="G252" t="s">
        <v>135</v>
      </c>
      <c r="H252" t="s">
        <v>88</v>
      </c>
      <c r="I252" t="s">
        <v>900</v>
      </c>
      <c r="J252" t="s">
        <v>88</v>
      </c>
      <c r="K252" t="s">
        <v>29</v>
      </c>
      <c r="L252">
        <v>20</v>
      </c>
      <c r="N252" s="5">
        <v>0.351348259</v>
      </c>
      <c r="O252" t="s">
        <v>30</v>
      </c>
      <c r="P252" s="5">
        <v>3.9896204999999997E-2</v>
      </c>
      <c r="Q252" s="6">
        <v>1198736.784</v>
      </c>
      <c r="R252" s="7">
        <v>0</v>
      </c>
      <c r="S252" s="7">
        <v>2.5155409608354292E-3</v>
      </c>
      <c r="T252" s="6">
        <v>0</v>
      </c>
      <c r="U252" s="6">
        <v>3015.4714814121321</v>
      </c>
    </row>
    <row r="253" spans="1:21" x14ac:dyDescent="0.3">
      <c r="A253" t="s">
        <v>21</v>
      </c>
      <c r="B253" t="s">
        <v>22</v>
      </c>
      <c r="C253" t="s">
        <v>80</v>
      </c>
      <c r="D253" t="s">
        <v>109</v>
      </c>
      <c r="E253" t="s">
        <v>25</v>
      </c>
      <c r="F253" t="s">
        <v>31</v>
      </c>
      <c r="G253" t="s">
        <v>136</v>
      </c>
      <c r="H253" t="s">
        <v>90</v>
      </c>
      <c r="I253" t="s">
        <v>901</v>
      </c>
      <c r="J253" t="s">
        <v>90</v>
      </c>
      <c r="K253" t="s">
        <v>29</v>
      </c>
      <c r="L253">
        <v>20</v>
      </c>
      <c r="N253" s="5">
        <v>0.14625953999999999</v>
      </c>
      <c r="O253" t="s">
        <v>30</v>
      </c>
      <c r="P253" s="5">
        <v>0.33288257799999998</v>
      </c>
      <c r="Q253" s="6">
        <v>5561376.1730000004</v>
      </c>
      <c r="R253" s="7">
        <v>0</v>
      </c>
      <c r="S253" s="7">
        <v>1.114335657679397E-3</v>
      </c>
      <c r="T253" s="6">
        <v>0</v>
      </c>
      <c r="U253" s="6">
        <v>6197.239775342483</v>
      </c>
    </row>
    <row r="254" spans="1:21" x14ac:dyDescent="0.3">
      <c r="A254" t="s">
        <v>21</v>
      </c>
      <c r="B254" t="s">
        <v>22</v>
      </c>
      <c r="C254" t="s">
        <v>80</v>
      </c>
      <c r="D254" t="s">
        <v>109</v>
      </c>
      <c r="E254" t="s">
        <v>25</v>
      </c>
      <c r="F254" t="s">
        <v>31</v>
      </c>
      <c r="G254" t="s">
        <v>137</v>
      </c>
      <c r="H254" t="s">
        <v>92</v>
      </c>
      <c r="I254" t="s">
        <v>902</v>
      </c>
      <c r="J254" t="s">
        <v>92</v>
      </c>
      <c r="K254" t="s">
        <v>29</v>
      </c>
      <c r="L254">
        <v>20</v>
      </c>
      <c r="N254" s="5">
        <v>5.7245342999999997E-2</v>
      </c>
      <c r="O254" t="s">
        <v>30</v>
      </c>
      <c r="P254" s="5">
        <v>7.7091136000000005E-2</v>
      </c>
      <c r="Q254" s="6">
        <v>382669.51240000001</v>
      </c>
      <c r="R254" s="7">
        <v>0</v>
      </c>
      <c r="S254" s="7">
        <v>1.7433320002456908E-3</v>
      </c>
      <c r="T254" s="6">
        <v>0</v>
      </c>
      <c r="U254" s="6">
        <v>667.12000648533524</v>
      </c>
    </row>
    <row r="255" spans="1:21" x14ac:dyDescent="0.3">
      <c r="A255" t="s">
        <v>21</v>
      </c>
      <c r="B255" t="s">
        <v>22</v>
      </c>
      <c r="C255" t="s">
        <v>80</v>
      </c>
      <c r="D255" t="s">
        <v>109</v>
      </c>
      <c r="E255" t="s">
        <v>25</v>
      </c>
      <c r="F255" t="s">
        <v>31</v>
      </c>
      <c r="G255" t="s">
        <v>138</v>
      </c>
      <c r="H255" t="s">
        <v>94</v>
      </c>
      <c r="I255" t="s">
        <v>903</v>
      </c>
      <c r="J255" t="s">
        <v>94</v>
      </c>
      <c r="K255" t="s">
        <v>29</v>
      </c>
      <c r="L255">
        <v>20</v>
      </c>
      <c r="N255" s="5">
        <v>0.142106125</v>
      </c>
      <c r="O255" t="s">
        <v>30</v>
      </c>
      <c r="P255" s="5">
        <v>0.12392528899999999</v>
      </c>
      <c r="Q255" s="6">
        <v>1617353.845</v>
      </c>
      <c r="R255" s="7">
        <v>0</v>
      </c>
      <c r="S255" s="7">
        <v>1.3781197233466457E-3</v>
      </c>
      <c r="T255" s="6">
        <v>0</v>
      </c>
      <c r="U255" s="6">
        <v>2228.9072334250336</v>
      </c>
    </row>
    <row r="256" spans="1:21" x14ac:dyDescent="0.3">
      <c r="A256" t="s">
        <v>21</v>
      </c>
      <c r="B256" t="s">
        <v>22</v>
      </c>
      <c r="C256" t="s">
        <v>80</v>
      </c>
      <c r="D256" t="s">
        <v>109</v>
      </c>
      <c r="E256" t="s">
        <v>25</v>
      </c>
      <c r="F256" t="s">
        <v>31</v>
      </c>
      <c r="G256" t="s">
        <v>139</v>
      </c>
      <c r="H256" t="s">
        <v>96</v>
      </c>
      <c r="I256" t="s">
        <v>904</v>
      </c>
      <c r="J256" t="s">
        <v>96</v>
      </c>
      <c r="K256" t="s">
        <v>29</v>
      </c>
      <c r="L256">
        <v>11</v>
      </c>
      <c r="N256" s="5">
        <v>0.22500000000000001</v>
      </c>
      <c r="O256" t="s">
        <v>30</v>
      </c>
      <c r="P256" s="5">
        <v>0.04</v>
      </c>
      <c r="Q256" s="6">
        <v>776646.33790000004</v>
      </c>
      <c r="R256" s="7">
        <v>0</v>
      </c>
      <c r="S256" s="7">
        <v>0</v>
      </c>
      <c r="T256" s="6">
        <v>0</v>
      </c>
      <c r="U256" s="6">
        <v>0</v>
      </c>
    </row>
    <row r="257" spans="1:21" x14ac:dyDescent="0.3">
      <c r="A257" t="s">
        <v>21</v>
      </c>
      <c r="B257" t="s">
        <v>22</v>
      </c>
      <c r="C257" t="s">
        <v>80</v>
      </c>
      <c r="D257" t="s">
        <v>109</v>
      </c>
      <c r="E257" t="s">
        <v>25</v>
      </c>
      <c r="F257" t="s">
        <v>31</v>
      </c>
      <c r="G257" t="s">
        <v>140</v>
      </c>
      <c r="H257" t="s">
        <v>98</v>
      </c>
      <c r="I257" t="s">
        <v>98</v>
      </c>
      <c r="J257" t="s">
        <v>98</v>
      </c>
      <c r="K257" t="s">
        <v>29</v>
      </c>
      <c r="L257">
        <v>11</v>
      </c>
      <c r="N257" s="5">
        <v>5.8799999999999998E-2</v>
      </c>
      <c r="O257" t="s">
        <v>30</v>
      </c>
      <c r="P257" s="5">
        <v>1.1673269E-2</v>
      </c>
      <c r="Q257" s="6">
        <v>57413.458809999996</v>
      </c>
      <c r="R257" s="7">
        <v>0</v>
      </c>
      <c r="S257" s="7">
        <v>1.4394844983950964E-3</v>
      </c>
      <c r="T257" s="6">
        <v>0</v>
      </c>
      <c r="U257" s="6">
        <v>82.645783956240379</v>
      </c>
    </row>
    <row r="258" spans="1:21" x14ac:dyDescent="0.3">
      <c r="A258" t="s">
        <v>21</v>
      </c>
      <c r="B258" t="s">
        <v>22</v>
      </c>
      <c r="C258" t="s">
        <v>80</v>
      </c>
      <c r="D258" t="s">
        <v>109</v>
      </c>
      <c r="E258" t="s">
        <v>25</v>
      </c>
      <c r="F258" t="s">
        <v>31</v>
      </c>
      <c r="G258" t="s">
        <v>141</v>
      </c>
      <c r="H258" t="s">
        <v>100</v>
      </c>
      <c r="I258" t="s">
        <v>100</v>
      </c>
      <c r="J258" t="s">
        <v>100</v>
      </c>
      <c r="K258" t="s">
        <v>29</v>
      </c>
      <c r="L258">
        <v>20</v>
      </c>
      <c r="N258" s="5">
        <v>1.8525E-2</v>
      </c>
      <c r="O258" t="s">
        <v>30</v>
      </c>
      <c r="P258" s="5">
        <v>0.1</v>
      </c>
      <c r="Q258" s="6">
        <v>164002.2488</v>
      </c>
      <c r="R258" s="7">
        <v>0</v>
      </c>
      <c r="S258" s="7">
        <v>1.1093120403056951E-3</v>
      </c>
      <c r="T258" s="6">
        <v>0</v>
      </c>
      <c r="U258" s="6">
        <v>181.92966923105024</v>
      </c>
    </row>
    <row r="259" spans="1:21" x14ac:dyDescent="0.3">
      <c r="A259" t="s">
        <v>21</v>
      </c>
      <c r="B259" t="s">
        <v>22</v>
      </c>
      <c r="C259" t="s">
        <v>80</v>
      </c>
      <c r="D259" t="s">
        <v>109</v>
      </c>
      <c r="E259" t="s">
        <v>25</v>
      </c>
      <c r="F259" t="s">
        <v>31</v>
      </c>
      <c r="G259" t="s">
        <v>142</v>
      </c>
      <c r="H259" t="s">
        <v>102</v>
      </c>
      <c r="I259" t="s">
        <v>102</v>
      </c>
      <c r="J259" t="s">
        <v>102</v>
      </c>
      <c r="K259" t="s">
        <v>29</v>
      </c>
      <c r="L259">
        <v>11</v>
      </c>
      <c r="N259" s="5">
        <v>0.02</v>
      </c>
      <c r="O259" t="s">
        <v>30</v>
      </c>
      <c r="P259" s="5">
        <v>1.72E-2</v>
      </c>
      <c r="Q259" s="6">
        <v>28839.15163</v>
      </c>
      <c r="R259" s="7">
        <v>0</v>
      </c>
      <c r="S259" s="7">
        <v>0</v>
      </c>
      <c r="T259" s="6">
        <v>0</v>
      </c>
      <c r="U259" s="6">
        <v>0</v>
      </c>
    </row>
    <row r="260" spans="1:21" x14ac:dyDescent="0.3">
      <c r="A260" t="s">
        <v>21</v>
      </c>
      <c r="B260" t="s">
        <v>22</v>
      </c>
      <c r="C260" t="s">
        <v>80</v>
      </c>
      <c r="D260" t="s">
        <v>109</v>
      </c>
      <c r="E260" t="s">
        <v>25</v>
      </c>
      <c r="F260" t="s">
        <v>31</v>
      </c>
      <c r="G260" t="s">
        <v>143</v>
      </c>
      <c r="H260" t="s">
        <v>104</v>
      </c>
      <c r="I260" t="s">
        <v>104</v>
      </c>
      <c r="J260" t="s">
        <v>104</v>
      </c>
      <c r="K260" t="s">
        <v>29</v>
      </c>
      <c r="L260">
        <v>15</v>
      </c>
      <c r="N260" s="5">
        <v>9.9449999999999997E-2</v>
      </c>
      <c r="O260" t="s">
        <v>30</v>
      </c>
      <c r="P260" s="5">
        <v>6.2445599999999997E-3</v>
      </c>
      <c r="Q260" s="6">
        <v>51910.15713</v>
      </c>
      <c r="R260" s="7">
        <v>0</v>
      </c>
      <c r="S260" s="7">
        <v>9.2577893529988229E-4</v>
      </c>
      <c r="T260" s="6">
        <v>0</v>
      </c>
      <c r="U260" s="6">
        <v>48.05732999906099</v>
      </c>
    </row>
    <row r="261" spans="1:21" x14ac:dyDescent="0.3">
      <c r="A261" t="s">
        <v>21</v>
      </c>
      <c r="B261" t="s">
        <v>22</v>
      </c>
      <c r="C261" t="s">
        <v>80</v>
      </c>
      <c r="D261" t="s">
        <v>109</v>
      </c>
      <c r="E261" t="s">
        <v>25</v>
      </c>
      <c r="F261" t="s">
        <v>31</v>
      </c>
      <c r="G261" t="s">
        <v>144</v>
      </c>
      <c r="H261" t="s">
        <v>106</v>
      </c>
      <c r="I261" t="s">
        <v>106</v>
      </c>
      <c r="J261" t="s">
        <v>106</v>
      </c>
      <c r="K261" t="s">
        <v>29</v>
      </c>
      <c r="L261">
        <v>11</v>
      </c>
      <c r="N261" s="5">
        <v>9.4999999999999998E-3</v>
      </c>
      <c r="O261" t="s">
        <v>30</v>
      </c>
      <c r="P261" s="5">
        <v>0.15</v>
      </c>
      <c r="Q261" s="6">
        <v>136604.32860000001</v>
      </c>
      <c r="R261" s="7">
        <v>0</v>
      </c>
      <c r="S261" s="7">
        <v>1.3465519417771323E-4</v>
      </c>
      <c r="T261" s="6">
        <v>0</v>
      </c>
      <c r="U261" s="6">
        <v>18.394482393149147</v>
      </c>
    </row>
    <row r="262" spans="1:21" x14ac:dyDescent="0.3">
      <c r="A262" t="s">
        <v>21</v>
      </c>
      <c r="B262" t="s">
        <v>22</v>
      </c>
      <c r="C262" t="s">
        <v>80</v>
      </c>
      <c r="D262" t="s">
        <v>109</v>
      </c>
      <c r="E262" t="s">
        <v>25</v>
      </c>
      <c r="F262" t="s">
        <v>31</v>
      </c>
      <c r="G262" t="s">
        <v>145</v>
      </c>
      <c r="H262" t="s">
        <v>108</v>
      </c>
      <c r="I262" t="s">
        <v>108</v>
      </c>
      <c r="J262" t="s">
        <v>108</v>
      </c>
      <c r="K262" t="s">
        <v>29</v>
      </c>
      <c r="L262">
        <v>2</v>
      </c>
      <c r="M262" t="s">
        <v>109</v>
      </c>
      <c r="N262" s="5">
        <v>0</v>
      </c>
      <c r="O262" t="s">
        <v>30</v>
      </c>
      <c r="P262" s="5">
        <v>0.05</v>
      </c>
      <c r="Q262" s="6">
        <v>0</v>
      </c>
      <c r="R262" s="7">
        <v>0</v>
      </c>
      <c r="S262" s="7">
        <v>8.9048709555079734E-4</v>
      </c>
      <c r="T262" s="6">
        <v>0</v>
      </c>
      <c r="U262" s="6">
        <v>0</v>
      </c>
    </row>
    <row r="263" spans="1:21" x14ac:dyDescent="0.3">
      <c r="A263" t="s">
        <v>21</v>
      </c>
      <c r="B263" t="s">
        <v>22</v>
      </c>
      <c r="C263" t="s">
        <v>80</v>
      </c>
      <c r="D263" t="s">
        <v>109</v>
      </c>
      <c r="E263" t="s">
        <v>25</v>
      </c>
      <c r="F263" t="s">
        <v>31</v>
      </c>
      <c r="G263" t="s">
        <v>146</v>
      </c>
      <c r="H263" t="s">
        <v>111</v>
      </c>
      <c r="I263" t="s">
        <v>111</v>
      </c>
      <c r="J263" t="s">
        <v>111</v>
      </c>
      <c r="K263" t="s">
        <v>29</v>
      </c>
      <c r="L263">
        <v>20</v>
      </c>
      <c r="N263" s="5">
        <v>6.7500000000000004E-4</v>
      </c>
      <c r="O263" t="s">
        <v>30</v>
      </c>
      <c r="P263" s="5">
        <v>0.146537695</v>
      </c>
      <c r="Q263" s="6">
        <v>9468.5486689999998</v>
      </c>
      <c r="R263" s="7">
        <v>0</v>
      </c>
      <c r="S263" s="7">
        <v>8.9048709555079712E-4</v>
      </c>
      <c r="T263" s="6">
        <v>0</v>
      </c>
      <c r="U263" s="6">
        <v>8.431620403339176</v>
      </c>
    </row>
    <row r="264" spans="1:21" x14ac:dyDescent="0.3">
      <c r="A264" t="s">
        <v>21</v>
      </c>
      <c r="B264" t="s">
        <v>22</v>
      </c>
      <c r="C264" t="s">
        <v>80</v>
      </c>
      <c r="D264" t="s">
        <v>109</v>
      </c>
      <c r="E264" t="s">
        <v>25</v>
      </c>
      <c r="F264" t="s">
        <v>31</v>
      </c>
      <c r="G264" t="s">
        <v>147</v>
      </c>
      <c r="H264" t="s">
        <v>115</v>
      </c>
      <c r="I264" t="s">
        <v>905</v>
      </c>
      <c r="J264" t="s">
        <v>115</v>
      </c>
      <c r="K264" t="s">
        <v>29</v>
      </c>
      <c r="L264">
        <v>20</v>
      </c>
      <c r="N264" s="5">
        <v>0.19</v>
      </c>
      <c r="O264" t="s">
        <v>30</v>
      </c>
      <c r="P264" s="5">
        <v>2.6094119999999998E-2</v>
      </c>
      <c r="Q264" s="6">
        <v>418042.00160000002</v>
      </c>
      <c r="R264" s="7">
        <v>0</v>
      </c>
      <c r="S264" s="7">
        <v>2.479170335908542E-3</v>
      </c>
      <c r="T264" s="6">
        <v>0</v>
      </c>
      <c r="U264" s="6">
        <v>1036.3973295305514</v>
      </c>
    </row>
    <row r="265" spans="1:21" x14ac:dyDescent="0.3">
      <c r="A265" t="s">
        <v>21</v>
      </c>
      <c r="B265" t="s">
        <v>22</v>
      </c>
      <c r="C265" t="s">
        <v>80</v>
      </c>
      <c r="D265" t="s">
        <v>109</v>
      </c>
      <c r="E265" t="s">
        <v>25</v>
      </c>
      <c r="F265" t="s">
        <v>31</v>
      </c>
      <c r="G265" t="s">
        <v>148</v>
      </c>
      <c r="H265" t="s">
        <v>117</v>
      </c>
      <c r="I265" t="s">
        <v>906</v>
      </c>
      <c r="J265" t="s">
        <v>117</v>
      </c>
      <c r="K265" t="s">
        <v>29</v>
      </c>
      <c r="L265">
        <v>20</v>
      </c>
      <c r="N265" s="5">
        <v>0.14249999999999999</v>
      </c>
      <c r="O265" t="s">
        <v>30</v>
      </c>
      <c r="P265" s="5">
        <v>1.3411004000000001E-2</v>
      </c>
      <c r="Q265" s="6">
        <v>160158.7996</v>
      </c>
      <c r="R265" s="7">
        <v>0</v>
      </c>
      <c r="S265" s="7">
        <v>2.0547151903557866E-3</v>
      </c>
      <c r="T265" s="6">
        <v>0</v>
      </c>
      <c r="U265" s="6">
        <v>329.08071840726825</v>
      </c>
    </row>
    <row r="266" spans="1:21" x14ac:dyDescent="0.3">
      <c r="A266" t="s">
        <v>21</v>
      </c>
      <c r="B266" t="s">
        <v>22</v>
      </c>
      <c r="C266" t="s">
        <v>80</v>
      </c>
      <c r="D266" t="s">
        <v>109</v>
      </c>
      <c r="E266" t="s">
        <v>25</v>
      </c>
      <c r="F266" t="s">
        <v>31</v>
      </c>
      <c r="G266" t="s">
        <v>149</v>
      </c>
      <c r="H266" t="s">
        <v>119</v>
      </c>
      <c r="I266" t="s">
        <v>907</v>
      </c>
      <c r="J266" t="s">
        <v>119</v>
      </c>
      <c r="K266" t="s">
        <v>29</v>
      </c>
      <c r="L266">
        <v>20</v>
      </c>
      <c r="N266" s="5">
        <v>0.32400000000000001</v>
      </c>
      <c r="O266" t="s">
        <v>30</v>
      </c>
      <c r="P266" s="5">
        <v>0.125</v>
      </c>
      <c r="Q266" s="6">
        <v>3876522.8640000001</v>
      </c>
      <c r="R266" s="7">
        <v>0</v>
      </c>
      <c r="S266" s="7">
        <v>8.9048709555079723E-4</v>
      </c>
      <c r="T266" s="6">
        <v>0</v>
      </c>
      <c r="U266" s="6">
        <v>3451.9935859996181</v>
      </c>
    </row>
    <row r="267" spans="1:21" x14ac:dyDescent="0.3">
      <c r="A267" t="s">
        <v>21</v>
      </c>
      <c r="B267" t="s">
        <v>22</v>
      </c>
      <c r="C267" t="s">
        <v>80</v>
      </c>
      <c r="D267" t="s">
        <v>109</v>
      </c>
      <c r="E267" t="s">
        <v>25</v>
      </c>
      <c r="F267" t="s">
        <v>31</v>
      </c>
      <c r="G267" t="s">
        <v>150</v>
      </c>
      <c r="H267" t="s">
        <v>121</v>
      </c>
      <c r="I267" t="s">
        <v>121</v>
      </c>
      <c r="J267" t="s">
        <v>121</v>
      </c>
      <c r="K267" t="s">
        <v>29</v>
      </c>
      <c r="L267">
        <v>11</v>
      </c>
      <c r="N267" s="5">
        <v>0.140833333</v>
      </c>
      <c r="O267" t="s">
        <v>30</v>
      </c>
      <c r="P267" s="5">
        <v>0.12</v>
      </c>
      <c r="Q267" s="6">
        <v>1524764.2579999999</v>
      </c>
      <c r="R267" s="7">
        <v>0</v>
      </c>
      <c r="S267" s="7">
        <v>8.9048709555079712E-4</v>
      </c>
      <c r="T267" s="6">
        <v>0</v>
      </c>
      <c r="U267" s="6">
        <v>1357.7828955060861</v>
      </c>
    </row>
    <row r="268" spans="1:21" x14ac:dyDescent="0.3">
      <c r="A268" t="s">
        <v>21</v>
      </c>
      <c r="B268" t="s">
        <v>22</v>
      </c>
      <c r="C268" t="s">
        <v>80</v>
      </c>
      <c r="D268" t="s">
        <v>109</v>
      </c>
      <c r="E268" t="s">
        <v>25</v>
      </c>
      <c r="F268" t="s">
        <v>31</v>
      </c>
      <c r="G268" t="s">
        <v>151</v>
      </c>
      <c r="H268" t="s">
        <v>123</v>
      </c>
      <c r="I268" t="s">
        <v>123</v>
      </c>
      <c r="J268" t="s">
        <v>123</v>
      </c>
      <c r="K268" t="s">
        <v>29</v>
      </c>
      <c r="L268">
        <v>15</v>
      </c>
      <c r="N268" s="5">
        <v>0</v>
      </c>
      <c r="O268" t="s">
        <v>30</v>
      </c>
      <c r="P268" s="5">
        <v>2.0452499999999998E-2</v>
      </c>
      <c r="Q268" s="6">
        <v>0</v>
      </c>
      <c r="R268" s="7">
        <v>0</v>
      </c>
      <c r="S268" s="7">
        <v>8.9048709555079723E-4</v>
      </c>
      <c r="T268" s="6">
        <v>0</v>
      </c>
      <c r="U268" s="6">
        <v>0</v>
      </c>
    </row>
    <row r="269" spans="1:21" x14ac:dyDescent="0.3">
      <c r="A269" t="s">
        <v>21</v>
      </c>
      <c r="B269" t="s">
        <v>22</v>
      </c>
      <c r="C269" t="s">
        <v>80</v>
      </c>
      <c r="D269" t="s">
        <v>109</v>
      </c>
      <c r="E269" t="s">
        <v>25</v>
      </c>
      <c r="F269" t="s">
        <v>31</v>
      </c>
      <c r="G269" t="s">
        <v>152</v>
      </c>
      <c r="H269" t="s">
        <v>125</v>
      </c>
      <c r="I269" t="s">
        <v>908</v>
      </c>
      <c r="J269" t="s">
        <v>125</v>
      </c>
      <c r="K269" t="s">
        <v>29</v>
      </c>
      <c r="L269">
        <v>20</v>
      </c>
      <c r="N269" s="5">
        <v>3.9038694999999998E-2</v>
      </c>
      <c r="O269" t="s">
        <v>30</v>
      </c>
      <c r="P269" s="5">
        <v>2.0110282E-2</v>
      </c>
      <c r="Q269" s="6">
        <v>65868.623120000004</v>
      </c>
      <c r="R269" s="7">
        <v>0</v>
      </c>
      <c r="S269" s="7">
        <v>9.9325658201480341E-4</v>
      </c>
      <c r="T269" s="6">
        <v>0</v>
      </c>
      <c r="U269" s="6">
        <v>65.424443462192457</v>
      </c>
    </row>
    <row r="270" spans="1:21" x14ac:dyDescent="0.3">
      <c r="A270" t="s">
        <v>21</v>
      </c>
      <c r="B270" t="s">
        <v>22</v>
      </c>
      <c r="C270" t="s">
        <v>80</v>
      </c>
      <c r="D270" t="s">
        <v>109</v>
      </c>
      <c r="E270" t="s">
        <v>25</v>
      </c>
      <c r="F270" t="s">
        <v>31</v>
      </c>
      <c r="G270" t="s">
        <v>153</v>
      </c>
      <c r="H270" t="s">
        <v>127</v>
      </c>
      <c r="I270" t="s">
        <v>909</v>
      </c>
      <c r="J270" t="s">
        <v>127</v>
      </c>
      <c r="K270" t="s">
        <v>29</v>
      </c>
      <c r="L270">
        <v>20</v>
      </c>
      <c r="N270" s="5">
        <v>1.6251060000000001E-2</v>
      </c>
      <c r="O270" t="s">
        <v>30</v>
      </c>
      <c r="P270" s="5">
        <v>0.34482758600000002</v>
      </c>
      <c r="Q270" s="6">
        <v>643711.47089999996</v>
      </c>
      <c r="R270" s="7">
        <v>0</v>
      </c>
      <c r="S270" s="7">
        <v>9.7469850329170917E-4</v>
      </c>
      <c r="T270" s="6">
        <v>0</v>
      </c>
      <c r="U270" s="6">
        <v>627.42460723793454</v>
      </c>
    </row>
    <row r="271" spans="1:21" x14ac:dyDescent="0.3">
      <c r="A271" t="s">
        <v>21</v>
      </c>
      <c r="B271" t="s">
        <v>22</v>
      </c>
      <c r="C271" t="s">
        <v>80</v>
      </c>
      <c r="D271" t="s">
        <v>109</v>
      </c>
      <c r="E271" t="s">
        <v>25</v>
      </c>
      <c r="F271" t="s">
        <v>31</v>
      </c>
      <c r="G271" t="s">
        <v>154</v>
      </c>
      <c r="H271" t="s">
        <v>129</v>
      </c>
      <c r="I271" t="s">
        <v>910</v>
      </c>
      <c r="J271" t="s">
        <v>129</v>
      </c>
      <c r="K271" t="s">
        <v>29</v>
      </c>
      <c r="L271">
        <v>20</v>
      </c>
      <c r="N271" s="5">
        <v>6.3605939999999998E-3</v>
      </c>
      <c r="O271" t="s">
        <v>30</v>
      </c>
      <c r="P271" s="5">
        <v>6.4294632000000004E-2</v>
      </c>
      <c r="Q271" s="6">
        <v>35304.558900000004</v>
      </c>
      <c r="R271" s="7">
        <v>0</v>
      </c>
      <c r="S271" s="7">
        <v>1.0118980567622026E-3</v>
      </c>
      <c r="T271" s="6">
        <v>0</v>
      </c>
      <c r="U271" s="6">
        <v>35.724614545756729</v>
      </c>
    </row>
    <row r="272" spans="1:21" x14ac:dyDescent="0.3">
      <c r="A272" t="s">
        <v>21</v>
      </c>
      <c r="B272" t="s">
        <v>22</v>
      </c>
      <c r="C272" t="s">
        <v>80</v>
      </c>
      <c r="D272" t="s">
        <v>109</v>
      </c>
      <c r="E272" t="s">
        <v>25</v>
      </c>
      <c r="F272" t="s">
        <v>31</v>
      </c>
      <c r="G272" t="s">
        <v>155</v>
      </c>
      <c r="H272" t="s">
        <v>131</v>
      </c>
      <c r="I272" t="s">
        <v>911</v>
      </c>
      <c r="J272" t="s">
        <v>131</v>
      </c>
      <c r="K272" t="s">
        <v>29</v>
      </c>
      <c r="L272">
        <v>20</v>
      </c>
      <c r="N272" s="5">
        <v>1.5789569E-2</v>
      </c>
      <c r="O272" t="s">
        <v>30</v>
      </c>
      <c r="P272" s="5">
        <v>0.11977468099999999</v>
      </c>
      <c r="Q272" s="6">
        <v>167744.7775</v>
      </c>
      <c r="R272" s="7">
        <v>0</v>
      </c>
      <c r="S272" s="7">
        <v>9.8546215397591632E-4</v>
      </c>
      <c r="T272" s="6">
        <v>0</v>
      </c>
      <c r="U272" s="6">
        <v>165.30612975336081</v>
      </c>
    </row>
    <row r="273" spans="1:21" x14ac:dyDescent="0.3">
      <c r="A273" t="s">
        <v>21</v>
      </c>
      <c r="B273" t="s">
        <v>22</v>
      </c>
      <c r="C273" t="s">
        <v>80</v>
      </c>
      <c r="D273" t="s">
        <v>109</v>
      </c>
      <c r="E273" t="s">
        <v>25</v>
      </c>
      <c r="F273" t="s">
        <v>31</v>
      </c>
      <c r="G273" t="s">
        <v>156</v>
      </c>
      <c r="H273" t="s">
        <v>157</v>
      </c>
      <c r="I273" t="s">
        <v>912</v>
      </c>
      <c r="J273" t="s">
        <v>157</v>
      </c>
      <c r="K273" t="s">
        <v>29</v>
      </c>
      <c r="L273">
        <v>11</v>
      </c>
      <c r="N273" s="5">
        <v>0.20799999999999999</v>
      </c>
      <c r="O273" t="s">
        <v>30</v>
      </c>
      <c r="P273" s="5">
        <v>0.09</v>
      </c>
      <c r="Q273" s="6">
        <v>1654215.7520000001</v>
      </c>
      <c r="R273" s="7">
        <v>0</v>
      </c>
      <c r="S273" s="7">
        <v>8.9048709555079723E-4</v>
      </c>
      <c r="T273" s="6">
        <v>0</v>
      </c>
      <c r="U273" s="6">
        <v>1473.0577804128579</v>
      </c>
    </row>
    <row r="274" spans="1:21" x14ac:dyDescent="0.3">
      <c r="A274" t="s">
        <v>21</v>
      </c>
      <c r="B274" t="s">
        <v>22</v>
      </c>
      <c r="C274" t="s">
        <v>80</v>
      </c>
      <c r="D274" t="s">
        <v>109</v>
      </c>
      <c r="E274" t="s">
        <v>25</v>
      </c>
      <c r="F274" t="s">
        <v>41</v>
      </c>
      <c r="G274" t="s">
        <v>305</v>
      </c>
      <c r="H274" t="s">
        <v>306</v>
      </c>
      <c r="I274" t="s">
        <v>922</v>
      </c>
      <c r="J274" t="s">
        <v>306</v>
      </c>
      <c r="K274" t="s">
        <v>44</v>
      </c>
      <c r="L274">
        <v>22</v>
      </c>
      <c r="M274" t="s">
        <v>109</v>
      </c>
      <c r="N274" s="5">
        <v>0</v>
      </c>
      <c r="O274" t="s">
        <v>30</v>
      </c>
      <c r="P274" s="5">
        <v>0.331851852</v>
      </c>
      <c r="Q274" s="6">
        <v>0</v>
      </c>
      <c r="R274" s="7">
        <v>0</v>
      </c>
      <c r="S274" s="7">
        <v>7.0484483621074056E-4</v>
      </c>
      <c r="T274" s="6">
        <v>0</v>
      </c>
      <c r="U274" s="6">
        <v>0</v>
      </c>
    </row>
    <row r="275" spans="1:21" x14ac:dyDescent="0.3">
      <c r="A275" t="s">
        <v>21</v>
      </c>
      <c r="B275" t="s">
        <v>22</v>
      </c>
      <c r="C275" t="s">
        <v>80</v>
      </c>
      <c r="D275" t="s">
        <v>109</v>
      </c>
      <c r="E275" t="s">
        <v>25</v>
      </c>
      <c r="F275" t="s">
        <v>41</v>
      </c>
      <c r="G275" t="s">
        <v>307</v>
      </c>
      <c r="H275" t="s">
        <v>308</v>
      </c>
      <c r="I275" t="s">
        <v>923</v>
      </c>
      <c r="J275" t="s">
        <v>308</v>
      </c>
      <c r="K275" t="s">
        <v>44</v>
      </c>
      <c r="L275">
        <v>15</v>
      </c>
      <c r="M275" t="s">
        <v>109</v>
      </c>
      <c r="N275" s="5">
        <v>0.40594185300000002</v>
      </c>
      <c r="O275" t="s">
        <v>30</v>
      </c>
      <c r="P275" s="5">
        <v>0.65900000000000003</v>
      </c>
      <c r="Q275" s="6">
        <v>41952559.810000002</v>
      </c>
      <c r="R275" s="7">
        <v>0</v>
      </c>
      <c r="S275" s="7">
        <v>3.3163950257291568E-4</v>
      </c>
      <c r="T275" s="6">
        <v>0</v>
      </c>
      <c r="U275" s="6">
        <v>13913.126067048895</v>
      </c>
    </row>
    <row r="276" spans="1:21" x14ac:dyDescent="0.3">
      <c r="A276" t="s">
        <v>21</v>
      </c>
      <c r="B276" t="s">
        <v>22</v>
      </c>
      <c r="C276" t="s">
        <v>80</v>
      </c>
      <c r="D276" t="s">
        <v>109</v>
      </c>
      <c r="E276" t="s">
        <v>25</v>
      </c>
      <c r="F276" t="s">
        <v>41</v>
      </c>
      <c r="G276" t="s">
        <v>309</v>
      </c>
      <c r="H276" t="s">
        <v>310</v>
      </c>
      <c r="I276" t="s">
        <v>310</v>
      </c>
      <c r="J276" t="s">
        <v>310</v>
      </c>
      <c r="K276" t="s">
        <v>44</v>
      </c>
      <c r="L276">
        <v>15</v>
      </c>
      <c r="M276" t="s">
        <v>109</v>
      </c>
      <c r="N276" s="5">
        <v>0.59405814700000004</v>
      </c>
      <c r="O276" t="s">
        <v>30</v>
      </c>
      <c r="P276" s="5">
        <v>0.18</v>
      </c>
      <c r="Q276" s="6">
        <v>11477988.460000001</v>
      </c>
      <c r="R276" s="7">
        <v>0</v>
      </c>
      <c r="S276" s="7">
        <v>7.7526910112614422E-4</v>
      </c>
      <c r="T276" s="6">
        <v>0</v>
      </c>
      <c r="U276" s="6">
        <v>8898.5297961204578</v>
      </c>
    </row>
    <row r="277" spans="1:21" x14ac:dyDescent="0.3">
      <c r="A277" t="s">
        <v>21</v>
      </c>
      <c r="B277" t="s">
        <v>22</v>
      </c>
      <c r="C277" t="s">
        <v>80</v>
      </c>
      <c r="D277" t="s">
        <v>109</v>
      </c>
      <c r="E277" t="s">
        <v>25</v>
      </c>
      <c r="F277" t="s">
        <v>41</v>
      </c>
      <c r="G277" t="s">
        <v>311</v>
      </c>
      <c r="H277" t="s">
        <v>312</v>
      </c>
      <c r="I277" t="s">
        <v>924</v>
      </c>
      <c r="J277" t="s">
        <v>312</v>
      </c>
      <c r="K277" t="s">
        <v>44</v>
      </c>
      <c r="L277">
        <v>15</v>
      </c>
      <c r="M277" t="s">
        <v>109</v>
      </c>
      <c r="N277" s="5">
        <v>0</v>
      </c>
      <c r="O277" t="s">
        <v>30</v>
      </c>
      <c r="P277" s="5">
        <v>0.58414634099999996</v>
      </c>
      <c r="Q277" s="6">
        <v>0</v>
      </c>
      <c r="R277" s="7">
        <v>0</v>
      </c>
      <c r="S277" s="7">
        <v>2.8204583213664591E-4</v>
      </c>
      <c r="T277" s="6">
        <v>0</v>
      </c>
      <c r="U277" s="6">
        <v>0</v>
      </c>
    </row>
    <row r="278" spans="1:21" x14ac:dyDescent="0.3">
      <c r="A278" t="s">
        <v>21</v>
      </c>
      <c r="B278" t="s">
        <v>22</v>
      </c>
      <c r="C278" t="s">
        <v>80</v>
      </c>
      <c r="D278" t="s">
        <v>109</v>
      </c>
      <c r="E278" t="s">
        <v>25</v>
      </c>
      <c r="F278" t="s">
        <v>26</v>
      </c>
      <c r="G278" t="s">
        <v>313</v>
      </c>
      <c r="H278" t="s">
        <v>306</v>
      </c>
      <c r="I278" t="s">
        <v>922</v>
      </c>
      <c r="J278" t="s">
        <v>306</v>
      </c>
      <c r="K278" t="s">
        <v>44</v>
      </c>
      <c r="L278">
        <v>22</v>
      </c>
      <c r="M278" t="s">
        <v>109</v>
      </c>
      <c r="N278" s="5">
        <v>0</v>
      </c>
      <c r="O278" t="s">
        <v>30</v>
      </c>
      <c r="P278" s="5">
        <v>0.331851852</v>
      </c>
      <c r="Q278" s="6">
        <v>0</v>
      </c>
      <c r="R278" s="7">
        <v>0</v>
      </c>
      <c r="S278" s="7">
        <v>7.0484483621074056E-4</v>
      </c>
      <c r="T278" s="6">
        <v>0</v>
      </c>
      <c r="U278" s="6">
        <v>0</v>
      </c>
    </row>
    <row r="279" spans="1:21" x14ac:dyDescent="0.3">
      <c r="A279" t="s">
        <v>21</v>
      </c>
      <c r="B279" t="s">
        <v>22</v>
      </c>
      <c r="C279" t="s">
        <v>80</v>
      </c>
      <c r="D279" t="s">
        <v>109</v>
      </c>
      <c r="E279" t="s">
        <v>25</v>
      </c>
      <c r="F279" t="s">
        <v>26</v>
      </c>
      <c r="G279" t="s">
        <v>314</v>
      </c>
      <c r="H279" t="s">
        <v>308</v>
      </c>
      <c r="I279" t="s">
        <v>923</v>
      </c>
      <c r="J279" t="s">
        <v>308</v>
      </c>
      <c r="K279" t="s">
        <v>44</v>
      </c>
      <c r="L279">
        <v>15</v>
      </c>
      <c r="M279" t="s">
        <v>109</v>
      </c>
      <c r="N279" s="5">
        <v>0.40594185300000002</v>
      </c>
      <c r="O279" t="s">
        <v>30</v>
      </c>
      <c r="P279" s="5">
        <v>0.65900000000000003</v>
      </c>
      <c r="Q279" s="6">
        <v>761968.83970000001</v>
      </c>
      <c r="R279" s="7">
        <v>0</v>
      </c>
      <c r="S279" s="7">
        <v>3.3163950257291568E-4</v>
      </c>
      <c r="T279" s="6">
        <v>0</v>
      </c>
      <c r="U279" s="6">
        <v>252.69896697416974</v>
      </c>
    </row>
    <row r="280" spans="1:21" x14ac:dyDescent="0.3">
      <c r="A280" t="s">
        <v>21</v>
      </c>
      <c r="B280" t="s">
        <v>22</v>
      </c>
      <c r="C280" t="s">
        <v>80</v>
      </c>
      <c r="D280" t="s">
        <v>109</v>
      </c>
      <c r="E280" t="s">
        <v>25</v>
      </c>
      <c r="F280" t="s">
        <v>26</v>
      </c>
      <c r="G280" t="s">
        <v>315</v>
      </c>
      <c r="H280" t="s">
        <v>310</v>
      </c>
      <c r="I280" t="s">
        <v>310</v>
      </c>
      <c r="J280" t="s">
        <v>310</v>
      </c>
      <c r="K280" t="s">
        <v>44</v>
      </c>
      <c r="L280">
        <v>15</v>
      </c>
      <c r="M280" t="s">
        <v>109</v>
      </c>
      <c r="N280" s="5">
        <v>0.59</v>
      </c>
      <c r="O280" t="s">
        <v>30</v>
      </c>
      <c r="P280" s="5">
        <v>0.18</v>
      </c>
      <c r="Q280" s="6">
        <v>221569.92730000001</v>
      </c>
      <c r="R280" s="7">
        <v>0</v>
      </c>
      <c r="S280" s="7">
        <v>7.7526910112614422E-4</v>
      </c>
      <c r="T280" s="6">
        <v>0</v>
      </c>
      <c r="U280" s="6">
        <v>171.77631837445614</v>
      </c>
    </row>
    <row r="281" spans="1:21" x14ac:dyDescent="0.3">
      <c r="A281" t="s">
        <v>21</v>
      </c>
      <c r="B281" t="s">
        <v>22</v>
      </c>
      <c r="C281" t="s">
        <v>80</v>
      </c>
      <c r="D281" t="s">
        <v>109</v>
      </c>
      <c r="E281" t="s">
        <v>25</v>
      </c>
      <c r="F281" t="s">
        <v>26</v>
      </c>
      <c r="G281" t="s">
        <v>316</v>
      </c>
      <c r="H281" t="s">
        <v>317</v>
      </c>
      <c r="I281" t="s">
        <v>317</v>
      </c>
      <c r="J281" t="s">
        <v>317</v>
      </c>
      <c r="K281" t="s">
        <v>44</v>
      </c>
      <c r="L281">
        <v>15</v>
      </c>
      <c r="M281" t="s">
        <v>109</v>
      </c>
      <c r="N281" s="5">
        <v>0</v>
      </c>
      <c r="O281" t="s">
        <v>30</v>
      </c>
      <c r="P281" s="5">
        <v>0.13684210499999999</v>
      </c>
      <c r="Q281" s="6">
        <v>0</v>
      </c>
      <c r="R281" s="7">
        <v>0</v>
      </c>
      <c r="S281" s="7">
        <v>7.3251126522159375E-4</v>
      </c>
      <c r="T281" s="6">
        <v>0</v>
      </c>
      <c r="U281" s="6">
        <v>0</v>
      </c>
    </row>
    <row r="282" spans="1:21" x14ac:dyDescent="0.3">
      <c r="A282" t="s">
        <v>21</v>
      </c>
      <c r="B282" t="s">
        <v>22</v>
      </c>
      <c r="C282" t="s">
        <v>80</v>
      </c>
      <c r="D282" t="s">
        <v>109</v>
      </c>
      <c r="E282" t="s">
        <v>25</v>
      </c>
      <c r="F282" t="s">
        <v>26</v>
      </c>
      <c r="G282" t="s">
        <v>318</v>
      </c>
      <c r="H282" t="s">
        <v>319</v>
      </c>
      <c r="I282" t="s">
        <v>319</v>
      </c>
      <c r="J282" t="s">
        <v>319</v>
      </c>
      <c r="K282" t="s">
        <v>44</v>
      </c>
      <c r="L282">
        <v>15</v>
      </c>
      <c r="M282" t="s">
        <v>109</v>
      </c>
      <c r="N282" s="5">
        <v>0</v>
      </c>
      <c r="O282" t="s">
        <v>30</v>
      </c>
      <c r="P282" s="5">
        <v>0.13684210499999999</v>
      </c>
      <c r="Q282" s="6">
        <v>0</v>
      </c>
      <c r="R282" s="7">
        <v>0</v>
      </c>
      <c r="S282" s="7">
        <v>6.397683819393986E-4</v>
      </c>
      <c r="T282" s="6">
        <v>0</v>
      </c>
      <c r="U282" s="6">
        <v>0</v>
      </c>
    </row>
    <row r="283" spans="1:21" x14ac:dyDescent="0.3">
      <c r="A283" t="s">
        <v>21</v>
      </c>
      <c r="B283" t="s">
        <v>22</v>
      </c>
      <c r="C283" t="s">
        <v>80</v>
      </c>
      <c r="D283" t="s">
        <v>109</v>
      </c>
      <c r="E283" t="s">
        <v>25</v>
      </c>
      <c r="F283" t="s">
        <v>26</v>
      </c>
      <c r="G283" t="s">
        <v>320</v>
      </c>
      <c r="H283" t="s">
        <v>321</v>
      </c>
      <c r="I283" t="s">
        <v>321</v>
      </c>
      <c r="J283" t="s">
        <v>321</v>
      </c>
      <c r="K283" t="s">
        <v>44</v>
      </c>
      <c r="L283">
        <v>15</v>
      </c>
      <c r="M283" t="s">
        <v>109</v>
      </c>
      <c r="N283" s="5">
        <v>0</v>
      </c>
      <c r="O283" t="s">
        <v>30</v>
      </c>
      <c r="P283" s="5">
        <v>8.8888888999999999E-2</v>
      </c>
      <c r="Q283" s="6">
        <v>0</v>
      </c>
      <c r="R283" s="7">
        <v>0</v>
      </c>
      <c r="S283" s="7">
        <v>6.7212815206958135E-4</v>
      </c>
      <c r="T283" s="6">
        <v>0</v>
      </c>
      <c r="U283" s="6">
        <v>0</v>
      </c>
    </row>
    <row r="284" spans="1:21" x14ac:dyDescent="0.3">
      <c r="A284" t="s">
        <v>21</v>
      </c>
      <c r="B284" t="s">
        <v>22</v>
      </c>
      <c r="C284" t="s">
        <v>80</v>
      </c>
      <c r="D284" t="s">
        <v>109</v>
      </c>
      <c r="E284" t="s">
        <v>25</v>
      </c>
      <c r="F284" t="s">
        <v>26</v>
      </c>
      <c r="G284" t="s">
        <v>322</v>
      </c>
      <c r="H284" t="s">
        <v>323</v>
      </c>
      <c r="I284" t="s">
        <v>323</v>
      </c>
      <c r="J284" t="s">
        <v>323</v>
      </c>
      <c r="K284" t="s">
        <v>44</v>
      </c>
      <c r="L284">
        <v>15</v>
      </c>
      <c r="M284" t="s">
        <v>109</v>
      </c>
      <c r="N284" s="5">
        <v>0</v>
      </c>
      <c r="O284" t="s">
        <v>30</v>
      </c>
      <c r="P284" s="5">
        <v>3.5294117999999999E-2</v>
      </c>
      <c r="Q284" s="6">
        <v>0</v>
      </c>
      <c r="R284" s="7">
        <v>0</v>
      </c>
      <c r="S284" s="7">
        <v>8.0600825693545098E-4</v>
      </c>
      <c r="T284" s="6">
        <v>0</v>
      </c>
      <c r="U284" s="6">
        <v>0</v>
      </c>
    </row>
    <row r="285" spans="1:21" x14ac:dyDescent="0.3">
      <c r="A285" t="s">
        <v>21</v>
      </c>
      <c r="B285" t="s">
        <v>22</v>
      </c>
      <c r="C285" t="s">
        <v>80</v>
      </c>
      <c r="D285" t="s">
        <v>109</v>
      </c>
      <c r="E285" t="s">
        <v>25</v>
      </c>
      <c r="F285" t="s">
        <v>26</v>
      </c>
      <c r="G285" t="s">
        <v>324</v>
      </c>
      <c r="H285" t="s">
        <v>312</v>
      </c>
      <c r="I285" t="s">
        <v>924</v>
      </c>
      <c r="J285" t="s">
        <v>312</v>
      </c>
      <c r="K285" t="s">
        <v>44</v>
      </c>
      <c r="L285">
        <v>15</v>
      </c>
      <c r="M285" t="s">
        <v>109</v>
      </c>
      <c r="N285" s="5">
        <v>0</v>
      </c>
      <c r="O285" t="s">
        <v>30</v>
      </c>
      <c r="P285" s="5">
        <v>0.58414634099999996</v>
      </c>
      <c r="Q285" s="6">
        <v>0</v>
      </c>
      <c r="R285" s="7">
        <v>0</v>
      </c>
      <c r="S285" s="7">
        <v>2.8204583213664591E-4</v>
      </c>
      <c r="T285" s="6">
        <v>0</v>
      </c>
      <c r="U285" s="6">
        <v>0</v>
      </c>
    </row>
    <row r="286" spans="1:21" x14ac:dyDescent="0.3">
      <c r="A286" t="s">
        <v>21</v>
      </c>
      <c r="B286" t="s">
        <v>22</v>
      </c>
      <c r="C286" t="s">
        <v>158</v>
      </c>
      <c r="D286" t="s">
        <v>176</v>
      </c>
      <c r="E286" t="s">
        <v>25</v>
      </c>
      <c r="F286" t="s">
        <v>26</v>
      </c>
      <c r="G286" t="s">
        <v>160</v>
      </c>
      <c r="H286" t="s">
        <v>28</v>
      </c>
      <c r="I286" t="s">
        <v>28</v>
      </c>
      <c r="J286" t="s">
        <v>28</v>
      </c>
      <c r="K286" t="s">
        <v>29</v>
      </c>
      <c r="L286">
        <v>20</v>
      </c>
      <c r="N286" s="5">
        <v>0</v>
      </c>
      <c r="O286" t="s">
        <v>30</v>
      </c>
      <c r="P286" s="5">
        <v>0.3</v>
      </c>
      <c r="Q286" s="6">
        <v>0</v>
      </c>
      <c r="R286" s="7">
        <v>6.501679255097384E-4</v>
      </c>
      <c r="S286" s="7">
        <v>0</v>
      </c>
      <c r="T286" s="6">
        <v>0</v>
      </c>
      <c r="U286" s="6">
        <v>0</v>
      </c>
    </row>
    <row r="287" spans="1:21" x14ac:dyDescent="0.3">
      <c r="A287" t="s">
        <v>21</v>
      </c>
      <c r="B287" t="s">
        <v>22</v>
      </c>
      <c r="C287" t="s">
        <v>158</v>
      </c>
      <c r="D287" t="s">
        <v>176</v>
      </c>
      <c r="E287" t="s">
        <v>25</v>
      </c>
      <c r="F287" t="s">
        <v>26</v>
      </c>
      <c r="G287" t="s">
        <v>161</v>
      </c>
      <c r="H287" t="s">
        <v>162</v>
      </c>
      <c r="I287" t="s">
        <v>162</v>
      </c>
      <c r="J287" t="s">
        <v>162</v>
      </c>
      <c r="K287" t="s">
        <v>29</v>
      </c>
      <c r="L287">
        <v>15</v>
      </c>
      <c r="N287" s="5">
        <v>5.3199999999999997E-2</v>
      </c>
      <c r="O287" t="s">
        <v>30</v>
      </c>
      <c r="P287" s="5">
        <v>0.06</v>
      </c>
      <c r="Q287" s="6">
        <v>0</v>
      </c>
      <c r="R287" s="7">
        <v>3.4388204221613705E-4</v>
      </c>
      <c r="S287" s="7">
        <v>0</v>
      </c>
      <c r="T287" s="6">
        <v>0</v>
      </c>
      <c r="U287" s="6">
        <v>0</v>
      </c>
    </row>
    <row r="288" spans="1:21" x14ac:dyDescent="0.3">
      <c r="A288" t="s">
        <v>21</v>
      </c>
      <c r="B288" t="s">
        <v>22</v>
      </c>
      <c r="C288" t="s">
        <v>158</v>
      </c>
      <c r="D288" t="s">
        <v>176</v>
      </c>
      <c r="E288" t="s">
        <v>25</v>
      </c>
      <c r="F288" t="s">
        <v>26</v>
      </c>
      <c r="G288" t="s">
        <v>163</v>
      </c>
      <c r="H288" t="s">
        <v>164</v>
      </c>
      <c r="I288" t="s">
        <v>164</v>
      </c>
      <c r="J288" t="s">
        <v>164</v>
      </c>
      <c r="K288" t="s">
        <v>29</v>
      </c>
      <c r="L288">
        <v>10</v>
      </c>
      <c r="N288" s="5">
        <v>0.19500000000000001</v>
      </c>
      <c r="O288" t="s">
        <v>30</v>
      </c>
      <c r="P288" s="5">
        <v>2.4515926E-2</v>
      </c>
      <c r="Q288" s="6">
        <v>0</v>
      </c>
      <c r="R288" s="7">
        <v>1.5041279839351775E-3</v>
      </c>
      <c r="S288" s="7">
        <v>-6.8840361200273048E-4</v>
      </c>
      <c r="T288" s="6">
        <v>0</v>
      </c>
      <c r="U288" s="6">
        <v>0</v>
      </c>
    </row>
    <row r="289" spans="1:21" x14ac:dyDescent="0.3">
      <c r="A289" t="s">
        <v>21</v>
      </c>
      <c r="B289" t="s">
        <v>22</v>
      </c>
      <c r="C289" t="s">
        <v>158</v>
      </c>
      <c r="D289" t="s">
        <v>176</v>
      </c>
      <c r="E289" t="s">
        <v>25</v>
      </c>
      <c r="F289" t="s">
        <v>26</v>
      </c>
      <c r="G289" t="s">
        <v>166</v>
      </c>
      <c r="H289" t="s">
        <v>88</v>
      </c>
      <c r="I289" t="s">
        <v>900</v>
      </c>
      <c r="J289" t="s">
        <v>88</v>
      </c>
      <c r="K289" t="s">
        <v>29</v>
      </c>
      <c r="L289">
        <v>20</v>
      </c>
      <c r="N289" s="5">
        <v>0.72</v>
      </c>
      <c r="O289" t="s">
        <v>30</v>
      </c>
      <c r="P289" s="5">
        <v>0.116169913</v>
      </c>
      <c r="Q289" s="6">
        <v>291630.64569999999</v>
      </c>
      <c r="R289" s="7">
        <v>4.2762635804882102E-4</v>
      </c>
      <c r="S289" s="7">
        <v>0</v>
      </c>
      <c r="T289" s="6">
        <v>124.70895091611706</v>
      </c>
      <c r="U289" s="6">
        <v>0</v>
      </c>
    </row>
    <row r="290" spans="1:21" x14ac:dyDescent="0.3">
      <c r="A290" t="s">
        <v>21</v>
      </c>
      <c r="B290" t="s">
        <v>22</v>
      </c>
      <c r="C290" t="s">
        <v>158</v>
      </c>
      <c r="D290" t="s">
        <v>176</v>
      </c>
      <c r="E290" t="s">
        <v>25</v>
      </c>
      <c r="F290" t="s">
        <v>26</v>
      </c>
      <c r="G290" t="s">
        <v>167</v>
      </c>
      <c r="H290" t="s">
        <v>90</v>
      </c>
      <c r="I290" t="s">
        <v>901</v>
      </c>
      <c r="J290" t="s">
        <v>90</v>
      </c>
      <c r="K290" t="s">
        <v>29</v>
      </c>
      <c r="L290">
        <v>20</v>
      </c>
      <c r="N290" s="5">
        <v>0</v>
      </c>
      <c r="O290" t="s">
        <v>30</v>
      </c>
      <c r="P290" s="5">
        <v>0.34776584700000002</v>
      </c>
      <c r="Q290" s="6">
        <v>0</v>
      </c>
      <c r="R290" s="7">
        <v>5.8655747944065669E-4</v>
      </c>
      <c r="S290" s="7">
        <v>0</v>
      </c>
      <c r="T290" s="6">
        <v>0</v>
      </c>
      <c r="U290" s="6">
        <v>0</v>
      </c>
    </row>
    <row r="291" spans="1:21" x14ac:dyDescent="0.3">
      <c r="A291" t="s">
        <v>21</v>
      </c>
      <c r="B291" t="s">
        <v>22</v>
      </c>
      <c r="C291" t="s">
        <v>158</v>
      </c>
      <c r="D291" t="s">
        <v>176</v>
      </c>
      <c r="E291" t="s">
        <v>25</v>
      </c>
      <c r="F291" t="s">
        <v>26</v>
      </c>
      <c r="G291" t="s">
        <v>168</v>
      </c>
      <c r="H291" t="s">
        <v>92</v>
      </c>
      <c r="I291" t="s">
        <v>902</v>
      </c>
      <c r="J291" t="s">
        <v>92</v>
      </c>
      <c r="K291" t="s">
        <v>29</v>
      </c>
      <c r="L291">
        <v>20</v>
      </c>
      <c r="N291" s="5">
        <v>0</v>
      </c>
      <c r="O291" t="s">
        <v>30</v>
      </c>
      <c r="P291" s="5">
        <v>0.14399454</v>
      </c>
      <c r="Q291" s="6">
        <v>0</v>
      </c>
      <c r="R291" s="7">
        <v>4.7787993787353828E-4</v>
      </c>
      <c r="S291" s="7">
        <v>0</v>
      </c>
      <c r="T291" s="6">
        <v>0</v>
      </c>
      <c r="U291" s="6">
        <v>0</v>
      </c>
    </row>
    <row r="292" spans="1:21" x14ac:dyDescent="0.3">
      <c r="A292" t="s">
        <v>21</v>
      </c>
      <c r="B292" t="s">
        <v>22</v>
      </c>
      <c r="C292" t="s">
        <v>158</v>
      </c>
      <c r="D292" t="s">
        <v>176</v>
      </c>
      <c r="E292" t="s">
        <v>25</v>
      </c>
      <c r="F292" t="s">
        <v>26</v>
      </c>
      <c r="G292" t="s">
        <v>169</v>
      </c>
      <c r="H292" t="s">
        <v>94</v>
      </c>
      <c r="I292" t="s">
        <v>903</v>
      </c>
      <c r="J292" t="s">
        <v>94</v>
      </c>
      <c r="K292" t="s">
        <v>29</v>
      </c>
      <c r="L292">
        <v>20</v>
      </c>
      <c r="N292" s="5">
        <v>0</v>
      </c>
      <c r="O292" t="s">
        <v>30</v>
      </c>
      <c r="P292" s="5">
        <v>0.18118466899999999</v>
      </c>
      <c r="Q292" s="6">
        <v>0</v>
      </c>
      <c r="R292" s="7">
        <v>3.7649621949990082E-4</v>
      </c>
      <c r="S292" s="7">
        <v>0</v>
      </c>
      <c r="T292" s="6">
        <v>0</v>
      </c>
      <c r="U292" s="6">
        <v>0</v>
      </c>
    </row>
    <row r="293" spans="1:21" x14ac:dyDescent="0.3">
      <c r="A293" t="s">
        <v>21</v>
      </c>
      <c r="B293" t="s">
        <v>22</v>
      </c>
      <c r="C293" t="s">
        <v>158</v>
      </c>
      <c r="D293" t="s">
        <v>176</v>
      </c>
      <c r="E293" t="s">
        <v>25</v>
      </c>
      <c r="F293" t="s">
        <v>26</v>
      </c>
      <c r="G293" t="s">
        <v>170</v>
      </c>
      <c r="H293" t="s">
        <v>96</v>
      </c>
      <c r="I293" t="s">
        <v>904</v>
      </c>
      <c r="J293" t="s">
        <v>96</v>
      </c>
      <c r="K293" t="s">
        <v>29</v>
      </c>
      <c r="L293">
        <v>11</v>
      </c>
      <c r="N293" s="5">
        <v>0.22500000000000001</v>
      </c>
      <c r="O293" t="s">
        <v>30</v>
      </c>
      <c r="P293" s="5">
        <v>0.04</v>
      </c>
      <c r="Q293" s="6">
        <v>0</v>
      </c>
      <c r="R293" s="7">
        <v>1.5919281673553998E-3</v>
      </c>
      <c r="S293" s="7">
        <v>0</v>
      </c>
      <c r="T293" s="6">
        <v>0</v>
      </c>
      <c r="U293" s="6">
        <v>0</v>
      </c>
    </row>
    <row r="294" spans="1:21" x14ac:dyDescent="0.3">
      <c r="A294" t="s">
        <v>21</v>
      </c>
      <c r="B294" t="s">
        <v>22</v>
      </c>
      <c r="C294" t="s">
        <v>158</v>
      </c>
      <c r="D294" t="s">
        <v>176</v>
      </c>
      <c r="E294" t="s">
        <v>25</v>
      </c>
      <c r="F294" t="s">
        <v>26</v>
      </c>
      <c r="G294" t="s">
        <v>171</v>
      </c>
      <c r="H294" t="s">
        <v>100</v>
      </c>
      <c r="I294" t="s">
        <v>100</v>
      </c>
      <c r="J294" t="s">
        <v>100</v>
      </c>
      <c r="K294" t="s">
        <v>29</v>
      </c>
      <c r="L294">
        <v>20</v>
      </c>
      <c r="N294" s="5">
        <v>6.0562499999999998E-2</v>
      </c>
      <c r="O294" t="s">
        <v>30</v>
      </c>
      <c r="P294" s="5">
        <v>0.1</v>
      </c>
      <c r="Q294" s="6">
        <v>0</v>
      </c>
      <c r="R294" s="7">
        <v>6.072881023240211E-4</v>
      </c>
      <c r="S294" s="7">
        <v>0</v>
      </c>
      <c r="T294" s="6">
        <v>0</v>
      </c>
      <c r="U294" s="6">
        <v>0</v>
      </c>
    </row>
    <row r="295" spans="1:21" x14ac:dyDescent="0.3">
      <c r="A295" t="s">
        <v>21</v>
      </c>
      <c r="B295" t="s">
        <v>22</v>
      </c>
      <c r="C295" t="s">
        <v>158</v>
      </c>
      <c r="D295" t="s">
        <v>176</v>
      </c>
      <c r="E295" t="s">
        <v>25</v>
      </c>
      <c r="F295" t="s">
        <v>26</v>
      </c>
      <c r="G295" t="s">
        <v>172</v>
      </c>
      <c r="H295" t="s">
        <v>102</v>
      </c>
      <c r="I295" t="s">
        <v>102</v>
      </c>
      <c r="J295" t="s">
        <v>102</v>
      </c>
      <c r="K295" t="s">
        <v>29</v>
      </c>
      <c r="L295">
        <v>11</v>
      </c>
      <c r="N295" s="5">
        <v>0.02</v>
      </c>
      <c r="O295" t="s">
        <v>30</v>
      </c>
      <c r="P295" s="5">
        <v>1.72E-2</v>
      </c>
      <c r="Q295" s="6">
        <v>0</v>
      </c>
      <c r="R295" s="7">
        <v>1.5919281673553998E-3</v>
      </c>
      <c r="S295" s="7">
        <v>0</v>
      </c>
      <c r="T295" s="6">
        <v>0</v>
      </c>
      <c r="U295" s="6">
        <v>0</v>
      </c>
    </row>
    <row r="296" spans="1:21" x14ac:dyDescent="0.3">
      <c r="A296" t="s">
        <v>21</v>
      </c>
      <c r="B296" t="s">
        <v>22</v>
      </c>
      <c r="C296" t="s">
        <v>158</v>
      </c>
      <c r="D296" t="s">
        <v>176</v>
      </c>
      <c r="E296" t="s">
        <v>25</v>
      </c>
      <c r="F296" t="s">
        <v>26</v>
      </c>
      <c r="G296" t="s">
        <v>174</v>
      </c>
      <c r="H296" t="s">
        <v>106</v>
      </c>
      <c r="I296" t="s">
        <v>106</v>
      </c>
      <c r="J296" t="s">
        <v>106</v>
      </c>
      <c r="K296" t="s">
        <v>29</v>
      </c>
      <c r="L296">
        <v>11</v>
      </c>
      <c r="N296" s="5">
        <v>9.4999999999999998E-3</v>
      </c>
      <c r="O296" t="s">
        <v>30</v>
      </c>
      <c r="P296" s="5">
        <v>7.1199999999999999E-2</v>
      </c>
      <c r="Q296" s="6">
        <v>0</v>
      </c>
      <c r="R296" s="7">
        <v>3.9831757991066325E-4</v>
      </c>
      <c r="S296" s="7">
        <v>0</v>
      </c>
      <c r="T296" s="6">
        <v>0</v>
      </c>
      <c r="U296" s="6">
        <v>0</v>
      </c>
    </row>
    <row r="297" spans="1:21" x14ac:dyDescent="0.3">
      <c r="A297" t="s">
        <v>21</v>
      </c>
      <c r="B297" t="s">
        <v>22</v>
      </c>
      <c r="C297" t="s">
        <v>158</v>
      </c>
      <c r="D297" t="s">
        <v>176</v>
      </c>
      <c r="E297" t="s">
        <v>25</v>
      </c>
      <c r="F297" t="s">
        <v>26</v>
      </c>
      <c r="G297" t="s">
        <v>177</v>
      </c>
      <c r="H297" t="s">
        <v>111</v>
      </c>
      <c r="I297" t="s">
        <v>111</v>
      </c>
      <c r="J297" t="s">
        <v>111</v>
      </c>
      <c r="K297" t="s">
        <v>29</v>
      </c>
      <c r="L297">
        <v>20</v>
      </c>
      <c r="N297" s="5">
        <v>9.7199999999999995E-2</v>
      </c>
      <c r="O297" t="s">
        <v>30</v>
      </c>
      <c r="P297" s="5">
        <v>0.146537695</v>
      </c>
      <c r="Q297" s="6">
        <v>65314.852339999998</v>
      </c>
      <c r="R297" s="7">
        <v>6.1734118931197298E-4</v>
      </c>
      <c r="S297" s="7">
        <v>0</v>
      </c>
      <c r="T297" s="6">
        <v>40.3215486233115</v>
      </c>
      <c r="U297" s="6">
        <v>0</v>
      </c>
    </row>
    <row r="298" spans="1:21" x14ac:dyDescent="0.3">
      <c r="A298" t="s">
        <v>21</v>
      </c>
      <c r="B298" t="s">
        <v>22</v>
      </c>
      <c r="C298" t="s">
        <v>158</v>
      </c>
      <c r="D298" t="s">
        <v>176</v>
      </c>
      <c r="E298" t="s">
        <v>25</v>
      </c>
      <c r="F298" t="s">
        <v>26</v>
      </c>
      <c r="G298" t="s">
        <v>178</v>
      </c>
      <c r="H298" t="s">
        <v>115</v>
      </c>
      <c r="I298" t="s">
        <v>905</v>
      </c>
      <c r="J298" t="s">
        <v>115</v>
      </c>
      <c r="K298" t="s">
        <v>29</v>
      </c>
      <c r="L298">
        <v>20</v>
      </c>
      <c r="N298" s="5">
        <v>0.19</v>
      </c>
      <c r="O298" t="s">
        <v>30</v>
      </c>
      <c r="P298" s="5">
        <v>4.5882132999999999E-2</v>
      </c>
      <c r="Q298" s="6">
        <v>0</v>
      </c>
      <c r="R298" s="7">
        <v>0</v>
      </c>
      <c r="S298" s="7">
        <v>0</v>
      </c>
      <c r="T298" s="6">
        <v>0</v>
      </c>
      <c r="U298" s="6">
        <v>0</v>
      </c>
    </row>
    <row r="299" spans="1:21" x14ac:dyDescent="0.3">
      <c r="A299" t="s">
        <v>21</v>
      </c>
      <c r="B299" t="s">
        <v>22</v>
      </c>
      <c r="C299" t="s">
        <v>158</v>
      </c>
      <c r="D299" t="s">
        <v>176</v>
      </c>
      <c r="E299" t="s">
        <v>25</v>
      </c>
      <c r="F299" t="s">
        <v>26</v>
      </c>
      <c r="G299" t="s">
        <v>179</v>
      </c>
      <c r="H299" t="s">
        <v>117</v>
      </c>
      <c r="I299" t="s">
        <v>906</v>
      </c>
      <c r="J299" t="s">
        <v>117</v>
      </c>
      <c r="K299" t="s">
        <v>29</v>
      </c>
      <c r="L299">
        <v>20</v>
      </c>
      <c r="N299" s="5">
        <v>0.14249999999999999</v>
      </c>
      <c r="O299" t="s">
        <v>30</v>
      </c>
      <c r="P299" s="5">
        <v>1.8488907999999998E-2</v>
      </c>
      <c r="Q299" s="6">
        <v>0</v>
      </c>
      <c r="R299" s="7">
        <v>1.9997150002576088E-4</v>
      </c>
      <c r="S299" s="7">
        <v>0</v>
      </c>
      <c r="T299" s="6">
        <v>0</v>
      </c>
      <c r="U299" s="6">
        <v>0</v>
      </c>
    </row>
    <row r="300" spans="1:21" x14ac:dyDescent="0.3">
      <c r="A300" t="s">
        <v>21</v>
      </c>
      <c r="B300" t="s">
        <v>22</v>
      </c>
      <c r="C300" t="s">
        <v>158</v>
      </c>
      <c r="D300" t="s">
        <v>176</v>
      </c>
      <c r="E300" t="s">
        <v>25</v>
      </c>
      <c r="F300" t="s">
        <v>26</v>
      </c>
      <c r="G300" t="s">
        <v>180</v>
      </c>
      <c r="H300" t="s">
        <v>119</v>
      </c>
      <c r="I300" t="s">
        <v>907</v>
      </c>
      <c r="J300" t="s">
        <v>119</v>
      </c>
      <c r="K300" t="s">
        <v>29</v>
      </c>
      <c r="L300">
        <v>20</v>
      </c>
      <c r="N300" s="5">
        <v>0.32400000000000001</v>
      </c>
      <c r="O300" t="s">
        <v>30</v>
      </c>
      <c r="P300" s="5">
        <v>0.125</v>
      </c>
      <c r="Q300" s="6">
        <v>183071.6165</v>
      </c>
      <c r="R300" s="7">
        <v>6.1734118931197298E-4</v>
      </c>
      <c r="S300" s="7">
        <v>0</v>
      </c>
      <c r="T300" s="6">
        <v>113.01764945937542</v>
      </c>
      <c r="U300" s="6">
        <v>0</v>
      </c>
    </row>
    <row r="301" spans="1:21" x14ac:dyDescent="0.3">
      <c r="A301" t="s">
        <v>21</v>
      </c>
      <c r="B301" t="s">
        <v>22</v>
      </c>
      <c r="C301" t="s">
        <v>158</v>
      </c>
      <c r="D301" t="s">
        <v>176</v>
      </c>
      <c r="E301" t="s">
        <v>25</v>
      </c>
      <c r="F301" t="s">
        <v>26</v>
      </c>
      <c r="G301" t="s">
        <v>182</v>
      </c>
      <c r="H301" t="s">
        <v>127</v>
      </c>
      <c r="I301" t="s">
        <v>909</v>
      </c>
      <c r="J301" t="s">
        <v>127</v>
      </c>
      <c r="K301" t="s">
        <v>29</v>
      </c>
      <c r="L301">
        <v>20</v>
      </c>
      <c r="N301" s="5">
        <v>0</v>
      </c>
      <c r="O301" t="s">
        <v>30</v>
      </c>
      <c r="P301" s="5">
        <v>0.295462418</v>
      </c>
      <c r="Q301" s="6">
        <v>0</v>
      </c>
      <c r="R301" s="7">
        <v>4.7533896814208533E-4</v>
      </c>
      <c r="S301" s="7">
        <v>0</v>
      </c>
      <c r="T301" s="6">
        <v>0</v>
      </c>
      <c r="U301" s="6">
        <v>0</v>
      </c>
    </row>
    <row r="302" spans="1:21" x14ac:dyDescent="0.3">
      <c r="A302" t="s">
        <v>21</v>
      </c>
      <c r="B302" t="s">
        <v>22</v>
      </c>
      <c r="C302" t="s">
        <v>158</v>
      </c>
      <c r="D302" t="s">
        <v>176</v>
      </c>
      <c r="E302" t="s">
        <v>25</v>
      </c>
      <c r="F302" t="s">
        <v>26</v>
      </c>
      <c r="G302" t="s">
        <v>183</v>
      </c>
      <c r="H302" t="s">
        <v>129</v>
      </c>
      <c r="I302" t="s">
        <v>910</v>
      </c>
      <c r="J302" t="s">
        <v>129</v>
      </c>
      <c r="K302" t="s">
        <v>29</v>
      </c>
      <c r="L302">
        <v>20</v>
      </c>
      <c r="N302" s="5">
        <v>0</v>
      </c>
      <c r="O302" t="s">
        <v>30</v>
      </c>
      <c r="P302" s="5">
        <v>5.0045496000000002E-2</v>
      </c>
      <c r="Q302" s="6">
        <v>0</v>
      </c>
      <c r="R302" s="7">
        <v>6.6562060065652161E-4</v>
      </c>
      <c r="S302" s="7">
        <v>0</v>
      </c>
      <c r="T302" s="6">
        <v>0</v>
      </c>
      <c r="U302" s="6">
        <v>0</v>
      </c>
    </row>
    <row r="303" spans="1:21" x14ac:dyDescent="0.3">
      <c r="A303" t="s">
        <v>21</v>
      </c>
      <c r="B303" t="s">
        <v>22</v>
      </c>
      <c r="C303" t="s">
        <v>158</v>
      </c>
      <c r="D303" t="s">
        <v>176</v>
      </c>
      <c r="E303" t="s">
        <v>25</v>
      </c>
      <c r="F303" t="s">
        <v>26</v>
      </c>
      <c r="G303" t="s">
        <v>184</v>
      </c>
      <c r="H303" t="s">
        <v>131</v>
      </c>
      <c r="I303" t="s">
        <v>911</v>
      </c>
      <c r="J303" t="s">
        <v>131</v>
      </c>
      <c r="K303" t="s">
        <v>29</v>
      </c>
      <c r="L303">
        <v>20</v>
      </c>
      <c r="N303" s="5">
        <v>0</v>
      </c>
      <c r="O303" t="s">
        <v>30</v>
      </c>
      <c r="P303" s="5">
        <v>9.5601044999999996E-2</v>
      </c>
      <c r="Q303" s="6">
        <v>0</v>
      </c>
      <c r="R303" s="7">
        <v>6.4898484816365283E-4</v>
      </c>
      <c r="S303" s="7">
        <v>0</v>
      </c>
      <c r="T303" s="6">
        <v>0</v>
      </c>
      <c r="U303" s="6">
        <v>0</v>
      </c>
    </row>
    <row r="304" spans="1:21" x14ac:dyDescent="0.3">
      <c r="A304" t="s">
        <v>21</v>
      </c>
      <c r="B304" t="s">
        <v>22</v>
      </c>
      <c r="C304" t="s">
        <v>158</v>
      </c>
      <c r="D304" t="s">
        <v>176</v>
      </c>
      <c r="E304" t="s">
        <v>25</v>
      </c>
      <c r="F304" t="s">
        <v>31</v>
      </c>
      <c r="G304" t="s">
        <v>186</v>
      </c>
      <c r="H304" t="s">
        <v>28</v>
      </c>
      <c r="I304" t="s">
        <v>28</v>
      </c>
      <c r="J304" t="s">
        <v>28</v>
      </c>
      <c r="K304" t="s">
        <v>29</v>
      </c>
      <c r="L304">
        <v>20</v>
      </c>
      <c r="N304" s="5">
        <v>0</v>
      </c>
      <c r="O304" t="s">
        <v>30</v>
      </c>
      <c r="P304" s="5">
        <v>0.3</v>
      </c>
      <c r="Q304" s="6">
        <v>0</v>
      </c>
      <c r="R304" s="7">
        <v>6.501679255097384E-4</v>
      </c>
      <c r="S304" s="7">
        <v>0</v>
      </c>
      <c r="T304" s="6">
        <v>0</v>
      </c>
      <c r="U304" s="6">
        <v>0</v>
      </c>
    </row>
    <row r="305" spans="1:21" x14ac:dyDescent="0.3">
      <c r="A305" t="s">
        <v>21</v>
      </c>
      <c r="B305" t="s">
        <v>22</v>
      </c>
      <c r="C305" t="s">
        <v>158</v>
      </c>
      <c r="D305" t="s">
        <v>176</v>
      </c>
      <c r="E305" t="s">
        <v>25</v>
      </c>
      <c r="F305" t="s">
        <v>31</v>
      </c>
      <c r="G305" t="s">
        <v>187</v>
      </c>
      <c r="H305" t="s">
        <v>162</v>
      </c>
      <c r="I305" t="s">
        <v>162</v>
      </c>
      <c r="J305" t="s">
        <v>162</v>
      </c>
      <c r="K305" t="s">
        <v>29</v>
      </c>
      <c r="L305">
        <v>15</v>
      </c>
      <c r="N305" s="5">
        <v>1.976E-2</v>
      </c>
      <c r="O305" t="s">
        <v>30</v>
      </c>
      <c r="P305" s="5">
        <v>0.06</v>
      </c>
      <c r="Q305" s="6">
        <v>235000.01180000001</v>
      </c>
      <c r="R305" s="7">
        <v>3.4388204221613705E-4</v>
      </c>
      <c r="S305" s="7">
        <v>0</v>
      </c>
      <c r="T305" s="6">
        <v>80.812283978600306</v>
      </c>
      <c r="U305" s="6">
        <v>0</v>
      </c>
    </row>
    <row r="306" spans="1:21" x14ac:dyDescent="0.3">
      <c r="A306" t="s">
        <v>21</v>
      </c>
      <c r="B306" t="s">
        <v>22</v>
      </c>
      <c r="C306" t="s">
        <v>158</v>
      </c>
      <c r="D306" t="s">
        <v>176</v>
      </c>
      <c r="E306" t="s">
        <v>25</v>
      </c>
      <c r="F306" t="s">
        <v>31</v>
      </c>
      <c r="G306" t="s">
        <v>188</v>
      </c>
      <c r="H306" t="s">
        <v>164</v>
      </c>
      <c r="I306" t="s">
        <v>164</v>
      </c>
      <c r="J306" t="s">
        <v>164</v>
      </c>
      <c r="K306" t="s">
        <v>29</v>
      </c>
      <c r="L306">
        <v>10</v>
      </c>
      <c r="N306" s="5">
        <v>0.19500000000000001</v>
      </c>
      <c r="O306" t="s">
        <v>30</v>
      </c>
      <c r="P306" s="5">
        <v>2.4515926E-2</v>
      </c>
      <c r="Q306" s="6">
        <v>931840.74269999994</v>
      </c>
      <c r="R306" s="7">
        <v>1.5041279839351775E-3</v>
      </c>
      <c r="S306" s="7">
        <v>-6.8840361200273048E-4</v>
      </c>
      <c r="T306" s="6">
        <v>1401.6077376660094</v>
      </c>
      <c r="U306" s="6">
        <v>-641.48253308598692</v>
      </c>
    </row>
    <row r="307" spans="1:21" x14ac:dyDescent="0.3">
      <c r="A307" t="s">
        <v>21</v>
      </c>
      <c r="B307" t="s">
        <v>22</v>
      </c>
      <c r="C307" t="s">
        <v>158</v>
      </c>
      <c r="D307" t="s">
        <v>176</v>
      </c>
      <c r="E307" t="s">
        <v>25</v>
      </c>
      <c r="F307" t="s">
        <v>31</v>
      </c>
      <c r="G307" t="s">
        <v>189</v>
      </c>
      <c r="H307" t="s">
        <v>84</v>
      </c>
      <c r="I307" t="s">
        <v>84</v>
      </c>
      <c r="J307" t="s">
        <v>84</v>
      </c>
      <c r="K307" t="s">
        <v>29</v>
      </c>
      <c r="L307">
        <v>20</v>
      </c>
      <c r="N307" s="5">
        <v>4.4999999999999998E-2</v>
      </c>
      <c r="O307" t="s">
        <v>30</v>
      </c>
      <c r="P307" s="5">
        <v>5.4977376000000001E-2</v>
      </c>
      <c r="Q307" s="6">
        <v>489791.22619999998</v>
      </c>
      <c r="R307" s="7">
        <v>2.5276821933975616E-4</v>
      </c>
      <c r="S307" s="7">
        <v>0</v>
      </c>
      <c r="T307" s="6">
        <v>302.3682980968776</v>
      </c>
      <c r="U307" s="6">
        <v>0</v>
      </c>
    </row>
    <row r="308" spans="1:21" x14ac:dyDescent="0.3">
      <c r="A308" t="s">
        <v>21</v>
      </c>
      <c r="B308" t="s">
        <v>22</v>
      </c>
      <c r="C308" t="s">
        <v>158</v>
      </c>
      <c r="D308" t="s">
        <v>176</v>
      </c>
      <c r="E308" t="s">
        <v>25</v>
      </c>
      <c r="F308" t="s">
        <v>31</v>
      </c>
      <c r="G308" t="s">
        <v>190</v>
      </c>
      <c r="H308" t="s">
        <v>86</v>
      </c>
      <c r="I308" t="s">
        <v>86</v>
      </c>
      <c r="J308" t="s">
        <v>86</v>
      </c>
      <c r="K308" t="s">
        <v>29</v>
      </c>
      <c r="L308">
        <v>20</v>
      </c>
      <c r="N308" s="5">
        <v>0</v>
      </c>
      <c r="O308" t="s">
        <v>30</v>
      </c>
      <c r="P308" s="5">
        <v>2.2410797E-2</v>
      </c>
      <c r="Q308" s="6">
        <v>0</v>
      </c>
      <c r="R308" s="7">
        <v>2.3410377696358173E-4</v>
      </c>
      <c r="S308" s="7">
        <v>0</v>
      </c>
      <c r="T308" s="6">
        <v>0</v>
      </c>
      <c r="U308" s="6">
        <v>0</v>
      </c>
    </row>
    <row r="309" spans="1:21" x14ac:dyDescent="0.3">
      <c r="A309" t="s">
        <v>21</v>
      </c>
      <c r="B309" t="s">
        <v>22</v>
      </c>
      <c r="C309" t="s">
        <v>158</v>
      </c>
      <c r="D309" t="s">
        <v>176</v>
      </c>
      <c r="E309" t="s">
        <v>25</v>
      </c>
      <c r="F309" t="s">
        <v>31</v>
      </c>
      <c r="G309" t="s">
        <v>191</v>
      </c>
      <c r="H309" t="s">
        <v>88</v>
      </c>
      <c r="I309" t="s">
        <v>900</v>
      </c>
      <c r="J309" t="s">
        <v>88</v>
      </c>
      <c r="K309" t="s">
        <v>29</v>
      </c>
      <c r="L309">
        <v>20</v>
      </c>
      <c r="N309" s="5">
        <v>0.351348259</v>
      </c>
      <c r="O309" t="s">
        <v>30</v>
      </c>
      <c r="P309" s="5">
        <v>0.116169913</v>
      </c>
      <c r="Q309" s="6">
        <v>8630213.2109999992</v>
      </c>
      <c r="R309" s="7">
        <v>4.2762635804882102E-4</v>
      </c>
      <c r="S309" s="7">
        <v>0</v>
      </c>
      <c r="T309" s="6">
        <v>3690.5066446047508</v>
      </c>
      <c r="U309" s="6">
        <v>0</v>
      </c>
    </row>
    <row r="310" spans="1:21" x14ac:dyDescent="0.3">
      <c r="A310" t="s">
        <v>21</v>
      </c>
      <c r="B310" t="s">
        <v>22</v>
      </c>
      <c r="C310" t="s">
        <v>158</v>
      </c>
      <c r="D310" t="s">
        <v>176</v>
      </c>
      <c r="E310" t="s">
        <v>25</v>
      </c>
      <c r="F310" t="s">
        <v>31</v>
      </c>
      <c r="G310" t="s">
        <v>192</v>
      </c>
      <c r="H310" t="s">
        <v>90</v>
      </c>
      <c r="I310" t="s">
        <v>901</v>
      </c>
      <c r="J310" t="s">
        <v>90</v>
      </c>
      <c r="K310" t="s">
        <v>29</v>
      </c>
      <c r="L310">
        <v>20</v>
      </c>
      <c r="N310" s="5">
        <v>0.14625953999999999</v>
      </c>
      <c r="O310" t="s">
        <v>30</v>
      </c>
      <c r="P310" s="5">
        <v>0.34776584700000002</v>
      </c>
      <c r="Q310" s="6">
        <v>18487341.960000001</v>
      </c>
      <c r="R310" s="7">
        <v>5.8655747944065669E-4</v>
      </c>
      <c r="S310" s="7">
        <v>0</v>
      </c>
      <c r="T310" s="6">
        <v>10843.888701615091</v>
      </c>
      <c r="U310" s="6">
        <v>0</v>
      </c>
    </row>
    <row r="311" spans="1:21" x14ac:dyDescent="0.3">
      <c r="A311" t="s">
        <v>21</v>
      </c>
      <c r="B311" t="s">
        <v>22</v>
      </c>
      <c r="C311" t="s">
        <v>158</v>
      </c>
      <c r="D311" t="s">
        <v>176</v>
      </c>
      <c r="E311" t="s">
        <v>25</v>
      </c>
      <c r="F311" t="s">
        <v>31</v>
      </c>
      <c r="G311" t="s">
        <v>193</v>
      </c>
      <c r="H311" t="s">
        <v>92</v>
      </c>
      <c r="I311" t="s">
        <v>902</v>
      </c>
      <c r="J311" t="s">
        <v>92</v>
      </c>
      <c r="K311" t="s">
        <v>29</v>
      </c>
      <c r="L311">
        <v>20</v>
      </c>
      <c r="N311" s="5">
        <v>5.7245342999999997E-2</v>
      </c>
      <c r="O311" t="s">
        <v>30</v>
      </c>
      <c r="P311" s="5">
        <v>0.14399454</v>
      </c>
      <c r="Q311" s="6">
        <v>1911782.733</v>
      </c>
      <c r="R311" s="7">
        <v>4.7787993787353828E-4</v>
      </c>
      <c r="S311" s="7">
        <v>0</v>
      </c>
      <c r="T311" s="6">
        <v>913.60261367374324</v>
      </c>
      <c r="U311" s="6">
        <v>0</v>
      </c>
    </row>
    <row r="312" spans="1:21" x14ac:dyDescent="0.3">
      <c r="A312" t="s">
        <v>21</v>
      </c>
      <c r="B312" t="s">
        <v>22</v>
      </c>
      <c r="C312" t="s">
        <v>158</v>
      </c>
      <c r="D312" t="s">
        <v>176</v>
      </c>
      <c r="E312" t="s">
        <v>25</v>
      </c>
      <c r="F312" t="s">
        <v>31</v>
      </c>
      <c r="G312" t="s">
        <v>194</v>
      </c>
      <c r="H312" t="s">
        <v>94</v>
      </c>
      <c r="I312" t="s">
        <v>903</v>
      </c>
      <c r="J312" t="s">
        <v>94</v>
      </c>
      <c r="K312" t="s">
        <v>29</v>
      </c>
      <c r="L312">
        <v>20</v>
      </c>
      <c r="N312" s="5">
        <v>0.142106125</v>
      </c>
      <c r="O312" t="s">
        <v>30</v>
      </c>
      <c r="P312" s="5">
        <v>0.18118466899999999</v>
      </c>
      <c r="Q312" s="6">
        <v>6129965.102</v>
      </c>
      <c r="R312" s="7">
        <v>3.7649621949990082E-4</v>
      </c>
      <c r="S312" s="7">
        <v>0</v>
      </c>
      <c r="T312" s="6">
        <v>2307.9086865693239</v>
      </c>
      <c r="U312" s="6">
        <v>0</v>
      </c>
    </row>
    <row r="313" spans="1:21" x14ac:dyDescent="0.3">
      <c r="A313" t="s">
        <v>21</v>
      </c>
      <c r="B313" t="s">
        <v>22</v>
      </c>
      <c r="C313" t="s">
        <v>158</v>
      </c>
      <c r="D313" t="s">
        <v>176</v>
      </c>
      <c r="E313" t="s">
        <v>25</v>
      </c>
      <c r="F313" t="s">
        <v>31</v>
      </c>
      <c r="G313" t="s">
        <v>195</v>
      </c>
      <c r="H313" t="s">
        <v>96</v>
      </c>
      <c r="I313" t="s">
        <v>904</v>
      </c>
      <c r="J313" t="s">
        <v>96</v>
      </c>
      <c r="K313" t="s">
        <v>29</v>
      </c>
      <c r="L313">
        <v>11</v>
      </c>
      <c r="N313" s="5">
        <v>0.22500000000000001</v>
      </c>
      <c r="O313" t="s">
        <v>30</v>
      </c>
      <c r="P313" s="5">
        <v>0.04</v>
      </c>
      <c r="Q313" s="6">
        <v>1776818.075</v>
      </c>
      <c r="R313" s="7">
        <v>1.2199297129837857E-3</v>
      </c>
      <c r="S313" s="7">
        <v>0</v>
      </c>
      <c r="T313" s="6">
        <v>2167.5931642591527</v>
      </c>
      <c r="U313" s="6">
        <v>0</v>
      </c>
    </row>
    <row r="314" spans="1:21" x14ac:dyDescent="0.3">
      <c r="A314" t="s">
        <v>21</v>
      </c>
      <c r="B314" t="s">
        <v>22</v>
      </c>
      <c r="C314" t="s">
        <v>158</v>
      </c>
      <c r="D314" t="s">
        <v>176</v>
      </c>
      <c r="E314" t="s">
        <v>25</v>
      </c>
      <c r="F314" t="s">
        <v>31</v>
      </c>
      <c r="G314" t="s">
        <v>196</v>
      </c>
      <c r="H314" t="s">
        <v>100</v>
      </c>
      <c r="I314" t="s">
        <v>100</v>
      </c>
      <c r="J314" t="s">
        <v>100</v>
      </c>
      <c r="K314" t="s">
        <v>29</v>
      </c>
      <c r="L314">
        <v>20</v>
      </c>
      <c r="N314" s="5">
        <v>1.8525E-2</v>
      </c>
      <c r="O314" t="s">
        <v>30</v>
      </c>
      <c r="P314" s="5">
        <v>0.1</v>
      </c>
      <c r="Q314" s="6">
        <v>375707.75060000003</v>
      </c>
      <c r="R314" s="7">
        <v>6.072881023240211E-4</v>
      </c>
      <c r="S314" s="7">
        <v>0</v>
      </c>
      <c r="T314" s="6">
        <v>228.16284689030061</v>
      </c>
      <c r="U314" s="6">
        <v>0</v>
      </c>
    </row>
    <row r="315" spans="1:21" x14ac:dyDescent="0.3">
      <c r="A315" t="s">
        <v>21</v>
      </c>
      <c r="B315" t="s">
        <v>22</v>
      </c>
      <c r="C315" t="s">
        <v>158</v>
      </c>
      <c r="D315" t="s">
        <v>176</v>
      </c>
      <c r="E315" t="s">
        <v>25</v>
      </c>
      <c r="F315" t="s">
        <v>31</v>
      </c>
      <c r="G315" t="s">
        <v>197</v>
      </c>
      <c r="H315" t="s">
        <v>102</v>
      </c>
      <c r="I315" t="s">
        <v>102</v>
      </c>
      <c r="J315" t="s">
        <v>102</v>
      </c>
      <c r="K315" t="s">
        <v>29</v>
      </c>
      <c r="L315">
        <v>11</v>
      </c>
      <c r="N315" s="5">
        <v>0.02</v>
      </c>
      <c r="O315" t="s">
        <v>30</v>
      </c>
      <c r="P315" s="5">
        <v>1.72E-2</v>
      </c>
      <c r="Q315" s="6">
        <v>66732.296610000005</v>
      </c>
      <c r="R315" s="7">
        <v>1.2199297129837857E-3</v>
      </c>
      <c r="S315" s="7">
        <v>0</v>
      </c>
      <c r="T315" s="6">
        <v>81.408711450186161</v>
      </c>
      <c r="U315" s="6">
        <v>0</v>
      </c>
    </row>
    <row r="316" spans="1:21" x14ac:dyDescent="0.3">
      <c r="A316" t="s">
        <v>21</v>
      </c>
      <c r="B316" t="s">
        <v>22</v>
      </c>
      <c r="C316" t="s">
        <v>158</v>
      </c>
      <c r="D316" t="s">
        <v>176</v>
      </c>
      <c r="E316" t="s">
        <v>25</v>
      </c>
      <c r="F316" t="s">
        <v>31</v>
      </c>
      <c r="G316" t="s">
        <v>198</v>
      </c>
      <c r="H316" t="s">
        <v>106</v>
      </c>
      <c r="I316" t="s">
        <v>106</v>
      </c>
      <c r="J316" t="s">
        <v>106</v>
      </c>
      <c r="K316" t="s">
        <v>29</v>
      </c>
      <c r="L316">
        <v>11</v>
      </c>
      <c r="N316" s="5">
        <v>9.4999999999999998E-3</v>
      </c>
      <c r="O316" t="s">
        <v>30</v>
      </c>
      <c r="P316" s="5">
        <v>7.1199999999999999E-2</v>
      </c>
      <c r="Q316" s="6">
        <v>134161.26509999999</v>
      </c>
      <c r="R316" s="7">
        <v>4.000299545048218E-4</v>
      </c>
      <c r="S316" s="7">
        <v>0</v>
      </c>
      <c r="T316" s="6">
        <v>53.66852477426233</v>
      </c>
      <c r="U316" s="6">
        <v>0</v>
      </c>
    </row>
    <row r="317" spans="1:21" x14ac:dyDescent="0.3">
      <c r="A317" t="s">
        <v>21</v>
      </c>
      <c r="B317" t="s">
        <v>22</v>
      </c>
      <c r="C317" t="s">
        <v>158</v>
      </c>
      <c r="D317" t="s">
        <v>176</v>
      </c>
      <c r="E317" t="s">
        <v>25</v>
      </c>
      <c r="F317" t="s">
        <v>31</v>
      </c>
      <c r="G317" t="s">
        <v>199</v>
      </c>
      <c r="H317" t="s">
        <v>108</v>
      </c>
      <c r="I317" t="s">
        <v>108</v>
      </c>
      <c r="J317" t="s">
        <v>108</v>
      </c>
      <c r="K317" t="s">
        <v>29</v>
      </c>
      <c r="L317">
        <v>2</v>
      </c>
      <c r="M317" t="s">
        <v>176</v>
      </c>
      <c r="N317" s="5">
        <v>0</v>
      </c>
      <c r="O317" t="s">
        <v>30</v>
      </c>
      <c r="P317" s="5">
        <v>0.05</v>
      </c>
      <c r="Q317" s="6">
        <v>0</v>
      </c>
      <c r="R317" s="7">
        <v>6.1734118931197298E-4</v>
      </c>
      <c r="S317" s="7">
        <v>0</v>
      </c>
      <c r="T317" s="6">
        <v>0</v>
      </c>
      <c r="U317" s="6">
        <v>0</v>
      </c>
    </row>
    <row r="318" spans="1:21" x14ac:dyDescent="0.3">
      <c r="A318" t="s">
        <v>21</v>
      </c>
      <c r="B318" t="s">
        <v>22</v>
      </c>
      <c r="C318" t="s">
        <v>158</v>
      </c>
      <c r="D318" t="s">
        <v>176</v>
      </c>
      <c r="E318" t="s">
        <v>25</v>
      </c>
      <c r="F318" t="s">
        <v>31</v>
      </c>
      <c r="G318" t="s">
        <v>200</v>
      </c>
      <c r="H318" t="s">
        <v>111</v>
      </c>
      <c r="I318" t="s">
        <v>111</v>
      </c>
      <c r="J318" t="s">
        <v>111</v>
      </c>
      <c r="K318" t="s">
        <v>29</v>
      </c>
      <c r="L318">
        <v>20</v>
      </c>
      <c r="N318" s="5">
        <v>6.7500000000000004E-4</v>
      </c>
      <c r="O318" t="s">
        <v>30</v>
      </c>
      <c r="P318" s="5">
        <v>0.146537695</v>
      </c>
      <c r="Q318" s="6">
        <v>22942.9067</v>
      </c>
      <c r="R318" s="7">
        <v>6.1734118931197298E-4</v>
      </c>
      <c r="S318" s="7">
        <v>0</v>
      </c>
      <c r="T318" s="6">
        <v>14.163601308451634</v>
      </c>
      <c r="U318" s="6">
        <v>0</v>
      </c>
    </row>
    <row r="319" spans="1:21" x14ac:dyDescent="0.3">
      <c r="A319" t="s">
        <v>21</v>
      </c>
      <c r="B319" t="s">
        <v>22</v>
      </c>
      <c r="C319" t="s">
        <v>158</v>
      </c>
      <c r="D319" t="s">
        <v>176</v>
      </c>
      <c r="E319" t="s">
        <v>25</v>
      </c>
      <c r="F319" t="s">
        <v>31</v>
      </c>
      <c r="G319" t="s">
        <v>201</v>
      </c>
      <c r="H319" t="s">
        <v>115</v>
      </c>
      <c r="I319" t="s">
        <v>905</v>
      </c>
      <c r="J319" t="s">
        <v>115</v>
      </c>
      <c r="K319" t="s">
        <v>29</v>
      </c>
      <c r="L319">
        <v>20</v>
      </c>
      <c r="N319" s="5">
        <v>0.19</v>
      </c>
      <c r="O319" t="s">
        <v>30</v>
      </c>
      <c r="P319" s="5">
        <v>0.13411700500000001</v>
      </c>
      <c r="Q319" s="6">
        <v>5861315.0250000004</v>
      </c>
      <c r="R319" s="7">
        <v>1.4469921795284978E-4</v>
      </c>
      <c r="S319" s="7">
        <v>0</v>
      </c>
      <c r="T319" s="6">
        <v>848.12770029278818</v>
      </c>
      <c r="U319" s="6">
        <v>0</v>
      </c>
    </row>
    <row r="320" spans="1:21" x14ac:dyDescent="0.3">
      <c r="A320" t="s">
        <v>21</v>
      </c>
      <c r="B320" t="s">
        <v>22</v>
      </c>
      <c r="C320" t="s">
        <v>158</v>
      </c>
      <c r="D320" t="s">
        <v>176</v>
      </c>
      <c r="E320" t="s">
        <v>25</v>
      </c>
      <c r="F320" t="s">
        <v>31</v>
      </c>
      <c r="G320" t="s">
        <v>202</v>
      </c>
      <c r="H320" t="s">
        <v>117</v>
      </c>
      <c r="I320" t="s">
        <v>906</v>
      </c>
      <c r="J320" t="s">
        <v>117</v>
      </c>
      <c r="K320" t="s">
        <v>29</v>
      </c>
      <c r="L320">
        <v>20</v>
      </c>
      <c r="N320" s="5">
        <v>0.14249999999999999</v>
      </c>
      <c r="O320" t="s">
        <v>30</v>
      </c>
      <c r="P320" s="5">
        <v>2.6052552E-2</v>
      </c>
      <c r="Q320" s="6">
        <v>726338.81110000005</v>
      </c>
      <c r="R320" s="7">
        <v>1.9997150002576088E-4</v>
      </c>
      <c r="S320" s="7">
        <v>0</v>
      </c>
      <c r="T320" s="6">
        <v>145.2470615825948</v>
      </c>
      <c r="U320" s="6">
        <v>0</v>
      </c>
    </row>
    <row r="321" spans="1:21" x14ac:dyDescent="0.3">
      <c r="A321" t="s">
        <v>21</v>
      </c>
      <c r="B321" t="s">
        <v>22</v>
      </c>
      <c r="C321" t="s">
        <v>158</v>
      </c>
      <c r="D321" t="s">
        <v>176</v>
      </c>
      <c r="E321" t="s">
        <v>25</v>
      </c>
      <c r="F321" t="s">
        <v>31</v>
      </c>
      <c r="G321" t="s">
        <v>203</v>
      </c>
      <c r="H321" t="s">
        <v>119</v>
      </c>
      <c r="I321" t="s">
        <v>907</v>
      </c>
      <c r="J321" t="s">
        <v>119</v>
      </c>
      <c r="K321" t="s">
        <v>29</v>
      </c>
      <c r="L321">
        <v>20</v>
      </c>
      <c r="N321" s="5">
        <v>0.32400000000000001</v>
      </c>
      <c r="O321" t="s">
        <v>30</v>
      </c>
      <c r="P321" s="5">
        <v>0.125</v>
      </c>
      <c r="Q321" s="6">
        <v>9078255.5419999994</v>
      </c>
      <c r="R321" s="7">
        <v>6.1734118931197298E-4</v>
      </c>
      <c r="S321" s="7">
        <v>0</v>
      </c>
      <c r="T321" s="6">
        <v>5604.3810731762896</v>
      </c>
      <c r="U321" s="6">
        <v>0</v>
      </c>
    </row>
    <row r="322" spans="1:21" x14ac:dyDescent="0.3">
      <c r="A322" t="s">
        <v>21</v>
      </c>
      <c r="B322" t="s">
        <v>22</v>
      </c>
      <c r="C322" t="s">
        <v>158</v>
      </c>
      <c r="D322" t="s">
        <v>176</v>
      </c>
      <c r="E322" t="s">
        <v>25</v>
      </c>
      <c r="F322" t="s">
        <v>31</v>
      </c>
      <c r="G322" t="s">
        <v>204</v>
      </c>
      <c r="H322" t="s">
        <v>121</v>
      </c>
      <c r="I322" t="s">
        <v>121</v>
      </c>
      <c r="J322" t="s">
        <v>121</v>
      </c>
      <c r="K322" t="s">
        <v>29</v>
      </c>
      <c r="L322">
        <v>11</v>
      </c>
      <c r="N322" s="5">
        <v>0.140833333</v>
      </c>
      <c r="O322" t="s">
        <v>30</v>
      </c>
      <c r="P322" s="5">
        <v>0.12</v>
      </c>
      <c r="Q322" s="6">
        <v>3634787.8029999998</v>
      </c>
      <c r="R322" s="7">
        <v>6.1734118931197298E-4</v>
      </c>
      <c r="S322" s="7">
        <v>0</v>
      </c>
      <c r="T322" s="6">
        <v>2243.9042252006734</v>
      </c>
      <c r="U322" s="6">
        <v>0</v>
      </c>
    </row>
    <row r="323" spans="1:21" x14ac:dyDescent="0.3">
      <c r="A323" t="s">
        <v>21</v>
      </c>
      <c r="B323" t="s">
        <v>22</v>
      </c>
      <c r="C323" t="s">
        <v>158</v>
      </c>
      <c r="D323" t="s">
        <v>176</v>
      </c>
      <c r="E323" t="s">
        <v>25</v>
      </c>
      <c r="F323" t="s">
        <v>31</v>
      </c>
      <c r="G323" t="s">
        <v>205</v>
      </c>
      <c r="H323" t="s">
        <v>123</v>
      </c>
      <c r="I323" t="s">
        <v>123</v>
      </c>
      <c r="J323" t="s">
        <v>123</v>
      </c>
      <c r="K323" t="s">
        <v>29</v>
      </c>
      <c r="L323">
        <v>15</v>
      </c>
      <c r="N323" s="5">
        <v>0</v>
      </c>
      <c r="O323" t="s">
        <v>30</v>
      </c>
      <c r="P323" s="5">
        <v>2.0452499999999998E-2</v>
      </c>
      <c r="Q323" s="6">
        <v>0</v>
      </c>
      <c r="R323" s="7">
        <v>6.1734118931197298E-4</v>
      </c>
      <c r="S323" s="7">
        <v>0</v>
      </c>
      <c r="T323" s="6">
        <v>0</v>
      </c>
      <c r="U323" s="6">
        <v>0</v>
      </c>
    </row>
    <row r="324" spans="1:21" x14ac:dyDescent="0.3">
      <c r="A324" t="s">
        <v>21</v>
      </c>
      <c r="B324" t="s">
        <v>22</v>
      </c>
      <c r="C324" t="s">
        <v>158</v>
      </c>
      <c r="D324" t="s">
        <v>176</v>
      </c>
      <c r="E324" t="s">
        <v>25</v>
      </c>
      <c r="F324" t="s">
        <v>31</v>
      </c>
      <c r="G324" t="s">
        <v>206</v>
      </c>
      <c r="H324" t="s">
        <v>207</v>
      </c>
      <c r="I324" t="s">
        <v>207</v>
      </c>
      <c r="J324" t="s">
        <v>207</v>
      </c>
      <c r="K324" t="s">
        <v>29</v>
      </c>
      <c r="L324">
        <v>2</v>
      </c>
      <c r="M324" t="s">
        <v>208</v>
      </c>
      <c r="N324" s="5">
        <v>0</v>
      </c>
      <c r="O324" t="s">
        <v>30</v>
      </c>
      <c r="P324" s="5">
        <v>0.05</v>
      </c>
      <c r="Q324" s="6">
        <v>0</v>
      </c>
      <c r="R324" s="7">
        <v>6.1734118931197298E-4</v>
      </c>
      <c r="S324" s="7">
        <v>0</v>
      </c>
      <c r="T324" s="6">
        <v>0</v>
      </c>
      <c r="U324" s="6">
        <v>0</v>
      </c>
    </row>
    <row r="325" spans="1:21" x14ac:dyDescent="0.3">
      <c r="A325" t="s">
        <v>21</v>
      </c>
      <c r="B325" t="s">
        <v>22</v>
      </c>
      <c r="C325" t="s">
        <v>158</v>
      </c>
      <c r="D325" t="s">
        <v>176</v>
      </c>
      <c r="E325" t="s">
        <v>25</v>
      </c>
      <c r="F325" t="s">
        <v>31</v>
      </c>
      <c r="G325" t="s">
        <v>209</v>
      </c>
      <c r="H325" t="s">
        <v>127</v>
      </c>
      <c r="I325" t="s">
        <v>909</v>
      </c>
      <c r="J325" t="s">
        <v>127</v>
      </c>
      <c r="K325" t="s">
        <v>29</v>
      </c>
      <c r="L325">
        <v>20</v>
      </c>
      <c r="N325" s="5">
        <v>1.6251060000000001E-2</v>
      </c>
      <c r="O325" t="s">
        <v>30</v>
      </c>
      <c r="P325" s="5">
        <v>0.295462418</v>
      </c>
      <c r="Q325" s="6">
        <v>1148677.25</v>
      </c>
      <c r="R325" s="7">
        <v>4.7533896814208533E-4</v>
      </c>
      <c r="S325" s="7">
        <v>0</v>
      </c>
      <c r="T325" s="6">
        <v>546.01105874328823</v>
      </c>
      <c r="U325" s="6">
        <v>0</v>
      </c>
    </row>
    <row r="326" spans="1:21" x14ac:dyDescent="0.3">
      <c r="A326" t="s">
        <v>21</v>
      </c>
      <c r="B326" t="s">
        <v>22</v>
      </c>
      <c r="C326" t="s">
        <v>158</v>
      </c>
      <c r="D326" t="s">
        <v>176</v>
      </c>
      <c r="E326" t="s">
        <v>25</v>
      </c>
      <c r="F326" t="s">
        <v>31</v>
      </c>
      <c r="G326" t="s">
        <v>210</v>
      </c>
      <c r="H326" t="s">
        <v>129</v>
      </c>
      <c r="I326" t="s">
        <v>910</v>
      </c>
      <c r="J326" t="s">
        <v>129</v>
      </c>
      <c r="K326" t="s">
        <v>29</v>
      </c>
      <c r="L326">
        <v>20</v>
      </c>
      <c r="N326" s="5">
        <v>6.3605939999999998E-3</v>
      </c>
      <c r="O326" t="s">
        <v>30</v>
      </c>
      <c r="P326" s="5">
        <v>5.0045496000000002E-2</v>
      </c>
      <c r="Q326" s="6">
        <v>62863.906860000003</v>
      </c>
      <c r="R326" s="7">
        <v>6.6562060065652161E-4</v>
      </c>
      <c r="S326" s="7">
        <v>0</v>
      </c>
      <c r="T326" s="6">
        <v>41.843511443768833</v>
      </c>
      <c r="U326" s="6">
        <v>0</v>
      </c>
    </row>
    <row r="327" spans="1:21" x14ac:dyDescent="0.3">
      <c r="A327" t="s">
        <v>21</v>
      </c>
      <c r="B327" t="s">
        <v>22</v>
      </c>
      <c r="C327" t="s">
        <v>158</v>
      </c>
      <c r="D327" t="s">
        <v>176</v>
      </c>
      <c r="E327" t="s">
        <v>25</v>
      </c>
      <c r="F327" t="s">
        <v>31</v>
      </c>
      <c r="G327" t="s">
        <v>211</v>
      </c>
      <c r="H327" t="s">
        <v>131</v>
      </c>
      <c r="I327" t="s">
        <v>911</v>
      </c>
      <c r="J327" t="s">
        <v>131</v>
      </c>
      <c r="K327" t="s">
        <v>29</v>
      </c>
      <c r="L327">
        <v>20</v>
      </c>
      <c r="N327" s="5">
        <v>1.5789569E-2</v>
      </c>
      <c r="O327" t="s">
        <v>30</v>
      </c>
      <c r="P327" s="5">
        <v>9.5601044999999996E-2</v>
      </c>
      <c r="Q327" s="6">
        <v>305576.24599999998</v>
      </c>
      <c r="R327" s="7">
        <v>6.4898484816365283E-4</v>
      </c>
      <c r="S327" s="7">
        <v>0</v>
      </c>
      <c r="T327" s="6">
        <v>198.31435361272901</v>
      </c>
      <c r="U327" s="6">
        <v>0</v>
      </c>
    </row>
    <row r="328" spans="1:21" x14ac:dyDescent="0.3">
      <c r="A328" t="s">
        <v>21</v>
      </c>
      <c r="B328" t="s">
        <v>22</v>
      </c>
      <c r="C328" t="s">
        <v>158</v>
      </c>
      <c r="D328" t="s">
        <v>176</v>
      </c>
      <c r="E328" t="s">
        <v>25</v>
      </c>
      <c r="F328" t="s">
        <v>31</v>
      </c>
      <c r="G328" t="s">
        <v>212</v>
      </c>
      <c r="H328" t="s">
        <v>157</v>
      </c>
      <c r="I328" t="s">
        <v>912</v>
      </c>
      <c r="J328" t="s">
        <v>157</v>
      </c>
      <c r="K328" t="s">
        <v>29</v>
      </c>
      <c r="L328">
        <v>11</v>
      </c>
      <c r="N328" s="5">
        <v>0.20799999999999999</v>
      </c>
      <c r="O328" t="s">
        <v>30</v>
      </c>
      <c r="P328" s="5">
        <v>0.09</v>
      </c>
      <c r="Q328" s="6">
        <v>3783872.0619999999</v>
      </c>
      <c r="R328" s="7">
        <v>6.1734118931197298E-4</v>
      </c>
      <c r="S328" s="7">
        <v>0</v>
      </c>
      <c r="T328" s="6">
        <v>2335.9400789594274</v>
      </c>
      <c r="U328" s="6">
        <v>0</v>
      </c>
    </row>
    <row r="329" spans="1:21" x14ac:dyDescent="0.3">
      <c r="A329" t="s">
        <v>21</v>
      </c>
      <c r="B329" t="s">
        <v>22</v>
      </c>
      <c r="C329" t="s">
        <v>158</v>
      </c>
      <c r="D329" t="s">
        <v>176</v>
      </c>
      <c r="E329" t="s">
        <v>25</v>
      </c>
      <c r="F329" t="s">
        <v>41</v>
      </c>
      <c r="G329" t="s">
        <v>325</v>
      </c>
      <c r="H329" t="s">
        <v>308</v>
      </c>
      <c r="I329" t="s">
        <v>923</v>
      </c>
      <c r="J329" t="s">
        <v>308</v>
      </c>
      <c r="K329" t="s">
        <v>44</v>
      </c>
      <c r="L329">
        <v>15</v>
      </c>
      <c r="M329" t="s">
        <v>176</v>
      </c>
      <c r="N329" s="5">
        <v>0.40594185300000002</v>
      </c>
      <c r="O329" t="s">
        <v>30</v>
      </c>
      <c r="P329" s="5">
        <v>0.33333333300000001</v>
      </c>
      <c r="Q329" s="6">
        <v>46680374.399999999</v>
      </c>
      <c r="R329" s="7">
        <v>4.262853659397654E-4</v>
      </c>
      <c r="S329" s="7">
        <v>0</v>
      </c>
      <c r="T329" s="6">
        <v>19899.160483309257</v>
      </c>
      <c r="U329" s="6">
        <v>0</v>
      </c>
    </row>
    <row r="330" spans="1:21" x14ac:dyDescent="0.3">
      <c r="A330" t="s">
        <v>21</v>
      </c>
      <c r="B330" t="s">
        <v>22</v>
      </c>
      <c r="C330" t="s">
        <v>158</v>
      </c>
      <c r="D330" t="s">
        <v>176</v>
      </c>
      <c r="E330" t="s">
        <v>25</v>
      </c>
      <c r="F330" t="s">
        <v>41</v>
      </c>
      <c r="G330" t="s">
        <v>326</v>
      </c>
      <c r="H330" t="s">
        <v>310</v>
      </c>
      <c r="I330" t="s">
        <v>310</v>
      </c>
      <c r="J330" t="s">
        <v>310</v>
      </c>
      <c r="K330" t="s">
        <v>44</v>
      </c>
      <c r="L330">
        <v>15</v>
      </c>
      <c r="M330" t="s">
        <v>176</v>
      </c>
      <c r="N330" s="5">
        <v>0.59405814700000004</v>
      </c>
      <c r="O330" t="s">
        <v>30</v>
      </c>
      <c r="P330" s="5">
        <v>0.33333333300000001</v>
      </c>
      <c r="Q330" s="6">
        <v>59068767.310000002</v>
      </c>
      <c r="R330" s="7">
        <v>4.2628536593976557E-4</v>
      </c>
      <c r="S330" s="7">
        <v>0</v>
      </c>
      <c r="T330" s="6">
        <v>25180.151088354214</v>
      </c>
      <c r="U330" s="6">
        <v>0</v>
      </c>
    </row>
    <row r="331" spans="1:21" x14ac:dyDescent="0.3">
      <c r="A331" t="s">
        <v>21</v>
      </c>
      <c r="B331" t="s">
        <v>22</v>
      </c>
      <c r="C331" t="s">
        <v>158</v>
      </c>
      <c r="D331" t="s">
        <v>176</v>
      </c>
      <c r="E331" t="s">
        <v>25</v>
      </c>
      <c r="F331" t="s">
        <v>26</v>
      </c>
      <c r="G331" t="s">
        <v>327</v>
      </c>
      <c r="H331" t="s">
        <v>306</v>
      </c>
      <c r="I331" t="s">
        <v>922</v>
      </c>
      <c r="J331" t="s">
        <v>306</v>
      </c>
      <c r="K331" t="s">
        <v>44</v>
      </c>
      <c r="L331">
        <v>22</v>
      </c>
      <c r="M331" t="s">
        <v>176</v>
      </c>
      <c r="N331" s="5">
        <v>0</v>
      </c>
      <c r="O331" t="s">
        <v>30</v>
      </c>
      <c r="P331" s="5">
        <v>6.6666666999999999E-2</v>
      </c>
      <c r="Q331" s="6">
        <v>0</v>
      </c>
      <c r="R331" s="7">
        <v>1.1500858738017238E-3</v>
      </c>
      <c r="S331" s="7">
        <v>0</v>
      </c>
      <c r="T331" s="6">
        <v>0</v>
      </c>
      <c r="U331" s="6">
        <v>0</v>
      </c>
    </row>
    <row r="332" spans="1:21" x14ac:dyDescent="0.3">
      <c r="A332" t="s">
        <v>21</v>
      </c>
      <c r="B332" t="s">
        <v>22</v>
      </c>
      <c r="C332" t="s">
        <v>158</v>
      </c>
      <c r="D332" t="s">
        <v>176</v>
      </c>
      <c r="E332" t="s">
        <v>25</v>
      </c>
      <c r="F332" t="s">
        <v>26</v>
      </c>
      <c r="G332" t="s">
        <v>328</v>
      </c>
      <c r="H332" t="s">
        <v>308</v>
      </c>
      <c r="I332" t="s">
        <v>923</v>
      </c>
      <c r="J332" t="s">
        <v>308</v>
      </c>
      <c r="K332" t="s">
        <v>44</v>
      </c>
      <c r="L332">
        <v>15</v>
      </c>
      <c r="M332" t="s">
        <v>176</v>
      </c>
      <c r="N332" s="5">
        <v>0.40594185300000002</v>
      </c>
      <c r="O332" t="s">
        <v>30</v>
      </c>
      <c r="P332" s="5">
        <v>0.33333333300000001</v>
      </c>
      <c r="Q332" s="6">
        <v>717596.73019999999</v>
      </c>
      <c r="R332" s="7">
        <v>4.262853659397654E-4</v>
      </c>
      <c r="S332" s="7">
        <v>0</v>
      </c>
      <c r="T332" s="6">
        <v>305.90098473048607</v>
      </c>
      <c r="U332" s="6">
        <v>0</v>
      </c>
    </row>
    <row r="333" spans="1:21" x14ac:dyDescent="0.3">
      <c r="A333" t="s">
        <v>21</v>
      </c>
      <c r="B333" t="s">
        <v>22</v>
      </c>
      <c r="C333" t="s">
        <v>158</v>
      </c>
      <c r="D333" t="s">
        <v>176</v>
      </c>
      <c r="E333" t="s">
        <v>25</v>
      </c>
      <c r="F333" t="s">
        <v>26</v>
      </c>
      <c r="G333" t="s">
        <v>329</v>
      </c>
      <c r="H333" t="s">
        <v>310</v>
      </c>
      <c r="I333" t="s">
        <v>310</v>
      </c>
      <c r="J333" t="s">
        <v>310</v>
      </c>
      <c r="K333" t="s">
        <v>44</v>
      </c>
      <c r="L333">
        <v>15</v>
      </c>
      <c r="M333" t="s">
        <v>176</v>
      </c>
      <c r="N333" s="5">
        <v>0.59</v>
      </c>
      <c r="O333" t="s">
        <v>30</v>
      </c>
      <c r="P333" s="5">
        <v>0.33333333300000001</v>
      </c>
      <c r="Q333" s="6">
        <v>1298293.3870000001</v>
      </c>
      <c r="R333" s="7">
        <v>4.2628536593976557E-4</v>
      </c>
      <c r="S333" s="7">
        <v>0</v>
      </c>
      <c r="T333" s="6">
        <v>553.44347157447271</v>
      </c>
      <c r="U333" s="6">
        <v>0</v>
      </c>
    </row>
    <row r="334" spans="1:21" x14ac:dyDescent="0.3">
      <c r="A334" t="s">
        <v>21</v>
      </c>
      <c r="B334" t="s">
        <v>22</v>
      </c>
      <c r="C334" t="s">
        <v>158</v>
      </c>
      <c r="D334" t="s">
        <v>176</v>
      </c>
      <c r="E334" t="s">
        <v>25</v>
      </c>
      <c r="F334" t="s">
        <v>26</v>
      </c>
      <c r="G334" t="s">
        <v>330</v>
      </c>
      <c r="H334" t="s">
        <v>317</v>
      </c>
      <c r="I334" t="s">
        <v>317</v>
      </c>
      <c r="J334" t="s">
        <v>317</v>
      </c>
      <c r="K334" t="s">
        <v>44</v>
      </c>
      <c r="L334">
        <v>15</v>
      </c>
      <c r="M334" t="s">
        <v>176</v>
      </c>
      <c r="N334" s="5">
        <v>0</v>
      </c>
      <c r="O334" t="s">
        <v>30</v>
      </c>
      <c r="P334" s="5">
        <v>0.222222222</v>
      </c>
      <c r="Q334" s="6">
        <v>0</v>
      </c>
      <c r="R334" s="7">
        <v>4.3167114140341692E-4</v>
      </c>
      <c r="S334" s="7">
        <v>0</v>
      </c>
      <c r="T334" s="6">
        <v>0</v>
      </c>
      <c r="U334" s="6">
        <v>0</v>
      </c>
    </row>
    <row r="335" spans="1:21" x14ac:dyDescent="0.3">
      <c r="A335" t="s">
        <v>21</v>
      </c>
      <c r="B335" t="s">
        <v>22</v>
      </c>
      <c r="C335" t="s">
        <v>158</v>
      </c>
      <c r="D335" t="s">
        <v>176</v>
      </c>
      <c r="E335" t="s">
        <v>25</v>
      </c>
      <c r="F335" t="s">
        <v>26</v>
      </c>
      <c r="G335" t="s">
        <v>331</v>
      </c>
      <c r="H335" t="s">
        <v>319</v>
      </c>
      <c r="I335" t="s">
        <v>319</v>
      </c>
      <c r="J335" t="s">
        <v>319</v>
      </c>
      <c r="K335" t="s">
        <v>44</v>
      </c>
      <c r="L335">
        <v>15</v>
      </c>
      <c r="M335" t="s">
        <v>176</v>
      </c>
      <c r="N335" s="5">
        <v>0</v>
      </c>
      <c r="O335" t="s">
        <v>30</v>
      </c>
      <c r="P335" s="5">
        <v>0.17647058800000001</v>
      </c>
      <c r="Q335" s="6">
        <v>0</v>
      </c>
      <c r="R335" s="7">
        <v>4.7476274636969624E-4</v>
      </c>
      <c r="S335" s="7">
        <v>0</v>
      </c>
      <c r="T335" s="6">
        <v>0</v>
      </c>
      <c r="U335" s="6">
        <v>0</v>
      </c>
    </row>
    <row r="336" spans="1:21" x14ac:dyDescent="0.3">
      <c r="A336" t="s">
        <v>21</v>
      </c>
      <c r="B336" t="s">
        <v>22</v>
      </c>
      <c r="C336" t="s">
        <v>158</v>
      </c>
      <c r="D336" t="s">
        <v>176</v>
      </c>
      <c r="E336" t="s">
        <v>25</v>
      </c>
      <c r="F336" t="s">
        <v>26</v>
      </c>
      <c r="G336" t="s">
        <v>332</v>
      </c>
      <c r="H336" t="s">
        <v>321</v>
      </c>
      <c r="I336" t="s">
        <v>321</v>
      </c>
      <c r="J336" t="s">
        <v>321</v>
      </c>
      <c r="K336" t="s">
        <v>44</v>
      </c>
      <c r="L336">
        <v>15</v>
      </c>
      <c r="M336" t="s">
        <v>176</v>
      </c>
      <c r="N336" s="5">
        <v>0</v>
      </c>
      <c r="O336" t="s">
        <v>30</v>
      </c>
      <c r="P336" s="5">
        <v>0.125</v>
      </c>
      <c r="Q336" s="6">
        <v>0</v>
      </c>
      <c r="R336" s="7">
        <v>4.5739982861771583E-4</v>
      </c>
      <c r="S336" s="7">
        <v>0</v>
      </c>
      <c r="T336" s="6">
        <v>0</v>
      </c>
      <c r="U336" s="6">
        <v>0</v>
      </c>
    </row>
    <row r="337" spans="1:21" x14ac:dyDescent="0.3">
      <c r="A337" t="s">
        <v>21</v>
      </c>
      <c r="B337" t="s">
        <v>22</v>
      </c>
      <c r="C337" t="s">
        <v>158</v>
      </c>
      <c r="D337" t="s">
        <v>176</v>
      </c>
      <c r="E337" t="s">
        <v>25</v>
      </c>
      <c r="F337" t="s">
        <v>26</v>
      </c>
      <c r="G337" t="s">
        <v>333</v>
      </c>
      <c r="H337" t="s">
        <v>323</v>
      </c>
      <c r="I337" t="s">
        <v>323</v>
      </c>
      <c r="J337" t="s">
        <v>323</v>
      </c>
      <c r="K337" t="s">
        <v>44</v>
      </c>
      <c r="L337">
        <v>15</v>
      </c>
      <c r="M337" t="s">
        <v>176</v>
      </c>
      <c r="N337" s="5">
        <v>0</v>
      </c>
      <c r="O337" t="s">
        <v>30</v>
      </c>
      <c r="P337" s="5">
        <v>6.6666666999999999E-2</v>
      </c>
      <c r="Q337" s="6">
        <v>0</v>
      </c>
      <c r="R337" s="7">
        <v>4.0835654970543717E-4</v>
      </c>
      <c r="S337" s="7">
        <v>0</v>
      </c>
      <c r="T337" s="6">
        <v>0</v>
      </c>
      <c r="U337" s="6">
        <v>0</v>
      </c>
    </row>
    <row r="338" spans="1:21" x14ac:dyDescent="0.3">
      <c r="A338" t="s">
        <v>21</v>
      </c>
      <c r="B338" t="s">
        <v>22</v>
      </c>
      <c r="C338" t="s">
        <v>46</v>
      </c>
      <c r="D338" t="s">
        <v>334</v>
      </c>
      <c r="E338" t="s">
        <v>25</v>
      </c>
      <c r="F338" t="s">
        <v>26</v>
      </c>
      <c r="G338" t="s">
        <v>48</v>
      </c>
      <c r="H338" t="s">
        <v>28</v>
      </c>
      <c r="I338" t="s">
        <v>28</v>
      </c>
      <c r="J338" t="s">
        <v>28</v>
      </c>
      <c r="K338" t="s">
        <v>29</v>
      </c>
      <c r="L338">
        <v>20</v>
      </c>
      <c r="N338" s="5">
        <v>0</v>
      </c>
      <c r="O338" t="s">
        <v>30</v>
      </c>
      <c r="P338" s="5">
        <v>0.3</v>
      </c>
      <c r="Q338" s="6">
        <v>0</v>
      </c>
      <c r="R338" s="7">
        <v>3.6816310603171587E-4</v>
      </c>
      <c r="S338" s="7">
        <v>1.1165464820805936E-4</v>
      </c>
      <c r="T338" s="6">
        <v>0</v>
      </c>
      <c r="U338" s="6">
        <v>0</v>
      </c>
    </row>
    <row r="339" spans="1:21" x14ac:dyDescent="0.3">
      <c r="A339" t="s">
        <v>21</v>
      </c>
      <c r="B339" t="s">
        <v>22</v>
      </c>
      <c r="C339" t="s">
        <v>46</v>
      </c>
      <c r="D339" t="s">
        <v>334</v>
      </c>
      <c r="E339" t="s">
        <v>25</v>
      </c>
      <c r="F339" t="s">
        <v>26</v>
      </c>
      <c r="G339" t="s">
        <v>49</v>
      </c>
      <c r="H339" t="s">
        <v>50</v>
      </c>
      <c r="I339" t="s">
        <v>50</v>
      </c>
      <c r="J339" t="s">
        <v>50</v>
      </c>
      <c r="K339" t="s">
        <v>29</v>
      </c>
      <c r="L339">
        <v>7</v>
      </c>
      <c r="N339" s="5">
        <v>0.18</v>
      </c>
      <c r="O339" t="s">
        <v>30</v>
      </c>
      <c r="P339" s="5">
        <v>0.05</v>
      </c>
      <c r="Q339" s="6">
        <v>0</v>
      </c>
      <c r="R339" s="7">
        <v>0</v>
      </c>
      <c r="S339" s="7">
        <v>0</v>
      </c>
      <c r="T339" s="6">
        <v>0</v>
      </c>
      <c r="U339" s="6">
        <v>0</v>
      </c>
    </row>
    <row r="340" spans="1:21" x14ac:dyDescent="0.3">
      <c r="A340" t="s">
        <v>21</v>
      </c>
      <c r="B340" t="s">
        <v>22</v>
      </c>
      <c r="C340" t="s">
        <v>46</v>
      </c>
      <c r="D340" t="s">
        <v>334</v>
      </c>
      <c r="E340" t="s">
        <v>25</v>
      </c>
      <c r="F340" t="s">
        <v>26</v>
      </c>
      <c r="G340" t="s">
        <v>51</v>
      </c>
      <c r="H340" t="s">
        <v>52</v>
      </c>
      <c r="I340" t="s">
        <v>899</v>
      </c>
      <c r="J340" t="s">
        <v>52</v>
      </c>
      <c r="K340" t="s">
        <v>29</v>
      </c>
      <c r="L340">
        <v>4</v>
      </c>
      <c r="N340" s="5">
        <v>9.1419574000000003E-2</v>
      </c>
      <c r="O340" t="s">
        <v>30</v>
      </c>
      <c r="P340" s="5">
        <v>1.8944889999999999E-2</v>
      </c>
      <c r="Q340" s="6">
        <v>0</v>
      </c>
      <c r="R340" s="7">
        <v>9.0070861659047996E-5</v>
      </c>
      <c r="S340" s="7">
        <v>1.9388653162790906E-4</v>
      </c>
      <c r="T340" s="6">
        <v>0</v>
      </c>
      <c r="U340" s="6">
        <v>0</v>
      </c>
    </row>
    <row r="341" spans="1:21" x14ac:dyDescent="0.3">
      <c r="A341" t="s">
        <v>21</v>
      </c>
      <c r="B341" t="s">
        <v>22</v>
      </c>
      <c r="C341" t="s">
        <v>46</v>
      </c>
      <c r="D341" t="s">
        <v>334</v>
      </c>
      <c r="E341" t="s">
        <v>25</v>
      </c>
      <c r="F341" t="s">
        <v>26</v>
      </c>
      <c r="G341" t="s">
        <v>53</v>
      </c>
      <c r="H341" t="s">
        <v>54</v>
      </c>
      <c r="I341" t="s">
        <v>54</v>
      </c>
      <c r="J341" t="s">
        <v>54</v>
      </c>
      <c r="K341" t="s">
        <v>29</v>
      </c>
      <c r="L341">
        <v>7</v>
      </c>
      <c r="N341" s="5">
        <v>1.5822619E-2</v>
      </c>
      <c r="O341" t="s">
        <v>30</v>
      </c>
      <c r="P341" s="5">
        <v>0.13075831700000001</v>
      </c>
      <c r="Q341" s="6">
        <v>23.17947109</v>
      </c>
      <c r="R341" s="7">
        <v>9.0070861659047996E-5</v>
      </c>
      <c r="S341" s="7">
        <v>1.9388653162790906E-4</v>
      </c>
      <c r="T341" s="6">
        <v>2.0877949338772924E-3</v>
      </c>
      <c r="U341" s="6">
        <v>4.4941872546094891E-3</v>
      </c>
    </row>
    <row r="342" spans="1:21" x14ac:dyDescent="0.3">
      <c r="A342" t="s">
        <v>21</v>
      </c>
      <c r="B342" t="s">
        <v>22</v>
      </c>
      <c r="C342" t="s">
        <v>46</v>
      </c>
      <c r="D342" t="s">
        <v>334</v>
      </c>
      <c r="E342" t="s">
        <v>25</v>
      </c>
      <c r="F342" t="s">
        <v>26</v>
      </c>
      <c r="G342" t="s">
        <v>55</v>
      </c>
      <c r="H342" t="s">
        <v>56</v>
      </c>
      <c r="I342" t="s">
        <v>56</v>
      </c>
      <c r="J342" t="s">
        <v>56</v>
      </c>
      <c r="K342" t="s">
        <v>29</v>
      </c>
      <c r="L342">
        <v>10</v>
      </c>
      <c r="N342" s="5">
        <v>0.121892766</v>
      </c>
      <c r="O342" t="s">
        <v>30</v>
      </c>
      <c r="P342" s="5">
        <v>4.2704091999999999E-2</v>
      </c>
      <c r="Q342" s="6">
        <v>0</v>
      </c>
      <c r="R342" s="7">
        <v>9.0070861659047996E-5</v>
      </c>
      <c r="S342" s="7">
        <v>1.9388653162790909E-4</v>
      </c>
      <c r="T342" s="6">
        <v>0</v>
      </c>
      <c r="U342" s="6">
        <v>0</v>
      </c>
    </row>
    <row r="343" spans="1:21" x14ac:dyDescent="0.3">
      <c r="A343" t="s">
        <v>21</v>
      </c>
      <c r="B343" t="s">
        <v>22</v>
      </c>
      <c r="C343" t="s">
        <v>46</v>
      </c>
      <c r="D343" t="s">
        <v>334</v>
      </c>
      <c r="E343" t="s">
        <v>25</v>
      </c>
      <c r="F343" t="s">
        <v>26</v>
      </c>
      <c r="G343" t="s">
        <v>57</v>
      </c>
      <c r="H343" t="s">
        <v>58</v>
      </c>
      <c r="I343" t="s">
        <v>58</v>
      </c>
      <c r="J343" t="s">
        <v>58</v>
      </c>
      <c r="K343" t="s">
        <v>29</v>
      </c>
      <c r="L343">
        <v>9</v>
      </c>
      <c r="N343" s="5">
        <v>0.8</v>
      </c>
      <c r="O343" t="s">
        <v>30</v>
      </c>
      <c r="P343" s="5">
        <v>0.13598486800000001</v>
      </c>
      <c r="Q343" s="6">
        <v>1367.588158</v>
      </c>
      <c r="R343" s="7">
        <v>9.0070861659047996E-5</v>
      </c>
      <c r="S343" s="7">
        <v>1.9388653162790906E-4</v>
      </c>
      <c r="T343" s="6">
        <v>0.12317984378577028</v>
      </c>
      <c r="U343" s="6">
        <v>0.26515692465002089</v>
      </c>
    </row>
    <row r="344" spans="1:21" x14ac:dyDescent="0.3">
      <c r="A344" t="s">
        <v>21</v>
      </c>
      <c r="B344" t="s">
        <v>22</v>
      </c>
      <c r="C344" t="s">
        <v>46</v>
      </c>
      <c r="D344" t="s">
        <v>334</v>
      </c>
      <c r="E344" t="s">
        <v>25</v>
      </c>
      <c r="F344" t="s">
        <v>26</v>
      </c>
      <c r="G344" t="s">
        <v>59</v>
      </c>
      <c r="H344" t="s">
        <v>60</v>
      </c>
      <c r="I344" t="s">
        <v>60</v>
      </c>
      <c r="J344" t="s">
        <v>60</v>
      </c>
      <c r="K344" t="s">
        <v>29</v>
      </c>
      <c r="L344">
        <v>13</v>
      </c>
      <c r="N344" s="5">
        <v>0.114274468</v>
      </c>
      <c r="O344" t="s">
        <v>30</v>
      </c>
      <c r="P344" s="5">
        <v>7.6560914999999993E-2</v>
      </c>
      <c r="Q344" s="6">
        <v>75.44207016</v>
      </c>
      <c r="R344" s="7">
        <v>9.0070861659047996E-5</v>
      </c>
      <c r="S344" s="7">
        <v>1.9388653162790906E-4</v>
      </c>
      <c r="T344" s="6">
        <v>6.7951322646535531E-3</v>
      </c>
      <c r="U344" s="6">
        <v>1.4627201322151775E-2</v>
      </c>
    </row>
    <row r="345" spans="1:21" x14ac:dyDescent="0.3">
      <c r="A345" t="s">
        <v>21</v>
      </c>
      <c r="B345" t="s">
        <v>22</v>
      </c>
      <c r="C345" t="s">
        <v>46</v>
      </c>
      <c r="D345" t="s">
        <v>334</v>
      </c>
      <c r="E345" t="s">
        <v>25</v>
      </c>
      <c r="F345" t="s">
        <v>26</v>
      </c>
      <c r="G345" t="s">
        <v>61</v>
      </c>
      <c r="H345" t="s">
        <v>62</v>
      </c>
      <c r="I345" t="s">
        <v>62</v>
      </c>
      <c r="J345" t="s">
        <v>62</v>
      </c>
      <c r="K345" t="s">
        <v>29</v>
      </c>
      <c r="L345">
        <v>10</v>
      </c>
      <c r="N345" s="5">
        <v>9.1419574000000003E-2</v>
      </c>
      <c r="O345" t="s">
        <v>30</v>
      </c>
      <c r="P345" s="5">
        <v>6.6320308999999994E-2</v>
      </c>
      <c r="Q345" s="6">
        <v>0</v>
      </c>
      <c r="R345" s="7">
        <v>9.0070861659047996E-5</v>
      </c>
      <c r="S345" s="7">
        <v>1.9388653162790906E-4</v>
      </c>
      <c r="T345" s="6">
        <v>0</v>
      </c>
      <c r="U345" s="6">
        <v>0</v>
      </c>
    </row>
    <row r="346" spans="1:21" x14ac:dyDescent="0.3">
      <c r="A346" t="s">
        <v>21</v>
      </c>
      <c r="B346" t="s">
        <v>22</v>
      </c>
      <c r="C346" t="s">
        <v>46</v>
      </c>
      <c r="D346" t="s">
        <v>334</v>
      </c>
      <c r="E346" t="s">
        <v>25</v>
      </c>
      <c r="F346" t="s">
        <v>26</v>
      </c>
      <c r="G346" t="s">
        <v>63</v>
      </c>
      <c r="H346" t="s">
        <v>64</v>
      </c>
      <c r="I346" t="s">
        <v>64</v>
      </c>
      <c r="J346" t="s">
        <v>64</v>
      </c>
      <c r="K346" t="s">
        <v>29</v>
      </c>
      <c r="L346">
        <v>10</v>
      </c>
      <c r="N346" s="5">
        <v>0.13712936100000001</v>
      </c>
      <c r="O346" t="s">
        <v>30</v>
      </c>
      <c r="P346" s="5">
        <v>1.2402596E-2</v>
      </c>
      <c r="Q346" s="6">
        <v>0</v>
      </c>
      <c r="R346" s="7">
        <v>9.0070861659047996E-5</v>
      </c>
      <c r="S346" s="7">
        <v>1.9388653162790903E-4</v>
      </c>
      <c r="T346" s="6">
        <v>0</v>
      </c>
      <c r="U346" s="6">
        <v>0</v>
      </c>
    </row>
    <row r="347" spans="1:21" x14ac:dyDescent="0.3">
      <c r="A347" t="s">
        <v>21</v>
      </c>
      <c r="B347" t="s">
        <v>22</v>
      </c>
      <c r="C347" t="s">
        <v>46</v>
      </c>
      <c r="D347" t="s">
        <v>334</v>
      </c>
      <c r="E347" t="s">
        <v>25</v>
      </c>
      <c r="F347" t="s">
        <v>26</v>
      </c>
      <c r="G347" t="s">
        <v>65</v>
      </c>
      <c r="H347" t="s">
        <v>66</v>
      </c>
      <c r="I347" t="s">
        <v>66</v>
      </c>
      <c r="J347" t="s">
        <v>66</v>
      </c>
      <c r="K347" t="s">
        <v>29</v>
      </c>
      <c r="L347">
        <v>15</v>
      </c>
      <c r="N347" s="5">
        <v>9.5000000000000001E-2</v>
      </c>
      <c r="O347" t="s">
        <v>30</v>
      </c>
      <c r="P347" s="5">
        <v>0.123</v>
      </c>
      <c r="Q347" s="6">
        <v>130.6426845</v>
      </c>
      <c r="R347" s="7">
        <v>9.0070861659047996E-5</v>
      </c>
      <c r="S347" s="7">
        <v>1.9388653162790906E-4</v>
      </c>
      <c r="T347" s="6">
        <v>1.1767099162366155E-2</v>
      </c>
      <c r="U347" s="6">
        <v>2.5329856980264194E-2</v>
      </c>
    </row>
    <row r="348" spans="1:21" x14ac:dyDescent="0.3">
      <c r="A348" t="s">
        <v>21</v>
      </c>
      <c r="B348" t="s">
        <v>22</v>
      </c>
      <c r="C348" t="s">
        <v>46</v>
      </c>
      <c r="D348" t="s">
        <v>334</v>
      </c>
      <c r="E348" t="s">
        <v>25</v>
      </c>
      <c r="F348" t="s">
        <v>31</v>
      </c>
      <c r="G348" t="s">
        <v>67</v>
      </c>
      <c r="H348" t="s">
        <v>28</v>
      </c>
      <c r="I348" t="s">
        <v>28</v>
      </c>
      <c r="J348" t="s">
        <v>28</v>
      </c>
      <c r="K348" t="s">
        <v>29</v>
      </c>
      <c r="L348">
        <v>20</v>
      </c>
      <c r="N348" s="5">
        <v>0</v>
      </c>
      <c r="O348" t="s">
        <v>30</v>
      </c>
      <c r="P348" s="5">
        <v>0.3</v>
      </c>
      <c r="Q348" s="6">
        <v>0</v>
      </c>
      <c r="R348" s="7">
        <v>3.6816310603171587E-4</v>
      </c>
      <c r="S348" s="7">
        <v>1.1165464820805936E-4</v>
      </c>
      <c r="T348" s="6">
        <v>0</v>
      </c>
      <c r="U348" s="6">
        <v>0</v>
      </c>
    </row>
    <row r="349" spans="1:21" x14ac:dyDescent="0.3">
      <c r="A349" t="s">
        <v>21</v>
      </c>
      <c r="B349" t="s">
        <v>22</v>
      </c>
      <c r="C349" t="s">
        <v>46</v>
      </c>
      <c r="D349" t="s">
        <v>334</v>
      </c>
      <c r="E349" t="s">
        <v>25</v>
      </c>
      <c r="F349" t="s">
        <v>31</v>
      </c>
      <c r="G349" t="s">
        <v>68</v>
      </c>
      <c r="H349" t="s">
        <v>50</v>
      </c>
      <c r="I349" t="s">
        <v>50</v>
      </c>
      <c r="J349" t="s">
        <v>50</v>
      </c>
      <c r="K349" t="s">
        <v>29</v>
      </c>
      <c r="L349">
        <v>7</v>
      </c>
      <c r="N349" s="5">
        <v>0.216</v>
      </c>
      <c r="O349" t="s">
        <v>30</v>
      </c>
      <c r="P349" s="5">
        <v>0.05</v>
      </c>
      <c r="Q349" s="6">
        <v>7255.9153070000002</v>
      </c>
      <c r="R349" s="7">
        <v>0</v>
      </c>
      <c r="S349" s="7">
        <v>0</v>
      </c>
      <c r="T349" s="6">
        <v>0</v>
      </c>
      <c r="U349" s="6">
        <v>0</v>
      </c>
    </row>
    <row r="350" spans="1:21" x14ac:dyDescent="0.3">
      <c r="A350" t="s">
        <v>21</v>
      </c>
      <c r="B350" t="s">
        <v>22</v>
      </c>
      <c r="C350" t="s">
        <v>46</v>
      </c>
      <c r="D350" t="s">
        <v>334</v>
      </c>
      <c r="E350" t="s">
        <v>25</v>
      </c>
      <c r="F350" t="s">
        <v>31</v>
      </c>
      <c r="G350" t="s">
        <v>69</v>
      </c>
      <c r="H350" t="s">
        <v>52</v>
      </c>
      <c r="I350" t="s">
        <v>899</v>
      </c>
      <c r="J350" t="s">
        <v>52</v>
      </c>
      <c r="K350" t="s">
        <v>29</v>
      </c>
      <c r="L350">
        <v>4</v>
      </c>
      <c r="N350" s="5">
        <v>1.5822619E-2</v>
      </c>
      <c r="O350" t="s">
        <v>30</v>
      </c>
      <c r="P350" s="5">
        <v>1.8944889999999999E-2</v>
      </c>
      <c r="Q350" s="6">
        <v>198.89535169999999</v>
      </c>
      <c r="R350" s="7">
        <v>9.0070861659047996E-5</v>
      </c>
      <c r="S350" s="7">
        <v>1.9388653162790906E-4</v>
      </c>
      <c r="T350" s="6">
        <v>1.7914675707598395E-2</v>
      </c>
      <c r="U350" s="6">
        <v>3.8563129898026141E-2</v>
      </c>
    </row>
    <row r="351" spans="1:21" x14ac:dyDescent="0.3">
      <c r="A351" t="s">
        <v>21</v>
      </c>
      <c r="B351" t="s">
        <v>22</v>
      </c>
      <c r="C351" t="s">
        <v>46</v>
      </c>
      <c r="D351" t="s">
        <v>334</v>
      </c>
      <c r="E351" t="s">
        <v>25</v>
      </c>
      <c r="F351" t="s">
        <v>31</v>
      </c>
      <c r="G351" t="s">
        <v>70</v>
      </c>
      <c r="H351" t="s">
        <v>54</v>
      </c>
      <c r="I351" t="s">
        <v>54</v>
      </c>
      <c r="J351" t="s">
        <v>54</v>
      </c>
      <c r="K351" t="s">
        <v>29</v>
      </c>
      <c r="L351">
        <v>7</v>
      </c>
      <c r="N351" s="5">
        <v>9.1419574000000003E-2</v>
      </c>
      <c r="O351" t="s">
        <v>30</v>
      </c>
      <c r="P351" s="5">
        <v>0.13668872800000001</v>
      </c>
      <c r="Q351" s="6">
        <v>8649.0401270000002</v>
      </c>
      <c r="R351" s="7">
        <v>9.0070861659047996E-5</v>
      </c>
      <c r="S351" s="7">
        <v>1.9388653162790906E-4</v>
      </c>
      <c r="T351" s="6">
        <v>0.77902649676257196</v>
      </c>
      <c r="U351" s="6">
        <v>1.6769323921346402</v>
      </c>
    </row>
    <row r="352" spans="1:21" x14ac:dyDescent="0.3">
      <c r="A352" t="s">
        <v>21</v>
      </c>
      <c r="B352" t="s">
        <v>22</v>
      </c>
      <c r="C352" t="s">
        <v>46</v>
      </c>
      <c r="D352" t="s">
        <v>334</v>
      </c>
      <c r="E352" t="s">
        <v>25</v>
      </c>
      <c r="F352" t="s">
        <v>31</v>
      </c>
      <c r="G352" t="s">
        <v>71</v>
      </c>
      <c r="H352" t="s">
        <v>56</v>
      </c>
      <c r="I352" t="s">
        <v>56</v>
      </c>
      <c r="J352" t="s">
        <v>56</v>
      </c>
      <c r="K352" t="s">
        <v>29</v>
      </c>
      <c r="L352">
        <v>10</v>
      </c>
      <c r="N352" s="5">
        <v>2.1096825E-2</v>
      </c>
      <c r="O352" t="s">
        <v>30</v>
      </c>
      <c r="P352" s="5">
        <v>4.2704091999999999E-2</v>
      </c>
      <c r="Q352" s="6">
        <v>598.74120319999997</v>
      </c>
      <c r="R352" s="7">
        <v>9.0070861659047996E-5</v>
      </c>
      <c r="S352" s="7">
        <v>1.9388653162790909E-4</v>
      </c>
      <c r="T352" s="6">
        <v>5.3929136082999145E-2</v>
      </c>
      <c r="U352" s="6">
        <v>0.11608785523116914</v>
      </c>
    </row>
    <row r="353" spans="1:21" x14ac:dyDescent="0.3">
      <c r="A353" t="s">
        <v>21</v>
      </c>
      <c r="B353" t="s">
        <v>22</v>
      </c>
      <c r="C353" t="s">
        <v>46</v>
      </c>
      <c r="D353" t="s">
        <v>334</v>
      </c>
      <c r="E353" t="s">
        <v>25</v>
      </c>
      <c r="F353" t="s">
        <v>31</v>
      </c>
      <c r="G353" t="s">
        <v>72</v>
      </c>
      <c r="H353" t="s">
        <v>58</v>
      </c>
      <c r="I353" t="s">
        <v>58</v>
      </c>
      <c r="J353" t="s">
        <v>58</v>
      </c>
      <c r="K353" t="s">
        <v>29</v>
      </c>
      <c r="L353">
        <v>9</v>
      </c>
      <c r="N353" s="5">
        <v>2.1096825E-2</v>
      </c>
      <c r="O353" t="s">
        <v>30</v>
      </c>
      <c r="P353" s="5">
        <v>0.13598486800000001</v>
      </c>
      <c r="Q353" s="6">
        <v>1960.8417569999999</v>
      </c>
      <c r="R353" s="7">
        <v>9.0070861659047996E-5</v>
      </c>
      <c r="S353" s="7">
        <v>1.9388653162790906E-4</v>
      </c>
      <c r="T353" s="6">
        <v>0.17661470663003159</v>
      </c>
      <c r="U353" s="6">
        <v>0.38018080733590526</v>
      </c>
    </row>
    <row r="354" spans="1:21" x14ac:dyDescent="0.3">
      <c r="A354" t="s">
        <v>21</v>
      </c>
      <c r="B354" t="s">
        <v>22</v>
      </c>
      <c r="C354" t="s">
        <v>46</v>
      </c>
      <c r="D354" t="s">
        <v>334</v>
      </c>
      <c r="E354" t="s">
        <v>25</v>
      </c>
      <c r="F354" t="s">
        <v>31</v>
      </c>
      <c r="G354" t="s">
        <v>73</v>
      </c>
      <c r="H354" t="s">
        <v>60</v>
      </c>
      <c r="I354" t="s">
        <v>60</v>
      </c>
      <c r="J354" t="s">
        <v>60</v>
      </c>
      <c r="K354" t="s">
        <v>29</v>
      </c>
      <c r="L354">
        <v>13</v>
      </c>
      <c r="N354" s="5">
        <v>1.9778272999999999E-2</v>
      </c>
      <c r="O354" t="s">
        <v>30</v>
      </c>
      <c r="P354" s="5">
        <v>7.6560914999999993E-2</v>
      </c>
      <c r="Q354" s="6">
        <v>1019.947998</v>
      </c>
      <c r="R354" s="7">
        <v>9.0070861659047996E-5</v>
      </c>
      <c r="S354" s="7">
        <v>1.9388653162790906E-4</v>
      </c>
      <c r="T354" s="6">
        <v>9.1867595027280965E-2</v>
      </c>
      <c r="U354" s="6">
        <v>0.19775417977304952</v>
      </c>
    </row>
    <row r="355" spans="1:21" x14ac:dyDescent="0.3">
      <c r="A355" t="s">
        <v>21</v>
      </c>
      <c r="B355" t="s">
        <v>22</v>
      </c>
      <c r="C355" t="s">
        <v>46</v>
      </c>
      <c r="D355" t="s">
        <v>334</v>
      </c>
      <c r="E355" t="s">
        <v>25</v>
      </c>
      <c r="F355" t="s">
        <v>31</v>
      </c>
      <c r="G355" t="s">
        <v>74</v>
      </c>
      <c r="H355" t="s">
        <v>62</v>
      </c>
      <c r="I355" t="s">
        <v>62</v>
      </c>
      <c r="J355" t="s">
        <v>62</v>
      </c>
      <c r="K355" t="s">
        <v>29</v>
      </c>
      <c r="L355">
        <v>10</v>
      </c>
      <c r="N355" s="5">
        <v>1.5822619E-2</v>
      </c>
      <c r="O355" t="s">
        <v>30</v>
      </c>
      <c r="P355" s="5">
        <v>6.6320308999999994E-2</v>
      </c>
      <c r="Q355" s="6">
        <v>705.74744109999995</v>
      </c>
      <c r="R355" s="7">
        <v>9.0070861659047996E-5</v>
      </c>
      <c r="S355" s="7">
        <v>1.9388653162790906E-4</v>
      </c>
      <c r="T355" s="6">
        <v>6.356728013354522E-2</v>
      </c>
      <c r="U355" s="6">
        <v>0.13683492356015103</v>
      </c>
    </row>
    <row r="356" spans="1:21" x14ac:dyDescent="0.3">
      <c r="A356" t="s">
        <v>21</v>
      </c>
      <c r="B356" t="s">
        <v>22</v>
      </c>
      <c r="C356" t="s">
        <v>46</v>
      </c>
      <c r="D356" t="s">
        <v>334</v>
      </c>
      <c r="E356" t="s">
        <v>25</v>
      </c>
      <c r="F356" t="s">
        <v>31</v>
      </c>
      <c r="G356" t="s">
        <v>75</v>
      </c>
      <c r="H356" t="s">
        <v>64</v>
      </c>
      <c r="I356" t="s">
        <v>64</v>
      </c>
      <c r="J356" t="s">
        <v>64</v>
      </c>
      <c r="K356" t="s">
        <v>29</v>
      </c>
      <c r="L356">
        <v>10</v>
      </c>
      <c r="N356" s="5">
        <v>2.3733928000000001E-2</v>
      </c>
      <c r="O356" t="s">
        <v>30</v>
      </c>
      <c r="P356" s="5">
        <v>2.9766229000000002E-2</v>
      </c>
      <c r="Q356" s="6">
        <v>469.08825880000001</v>
      </c>
      <c r="R356" s="7">
        <v>9.0070861659047996E-5</v>
      </c>
      <c r="S356" s="7">
        <v>1.9388653162790906E-4</v>
      </c>
      <c r="T356" s="6">
        <v>4.2251183664258507E-2</v>
      </c>
      <c r="U356" s="6">
        <v>9.0949895526106994E-2</v>
      </c>
    </row>
    <row r="357" spans="1:21" x14ac:dyDescent="0.3">
      <c r="A357" t="s">
        <v>21</v>
      </c>
      <c r="B357" t="s">
        <v>22</v>
      </c>
      <c r="C357" t="s">
        <v>46</v>
      </c>
      <c r="D357" t="s">
        <v>334</v>
      </c>
      <c r="E357" t="s">
        <v>25</v>
      </c>
      <c r="F357" t="s">
        <v>31</v>
      </c>
      <c r="G357" t="s">
        <v>76</v>
      </c>
      <c r="H357" t="s">
        <v>66</v>
      </c>
      <c r="I357" t="s">
        <v>66</v>
      </c>
      <c r="J357" t="s">
        <v>66</v>
      </c>
      <c r="K357" t="s">
        <v>29</v>
      </c>
      <c r="L357">
        <v>15</v>
      </c>
      <c r="N357" s="5">
        <v>9.5000000000000001E-2</v>
      </c>
      <c r="O357" t="s">
        <v>30</v>
      </c>
      <c r="P357" s="5">
        <v>0.123</v>
      </c>
      <c r="Q357" s="6">
        <v>7963.7179400000005</v>
      </c>
      <c r="R357" s="7">
        <v>9.0070861659047996E-5</v>
      </c>
      <c r="S357" s="7">
        <v>1.9388653162790906E-4</v>
      </c>
      <c r="T357" s="6">
        <v>0.71729893686541868</v>
      </c>
      <c r="U357" s="6">
        <v>1.5440576502495569</v>
      </c>
    </row>
    <row r="358" spans="1:21" x14ac:dyDescent="0.3">
      <c r="A358" t="s">
        <v>21</v>
      </c>
      <c r="B358" t="s">
        <v>22</v>
      </c>
      <c r="C358" t="s">
        <v>46</v>
      </c>
      <c r="D358" t="s">
        <v>334</v>
      </c>
      <c r="E358" t="s">
        <v>25</v>
      </c>
      <c r="F358" t="s">
        <v>41</v>
      </c>
      <c r="G358" t="s">
        <v>335</v>
      </c>
      <c r="H358" t="s">
        <v>336</v>
      </c>
      <c r="I358" t="s">
        <v>336</v>
      </c>
      <c r="J358" t="s">
        <v>336</v>
      </c>
      <c r="K358" t="s">
        <v>44</v>
      </c>
      <c r="L358">
        <v>10</v>
      </c>
      <c r="M358" t="s">
        <v>334</v>
      </c>
      <c r="N358" s="5">
        <v>0.49</v>
      </c>
      <c r="O358" t="s">
        <v>30</v>
      </c>
      <c r="P358" s="5">
        <v>0.62511324999999995</v>
      </c>
      <c r="Q358" s="6">
        <v>305620.5441</v>
      </c>
      <c r="R358" s="7">
        <v>6.723756087012589E-5</v>
      </c>
      <c r="S358" s="7">
        <v>2.511523780412972E-4</v>
      </c>
      <c r="T358" s="6">
        <v>20.549179937084745</v>
      </c>
      <c r="U358" s="6">
        <v>76.75732642899014</v>
      </c>
    </row>
    <row r="359" spans="1:21" x14ac:dyDescent="0.3">
      <c r="A359" t="s">
        <v>21</v>
      </c>
      <c r="B359" t="s">
        <v>22</v>
      </c>
      <c r="C359" t="s">
        <v>46</v>
      </c>
      <c r="D359" t="s">
        <v>334</v>
      </c>
      <c r="E359" t="s">
        <v>25</v>
      </c>
      <c r="F359" t="s">
        <v>26</v>
      </c>
      <c r="G359" t="s">
        <v>337</v>
      </c>
      <c r="H359" t="s">
        <v>336</v>
      </c>
      <c r="I359" t="s">
        <v>336</v>
      </c>
      <c r="J359" t="s">
        <v>336</v>
      </c>
      <c r="K359" t="s">
        <v>44</v>
      </c>
      <c r="L359">
        <v>10</v>
      </c>
      <c r="M359" t="s">
        <v>334</v>
      </c>
      <c r="N359" s="5">
        <v>0.49</v>
      </c>
      <c r="O359" t="s">
        <v>30</v>
      </c>
      <c r="P359" s="5">
        <v>0.62511324999999995</v>
      </c>
      <c r="Q359" s="6">
        <v>5550.872993</v>
      </c>
      <c r="R359" s="7">
        <v>6.723756087012589E-5</v>
      </c>
      <c r="S359" s="7">
        <v>2.511523780412972E-4</v>
      </c>
      <c r="T359" s="6">
        <v>0.37322716074917539</v>
      </c>
      <c r="U359" s="6">
        <v>1.3941149523971628</v>
      </c>
    </row>
    <row r="360" spans="1:21" x14ac:dyDescent="0.3">
      <c r="A360" t="s">
        <v>21</v>
      </c>
      <c r="B360" t="s">
        <v>22</v>
      </c>
      <c r="C360" t="s">
        <v>219</v>
      </c>
      <c r="D360" t="s">
        <v>338</v>
      </c>
      <c r="E360" t="s">
        <v>25</v>
      </c>
      <c r="F360" t="s">
        <v>26</v>
      </c>
      <c r="G360" t="s">
        <v>221</v>
      </c>
      <c r="H360" t="s">
        <v>28</v>
      </c>
      <c r="I360" t="s">
        <v>28</v>
      </c>
      <c r="J360" t="s">
        <v>28</v>
      </c>
      <c r="K360" t="s">
        <v>29</v>
      </c>
      <c r="L360">
        <v>20</v>
      </c>
      <c r="N360" s="5">
        <v>0</v>
      </c>
      <c r="O360" t="s">
        <v>30</v>
      </c>
      <c r="P360" s="5">
        <v>0.3</v>
      </c>
      <c r="Q360" s="6">
        <v>0</v>
      </c>
      <c r="R360" s="7">
        <v>3.6816310603171587E-4</v>
      </c>
      <c r="S360" s="7">
        <v>1.1165464820805937E-4</v>
      </c>
      <c r="T360" s="6">
        <v>0</v>
      </c>
      <c r="U360" s="6">
        <v>0</v>
      </c>
    </row>
    <row r="361" spans="1:21" x14ac:dyDescent="0.3">
      <c r="A361" t="s">
        <v>21</v>
      </c>
      <c r="B361" t="s">
        <v>22</v>
      </c>
      <c r="C361" t="s">
        <v>219</v>
      </c>
      <c r="D361" t="s">
        <v>338</v>
      </c>
      <c r="E361" t="s">
        <v>25</v>
      </c>
      <c r="F361" t="s">
        <v>26</v>
      </c>
      <c r="G361" t="s">
        <v>222</v>
      </c>
      <c r="H361" t="s">
        <v>223</v>
      </c>
      <c r="I361" t="s">
        <v>914</v>
      </c>
      <c r="J361" t="s">
        <v>223</v>
      </c>
      <c r="K361" t="s">
        <v>29</v>
      </c>
      <c r="L361">
        <v>5</v>
      </c>
      <c r="M361" t="s">
        <v>220</v>
      </c>
      <c r="N361" s="5">
        <v>0</v>
      </c>
      <c r="O361" t="s">
        <v>30</v>
      </c>
      <c r="P361" s="5">
        <v>1</v>
      </c>
      <c r="Q361" s="6">
        <v>0</v>
      </c>
      <c r="R361" s="7">
        <v>1.0438347089802846E-4</v>
      </c>
      <c r="S361" s="7">
        <v>3.4778106055455282E-5</v>
      </c>
      <c r="T361" s="6">
        <v>0</v>
      </c>
      <c r="U361" s="6">
        <v>0</v>
      </c>
    </row>
    <row r="362" spans="1:21" x14ac:dyDescent="0.3">
      <c r="A362" t="s">
        <v>21</v>
      </c>
      <c r="B362" t="s">
        <v>22</v>
      </c>
      <c r="C362" t="s">
        <v>219</v>
      </c>
      <c r="D362" t="s">
        <v>338</v>
      </c>
      <c r="E362" t="s">
        <v>25</v>
      </c>
      <c r="F362" t="s">
        <v>31</v>
      </c>
      <c r="G362" t="s">
        <v>224</v>
      </c>
      <c r="H362" t="s">
        <v>28</v>
      </c>
      <c r="I362" t="s">
        <v>28</v>
      </c>
      <c r="J362" t="s">
        <v>28</v>
      </c>
      <c r="K362" t="s">
        <v>29</v>
      </c>
      <c r="L362">
        <v>20</v>
      </c>
      <c r="N362" s="5">
        <v>0</v>
      </c>
      <c r="O362" t="s">
        <v>30</v>
      </c>
      <c r="P362" s="5">
        <v>0.3</v>
      </c>
      <c r="Q362" s="6">
        <v>0</v>
      </c>
      <c r="R362" s="7">
        <v>3.6816310603171587E-4</v>
      </c>
      <c r="S362" s="7">
        <v>1.1165464820805937E-4</v>
      </c>
      <c r="T362" s="6">
        <v>0</v>
      </c>
      <c r="U362" s="6">
        <v>0</v>
      </c>
    </row>
    <row r="363" spans="1:21" x14ac:dyDescent="0.3">
      <c r="A363" t="s">
        <v>21</v>
      </c>
      <c r="B363" t="s">
        <v>22</v>
      </c>
      <c r="C363" t="s">
        <v>219</v>
      </c>
      <c r="D363" t="s">
        <v>338</v>
      </c>
      <c r="E363" t="s">
        <v>25</v>
      </c>
      <c r="F363" t="s">
        <v>31</v>
      </c>
      <c r="G363" t="s">
        <v>225</v>
      </c>
      <c r="H363" t="s">
        <v>223</v>
      </c>
      <c r="I363" t="s">
        <v>914</v>
      </c>
      <c r="J363" t="s">
        <v>223</v>
      </c>
      <c r="K363" t="s">
        <v>29</v>
      </c>
      <c r="L363">
        <v>5</v>
      </c>
      <c r="M363" t="s">
        <v>220</v>
      </c>
      <c r="N363" s="5">
        <v>0</v>
      </c>
      <c r="O363" t="s">
        <v>30</v>
      </c>
      <c r="P363" s="5">
        <v>1</v>
      </c>
      <c r="Q363" s="6">
        <v>0</v>
      </c>
      <c r="R363" s="7">
        <v>1.0438347089802846E-4</v>
      </c>
      <c r="S363" s="7">
        <v>3.4778106055455282E-5</v>
      </c>
      <c r="T363" s="6">
        <v>0</v>
      </c>
      <c r="U363" s="6">
        <v>0</v>
      </c>
    </row>
    <row r="364" spans="1:21" x14ac:dyDescent="0.3">
      <c r="A364" t="s">
        <v>21</v>
      </c>
      <c r="B364" t="s">
        <v>22</v>
      </c>
      <c r="C364" t="s">
        <v>219</v>
      </c>
      <c r="D364" t="s">
        <v>338</v>
      </c>
      <c r="E364" t="s">
        <v>25</v>
      </c>
      <c r="F364" t="s">
        <v>41</v>
      </c>
      <c r="G364" t="s">
        <v>339</v>
      </c>
      <c r="H364" t="s">
        <v>340</v>
      </c>
      <c r="I364" t="s">
        <v>925</v>
      </c>
      <c r="J364" t="s">
        <v>340</v>
      </c>
      <c r="K364" t="s">
        <v>44</v>
      </c>
      <c r="L364">
        <v>11</v>
      </c>
      <c r="M364" t="s">
        <v>338</v>
      </c>
      <c r="N364" s="5">
        <v>0.57999999999999996</v>
      </c>
      <c r="O364" t="s">
        <v>30</v>
      </c>
      <c r="P364" s="5">
        <v>0.116024054</v>
      </c>
      <c r="Q364" s="6">
        <v>8083314.4919999996</v>
      </c>
      <c r="R364" s="7">
        <v>1.2995531142223626E-4</v>
      </c>
      <c r="S364" s="7">
        <v>8.9935027062892914E-5</v>
      </c>
      <c r="T364" s="6">
        <v>1050.4696521317355</v>
      </c>
      <c r="U364" s="6">
        <v>726.97310759589448</v>
      </c>
    </row>
    <row r="365" spans="1:21" x14ac:dyDescent="0.3">
      <c r="A365" t="s">
        <v>21</v>
      </c>
      <c r="B365" t="s">
        <v>22</v>
      </c>
      <c r="C365" t="s">
        <v>219</v>
      </c>
      <c r="D365" t="s">
        <v>338</v>
      </c>
      <c r="E365" t="s">
        <v>25</v>
      </c>
      <c r="F365" t="s">
        <v>26</v>
      </c>
      <c r="G365" t="s">
        <v>341</v>
      </c>
      <c r="H365" t="s">
        <v>340</v>
      </c>
      <c r="I365" t="s">
        <v>925</v>
      </c>
      <c r="J365" t="s">
        <v>340</v>
      </c>
      <c r="K365" t="s">
        <v>44</v>
      </c>
      <c r="L365">
        <v>11</v>
      </c>
      <c r="M365" t="s">
        <v>338</v>
      </c>
      <c r="N365" s="5">
        <v>0.57999999999999996</v>
      </c>
      <c r="O365" t="s">
        <v>30</v>
      </c>
      <c r="P365" s="5">
        <v>0.116024054</v>
      </c>
      <c r="Q365" s="6">
        <v>146814.2531</v>
      </c>
      <c r="R365" s="7">
        <v>1.2995531142223626E-4</v>
      </c>
      <c r="S365" s="7">
        <v>8.9935027062892914E-5</v>
      </c>
      <c r="T365" s="6">
        <v>19.079291982833517</v>
      </c>
      <c r="U365" s="6">
        <v>13.20374382576691</v>
      </c>
    </row>
    <row r="366" spans="1:21" x14ac:dyDescent="0.3">
      <c r="A366" t="s">
        <v>21</v>
      </c>
      <c r="B366" t="s">
        <v>22</v>
      </c>
      <c r="C366" t="s">
        <v>23</v>
      </c>
      <c r="D366" t="s">
        <v>342</v>
      </c>
      <c r="E366" t="s">
        <v>25</v>
      </c>
      <c r="F366" t="s">
        <v>26</v>
      </c>
      <c r="G366" t="s">
        <v>27</v>
      </c>
      <c r="H366" t="s">
        <v>28</v>
      </c>
      <c r="I366" t="s">
        <v>28</v>
      </c>
      <c r="J366" t="s">
        <v>28</v>
      </c>
      <c r="K366" t="s">
        <v>29</v>
      </c>
      <c r="L366">
        <v>20</v>
      </c>
      <c r="N366" s="5">
        <v>0</v>
      </c>
      <c r="O366" t="s">
        <v>30</v>
      </c>
      <c r="P366" s="5">
        <v>0.3</v>
      </c>
      <c r="Q366" s="6">
        <v>0</v>
      </c>
      <c r="R366" s="7">
        <v>3.6816310603171587E-4</v>
      </c>
      <c r="S366" s="7">
        <v>1.1165464820805936E-4</v>
      </c>
      <c r="T366" s="6">
        <v>0</v>
      </c>
      <c r="U366" s="6">
        <v>0</v>
      </c>
    </row>
    <row r="367" spans="1:21" x14ac:dyDescent="0.3">
      <c r="A367" t="s">
        <v>21</v>
      </c>
      <c r="B367" t="s">
        <v>22</v>
      </c>
      <c r="C367" t="s">
        <v>23</v>
      </c>
      <c r="D367" t="s">
        <v>342</v>
      </c>
      <c r="E367" t="s">
        <v>25</v>
      </c>
      <c r="F367" t="s">
        <v>31</v>
      </c>
      <c r="G367" t="s">
        <v>32</v>
      </c>
      <c r="H367" t="s">
        <v>28</v>
      </c>
      <c r="I367" t="s">
        <v>28</v>
      </c>
      <c r="J367" t="s">
        <v>28</v>
      </c>
      <c r="K367" t="s">
        <v>29</v>
      </c>
      <c r="L367">
        <v>20</v>
      </c>
      <c r="N367" s="5">
        <v>0</v>
      </c>
      <c r="O367" t="s">
        <v>30</v>
      </c>
      <c r="P367" s="5">
        <v>0.3</v>
      </c>
      <c r="Q367" s="6">
        <v>0</v>
      </c>
      <c r="R367" s="7">
        <v>3.6816310603171587E-4</v>
      </c>
      <c r="S367" s="7">
        <v>1.1165464820805936E-4</v>
      </c>
      <c r="T367" s="6">
        <v>0</v>
      </c>
      <c r="U367" s="6">
        <v>0</v>
      </c>
    </row>
    <row r="368" spans="1:21" x14ac:dyDescent="0.3">
      <c r="A368" t="s">
        <v>21</v>
      </c>
      <c r="B368" t="s">
        <v>22</v>
      </c>
      <c r="C368" t="s">
        <v>23</v>
      </c>
      <c r="D368" t="s">
        <v>342</v>
      </c>
      <c r="E368" t="s">
        <v>25</v>
      </c>
      <c r="F368" t="s">
        <v>41</v>
      </c>
      <c r="G368" t="s">
        <v>343</v>
      </c>
      <c r="H368" t="s">
        <v>344</v>
      </c>
      <c r="I368" t="s">
        <v>926</v>
      </c>
      <c r="J368" t="s">
        <v>344</v>
      </c>
      <c r="K368" t="s">
        <v>44</v>
      </c>
      <c r="L368">
        <v>20</v>
      </c>
      <c r="M368" t="s">
        <v>342</v>
      </c>
      <c r="N368" s="5">
        <v>0.34</v>
      </c>
      <c r="O368" t="s">
        <v>30</v>
      </c>
      <c r="P368" s="5">
        <v>0.68692876199999997</v>
      </c>
      <c r="Q368" s="6">
        <v>4578970.7680000002</v>
      </c>
      <c r="R368" s="7">
        <v>0</v>
      </c>
      <c r="S368" s="7">
        <v>1.125861013306917E-7</v>
      </c>
      <c r="T368" s="6">
        <v>0</v>
      </c>
      <c r="U368" s="6">
        <v>0.51552846687632325</v>
      </c>
    </row>
    <row r="369" spans="1:21" x14ac:dyDescent="0.3">
      <c r="A369" t="s">
        <v>21</v>
      </c>
      <c r="B369" t="s">
        <v>22</v>
      </c>
      <c r="C369" t="s">
        <v>23</v>
      </c>
      <c r="D369" t="s">
        <v>342</v>
      </c>
      <c r="E369" t="s">
        <v>25</v>
      </c>
      <c r="F369" t="s">
        <v>41</v>
      </c>
      <c r="G369" t="s">
        <v>345</v>
      </c>
      <c r="H369" t="s">
        <v>346</v>
      </c>
      <c r="I369" t="s">
        <v>927</v>
      </c>
      <c r="J369" t="s">
        <v>346</v>
      </c>
      <c r="K369" t="s">
        <v>44</v>
      </c>
      <c r="L369">
        <v>10</v>
      </c>
      <c r="M369" t="s">
        <v>342</v>
      </c>
      <c r="N369" s="5">
        <v>0.432</v>
      </c>
      <c r="O369" t="s">
        <v>30</v>
      </c>
      <c r="P369" s="5">
        <v>0.62650602399999999</v>
      </c>
      <c r="Q369" s="6">
        <v>4066931.0079999999</v>
      </c>
      <c r="R369" s="7">
        <v>3.5004199162358418E-5</v>
      </c>
      <c r="S369" s="7">
        <v>1.4001679664943367E-4</v>
      </c>
      <c r="T369" s="6">
        <v>142.35966298360307</v>
      </c>
      <c r="U369" s="6">
        <v>569.43865193441229</v>
      </c>
    </row>
    <row r="370" spans="1:21" x14ac:dyDescent="0.3">
      <c r="A370" t="s">
        <v>21</v>
      </c>
      <c r="B370" t="s">
        <v>22</v>
      </c>
      <c r="C370" t="s">
        <v>23</v>
      </c>
      <c r="D370" t="s">
        <v>342</v>
      </c>
      <c r="E370" t="s">
        <v>25</v>
      </c>
      <c r="F370" t="s">
        <v>26</v>
      </c>
      <c r="G370" t="s">
        <v>347</v>
      </c>
      <c r="H370" t="s">
        <v>344</v>
      </c>
      <c r="I370" t="s">
        <v>926</v>
      </c>
      <c r="J370" t="s">
        <v>344</v>
      </c>
      <c r="K370" t="s">
        <v>44</v>
      </c>
      <c r="L370">
        <v>20</v>
      </c>
      <c r="M370" t="s">
        <v>342</v>
      </c>
      <c r="N370" s="5">
        <v>0.34</v>
      </c>
      <c r="O370" t="s">
        <v>30</v>
      </c>
      <c r="P370" s="5">
        <v>0.68692876199999997</v>
      </c>
      <c r="Q370" s="6">
        <v>83166.153779999993</v>
      </c>
      <c r="R370" s="7">
        <v>0</v>
      </c>
      <c r="S370" s="7">
        <v>2.0884168350221444E-7</v>
      </c>
      <c r="T370" s="6">
        <v>0</v>
      </c>
      <c r="U370" s="6">
        <v>1.7368559565819255E-2</v>
      </c>
    </row>
    <row r="371" spans="1:21" x14ac:dyDescent="0.3">
      <c r="A371" t="s">
        <v>21</v>
      </c>
      <c r="B371" t="s">
        <v>22</v>
      </c>
      <c r="C371" t="s">
        <v>23</v>
      </c>
      <c r="D371" t="s">
        <v>342</v>
      </c>
      <c r="E371" t="s">
        <v>25</v>
      </c>
      <c r="F371" t="s">
        <v>26</v>
      </c>
      <c r="G371" t="s">
        <v>348</v>
      </c>
      <c r="H371" t="s">
        <v>346</v>
      </c>
      <c r="I371" t="s">
        <v>927</v>
      </c>
      <c r="J371" t="s">
        <v>346</v>
      </c>
      <c r="K371" t="s">
        <v>44</v>
      </c>
      <c r="L371">
        <v>10</v>
      </c>
      <c r="M371" t="s">
        <v>342</v>
      </c>
      <c r="N371" s="5">
        <v>0.61199999999999999</v>
      </c>
      <c r="O371" t="s">
        <v>30</v>
      </c>
      <c r="P371" s="5">
        <v>0.62650602399999999</v>
      </c>
      <c r="Q371" s="6">
        <v>104643.73360000001</v>
      </c>
      <c r="R371" s="7">
        <v>3.5004199162358418E-5</v>
      </c>
      <c r="S371" s="7">
        <v>1.4001679664943367E-4</v>
      </c>
      <c r="T371" s="6">
        <v>3.6629700920271775</v>
      </c>
      <c r="U371" s="6">
        <v>14.65188036810871</v>
      </c>
    </row>
    <row r="372" spans="1:21" x14ac:dyDescent="0.3">
      <c r="A372" t="s">
        <v>21</v>
      </c>
      <c r="B372" t="s">
        <v>22</v>
      </c>
      <c r="C372" t="s">
        <v>270</v>
      </c>
      <c r="D372" t="s">
        <v>278</v>
      </c>
      <c r="E372" t="s">
        <v>25</v>
      </c>
      <c r="F372" t="s">
        <v>26</v>
      </c>
      <c r="G372" t="s">
        <v>272</v>
      </c>
      <c r="H372" t="s">
        <v>28</v>
      </c>
      <c r="I372" t="s">
        <v>28</v>
      </c>
      <c r="J372" t="s">
        <v>28</v>
      </c>
      <c r="K372" t="s">
        <v>29</v>
      </c>
      <c r="L372">
        <v>20</v>
      </c>
      <c r="N372" s="5">
        <v>0</v>
      </c>
      <c r="O372" t="s">
        <v>30</v>
      </c>
      <c r="P372" s="5">
        <v>0.3</v>
      </c>
      <c r="Q372" s="6">
        <v>0</v>
      </c>
      <c r="R372" s="7">
        <v>3.6816310603171587E-4</v>
      </c>
      <c r="S372" s="7">
        <v>1.1165464820805937E-4</v>
      </c>
      <c r="T372" s="6">
        <v>0</v>
      </c>
      <c r="U372" s="6">
        <v>0</v>
      </c>
    </row>
    <row r="373" spans="1:21" x14ac:dyDescent="0.3">
      <c r="A373" t="s">
        <v>21</v>
      </c>
      <c r="B373" t="s">
        <v>22</v>
      </c>
      <c r="C373" t="s">
        <v>270</v>
      </c>
      <c r="D373" t="s">
        <v>278</v>
      </c>
      <c r="E373" t="s">
        <v>25</v>
      </c>
      <c r="F373" t="s">
        <v>26</v>
      </c>
      <c r="G373" t="s">
        <v>273</v>
      </c>
      <c r="H373" t="s">
        <v>274</v>
      </c>
      <c r="I373" t="s">
        <v>274</v>
      </c>
      <c r="J373" t="s">
        <v>274</v>
      </c>
      <c r="K373" t="s">
        <v>29</v>
      </c>
      <c r="L373">
        <v>8</v>
      </c>
      <c r="M373" t="s">
        <v>275</v>
      </c>
      <c r="N373" s="5">
        <v>0</v>
      </c>
      <c r="O373" t="s">
        <v>30</v>
      </c>
      <c r="P373" s="5">
        <v>0.28571428599999998</v>
      </c>
      <c r="Q373" s="6">
        <v>0</v>
      </c>
      <c r="R373" s="7">
        <v>1.3562364620156586E-4</v>
      </c>
      <c r="S373" s="7">
        <v>1.0240693518426269E-4</v>
      </c>
      <c r="T373" s="6">
        <v>0</v>
      </c>
      <c r="U373" s="6">
        <v>0</v>
      </c>
    </row>
    <row r="374" spans="1:21" x14ac:dyDescent="0.3">
      <c r="A374" t="s">
        <v>21</v>
      </c>
      <c r="B374" t="s">
        <v>22</v>
      </c>
      <c r="C374" t="s">
        <v>270</v>
      </c>
      <c r="D374" t="s">
        <v>278</v>
      </c>
      <c r="E374" t="s">
        <v>25</v>
      </c>
      <c r="F374" t="s">
        <v>26</v>
      </c>
      <c r="G374" t="s">
        <v>276</v>
      </c>
      <c r="H374" t="s">
        <v>277</v>
      </c>
      <c r="I374" t="s">
        <v>277</v>
      </c>
      <c r="J374" t="s">
        <v>277</v>
      </c>
      <c r="K374" t="s">
        <v>29</v>
      </c>
      <c r="L374">
        <v>10</v>
      </c>
      <c r="M374" t="s">
        <v>278</v>
      </c>
      <c r="N374" s="5">
        <v>9.4500000000000001E-2</v>
      </c>
      <c r="O374" t="s">
        <v>30</v>
      </c>
      <c r="P374" s="5">
        <v>0.5</v>
      </c>
      <c r="Q374" s="6">
        <v>35775.471259999998</v>
      </c>
      <c r="R374" s="7">
        <v>0</v>
      </c>
      <c r="S374" s="7">
        <v>0</v>
      </c>
      <c r="T374" s="6">
        <v>0</v>
      </c>
      <c r="U374" s="6">
        <v>0</v>
      </c>
    </row>
    <row r="375" spans="1:21" x14ac:dyDescent="0.3">
      <c r="A375" t="s">
        <v>21</v>
      </c>
      <c r="B375" t="s">
        <v>22</v>
      </c>
      <c r="C375" t="s">
        <v>270</v>
      </c>
      <c r="D375" t="s">
        <v>278</v>
      </c>
      <c r="E375" t="s">
        <v>25</v>
      </c>
      <c r="F375" t="s">
        <v>31</v>
      </c>
      <c r="G375" t="s">
        <v>279</v>
      </c>
      <c r="H375" t="s">
        <v>28</v>
      </c>
      <c r="I375" t="s">
        <v>28</v>
      </c>
      <c r="J375" t="s">
        <v>28</v>
      </c>
      <c r="K375" t="s">
        <v>29</v>
      </c>
      <c r="L375">
        <v>20</v>
      </c>
      <c r="N375" s="5">
        <v>0</v>
      </c>
      <c r="O375" t="s">
        <v>30</v>
      </c>
      <c r="P375" s="5">
        <v>0.3</v>
      </c>
      <c r="Q375" s="6">
        <v>0</v>
      </c>
      <c r="R375" s="7">
        <v>3.6816310603171587E-4</v>
      </c>
      <c r="S375" s="7">
        <v>1.1165464820805937E-4</v>
      </c>
      <c r="T375" s="6">
        <v>0</v>
      </c>
      <c r="U375" s="6">
        <v>0</v>
      </c>
    </row>
    <row r="376" spans="1:21" x14ac:dyDescent="0.3">
      <c r="A376" t="s">
        <v>21</v>
      </c>
      <c r="B376" t="s">
        <v>22</v>
      </c>
      <c r="C376" t="s">
        <v>270</v>
      </c>
      <c r="D376" t="s">
        <v>278</v>
      </c>
      <c r="E376" t="s">
        <v>25</v>
      </c>
      <c r="F376" t="s">
        <v>31</v>
      </c>
      <c r="G376" t="s">
        <v>280</v>
      </c>
      <c r="H376" t="s">
        <v>274</v>
      </c>
      <c r="I376" t="s">
        <v>274</v>
      </c>
      <c r="J376" t="s">
        <v>274</v>
      </c>
      <c r="K376" t="s">
        <v>29</v>
      </c>
      <c r="L376">
        <v>8</v>
      </c>
      <c r="M376" t="s">
        <v>275</v>
      </c>
      <c r="N376" s="5">
        <v>0</v>
      </c>
      <c r="O376" t="s">
        <v>30</v>
      </c>
      <c r="P376" s="5">
        <v>0.28571428599999998</v>
      </c>
      <c r="Q376" s="6">
        <v>0</v>
      </c>
      <c r="R376" s="7">
        <v>1.3562364620156586E-4</v>
      </c>
      <c r="S376" s="7">
        <v>1.0240693518426269E-4</v>
      </c>
      <c r="T376" s="6">
        <v>0</v>
      </c>
      <c r="U376" s="6">
        <v>0</v>
      </c>
    </row>
    <row r="377" spans="1:21" x14ac:dyDescent="0.3">
      <c r="A377" t="s">
        <v>21</v>
      </c>
      <c r="B377" t="s">
        <v>22</v>
      </c>
      <c r="C377" t="s">
        <v>270</v>
      </c>
      <c r="D377" t="s">
        <v>278</v>
      </c>
      <c r="E377" t="s">
        <v>25</v>
      </c>
      <c r="F377" t="s">
        <v>31</v>
      </c>
      <c r="G377" t="s">
        <v>281</v>
      </c>
      <c r="H377" t="s">
        <v>277</v>
      </c>
      <c r="I377" t="s">
        <v>277</v>
      </c>
      <c r="J377" t="s">
        <v>277</v>
      </c>
      <c r="K377" t="s">
        <v>29</v>
      </c>
      <c r="L377">
        <v>10</v>
      </c>
      <c r="M377" t="s">
        <v>278</v>
      </c>
      <c r="N377" s="5">
        <v>1.89E-2</v>
      </c>
      <c r="O377" t="s">
        <v>30</v>
      </c>
      <c r="P377" s="5">
        <v>0.5</v>
      </c>
      <c r="Q377" s="6">
        <v>393945.9253</v>
      </c>
      <c r="R377" s="7">
        <v>0</v>
      </c>
      <c r="S377" s="7">
        <v>0</v>
      </c>
      <c r="T377" s="6">
        <v>0</v>
      </c>
      <c r="U377" s="6">
        <v>0</v>
      </c>
    </row>
    <row r="378" spans="1:21" x14ac:dyDescent="0.3">
      <c r="A378" t="s">
        <v>21</v>
      </c>
      <c r="B378" t="s">
        <v>22</v>
      </c>
      <c r="C378" t="s">
        <v>270</v>
      </c>
      <c r="D378" t="s">
        <v>278</v>
      </c>
      <c r="E378" t="s">
        <v>25</v>
      </c>
      <c r="F378" t="s">
        <v>41</v>
      </c>
      <c r="G378" t="s">
        <v>349</v>
      </c>
      <c r="H378" t="s">
        <v>350</v>
      </c>
      <c r="I378" t="s">
        <v>350</v>
      </c>
      <c r="J378" t="s">
        <v>350</v>
      </c>
      <c r="K378" t="s">
        <v>44</v>
      </c>
      <c r="L378">
        <v>10</v>
      </c>
      <c r="M378" t="s">
        <v>278</v>
      </c>
      <c r="N378" s="5">
        <v>0.22</v>
      </c>
      <c r="O378" t="s">
        <v>30</v>
      </c>
      <c r="P378" s="5">
        <v>0.86153846199999995</v>
      </c>
      <c r="Q378" s="6">
        <v>9749217.1950000003</v>
      </c>
      <c r="R378" s="7">
        <v>0</v>
      </c>
      <c r="S378" s="7">
        <v>0</v>
      </c>
      <c r="T378" s="6">
        <v>0</v>
      </c>
      <c r="U378" s="6">
        <v>0</v>
      </c>
    </row>
    <row r="379" spans="1:21" x14ac:dyDescent="0.3">
      <c r="A379" t="s">
        <v>21</v>
      </c>
      <c r="B379" t="s">
        <v>22</v>
      </c>
      <c r="C379" t="s">
        <v>270</v>
      </c>
      <c r="D379" t="s">
        <v>278</v>
      </c>
      <c r="E379" t="s">
        <v>25</v>
      </c>
      <c r="F379" t="s">
        <v>41</v>
      </c>
      <c r="G379" t="s">
        <v>351</v>
      </c>
      <c r="H379" t="s">
        <v>352</v>
      </c>
      <c r="I379" t="s">
        <v>352</v>
      </c>
      <c r="J379" t="s">
        <v>352</v>
      </c>
      <c r="K379" t="s">
        <v>44</v>
      </c>
      <c r="L379">
        <v>7.8</v>
      </c>
      <c r="M379" t="s">
        <v>278</v>
      </c>
      <c r="N379" s="5">
        <v>0</v>
      </c>
      <c r="O379" t="s">
        <v>30</v>
      </c>
      <c r="P379" s="5">
        <v>0.76923076899999998</v>
      </c>
      <c r="Q379" s="6">
        <v>0</v>
      </c>
      <c r="R379" s="7">
        <v>0</v>
      </c>
      <c r="S379" s="7">
        <v>0</v>
      </c>
      <c r="T379" s="6">
        <v>0</v>
      </c>
      <c r="U379" s="6">
        <v>0</v>
      </c>
    </row>
    <row r="380" spans="1:21" x14ac:dyDescent="0.3">
      <c r="A380" t="s">
        <v>21</v>
      </c>
      <c r="B380" t="s">
        <v>22</v>
      </c>
      <c r="C380" t="s">
        <v>270</v>
      </c>
      <c r="D380" t="s">
        <v>278</v>
      </c>
      <c r="E380" t="s">
        <v>25</v>
      </c>
      <c r="F380" t="s">
        <v>26</v>
      </c>
      <c r="G380" t="s">
        <v>353</v>
      </c>
      <c r="H380" t="s">
        <v>350</v>
      </c>
      <c r="I380" t="s">
        <v>350</v>
      </c>
      <c r="J380" t="s">
        <v>350</v>
      </c>
      <c r="K380" t="s">
        <v>44</v>
      </c>
      <c r="L380">
        <v>10</v>
      </c>
      <c r="M380" t="s">
        <v>278</v>
      </c>
      <c r="N380" s="5">
        <v>0.22</v>
      </c>
      <c r="O380" t="s">
        <v>30</v>
      </c>
      <c r="P380" s="5">
        <v>0.86153846199999995</v>
      </c>
      <c r="Q380" s="6">
        <v>177071.4289</v>
      </c>
      <c r="R380" s="7">
        <v>0</v>
      </c>
      <c r="S380" s="7">
        <v>0</v>
      </c>
      <c r="T380" s="6">
        <v>0</v>
      </c>
      <c r="U380" s="6">
        <v>0</v>
      </c>
    </row>
    <row r="381" spans="1:21" x14ac:dyDescent="0.3">
      <c r="A381" t="s">
        <v>21</v>
      </c>
      <c r="B381" t="s">
        <v>22</v>
      </c>
      <c r="C381" t="s">
        <v>270</v>
      </c>
      <c r="D381" t="s">
        <v>278</v>
      </c>
      <c r="E381" t="s">
        <v>25</v>
      </c>
      <c r="F381" t="s">
        <v>26</v>
      </c>
      <c r="G381" t="s">
        <v>354</v>
      </c>
      <c r="H381" t="s">
        <v>352</v>
      </c>
      <c r="I381" t="s">
        <v>352</v>
      </c>
      <c r="J381" t="s">
        <v>352</v>
      </c>
      <c r="K381" t="s">
        <v>44</v>
      </c>
      <c r="L381">
        <v>7.8</v>
      </c>
      <c r="M381" t="s">
        <v>278</v>
      </c>
      <c r="N381" s="5">
        <v>0</v>
      </c>
      <c r="O381" t="s">
        <v>30</v>
      </c>
      <c r="P381" s="5">
        <v>0.76923076899999998</v>
      </c>
      <c r="Q381" s="6">
        <v>0</v>
      </c>
      <c r="R381" s="7">
        <v>0</v>
      </c>
      <c r="S381" s="7">
        <v>0</v>
      </c>
      <c r="T381" s="6">
        <v>0</v>
      </c>
      <c r="U381" s="6">
        <v>0</v>
      </c>
    </row>
    <row r="382" spans="1:21" x14ac:dyDescent="0.3">
      <c r="A382" t="s">
        <v>21</v>
      </c>
      <c r="B382" t="s">
        <v>22</v>
      </c>
      <c r="C382" t="s">
        <v>219</v>
      </c>
      <c r="D382" t="s">
        <v>355</v>
      </c>
      <c r="E382" t="s">
        <v>25</v>
      </c>
      <c r="F382" t="s">
        <v>26</v>
      </c>
      <c r="G382" t="s">
        <v>221</v>
      </c>
      <c r="H382" t="s">
        <v>28</v>
      </c>
      <c r="I382" t="s">
        <v>28</v>
      </c>
      <c r="J382" t="s">
        <v>28</v>
      </c>
      <c r="K382" t="s">
        <v>29</v>
      </c>
      <c r="L382">
        <v>20</v>
      </c>
      <c r="N382" s="5">
        <v>0</v>
      </c>
      <c r="O382" t="s">
        <v>30</v>
      </c>
      <c r="P382" s="5">
        <v>0.3</v>
      </c>
      <c r="Q382" s="6">
        <v>0</v>
      </c>
      <c r="R382" s="7">
        <v>3.6816310603171587E-4</v>
      </c>
      <c r="S382" s="7">
        <v>1.1165464820805937E-4</v>
      </c>
      <c r="T382" s="6">
        <v>0</v>
      </c>
      <c r="U382" s="6">
        <v>0</v>
      </c>
    </row>
    <row r="383" spans="1:21" x14ac:dyDescent="0.3">
      <c r="A383" t="s">
        <v>21</v>
      </c>
      <c r="B383" t="s">
        <v>22</v>
      </c>
      <c r="C383" t="s">
        <v>219</v>
      </c>
      <c r="D383" t="s">
        <v>355</v>
      </c>
      <c r="E383" t="s">
        <v>25</v>
      </c>
      <c r="F383" t="s">
        <v>26</v>
      </c>
      <c r="G383" t="s">
        <v>222</v>
      </c>
      <c r="H383" t="s">
        <v>223</v>
      </c>
      <c r="I383" t="s">
        <v>914</v>
      </c>
      <c r="J383" t="s">
        <v>223</v>
      </c>
      <c r="K383" t="s">
        <v>29</v>
      </c>
      <c r="L383">
        <v>5</v>
      </c>
      <c r="M383" t="s">
        <v>220</v>
      </c>
      <c r="N383" s="5">
        <v>0</v>
      </c>
      <c r="O383" t="s">
        <v>30</v>
      </c>
      <c r="P383" s="5">
        <v>1</v>
      </c>
      <c r="Q383" s="6">
        <v>0</v>
      </c>
      <c r="R383" s="7">
        <v>1.0438347089802846E-4</v>
      </c>
      <c r="S383" s="7">
        <v>3.4778106055455282E-5</v>
      </c>
      <c r="T383" s="6">
        <v>0</v>
      </c>
      <c r="U383" s="6">
        <v>0</v>
      </c>
    </row>
    <row r="384" spans="1:21" x14ac:dyDescent="0.3">
      <c r="A384" t="s">
        <v>21</v>
      </c>
      <c r="B384" t="s">
        <v>22</v>
      </c>
      <c r="C384" t="s">
        <v>219</v>
      </c>
      <c r="D384" t="s">
        <v>355</v>
      </c>
      <c r="E384" t="s">
        <v>25</v>
      </c>
      <c r="F384" t="s">
        <v>31</v>
      </c>
      <c r="G384" t="s">
        <v>224</v>
      </c>
      <c r="H384" t="s">
        <v>28</v>
      </c>
      <c r="I384" t="s">
        <v>28</v>
      </c>
      <c r="J384" t="s">
        <v>28</v>
      </c>
      <c r="K384" t="s">
        <v>29</v>
      </c>
      <c r="L384">
        <v>20</v>
      </c>
      <c r="N384" s="5">
        <v>0</v>
      </c>
      <c r="O384" t="s">
        <v>30</v>
      </c>
      <c r="P384" s="5">
        <v>0.3</v>
      </c>
      <c r="Q384" s="6">
        <v>0</v>
      </c>
      <c r="R384" s="7">
        <v>3.6816310603171587E-4</v>
      </c>
      <c r="S384" s="7">
        <v>1.1165464820805937E-4</v>
      </c>
      <c r="T384" s="6">
        <v>0</v>
      </c>
      <c r="U384" s="6">
        <v>0</v>
      </c>
    </row>
    <row r="385" spans="1:21" x14ac:dyDescent="0.3">
      <c r="A385" t="s">
        <v>21</v>
      </c>
      <c r="B385" t="s">
        <v>22</v>
      </c>
      <c r="C385" t="s">
        <v>219</v>
      </c>
      <c r="D385" t="s">
        <v>355</v>
      </c>
      <c r="E385" t="s">
        <v>25</v>
      </c>
      <c r="F385" t="s">
        <v>31</v>
      </c>
      <c r="G385" t="s">
        <v>225</v>
      </c>
      <c r="H385" t="s">
        <v>223</v>
      </c>
      <c r="I385" t="s">
        <v>914</v>
      </c>
      <c r="J385" t="s">
        <v>223</v>
      </c>
      <c r="K385" t="s">
        <v>29</v>
      </c>
      <c r="L385">
        <v>5</v>
      </c>
      <c r="M385" t="s">
        <v>220</v>
      </c>
      <c r="N385" s="5">
        <v>0</v>
      </c>
      <c r="O385" t="s">
        <v>30</v>
      </c>
      <c r="P385" s="5">
        <v>1</v>
      </c>
      <c r="Q385" s="6">
        <v>0</v>
      </c>
      <c r="R385" s="7">
        <v>1.0438347089802846E-4</v>
      </c>
      <c r="S385" s="7">
        <v>3.4778106055455282E-5</v>
      </c>
      <c r="T385" s="6">
        <v>0</v>
      </c>
      <c r="U385" s="6">
        <v>0</v>
      </c>
    </row>
    <row r="386" spans="1:21" x14ac:dyDescent="0.3">
      <c r="A386" t="s">
        <v>21</v>
      </c>
      <c r="B386" t="s">
        <v>22</v>
      </c>
      <c r="C386" t="s">
        <v>219</v>
      </c>
      <c r="D386" t="s">
        <v>355</v>
      </c>
      <c r="E386" t="s">
        <v>25</v>
      </c>
      <c r="F386" t="s">
        <v>41</v>
      </c>
      <c r="G386" t="s">
        <v>356</v>
      </c>
      <c r="H386" t="s">
        <v>357</v>
      </c>
      <c r="I386" t="s">
        <v>928</v>
      </c>
      <c r="J386" t="s">
        <v>357</v>
      </c>
      <c r="K386" t="s">
        <v>44</v>
      </c>
      <c r="L386">
        <v>10</v>
      </c>
      <c r="M386" t="s">
        <v>355</v>
      </c>
      <c r="N386" s="5">
        <v>0.09</v>
      </c>
      <c r="O386" t="s">
        <v>30</v>
      </c>
      <c r="P386" s="5">
        <v>0.131280229</v>
      </c>
      <c r="Q386" s="6">
        <v>2019978.977</v>
      </c>
      <c r="R386" s="7">
        <v>1.0948591079795733E-4</v>
      </c>
      <c r="S386" s="7">
        <v>1.190216644317843E-4</v>
      </c>
      <c r="T386" s="6">
        <v>221.15923808957109</v>
      </c>
      <c r="U386" s="6">
        <v>240.42125995975294</v>
      </c>
    </row>
    <row r="387" spans="1:21" x14ac:dyDescent="0.3">
      <c r="A387" t="s">
        <v>21</v>
      </c>
      <c r="B387" t="s">
        <v>22</v>
      </c>
      <c r="C387" t="s">
        <v>219</v>
      </c>
      <c r="D387" t="s">
        <v>355</v>
      </c>
      <c r="E387" t="s">
        <v>25</v>
      </c>
      <c r="F387" t="s">
        <v>26</v>
      </c>
      <c r="G387" t="s">
        <v>358</v>
      </c>
      <c r="H387" t="s">
        <v>357</v>
      </c>
      <c r="I387" t="s">
        <v>928</v>
      </c>
      <c r="J387" t="s">
        <v>357</v>
      </c>
      <c r="K387" t="s">
        <v>44</v>
      </c>
      <c r="L387">
        <v>10</v>
      </c>
      <c r="M387" t="s">
        <v>355</v>
      </c>
      <c r="N387" s="5">
        <v>0.09</v>
      </c>
      <c r="O387" t="s">
        <v>30</v>
      </c>
      <c r="P387" s="5">
        <v>0.131280229</v>
      </c>
      <c r="Q387" s="6">
        <v>36688.131650000003</v>
      </c>
      <c r="R387" s="7">
        <v>1.0948591079795733E-4</v>
      </c>
      <c r="S387" s="7">
        <v>1.190216644317843E-4</v>
      </c>
      <c r="T387" s="6">
        <v>4.0168335091756155</v>
      </c>
      <c r="U387" s="6">
        <v>4.366682493875425</v>
      </c>
    </row>
    <row r="388" spans="1:21" x14ac:dyDescent="0.3">
      <c r="A388" t="s">
        <v>21</v>
      </c>
      <c r="B388" t="s">
        <v>22</v>
      </c>
      <c r="C388" t="s">
        <v>46</v>
      </c>
      <c r="D388" t="s">
        <v>359</v>
      </c>
      <c r="E388" t="s">
        <v>25</v>
      </c>
      <c r="F388" t="s">
        <v>26</v>
      </c>
      <c r="G388" t="s">
        <v>48</v>
      </c>
      <c r="H388" t="s">
        <v>28</v>
      </c>
      <c r="I388" t="s">
        <v>28</v>
      </c>
      <c r="J388" t="s">
        <v>28</v>
      </c>
      <c r="K388" t="s">
        <v>29</v>
      </c>
      <c r="L388">
        <v>20</v>
      </c>
      <c r="N388" s="5">
        <v>0</v>
      </c>
      <c r="O388" t="s">
        <v>30</v>
      </c>
      <c r="P388" s="5">
        <v>0.3</v>
      </c>
      <c r="Q388" s="6">
        <v>0</v>
      </c>
      <c r="R388" s="7">
        <v>3.6816310603171587E-4</v>
      </c>
      <c r="S388" s="7">
        <v>1.1165464820805936E-4</v>
      </c>
      <c r="T388" s="6">
        <v>0</v>
      </c>
      <c r="U388" s="6">
        <v>0</v>
      </c>
    </row>
    <row r="389" spans="1:21" x14ac:dyDescent="0.3">
      <c r="A389" t="s">
        <v>21</v>
      </c>
      <c r="B389" t="s">
        <v>22</v>
      </c>
      <c r="C389" t="s">
        <v>46</v>
      </c>
      <c r="D389" t="s">
        <v>359</v>
      </c>
      <c r="E389" t="s">
        <v>25</v>
      </c>
      <c r="F389" t="s">
        <v>26</v>
      </c>
      <c r="G389" t="s">
        <v>49</v>
      </c>
      <c r="H389" t="s">
        <v>50</v>
      </c>
      <c r="I389" t="s">
        <v>50</v>
      </c>
      <c r="J389" t="s">
        <v>50</v>
      </c>
      <c r="K389" t="s">
        <v>29</v>
      </c>
      <c r="L389">
        <v>7</v>
      </c>
      <c r="N389" s="5">
        <v>0.18</v>
      </c>
      <c r="O389" t="s">
        <v>30</v>
      </c>
      <c r="P389" s="5">
        <v>0.05</v>
      </c>
      <c r="Q389" s="6">
        <v>0</v>
      </c>
      <c r="R389" s="7">
        <v>0</v>
      </c>
      <c r="S389" s="7">
        <v>0</v>
      </c>
      <c r="T389" s="6">
        <v>0</v>
      </c>
      <c r="U389" s="6">
        <v>0</v>
      </c>
    </row>
    <row r="390" spans="1:21" x14ac:dyDescent="0.3">
      <c r="A390" t="s">
        <v>21</v>
      </c>
      <c r="B390" t="s">
        <v>22</v>
      </c>
      <c r="C390" t="s">
        <v>46</v>
      </c>
      <c r="D390" t="s">
        <v>359</v>
      </c>
      <c r="E390" t="s">
        <v>25</v>
      </c>
      <c r="F390" t="s">
        <v>26</v>
      </c>
      <c r="G390" t="s">
        <v>51</v>
      </c>
      <c r="H390" t="s">
        <v>52</v>
      </c>
      <c r="I390" t="s">
        <v>899</v>
      </c>
      <c r="J390" t="s">
        <v>52</v>
      </c>
      <c r="K390" t="s">
        <v>29</v>
      </c>
      <c r="L390">
        <v>4</v>
      </c>
      <c r="N390" s="5">
        <v>9.1419574000000003E-2</v>
      </c>
      <c r="O390" t="s">
        <v>30</v>
      </c>
      <c r="P390" s="5">
        <v>1.8944889999999999E-2</v>
      </c>
      <c r="Q390" s="6">
        <v>0</v>
      </c>
      <c r="R390" s="7">
        <v>9.0070861659047996E-5</v>
      </c>
      <c r="S390" s="7">
        <v>1.9388653162790906E-4</v>
      </c>
      <c r="T390" s="6">
        <v>0</v>
      </c>
      <c r="U390" s="6">
        <v>0</v>
      </c>
    </row>
    <row r="391" spans="1:21" x14ac:dyDescent="0.3">
      <c r="A391" t="s">
        <v>21</v>
      </c>
      <c r="B391" t="s">
        <v>22</v>
      </c>
      <c r="C391" t="s">
        <v>46</v>
      </c>
      <c r="D391" t="s">
        <v>359</v>
      </c>
      <c r="E391" t="s">
        <v>25</v>
      </c>
      <c r="F391" t="s">
        <v>26</v>
      </c>
      <c r="G391" t="s">
        <v>53</v>
      </c>
      <c r="H391" t="s">
        <v>54</v>
      </c>
      <c r="I391" t="s">
        <v>54</v>
      </c>
      <c r="J391" t="s">
        <v>54</v>
      </c>
      <c r="K391" t="s">
        <v>29</v>
      </c>
      <c r="L391">
        <v>7</v>
      </c>
      <c r="N391" s="5">
        <v>1.5822619E-2</v>
      </c>
      <c r="O391" t="s">
        <v>30</v>
      </c>
      <c r="P391" s="5">
        <v>0.13075831700000001</v>
      </c>
      <c r="Q391" s="6">
        <v>19005.810369999999</v>
      </c>
      <c r="R391" s="7">
        <v>9.0070861659047996E-5</v>
      </c>
      <c r="S391" s="7">
        <v>1.9388653162790906E-4</v>
      </c>
      <c r="T391" s="6">
        <v>1.7118697165543697</v>
      </c>
      <c r="U391" s="6">
        <v>3.684970653417047</v>
      </c>
    </row>
    <row r="392" spans="1:21" x14ac:dyDescent="0.3">
      <c r="A392" t="s">
        <v>21</v>
      </c>
      <c r="B392" t="s">
        <v>22</v>
      </c>
      <c r="C392" t="s">
        <v>46</v>
      </c>
      <c r="D392" t="s">
        <v>359</v>
      </c>
      <c r="E392" t="s">
        <v>25</v>
      </c>
      <c r="F392" t="s">
        <v>26</v>
      </c>
      <c r="G392" t="s">
        <v>55</v>
      </c>
      <c r="H392" t="s">
        <v>56</v>
      </c>
      <c r="I392" t="s">
        <v>56</v>
      </c>
      <c r="J392" t="s">
        <v>56</v>
      </c>
      <c r="K392" t="s">
        <v>29</v>
      </c>
      <c r="L392">
        <v>10</v>
      </c>
      <c r="N392" s="5">
        <v>0.121892766</v>
      </c>
      <c r="O392" t="s">
        <v>30</v>
      </c>
      <c r="P392" s="5">
        <v>4.2704091999999999E-2</v>
      </c>
      <c r="Q392" s="6">
        <v>0</v>
      </c>
      <c r="R392" s="7">
        <v>9.0070861659047996E-5</v>
      </c>
      <c r="S392" s="7">
        <v>1.9388653162790909E-4</v>
      </c>
      <c r="T392" s="6">
        <v>0</v>
      </c>
      <c r="U392" s="6">
        <v>0</v>
      </c>
    </row>
    <row r="393" spans="1:21" x14ac:dyDescent="0.3">
      <c r="A393" t="s">
        <v>21</v>
      </c>
      <c r="B393" t="s">
        <v>22</v>
      </c>
      <c r="C393" t="s">
        <v>46</v>
      </c>
      <c r="D393" t="s">
        <v>359</v>
      </c>
      <c r="E393" t="s">
        <v>25</v>
      </c>
      <c r="F393" t="s">
        <v>26</v>
      </c>
      <c r="G393" t="s">
        <v>57</v>
      </c>
      <c r="H393" t="s">
        <v>58</v>
      </c>
      <c r="I393" t="s">
        <v>58</v>
      </c>
      <c r="J393" t="s">
        <v>58</v>
      </c>
      <c r="K393" t="s">
        <v>29</v>
      </c>
      <c r="L393">
        <v>9</v>
      </c>
      <c r="N393" s="5">
        <v>0.8</v>
      </c>
      <c r="O393" t="s">
        <v>30</v>
      </c>
      <c r="P393" s="5">
        <v>0.13598486800000001</v>
      </c>
      <c r="Q393" s="6">
        <v>1121342.29</v>
      </c>
      <c r="R393" s="7">
        <v>9.0070861659047996E-5</v>
      </c>
      <c r="S393" s="7">
        <v>1.9388653162790906E-4</v>
      </c>
      <c r="T393" s="6">
        <v>101.00026627503009</v>
      </c>
      <c r="U393" s="6">
        <v>217.41316737579697</v>
      </c>
    </row>
    <row r="394" spans="1:21" x14ac:dyDescent="0.3">
      <c r="A394" t="s">
        <v>21</v>
      </c>
      <c r="B394" t="s">
        <v>22</v>
      </c>
      <c r="C394" t="s">
        <v>46</v>
      </c>
      <c r="D394" t="s">
        <v>359</v>
      </c>
      <c r="E394" t="s">
        <v>25</v>
      </c>
      <c r="F394" t="s">
        <v>26</v>
      </c>
      <c r="G394" t="s">
        <v>59</v>
      </c>
      <c r="H394" t="s">
        <v>60</v>
      </c>
      <c r="I394" t="s">
        <v>60</v>
      </c>
      <c r="J394" t="s">
        <v>60</v>
      </c>
      <c r="K394" t="s">
        <v>29</v>
      </c>
      <c r="L394">
        <v>13</v>
      </c>
      <c r="N394" s="5">
        <v>0.114274468</v>
      </c>
      <c r="O394" t="s">
        <v>30</v>
      </c>
      <c r="P394" s="5">
        <v>7.6560914999999993E-2</v>
      </c>
      <c r="Q394" s="6">
        <v>61858.084410000003</v>
      </c>
      <c r="R394" s="7">
        <v>9.0070861659047996E-5</v>
      </c>
      <c r="S394" s="7">
        <v>1.9388653162790906E-4</v>
      </c>
      <c r="T394" s="6">
        <v>5.5716109633868243</v>
      </c>
      <c r="U394" s="6">
        <v>11.993449439401333</v>
      </c>
    </row>
    <row r="395" spans="1:21" x14ac:dyDescent="0.3">
      <c r="A395" t="s">
        <v>21</v>
      </c>
      <c r="B395" t="s">
        <v>22</v>
      </c>
      <c r="C395" t="s">
        <v>46</v>
      </c>
      <c r="D395" t="s">
        <v>359</v>
      </c>
      <c r="E395" t="s">
        <v>25</v>
      </c>
      <c r="F395" t="s">
        <v>26</v>
      </c>
      <c r="G395" t="s">
        <v>61</v>
      </c>
      <c r="H395" t="s">
        <v>62</v>
      </c>
      <c r="I395" t="s">
        <v>62</v>
      </c>
      <c r="J395" t="s">
        <v>62</v>
      </c>
      <c r="K395" t="s">
        <v>29</v>
      </c>
      <c r="L395">
        <v>10</v>
      </c>
      <c r="N395" s="5">
        <v>9.1419574000000003E-2</v>
      </c>
      <c r="O395" t="s">
        <v>30</v>
      </c>
      <c r="P395" s="5">
        <v>6.6320308999999994E-2</v>
      </c>
      <c r="Q395" s="6">
        <v>0</v>
      </c>
      <c r="R395" s="7">
        <v>9.0070861659047996E-5</v>
      </c>
      <c r="S395" s="7">
        <v>1.9388653162790906E-4</v>
      </c>
      <c r="T395" s="6">
        <v>0</v>
      </c>
      <c r="U395" s="6">
        <v>0</v>
      </c>
    </row>
    <row r="396" spans="1:21" x14ac:dyDescent="0.3">
      <c r="A396" t="s">
        <v>21</v>
      </c>
      <c r="B396" t="s">
        <v>22</v>
      </c>
      <c r="C396" t="s">
        <v>46</v>
      </c>
      <c r="D396" t="s">
        <v>359</v>
      </c>
      <c r="E396" t="s">
        <v>25</v>
      </c>
      <c r="F396" t="s">
        <v>26</v>
      </c>
      <c r="G396" t="s">
        <v>63</v>
      </c>
      <c r="H396" t="s">
        <v>64</v>
      </c>
      <c r="I396" t="s">
        <v>64</v>
      </c>
      <c r="J396" t="s">
        <v>64</v>
      </c>
      <c r="K396" t="s">
        <v>29</v>
      </c>
      <c r="L396">
        <v>10</v>
      </c>
      <c r="N396" s="5">
        <v>0.13712936100000001</v>
      </c>
      <c r="O396" t="s">
        <v>30</v>
      </c>
      <c r="P396" s="5">
        <v>1.2402596E-2</v>
      </c>
      <c r="Q396" s="6">
        <v>0</v>
      </c>
      <c r="R396" s="7">
        <v>9.0070861659047996E-5</v>
      </c>
      <c r="S396" s="7">
        <v>1.9388653162790903E-4</v>
      </c>
      <c r="T396" s="6">
        <v>0</v>
      </c>
      <c r="U396" s="6">
        <v>0</v>
      </c>
    </row>
    <row r="397" spans="1:21" x14ac:dyDescent="0.3">
      <c r="A397" t="s">
        <v>21</v>
      </c>
      <c r="B397" t="s">
        <v>22</v>
      </c>
      <c r="C397" t="s">
        <v>46</v>
      </c>
      <c r="D397" t="s">
        <v>359</v>
      </c>
      <c r="E397" t="s">
        <v>25</v>
      </c>
      <c r="F397" t="s">
        <v>26</v>
      </c>
      <c r="G397" t="s">
        <v>65</v>
      </c>
      <c r="H397" t="s">
        <v>66</v>
      </c>
      <c r="I397" t="s">
        <v>66</v>
      </c>
      <c r="J397" t="s">
        <v>66</v>
      </c>
      <c r="K397" t="s">
        <v>29</v>
      </c>
      <c r="L397">
        <v>15</v>
      </c>
      <c r="N397" s="5">
        <v>9.5000000000000001E-2</v>
      </c>
      <c r="O397" t="s">
        <v>30</v>
      </c>
      <c r="P397" s="5">
        <v>0.123</v>
      </c>
      <c r="Q397" s="6">
        <v>107119.3591</v>
      </c>
      <c r="R397" s="7">
        <v>9.0070861659047996E-5</v>
      </c>
      <c r="S397" s="7">
        <v>1.9388653162790906E-4</v>
      </c>
      <c r="T397" s="6">
        <v>9.6483329745019848</v>
      </c>
      <c r="U397" s="6">
        <v>20.769001006103498</v>
      </c>
    </row>
    <row r="398" spans="1:21" x14ac:dyDescent="0.3">
      <c r="A398" t="s">
        <v>21</v>
      </c>
      <c r="B398" t="s">
        <v>22</v>
      </c>
      <c r="C398" t="s">
        <v>46</v>
      </c>
      <c r="D398" t="s">
        <v>359</v>
      </c>
      <c r="E398" t="s">
        <v>25</v>
      </c>
      <c r="F398" t="s">
        <v>31</v>
      </c>
      <c r="G398" t="s">
        <v>67</v>
      </c>
      <c r="H398" t="s">
        <v>28</v>
      </c>
      <c r="I398" t="s">
        <v>28</v>
      </c>
      <c r="J398" t="s">
        <v>28</v>
      </c>
      <c r="K398" t="s">
        <v>29</v>
      </c>
      <c r="L398">
        <v>20</v>
      </c>
      <c r="N398" s="5">
        <v>0</v>
      </c>
      <c r="O398" t="s">
        <v>30</v>
      </c>
      <c r="P398" s="5">
        <v>0.3</v>
      </c>
      <c r="Q398" s="6">
        <v>0</v>
      </c>
      <c r="R398" s="7">
        <v>3.6816310603171587E-4</v>
      </c>
      <c r="S398" s="7">
        <v>1.1165464820805936E-4</v>
      </c>
      <c r="T398" s="6">
        <v>0</v>
      </c>
      <c r="U398" s="6">
        <v>0</v>
      </c>
    </row>
    <row r="399" spans="1:21" x14ac:dyDescent="0.3">
      <c r="A399" t="s">
        <v>21</v>
      </c>
      <c r="B399" t="s">
        <v>22</v>
      </c>
      <c r="C399" t="s">
        <v>46</v>
      </c>
      <c r="D399" t="s">
        <v>359</v>
      </c>
      <c r="E399" t="s">
        <v>25</v>
      </c>
      <c r="F399" t="s">
        <v>31</v>
      </c>
      <c r="G399" t="s">
        <v>68</v>
      </c>
      <c r="H399" t="s">
        <v>50</v>
      </c>
      <c r="I399" t="s">
        <v>50</v>
      </c>
      <c r="J399" t="s">
        <v>50</v>
      </c>
      <c r="K399" t="s">
        <v>29</v>
      </c>
      <c r="L399">
        <v>7</v>
      </c>
      <c r="N399" s="5">
        <v>0.216</v>
      </c>
      <c r="O399" t="s">
        <v>30</v>
      </c>
      <c r="P399" s="5">
        <v>0.05</v>
      </c>
      <c r="Q399" s="6">
        <v>5949426.1040000003</v>
      </c>
      <c r="R399" s="7">
        <v>0</v>
      </c>
      <c r="S399" s="7">
        <v>0</v>
      </c>
      <c r="T399" s="6">
        <v>0</v>
      </c>
      <c r="U399" s="6">
        <v>0</v>
      </c>
    </row>
    <row r="400" spans="1:21" x14ac:dyDescent="0.3">
      <c r="A400" t="s">
        <v>21</v>
      </c>
      <c r="B400" t="s">
        <v>22</v>
      </c>
      <c r="C400" t="s">
        <v>46</v>
      </c>
      <c r="D400" t="s">
        <v>359</v>
      </c>
      <c r="E400" t="s">
        <v>25</v>
      </c>
      <c r="F400" t="s">
        <v>31</v>
      </c>
      <c r="G400" t="s">
        <v>69</v>
      </c>
      <c r="H400" t="s">
        <v>52</v>
      </c>
      <c r="I400" t="s">
        <v>899</v>
      </c>
      <c r="J400" t="s">
        <v>52</v>
      </c>
      <c r="K400" t="s">
        <v>29</v>
      </c>
      <c r="L400">
        <v>4</v>
      </c>
      <c r="N400" s="5">
        <v>1.5822619E-2</v>
      </c>
      <c r="O400" t="s">
        <v>30</v>
      </c>
      <c r="P400" s="5">
        <v>1.8944889999999999E-2</v>
      </c>
      <c r="Q400" s="6">
        <v>163082.55369999999</v>
      </c>
      <c r="R400" s="7">
        <v>9.0070861659047996E-5</v>
      </c>
      <c r="S400" s="7">
        <v>1.9388653162790906E-4</v>
      </c>
      <c r="T400" s="6">
        <v>14.688986133316964</v>
      </c>
      <c r="U400" s="6">
        <v>31.619510705915225</v>
      </c>
    </row>
    <row r="401" spans="1:21" x14ac:dyDescent="0.3">
      <c r="A401" t="s">
        <v>21</v>
      </c>
      <c r="B401" t="s">
        <v>22</v>
      </c>
      <c r="C401" t="s">
        <v>46</v>
      </c>
      <c r="D401" t="s">
        <v>359</v>
      </c>
      <c r="E401" t="s">
        <v>25</v>
      </c>
      <c r="F401" t="s">
        <v>31</v>
      </c>
      <c r="G401" t="s">
        <v>70</v>
      </c>
      <c r="H401" t="s">
        <v>54</v>
      </c>
      <c r="I401" t="s">
        <v>54</v>
      </c>
      <c r="J401" t="s">
        <v>54</v>
      </c>
      <c r="K401" t="s">
        <v>29</v>
      </c>
      <c r="L401">
        <v>7</v>
      </c>
      <c r="N401" s="5">
        <v>9.1419574000000003E-2</v>
      </c>
      <c r="O401" t="s">
        <v>30</v>
      </c>
      <c r="P401" s="5">
        <v>0.13668872800000001</v>
      </c>
      <c r="Q401" s="6">
        <v>7091706.9630000005</v>
      </c>
      <c r="R401" s="7">
        <v>9.0070861659047996E-5</v>
      </c>
      <c r="S401" s="7">
        <v>1.9388653162790906E-4</v>
      </c>
      <c r="T401" s="6">
        <v>638.75615679088048</v>
      </c>
      <c r="U401" s="6">
        <v>1374.9864663775625</v>
      </c>
    </row>
    <row r="402" spans="1:21" x14ac:dyDescent="0.3">
      <c r="A402" t="s">
        <v>21</v>
      </c>
      <c r="B402" t="s">
        <v>22</v>
      </c>
      <c r="C402" t="s">
        <v>46</v>
      </c>
      <c r="D402" t="s">
        <v>359</v>
      </c>
      <c r="E402" t="s">
        <v>25</v>
      </c>
      <c r="F402" t="s">
        <v>31</v>
      </c>
      <c r="G402" t="s">
        <v>71</v>
      </c>
      <c r="H402" t="s">
        <v>56</v>
      </c>
      <c r="I402" t="s">
        <v>56</v>
      </c>
      <c r="J402" t="s">
        <v>56</v>
      </c>
      <c r="K402" t="s">
        <v>29</v>
      </c>
      <c r="L402">
        <v>10</v>
      </c>
      <c r="N402" s="5">
        <v>2.1096825E-2</v>
      </c>
      <c r="O402" t="s">
        <v>30</v>
      </c>
      <c r="P402" s="5">
        <v>4.2704091999999999E-2</v>
      </c>
      <c r="Q402" s="6">
        <v>490932.7622</v>
      </c>
      <c r="R402" s="7">
        <v>9.0070861659047996E-5</v>
      </c>
      <c r="S402" s="7">
        <v>1.9388653162790909E-4</v>
      </c>
      <c r="T402" s="6">
        <v>44.218736908010506</v>
      </c>
      <c r="U402" s="6">
        <v>95.185250525467069</v>
      </c>
    </row>
    <row r="403" spans="1:21" x14ac:dyDescent="0.3">
      <c r="A403" t="s">
        <v>21</v>
      </c>
      <c r="B403" t="s">
        <v>22</v>
      </c>
      <c r="C403" t="s">
        <v>46</v>
      </c>
      <c r="D403" t="s">
        <v>359</v>
      </c>
      <c r="E403" t="s">
        <v>25</v>
      </c>
      <c r="F403" t="s">
        <v>31</v>
      </c>
      <c r="G403" t="s">
        <v>72</v>
      </c>
      <c r="H403" t="s">
        <v>58</v>
      </c>
      <c r="I403" t="s">
        <v>58</v>
      </c>
      <c r="J403" t="s">
        <v>58</v>
      </c>
      <c r="K403" t="s">
        <v>29</v>
      </c>
      <c r="L403">
        <v>9</v>
      </c>
      <c r="N403" s="5">
        <v>2.1096825E-2</v>
      </c>
      <c r="O403" t="s">
        <v>30</v>
      </c>
      <c r="P403" s="5">
        <v>0.13598486800000001</v>
      </c>
      <c r="Q403" s="6">
        <v>1607775.5379999999</v>
      </c>
      <c r="R403" s="7">
        <v>9.0070861659047996E-5</v>
      </c>
      <c r="S403" s="7">
        <v>1.9388653162790906E-4</v>
      </c>
      <c r="T403" s="6">
        <v>144.81372806199946</v>
      </c>
      <c r="U403" s="6">
        <v>311.72602269901552</v>
      </c>
    </row>
    <row r="404" spans="1:21" x14ac:dyDescent="0.3">
      <c r="A404" t="s">
        <v>21</v>
      </c>
      <c r="B404" t="s">
        <v>22</v>
      </c>
      <c r="C404" t="s">
        <v>46</v>
      </c>
      <c r="D404" t="s">
        <v>359</v>
      </c>
      <c r="E404" t="s">
        <v>25</v>
      </c>
      <c r="F404" t="s">
        <v>31</v>
      </c>
      <c r="G404" t="s">
        <v>73</v>
      </c>
      <c r="H404" t="s">
        <v>60</v>
      </c>
      <c r="I404" t="s">
        <v>60</v>
      </c>
      <c r="J404" t="s">
        <v>60</v>
      </c>
      <c r="K404" t="s">
        <v>29</v>
      </c>
      <c r="L404">
        <v>13</v>
      </c>
      <c r="N404" s="5">
        <v>1.9778272999999999E-2</v>
      </c>
      <c r="O404" t="s">
        <v>30</v>
      </c>
      <c r="P404" s="5">
        <v>7.6560914999999993E-2</v>
      </c>
      <c r="Q404" s="6">
        <v>836297.69469999999</v>
      </c>
      <c r="R404" s="7">
        <v>9.0070861659047996E-5</v>
      </c>
      <c r="S404" s="7">
        <v>1.9388653162790906E-4</v>
      </c>
      <c r="T404" s="6">
        <v>75.32605396510445</v>
      </c>
      <c r="U404" s="6">
        <v>162.14685943379899</v>
      </c>
    </row>
    <row r="405" spans="1:21" x14ac:dyDescent="0.3">
      <c r="A405" t="s">
        <v>21</v>
      </c>
      <c r="B405" t="s">
        <v>22</v>
      </c>
      <c r="C405" t="s">
        <v>46</v>
      </c>
      <c r="D405" t="s">
        <v>359</v>
      </c>
      <c r="E405" t="s">
        <v>25</v>
      </c>
      <c r="F405" t="s">
        <v>31</v>
      </c>
      <c r="G405" t="s">
        <v>74</v>
      </c>
      <c r="H405" t="s">
        <v>62</v>
      </c>
      <c r="I405" t="s">
        <v>62</v>
      </c>
      <c r="J405" t="s">
        <v>62</v>
      </c>
      <c r="K405" t="s">
        <v>29</v>
      </c>
      <c r="L405">
        <v>10</v>
      </c>
      <c r="N405" s="5">
        <v>1.5822619E-2</v>
      </c>
      <c r="O405" t="s">
        <v>30</v>
      </c>
      <c r="P405" s="5">
        <v>6.6320308999999994E-2</v>
      </c>
      <c r="Q405" s="6">
        <v>578671.61769999994</v>
      </c>
      <c r="R405" s="7">
        <v>9.0070861659047996E-5</v>
      </c>
      <c r="S405" s="7">
        <v>1.9388653162790906E-4</v>
      </c>
      <c r="T405" s="6">
        <v>52.121451223874203</v>
      </c>
      <c r="U405" s="6">
        <v>112.19663290736435</v>
      </c>
    </row>
    <row r="406" spans="1:21" x14ac:dyDescent="0.3">
      <c r="A406" t="s">
        <v>21</v>
      </c>
      <c r="B406" t="s">
        <v>22</v>
      </c>
      <c r="C406" t="s">
        <v>46</v>
      </c>
      <c r="D406" t="s">
        <v>359</v>
      </c>
      <c r="E406" t="s">
        <v>25</v>
      </c>
      <c r="F406" t="s">
        <v>31</v>
      </c>
      <c r="G406" t="s">
        <v>75</v>
      </c>
      <c r="H406" t="s">
        <v>64</v>
      </c>
      <c r="I406" t="s">
        <v>64</v>
      </c>
      <c r="J406" t="s">
        <v>64</v>
      </c>
      <c r="K406" t="s">
        <v>29</v>
      </c>
      <c r="L406">
        <v>10</v>
      </c>
      <c r="N406" s="5">
        <v>2.3733928000000001E-2</v>
      </c>
      <c r="O406" t="s">
        <v>30</v>
      </c>
      <c r="P406" s="5">
        <v>2.9766229000000002E-2</v>
      </c>
      <c r="Q406" s="6">
        <v>384624.93209999998</v>
      </c>
      <c r="R406" s="7">
        <v>9.0070861659047996E-5</v>
      </c>
      <c r="S406" s="7">
        <v>1.9388653162790906E-4</v>
      </c>
      <c r="T406" s="6">
        <v>34.643499049799829</v>
      </c>
      <c r="U406" s="6">
        <v>74.573594062489022</v>
      </c>
    </row>
    <row r="407" spans="1:21" x14ac:dyDescent="0.3">
      <c r="A407" t="s">
        <v>21</v>
      </c>
      <c r="B407" t="s">
        <v>22</v>
      </c>
      <c r="C407" t="s">
        <v>46</v>
      </c>
      <c r="D407" t="s">
        <v>359</v>
      </c>
      <c r="E407" t="s">
        <v>25</v>
      </c>
      <c r="F407" t="s">
        <v>31</v>
      </c>
      <c r="G407" t="s">
        <v>76</v>
      </c>
      <c r="H407" t="s">
        <v>66</v>
      </c>
      <c r="I407" t="s">
        <v>66</v>
      </c>
      <c r="J407" t="s">
        <v>66</v>
      </c>
      <c r="K407" t="s">
        <v>29</v>
      </c>
      <c r="L407">
        <v>15</v>
      </c>
      <c r="N407" s="5">
        <v>9.5000000000000001E-2</v>
      </c>
      <c r="O407" t="s">
        <v>30</v>
      </c>
      <c r="P407" s="5">
        <v>0.123</v>
      </c>
      <c r="Q407" s="6">
        <v>6529782.8590000002</v>
      </c>
      <c r="R407" s="7">
        <v>9.0070861659047996E-5</v>
      </c>
      <c r="S407" s="7">
        <v>1.9388653162790906E-4</v>
      </c>
      <c r="T407" s="6">
        <v>588.14316855661195</v>
      </c>
      <c r="U407" s="6">
        <v>1266.0369508148819</v>
      </c>
    </row>
    <row r="408" spans="1:21" x14ac:dyDescent="0.3">
      <c r="A408" t="s">
        <v>21</v>
      </c>
      <c r="B408" t="s">
        <v>22</v>
      </c>
      <c r="C408" t="s">
        <v>46</v>
      </c>
      <c r="D408" t="s">
        <v>359</v>
      </c>
      <c r="E408" t="s">
        <v>25</v>
      </c>
      <c r="F408" t="s">
        <v>41</v>
      </c>
      <c r="G408" t="s">
        <v>360</v>
      </c>
      <c r="H408" t="s">
        <v>78</v>
      </c>
      <c r="I408" t="s">
        <v>78</v>
      </c>
      <c r="J408" t="s">
        <v>78</v>
      </c>
      <c r="K408" t="s">
        <v>44</v>
      </c>
      <c r="L408">
        <v>15</v>
      </c>
      <c r="M408" t="s">
        <v>359</v>
      </c>
      <c r="N408" s="5">
        <v>0.21560000000000001</v>
      </c>
      <c r="O408" t="s">
        <v>30</v>
      </c>
      <c r="P408" s="5">
        <v>0.76666666699999997</v>
      </c>
      <c r="Q408" s="6">
        <v>135651349.40000001</v>
      </c>
      <c r="R408" s="7">
        <v>7.4908632086589932E-5</v>
      </c>
      <c r="S408" s="7">
        <v>7.9584751802030951E-5</v>
      </c>
      <c r="T408" s="6">
        <v>10161.457024254063</v>
      </c>
      <c r="U408" s="6">
        <v>10795.77897360958</v>
      </c>
    </row>
    <row r="409" spans="1:21" x14ac:dyDescent="0.3">
      <c r="A409" t="s">
        <v>21</v>
      </c>
      <c r="B409" t="s">
        <v>22</v>
      </c>
      <c r="C409" t="s">
        <v>46</v>
      </c>
      <c r="D409" t="s">
        <v>359</v>
      </c>
      <c r="E409" t="s">
        <v>25</v>
      </c>
      <c r="F409" t="s">
        <v>41</v>
      </c>
      <c r="G409" t="s">
        <v>361</v>
      </c>
      <c r="H409" t="s">
        <v>336</v>
      </c>
      <c r="I409" t="s">
        <v>336</v>
      </c>
      <c r="J409" t="s">
        <v>336</v>
      </c>
      <c r="K409" t="s">
        <v>44</v>
      </c>
      <c r="L409">
        <v>10</v>
      </c>
      <c r="M409" t="s">
        <v>359</v>
      </c>
      <c r="N409" s="5">
        <v>0.27439999999999998</v>
      </c>
      <c r="O409" t="s">
        <v>30</v>
      </c>
      <c r="P409" s="5">
        <v>0.62511324999999995</v>
      </c>
      <c r="Q409" s="6">
        <v>117502058.2</v>
      </c>
      <c r="R409" s="7">
        <v>6.723756087012589E-5</v>
      </c>
      <c r="S409" s="7">
        <v>2.511523780412972E-4</v>
      </c>
      <c r="T409" s="6">
        <v>7900.5517905875749</v>
      </c>
      <c r="U409" s="6">
        <v>29510.921341676905</v>
      </c>
    </row>
    <row r="410" spans="1:21" x14ac:dyDescent="0.3">
      <c r="A410" t="s">
        <v>21</v>
      </c>
      <c r="B410" t="s">
        <v>22</v>
      </c>
      <c r="C410" t="s">
        <v>46</v>
      </c>
      <c r="D410" t="s">
        <v>359</v>
      </c>
      <c r="E410" t="s">
        <v>25</v>
      </c>
      <c r="F410" t="s">
        <v>26</v>
      </c>
      <c r="G410" t="s">
        <v>362</v>
      </c>
      <c r="H410" t="s">
        <v>78</v>
      </c>
      <c r="I410" t="s">
        <v>78</v>
      </c>
      <c r="J410" t="s">
        <v>78</v>
      </c>
      <c r="K410" t="s">
        <v>44</v>
      </c>
      <c r="L410">
        <v>15</v>
      </c>
      <c r="M410" t="s">
        <v>359</v>
      </c>
      <c r="N410" s="5">
        <v>0.21560000000000001</v>
      </c>
      <c r="O410" t="s">
        <v>30</v>
      </c>
      <c r="P410" s="5">
        <v>0.76666666699999997</v>
      </c>
      <c r="Q410" s="6">
        <v>2463785.3259999999</v>
      </c>
      <c r="R410" s="7">
        <v>7.4908632086589932E-5</v>
      </c>
      <c r="S410" s="7">
        <v>7.9584751802030951E-5</v>
      </c>
      <c r="T410" s="6">
        <v>184.55878852567304</v>
      </c>
      <c r="U410" s="6">
        <v>196.0797436631959</v>
      </c>
    </row>
    <row r="411" spans="1:21" x14ac:dyDescent="0.3">
      <c r="A411" t="s">
        <v>21</v>
      </c>
      <c r="B411" t="s">
        <v>22</v>
      </c>
      <c r="C411" t="s">
        <v>46</v>
      </c>
      <c r="D411" t="s">
        <v>359</v>
      </c>
      <c r="E411" t="s">
        <v>25</v>
      </c>
      <c r="F411" t="s">
        <v>26</v>
      </c>
      <c r="G411" t="s">
        <v>363</v>
      </c>
      <c r="H411" t="s">
        <v>336</v>
      </c>
      <c r="I411" t="s">
        <v>336</v>
      </c>
      <c r="J411" t="s">
        <v>336</v>
      </c>
      <c r="K411" t="s">
        <v>44</v>
      </c>
      <c r="L411">
        <v>10</v>
      </c>
      <c r="M411" t="s">
        <v>359</v>
      </c>
      <c r="N411" s="5">
        <v>0.27439999999999998</v>
      </c>
      <c r="O411" t="s">
        <v>30</v>
      </c>
      <c r="P411" s="5">
        <v>0.62511324999999995</v>
      </c>
      <c r="Q411" s="6">
        <v>2134146.46</v>
      </c>
      <c r="R411" s="7">
        <v>6.723756087012589E-5</v>
      </c>
      <c r="S411" s="7">
        <v>2.511523780412972E-4</v>
      </c>
      <c r="T411" s="6">
        <v>143.4948025100137</v>
      </c>
      <c r="U411" s="6">
        <v>535.99595851741617</v>
      </c>
    </row>
    <row r="412" spans="1:21" x14ac:dyDescent="0.3">
      <c r="A412" t="s">
        <v>21</v>
      </c>
      <c r="B412" t="s">
        <v>22</v>
      </c>
      <c r="C412" t="s">
        <v>219</v>
      </c>
      <c r="D412" t="s">
        <v>364</v>
      </c>
      <c r="E412" t="s">
        <v>25</v>
      </c>
      <c r="F412" t="s">
        <v>26</v>
      </c>
      <c r="G412" t="s">
        <v>221</v>
      </c>
      <c r="H412" t="s">
        <v>28</v>
      </c>
      <c r="I412" t="s">
        <v>28</v>
      </c>
      <c r="J412" t="s">
        <v>28</v>
      </c>
      <c r="K412" t="s">
        <v>29</v>
      </c>
      <c r="L412">
        <v>20</v>
      </c>
      <c r="N412" s="5">
        <v>0</v>
      </c>
      <c r="O412" t="s">
        <v>30</v>
      </c>
      <c r="P412" s="5">
        <v>0.3</v>
      </c>
      <c r="Q412" s="6">
        <v>0</v>
      </c>
      <c r="R412" s="7">
        <v>3.6816310603171587E-4</v>
      </c>
      <c r="S412" s="7">
        <v>1.1165464820805937E-4</v>
      </c>
      <c r="T412" s="6">
        <v>0</v>
      </c>
      <c r="U412" s="6">
        <v>0</v>
      </c>
    </row>
    <row r="413" spans="1:21" x14ac:dyDescent="0.3">
      <c r="A413" t="s">
        <v>21</v>
      </c>
      <c r="B413" t="s">
        <v>22</v>
      </c>
      <c r="C413" t="s">
        <v>219</v>
      </c>
      <c r="D413" t="s">
        <v>364</v>
      </c>
      <c r="E413" t="s">
        <v>25</v>
      </c>
      <c r="F413" t="s">
        <v>26</v>
      </c>
      <c r="G413" t="s">
        <v>222</v>
      </c>
      <c r="H413" t="s">
        <v>223</v>
      </c>
      <c r="I413" t="s">
        <v>914</v>
      </c>
      <c r="J413" t="s">
        <v>223</v>
      </c>
      <c r="K413" t="s">
        <v>29</v>
      </c>
      <c r="L413">
        <v>5</v>
      </c>
      <c r="M413" t="s">
        <v>220</v>
      </c>
      <c r="N413" s="5">
        <v>0</v>
      </c>
      <c r="O413" t="s">
        <v>30</v>
      </c>
      <c r="P413" s="5">
        <v>1</v>
      </c>
      <c r="Q413" s="6">
        <v>0</v>
      </c>
      <c r="R413" s="7">
        <v>1.0438347089802846E-4</v>
      </c>
      <c r="S413" s="7">
        <v>3.4778106055455282E-5</v>
      </c>
      <c r="T413" s="6">
        <v>0</v>
      </c>
      <c r="U413" s="6">
        <v>0</v>
      </c>
    </row>
    <row r="414" spans="1:21" x14ac:dyDescent="0.3">
      <c r="A414" t="s">
        <v>21</v>
      </c>
      <c r="B414" t="s">
        <v>22</v>
      </c>
      <c r="C414" t="s">
        <v>219</v>
      </c>
      <c r="D414" t="s">
        <v>364</v>
      </c>
      <c r="E414" t="s">
        <v>25</v>
      </c>
      <c r="F414" t="s">
        <v>31</v>
      </c>
      <c r="G414" t="s">
        <v>224</v>
      </c>
      <c r="H414" t="s">
        <v>28</v>
      </c>
      <c r="I414" t="s">
        <v>28</v>
      </c>
      <c r="J414" t="s">
        <v>28</v>
      </c>
      <c r="K414" t="s">
        <v>29</v>
      </c>
      <c r="L414">
        <v>20</v>
      </c>
      <c r="N414" s="5">
        <v>0</v>
      </c>
      <c r="O414" t="s">
        <v>30</v>
      </c>
      <c r="P414" s="5">
        <v>0.3</v>
      </c>
      <c r="Q414" s="6">
        <v>0</v>
      </c>
      <c r="R414" s="7">
        <v>3.6816310603171587E-4</v>
      </c>
      <c r="S414" s="7">
        <v>1.1165464820805937E-4</v>
      </c>
      <c r="T414" s="6">
        <v>0</v>
      </c>
      <c r="U414" s="6">
        <v>0</v>
      </c>
    </row>
    <row r="415" spans="1:21" x14ac:dyDescent="0.3">
      <c r="A415" t="s">
        <v>21</v>
      </c>
      <c r="B415" t="s">
        <v>22</v>
      </c>
      <c r="C415" t="s">
        <v>219</v>
      </c>
      <c r="D415" t="s">
        <v>364</v>
      </c>
      <c r="E415" t="s">
        <v>25</v>
      </c>
      <c r="F415" t="s">
        <v>31</v>
      </c>
      <c r="G415" t="s">
        <v>225</v>
      </c>
      <c r="H415" t="s">
        <v>223</v>
      </c>
      <c r="I415" t="s">
        <v>914</v>
      </c>
      <c r="J415" t="s">
        <v>223</v>
      </c>
      <c r="K415" t="s">
        <v>29</v>
      </c>
      <c r="L415">
        <v>5</v>
      </c>
      <c r="M415" t="s">
        <v>220</v>
      </c>
      <c r="N415" s="5">
        <v>0</v>
      </c>
      <c r="O415" t="s">
        <v>30</v>
      </c>
      <c r="P415" s="5">
        <v>1</v>
      </c>
      <c r="Q415" s="6">
        <v>0</v>
      </c>
      <c r="R415" s="7">
        <v>1.0438347089802846E-4</v>
      </c>
      <c r="S415" s="7">
        <v>3.4778106055455282E-5</v>
      </c>
      <c r="T415" s="6">
        <v>0</v>
      </c>
      <c r="U415" s="6">
        <v>0</v>
      </c>
    </row>
    <row r="416" spans="1:21" x14ac:dyDescent="0.3">
      <c r="A416" t="s">
        <v>21</v>
      </c>
      <c r="B416" t="s">
        <v>22</v>
      </c>
      <c r="C416" t="s">
        <v>219</v>
      </c>
      <c r="D416" t="s">
        <v>364</v>
      </c>
      <c r="E416" t="s">
        <v>25</v>
      </c>
      <c r="F416" t="s">
        <v>41</v>
      </c>
      <c r="G416" t="s">
        <v>365</v>
      </c>
      <c r="H416" t="s">
        <v>366</v>
      </c>
      <c r="I416" t="s">
        <v>929</v>
      </c>
      <c r="J416" t="s">
        <v>366</v>
      </c>
      <c r="K416" t="s">
        <v>44</v>
      </c>
      <c r="L416">
        <v>11</v>
      </c>
      <c r="M416" t="s">
        <v>364</v>
      </c>
      <c r="N416" s="5">
        <v>0.54</v>
      </c>
      <c r="O416" t="s">
        <v>30</v>
      </c>
      <c r="P416" s="5">
        <v>0.377952756</v>
      </c>
      <c r="Q416" s="6">
        <v>8783986.3680000007</v>
      </c>
      <c r="R416" s="7">
        <v>1.5726179313484332E-4</v>
      </c>
      <c r="S416" s="7">
        <v>9.1338395454728966E-5</v>
      </c>
      <c r="T416" s="6">
        <v>1381.3854471036998</v>
      </c>
      <c r="U416" s="6">
        <v>802.31522054933248</v>
      </c>
    </row>
    <row r="417" spans="1:21" x14ac:dyDescent="0.3">
      <c r="A417" t="s">
        <v>21</v>
      </c>
      <c r="B417" t="s">
        <v>22</v>
      </c>
      <c r="C417" t="s">
        <v>219</v>
      </c>
      <c r="D417" t="s">
        <v>364</v>
      </c>
      <c r="E417" t="s">
        <v>25</v>
      </c>
      <c r="F417" t="s">
        <v>26</v>
      </c>
      <c r="G417" t="s">
        <v>367</v>
      </c>
      <c r="H417" t="s">
        <v>366</v>
      </c>
      <c r="I417" t="s">
        <v>929</v>
      </c>
      <c r="J417" t="s">
        <v>366</v>
      </c>
      <c r="K417" t="s">
        <v>44</v>
      </c>
      <c r="L417">
        <v>11</v>
      </c>
      <c r="M417" t="s">
        <v>364</v>
      </c>
      <c r="N417" s="5">
        <v>0.54</v>
      </c>
      <c r="O417" t="s">
        <v>30</v>
      </c>
      <c r="P417" s="5">
        <v>0.377952756</v>
      </c>
      <c r="Q417" s="6">
        <v>159540.29790000001</v>
      </c>
      <c r="R417" s="7">
        <v>1.5726179313484332E-4</v>
      </c>
      <c r="S417" s="7">
        <v>9.1338395454728966E-5</v>
      </c>
      <c r="T417" s="6">
        <v>25.089593325021081</v>
      </c>
      <c r="U417" s="6">
        <v>14.572154820555467</v>
      </c>
    </row>
    <row r="418" spans="1:21" x14ac:dyDescent="0.3">
      <c r="A418" t="s">
        <v>21</v>
      </c>
      <c r="B418" t="s">
        <v>22</v>
      </c>
      <c r="C418" t="s">
        <v>219</v>
      </c>
      <c r="D418" t="s">
        <v>368</v>
      </c>
      <c r="E418" t="s">
        <v>25</v>
      </c>
      <c r="F418" t="s">
        <v>26</v>
      </c>
      <c r="G418" t="s">
        <v>221</v>
      </c>
      <c r="H418" t="s">
        <v>28</v>
      </c>
      <c r="I418" t="s">
        <v>28</v>
      </c>
      <c r="J418" t="s">
        <v>28</v>
      </c>
      <c r="K418" t="s">
        <v>29</v>
      </c>
      <c r="L418">
        <v>20</v>
      </c>
      <c r="N418" s="5">
        <v>0</v>
      </c>
      <c r="O418" t="s">
        <v>30</v>
      </c>
      <c r="P418" s="5">
        <v>0.3</v>
      </c>
      <c r="Q418" s="6">
        <v>0</v>
      </c>
      <c r="R418" s="7">
        <v>3.6816310603171587E-4</v>
      </c>
      <c r="S418" s="7">
        <v>1.1165464820805937E-4</v>
      </c>
      <c r="T418" s="6">
        <v>0</v>
      </c>
      <c r="U418" s="6">
        <v>0</v>
      </c>
    </row>
    <row r="419" spans="1:21" x14ac:dyDescent="0.3">
      <c r="A419" t="s">
        <v>21</v>
      </c>
      <c r="B419" t="s">
        <v>22</v>
      </c>
      <c r="C419" t="s">
        <v>219</v>
      </c>
      <c r="D419" t="s">
        <v>368</v>
      </c>
      <c r="E419" t="s">
        <v>25</v>
      </c>
      <c r="F419" t="s">
        <v>26</v>
      </c>
      <c r="G419" t="s">
        <v>222</v>
      </c>
      <c r="H419" t="s">
        <v>223</v>
      </c>
      <c r="I419" t="s">
        <v>914</v>
      </c>
      <c r="J419" t="s">
        <v>223</v>
      </c>
      <c r="K419" t="s">
        <v>29</v>
      </c>
      <c r="L419">
        <v>5</v>
      </c>
      <c r="M419" t="s">
        <v>220</v>
      </c>
      <c r="N419" s="5">
        <v>0</v>
      </c>
      <c r="O419" t="s">
        <v>30</v>
      </c>
      <c r="P419" s="5">
        <v>1</v>
      </c>
      <c r="Q419" s="6">
        <v>0</v>
      </c>
      <c r="R419" s="7">
        <v>1.0438347089802846E-4</v>
      </c>
      <c r="S419" s="7">
        <v>3.4778106055455282E-5</v>
      </c>
      <c r="T419" s="6">
        <v>0</v>
      </c>
      <c r="U419" s="6">
        <v>0</v>
      </c>
    </row>
    <row r="420" spans="1:21" x14ac:dyDescent="0.3">
      <c r="A420" t="s">
        <v>21</v>
      </c>
      <c r="B420" t="s">
        <v>22</v>
      </c>
      <c r="C420" t="s">
        <v>219</v>
      </c>
      <c r="D420" t="s">
        <v>368</v>
      </c>
      <c r="E420" t="s">
        <v>25</v>
      </c>
      <c r="F420" t="s">
        <v>31</v>
      </c>
      <c r="G420" t="s">
        <v>224</v>
      </c>
      <c r="H420" t="s">
        <v>28</v>
      </c>
      <c r="I420" t="s">
        <v>28</v>
      </c>
      <c r="J420" t="s">
        <v>28</v>
      </c>
      <c r="K420" t="s">
        <v>29</v>
      </c>
      <c r="L420">
        <v>20</v>
      </c>
      <c r="N420" s="5">
        <v>0</v>
      </c>
      <c r="O420" t="s">
        <v>30</v>
      </c>
      <c r="P420" s="5">
        <v>0.3</v>
      </c>
      <c r="Q420" s="6">
        <v>0</v>
      </c>
      <c r="R420" s="7">
        <v>3.6816310603171587E-4</v>
      </c>
      <c r="S420" s="7">
        <v>1.1165464820805937E-4</v>
      </c>
      <c r="T420" s="6">
        <v>0</v>
      </c>
      <c r="U420" s="6">
        <v>0</v>
      </c>
    </row>
    <row r="421" spans="1:21" x14ac:dyDescent="0.3">
      <c r="A421" t="s">
        <v>21</v>
      </c>
      <c r="B421" t="s">
        <v>22</v>
      </c>
      <c r="C421" t="s">
        <v>219</v>
      </c>
      <c r="D421" t="s">
        <v>368</v>
      </c>
      <c r="E421" t="s">
        <v>25</v>
      </c>
      <c r="F421" t="s">
        <v>31</v>
      </c>
      <c r="G421" t="s">
        <v>225</v>
      </c>
      <c r="H421" t="s">
        <v>223</v>
      </c>
      <c r="I421" t="s">
        <v>914</v>
      </c>
      <c r="J421" t="s">
        <v>223</v>
      </c>
      <c r="K421" t="s">
        <v>29</v>
      </c>
      <c r="L421">
        <v>5</v>
      </c>
      <c r="M421" t="s">
        <v>220</v>
      </c>
      <c r="N421" s="5">
        <v>0</v>
      </c>
      <c r="O421" t="s">
        <v>30</v>
      </c>
      <c r="P421" s="5">
        <v>1</v>
      </c>
      <c r="Q421" s="6">
        <v>0</v>
      </c>
      <c r="R421" s="7">
        <v>1.0438347089802846E-4</v>
      </c>
      <c r="S421" s="7">
        <v>3.4778106055455282E-5</v>
      </c>
      <c r="T421" s="6">
        <v>0</v>
      </c>
      <c r="U421" s="6">
        <v>0</v>
      </c>
    </row>
    <row r="422" spans="1:21" x14ac:dyDescent="0.3">
      <c r="A422" t="s">
        <v>21</v>
      </c>
      <c r="B422" t="s">
        <v>22</v>
      </c>
      <c r="C422" t="s">
        <v>219</v>
      </c>
      <c r="D422" t="s">
        <v>368</v>
      </c>
      <c r="E422" t="s">
        <v>25</v>
      </c>
      <c r="F422" t="s">
        <v>41</v>
      </c>
      <c r="G422" t="s">
        <v>369</v>
      </c>
      <c r="H422" t="s">
        <v>370</v>
      </c>
      <c r="I422" t="s">
        <v>370</v>
      </c>
      <c r="J422" t="s">
        <v>370</v>
      </c>
      <c r="K422" t="s">
        <v>44</v>
      </c>
      <c r="L422">
        <v>12</v>
      </c>
      <c r="M422" t="s">
        <v>368</v>
      </c>
      <c r="N422" s="5">
        <v>0.54</v>
      </c>
      <c r="O422" t="s">
        <v>30</v>
      </c>
      <c r="P422" s="5">
        <v>0.308888889</v>
      </c>
      <c r="Q422" s="6">
        <v>75620372.400000006</v>
      </c>
      <c r="R422" s="7">
        <v>1.5726179313484332E-4</v>
      </c>
      <c r="S422" s="7">
        <v>9.1338395454728966E-5</v>
      </c>
      <c r="T422" s="6">
        <v>11892.195361148617</v>
      </c>
      <c r="U422" s="6">
        <v>6907.0434787050726</v>
      </c>
    </row>
    <row r="423" spans="1:21" x14ac:dyDescent="0.3">
      <c r="A423" t="s">
        <v>21</v>
      </c>
      <c r="B423" t="s">
        <v>22</v>
      </c>
      <c r="C423" t="s">
        <v>219</v>
      </c>
      <c r="D423" t="s">
        <v>368</v>
      </c>
      <c r="E423" t="s">
        <v>25</v>
      </c>
      <c r="F423" t="s">
        <v>41</v>
      </c>
      <c r="G423" t="s">
        <v>371</v>
      </c>
      <c r="H423" t="s">
        <v>372</v>
      </c>
      <c r="I423" t="s">
        <v>930</v>
      </c>
      <c r="J423" t="s">
        <v>372</v>
      </c>
      <c r="K423" t="s">
        <v>44</v>
      </c>
      <c r="L423">
        <v>11</v>
      </c>
      <c r="M423" t="s">
        <v>368</v>
      </c>
      <c r="N423" s="5">
        <v>0.46</v>
      </c>
      <c r="O423" t="s">
        <v>30</v>
      </c>
      <c r="P423" s="5">
        <v>0.20865139899999999</v>
      </c>
      <c r="Q423" s="6">
        <v>36255271.340000004</v>
      </c>
      <c r="R423" s="7">
        <v>1.5726179313484332E-4</v>
      </c>
      <c r="S423" s="7">
        <v>9.1338395454728966E-5</v>
      </c>
      <c r="T423" s="6">
        <v>5701.5689815186943</v>
      </c>
      <c r="U423" s="6">
        <v>3311.4983109714217</v>
      </c>
    </row>
    <row r="424" spans="1:21" x14ac:dyDescent="0.3">
      <c r="A424" t="s">
        <v>21</v>
      </c>
      <c r="B424" t="s">
        <v>22</v>
      </c>
      <c r="C424" t="s">
        <v>219</v>
      </c>
      <c r="D424" t="s">
        <v>368</v>
      </c>
      <c r="E424" t="s">
        <v>25</v>
      </c>
      <c r="F424" t="s">
        <v>26</v>
      </c>
      <c r="G424" t="s">
        <v>373</v>
      </c>
      <c r="H424" t="s">
        <v>372</v>
      </c>
      <c r="I424" t="s">
        <v>930</v>
      </c>
      <c r="J424" t="s">
        <v>372</v>
      </c>
      <c r="K424" t="s">
        <v>44</v>
      </c>
      <c r="L424">
        <v>11</v>
      </c>
      <c r="M424" t="s">
        <v>368</v>
      </c>
      <c r="N424" s="5">
        <v>0.46</v>
      </c>
      <c r="O424" t="s">
        <v>30</v>
      </c>
      <c r="P424" s="5">
        <v>0.20865139899999999</v>
      </c>
      <c r="Q424" s="6">
        <v>658491.09470000002</v>
      </c>
      <c r="R424" s="7">
        <v>1.5726179313484332E-4</v>
      </c>
      <c r="S424" s="7">
        <v>9.1338395454728966E-5</v>
      </c>
      <c r="T424" s="6">
        <v>103.55549031584793</v>
      </c>
      <c r="U424" s="6">
        <v>60.145520011125981</v>
      </c>
    </row>
    <row r="425" spans="1:21" x14ac:dyDescent="0.3">
      <c r="A425" t="s">
        <v>21</v>
      </c>
      <c r="B425" t="s">
        <v>22</v>
      </c>
      <c r="C425" t="s">
        <v>219</v>
      </c>
      <c r="D425" t="s">
        <v>368</v>
      </c>
      <c r="E425" t="s">
        <v>25</v>
      </c>
      <c r="F425" t="s">
        <v>26</v>
      </c>
      <c r="G425" t="s">
        <v>374</v>
      </c>
      <c r="H425" t="s">
        <v>370</v>
      </c>
      <c r="I425" t="s">
        <v>370</v>
      </c>
      <c r="J425" t="s">
        <v>370</v>
      </c>
      <c r="K425" t="s">
        <v>44</v>
      </c>
      <c r="L425">
        <v>12</v>
      </c>
      <c r="M425" t="s">
        <v>368</v>
      </c>
      <c r="N425" s="5">
        <v>0.54</v>
      </c>
      <c r="O425" t="s">
        <v>30</v>
      </c>
      <c r="P425" s="5">
        <v>0.308888889</v>
      </c>
      <c r="Q425" s="6">
        <v>1373464.875</v>
      </c>
      <c r="R425" s="7">
        <v>1.5726179313484332E-4</v>
      </c>
      <c r="S425" s="7">
        <v>9.1338395454728966E-5</v>
      </c>
      <c r="T425" s="6">
        <v>215.99354905022344</v>
      </c>
      <c r="U425" s="6">
        <v>125.45007789592989</v>
      </c>
    </row>
    <row r="426" spans="1:21" x14ac:dyDescent="0.3">
      <c r="A426" t="s">
        <v>21</v>
      </c>
      <c r="B426" t="s">
        <v>22</v>
      </c>
      <c r="C426" t="s">
        <v>80</v>
      </c>
      <c r="D426" t="s">
        <v>375</v>
      </c>
      <c r="E426" t="s">
        <v>25</v>
      </c>
      <c r="F426" t="s">
        <v>26</v>
      </c>
      <c r="G426" t="s">
        <v>82</v>
      </c>
      <c r="H426" t="s">
        <v>28</v>
      </c>
      <c r="I426" t="s">
        <v>28</v>
      </c>
      <c r="J426" t="s">
        <v>28</v>
      </c>
      <c r="K426" t="s">
        <v>29</v>
      </c>
      <c r="L426">
        <v>20</v>
      </c>
      <c r="N426" s="5">
        <v>0</v>
      </c>
      <c r="O426" t="s">
        <v>30</v>
      </c>
      <c r="P426" s="5">
        <v>0.3</v>
      </c>
      <c r="Q426" s="6">
        <v>0</v>
      </c>
      <c r="R426" s="7">
        <v>0</v>
      </c>
      <c r="S426" s="7">
        <v>2.5742209347103402E-4</v>
      </c>
      <c r="T426" s="6">
        <v>0</v>
      </c>
      <c r="U426" s="6">
        <v>0</v>
      </c>
    </row>
    <row r="427" spans="1:21" x14ac:dyDescent="0.3">
      <c r="A427" t="s">
        <v>21</v>
      </c>
      <c r="B427" t="s">
        <v>22</v>
      </c>
      <c r="C427" t="s">
        <v>80</v>
      </c>
      <c r="D427" t="s">
        <v>375</v>
      </c>
      <c r="E427" t="s">
        <v>25</v>
      </c>
      <c r="F427" t="s">
        <v>26</v>
      </c>
      <c r="G427" t="s">
        <v>83</v>
      </c>
      <c r="H427" t="s">
        <v>84</v>
      </c>
      <c r="I427" t="s">
        <v>84</v>
      </c>
      <c r="J427" t="s">
        <v>84</v>
      </c>
      <c r="K427" t="s">
        <v>29</v>
      </c>
      <c r="L427">
        <v>20</v>
      </c>
      <c r="N427" s="5">
        <v>6.7500000000000004E-2</v>
      </c>
      <c r="O427" t="s">
        <v>30</v>
      </c>
      <c r="P427" s="5">
        <v>0</v>
      </c>
      <c r="Q427" s="6">
        <v>0</v>
      </c>
      <c r="R427" s="7">
        <v>0</v>
      </c>
      <c r="S427" s="7">
        <v>0</v>
      </c>
      <c r="T427" s="6">
        <v>0</v>
      </c>
      <c r="U427" s="6">
        <v>0</v>
      </c>
    </row>
    <row r="428" spans="1:21" x14ac:dyDescent="0.3">
      <c r="A428" t="s">
        <v>21</v>
      </c>
      <c r="B428" t="s">
        <v>22</v>
      </c>
      <c r="C428" t="s">
        <v>80</v>
      </c>
      <c r="D428" t="s">
        <v>375</v>
      </c>
      <c r="E428" t="s">
        <v>25</v>
      </c>
      <c r="F428" t="s">
        <v>26</v>
      </c>
      <c r="G428" t="s">
        <v>85</v>
      </c>
      <c r="H428" t="s">
        <v>86</v>
      </c>
      <c r="I428" t="s">
        <v>86</v>
      </c>
      <c r="J428" t="s">
        <v>86</v>
      </c>
      <c r="K428" t="s">
        <v>29</v>
      </c>
      <c r="L428">
        <v>20</v>
      </c>
      <c r="N428" s="5">
        <v>0</v>
      </c>
      <c r="O428" t="s">
        <v>30</v>
      </c>
      <c r="P428" s="5">
        <v>7.6428299999999998E-3</v>
      </c>
      <c r="Q428" s="6">
        <v>0</v>
      </c>
      <c r="R428" s="7">
        <v>0</v>
      </c>
      <c r="S428" s="7">
        <v>2.0538893993502718E-3</v>
      </c>
      <c r="T428" s="6">
        <v>0</v>
      </c>
      <c r="U428" s="6">
        <v>0</v>
      </c>
    </row>
    <row r="429" spans="1:21" x14ac:dyDescent="0.3">
      <c r="A429" t="s">
        <v>21</v>
      </c>
      <c r="B429" t="s">
        <v>22</v>
      </c>
      <c r="C429" t="s">
        <v>80</v>
      </c>
      <c r="D429" t="s">
        <v>375</v>
      </c>
      <c r="E429" t="s">
        <v>25</v>
      </c>
      <c r="F429" t="s">
        <v>26</v>
      </c>
      <c r="G429" t="s">
        <v>87</v>
      </c>
      <c r="H429" t="s">
        <v>88</v>
      </c>
      <c r="I429" t="s">
        <v>900</v>
      </c>
      <c r="J429" t="s">
        <v>88</v>
      </c>
      <c r="K429" t="s">
        <v>29</v>
      </c>
      <c r="L429">
        <v>20</v>
      </c>
      <c r="N429" s="5">
        <v>0.72</v>
      </c>
      <c r="O429" t="s">
        <v>30</v>
      </c>
      <c r="P429" s="5">
        <v>3.9896204999999997E-2</v>
      </c>
      <c r="Q429" s="6">
        <v>85230.376529999994</v>
      </c>
      <c r="R429" s="7">
        <v>0</v>
      </c>
      <c r="S429" s="7">
        <v>2.5155409608354292E-3</v>
      </c>
      <c r="T429" s="6">
        <v>0</v>
      </c>
      <c r="U429" s="6">
        <v>214.40050326864159</v>
      </c>
    </row>
    <row r="430" spans="1:21" x14ac:dyDescent="0.3">
      <c r="A430" t="s">
        <v>21</v>
      </c>
      <c r="B430" t="s">
        <v>22</v>
      </c>
      <c r="C430" t="s">
        <v>80</v>
      </c>
      <c r="D430" t="s">
        <v>375</v>
      </c>
      <c r="E430" t="s">
        <v>25</v>
      </c>
      <c r="F430" t="s">
        <v>26</v>
      </c>
      <c r="G430" t="s">
        <v>89</v>
      </c>
      <c r="H430" t="s">
        <v>90</v>
      </c>
      <c r="I430" t="s">
        <v>901</v>
      </c>
      <c r="J430" t="s">
        <v>90</v>
      </c>
      <c r="K430" t="s">
        <v>29</v>
      </c>
      <c r="L430">
        <v>20</v>
      </c>
      <c r="N430" s="5">
        <v>0</v>
      </c>
      <c r="O430" t="s">
        <v>30</v>
      </c>
      <c r="P430" s="5">
        <v>0.33288257799999998</v>
      </c>
      <c r="Q430" s="6">
        <v>0</v>
      </c>
      <c r="R430" s="7">
        <v>0</v>
      </c>
      <c r="S430" s="7">
        <v>1.114335657679397E-3</v>
      </c>
      <c r="T430" s="6">
        <v>0</v>
      </c>
      <c r="U430" s="6">
        <v>0</v>
      </c>
    </row>
    <row r="431" spans="1:21" x14ac:dyDescent="0.3">
      <c r="A431" t="s">
        <v>21</v>
      </c>
      <c r="B431" t="s">
        <v>22</v>
      </c>
      <c r="C431" t="s">
        <v>80</v>
      </c>
      <c r="D431" t="s">
        <v>375</v>
      </c>
      <c r="E431" t="s">
        <v>25</v>
      </c>
      <c r="F431" t="s">
        <v>26</v>
      </c>
      <c r="G431" t="s">
        <v>91</v>
      </c>
      <c r="H431" t="s">
        <v>92</v>
      </c>
      <c r="I431" t="s">
        <v>902</v>
      </c>
      <c r="J431" t="s">
        <v>92</v>
      </c>
      <c r="K431" t="s">
        <v>29</v>
      </c>
      <c r="L431">
        <v>20</v>
      </c>
      <c r="N431" s="5">
        <v>0</v>
      </c>
      <c r="O431" t="s">
        <v>30</v>
      </c>
      <c r="P431" s="5">
        <v>7.7091136000000005E-2</v>
      </c>
      <c r="Q431" s="6">
        <v>0</v>
      </c>
      <c r="R431" s="7">
        <v>0</v>
      </c>
      <c r="S431" s="7">
        <v>1.7433320002456908E-3</v>
      </c>
      <c r="T431" s="6">
        <v>0</v>
      </c>
      <c r="U431" s="6">
        <v>0</v>
      </c>
    </row>
    <row r="432" spans="1:21" x14ac:dyDescent="0.3">
      <c r="A432" t="s">
        <v>21</v>
      </c>
      <c r="B432" t="s">
        <v>22</v>
      </c>
      <c r="C432" t="s">
        <v>80</v>
      </c>
      <c r="D432" t="s">
        <v>375</v>
      </c>
      <c r="E432" t="s">
        <v>25</v>
      </c>
      <c r="F432" t="s">
        <v>26</v>
      </c>
      <c r="G432" t="s">
        <v>93</v>
      </c>
      <c r="H432" t="s">
        <v>94</v>
      </c>
      <c r="I432" t="s">
        <v>903</v>
      </c>
      <c r="J432" t="s">
        <v>94</v>
      </c>
      <c r="K432" t="s">
        <v>29</v>
      </c>
      <c r="L432">
        <v>20</v>
      </c>
      <c r="N432" s="5">
        <v>0</v>
      </c>
      <c r="O432" t="s">
        <v>30</v>
      </c>
      <c r="P432" s="5">
        <v>0.12392528899999999</v>
      </c>
      <c r="Q432" s="6">
        <v>0</v>
      </c>
      <c r="R432" s="7">
        <v>0</v>
      </c>
      <c r="S432" s="7">
        <v>1.3781197233466457E-3</v>
      </c>
      <c r="T432" s="6">
        <v>0</v>
      </c>
      <c r="U432" s="6">
        <v>0</v>
      </c>
    </row>
    <row r="433" spans="1:21" x14ac:dyDescent="0.3">
      <c r="A433" t="s">
        <v>21</v>
      </c>
      <c r="B433" t="s">
        <v>22</v>
      </c>
      <c r="C433" t="s">
        <v>80</v>
      </c>
      <c r="D433" t="s">
        <v>375</v>
      </c>
      <c r="E433" t="s">
        <v>25</v>
      </c>
      <c r="F433" t="s">
        <v>26</v>
      </c>
      <c r="G433" t="s">
        <v>95</v>
      </c>
      <c r="H433" t="s">
        <v>96</v>
      </c>
      <c r="I433" t="s">
        <v>904</v>
      </c>
      <c r="J433" t="s">
        <v>96</v>
      </c>
      <c r="K433" t="s">
        <v>29</v>
      </c>
      <c r="L433">
        <v>11</v>
      </c>
      <c r="N433" s="5">
        <v>0.22500000000000001</v>
      </c>
      <c r="O433" t="s">
        <v>30</v>
      </c>
      <c r="P433" s="5">
        <v>0.04</v>
      </c>
      <c r="Q433" s="6">
        <v>68377.770690000005</v>
      </c>
      <c r="R433" s="7">
        <v>0</v>
      </c>
      <c r="S433" s="7">
        <v>0</v>
      </c>
      <c r="T433" s="6">
        <v>0</v>
      </c>
      <c r="U433" s="6">
        <v>0</v>
      </c>
    </row>
    <row r="434" spans="1:21" x14ac:dyDescent="0.3">
      <c r="A434" t="s">
        <v>21</v>
      </c>
      <c r="B434" t="s">
        <v>22</v>
      </c>
      <c r="C434" t="s">
        <v>80</v>
      </c>
      <c r="D434" t="s">
        <v>375</v>
      </c>
      <c r="E434" t="s">
        <v>25</v>
      </c>
      <c r="F434" t="s">
        <v>26</v>
      </c>
      <c r="G434" t="s">
        <v>99</v>
      </c>
      <c r="H434" t="s">
        <v>100</v>
      </c>
      <c r="I434" t="s">
        <v>100</v>
      </c>
      <c r="J434" t="s">
        <v>100</v>
      </c>
      <c r="K434" t="s">
        <v>29</v>
      </c>
      <c r="L434">
        <v>20</v>
      </c>
      <c r="N434" s="5">
        <v>6.0562499999999998E-2</v>
      </c>
      <c r="O434" t="s">
        <v>30</v>
      </c>
      <c r="P434" s="5">
        <v>0.1</v>
      </c>
      <c r="Q434" s="6">
        <v>46292.90292</v>
      </c>
      <c r="R434" s="7">
        <v>0</v>
      </c>
      <c r="S434" s="7">
        <v>1.1093120403056951E-3</v>
      </c>
      <c r="T434" s="6">
        <v>0</v>
      </c>
      <c r="U434" s="6">
        <v>51.353274589858671</v>
      </c>
    </row>
    <row r="435" spans="1:21" x14ac:dyDescent="0.3">
      <c r="A435" t="s">
        <v>21</v>
      </c>
      <c r="B435" t="s">
        <v>22</v>
      </c>
      <c r="C435" t="s">
        <v>80</v>
      </c>
      <c r="D435" t="s">
        <v>375</v>
      </c>
      <c r="E435" t="s">
        <v>25</v>
      </c>
      <c r="F435" t="s">
        <v>26</v>
      </c>
      <c r="G435" t="s">
        <v>101</v>
      </c>
      <c r="H435" t="s">
        <v>102</v>
      </c>
      <c r="I435" t="s">
        <v>102</v>
      </c>
      <c r="J435" t="s">
        <v>102</v>
      </c>
      <c r="K435" t="s">
        <v>29</v>
      </c>
      <c r="L435">
        <v>11</v>
      </c>
      <c r="N435" s="5">
        <v>0.02</v>
      </c>
      <c r="O435" t="s">
        <v>30</v>
      </c>
      <c r="P435" s="5">
        <v>1.72E-2</v>
      </c>
      <c r="Q435" s="6">
        <v>0</v>
      </c>
      <c r="R435" s="7">
        <v>0</v>
      </c>
      <c r="S435" s="7">
        <v>0</v>
      </c>
      <c r="T435" s="6">
        <v>0</v>
      </c>
      <c r="U435" s="6">
        <v>0</v>
      </c>
    </row>
    <row r="436" spans="1:21" x14ac:dyDescent="0.3">
      <c r="A436" t="s">
        <v>21</v>
      </c>
      <c r="B436" t="s">
        <v>22</v>
      </c>
      <c r="C436" t="s">
        <v>80</v>
      </c>
      <c r="D436" t="s">
        <v>375</v>
      </c>
      <c r="E436" t="s">
        <v>25</v>
      </c>
      <c r="F436" t="s">
        <v>26</v>
      </c>
      <c r="G436" t="s">
        <v>103</v>
      </c>
      <c r="H436" t="s">
        <v>104</v>
      </c>
      <c r="I436" t="s">
        <v>104</v>
      </c>
      <c r="J436" t="s">
        <v>104</v>
      </c>
      <c r="K436" t="s">
        <v>29</v>
      </c>
      <c r="L436">
        <v>15</v>
      </c>
      <c r="N436" s="5">
        <v>0.26324999999999998</v>
      </c>
      <c r="O436" t="s">
        <v>30</v>
      </c>
      <c r="P436" s="5">
        <v>6.2445599999999997E-3</v>
      </c>
      <c r="Q436" s="6">
        <v>0</v>
      </c>
      <c r="R436" s="7">
        <v>0</v>
      </c>
      <c r="S436" s="7">
        <v>9.2577893529988229E-4</v>
      </c>
      <c r="T436" s="6">
        <v>0</v>
      </c>
      <c r="U436" s="6">
        <v>0</v>
      </c>
    </row>
    <row r="437" spans="1:21" x14ac:dyDescent="0.3">
      <c r="A437" t="s">
        <v>21</v>
      </c>
      <c r="B437" t="s">
        <v>22</v>
      </c>
      <c r="C437" t="s">
        <v>80</v>
      </c>
      <c r="D437" t="s">
        <v>375</v>
      </c>
      <c r="E437" t="s">
        <v>25</v>
      </c>
      <c r="F437" t="s">
        <v>26</v>
      </c>
      <c r="G437" t="s">
        <v>105</v>
      </c>
      <c r="H437" t="s">
        <v>106</v>
      </c>
      <c r="I437" t="s">
        <v>106</v>
      </c>
      <c r="J437" t="s">
        <v>106</v>
      </c>
      <c r="K437" t="s">
        <v>29</v>
      </c>
      <c r="L437">
        <v>11</v>
      </c>
      <c r="N437" s="5">
        <v>9.4999999999999998E-3</v>
      </c>
      <c r="O437" t="s">
        <v>30</v>
      </c>
      <c r="P437" s="5">
        <v>0.15</v>
      </c>
      <c r="Q437" s="6">
        <v>11532.677610000001</v>
      </c>
      <c r="R437" s="7">
        <v>0</v>
      </c>
      <c r="S437" s="7">
        <v>1.5582957084932459E-4</v>
      </c>
      <c r="T437" s="6">
        <v>0</v>
      </c>
      <c r="U437" s="6">
        <v>1.7971322027099144</v>
      </c>
    </row>
    <row r="438" spans="1:21" x14ac:dyDescent="0.3">
      <c r="A438" t="s">
        <v>21</v>
      </c>
      <c r="B438" t="s">
        <v>22</v>
      </c>
      <c r="C438" t="s">
        <v>80</v>
      </c>
      <c r="D438" t="s">
        <v>375</v>
      </c>
      <c r="E438" t="s">
        <v>25</v>
      </c>
      <c r="F438" t="s">
        <v>26</v>
      </c>
      <c r="G438" t="s">
        <v>107</v>
      </c>
      <c r="H438" t="s">
        <v>108</v>
      </c>
      <c r="I438" t="s">
        <v>108</v>
      </c>
      <c r="J438" t="s">
        <v>108</v>
      </c>
      <c r="K438" t="s">
        <v>29</v>
      </c>
      <c r="L438">
        <v>2</v>
      </c>
      <c r="M438" t="s">
        <v>109</v>
      </c>
      <c r="N438" s="5">
        <v>0</v>
      </c>
      <c r="O438" t="s">
        <v>30</v>
      </c>
      <c r="P438" s="5">
        <v>0</v>
      </c>
      <c r="Q438" s="6">
        <v>0</v>
      </c>
      <c r="R438" s="7">
        <v>0</v>
      </c>
      <c r="S438" s="7">
        <v>0</v>
      </c>
      <c r="T438" s="6">
        <v>0</v>
      </c>
      <c r="U438" s="6">
        <v>0</v>
      </c>
    </row>
    <row r="439" spans="1:21" x14ac:dyDescent="0.3">
      <c r="A439" t="s">
        <v>21</v>
      </c>
      <c r="B439" t="s">
        <v>22</v>
      </c>
      <c r="C439" t="s">
        <v>80</v>
      </c>
      <c r="D439" t="s">
        <v>375</v>
      </c>
      <c r="E439" t="s">
        <v>25</v>
      </c>
      <c r="F439" t="s">
        <v>26</v>
      </c>
      <c r="G439" t="s">
        <v>110</v>
      </c>
      <c r="H439" t="s">
        <v>111</v>
      </c>
      <c r="I439" t="s">
        <v>111</v>
      </c>
      <c r="J439" t="s">
        <v>111</v>
      </c>
      <c r="K439" t="s">
        <v>29</v>
      </c>
      <c r="L439">
        <v>20</v>
      </c>
      <c r="N439" s="5">
        <v>9.7199999999999995E-2</v>
      </c>
      <c r="O439" t="s">
        <v>30</v>
      </c>
      <c r="P439" s="5">
        <v>0.146537695</v>
      </c>
      <c r="Q439" s="6">
        <v>115109.61410000001</v>
      </c>
      <c r="R439" s="7">
        <v>0</v>
      </c>
      <c r="S439" s="7">
        <v>8.9048709555079712E-4</v>
      </c>
      <c r="T439" s="6">
        <v>0</v>
      </c>
      <c r="U439" s="6">
        <v>102.50362592988209</v>
      </c>
    </row>
    <row r="440" spans="1:21" x14ac:dyDescent="0.3">
      <c r="A440" t="s">
        <v>21</v>
      </c>
      <c r="B440" t="s">
        <v>22</v>
      </c>
      <c r="C440" t="s">
        <v>80</v>
      </c>
      <c r="D440" t="s">
        <v>375</v>
      </c>
      <c r="E440" t="s">
        <v>25</v>
      </c>
      <c r="F440" t="s">
        <v>26</v>
      </c>
      <c r="G440" t="s">
        <v>112</v>
      </c>
      <c r="H440" t="s">
        <v>113</v>
      </c>
      <c r="I440" t="s">
        <v>113</v>
      </c>
      <c r="J440" t="s">
        <v>113</v>
      </c>
      <c r="K440" t="s">
        <v>29</v>
      </c>
      <c r="L440">
        <v>20</v>
      </c>
      <c r="N440" s="5">
        <v>3.3599999999999998E-2</v>
      </c>
      <c r="O440" t="s">
        <v>30</v>
      </c>
      <c r="P440" s="5">
        <v>0</v>
      </c>
      <c r="Q440" s="6">
        <v>0</v>
      </c>
      <c r="R440" s="7">
        <v>0</v>
      </c>
      <c r="S440" s="7">
        <v>0</v>
      </c>
      <c r="T440" s="6">
        <v>0</v>
      </c>
      <c r="U440" s="6">
        <v>0</v>
      </c>
    </row>
    <row r="441" spans="1:21" x14ac:dyDescent="0.3">
      <c r="A441" t="s">
        <v>21</v>
      </c>
      <c r="B441" t="s">
        <v>22</v>
      </c>
      <c r="C441" t="s">
        <v>80</v>
      </c>
      <c r="D441" t="s">
        <v>375</v>
      </c>
      <c r="E441" t="s">
        <v>25</v>
      </c>
      <c r="F441" t="s">
        <v>26</v>
      </c>
      <c r="G441" t="s">
        <v>114</v>
      </c>
      <c r="H441" t="s">
        <v>115</v>
      </c>
      <c r="I441" t="s">
        <v>905</v>
      </c>
      <c r="J441" t="s">
        <v>115</v>
      </c>
      <c r="K441" t="s">
        <v>29</v>
      </c>
      <c r="L441">
        <v>20</v>
      </c>
      <c r="N441" s="5">
        <v>0.19</v>
      </c>
      <c r="O441" t="s">
        <v>30</v>
      </c>
      <c r="P441" s="5">
        <v>8.9269359999999999E-3</v>
      </c>
      <c r="Q441" s="6">
        <v>0</v>
      </c>
      <c r="R441" s="7">
        <v>0</v>
      </c>
      <c r="S441" s="7">
        <v>1.5610496050048077E-3</v>
      </c>
      <c r="T441" s="6">
        <v>0</v>
      </c>
      <c r="U441" s="6">
        <v>0</v>
      </c>
    </row>
    <row r="442" spans="1:21" x14ac:dyDescent="0.3">
      <c r="A442" t="s">
        <v>21</v>
      </c>
      <c r="B442" t="s">
        <v>22</v>
      </c>
      <c r="C442" t="s">
        <v>80</v>
      </c>
      <c r="D442" t="s">
        <v>375</v>
      </c>
      <c r="E442" t="s">
        <v>25</v>
      </c>
      <c r="F442" t="s">
        <v>26</v>
      </c>
      <c r="G442" t="s">
        <v>116</v>
      </c>
      <c r="H442" t="s">
        <v>117</v>
      </c>
      <c r="I442" t="s">
        <v>906</v>
      </c>
      <c r="J442" t="s">
        <v>117</v>
      </c>
      <c r="K442" t="s">
        <v>29</v>
      </c>
      <c r="L442">
        <v>20</v>
      </c>
      <c r="N442" s="5">
        <v>0.14249999999999999</v>
      </c>
      <c r="O442" t="s">
        <v>30</v>
      </c>
      <c r="P442" s="5">
        <v>9.5174869999999998E-3</v>
      </c>
      <c r="Q442" s="6">
        <v>0</v>
      </c>
      <c r="R442" s="7">
        <v>0</v>
      </c>
      <c r="S442" s="7">
        <v>2.0547151903557866E-3</v>
      </c>
      <c r="T442" s="6">
        <v>0</v>
      </c>
      <c r="U442" s="6">
        <v>0</v>
      </c>
    </row>
    <row r="443" spans="1:21" x14ac:dyDescent="0.3">
      <c r="A443" t="s">
        <v>21</v>
      </c>
      <c r="B443" t="s">
        <v>22</v>
      </c>
      <c r="C443" t="s">
        <v>80</v>
      </c>
      <c r="D443" t="s">
        <v>375</v>
      </c>
      <c r="E443" t="s">
        <v>25</v>
      </c>
      <c r="F443" t="s">
        <v>26</v>
      </c>
      <c r="G443" t="s">
        <v>118</v>
      </c>
      <c r="H443" t="s">
        <v>119</v>
      </c>
      <c r="I443" t="s">
        <v>907</v>
      </c>
      <c r="J443" t="s">
        <v>119</v>
      </c>
      <c r="K443" t="s">
        <v>29</v>
      </c>
      <c r="L443">
        <v>20</v>
      </c>
      <c r="N443" s="5">
        <v>0.32400000000000001</v>
      </c>
      <c r="O443" t="s">
        <v>30</v>
      </c>
      <c r="P443" s="5">
        <v>0.125</v>
      </c>
      <c r="Q443" s="6">
        <v>322641.82459999999</v>
      </c>
      <c r="R443" s="7">
        <v>0</v>
      </c>
      <c r="S443" s="7">
        <v>8.9048709555079723E-4</v>
      </c>
      <c r="T443" s="6">
        <v>0</v>
      </c>
      <c r="U443" s="6">
        <v>287.30838129126374</v>
      </c>
    </row>
    <row r="444" spans="1:21" x14ac:dyDescent="0.3">
      <c r="A444" t="s">
        <v>21</v>
      </c>
      <c r="B444" t="s">
        <v>22</v>
      </c>
      <c r="C444" t="s">
        <v>80</v>
      </c>
      <c r="D444" t="s">
        <v>375</v>
      </c>
      <c r="E444" t="s">
        <v>25</v>
      </c>
      <c r="F444" t="s">
        <v>26</v>
      </c>
      <c r="G444" t="s">
        <v>120</v>
      </c>
      <c r="H444" t="s">
        <v>121</v>
      </c>
      <c r="I444" t="s">
        <v>121</v>
      </c>
      <c r="J444" t="s">
        <v>121</v>
      </c>
      <c r="K444" t="s">
        <v>29</v>
      </c>
      <c r="L444">
        <v>11</v>
      </c>
      <c r="N444" s="5">
        <v>0</v>
      </c>
      <c r="O444" t="s">
        <v>30</v>
      </c>
      <c r="P444" s="5">
        <v>0</v>
      </c>
      <c r="Q444" s="6">
        <v>0</v>
      </c>
      <c r="R444" s="7">
        <v>0</v>
      </c>
      <c r="S444" s="7">
        <v>0</v>
      </c>
      <c r="T444" s="6">
        <v>0</v>
      </c>
      <c r="U444" s="6">
        <v>0</v>
      </c>
    </row>
    <row r="445" spans="1:21" x14ac:dyDescent="0.3">
      <c r="A445" t="s">
        <v>21</v>
      </c>
      <c r="B445" t="s">
        <v>22</v>
      </c>
      <c r="C445" t="s">
        <v>80</v>
      </c>
      <c r="D445" t="s">
        <v>375</v>
      </c>
      <c r="E445" t="s">
        <v>25</v>
      </c>
      <c r="F445" t="s">
        <v>26</v>
      </c>
      <c r="G445" t="s">
        <v>122</v>
      </c>
      <c r="H445" t="s">
        <v>123</v>
      </c>
      <c r="I445" t="s">
        <v>123</v>
      </c>
      <c r="J445" t="s">
        <v>123</v>
      </c>
      <c r="K445" t="s">
        <v>29</v>
      </c>
      <c r="L445">
        <v>15</v>
      </c>
      <c r="N445" s="5">
        <v>0</v>
      </c>
      <c r="O445" t="s">
        <v>30</v>
      </c>
      <c r="P445" s="5">
        <v>0</v>
      </c>
      <c r="Q445" s="6">
        <v>0</v>
      </c>
      <c r="R445" s="7">
        <v>0</v>
      </c>
      <c r="S445" s="7">
        <v>0</v>
      </c>
      <c r="T445" s="6">
        <v>0</v>
      </c>
      <c r="U445" s="6">
        <v>0</v>
      </c>
    </row>
    <row r="446" spans="1:21" x14ac:dyDescent="0.3">
      <c r="A446" t="s">
        <v>21</v>
      </c>
      <c r="B446" t="s">
        <v>22</v>
      </c>
      <c r="C446" t="s">
        <v>80</v>
      </c>
      <c r="D446" t="s">
        <v>375</v>
      </c>
      <c r="E446" t="s">
        <v>25</v>
      </c>
      <c r="F446" t="s">
        <v>26</v>
      </c>
      <c r="G446" t="s">
        <v>124</v>
      </c>
      <c r="H446" t="s">
        <v>125</v>
      </c>
      <c r="I446" t="s">
        <v>908</v>
      </c>
      <c r="J446" t="s">
        <v>125</v>
      </c>
      <c r="K446" t="s">
        <v>29</v>
      </c>
      <c r="L446">
        <v>20</v>
      </c>
      <c r="N446" s="5">
        <v>0.08</v>
      </c>
      <c r="O446" t="s">
        <v>30</v>
      </c>
      <c r="P446" s="5">
        <v>2.0110282E-2</v>
      </c>
      <c r="Q446" s="6">
        <v>0</v>
      </c>
      <c r="R446" s="7">
        <v>0</v>
      </c>
      <c r="S446" s="7">
        <v>9.9325658201480341E-4</v>
      </c>
      <c r="T446" s="6">
        <v>0</v>
      </c>
      <c r="U446" s="6">
        <v>0</v>
      </c>
    </row>
    <row r="447" spans="1:21" x14ac:dyDescent="0.3">
      <c r="A447" t="s">
        <v>21</v>
      </c>
      <c r="B447" t="s">
        <v>22</v>
      </c>
      <c r="C447" t="s">
        <v>80</v>
      </c>
      <c r="D447" t="s">
        <v>375</v>
      </c>
      <c r="E447" t="s">
        <v>25</v>
      </c>
      <c r="F447" t="s">
        <v>26</v>
      </c>
      <c r="G447" t="s">
        <v>126</v>
      </c>
      <c r="H447" t="s">
        <v>127</v>
      </c>
      <c r="I447" t="s">
        <v>909</v>
      </c>
      <c r="J447" t="s">
        <v>127</v>
      </c>
      <c r="K447" t="s">
        <v>29</v>
      </c>
      <c r="L447">
        <v>20</v>
      </c>
      <c r="N447" s="5">
        <v>0</v>
      </c>
      <c r="O447" t="s">
        <v>30</v>
      </c>
      <c r="P447" s="5">
        <v>0.34482758600000002</v>
      </c>
      <c r="Q447" s="6">
        <v>0</v>
      </c>
      <c r="R447" s="7">
        <v>0</v>
      </c>
      <c r="S447" s="7">
        <v>9.7469850329170917E-4</v>
      </c>
      <c r="T447" s="6">
        <v>0</v>
      </c>
      <c r="U447" s="6">
        <v>0</v>
      </c>
    </row>
    <row r="448" spans="1:21" x14ac:dyDescent="0.3">
      <c r="A448" t="s">
        <v>21</v>
      </c>
      <c r="B448" t="s">
        <v>22</v>
      </c>
      <c r="C448" t="s">
        <v>80</v>
      </c>
      <c r="D448" t="s">
        <v>375</v>
      </c>
      <c r="E448" t="s">
        <v>25</v>
      </c>
      <c r="F448" t="s">
        <v>26</v>
      </c>
      <c r="G448" t="s">
        <v>128</v>
      </c>
      <c r="H448" t="s">
        <v>129</v>
      </c>
      <c r="I448" t="s">
        <v>910</v>
      </c>
      <c r="J448" t="s">
        <v>129</v>
      </c>
      <c r="K448" t="s">
        <v>29</v>
      </c>
      <c r="L448">
        <v>20</v>
      </c>
      <c r="N448" s="5">
        <v>0</v>
      </c>
      <c r="O448" t="s">
        <v>30</v>
      </c>
      <c r="P448" s="5">
        <v>6.4294632000000004E-2</v>
      </c>
      <c r="Q448" s="6">
        <v>0</v>
      </c>
      <c r="R448" s="7">
        <v>0</v>
      </c>
      <c r="S448" s="7">
        <v>1.0118980567622026E-3</v>
      </c>
      <c r="T448" s="6">
        <v>0</v>
      </c>
      <c r="U448" s="6">
        <v>0</v>
      </c>
    </row>
    <row r="449" spans="1:21" x14ac:dyDescent="0.3">
      <c r="A449" t="s">
        <v>21</v>
      </c>
      <c r="B449" t="s">
        <v>22</v>
      </c>
      <c r="C449" t="s">
        <v>80</v>
      </c>
      <c r="D449" t="s">
        <v>375</v>
      </c>
      <c r="E449" t="s">
        <v>25</v>
      </c>
      <c r="F449" t="s">
        <v>26</v>
      </c>
      <c r="G449" t="s">
        <v>130</v>
      </c>
      <c r="H449" t="s">
        <v>131</v>
      </c>
      <c r="I449" t="s">
        <v>911</v>
      </c>
      <c r="J449" t="s">
        <v>131</v>
      </c>
      <c r="K449" t="s">
        <v>29</v>
      </c>
      <c r="L449">
        <v>20</v>
      </c>
      <c r="N449" s="5">
        <v>0</v>
      </c>
      <c r="O449" t="s">
        <v>30</v>
      </c>
      <c r="P449" s="5">
        <v>0.11977468099999999</v>
      </c>
      <c r="Q449" s="6">
        <v>0</v>
      </c>
      <c r="R449" s="7">
        <v>0</v>
      </c>
      <c r="S449" s="7">
        <v>9.8546215397591632E-4</v>
      </c>
      <c r="T449" s="6">
        <v>0</v>
      </c>
      <c r="U449" s="6">
        <v>0</v>
      </c>
    </row>
    <row r="450" spans="1:21" x14ac:dyDescent="0.3">
      <c r="A450" t="s">
        <v>21</v>
      </c>
      <c r="B450" t="s">
        <v>22</v>
      </c>
      <c r="C450" t="s">
        <v>80</v>
      </c>
      <c r="D450" t="s">
        <v>375</v>
      </c>
      <c r="E450" t="s">
        <v>25</v>
      </c>
      <c r="F450" t="s">
        <v>31</v>
      </c>
      <c r="G450" t="s">
        <v>132</v>
      </c>
      <c r="H450" t="s">
        <v>28</v>
      </c>
      <c r="I450" t="s">
        <v>28</v>
      </c>
      <c r="J450" t="s">
        <v>28</v>
      </c>
      <c r="K450" t="s">
        <v>29</v>
      </c>
      <c r="L450">
        <v>20</v>
      </c>
      <c r="N450" s="5">
        <v>0</v>
      </c>
      <c r="O450" t="s">
        <v>30</v>
      </c>
      <c r="P450" s="5">
        <v>0.3</v>
      </c>
      <c r="Q450" s="6">
        <v>0</v>
      </c>
      <c r="R450" s="7">
        <v>0</v>
      </c>
      <c r="S450" s="7">
        <v>2.5742209347103402E-4</v>
      </c>
      <c r="T450" s="6">
        <v>0</v>
      </c>
      <c r="U450" s="6">
        <v>0</v>
      </c>
    </row>
    <row r="451" spans="1:21" x14ac:dyDescent="0.3">
      <c r="A451" t="s">
        <v>21</v>
      </c>
      <c r="B451" t="s">
        <v>22</v>
      </c>
      <c r="C451" t="s">
        <v>80</v>
      </c>
      <c r="D451" t="s">
        <v>375</v>
      </c>
      <c r="E451" t="s">
        <v>25</v>
      </c>
      <c r="F451" t="s">
        <v>31</v>
      </c>
      <c r="G451" t="s">
        <v>133</v>
      </c>
      <c r="H451" t="s">
        <v>84</v>
      </c>
      <c r="I451" t="s">
        <v>84</v>
      </c>
      <c r="J451" t="s">
        <v>84</v>
      </c>
      <c r="K451" t="s">
        <v>29</v>
      </c>
      <c r="L451">
        <v>20</v>
      </c>
      <c r="N451" s="5">
        <v>4.4999999999999998E-2</v>
      </c>
      <c r="O451" t="s">
        <v>30</v>
      </c>
      <c r="P451" s="5">
        <v>0.27085927799999998</v>
      </c>
      <c r="Q451" s="6">
        <v>5146230.7850000001</v>
      </c>
      <c r="R451" s="7">
        <v>0</v>
      </c>
      <c r="S451" s="7">
        <v>7.3837165114598287E-4</v>
      </c>
      <c r="T451" s="6">
        <v>0</v>
      </c>
      <c r="U451" s="6">
        <v>4582.6521047687493</v>
      </c>
    </row>
    <row r="452" spans="1:21" x14ac:dyDescent="0.3">
      <c r="A452" t="s">
        <v>21</v>
      </c>
      <c r="B452" t="s">
        <v>22</v>
      </c>
      <c r="C452" t="s">
        <v>80</v>
      </c>
      <c r="D452" t="s">
        <v>375</v>
      </c>
      <c r="E452" t="s">
        <v>25</v>
      </c>
      <c r="F452" t="s">
        <v>31</v>
      </c>
      <c r="G452" t="s">
        <v>134</v>
      </c>
      <c r="H452" t="s">
        <v>86</v>
      </c>
      <c r="I452" t="s">
        <v>86</v>
      </c>
      <c r="J452" t="s">
        <v>86</v>
      </c>
      <c r="K452" t="s">
        <v>29</v>
      </c>
      <c r="L452">
        <v>20</v>
      </c>
      <c r="N452" s="5">
        <v>0</v>
      </c>
      <c r="O452" t="s">
        <v>30</v>
      </c>
      <c r="P452" s="5">
        <v>1.1536348E-2</v>
      </c>
      <c r="Q452" s="6">
        <v>0</v>
      </c>
      <c r="R452" s="7">
        <v>0</v>
      </c>
      <c r="S452" s="7">
        <v>2.0538893993502722E-3</v>
      </c>
      <c r="T452" s="6">
        <v>0</v>
      </c>
      <c r="U452" s="6">
        <v>0</v>
      </c>
    </row>
    <row r="453" spans="1:21" x14ac:dyDescent="0.3">
      <c r="A453" t="s">
        <v>21</v>
      </c>
      <c r="B453" t="s">
        <v>22</v>
      </c>
      <c r="C453" t="s">
        <v>80</v>
      </c>
      <c r="D453" t="s">
        <v>375</v>
      </c>
      <c r="E453" t="s">
        <v>25</v>
      </c>
      <c r="F453" t="s">
        <v>31</v>
      </c>
      <c r="G453" t="s">
        <v>135</v>
      </c>
      <c r="H453" t="s">
        <v>88</v>
      </c>
      <c r="I453" t="s">
        <v>900</v>
      </c>
      <c r="J453" t="s">
        <v>88</v>
      </c>
      <c r="K453" t="s">
        <v>29</v>
      </c>
      <c r="L453">
        <v>20</v>
      </c>
      <c r="N453" s="5">
        <v>0.351348259</v>
      </c>
      <c r="O453" t="s">
        <v>30</v>
      </c>
      <c r="P453" s="5">
        <v>3.9896204999999997E-2</v>
      </c>
      <c r="Q453" s="6">
        <v>5208026.6909999996</v>
      </c>
      <c r="R453" s="7">
        <v>0</v>
      </c>
      <c r="S453" s="7">
        <v>2.5155409608354292E-3</v>
      </c>
      <c r="T453" s="6">
        <v>0</v>
      </c>
      <c r="U453" s="6">
        <v>13101.0044663347</v>
      </c>
    </row>
    <row r="454" spans="1:21" x14ac:dyDescent="0.3">
      <c r="A454" t="s">
        <v>21</v>
      </c>
      <c r="B454" t="s">
        <v>22</v>
      </c>
      <c r="C454" t="s">
        <v>80</v>
      </c>
      <c r="D454" t="s">
        <v>375</v>
      </c>
      <c r="E454" t="s">
        <v>25</v>
      </c>
      <c r="F454" t="s">
        <v>31</v>
      </c>
      <c r="G454" t="s">
        <v>136</v>
      </c>
      <c r="H454" t="s">
        <v>90</v>
      </c>
      <c r="I454" t="s">
        <v>901</v>
      </c>
      <c r="J454" t="s">
        <v>90</v>
      </c>
      <c r="K454" t="s">
        <v>29</v>
      </c>
      <c r="L454">
        <v>20</v>
      </c>
      <c r="N454" s="5">
        <v>0.14625953999999999</v>
      </c>
      <c r="O454" t="s">
        <v>30</v>
      </c>
      <c r="P454" s="5">
        <v>0.33288257799999998</v>
      </c>
      <c r="Q454" s="6">
        <v>21608518</v>
      </c>
      <c r="R454" s="7">
        <v>0</v>
      </c>
      <c r="S454" s="7">
        <v>1.114335657679397E-3</v>
      </c>
      <c r="T454" s="6">
        <v>0</v>
      </c>
      <c r="U454" s="6">
        <v>24079.14211700709</v>
      </c>
    </row>
    <row r="455" spans="1:21" x14ac:dyDescent="0.3">
      <c r="A455" t="s">
        <v>21</v>
      </c>
      <c r="B455" t="s">
        <v>22</v>
      </c>
      <c r="C455" t="s">
        <v>80</v>
      </c>
      <c r="D455" t="s">
        <v>375</v>
      </c>
      <c r="E455" t="s">
        <v>25</v>
      </c>
      <c r="F455" t="s">
        <v>31</v>
      </c>
      <c r="G455" t="s">
        <v>137</v>
      </c>
      <c r="H455" t="s">
        <v>92</v>
      </c>
      <c r="I455" t="s">
        <v>902</v>
      </c>
      <c r="J455" t="s">
        <v>92</v>
      </c>
      <c r="K455" t="s">
        <v>29</v>
      </c>
      <c r="L455">
        <v>20</v>
      </c>
      <c r="N455" s="5">
        <v>5.7245342999999997E-2</v>
      </c>
      <c r="O455" t="s">
        <v>30</v>
      </c>
      <c r="P455" s="5">
        <v>7.7091136000000005E-2</v>
      </c>
      <c r="Q455" s="6">
        <v>1662544.3219999999</v>
      </c>
      <c r="R455" s="7">
        <v>0</v>
      </c>
      <c r="S455" s="7">
        <v>1.7433320002456908E-3</v>
      </c>
      <c r="T455" s="6">
        <v>0</v>
      </c>
      <c r="U455" s="6">
        <v>2898.3667183693756</v>
      </c>
    </row>
    <row r="456" spans="1:21" x14ac:dyDescent="0.3">
      <c r="A456" t="s">
        <v>21</v>
      </c>
      <c r="B456" t="s">
        <v>22</v>
      </c>
      <c r="C456" t="s">
        <v>80</v>
      </c>
      <c r="D456" t="s">
        <v>375</v>
      </c>
      <c r="E456" t="s">
        <v>25</v>
      </c>
      <c r="F456" t="s">
        <v>31</v>
      </c>
      <c r="G456" t="s">
        <v>138</v>
      </c>
      <c r="H456" t="s">
        <v>94</v>
      </c>
      <c r="I456" t="s">
        <v>903</v>
      </c>
      <c r="J456" t="s">
        <v>94</v>
      </c>
      <c r="K456" t="s">
        <v>29</v>
      </c>
      <c r="L456">
        <v>20</v>
      </c>
      <c r="N456" s="5">
        <v>0.142106125</v>
      </c>
      <c r="O456" t="s">
        <v>30</v>
      </c>
      <c r="P456" s="5">
        <v>0.12392528899999999</v>
      </c>
      <c r="Q456" s="6">
        <v>7026748.5760000004</v>
      </c>
      <c r="R456" s="7">
        <v>0</v>
      </c>
      <c r="S456" s="7">
        <v>1.3781197233466457E-3</v>
      </c>
      <c r="T456" s="6">
        <v>0</v>
      </c>
      <c r="U456" s="6">
        <v>9683.700803583557</v>
      </c>
    </row>
    <row r="457" spans="1:21" x14ac:dyDescent="0.3">
      <c r="A457" t="s">
        <v>21</v>
      </c>
      <c r="B457" t="s">
        <v>22</v>
      </c>
      <c r="C457" t="s">
        <v>80</v>
      </c>
      <c r="D457" t="s">
        <v>375</v>
      </c>
      <c r="E457" t="s">
        <v>25</v>
      </c>
      <c r="F457" t="s">
        <v>31</v>
      </c>
      <c r="G457" t="s">
        <v>139</v>
      </c>
      <c r="H457" t="s">
        <v>96</v>
      </c>
      <c r="I457" t="s">
        <v>904</v>
      </c>
      <c r="J457" t="s">
        <v>96</v>
      </c>
      <c r="K457" t="s">
        <v>29</v>
      </c>
      <c r="L457">
        <v>11</v>
      </c>
      <c r="N457" s="5">
        <v>0.22500000000000001</v>
      </c>
      <c r="O457" t="s">
        <v>30</v>
      </c>
      <c r="P457" s="5">
        <v>0.04</v>
      </c>
      <c r="Q457" s="6">
        <v>3374214.3489999999</v>
      </c>
      <c r="R457" s="7">
        <v>0</v>
      </c>
      <c r="S457" s="7">
        <v>0</v>
      </c>
      <c r="T457" s="6">
        <v>0</v>
      </c>
      <c r="U457" s="6">
        <v>0</v>
      </c>
    </row>
    <row r="458" spans="1:21" x14ac:dyDescent="0.3">
      <c r="A458" t="s">
        <v>21</v>
      </c>
      <c r="B458" t="s">
        <v>22</v>
      </c>
      <c r="C458" t="s">
        <v>80</v>
      </c>
      <c r="D458" t="s">
        <v>375</v>
      </c>
      <c r="E458" t="s">
        <v>25</v>
      </c>
      <c r="F458" t="s">
        <v>31</v>
      </c>
      <c r="G458" t="s">
        <v>140</v>
      </c>
      <c r="H458" t="s">
        <v>98</v>
      </c>
      <c r="I458" t="s">
        <v>98</v>
      </c>
      <c r="J458" t="s">
        <v>98</v>
      </c>
      <c r="K458" t="s">
        <v>29</v>
      </c>
      <c r="L458">
        <v>11</v>
      </c>
      <c r="N458" s="5">
        <v>5.8799999999999998E-2</v>
      </c>
      <c r="O458" t="s">
        <v>30</v>
      </c>
      <c r="P458" s="5">
        <v>1.1673269E-2</v>
      </c>
      <c r="Q458" s="6">
        <v>249438.26689999999</v>
      </c>
      <c r="R458" s="7">
        <v>0</v>
      </c>
      <c r="S458" s="7">
        <v>1.4394844983950964E-3</v>
      </c>
      <c r="T458" s="6">
        <v>0</v>
      </c>
      <c r="U458" s="6">
        <v>359.06251850908865</v>
      </c>
    </row>
    <row r="459" spans="1:21" x14ac:dyDescent="0.3">
      <c r="A459" t="s">
        <v>21</v>
      </c>
      <c r="B459" t="s">
        <v>22</v>
      </c>
      <c r="C459" t="s">
        <v>80</v>
      </c>
      <c r="D459" t="s">
        <v>375</v>
      </c>
      <c r="E459" t="s">
        <v>25</v>
      </c>
      <c r="F459" t="s">
        <v>31</v>
      </c>
      <c r="G459" t="s">
        <v>141</v>
      </c>
      <c r="H459" t="s">
        <v>100</v>
      </c>
      <c r="I459" t="s">
        <v>100</v>
      </c>
      <c r="J459" t="s">
        <v>100</v>
      </c>
      <c r="K459" t="s">
        <v>29</v>
      </c>
      <c r="L459">
        <v>20</v>
      </c>
      <c r="N459" s="5">
        <v>1.8525E-2</v>
      </c>
      <c r="O459" t="s">
        <v>30</v>
      </c>
      <c r="P459" s="5">
        <v>0.1</v>
      </c>
      <c r="Q459" s="6">
        <v>712523.46680000005</v>
      </c>
      <c r="R459" s="7">
        <v>0</v>
      </c>
      <c r="S459" s="7">
        <v>1.1093120403056951E-3</v>
      </c>
      <c r="T459" s="6">
        <v>0</v>
      </c>
      <c r="U459" s="6">
        <v>790.41086072159521</v>
      </c>
    </row>
    <row r="460" spans="1:21" x14ac:dyDescent="0.3">
      <c r="A460" t="s">
        <v>21</v>
      </c>
      <c r="B460" t="s">
        <v>22</v>
      </c>
      <c r="C460" t="s">
        <v>80</v>
      </c>
      <c r="D460" t="s">
        <v>375</v>
      </c>
      <c r="E460" t="s">
        <v>25</v>
      </c>
      <c r="F460" t="s">
        <v>31</v>
      </c>
      <c r="G460" t="s">
        <v>142</v>
      </c>
      <c r="H460" t="s">
        <v>102</v>
      </c>
      <c r="I460" t="s">
        <v>102</v>
      </c>
      <c r="J460" t="s">
        <v>102</v>
      </c>
      <c r="K460" t="s">
        <v>29</v>
      </c>
      <c r="L460">
        <v>11</v>
      </c>
      <c r="N460" s="5">
        <v>0.02</v>
      </c>
      <c r="O460" t="s">
        <v>30</v>
      </c>
      <c r="P460" s="5">
        <v>1.72E-2</v>
      </c>
      <c r="Q460" s="6">
        <v>125294.45450000001</v>
      </c>
      <c r="R460" s="7">
        <v>0</v>
      </c>
      <c r="S460" s="7">
        <v>0</v>
      </c>
      <c r="T460" s="6">
        <v>0</v>
      </c>
      <c r="U460" s="6">
        <v>0</v>
      </c>
    </row>
    <row r="461" spans="1:21" x14ac:dyDescent="0.3">
      <c r="A461" t="s">
        <v>21</v>
      </c>
      <c r="B461" t="s">
        <v>22</v>
      </c>
      <c r="C461" t="s">
        <v>80</v>
      </c>
      <c r="D461" t="s">
        <v>375</v>
      </c>
      <c r="E461" t="s">
        <v>25</v>
      </c>
      <c r="F461" t="s">
        <v>31</v>
      </c>
      <c r="G461" t="s">
        <v>143</v>
      </c>
      <c r="H461" t="s">
        <v>104</v>
      </c>
      <c r="I461" t="s">
        <v>104</v>
      </c>
      <c r="J461" t="s">
        <v>104</v>
      </c>
      <c r="K461" t="s">
        <v>29</v>
      </c>
      <c r="L461">
        <v>15</v>
      </c>
      <c r="N461" s="5">
        <v>9.9449999999999997E-2</v>
      </c>
      <c r="O461" t="s">
        <v>30</v>
      </c>
      <c r="P461" s="5">
        <v>6.2445599999999997E-3</v>
      </c>
      <c r="Q461" s="6">
        <v>225528.64600000001</v>
      </c>
      <c r="R461" s="7">
        <v>0</v>
      </c>
      <c r="S461" s="7">
        <v>9.2577893529988229E-4</v>
      </c>
      <c r="T461" s="6">
        <v>0</v>
      </c>
      <c r="U461" s="6">
        <v>208.78966977350407</v>
      </c>
    </row>
    <row r="462" spans="1:21" x14ac:dyDescent="0.3">
      <c r="A462" t="s">
        <v>21</v>
      </c>
      <c r="B462" t="s">
        <v>22</v>
      </c>
      <c r="C462" t="s">
        <v>80</v>
      </c>
      <c r="D462" t="s">
        <v>375</v>
      </c>
      <c r="E462" t="s">
        <v>25</v>
      </c>
      <c r="F462" t="s">
        <v>31</v>
      </c>
      <c r="G462" t="s">
        <v>144</v>
      </c>
      <c r="H462" t="s">
        <v>106</v>
      </c>
      <c r="I462" t="s">
        <v>106</v>
      </c>
      <c r="J462" t="s">
        <v>106</v>
      </c>
      <c r="K462" t="s">
        <v>29</v>
      </c>
      <c r="L462">
        <v>11</v>
      </c>
      <c r="N462" s="5">
        <v>9.4999999999999998E-3</v>
      </c>
      <c r="O462" t="s">
        <v>30</v>
      </c>
      <c r="P462" s="5">
        <v>0.15</v>
      </c>
      <c r="Q462" s="6">
        <v>593490.58030000003</v>
      </c>
      <c r="R462" s="7">
        <v>0</v>
      </c>
      <c r="S462" s="7">
        <v>1.3465519417771323E-4</v>
      </c>
      <c r="T462" s="6">
        <v>0</v>
      </c>
      <c r="U462" s="6">
        <v>79.916589332940205</v>
      </c>
    </row>
    <row r="463" spans="1:21" x14ac:dyDescent="0.3">
      <c r="A463" t="s">
        <v>21</v>
      </c>
      <c r="B463" t="s">
        <v>22</v>
      </c>
      <c r="C463" t="s">
        <v>80</v>
      </c>
      <c r="D463" t="s">
        <v>375</v>
      </c>
      <c r="E463" t="s">
        <v>25</v>
      </c>
      <c r="F463" t="s">
        <v>31</v>
      </c>
      <c r="G463" t="s">
        <v>145</v>
      </c>
      <c r="H463" t="s">
        <v>108</v>
      </c>
      <c r="I463" t="s">
        <v>108</v>
      </c>
      <c r="J463" t="s">
        <v>108</v>
      </c>
      <c r="K463" t="s">
        <v>29</v>
      </c>
      <c r="L463">
        <v>2</v>
      </c>
      <c r="M463" t="s">
        <v>109</v>
      </c>
      <c r="N463" s="5">
        <v>0</v>
      </c>
      <c r="O463" t="s">
        <v>30</v>
      </c>
      <c r="P463" s="5">
        <v>0.05</v>
      </c>
      <c r="Q463" s="6">
        <v>0</v>
      </c>
      <c r="R463" s="7">
        <v>0</v>
      </c>
      <c r="S463" s="7">
        <v>8.9048709555079734E-4</v>
      </c>
      <c r="T463" s="6">
        <v>0</v>
      </c>
      <c r="U463" s="6">
        <v>0</v>
      </c>
    </row>
    <row r="464" spans="1:21" x14ac:dyDescent="0.3">
      <c r="A464" t="s">
        <v>21</v>
      </c>
      <c r="B464" t="s">
        <v>22</v>
      </c>
      <c r="C464" t="s">
        <v>80</v>
      </c>
      <c r="D464" t="s">
        <v>375</v>
      </c>
      <c r="E464" t="s">
        <v>25</v>
      </c>
      <c r="F464" t="s">
        <v>31</v>
      </c>
      <c r="G464" t="s">
        <v>146</v>
      </c>
      <c r="H464" t="s">
        <v>111</v>
      </c>
      <c r="I464" t="s">
        <v>111</v>
      </c>
      <c r="J464" t="s">
        <v>111</v>
      </c>
      <c r="K464" t="s">
        <v>29</v>
      </c>
      <c r="L464">
        <v>20</v>
      </c>
      <c r="N464" s="5">
        <v>6.7500000000000004E-4</v>
      </c>
      <c r="O464" t="s">
        <v>30</v>
      </c>
      <c r="P464" s="5">
        <v>0.146537695</v>
      </c>
      <c r="Q464" s="6">
        <v>41137.015939999997</v>
      </c>
      <c r="R464" s="7">
        <v>0</v>
      </c>
      <c r="S464" s="7">
        <v>8.9048709555079712E-4</v>
      </c>
      <c r="T464" s="6">
        <v>0</v>
      </c>
      <c r="U464" s="6">
        <v>36.631981844037441</v>
      </c>
    </row>
    <row r="465" spans="1:21" x14ac:dyDescent="0.3">
      <c r="A465" t="s">
        <v>21</v>
      </c>
      <c r="B465" t="s">
        <v>22</v>
      </c>
      <c r="C465" t="s">
        <v>80</v>
      </c>
      <c r="D465" t="s">
        <v>375</v>
      </c>
      <c r="E465" t="s">
        <v>25</v>
      </c>
      <c r="F465" t="s">
        <v>31</v>
      </c>
      <c r="G465" t="s">
        <v>147</v>
      </c>
      <c r="H465" t="s">
        <v>115</v>
      </c>
      <c r="I465" t="s">
        <v>905</v>
      </c>
      <c r="J465" t="s">
        <v>115</v>
      </c>
      <c r="K465" t="s">
        <v>29</v>
      </c>
      <c r="L465">
        <v>20</v>
      </c>
      <c r="N465" s="5">
        <v>0.19</v>
      </c>
      <c r="O465" t="s">
        <v>30</v>
      </c>
      <c r="P465" s="5">
        <v>2.6094119999999998E-2</v>
      </c>
      <c r="Q465" s="6">
        <v>1816223.487</v>
      </c>
      <c r="R465" s="7">
        <v>0</v>
      </c>
      <c r="S465" s="7">
        <v>2.479170335908542E-3</v>
      </c>
      <c r="T465" s="6">
        <v>0</v>
      </c>
      <c r="U465" s="6">
        <v>4502.7273923507737</v>
      </c>
    </row>
    <row r="466" spans="1:21" x14ac:dyDescent="0.3">
      <c r="A466" t="s">
        <v>21</v>
      </c>
      <c r="B466" t="s">
        <v>22</v>
      </c>
      <c r="C466" t="s">
        <v>80</v>
      </c>
      <c r="D466" t="s">
        <v>375</v>
      </c>
      <c r="E466" t="s">
        <v>25</v>
      </c>
      <c r="F466" t="s">
        <v>31</v>
      </c>
      <c r="G466" t="s">
        <v>148</v>
      </c>
      <c r="H466" t="s">
        <v>117</v>
      </c>
      <c r="I466" t="s">
        <v>906</v>
      </c>
      <c r="J466" t="s">
        <v>117</v>
      </c>
      <c r="K466" t="s">
        <v>29</v>
      </c>
      <c r="L466">
        <v>20</v>
      </c>
      <c r="N466" s="5">
        <v>0.14249999999999999</v>
      </c>
      <c r="O466" t="s">
        <v>30</v>
      </c>
      <c r="P466" s="5">
        <v>1.3411004000000001E-2</v>
      </c>
      <c r="Q466" s="6">
        <v>695825.23380000005</v>
      </c>
      <c r="R466" s="7">
        <v>0</v>
      </c>
      <c r="S466" s="7">
        <v>2.0547151903557866E-3</v>
      </c>
      <c r="T466" s="6">
        <v>0</v>
      </c>
      <c r="U466" s="6">
        <v>1429.7226777217268</v>
      </c>
    </row>
    <row r="467" spans="1:21" x14ac:dyDescent="0.3">
      <c r="A467" t="s">
        <v>21</v>
      </c>
      <c r="B467" t="s">
        <v>22</v>
      </c>
      <c r="C467" t="s">
        <v>80</v>
      </c>
      <c r="D467" t="s">
        <v>375</v>
      </c>
      <c r="E467" t="s">
        <v>25</v>
      </c>
      <c r="F467" t="s">
        <v>31</v>
      </c>
      <c r="G467" t="s">
        <v>149</v>
      </c>
      <c r="H467" t="s">
        <v>119</v>
      </c>
      <c r="I467" t="s">
        <v>907</v>
      </c>
      <c r="J467" t="s">
        <v>119</v>
      </c>
      <c r="K467" t="s">
        <v>29</v>
      </c>
      <c r="L467">
        <v>20</v>
      </c>
      <c r="N467" s="5">
        <v>0.32400000000000001</v>
      </c>
      <c r="O467" t="s">
        <v>30</v>
      </c>
      <c r="P467" s="5">
        <v>0.125</v>
      </c>
      <c r="Q467" s="6">
        <v>16841924.609999999</v>
      </c>
      <c r="R467" s="7">
        <v>0</v>
      </c>
      <c r="S467" s="7">
        <v>8.9048709555079723E-4</v>
      </c>
      <c r="T467" s="6">
        <v>0</v>
      </c>
      <c r="U467" s="6">
        <v>14997.516529444392</v>
      </c>
    </row>
    <row r="468" spans="1:21" x14ac:dyDescent="0.3">
      <c r="A468" t="s">
        <v>21</v>
      </c>
      <c r="B468" t="s">
        <v>22</v>
      </c>
      <c r="C468" t="s">
        <v>80</v>
      </c>
      <c r="D468" t="s">
        <v>375</v>
      </c>
      <c r="E468" t="s">
        <v>25</v>
      </c>
      <c r="F468" t="s">
        <v>31</v>
      </c>
      <c r="G468" t="s">
        <v>150</v>
      </c>
      <c r="H468" t="s">
        <v>121</v>
      </c>
      <c r="I468" t="s">
        <v>121</v>
      </c>
      <c r="J468" t="s">
        <v>121</v>
      </c>
      <c r="K468" t="s">
        <v>29</v>
      </c>
      <c r="L468">
        <v>11</v>
      </c>
      <c r="N468" s="5">
        <v>0.140833333</v>
      </c>
      <c r="O468" t="s">
        <v>30</v>
      </c>
      <c r="P468" s="5">
        <v>0.12</v>
      </c>
      <c r="Q468" s="6">
        <v>6624484.2560000001</v>
      </c>
      <c r="R468" s="7">
        <v>0</v>
      </c>
      <c r="S468" s="7">
        <v>8.9048709555079712E-4</v>
      </c>
      <c r="T468" s="6">
        <v>0</v>
      </c>
      <c r="U468" s="6">
        <v>5899.0177446474236</v>
      </c>
    </row>
    <row r="469" spans="1:21" x14ac:dyDescent="0.3">
      <c r="A469" t="s">
        <v>21</v>
      </c>
      <c r="B469" t="s">
        <v>22</v>
      </c>
      <c r="C469" t="s">
        <v>80</v>
      </c>
      <c r="D469" t="s">
        <v>375</v>
      </c>
      <c r="E469" t="s">
        <v>25</v>
      </c>
      <c r="F469" t="s">
        <v>31</v>
      </c>
      <c r="G469" t="s">
        <v>151</v>
      </c>
      <c r="H469" t="s">
        <v>123</v>
      </c>
      <c r="I469" t="s">
        <v>123</v>
      </c>
      <c r="J469" t="s">
        <v>123</v>
      </c>
      <c r="K469" t="s">
        <v>29</v>
      </c>
      <c r="L469">
        <v>15</v>
      </c>
      <c r="N469" s="5">
        <v>0</v>
      </c>
      <c r="O469" t="s">
        <v>30</v>
      </c>
      <c r="P469" s="5">
        <v>2.0452499999999998E-2</v>
      </c>
      <c r="Q469" s="6">
        <v>0</v>
      </c>
      <c r="R469" s="7">
        <v>0</v>
      </c>
      <c r="S469" s="7">
        <v>8.9048709555079723E-4</v>
      </c>
      <c r="T469" s="6">
        <v>0</v>
      </c>
      <c r="U469" s="6">
        <v>0</v>
      </c>
    </row>
    <row r="470" spans="1:21" x14ac:dyDescent="0.3">
      <c r="A470" t="s">
        <v>21</v>
      </c>
      <c r="B470" t="s">
        <v>22</v>
      </c>
      <c r="C470" t="s">
        <v>80</v>
      </c>
      <c r="D470" t="s">
        <v>375</v>
      </c>
      <c r="E470" t="s">
        <v>25</v>
      </c>
      <c r="F470" t="s">
        <v>31</v>
      </c>
      <c r="G470" t="s">
        <v>152</v>
      </c>
      <c r="H470" t="s">
        <v>125</v>
      </c>
      <c r="I470" t="s">
        <v>908</v>
      </c>
      <c r="J470" t="s">
        <v>125</v>
      </c>
      <c r="K470" t="s">
        <v>29</v>
      </c>
      <c r="L470">
        <v>20</v>
      </c>
      <c r="N470" s="5">
        <v>3.9038694999999998E-2</v>
      </c>
      <c r="O470" t="s">
        <v>30</v>
      </c>
      <c r="P470" s="5">
        <v>2.0110282E-2</v>
      </c>
      <c r="Q470" s="6">
        <v>286172.53749999998</v>
      </c>
      <c r="R470" s="7">
        <v>0</v>
      </c>
      <c r="S470" s="7">
        <v>9.9325658201480341E-4</v>
      </c>
      <c r="T470" s="6">
        <v>0</v>
      </c>
      <c r="U470" s="6">
        <v>284.24275646375315</v>
      </c>
    </row>
    <row r="471" spans="1:21" x14ac:dyDescent="0.3">
      <c r="A471" t="s">
        <v>21</v>
      </c>
      <c r="B471" t="s">
        <v>22</v>
      </c>
      <c r="C471" t="s">
        <v>80</v>
      </c>
      <c r="D471" t="s">
        <v>375</v>
      </c>
      <c r="E471" t="s">
        <v>25</v>
      </c>
      <c r="F471" t="s">
        <v>31</v>
      </c>
      <c r="G471" t="s">
        <v>153</v>
      </c>
      <c r="H471" t="s">
        <v>127</v>
      </c>
      <c r="I471" t="s">
        <v>909</v>
      </c>
      <c r="J471" t="s">
        <v>127</v>
      </c>
      <c r="K471" t="s">
        <v>29</v>
      </c>
      <c r="L471">
        <v>20</v>
      </c>
      <c r="N471" s="5">
        <v>1.6251060000000001E-2</v>
      </c>
      <c r="O471" t="s">
        <v>30</v>
      </c>
      <c r="P471" s="5">
        <v>0.34482758600000002</v>
      </c>
      <c r="Q471" s="6">
        <v>2501116.7149999999</v>
      </c>
      <c r="R471" s="7">
        <v>0</v>
      </c>
      <c r="S471" s="7">
        <v>9.7469850329170917E-4</v>
      </c>
      <c r="T471" s="6">
        <v>0</v>
      </c>
      <c r="U471" s="6">
        <v>2437.8347186683764</v>
      </c>
    </row>
    <row r="472" spans="1:21" x14ac:dyDescent="0.3">
      <c r="A472" t="s">
        <v>21</v>
      </c>
      <c r="B472" t="s">
        <v>22</v>
      </c>
      <c r="C472" t="s">
        <v>80</v>
      </c>
      <c r="D472" t="s">
        <v>375</v>
      </c>
      <c r="E472" t="s">
        <v>25</v>
      </c>
      <c r="F472" t="s">
        <v>31</v>
      </c>
      <c r="G472" t="s">
        <v>154</v>
      </c>
      <c r="H472" t="s">
        <v>129</v>
      </c>
      <c r="I472" t="s">
        <v>910</v>
      </c>
      <c r="J472" t="s">
        <v>129</v>
      </c>
      <c r="K472" t="s">
        <v>29</v>
      </c>
      <c r="L472">
        <v>20</v>
      </c>
      <c r="N472" s="5">
        <v>6.3605939999999998E-3</v>
      </c>
      <c r="O472" t="s">
        <v>30</v>
      </c>
      <c r="P472" s="5">
        <v>6.4294632000000004E-2</v>
      </c>
      <c r="Q472" s="6">
        <v>153384.03520000001</v>
      </c>
      <c r="R472" s="7">
        <v>0</v>
      </c>
      <c r="S472" s="7">
        <v>1.0118980567622026E-3</v>
      </c>
      <c r="T472" s="6">
        <v>0</v>
      </c>
      <c r="U472" s="6">
        <v>155.2090071572253</v>
      </c>
    </row>
    <row r="473" spans="1:21" x14ac:dyDescent="0.3">
      <c r="A473" t="s">
        <v>21</v>
      </c>
      <c r="B473" t="s">
        <v>22</v>
      </c>
      <c r="C473" t="s">
        <v>80</v>
      </c>
      <c r="D473" t="s">
        <v>375</v>
      </c>
      <c r="E473" t="s">
        <v>25</v>
      </c>
      <c r="F473" t="s">
        <v>31</v>
      </c>
      <c r="G473" t="s">
        <v>155</v>
      </c>
      <c r="H473" t="s">
        <v>131</v>
      </c>
      <c r="I473" t="s">
        <v>911</v>
      </c>
      <c r="J473" t="s">
        <v>131</v>
      </c>
      <c r="K473" t="s">
        <v>29</v>
      </c>
      <c r="L473">
        <v>20</v>
      </c>
      <c r="N473" s="5">
        <v>1.5789569E-2</v>
      </c>
      <c r="O473" t="s">
        <v>30</v>
      </c>
      <c r="P473" s="5">
        <v>0.11977468099999999</v>
      </c>
      <c r="Q473" s="6">
        <v>728783.24100000004</v>
      </c>
      <c r="R473" s="7">
        <v>0</v>
      </c>
      <c r="S473" s="7">
        <v>9.8546215397591632E-4</v>
      </c>
      <c r="T473" s="6">
        <v>0</v>
      </c>
      <c r="U473" s="6">
        <v>718.18830245740935</v>
      </c>
    </row>
    <row r="474" spans="1:21" x14ac:dyDescent="0.3">
      <c r="A474" t="s">
        <v>21</v>
      </c>
      <c r="B474" t="s">
        <v>22</v>
      </c>
      <c r="C474" t="s">
        <v>80</v>
      </c>
      <c r="D474" t="s">
        <v>375</v>
      </c>
      <c r="E474" t="s">
        <v>25</v>
      </c>
      <c r="F474" t="s">
        <v>31</v>
      </c>
      <c r="G474" t="s">
        <v>156</v>
      </c>
      <c r="H474" t="s">
        <v>157</v>
      </c>
      <c r="I474" t="s">
        <v>912</v>
      </c>
      <c r="J474" t="s">
        <v>157</v>
      </c>
      <c r="K474" t="s">
        <v>29</v>
      </c>
      <c r="L474">
        <v>11</v>
      </c>
      <c r="N474" s="5">
        <v>0.20799999999999999</v>
      </c>
      <c r="O474" t="s">
        <v>30</v>
      </c>
      <c r="P474" s="5">
        <v>0.09</v>
      </c>
      <c r="Q474" s="6">
        <v>7186898.6600000001</v>
      </c>
      <c r="R474" s="7">
        <v>0</v>
      </c>
      <c r="S474" s="7">
        <v>8.9048709555079723E-4</v>
      </c>
      <c r="T474" s="6">
        <v>0</v>
      </c>
      <c r="U474" s="6">
        <v>6399.8405137613163</v>
      </c>
    </row>
    <row r="475" spans="1:21" x14ac:dyDescent="0.3">
      <c r="A475" t="s">
        <v>21</v>
      </c>
      <c r="B475" t="s">
        <v>22</v>
      </c>
      <c r="C475" t="s">
        <v>80</v>
      </c>
      <c r="D475" t="s">
        <v>375</v>
      </c>
      <c r="E475" t="s">
        <v>25</v>
      </c>
      <c r="F475" t="s">
        <v>41</v>
      </c>
      <c r="G475" t="s">
        <v>376</v>
      </c>
      <c r="H475" t="s">
        <v>214</v>
      </c>
      <c r="I475" t="s">
        <v>214</v>
      </c>
      <c r="J475" t="s">
        <v>214</v>
      </c>
      <c r="K475" t="s">
        <v>44</v>
      </c>
      <c r="L475">
        <v>13</v>
      </c>
      <c r="M475" t="s">
        <v>375</v>
      </c>
      <c r="N475" s="5">
        <v>5.4187489999999996E-3</v>
      </c>
      <c r="O475" t="s">
        <v>30</v>
      </c>
      <c r="P475" s="5">
        <v>0.25820480299999998</v>
      </c>
      <c r="Q475" s="6">
        <v>583539.68469999998</v>
      </c>
      <c r="R475" s="7">
        <v>0</v>
      </c>
      <c r="S475" s="7">
        <v>2.576290953704219E-4</v>
      </c>
      <c r="T475" s="6">
        <v>0</v>
      </c>
      <c r="U475" s="6">
        <v>150.33680108200221</v>
      </c>
    </row>
    <row r="476" spans="1:21" x14ac:dyDescent="0.3">
      <c r="A476" t="s">
        <v>21</v>
      </c>
      <c r="B476" t="s">
        <v>22</v>
      </c>
      <c r="C476" t="s">
        <v>80</v>
      </c>
      <c r="D476" t="s">
        <v>375</v>
      </c>
      <c r="E476" t="s">
        <v>25</v>
      </c>
      <c r="F476" t="s">
        <v>26</v>
      </c>
      <c r="G476" t="s">
        <v>377</v>
      </c>
      <c r="H476" t="s">
        <v>214</v>
      </c>
      <c r="I476" t="s">
        <v>214</v>
      </c>
      <c r="J476" t="s">
        <v>214</v>
      </c>
      <c r="K476" t="s">
        <v>44</v>
      </c>
      <c r="L476">
        <v>13</v>
      </c>
      <c r="M476" t="s">
        <v>375</v>
      </c>
      <c r="N476" s="5">
        <v>6.3595040000000002E-3</v>
      </c>
      <c r="O476" t="s">
        <v>30</v>
      </c>
      <c r="P476" s="5">
        <v>0.25820480299999998</v>
      </c>
      <c r="Q476" s="6">
        <v>13311.1808</v>
      </c>
      <c r="R476" s="7">
        <v>0</v>
      </c>
      <c r="S476" s="7">
        <v>2.576290953704219E-4</v>
      </c>
      <c r="T476" s="6">
        <v>0</v>
      </c>
      <c r="U476" s="6">
        <v>3.4293474678161289</v>
      </c>
    </row>
    <row r="477" spans="1:21" x14ac:dyDescent="0.3">
      <c r="A477" t="s">
        <v>21</v>
      </c>
      <c r="B477" t="s">
        <v>22</v>
      </c>
      <c r="C477" t="s">
        <v>158</v>
      </c>
      <c r="D477" t="s">
        <v>208</v>
      </c>
      <c r="E477" t="s">
        <v>25</v>
      </c>
      <c r="F477" t="s">
        <v>26</v>
      </c>
      <c r="G477" t="s">
        <v>160</v>
      </c>
      <c r="H477" t="s">
        <v>28</v>
      </c>
      <c r="I477" t="s">
        <v>28</v>
      </c>
      <c r="J477" t="s">
        <v>28</v>
      </c>
      <c r="K477" t="s">
        <v>29</v>
      </c>
      <c r="L477">
        <v>20</v>
      </c>
      <c r="N477" s="5">
        <v>0</v>
      </c>
      <c r="O477" t="s">
        <v>30</v>
      </c>
      <c r="P477" s="5">
        <v>0.3</v>
      </c>
      <c r="Q477" s="6">
        <v>0</v>
      </c>
      <c r="R477" s="7">
        <v>6.501679255097384E-4</v>
      </c>
      <c r="S477" s="7">
        <v>0</v>
      </c>
      <c r="T477" s="6">
        <v>0</v>
      </c>
      <c r="U477" s="6">
        <v>0</v>
      </c>
    </row>
    <row r="478" spans="1:21" x14ac:dyDescent="0.3">
      <c r="A478" t="s">
        <v>21</v>
      </c>
      <c r="B478" t="s">
        <v>22</v>
      </c>
      <c r="C478" t="s">
        <v>158</v>
      </c>
      <c r="D478" t="s">
        <v>208</v>
      </c>
      <c r="E478" t="s">
        <v>25</v>
      </c>
      <c r="F478" t="s">
        <v>26</v>
      </c>
      <c r="G478" t="s">
        <v>161</v>
      </c>
      <c r="H478" t="s">
        <v>162</v>
      </c>
      <c r="I478" t="s">
        <v>162</v>
      </c>
      <c r="J478" t="s">
        <v>162</v>
      </c>
      <c r="K478" t="s">
        <v>29</v>
      </c>
      <c r="L478">
        <v>15</v>
      </c>
      <c r="N478" s="5">
        <v>5.3199999999999997E-2</v>
      </c>
      <c r="O478" t="s">
        <v>30</v>
      </c>
      <c r="P478" s="5">
        <v>0.06</v>
      </c>
      <c r="Q478" s="6">
        <v>0</v>
      </c>
      <c r="R478" s="7">
        <v>3.4388204221613705E-4</v>
      </c>
      <c r="S478" s="7">
        <v>0</v>
      </c>
      <c r="T478" s="6">
        <v>0</v>
      </c>
      <c r="U478" s="6">
        <v>0</v>
      </c>
    </row>
    <row r="479" spans="1:21" x14ac:dyDescent="0.3">
      <c r="A479" t="s">
        <v>21</v>
      </c>
      <c r="B479" t="s">
        <v>22</v>
      </c>
      <c r="C479" t="s">
        <v>158</v>
      </c>
      <c r="D479" t="s">
        <v>208</v>
      </c>
      <c r="E479" t="s">
        <v>25</v>
      </c>
      <c r="F479" t="s">
        <v>26</v>
      </c>
      <c r="G479" t="s">
        <v>163</v>
      </c>
      <c r="H479" t="s">
        <v>164</v>
      </c>
      <c r="I479" t="s">
        <v>164</v>
      </c>
      <c r="J479" t="s">
        <v>164</v>
      </c>
      <c r="K479" t="s">
        <v>29</v>
      </c>
      <c r="L479">
        <v>10</v>
      </c>
      <c r="N479" s="5">
        <v>0.19500000000000001</v>
      </c>
      <c r="O479" t="s">
        <v>30</v>
      </c>
      <c r="P479" s="5">
        <v>2.4515926E-2</v>
      </c>
      <c r="Q479" s="6">
        <v>0</v>
      </c>
      <c r="R479" s="7">
        <v>1.5041279839351775E-3</v>
      </c>
      <c r="S479" s="7">
        <v>-6.8840361200273048E-4</v>
      </c>
      <c r="T479" s="6">
        <v>0</v>
      </c>
      <c r="U479" s="6">
        <v>0</v>
      </c>
    </row>
    <row r="480" spans="1:21" x14ac:dyDescent="0.3">
      <c r="A480" t="s">
        <v>21</v>
      </c>
      <c r="B480" t="s">
        <v>22</v>
      </c>
      <c r="C480" t="s">
        <v>158</v>
      </c>
      <c r="D480" t="s">
        <v>208</v>
      </c>
      <c r="E480" t="s">
        <v>25</v>
      </c>
      <c r="F480" t="s">
        <v>26</v>
      </c>
      <c r="G480" t="s">
        <v>165</v>
      </c>
      <c r="H480" t="s">
        <v>86</v>
      </c>
      <c r="I480" t="s">
        <v>86</v>
      </c>
      <c r="J480" t="s">
        <v>86</v>
      </c>
      <c r="K480" t="s">
        <v>29</v>
      </c>
      <c r="L480">
        <v>20</v>
      </c>
      <c r="N480" s="5">
        <v>0</v>
      </c>
      <c r="O480" t="s">
        <v>30</v>
      </c>
      <c r="P480" s="5">
        <v>1.4847153E-2</v>
      </c>
      <c r="Q480" s="6">
        <v>0</v>
      </c>
      <c r="R480" s="7">
        <v>2.3410377696358171E-4</v>
      </c>
      <c r="S480" s="7">
        <v>0</v>
      </c>
      <c r="T480" s="6">
        <v>0</v>
      </c>
      <c r="U480" s="6">
        <v>0</v>
      </c>
    </row>
    <row r="481" spans="1:21" x14ac:dyDescent="0.3">
      <c r="A481" t="s">
        <v>21</v>
      </c>
      <c r="B481" t="s">
        <v>22</v>
      </c>
      <c r="C481" t="s">
        <v>158</v>
      </c>
      <c r="D481" t="s">
        <v>208</v>
      </c>
      <c r="E481" t="s">
        <v>25</v>
      </c>
      <c r="F481" t="s">
        <v>26</v>
      </c>
      <c r="G481" t="s">
        <v>166</v>
      </c>
      <c r="H481" t="s">
        <v>88</v>
      </c>
      <c r="I481" t="s">
        <v>900</v>
      </c>
      <c r="J481" t="s">
        <v>88</v>
      </c>
      <c r="K481" t="s">
        <v>29</v>
      </c>
      <c r="L481">
        <v>20</v>
      </c>
      <c r="N481" s="5">
        <v>0.72</v>
      </c>
      <c r="O481" t="s">
        <v>30</v>
      </c>
      <c r="P481" s="5">
        <v>0.116169913</v>
      </c>
      <c r="Q481" s="6">
        <v>1026860.852</v>
      </c>
      <c r="R481" s="7">
        <v>4.2762635804882102E-4</v>
      </c>
      <c r="S481" s="7">
        <v>0</v>
      </c>
      <c r="T481" s="6">
        <v>439.11276636366938</v>
      </c>
      <c r="U481" s="6">
        <v>0</v>
      </c>
    </row>
    <row r="482" spans="1:21" x14ac:dyDescent="0.3">
      <c r="A482" t="s">
        <v>21</v>
      </c>
      <c r="B482" t="s">
        <v>22</v>
      </c>
      <c r="C482" t="s">
        <v>158</v>
      </c>
      <c r="D482" t="s">
        <v>208</v>
      </c>
      <c r="E482" t="s">
        <v>25</v>
      </c>
      <c r="F482" t="s">
        <v>26</v>
      </c>
      <c r="G482" t="s">
        <v>167</v>
      </c>
      <c r="H482" t="s">
        <v>90</v>
      </c>
      <c r="I482" t="s">
        <v>901</v>
      </c>
      <c r="J482" t="s">
        <v>90</v>
      </c>
      <c r="K482" t="s">
        <v>29</v>
      </c>
      <c r="L482">
        <v>20</v>
      </c>
      <c r="N482" s="5">
        <v>0</v>
      </c>
      <c r="O482" t="s">
        <v>30</v>
      </c>
      <c r="P482" s="5">
        <v>0.34776584700000002</v>
      </c>
      <c r="Q482" s="6">
        <v>0</v>
      </c>
      <c r="R482" s="7">
        <v>5.8655747944065669E-4</v>
      </c>
      <c r="S482" s="7">
        <v>0</v>
      </c>
      <c r="T482" s="6">
        <v>0</v>
      </c>
      <c r="U482" s="6">
        <v>0</v>
      </c>
    </row>
    <row r="483" spans="1:21" x14ac:dyDescent="0.3">
      <c r="A483" t="s">
        <v>21</v>
      </c>
      <c r="B483" t="s">
        <v>22</v>
      </c>
      <c r="C483" t="s">
        <v>158</v>
      </c>
      <c r="D483" t="s">
        <v>208</v>
      </c>
      <c r="E483" t="s">
        <v>25</v>
      </c>
      <c r="F483" t="s">
        <v>26</v>
      </c>
      <c r="G483" t="s">
        <v>168</v>
      </c>
      <c r="H483" t="s">
        <v>92</v>
      </c>
      <c r="I483" t="s">
        <v>902</v>
      </c>
      <c r="J483" t="s">
        <v>92</v>
      </c>
      <c r="K483" t="s">
        <v>29</v>
      </c>
      <c r="L483">
        <v>20</v>
      </c>
      <c r="N483" s="5">
        <v>0</v>
      </c>
      <c r="O483" t="s">
        <v>30</v>
      </c>
      <c r="P483" s="5">
        <v>0.14399454</v>
      </c>
      <c r="Q483" s="6">
        <v>0</v>
      </c>
      <c r="R483" s="7">
        <v>4.7787993787353828E-4</v>
      </c>
      <c r="S483" s="7">
        <v>0</v>
      </c>
      <c r="T483" s="6">
        <v>0</v>
      </c>
      <c r="U483" s="6">
        <v>0</v>
      </c>
    </row>
    <row r="484" spans="1:21" x14ac:dyDescent="0.3">
      <c r="A484" t="s">
        <v>21</v>
      </c>
      <c r="B484" t="s">
        <v>22</v>
      </c>
      <c r="C484" t="s">
        <v>158</v>
      </c>
      <c r="D484" t="s">
        <v>208</v>
      </c>
      <c r="E484" t="s">
        <v>25</v>
      </c>
      <c r="F484" t="s">
        <v>26</v>
      </c>
      <c r="G484" t="s">
        <v>169</v>
      </c>
      <c r="H484" t="s">
        <v>94</v>
      </c>
      <c r="I484" t="s">
        <v>903</v>
      </c>
      <c r="J484" t="s">
        <v>94</v>
      </c>
      <c r="K484" t="s">
        <v>29</v>
      </c>
      <c r="L484">
        <v>20</v>
      </c>
      <c r="N484" s="5">
        <v>0</v>
      </c>
      <c r="O484" t="s">
        <v>30</v>
      </c>
      <c r="P484" s="5">
        <v>0.18118466899999999</v>
      </c>
      <c r="Q484" s="6">
        <v>0</v>
      </c>
      <c r="R484" s="7">
        <v>3.7649621949990082E-4</v>
      </c>
      <c r="S484" s="7">
        <v>0</v>
      </c>
      <c r="T484" s="6">
        <v>0</v>
      </c>
      <c r="U484" s="6">
        <v>0</v>
      </c>
    </row>
    <row r="485" spans="1:21" x14ac:dyDescent="0.3">
      <c r="A485" t="s">
        <v>21</v>
      </c>
      <c r="B485" t="s">
        <v>22</v>
      </c>
      <c r="C485" t="s">
        <v>158</v>
      </c>
      <c r="D485" t="s">
        <v>208</v>
      </c>
      <c r="E485" t="s">
        <v>25</v>
      </c>
      <c r="F485" t="s">
        <v>26</v>
      </c>
      <c r="G485" t="s">
        <v>170</v>
      </c>
      <c r="H485" t="s">
        <v>96</v>
      </c>
      <c r="I485" t="s">
        <v>904</v>
      </c>
      <c r="J485" t="s">
        <v>96</v>
      </c>
      <c r="K485" t="s">
        <v>29</v>
      </c>
      <c r="L485">
        <v>11</v>
      </c>
      <c r="N485" s="5">
        <v>0.22500000000000001</v>
      </c>
      <c r="O485" t="s">
        <v>30</v>
      </c>
      <c r="P485" s="5">
        <v>0.04</v>
      </c>
      <c r="Q485" s="6">
        <v>0</v>
      </c>
      <c r="R485" s="7">
        <v>1.5919281673553998E-3</v>
      </c>
      <c r="S485" s="7">
        <v>0</v>
      </c>
      <c r="T485" s="6">
        <v>0</v>
      </c>
      <c r="U485" s="6">
        <v>0</v>
      </c>
    </row>
    <row r="486" spans="1:21" x14ac:dyDescent="0.3">
      <c r="A486" t="s">
        <v>21</v>
      </c>
      <c r="B486" t="s">
        <v>22</v>
      </c>
      <c r="C486" t="s">
        <v>158</v>
      </c>
      <c r="D486" t="s">
        <v>208</v>
      </c>
      <c r="E486" t="s">
        <v>25</v>
      </c>
      <c r="F486" t="s">
        <v>26</v>
      </c>
      <c r="G486" t="s">
        <v>171</v>
      </c>
      <c r="H486" t="s">
        <v>100</v>
      </c>
      <c r="I486" t="s">
        <v>100</v>
      </c>
      <c r="J486" t="s">
        <v>100</v>
      </c>
      <c r="K486" t="s">
        <v>29</v>
      </c>
      <c r="L486">
        <v>20</v>
      </c>
      <c r="N486" s="5">
        <v>6.0562499999999998E-2</v>
      </c>
      <c r="O486" t="s">
        <v>30</v>
      </c>
      <c r="P486" s="5">
        <v>0.1</v>
      </c>
      <c r="Q486" s="6">
        <v>0</v>
      </c>
      <c r="R486" s="7">
        <v>6.072881023240211E-4</v>
      </c>
      <c r="S486" s="7">
        <v>0</v>
      </c>
      <c r="T486" s="6">
        <v>0</v>
      </c>
      <c r="U486" s="6">
        <v>0</v>
      </c>
    </row>
    <row r="487" spans="1:21" x14ac:dyDescent="0.3">
      <c r="A487" t="s">
        <v>21</v>
      </c>
      <c r="B487" t="s">
        <v>22</v>
      </c>
      <c r="C487" t="s">
        <v>158</v>
      </c>
      <c r="D487" t="s">
        <v>208</v>
      </c>
      <c r="E487" t="s">
        <v>25</v>
      </c>
      <c r="F487" t="s">
        <v>26</v>
      </c>
      <c r="G487" t="s">
        <v>172</v>
      </c>
      <c r="H487" t="s">
        <v>102</v>
      </c>
      <c r="I487" t="s">
        <v>102</v>
      </c>
      <c r="J487" t="s">
        <v>102</v>
      </c>
      <c r="K487" t="s">
        <v>29</v>
      </c>
      <c r="L487">
        <v>11</v>
      </c>
      <c r="N487" s="5">
        <v>0.02</v>
      </c>
      <c r="O487" t="s">
        <v>30</v>
      </c>
      <c r="P487" s="5">
        <v>1.72E-2</v>
      </c>
      <c r="Q487" s="6">
        <v>0</v>
      </c>
      <c r="R487" s="7">
        <v>1.5919281673553998E-3</v>
      </c>
      <c r="S487" s="7">
        <v>0</v>
      </c>
      <c r="T487" s="6">
        <v>0</v>
      </c>
      <c r="U487" s="6">
        <v>0</v>
      </c>
    </row>
    <row r="488" spans="1:21" x14ac:dyDescent="0.3">
      <c r="A488" t="s">
        <v>21</v>
      </c>
      <c r="B488" t="s">
        <v>22</v>
      </c>
      <c r="C488" t="s">
        <v>158</v>
      </c>
      <c r="D488" t="s">
        <v>208</v>
      </c>
      <c r="E488" t="s">
        <v>25</v>
      </c>
      <c r="F488" t="s">
        <v>26</v>
      </c>
      <c r="G488" t="s">
        <v>174</v>
      </c>
      <c r="H488" t="s">
        <v>106</v>
      </c>
      <c r="I488" t="s">
        <v>106</v>
      </c>
      <c r="J488" t="s">
        <v>106</v>
      </c>
      <c r="K488" t="s">
        <v>29</v>
      </c>
      <c r="L488">
        <v>11</v>
      </c>
      <c r="N488" s="5">
        <v>9.4999999999999998E-3</v>
      </c>
      <c r="O488" t="s">
        <v>30</v>
      </c>
      <c r="P488" s="5">
        <v>7.1199999999999999E-2</v>
      </c>
      <c r="Q488" s="6">
        <v>0</v>
      </c>
      <c r="R488" s="7">
        <v>3.9831757991066325E-4</v>
      </c>
      <c r="S488" s="7">
        <v>0</v>
      </c>
      <c r="T488" s="6">
        <v>0</v>
      </c>
      <c r="U488" s="6">
        <v>0</v>
      </c>
    </row>
    <row r="489" spans="1:21" x14ac:dyDescent="0.3">
      <c r="A489" t="s">
        <v>21</v>
      </c>
      <c r="B489" t="s">
        <v>22</v>
      </c>
      <c r="C489" t="s">
        <v>158</v>
      </c>
      <c r="D489" t="s">
        <v>208</v>
      </c>
      <c r="E489" t="s">
        <v>25</v>
      </c>
      <c r="F489" t="s">
        <v>26</v>
      </c>
      <c r="G489" t="s">
        <v>177</v>
      </c>
      <c r="H489" t="s">
        <v>111</v>
      </c>
      <c r="I489" t="s">
        <v>111</v>
      </c>
      <c r="J489" t="s">
        <v>111</v>
      </c>
      <c r="K489" t="s">
        <v>29</v>
      </c>
      <c r="L489">
        <v>20</v>
      </c>
      <c r="N489" s="5">
        <v>9.7199999999999995E-2</v>
      </c>
      <c r="O489" t="s">
        <v>30</v>
      </c>
      <c r="P489" s="5">
        <v>0.146537695</v>
      </c>
      <c r="Q489" s="6">
        <v>229980.16800000001</v>
      </c>
      <c r="R489" s="7">
        <v>6.1734118931197298E-4</v>
      </c>
      <c r="S489" s="7">
        <v>0</v>
      </c>
      <c r="T489" s="6">
        <v>141.97623043128735</v>
      </c>
      <c r="U489" s="6">
        <v>0</v>
      </c>
    </row>
    <row r="490" spans="1:21" x14ac:dyDescent="0.3">
      <c r="A490" t="s">
        <v>21</v>
      </c>
      <c r="B490" t="s">
        <v>22</v>
      </c>
      <c r="C490" t="s">
        <v>158</v>
      </c>
      <c r="D490" t="s">
        <v>208</v>
      </c>
      <c r="E490" t="s">
        <v>25</v>
      </c>
      <c r="F490" t="s">
        <v>26</v>
      </c>
      <c r="G490" t="s">
        <v>178</v>
      </c>
      <c r="H490" t="s">
        <v>115</v>
      </c>
      <c r="I490" t="s">
        <v>905</v>
      </c>
      <c r="J490" t="s">
        <v>115</v>
      </c>
      <c r="K490" t="s">
        <v>29</v>
      </c>
      <c r="L490">
        <v>20</v>
      </c>
      <c r="N490" s="5">
        <v>0.19</v>
      </c>
      <c r="O490" t="s">
        <v>30</v>
      </c>
      <c r="P490" s="5">
        <v>4.5882132999999999E-2</v>
      </c>
      <c r="Q490" s="6">
        <v>0</v>
      </c>
      <c r="R490" s="7">
        <v>0</v>
      </c>
      <c r="S490" s="7">
        <v>0</v>
      </c>
      <c r="T490" s="6">
        <v>0</v>
      </c>
      <c r="U490" s="6">
        <v>0</v>
      </c>
    </row>
    <row r="491" spans="1:21" x14ac:dyDescent="0.3">
      <c r="A491" t="s">
        <v>21</v>
      </c>
      <c r="B491" t="s">
        <v>22</v>
      </c>
      <c r="C491" t="s">
        <v>158</v>
      </c>
      <c r="D491" t="s">
        <v>208</v>
      </c>
      <c r="E491" t="s">
        <v>25</v>
      </c>
      <c r="F491" t="s">
        <v>26</v>
      </c>
      <c r="G491" t="s">
        <v>179</v>
      </c>
      <c r="H491" t="s">
        <v>117</v>
      </c>
      <c r="I491" t="s">
        <v>906</v>
      </c>
      <c r="J491" t="s">
        <v>117</v>
      </c>
      <c r="K491" t="s">
        <v>29</v>
      </c>
      <c r="L491">
        <v>20</v>
      </c>
      <c r="N491" s="5">
        <v>0.14249999999999999</v>
      </c>
      <c r="O491" t="s">
        <v>30</v>
      </c>
      <c r="P491" s="5">
        <v>1.8488907999999998E-2</v>
      </c>
      <c r="Q491" s="6">
        <v>0</v>
      </c>
      <c r="R491" s="7">
        <v>1.9997150002576088E-4</v>
      </c>
      <c r="S491" s="7">
        <v>0</v>
      </c>
      <c r="T491" s="6">
        <v>0</v>
      </c>
      <c r="U491" s="6">
        <v>0</v>
      </c>
    </row>
    <row r="492" spans="1:21" x14ac:dyDescent="0.3">
      <c r="A492" t="s">
        <v>21</v>
      </c>
      <c r="B492" t="s">
        <v>22</v>
      </c>
      <c r="C492" t="s">
        <v>158</v>
      </c>
      <c r="D492" t="s">
        <v>208</v>
      </c>
      <c r="E492" t="s">
        <v>25</v>
      </c>
      <c r="F492" t="s">
        <v>26</v>
      </c>
      <c r="G492" t="s">
        <v>180</v>
      </c>
      <c r="H492" t="s">
        <v>119</v>
      </c>
      <c r="I492" t="s">
        <v>907</v>
      </c>
      <c r="J492" t="s">
        <v>119</v>
      </c>
      <c r="K492" t="s">
        <v>29</v>
      </c>
      <c r="L492">
        <v>20</v>
      </c>
      <c r="N492" s="5">
        <v>0.32400000000000001</v>
      </c>
      <c r="O492" t="s">
        <v>30</v>
      </c>
      <c r="P492" s="5">
        <v>0.125</v>
      </c>
      <c r="Q492" s="6">
        <v>644613.58519999997</v>
      </c>
      <c r="R492" s="7">
        <v>6.1734118931197298E-4</v>
      </c>
      <c r="S492" s="7">
        <v>0</v>
      </c>
      <c r="T492" s="6">
        <v>397.94651733402281</v>
      </c>
      <c r="U492" s="6">
        <v>0</v>
      </c>
    </row>
    <row r="493" spans="1:21" x14ac:dyDescent="0.3">
      <c r="A493" t="s">
        <v>21</v>
      </c>
      <c r="B493" t="s">
        <v>22</v>
      </c>
      <c r="C493" t="s">
        <v>158</v>
      </c>
      <c r="D493" t="s">
        <v>208</v>
      </c>
      <c r="E493" t="s">
        <v>25</v>
      </c>
      <c r="F493" t="s">
        <v>26</v>
      </c>
      <c r="G493" t="s">
        <v>181</v>
      </c>
      <c r="H493" t="s">
        <v>125</v>
      </c>
      <c r="I493" t="s">
        <v>908</v>
      </c>
      <c r="J493" t="s">
        <v>125</v>
      </c>
      <c r="K493" t="s">
        <v>29</v>
      </c>
      <c r="L493">
        <v>20</v>
      </c>
      <c r="N493" s="5">
        <v>0.08</v>
      </c>
      <c r="O493" t="s">
        <v>30</v>
      </c>
      <c r="P493" s="5">
        <v>1.4315888000000001E-2</v>
      </c>
      <c r="Q493" s="6">
        <v>0</v>
      </c>
      <c r="R493" s="7">
        <v>6.906475359383116E-4</v>
      </c>
      <c r="S493" s="7">
        <v>0</v>
      </c>
      <c r="T493" s="6">
        <v>0</v>
      </c>
      <c r="U493" s="6">
        <v>0</v>
      </c>
    </row>
    <row r="494" spans="1:21" x14ac:dyDescent="0.3">
      <c r="A494" t="s">
        <v>21</v>
      </c>
      <c r="B494" t="s">
        <v>22</v>
      </c>
      <c r="C494" t="s">
        <v>158</v>
      </c>
      <c r="D494" t="s">
        <v>208</v>
      </c>
      <c r="E494" t="s">
        <v>25</v>
      </c>
      <c r="F494" t="s">
        <v>26</v>
      </c>
      <c r="G494" t="s">
        <v>182</v>
      </c>
      <c r="H494" t="s">
        <v>127</v>
      </c>
      <c r="I494" t="s">
        <v>909</v>
      </c>
      <c r="J494" t="s">
        <v>127</v>
      </c>
      <c r="K494" t="s">
        <v>29</v>
      </c>
      <c r="L494">
        <v>20</v>
      </c>
      <c r="N494" s="5">
        <v>0</v>
      </c>
      <c r="O494" t="s">
        <v>30</v>
      </c>
      <c r="P494" s="5">
        <v>0.295462418</v>
      </c>
      <c r="Q494" s="6">
        <v>0</v>
      </c>
      <c r="R494" s="7">
        <v>4.7533896814208533E-4</v>
      </c>
      <c r="S494" s="7">
        <v>0</v>
      </c>
      <c r="T494" s="6">
        <v>0</v>
      </c>
      <c r="U494" s="6">
        <v>0</v>
      </c>
    </row>
    <row r="495" spans="1:21" x14ac:dyDescent="0.3">
      <c r="A495" t="s">
        <v>21</v>
      </c>
      <c r="B495" t="s">
        <v>22</v>
      </c>
      <c r="C495" t="s">
        <v>158</v>
      </c>
      <c r="D495" t="s">
        <v>208</v>
      </c>
      <c r="E495" t="s">
        <v>25</v>
      </c>
      <c r="F495" t="s">
        <v>26</v>
      </c>
      <c r="G495" t="s">
        <v>183</v>
      </c>
      <c r="H495" t="s">
        <v>129</v>
      </c>
      <c r="I495" t="s">
        <v>910</v>
      </c>
      <c r="J495" t="s">
        <v>129</v>
      </c>
      <c r="K495" t="s">
        <v>29</v>
      </c>
      <c r="L495">
        <v>20</v>
      </c>
      <c r="N495" s="5">
        <v>0</v>
      </c>
      <c r="O495" t="s">
        <v>30</v>
      </c>
      <c r="P495" s="5">
        <v>5.0045496000000002E-2</v>
      </c>
      <c r="Q495" s="6">
        <v>0</v>
      </c>
      <c r="R495" s="7">
        <v>6.6562060065652161E-4</v>
      </c>
      <c r="S495" s="7">
        <v>0</v>
      </c>
      <c r="T495" s="6">
        <v>0</v>
      </c>
      <c r="U495" s="6">
        <v>0</v>
      </c>
    </row>
    <row r="496" spans="1:21" x14ac:dyDescent="0.3">
      <c r="A496" t="s">
        <v>21</v>
      </c>
      <c r="B496" t="s">
        <v>22</v>
      </c>
      <c r="C496" t="s">
        <v>158</v>
      </c>
      <c r="D496" t="s">
        <v>208</v>
      </c>
      <c r="E496" t="s">
        <v>25</v>
      </c>
      <c r="F496" t="s">
        <v>26</v>
      </c>
      <c r="G496" t="s">
        <v>184</v>
      </c>
      <c r="H496" t="s">
        <v>131</v>
      </c>
      <c r="I496" t="s">
        <v>911</v>
      </c>
      <c r="J496" t="s">
        <v>131</v>
      </c>
      <c r="K496" t="s">
        <v>29</v>
      </c>
      <c r="L496">
        <v>20</v>
      </c>
      <c r="N496" s="5">
        <v>0</v>
      </c>
      <c r="O496" t="s">
        <v>30</v>
      </c>
      <c r="P496" s="5">
        <v>9.5601044999999996E-2</v>
      </c>
      <c r="Q496" s="6">
        <v>0</v>
      </c>
      <c r="R496" s="7">
        <v>6.4898484816365283E-4</v>
      </c>
      <c r="S496" s="7">
        <v>0</v>
      </c>
      <c r="T496" s="6">
        <v>0</v>
      </c>
      <c r="U496" s="6">
        <v>0</v>
      </c>
    </row>
    <row r="497" spans="1:21" x14ac:dyDescent="0.3">
      <c r="A497" t="s">
        <v>21</v>
      </c>
      <c r="B497" t="s">
        <v>22</v>
      </c>
      <c r="C497" t="s">
        <v>158</v>
      </c>
      <c r="D497" t="s">
        <v>208</v>
      </c>
      <c r="E497" t="s">
        <v>25</v>
      </c>
      <c r="F497" t="s">
        <v>31</v>
      </c>
      <c r="G497" t="s">
        <v>186</v>
      </c>
      <c r="H497" t="s">
        <v>28</v>
      </c>
      <c r="I497" t="s">
        <v>28</v>
      </c>
      <c r="J497" t="s">
        <v>28</v>
      </c>
      <c r="K497" t="s">
        <v>29</v>
      </c>
      <c r="L497">
        <v>20</v>
      </c>
      <c r="N497" s="5">
        <v>0</v>
      </c>
      <c r="O497" t="s">
        <v>30</v>
      </c>
      <c r="P497" s="5">
        <v>0.3</v>
      </c>
      <c r="Q497" s="6">
        <v>0</v>
      </c>
      <c r="R497" s="7">
        <v>6.501679255097384E-4</v>
      </c>
      <c r="S497" s="7">
        <v>0</v>
      </c>
      <c r="T497" s="6">
        <v>0</v>
      </c>
      <c r="U497" s="6">
        <v>0</v>
      </c>
    </row>
    <row r="498" spans="1:21" x14ac:dyDescent="0.3">
      <c r="A498" t="s">
        <v>21</v>
      </c>
      <c r="B498" t="s">
        <v>22</v>
      </c>
      <c r="C498" t="s">
        <v>158</v>
      </c>
      <c r="D498" t="s">
        <v>208</v>
      </c>
      <c r="E498" t="s">
        <v>25</v>
      </c>
      <c r="F498" t="s">
        <v>31</v>
      </c>
      <c r="G498" t="s">
        <v>187</v>
      </c>
      <c r="H498" t="s">
        <v>162</v>
      </c>
      <c r="I498" t="s">
        <v>162</v>
      </c>
      <c r="J498" t="s">
        <v>162</v>
      </c>
      <c r="K498" t="s">
        <v>29</v>
      </c>
      <c r="L498">
        <v>15</v>
      </c>
      <c r="N498" s="5">
        <v>1.976E-2</v>
      </c>
      <c r="O498" t="s">
        <v>30</v>
      </c>
      <c r="P498" s="5">
        <v>0.06</v>
      </c>
      <c r="Q498" s="6">
        <v>828854.38040000002</v>
      </c>
      <c r="R498" s="7">
        <v>3.4388204221613705E-4</v>
      </c>
      <c r="S498" s="7">
        <v>0</v>
      </c>
      <c r="T498" s="6">
        <v>285.02813703174292</v>
      </c>
      <c r="U498" s="6">
        <v>0</v>
      </c>
    </row>
    <row r="499" spans="1:21" x14ac:dyDescent="0.3">
      <c r="A499" t="s">
        <v>21</v>
      </c>
      <c r="B499" t="s">
        <v>22</v>
      </c>
      <c r="C499" t="s">
        <v>158</v>
      </c>
      <c r="D499" t="s">
        <v>208</v>
      </c>
      <c r="E499" t="s">
        <v>25</v>
      </c>
      <c r="F499" t="s">
        <v>31</v>
      </c>
      <c r="G499" t="s">
        <v>188</v>
      </c>
      <c r="H499" t="s">
        <v>164</v>
      </c>
      <c r="I499" t="s">
        <v>164</v>
      </c>
      <c r="J499" t="s">
        <v>164</v>
      </c>
      <c r="K499" t="s">
        <v>29</v>
      </c>
      <c r="L499">
        <v>10</v>
      </c>
      <c r="N499" s="5">
        <v>0.19500000000000001</v>
      </c>
      <c r="O499" t="s">
        <v>30</v>
      </c>
      <c r="P499" s="5">
        <v>2.4515926E-2</v>
      </c>
      <c r="Q499" s="6">
        <v>3286639.3309999998</v>
      </c>
      <c r="R499" s="7">
        <v>1.5041279839351775E-3</v>
      </c>
      <c r="S499" s="7">
        <v>-6.8840361200273048E-4</v>
      </c>
      <c r="T499" s="6">
        <v>4943.5261908590901</v>
      </c>
      <c r="U499" s="6">
        <v>-2262.5343868106374</v>
      </c>
    </row>
    <row r="500" spans="1:21" x14ac:dyDescent="0.3">
      <c r="A500" t="s">
        <v>21</v>
      </c>
      <c r="B500" t="s">
        <v>22</v>
      </c>
      <c r="C500" t="s">
        <v>158</v>
      </c>
      <c r="D500" t="s">
        <v>208</v>
      </c>
      <c r="E500" t="s">
        <v>25</v>
      </c>
      <c r="F500" t="s">
        <v>31</v>
      </c>
      <c r="G500" t="s">
        <v>189</v>
      </c>
      <c r="H500" t="s">
        <v>84</v>
      </c>
      <c r="I500" t="s">
        <v>84</v>
      </c>
      <c r="J500" t="s">
        <v>84</v>
      </c>
      <c r="K500" t="s">
        <v>29</v>
      </c>
      <c r="L500">
        <v>20</v>
      </c>
      <c r="N500" s="5">
        <v>4.4999999999999998E-2</v>
      </c>
      <c r="O500" t="s">
        <v>30</v>
      </c>
      <c r="P500" s="5">
        <v>5.4977376000000001E-2</v>
      </c>
      <c r="Q500" s="6">
        <v>1727513.1189999999</v>
      </c>
      <c r="R500" s="7">
        <v>2.5276821933975616E-4</v>
      </c>
      <c r="S500" s="7">
        <v>0</v>
      </c>
      <c r="T500" s="6">
        <v>1066.4650034354961</v>
      </c>
      <c r="U500" s="6">
        <v>0</v>
      </c>
    </row>
    <row r="501" spans="1:21" x14ac:dyDescent="0.3">
      <c r="A501" t="s">
        <v>21</v>
      </c>
      <c r="B501" t="s">
        <v>22</v>
      </c>
      <c r="C501" t="s">
        <v>158</v>
      </c>
      <c r="D501" t="s">
        <v>208</v>
      </c>
      <c r="E501" t="s">
        <v>25</v>
      </c>
      <c r="F501" t="s">
        <v>31</v>
      </c>
      <c r="G501" t="s">
        <v>190</v>
      </c>
      <c r="H501" t="s">
        <v>86</v>
      </c>
      <c r="I501" t="s">
        <v>86</v>
      </c>
      <c r="J501" t="s">
        <v>86</v>
      </c>
      <c r="K501" t="s">
        <v>29</v>
      </c>
      <c r="L501">
        <v>20</v>
      </c>
      <c r="N501" s="5">
        <v>0</v>
      </c>
      <c r="O501" t="s">
        <v>30</v>
      </c>
      <c r="P501" s="5">
        <v>2.2410797E-2</v>
      </c>
      <c r="Q501" s="6">
        <v>0</v>
      </c>
      <c r="R501" s="7">
        <v>2.3410377696358173E-4</v>
      </c>
      <c r="S501" s="7">
        <v>0</v>
      </c>
      <c r="T501" s="6">
        <v>0</v>
      </c>
      <c r="U501" s="6">
        <v>0</v>
      </c>
    </row>
    <row r="502" spans="1:21" x14ac:dyDescent="0.3">
      <c r="A502" t="s">
        <v>21</v>
      </c>
      <c r="B502" t="s">
        <v>22</v>
      </c>
      <c r="C502" t="s">
        <v>158</v>
      </c>
      <c r="D502" t="s">
        <v>208</v>
      </c>
      <c r="E502" t="s">
        <v>25</v>
      </c>
      <c r="F502" t="s">
        <v>31</v>
      </c>
      <c r="G502" t="s">
        <v>191</v>
      </c>
      <c r="H502" t="s">
        <v>88</v>
      </c>
      <c r="I502" t="s">
        <v>900</v>
      </c>
      <c r="J502" t="s">
        <v>88</v>
      </c>
      <c r="K502" t="s">
        <v>29</v>
      </c>
      <c r="L502">
        <v>20</v>
      </c>
      <c r="N502" s="5">
        <v>0.351348259</v>
      </c>
      <c r="O502" t="s">
        <v>30</v>
      </c>
      <c r="P502" s="5">
        <v>0.116169913</v>
      </c>
      <c r="Q502" s="6">
        <v>30439104.960000001</v>
      </c>
      <c r="R502" s="7">
        <v>4.2762635804882102E-4</v>
      </c>
      <c r="S502" s="7">
        <v>0</v>
      </c>
      <c r="T502" s="6">
        <v>13016.563596310605</v>
      </c>
      <c r="U502" s="6">
        <v>0</v>
      </c>
    </row>
    <row r="503" spans="1:21" x14ac:dyDescent="0.3">
      <c r="A503" t="s">
        <v>21</v>
      </c>
      <c r="B503" t="s">
        <v>22</v>
      </c>
      <c r="C503" t="s">
        <v>158</v>
      </c>
      <c r="D503" t="s">
        <v>208</v>
      </c>
      <c r="E503" t="s">
        <v>25</v>
      </c>
      <c r="F503" t="s">
        <v>31</v>
      </c>
      <c r="G503" t="s">
        <v>192</v>
      </c>
      <c r="H503" t="s">
        <v>90</v>
      </c>
      <c r="I503" t="s">
        <v>901</v>
      </c>
      <c r="J503" t="s">
        <v>90</v>
      </c>
      <c r="K503" t="s">
        <v>29</v>
      </c>
      <c r="L503">
        <v>20</v>
      </c>
      <c r="N503" s="5">
        <v>0.14625953999999999</v>
      </c>
      <c r="O503" t="s">
        <v>30</v>
      </c>
      <c r="P503" s="5">
        <v>0.34776584700000002</v>
      </c>
      <c r="Q503" s="6">
        <v>61104814.799999997</v>
      </c>
      <c r="R503" s="7">
        <v>5.8655747944065669E-4</v>
      </c>
      <c r="S503" s="7">
        <v>0</v>
      </c>
      <c r="T503" s="6">
        <v>35841.486150776131</v>
      </c>
      <c r="U503" s="6">
        <v>0</v>
      </c>
    </row>
    <row r="504" spans="1:21" x14ac:dyDescent="0.3">
      <c r="A504" t="s">
        <v>21</v>
      </c>
      <c r="B504" t="s">
        <v>22</v>
      </c>
      <c r="C504" t="s">
        <v>158</v>
      </c>
      <c r="D504" t="s">
        <v>208</v>
      </c>
      <c r="E504" t="s">
        <v>25</v>
      </c>
      <c r="F504" t="s">
        <v>31</v>
      </c>
      <c r="G504" t="s">
        <v>193</v>
      </c>
      <c r="H504" t="s">
        <v>92</v>
      </c>
      <c r="I504" t="s">
        <v>902</v>
      </c>
      <c r="J504" t="s">
        <v>92</v>
      </c>
      <c r="K504" t="s">
        <v>29</v>
      </c>
      <c r="L504">
        <v>20</v>
      </c>
      <c r="N504" s="5">
        <v>5.7245342999999997E-2</v>
      </c>
      <c r="O504" t="s">
        <v>30</v>
      </c>
      <c r="P504" s="5">
        <v>0.14399454</v>
      </c>
      <c r="Q504" s="6">
        <v>6742933.6730000004</v>
      </c>
      <c r="R504" s="7">
        <v>4.7787993787353828E-4</v>
      </c>
      <c r="S504" s="7">
        <v>0</v>
      </c>
      <c r="T504" s="6">
        <v>3222.3127247386296</v>
      </c>
      <c r="U504" s="6">
        <v>0</v>
      </c>
    </row>
    <row r="505" spans="1:21" x14ac:dyDescent="0.3">
      <c r="A505" t="s">
        <v>21</v>
      </c>
      <c r="B505" t="s">
        <v>22</v>
      </c>
      <c r="C505" t="s">
        <v>158</v>
      </c>
      <c r="D505" t="s">
        <v>208</v>
      </c>
      <c r="E505" t="s">
        <v>25</v>
      </c>
      <c r="F505" t="s">
        <v>31</v>
      </c>
      <c r="G505" t="s">
        <v>194</v>
      </c>
      <c r="H505" t="s">
        <v>94</v>
      </c>
      <c r="I505" t="s">
        <v>903</v>
      </c>
      <c r="J505" t="s">
        <v>94</v>
      </c>
      <c r="K505" t="s">
        <v>29</v>
      </c>
      <c r="L505">
        <v>20</v>
      </c>
      <c r="N505" s="5">
        <v>0.142106125</v>
      </c>
      <c r="O505" t="s">
        <v>30</v>
      </c>
      <c r="P505" s="5">
        <v>0.18118466899999999</v>
      </c>
      <c r="Q505" s="6">
        <v>21620630.52</v>
      </c>
      <c r="R505" s="7">
        <v>3.7649621949990082E-4</v>
      </c>
      <c r="S505" s="7">
        <v>0</v>
      </c>
      <c r="T505" s="6">
        <v>8140.0856539841743</v>
      </c>
      <c r="U505" s="6">
        <v>0</v>
      </c>
    </row>
    <row r="506" spans="1:21" x14ac:dyDescent="0.3">
      <c r="A506" t="s">
        <v>21</v>
      </c>
      <c r="B506" t="s">
        <v>22</v>
      </c>
      <c r="C506" t="s">
        <v>158</v>
      </c>
      <c r="D506" t="s">
        <v>208</v>
      </c>
      <c r="E506" t="s">
        <v>25</v>
      </c>
      <c r="F506" t="s">
        <v>31</v>
      </c>
      <c r="G506" t="s">
        <v>195</v>
      </c>
      <c r="H506" t="s">
        <v>96</v>
      </c>
      <c r="I506" t="s">
        <v>904</v>
      </c>
      <c r="J506" t="s">
        <v>96</v>
      </c>
      <c r="K506" t="s">
        <v>29</v>
      </c>
      <c r="L506">
        <v>11</v>
      </c>
      <c r="N506" s="5">
        <v>0.22500000000000001</v>
      </c>
      <c r="O506" t="s">
        <v>30</v>
      </c>
      <c r="P506" s="5">
        <v>0.04</v>
      </c>
      <c r="Q506" s="6">
        <v>6266907.9620000003</v>
      </c>
      <c r="R506" s="7">
        <v>1.2199297129837857E-3</v>
      </c>
      <c r="S506" s="7">
        <v>0</v>
      </c>
      <c r="T506" s="6">
        <v>7645.1872313784625</v>
      </c>
      <c r="U506" s="6">
        <v>0</v>
      </c>
    </row>
    <row r="507" spans="1:21" x14ac:dyDescent="0.3">
      <c r="A507" t="s">
        <v>21</v>
      </c>
      <c r="B507" t="s">
        <v>22</v>
      </c>
      <c r="C507" t="s">
        <v>158</v>
      </c>
      <c r="D507" t="s">
        <v>208</v>
      </c>
      <c r="E507" t="s">
        <v>25</v>
      </c>
      <c r="F507" t="s">
        <v>31</v>
      </c>
      <c r="G507" t="s">
        <v>196</v>
      </c>
      <c r="H507" t="s">
        <v>100</v>
      </c>
      <c r="I507" t="s">
        <v>100</v>
      </c>
      <c r="J507" t="s">
        <v>100</v>
      </c>
      <c r="K507" t="s">
        <v>29</v>
      </c>
      <c r="L507">
        <v>20</v>
      </c>
      <c r="N507" s="5">
        <v>1.8525E-2</v>
      </c>
      <c r="O507" t="s">
        <v>30</v>
      </c>
      <c r="P507" s="5">
        <v>0.1</v>
      </c>
      <c r="Q507" s="6">
        <v>1325136.1669999999</v>
      </c>
      <c r="R507" s="7">
        <v>6.072881023240211E-4</v>
      </c>
      <c r="S507" s="7">
        <v>0</v>
      </c>
      <c r="T507" s="6">
        <v>804.739428178357</v>
      </c>
      <c r="U507" s="6">
        <v>0</v>
      </c>
    </row>
    <row r="508" spans="1:21" x14ac:dyDescent="0.3">
      <c r="A508" t="s">
        <v>21</v>
      </c>
      <c r="B508" t="s">
        <v>22</v>
      </c>
      <c r="C508" t="s">
        <v>158</v>
      </c>
      <c r="D508" t="s">
        <v>208</v>
      </c>
      <c r="E508" t="s">
        <v>25</v>
      </c>
      <c r="F508" t="s">
        <v>31</v>
      </c>
      <c r="G508" t="s">
        <v>197</v>
      </c>
      <c r="H508" t="s">
        <v>102</v>
      </c>
      <c r="I508" t="s">
        <v>102</v>
      </c>
      <c r="J508" t="s">
        <v>102</v>
      </c>
      <c r="K508" t="s">
        <v>29</v>
      </c>
      <c r="L508">
        <v>11</v>
      </c>
      <c r="N508" s="5">
        <v>0.02</v>
      </c>
      <c r="O508" t="s">
        <v>30</v>
      </c>
      <c r="P508" s="5">
        <v>1.72E-2</v>
      </c>
      <c r="Q508" s="6">
        <v>235367.4621</v>
      </c>
      <c r="R508" s="7">
        <v>1.2199297129837857E-3</v>
      </c>
      <c r="S508" s="7">
        <v>0</v>
      </c>
      <c r="T508" s="6">
        <v>287.13176048537508</v>
      </c>
      <c r="U508" s="6">
        <v>0</v>
      </c>
    </row>
    <row r="509" spans="1:21" x14ac:dyDescent="0.3">
      <c r="A509" t="s">
        <v>21</v>
      </c>
      <c r="B509" t="s">
        <v>22</v>
      </c>
      <c r="C509" t="s">
        <v>158</v>
      </c>
      <c r="D509" t="s">
        <v>208</v>
      </c>
      <c r="E509" t="s">
        <v>25</v>
      </c>
      <c r="F509" t="s">
        <v>31</v>
      </c>
      <c r="G509" t="s">
        <v>198</v>
      </c>
      <c r="H509" t="s">
        <v>106</v>
      </c>
      <c r="I509" t="s">
        <v>106</v>
      </c>
      <c r="J509" t="s">
        <v>106</v>
      </c>
      <c r="K509" t="s">
        <v>29</v>
      </c>
      <c r="L509">
        <v>11</v>
      </c>
      <c r="N509" s="5">
        <v>9.4999999999999998E-3</v>
      </c>
      <c r="O509" t="s">
        <v>30</v>
      </c>
      <c r="P509" s="5">
        <v>7.1199999999999999E-2</v>
      </c>
      <c r="Q509" s="6">
        <v>473192.11339999997</v>
      </c>
      <c r="R509" s="7">
        <v>4.000299545048218E-4</v>
      </c>
      <c r="S509" s="7">
        <v>0</v>
      </c>
      <c r="T509" s="6">
        <v>189.29101959544246</v>
      </c>
      <c r="U509" s="6">
        <v>0</v>
      </c>
    </row>
    <row r="510" spans="1:21" x14ac:dyDescent="0.3">
      <c r="A510" t="s">
        <v>21</v>
      </c>
      <c r="B510" t="s">
        <v>22</v>
      </c>
      <c r="C510" t="s">
        <v>158</v>
      </c>
      <c r="D510" t="s">
        <v>208</v>
      </c>
      <c r="E510" t="s">
        <v>25</v>
      </c>
      <c r="F510" t="s">
        <v>31</v>
      </c>
      <c r="G510" t="s">
        <v>199</v>
      </c>
      <c r="H510" t="s">
        <v>108</v>
      </c>
      <c r="I510" t="s">
        <v>108</v>
      </c>
      <c r="J510" t="s">
        <v>108</v>
      </c>
      <c r="K510" t="s">
        <v>29</v>
      </c>
      <c r="L510">
        <v>2</v>
      </c>
      <c r="M510" t="s">
        <v>176</v>
      </c>
      <c r="N510" s="5">
        <v>0</v>
      </c>
      <c r="O510" t="s">
        <v>30</v>
      </c>
      <c r="P510" s="5">
        <v>0.05</v>
      </c>
      <c r="Q510" s="6">
        <v>0</v>
      </c>
      <c r="R510" s="7">
        <v>6.1734118931197298E-4</v>
      </c>
      <c r="S510" s="7">
        <v>0</v>
      </c>
      <c r="T510" s="6">
        <v>0</v>
      </c>
      <c r="U510" s="6">
        <v>0</v>
      </c>
    </row>
    <row r="511" spans="1:21" x14ac:dyDescent="0.3">
      <c r="A511" t="s">
        <v>21</v>
      </c>
      <c r="B511" t="s">
        <v>22</v>
      </c>
      <c r="C511" t="s">
        <v>158</v>
      </c>
      <c r="D511" t="s">
        <v>208</v>
      </c>
      <c r="E511" t="s">
        <v>25</v>
      </c>
      <c r="F511" t="s">
        <v>31</v>
      </c>
      <c r="G511" t="s">
        <v>200</v>
      </c>
      <c r="H511" t="s">
        <v>111</v>
      </c>
      <c r="I511" t="s">
        <v>111</v>
      </c>
      <c r="J511" t="s">
        <v>111</v>
      </c>
      <c r="K511" t="s">
        <v>29</v>
      </c>
      <c r="L511">
        <v>20</v>
      </c>
      <c r="N511" s="5">
        <v>6.7500000000000004E-4</v>
      </c>
      <c r="O511" t="s">
        <v>30</v>
      </c>
      <c r="P511" s="5">
        <v>0.146537695</v>
      </c>
      <c r="Q511" s="6">
        <v>80920.543669999999</v>
      </c>
      <c r="R511" s="7">
        <v>6.1734118931197298E-4</v>
      </c>
      <c r="S511" s="7">
        <v>0</v>
      </c>
      <c r="T511" s="6">
        <v>49.955584669009248</v>
      </c>
      <c r="U511" s="6">
        <v>0</v>
      </c>
    </row>
    <row r="512" spans="1:21" x14ac:dyDescent="0.3">
      <c r="A512" t="s">
        <v>21</v>
      </c>
      <c r="B512" t="s">
        <v>22</v>
      </c>
      <c r="C512" t="s">
        <v>158</v>
      </c>
      <c r="D512" t="s">
        <v>208</v>
      </c>
      <c r="E512" t="s">
        <v>25</v>
      </c>
      <c r="F512" t="s">
        <v>31</v>
      </c>
      <c r="G512" t="s">
        <v>201</v>
      </c>
      <c r="H512" t="s">
        <v>115</v>
      </c>
      <c r="I512" t="s">
        <v>905</v>
      </c>
      <c r="J512" t="s">
        <v>115</v>
      </c>
      <c r="K512" t="s">
        <v>29</v>
      </c>
      <c r="L512">
        <v>20</v>
      </c>
      <c r="N512" s="5">
        <v>0.19</v>
      </c>
      <c r="O512" t="s">
        <v>30</v>
      </c>
      <c r="P512" s="5">
        <v>0.13411700500000001</v>
      </c>
      <c r="Q512" s="6">
        <v>20673091.02</v>
      </c>
      <c r="R512" s="7">
        <v>1.4469921795284978E-4</v>
      </c>
      <c r="S512" s="7">
        <v>0</v>
      </c>
      <c r="T512" s="6">
        <v>2991.3801032620818</v>
      </c>
      <c r="U512" s="6">
        <v>0</v>
      </c>
    </row>
    <row r="513" spans="1:21" x14ac:dyDescent="0.3">
      <c r="A513" t="s">
        <v>21</v>
      </c>
      <c r="B513" t="s">
        <v>22</v>
      </c>
      <c r="C513" t="s">
        <v>158</v>
      </c>
      <c r="D513" t="s">
        <v>208</v>
      </c>
      <c r="E513" t="s">
        <v>25</v>
      </c>
      <c r="F513" t="s">
        <v>31</v>
      </c>
      <c r="G513" t="s">
        <v>202</v>
      </c>
      <c r="H513" t="s">
        <v>117</v>
      </c>
      <c r="I513" t="s">
        <v>906</v>
      </c>
      <c r="J513" t="s">
        <v>117</v>
      </c>
      <c r="K513" t="s">
        <v>29</v>
      </c>
      <c r="L513">
        <v>20</v>
      </c>
      <c r="N513" s="5">
        <v>0.14249999999999999</v>
      </c>
      <c r="O513" t="s">
        <v>30</v>
      </c>
      <c r="P513" s="5">
        <v>2.6052552E-2</v>
      </c>
      <c r="Q513" s="6">
        <v>2561825.852</v>
      </c>
      <c r="R513" s="7">
        <v>1.9997150002576088E-4</v>
      </c>
      <c r="S513" s="7">
        <v>0</v>
      </c>
      <c r="T513" s="6">
        <v>512.29215842921292</v>
      </c>
      <c r="U513" s="6">
        <v>0</v>
      </c>
    </row>
    <row r="514" spans="1:21" x14ac:dyDescent="0.3">
      <c r="A514" t="s">
        <v>21</v>
      </c>
      <c r="B514" t="s">
        <v>22</v>
      </c>
      <c r="C514" t="s">
        <v>158</v>
      </c>
      <c r="D514" t="s">
        <v>208</v>
      </c>
      <c r="E514" t="s">
        <v>25</v>
      </c>
      <c r="F514" t="s">
        <v>31</v>
      </c>
      <c r="G514" t="s">
        <v>203</v>
      </c>
      <c r="H514" t="s">
        <v>119</v>
      </c>
      <c r="I514" t="s">
        <v>907</v>
      </c>
      <c r="J514" t="s">
        <v>119</v>
      </c>
      <c r="K514" t="s">
        <v>29</v>
      </c>
      <c r="L514">
        <v>20</v>
      </c>
      <c r="N514" s="5">
        <v>0.32400000000000001</v>
      </c>
      <c r="O514" t="s">
        <v>30</v>
      </c>
      <c r="P514" s="5">
        <v>0.125</v>
      </c>
      <c r="Q514" s="6">
        <v>32019368.07</v>
      </c>
      <c r="R514" s="7">
        <v>6.1734118931197298E-4</v>
      </c>
      <c r="S514" s="7">
        <v>0</v>
      </c>
      <c r="T514" s="6">
        <v>19766.874765351615</v>
      </c>
      <c r="U514" s="6">
        <v>0</v>
      </c>
    </row>
    <row r="515" spans="1:21" x14ac:dyDescent="0.3">
      <c r="A515" t="s">
        <v>21</v>
      </c>
      <c r="B515" t="s">
        <v>22</v>
      </c>
      <c r="C515" t="s">
        <v>158</v>
      </c>
      <c r="D515" t="s">
        <v>208</v>
      </c>
      <c r="E515" t="s">
        <v>25</v>
      </c>
      <c r="F515" t="s">
        <v>31</v>
      </c>
      <c r="G515" t="s">
        <v>204</v>
      </c>
      <c r="H515" t="s">
        <v>121</v>
      </c>
      <c r="I515" t="s">
        <v>121</v>
      </c>
      <c r="J515" t="s">
        <v>121</v>
      </c>
      <c r="K515" t="s">
        <v>29</v>
      </c>
      <c r="L515">
        <v>11</v>
      </c>
      <c r="N515" s="5">
        <v>0.140833333</v>
      </c>
      <c r="O515" t="s">
        <v>30</v>
      </c>
      <c r="P515" s="5">
        <v>0.12</v>
      </c>
      <c r="Q515" s="6">
        <v>12820041.029999999</v>
      </c>
      <c r="R515" s="7">
        <v>6.1734118931197298E-4</v>
      </c>
      <c r="S515" s="7">
        <v>0</v>
      </c>
      <c r="T515" s="6">
        <v>7914.3393764884904</v>
      </c>
      <c r="U515" s="6">
        <v>0</v>
      </c>
    </row>
    <row r="516" spans="1:21" x14ac:dyDescent="0.3">
      <c r="A516" t="s">
        <v>21</v>
      </c>
      <c r="B516" t="s">
        <v>22</v>
      </c>
      <c r="C516" t="s">
        <v>158</v>
      </c>
      <c r="D516" t="s">
        <v>208</v>
      </c>
      <c r="E516" t="s">
        <v>25</v>
      </c>
      <c r="F516" t="s">
        <v>31</v>
      </c>
      <c r="G516" t="s">
        <v>205</v>
      </c>
      <c r="H516" t="s">
        <v>123</v>
      </c>
      <c r="I516" t="s">
        <v>123</v>
      </c>
      <c r="J516" t="s">
        <v>123</v>
      </c>
      <c r="K516" t="s">
        <v>29</v>
      </c>
      <c r="L516">
        <v>15</v>
      </c>
      <c r="N516" s="5">
        <v>0</v>
      </c>
      <c r="O516" t="s">
        <v>30</v>
      </c>
      <c r="P516" s="5">
        <v>2.0452499999999998E-2</v>
      </c>
      <c r="Q516" s="6">
        <v>0</v>
      </c>
      <c r="R516" s="7">
        <v>6.1734118931197298E-4</v>
      </c>
      <c r="S516" s="7">
        <v>0</v>
      </c>
      <c r="T516" s="6">
        <v>0</v>
      </c>
      <c r="U516" s="6">
        <v>0</v>
      </c>
    </row>
    <row r="517" spans="1:21" x14ac:dyDescent="0.3">
      <c r="A517" t="s">
        <v>21</v>
      </c>
      <c r="B517" t="s">
        <v>22</v>
      </c>
      <c r="C517" t="s">
        <v>158</v>
      </c>
      <c r="D517" t="s">
        <v>208</v>
      </c>
      <c r="E517" t="s">
        <v>25</v>
      </c>
      <c r="F517" t="s">
        <v>31</v>
      </c>
      <c r="G517" t="s">
        <v>206</v>
      </c>
      <c r="H517" t="s">
        <v>207</v>
      </c>
      <c r="I517" t="s">
        <v>207</v>
      </c>
      <c r="J517" t="s">
        <v>207</v>
      </c>
      <c r="K517" t="s">
        <v>29</v>
      </c>
      <c r="L517">
        <v>2</v>
      </c>
      <c r="M517" t="s">
        <v>208</v>
      </c>
      <c r="N517" s="5">
        <v>0</v>
      </c>
      <c r="O517" t="s">
        <v>30</v>
      </c>
      <c r="P517" s="5">
        <v>0.05</v>
      </c>
      <c r="Q517" s="6">
        <v>0</v>
      </c>
      <c r="R517" s="7">
        <v>6.1734118931197298E-4</v>
      </c>
      <c r="S517" s="7">
        <v>0</v>
      </c>
      <c r="T517" s="6">
        <v>0</v>
      </c>
      <c r="U517" s="6">
        <v>0</v>
      </c>
    </row>
    <row r="518" spans="1:21" x14ac:dyDescent="0.3">
      <c r="A518" t="s">
        <v>21</v>
      </c>
      <c r="B518" t="s">
        <v>22</v>
      </c>
      <c r="C518" t="s">
        <v>158</v>
      </c>
      <c r="D518" t="s">
        <v>208</v>
      </c>
      <c r="E518" t="s">
        <v>25</v>
      </c>
      <c r="F518" t="s">
        <v>31</v>
      </c>
      <c r="G518" t="s">
        <v>209</v>
      </c>
      <c r="H518" t="s">
        <v>127</v>
      </c>
      <c r="I518" t="s">
        <v>909</v>
      </c>
      <c r="J518" t="s">
        <v>127</v>
      </c>
      <c r="K518" t="s">
        <v>29</v>
      </c>
      <c r="L518">
        <v>20</v>
      </c>
      <c r="N518" s="5">
        <v>1.6251060000000001E-2</v>
      </c>
      <c r="O518" t="s">
        <v>30</v>
      </c>
      <c r="P518" s="5">
        <v>0.295462418</v>
      </c>
      <c r="Q518" s="6">
        <v>4051430.31</v>
      </c>
      <c r="R518" s="7">
        <v>4.7533896814208533E-4</v>
      </c>
      <c r="S518" s="7">
        <v>0</v>
      </c>
      <c r="T518" s="6">
        <v>1925.802703054969</v>
      </c>
      <c r="U518" s="6">
        <v>0</v>
      </c>
    </row>
    <row r="519" spans="1:21" x14ac:dyDescent="0.3">
      <c r="A519" t="s">
        <v>21</v>
      </c>
      <c r="B519" t="s">
        <v>22</v>
      </c>
      <c r="C519" t="s">
        <v>158</v>
      </c>
      <c r="D519" t="s">
        <v>208</v>
      </c>
      <c r="E519" t="s">
        <v>25</v>
      </c>
      <c r="F519" t="s">
        <v>31</v>
      </c>
      <c r="G519" t="s">
        <v>210</v>
      </c>
      <c r="H519" t="s">
        <v>129</v>
      </c>
      <c r="I519" t="s">
        <v>910</v>
      </c>
      <c r="J519" t="s">
        <v>129</v>
      </c>
      <c r="K519" t="s">
        <v>29</v>
      </c>
      <c r="L519">
        <v>20</v>
      </c>
      <c r="N519" s="5">
        <v>6.3605939999999998E-3</v>
      </c>
      <c r="O519" t="s">
        <v>30</v>
      </c>
      <c r="P519" s="5">
        <v>5.0045496000000002E-2</v>
      </c>
      <c r="Q519" s="6">
        <v>221723.49770000001</v>
      </c>
      <c r="R519" s="7">
        <v>6.6562060065652161E-4</v>
      </c>
      <c r="S519" s="7">
        <v>0</v>
      </c>
      <c r="T519" s="6">
        <v>147.58372771873888</v>
      </c>
      <c r="U519" s="6">
        <v>0</v>
      </c>
    </row>
    <row r="520" spans="1:21" x14ac:dyDescent="0.3">
      <c r="A520" t="s">
        <v>21</v>
      </c>
      <c r="B520" t="s">
        <v>22</v>
      </c>
      <c r="C520" t="s">
        <v>158</v>
      </c>
      <c r="D520" t="s">
        <v>208</v>
      </c>
      <c r="E520" t="s">
        <v>25</v>
      </c>
      <c r="F520" t="s">
        <v>31</v>
      </c>
      <c r="G520" t="s">
        <v>211</v>
      </c>
      <c r="H520" t="s">
        <v>131</v>
      </c>
      <c r="I520" t="s">
        <v>911</v>
      </c>
      <c r="J520" t="s">
        <v>131</v>
      </c>
      <c r="K520" t="s">
        <v>29</v>
      </c>
      <c r="L520">
        <v>20</v>
      </c>
      <c r="N520" s="5">
        <v>1.5789569E-2</v>
      </c>
      <c r="O520" t="s">
        <v>30</v>
      </c>
      <c r="P520" s="5">
        <v>9.5601044999999996E-2</v>
      </c>
      <c r="Q520" s="6">
        <v>1077779.5630000001</v>
      </c>
      <c r="R520" s="7">
        <v>6.4898484816365283E-4</v>
      </c>
      <c r="S520" s="7">
        <v>0</v>
      </c>
      <c r="T520" s="6">
        <v>699.46260604744316</v>
      </c>
      <c r="U520" s="6">
        <v>0</v>
      </c>
    </row>
    <row r="521" spans="1:21" x14ac:dyDescent="0.3">
      <c r="A521" t="s">
        <v>21</v>
      </c>
      <c r="B521" t="s">
        <v>22</v>
      </c>
      <c r="C521" t="s">
        <v>158</v>
      </c>
      <c r="D521" t="s">
        <v>208</v>
      </c>
      <c r="E521" t="s">
        <v>25</v>
      </c>
      <c r="F521" t="s">
        <v>31</v>
      </c>
      <c r="G521" t="s">
        <v>212</v>
      </c>
      <c r="H521" t="s">
        <v>157</v>
      </c>
      <c r="I521" t="s">
        <v>912</v>
      </c>
      <c r="J521" t="s">
        <v>157</v>
      </c>
      <c r="K521" t="s">
        <v>29</v>
      </c>
      <c r="L521">
        <v>11</v>
      </c>
      <c r="N521" s="5">
        <v>0.20799999999999999</v>
      </c>
      <c r="O521" t="s">
        <v>30</v>
      </c>
      <c r="P521" s="5">
        <v>0.09</v>
      </c>
      <c r="Q521" s="6">
        <v>13345867.130000001</v>
      </c>
      <c r="R521" s="7">
        <v>6.1734118931197298E-4</v>
      </c>
      <c r="S521" s="7">
        <v>0</v>
      </c>
      <c r="T521" s="6">
        <v>8238.9534864337675</v>
      </c>
      <c r="U521" s="6">
        <v>0</v>
      </c>
    </row>
    <row r="522" spans="1:21" x14ac:dyDescent="0.3">
      <c r="A522" t="s">
        <v>21</v>
      </c>
      <c r="B522" t="s">
        <v>22</v>
      </c>
      <c r="C522" t="s">
        <v>158</v>
      </c>
      <c r="D522" t="s">
        <v>208</v>
      </c>
      <c r="E522" t="s">
        <v>25</v>
      </c>
      <c r="F522" t="s">
        <v>41</v>
      </c>
      <c r="G522" t="s">
        <v>378</v>
      </c>
      <c r="H522" t="s">
        <v>379</v>
      </c>
      <c r="I522" t="s">
        <v>379</v>
      </c>
      <c r="J522" t="s">
        <v>379</v>
      </c>
      <c r="K522" t="s">
        <v>44</v>
      </c>
      <c r="L522">
        <v>15</v>
      </c>
      <c r="M522" t="s">
        <v>208</v>
      </c>
      <c r="N522" s="5">
        <v>0.78</v>
      </c>
      <c r="O522" t="s">
        <v>30</v>
      </c>
      <c r="P522" s="5">
        <v>0.33333333300000001</v>
      </c>
      <c r="Q522" s="6">
        <v>296459970.39999998</v>
      </c>
      <c r="R522" s="7">
        <v>6.1734118931197298E-4</v>
      </c>
      <c r="S522" s="7">
        <v>0</v>
      </c>
      <c r="T522" s="6">
        <v>183016.95071012829</v>
      </c>
      <c r="U522" s="6">
        <v>0</v>
      </c>
    </row>
    <row r="523" spans="1:21" x14ac:dyDescent="0.3">
      <c r="A523" t="s">
        <v>21</v>
      </c>
      <c r="B523" t="s">
        <v>22</v>
      </c>
      <c r="C523" t="s">
        <v>158</v>
      </c>
      <c r="D523" t="s">
        <v>208</v>
      </c>
      <c r="E523" t="s">
        <v>25</v>
      </c>
      <c r="F523" t="s">
        <v>41</v>
      </c>
      <c r="G523" t="s">
        <v>380</v>
      </c>
      <c r="H523" t="s">
        <v>381</v>
      </c>
      <c r="I523" t="s">
        <v>381</v>
      </c>
      <c r="J523" t="s">
        <v>381</v>
      </c>
      <c r="K523" t="s">
        <v>44</v>
      </c>
      <c r="L523">
        <v>15</v>
      </c>
      <c r="M523" t="s">
        <v>208</v>
      </c>
      <c r="N523" s="5">
        <v>0</v>
      </c>
      <c r="O523" t="s">
        <v>30</v>
      </c>
      <c r="P523" s="5">
        <v>0.222222222</v>
      </c>
      <c r="Q523" s="6">
        <v>0</v>
      </c>
      <c r="R523" s="7">
        <v>6.1734118931197287E-4</v>
      </c>
      <c r="S523" s="7">
        <v>0</v>
      </c>
      <c r="T523" s="6">
        <v>0</v>
      </c>
      <c r="U523" s="6">
        <v>0</v>
      </c>
    </row>
    <row r="524" spans="1:21" x14ac:dyDescent="0.3">
      <c r="A524" t="s">
        <v>21</v>
      </c>
      <c r="B524" t="s">
        <v>22</v>
      </c>
      <c r="C524" t="s">
        <v>158</v>
      </c>
      <c r="D524" t="s">
        <v>208</v>
      </c>
      <c r="E524" t="s">
        <v>25</v>
      </c>
      <c r="F524" t="s">
        <v>41</v>
      </c>
      <c r="G524" t="s">
        <v>382</v>
      </c>
      <c r="H524" t="s">
        <v>383</v>
      </c>
      <c r="I524" t="s">
        <v>383</v>
      </c>
      <c r="J524" t="s">
        <v>383</v>
      </c>
      <c r="K524" t="s">
        <v>44</v>
      </c>
      <c r="L524">
        <v>15</v>
      </c>
      <c r="M524" t="s">
        <v>208</v>
      </c>
      <c r="N524" s="5">
        <v>0</v>
      </c>
      <c r="O524" t="s">
        <v>30</v>
      </c>
      <c r="P524" s="5">
        <v>0.17647058800000001</v>
      </c>
      <c r="Q524" s="6">
        <v>0</v>
      </c>
      <c r="R524" s="7">
        <v>6.1734118931197298E-4</v>
      </c>
      <c r="S524" s="7">
        <v>0</v>
      </c>
      <c r="T524" s="6">
        <v>0</v>
      </c>
      <c r="U524" s="6">
        <v>0</v>
      </c>
    </row>
    <row r="525" spans="1:21" x14ac:dyDescent="0.3">
      <c r="A525" t="s">
        <v>21</v>
      </c>
      <c r="B525" t="s">
        <v>22</v>
      </c>
      <c r="C525" t="s">
        <v>158</v>
      </c>
      <c r="D525" t="s">
        <v>208</v>
      </c>
      <c r="E525" t="s">
        <v>25</v>
      </c>
      <c r="F525" t="s">
        <v>41</v>
      </c>
      <c r="G525" t="s">
        <v>384</v>
      </c>
      <c r="H525" t="s">
        <v>385</v>
      </c>
      <c r="I525" t="s">
        <v>385</v>
      </c>
      <c r="J525" t="s">
        <v>385</v>
      </c>
      <c r="K525" t="s">
        <v>44</v>
      </c>
      <c r="L525">
        <v>15</v>
      </c>
      <c r="M525" t="s">
        <v>208</v>
      </c>
      <c r="N525" s="5">
        <v>0</v>
      </c>
      <c r="O525" t="s">
        <v>30</v>
      </c>
      <c r="P525" s="5">
        <v>0.125</v>
      </c>
      <c r="Q525" s="6">
        <v>0</v>
      </c>
      <c r="R525" s="7">
        <v>6.1734118931197298E-4</v>
      </c>
      <c r="S525" s="7">
        <v>0</v>
      </c>
      <c r="T525" s="6">
        <v>0</v>
      </c>
      <c r="U525" s="6">
        <v>0</v>
      </c>
    </row>
    <row r="526" spans="1:21" x14ac:dyDescent="0.3">
      <c r="A526" t="s">
        <v>21</v>
      </c>
      <c r="B526" t="s">
        <v>22</v>
      </c>
      <c r="C526" t="s">
        <v>158</v>
      </c>
      <c r="D526" t="s">
        <v>208</v>
      </c>
      <c r="E526" t="s">
        <v>25</v>
      </c>
      <c r="F526" t="s">
        <v>41</v>
      </c>
      <c r="G526" t="s">
        <v>386</v>
      </c>
      <c r="H526" t="s">
        <v>387</v>
      </c>
      <c r="I526" t="s">
        <v>387</v>
      </c>
      <c r="J526" t="s">
        <v>387</v>
      </c>
      <c r="K526" t="s">
        <v>44</v>
      </c>
      <c r="L526">
        <v>15</v>
      </c>
      <c r="M526" t="s">
        <v>208</v>
      </c>
      <c r="N526" s="5">
        <v>0</v>
      </c>
      <c r="O526" t="s">
        <v>30</v>
      </c>
      <c r="P526" s="5">
        <v>6.6666666999999999E-2</v>
      </c>
      <c r="Q526" s="6">
        <v>0</v>
      </c>
      <c r="R526" s="7">
        <v>6.1734118931197298E-4</v>
      </c>
      <c r="S526" s="7">
        <v>0</v>
      </c>
      <c r="T526" s="6">
        <v>0</v>
      </c>
      <c r="U526" s="6">
        <v>0</v>
      </c>
    </row>
    <row r="527" spans="1:21" x14ac:dyDescent="0.3">
      <c r="A527" t="s">
        <v>21</v>
      </c>
      <c r="B527" t="s">
        <v>22</v>
      </c>
      <c r="C527" t="s">
        <v>158</v>
      </c>
      <c r="D527" t="s">
        <v>208</v>
      </c>
      <c r="E527" t="s">
        <v>25</v>
      </c>
      <c r="F527" t="s">
        <v>26</v>
      </c>
      <c r="G527" t="s">
        <v>388</v>
      </c>
      <c r="H527" t="s">
        <v>379</v>
      </c>
      <c r="I527" t="s">
        <v>379</v>
      </c>
      <c r="J527" t="s">
        <v>379</v>
      </c>
      <c r="K527" t="s">
        <v>44</v>
      </c>
      <c r="L527">
        <v>15</v>
      </c>
      <c r="M527" t="s">
        <v>208</v>
      </c>
      <c r="N527" s="5">
        <v>0.78</v>
      </c>
      <c r="O527" t="s">
        <v>30</v>
      </c>
      <c r="P527" s="5">
        <v>0.33333333300000001</v>
      </c>
      <c r="Q527" s="6">
        <v>5673047.1569999997</v>
      </c>
      <c r="R527" s="7">
        <v>6.1734118931197298E-4</v>
      </c>
      <c r="S527" s="7">
        <v>0</v>
      </c>
      <c r="T527" s="6">
        <v>3502.205678925287</v>
      </c>
      <c r="U527" s="6">
        <v>0</v>
      </c>
    </row>
    <row r="528" spans="1:21" x14ac:dyDescent="0.3">
      <c r="A528" t="s">
        <v>21</v>
      </c>
      <c r="B528" t="s">
        <v>22</v>
      </c>
      <c r="C528" t="s">
        <v>158</v>
      </c>
      <c r="D528" t="s">
        <v>208</v>
      </c>
      <c r="E528" t="s">
        <v>25</v>
      </c>
      <c r="F528" t="s">
        <v>26</v>
      </c>
      <c r="G528" t="s">
        <v>389</v>
      </c>
      <c r="H528" t="s">
        <v>381</v>
      </c>
      <c r="I528" t="s">
        <v>381</v>
      </c>
      <c r="J528" t="s">
        <v>381</v>
      </c>
      <c r="K528" t="s">
        <v>44</v>
      </c>
      <c r="L528">
        <v>15</v>
      </c>
      <c r="M528" t="s">
        <v>208</v>
      </c>
      <c r="N528" s="5">
        <v>0</v>
      </c>
      <c r="O528" t="s">
        <v>30</v>
      </c>
      <c r="P528" s="5">
        <v>0.222222222</v>
      </c>
      <c r="Q528" s="6">
        <v>0</v>
      </c>
      <c r="R528" s="7">
        <v>6.1734118931197287E-4</v>
      </c>
      <c r="S528" s="7">
        <v>0</v>
      </c>
      <c r="T528" s="6">
        <v>0</v>
      </c>
      <c r="U528" s="6">
        <v>0</v>
      </c>
    </row>
    <row r="529" spans="1:21" x14ac:dyDescent="0.3">
      <c r="A529" t="s">
        <v>21</v>
      </c>
      <c r="B529" t="s">
        <v>22</v>
      </c>
      <c r="C529" t="s">
        <v>158</v>
      </c>
      <c r="D529" t="s">
        <v>208</v>
      </c>
      <c r="E529" t="s">
        <v>25</v>
      </c>
      <c r="F529" t="s">
        <v>26</v>
      </c>
      <c r="G529" t="s">
        <v>390</v>
      </c>
      <c r="H529" t="s">
        <v>383</v>
      </c>
      <c r="I529" t="s">
        <v>383</v>
      </c>
      <c r="J529" t="s">
        <v>383</v>
      </c>
      <c r="K529" t="s">
        <v>44</v>
      </c>
      <c r="L529">
        <v>15</v>
      </c>
      <c r="M529" t="s">
        <v>208</v>
      </c>
      <c r="N529" s="5">
        <v>0</v>
      </c>
      <c r="O529" t="s">
        <v>30</v>
      </c>
      <c r="P529" s="5">
        <v>0.17647058800000001</v>
      </c>
      <c r="Q529" s="6">
        <v>0</v>
      </c>
      <c r="R529" s="7">
        <v>6.1734118931197298E-4</v>
      </c>
      <c r="S529" s="7">
        <v>0</v>
      </c>
      <c r="T529" s="6">
        <v>0</v>
      </c>
      <c r="U529" s="6">
        <v>0</v>
      </c>
    </row>
    <row r="530" spans="1:21" x14ac:dyDescent="0.3">
      <c r="A530" t="s">
        <v>21</v>
      </c>
      <c r="B530" t="s">
        <v>22</v>
      </c>
      <c r="C530" t="s">
        <v>158</v>
      </c>
      <c r="D530" t="s">
        <v>208</v>
      </c>
      <c r="E530" t="s">
        <v>25</v>
      </c>
      <c r="F530" t="s">
        <v>26</v>
      </c>
      <c r="G530" t="s">
        <v>391</v>
      </c>
      <c r="H530" t="s">
        <v>385</v>
      </c>
      <c r="I530" t="s">
        <v>385</v>
      </c>
      <c r="J530" t="s">
        <v>385</v>
      </c>
      <c r="K530" t="s">
        <v>44</v>
      </c>
      <c r="L530">
        <v>15</v>
      </c>
      <c r="M530" t="s">
        <v>208</v>
      </c>
      <c r="N530" s="5">
        <v>0</v>
      </c>
      <c r="O530" t="s">
        <v>30</v>
      </c>
      <c r="P530" s="5">
        <v>0.125</v>
      </c>
      <c r="Q530" s="6">
        <v>0</v>
      </c>
      <c r="R530" s="7">
        <v>6.1734118931197298E-4</v>
      </c>
      <c r="S530" s="7">
        <v>0</v>
      </c>
      <c r="T530" s="6">
        <v>0</v>
      </c>
      <c r="U530" s="6">
        <v>0</v>
      </c>
    </row>
    <row r="531" spans="1:21" x14ac:dyDescent="0.3">
      <c r="A531" t="s">
        <v>21</v>
      </c>
      <c r="B531" t="s">
        <v>22</v>
      </c>
      <c r="C531" t="s">
        <v>158</v>
      </c>
      <c r="D531" t="s">
        <v>208</v>
      </c>
      <c r="E531" t="s">
        <v>25</v>
      </c>
      <c r="F531" t="s">
        <v>26</v>
      </c>
      <c r="G531" t="s">
        <v>392</v>
      </c>
      <c r="H531" t="s">
        <v>387</v>
      </c>
      <c r="I531" t="s">
        <v>387</v>
      </c>
      <c r="J531" t="s">
        <v>387</v>
      </c>
      <c r="K531" t="s">
        <v>44</v>
      </c>
      <c r="L531">
        <v>15</v>
      </c>
      <c r="M531" t="s">
        <v>208</v>
      </c>
      <c r="N531" s="5">
        <v>0</v>
      </c>
      <c r="O531" t="s">
        <v>30</v>
      </c>
      <c r="P531" s="5">
        <v>6.6666666999999999E-2</v>
      </c>
      <c r="Q531" s="6">
        <v>0</v>
      </c>
      <c r="R531" s="7">
        <v>6.1734118931197298E-4</v>
      </c>
      <c r="S531" s="7">
        <v>0</v>
      </c>
      <c r="T531" s="6">
        <v>0</v>
      </c>
      <c r="U531" s="6">
        <v>0</v>
      </c>
    </row>
    <row r="532" spans="1:21" x14ac:dyDescent="0.3">
      <c r="A532" t="s">
        <v>21</v>
      </c>
      <c r="B532" t="s">
        <v>22</v>
      </c>
      <c r="C532" t="s">
        <v>80</v>
      </c>
      <c r="D532" t="s">
        <v>393</v>
      </c>
      <c r="E532" t="s">
        <v>25</v>
      </c>
      <c r="F532" t="s">
        <v>26</v>
      </c>
      <c r="G532" t="s">
        <v>82</v>
      </c>
      <c r="H532" t="s">
        <v>28</v>
      </c>
      <c r="I532" t="s">
        <v>28</v>
      </c>
      <c r="J532" t="s">
        <v>28</v>
      </c>
      <c r="K532" t="s">
        <v>29</v>
      </c>
      <c r="L532">
        <v>20</v>
      </c>
      <c r="N532" s="5">
        <v>0</v>
      </c>
      <c r="O532" t="s">
        <v>30</v>
      </c>
      <c r="P532" s="5">
        <v>0.3</v>
      </c>
      <c r="Q532" s="6">
        <v>0</v>
      </c>
      <c r="R532" s="7">
        <v>0</v>
      </c>
      <c r="S532" s="7">
        <v>2.5742209347103402E-4</v>
      </c>
      <c r="T532" s="6">
        <v>0</v>
      </c>
      <c r="U532" s="6">
        <v>0</v>
      </c>
    </row>
    <row r="533" spans="1:21" x14ac:dyDescent="0.3">
      <c r="A533" t="s">
        <v>21</v>
      </c>
      <c r="B533" t="s">
        <v>22</v>
      </c>
      <c r="C533" t="s">
        <v>80</v>
      </c>
      <c r="D533" t="s">
        <v>393</v>
      </c>
      <c r="E533" t="s">
        <v>25</v>
      </c>
      <c r="F533" t="s">
        <v>26</v>
      </c>
      <c r="G533" t="s">
        <v>83</v>
      </c>
      <c r="H533" t="s">
        <v>84</v>
      </c>
      <c r="I533" t="s">
        <v>84</v>
      </c>
      <c r="J533" t="s">
        <v>84</v>
      </c>
      <c r="K533" t="s">
        <v>29</v>
      </c>
      <c r="L533">
        <v>20</v>
      </c>
      <c r="N533" s="5">
        <v>6.7500000000000004E-2</v>
      </c>
      <c r="O533" t="s">
        <v>30</v>
      </c>
      <c r="P533" s="5">
        <v>0</v>
      </c>
      <c r="Q533" s="6">
        <v>0</v>
      </c>
      <c r="R533" s="7">
        <v>0</v>
      </c>
      <c r="S533" s="7">
        <v>0</v>
      </c>
      <c r="T533" s="6">
        <v>0</v>
      </c>
      <c r="U533" s="6">
        <v>0</v>
      </c>
    </row>
    <row r="534" spans="1:21" x14ac:dyDescent="0.3">
      <c r="A534" t="s">
        <v>21</v>
      </c>
      <c r="B534" t="s">
        <v>22</v>
      </c>
      <c r="C534" t="s">
        <v>80</v>
      </c>
      <c r="D534" t="s">
        <v>393</v>
      </c>
      <c r="E534" t="s">
        <v>25</v>
      </c>
      <c r="F534" t="s">
        <v>26</v>
      </c>
      <c r="G534" t="s">
        <v>85</v>
      </c>
      <c r="H534" t="s">
        <v>86</v>
      </c>
      <c r="I534" t="s">
        <v>86</v>
      </c>
      <c r="J534" t="s">
        <v>86</v>
      </c>
      <c r="K534" t="s">
        <v>29</v>
      </c>
      <c r="L534">
        <v>20</v>
      </c>
      <c r="N534" s="5">
        <v>0</v>
      </c>
      <c r="O534" t="s">
        <v>30</v>
      </c>
      <c r="P534" s="5">
        <v>7.6428299999999998E-3</v>
      </c>
      <c r="Q534" s="6">
        <v>0</v>
      </c>
      <c r="R534" s="7">
        <v>0</v>
      </c>
      <c r="S534" s="7">
        <v>2.0538893993502718E-3</v>
      </c>
      <c r="T534" s="6">
        <v>0</v>
      </c>
      <c r="U534" s="6">
        <v>0</v>
      </c>
    </row>
    <row r="535" spans="1:21" x14ac:dyDescent="0.3">
      <c r="A535" t="s">
        <v>21</v>
      </c>
      <c r="B535" t="s">
        <v>22</v>
      </c>
      <c r="C535" t="s">
        <v>80</v>
      </c>
      <c r="D535" t="s">
        <v>393</v>
      </c>
      <c r="E535" t="s">
        <v>25</v>
      </c>
      <c r="F535" t="s">
        <v>26</v>
      </c>
      <c r="G535" t="s">
        <v>87</v>
      </c>
      <c r="H535" t="s">
        <v>88</v>
      </c>
      <c r="I535" t="s">
        <v>900</v>
      </c>
      <c r="J535" t="s">
        <v>88</v>
      </c>
      <c r="K535" t="s">
        <v>29</v>
      </c>
      <c r="L535">
        <v>20</v>
      </c>
      <c r="N535" s="5">
        <v>0.72</v>
      </c>
      <c r="O535" t="s">
        <v>30</v>
      </c>
      <c r="P535" s="5">
        <v>3.9896204999999997E-2</v>
      </c>
      <c r="Q535" s="6">
        <v>8250.8332740000005</v>
      </c>
      <c r="R535" s="7">
        <v>0</v>
      </c>
      <c r="S535" s="7">
        <v>2.5155409608354292E-3</v>
      </c>
      <c r="T535" s="6">
        <v>0</v>
      </c>
      <c r="U535" s="6">
        <v>20.755309061770891</v>
      </c>
    </row>
    <row r="536" spans="1:21" x14ac:dyDescent="0.3">
      <c r="A536" t="s">
        <v>21</v>
      </c>
      <c r="B536" t="s">
        <v>22</v>
      </c>
      <c r="C536" t="s">
        <v>80</v>
      </c>
      <c r="D536" t="s">
        <v>393</v>
      </c>
      <c r="E536" t="s">
        <v>25</v>
      </c>
      <c r="F536" t="s">
        <v>26</v>
      </c>
      <c r="G536" t="s">
        <v>89</v>
      </c>
      <c r="H536" t="s">
        <v>90</v>
      </c>
      <c r="I536" t="s">
        <v>901</v>
      </c>
      <c r="J536" t="s">
        <v>90</v>
      </c>
      <c r="K536" t="s">
        <v>29</v>
      </c>
      <c r="L536">
        <v>20</v>
      </c>
      <c r="N536" s="5">
        <v>0</v>
      </c>
      <c r="O536" t="s">
        <v>30</v>
      </c>
      <c r="P536" s="5">
        <v>0.33288257799999998</v>
      </c>
      <c r="Q536" s="6">
        <v>0</v>
      </c>
      <c r="R536" s="7">
        <v>0</v>
      </c>
      <c r="S536" s="7">
        <v>1.114335657679397E-3</v>
      </c>
      <c r="T536" s="6">
        <v>0</v>
      </c>
      <c r="U536" s="6">
        <v>0</v>
      </c>
    </row>
    <row r="537" spans="1:21" x14ac:dyDescent="0.3">
      <c r="A537" t="s">
        <v>21</v>
      </c>
      <c r="B537" t="s">
        <v>22</v>
      </c>
      <c r="C537" t="s">
        <v>80</v>
      </c>
      <c r="D537" t="s">
        <v>393</v>
      </c>
      <c r="E537" t="s">
        <v>25</v>
      </c>
      <c r="F537" t="s">
        <v>26</v>
      </c>
      <c r="G537" t="s">
        <v>91</v>
      </c>
      <c r="H537" t="s">
        <v>92</v>
      </c>
      <c r="I537" t="s">
        <v>902</v>
      </c>
      <c r="J537" t="s">
        <v>92</v>
      </c>
      <c r="K537" t="s">
        <v>29</v>
      </c>
      <c r="L537">
        <v>20</v>
      </c>
      <c r="N537" s="5">
        <v>0</v>
      </c>
      <c r="O537" t="s">
        <v>30</v>
      </c>
      <c r="P537" s="5">
        <v>7.7091136000000005E-2</v>
      </c>
      <c r="Q537" s="6">
        <v>0</v>
      </c>
      <c r="R537" s="7">
        <v>0</v>
      </c>
      <c r="S537" s="7">
        <v>1.7433320002456908E-3</v>
      </c>
      <c r="T537" s="6">
        <v>0</v>
      </c>
      <c r="U537" s="6">
        <v>0</v>
      </c>
    </row>
    <row r="538" spans="1:21" x14ac:dyDescent="0.3">
      <c r="A538" t="s">
        <v>21</v>
      </c>
      <c r="B538" t="s">
        <v>22</v>
      </c>
      <c r="C538" t="s">
        <v>80</v>
      </c>
      <c r="D538" t="s">
        <v>393</v>
      </c>
      <c r="E538" t="s">
        <v>25</v>
      </c>
      <c r="F538" t="s">
        <v>26</v>
      </c>
      <c r="G538" t="s">
        <v>93</v>
      </c>
      <c r="H538" t="s">
        <v>94</v>
      </c>
      <c r="I538" t="s">
        <v>903</v>
      </c>
      <c r="J538" t="s">
        <v>94</v>
      </c>
      <c r="K538" t="s">
        <v>29</v>
      </c>
      <c r="L538">
        <v>20</v>
      </c>
      <c r="N538" s="5">
        <v>0</v>
      </c>
      <c r="O538" t="s">
        <v>30</v>
      </c>
      <c r="P538" s="5">
        <v>0.12392528899999999</v>
      </c>
      <c r="Q538" s="6">
        <v>0</v>
      </c>
      <c r="R538" s="7">
        <v>0</v>
      </c>
      <c r="S538" s="7">
        <v>1.3781197233466457E-3</v>
      </c>
      <c r="T538" s="6">
        <v>0</v>
      </c>
      <c r="U538" s="6">
        <v>0</v>
      </c>
    </row>
    <row r="539" spans="1:21" x14ac:dyDescent="0.3">
      <c r="A539" t="s">
        <v>21</v>
      </c>
      <c r="B539" t="s">
        <v>22</v>
      </c>
      <c r="C539" t="s">
        <v>80</v>
      </c>
      <c r="D539" t="s">
        <v>393</v>
      </c>
      <c r="E539" t="s">
        <v>25</v>
      </c>
      <c r="F539" t="s">
        <v>26</v>
      </c>
      <c r="G539" t="s">
        <v>95</v>
      </c>
      <c r="H539" t="s">
        <v>96</v>
      </c>
      <c r="I539" t="s">
        <v>904</v>
      </c>
      <c r="J539" t="s">
        <v>96</v>
      </c>
      <c r="K539" t="s">
        <v>29</v>
      </c>
      <c r="L539">
        <v>11</v>
      </c>
      <c r="N539" s="5">
        <v>0.22500000000000001</v>
      </c>
      <c r="O539" t="s">
        <v>30</v>
      </c>
      <c r="P539" s="5">
        <v>0.04</v>
      </c>
      <c r="Q539" s="6">
        <v>6619.395673</v>
      </c>
      <c r="R539" s="7">
        <v>0</v>
      </c>
      <c r="S539" s="7">
        <v>0</v>
      </c>
      <c r="T539" s="6">
        <v>0</v>
      </c>
      <c r="U539" s="6">
        <v>0</v>
      </c>
    </row>
    <row r="540" spans="1:21" x14ac:dyDescent="0.3">
      <c r="A540" t="s">
        <v>21</v>
      </c>
      <c r="B540" t="s">
        <v>22</v>
      </c>
      <c r="C540" t="s">
        <v>80</v>
      </c>
      <c r="D540" t="s">
        <v>393</v>
      </c>
      <c r="E540" t="s">
        <v>25</v>
      </c>
      <c r="F540" t="s">
        <v>26</v>
      </c>
      <c r="G540" t="s">
        <v>97</v>
      </c>
      <c r="H540" t="s">
        <v>98</v>
      </c>
      <c r="I540" t="s">
        <v>98</v>
      </c>
      <c r="J540" t="s">
        <v>98</v>
      </c>
      <c r="K540" t="s">
        <v>29</v>
      </c>
      <c r="L540">
        <v>11</v>
      </c>
      <c r="N540" s="5">
        <v>5.8799999999999998E-2</v>
      </c>
      <c r="O540" t="s">
        <v>30</v>
      </c>
      <c r="P540" s="5">
        <v>0</v>
      </c>
      <c r="Q540" s="6">
        <v>0</v>
      </c>
      <c r="R540" s="7">
        <v>0</v>
      </c>
      <c r="S540" s="7">
        <v>0</v>
      </c>
      <c r="T540" s="6">
        <v>0</v>
      </c>
      <c r="U540" s="6">
        <v>0</v>
      </c>
    </row>
    <row r="541" spans="1:21" x14ac:dyDescent="0.3">
      <c r="A541" t="s">
        <v>21</v>
      </c>
      <c r="B541" t="s">
        <v>22</v>
      </c>
      <c r="C541" t="s">
        <v>80</v>
      </c>
      <c r="D541" t="s">
        <v>393</v>
      </c>
      <c r="E541" t="s">
        <v>25</v>
      </c>
      <c r="F541" t="s">
        <v>26</v>
      </c>
      <c r="G541" t="s">
        <v>99</v>
      </c>
      <c r="H541" t="s">
        <v>100</v>
      </c>
      <c r="I541" t="s">
        <v>100</v>
      </c>
      <c r="J541" t="s">
        <v>100</v>
      </c>
      <c r="K541" t="s">
        <v>29</v>
      </c>
      <c r="L541">
        <v>20</v>
      </c>
      <c r="N541" s="5">
        <v>6.0562499999999998E-2</v>
      </c>
      <c r="O541" t="s">
        <v>30</v>
      </c>
      <c r="P541" s="5">
        <v>0.1</v>
      </c>
      <c r="Q541" s="6">
        <v>4481.4424069999995</v>
      </c>
      <c r="R541" s="7">
        <v>0</v>
      </c>
      <c r="S541" s="7">
        <v>1.1093120403056951E-3</v>
      </c>
      <c r="T541" s="6">
        <v>0</v>
      </c>
      <c r="U541" s="6">
        <v>4.9713180200216343</v>
      </c>
    </row>
    <row r="542" spans="1:21" x14ac:dyDescent="0.3">
      <c r="A542" t="s">
        <v>21</v>
      </c>
      <c r="B542" t="s">
        <v>22</v>
      </c>
      <c r="C542" t="s">
        <v>80</v>
      </c>
      <c r="D542" t="s">
        <v>393</v>
      </c>
      <c r="E542" t="s">
        <v>25</v>
      </c>
      <c r="F542" t="s">
        <v>26</v>
      </c>
      <c r="G542" t="s">
        <v>101</v>
      </c>
      <c r="H542" t="s">
        <v>102</v>
      </c>
      <c r="I542" t="s">
        <v>102</v>
      </c>
      <c r="J542" t="s">
        <v>102</v>
      </c>
      <c r="K542" t="s">
        <v>29</v>
      </c>
      <c r="L542">
        <v>11</v>
      </c>
      <c r="N542" s="5">
        <v>0.02</v>
      </c>
      <c r="O542" t="s">
        <v>30</v>
      </c>
      <c r="P542" s="5">
        <v>1.72E-2</v>
      </c>
      <c r="Q542" s="6">
        <v>0</v>
      </c>
      <c r="R542" s="7">
        <v>0</v>
      </c>
      <c r="S542" s="7">
        <v>0</v>
      </c>
      <c r="T542" s="6">
        <v>0</v>
      </c>
      <c r="U542" s="6">
        <v>0</v>
      </c>
    </row>
    <row r="543" spans="1:21" x14ac:dyDescent="0.3">
      <c r="A543" t="s">
        <v>21</v>
      </c>
      <c r="B543" t="s">
        <v>22</v>
      </c>
      <c r="C543" t="s">
        <v>80</v>
      </c>
      <c r="D543" t="s">
        <v>393</v>
      </c>
      <c r="E543" t="s">
        <v>25</v>
      </c>
      <c r="F543" t="s">
        <v>26</v>
      </c>
      <c r="G543" t="s">
        <v>103</v>
      </c>
      <c r="H543" t="s">
        <v>104</v>
      </c>
      <c r="I543" t="s">
        <v>104</v>
      </c>
      <c r="J543" t="s">
        <v>104</v>
      </c>
      <c r="K543" t="s">
        <v>29</v>
      </c>
      <c r="L543">
        <v>15</v>
      </c>
      <c r="N543" s="5">
        <v>0.26324999999999998</v>
      </c>
      <c r="O543" t="s">
        <v>30</v>
      </c>
      <c r="P543" s="5">
        <v>6.2445599999999997E-3</v>
      </c>
      <c r="Q543" s="6">
        <v>0</v>
      </c>
      <c r="R543" s="7">
        <v>0</v>
      </c>
      <c r="S543" s="7">
        <v>9.2577893529988229E-4</v>
      </c>
      <c r="T543" s="6">
        <v>0</v>
      </c>
      <c r="U543" s="6">
        <v>0</v>
      </c>
    </row>
    <row r="544" spans="1:21" x14ac:dyDescent="0.3">
      <c r="A544" t="s">
        <v>21</v>
      </c>
      <c r="B544" t="s">
        <v>22</v>
      </c>
      <c r="C544" t="s">
        <v>80</v>
      </c>
      <c r="D544" t="s">
        <v>393</v>
      </c>
      <c r="E544" t="s">
        <v>25</v>
      </c>
      <c r="F544" t="s">
        <v>26</v>
      </c>
      <c r="G544" t="s">
        <v>105</v>
      </c>
      <c r="H544" t="s">
        <v>106</v>
      </c>
      <c r="I544" t="s">
        <v>106</v>
      </c>
      <c r="J544" t="s">
        <v>106</v>
      </c>
      <c r="K544" t="s">
        <v>29</v>
      </c>
      <c r="L544">
        <v>11</v>
      </c>
      <c r="N544" s="5">
        <v>9.4999999999999998E-3</v>
      </c>
      <c r="O544" t="s">
        <v>30</v>
      </c>
      <c r="P544" s="5">
        <v>0.15</v>
      </c>
      <c r="Q544" s="6">
        <v>1116.4352899999999</v>
      </c>
      <c r="R544" s="7">
        <v>0</v>
      </c>
      <c r="S544" s="7">
        <v>1.5582957084932459E-4</v>
      </c>
      <c r="T544" s="6">
        <v>0</v>
      </c>
      <c r="U544" s="6">
        <v>0.17397363212174122</v>
      </c>
    </row>
    <row r="545" spans="1:21" x14ac:dyDescent="0.3">
      <c r="A545" t="s">
        <v>21</v>
      </c>
      <c r="B545" t="s">
        <v>22</v>
      </c>
      <c r="C545" t="s">
        <v>80</v>
      </c>
      <c r="D545" t="s">
        <v>393</v>
      </c>
      <c r="E545" t="s">
        <v>25</v>
      </c>
      <c r="F545" t="s">
        <v>26</v>
      </c>
      <c r="G545" t="s">
        <v>107</v>
      </c>
      <c r="H545" t="s">
        <v>108</v>
      </c>
      <c r="I545" t="s">
        <v>108</v>
      </c>
      <c r="J545" t="s">
        <v>108</v>
      </c>
      <c r="K545" t="s">
        <v>29</v>
      </c>
      <c r="L545">
        <v>2</v>
      </c>
      <c r="M545" t="s">
        <v>109</v>
      </c>
      <c r="N545" s="5">
        <v>0</v>
      </c>
      <c r="O545" t="s">
        <v>30</v>
      </c>
      <c r="P545" s="5">
        <v>0</v>
      </c>
      <c r="Q545" s="6">
        <v>0</v>
      </c>
      <c r="R545" s="7">
        <v>0</v>
      </c>
      <c r="S545" s="7">
        <v>0</v>
      </c>
      <c r="T545" s="6">
        <v>0</v>
      </c>
      <c r="U545" s="6">
        <v>0</v>
      </c>
    </row>
    <row r="546" spans="1:21" x14ac:dyDescent="0.3">
      <c r="A546" t="s">
        <v>21</v>
      </c>
      <c r="B546" t="s">
        <v>22</v>
      </c>
      <c r="C546" t="s">
        <v>80</v>
      </c>
      <c r="D546" t="s">
        <v>393</v>
      </c>
      <c r="E546" t="s">
        <v>25</v>
      </c>
      <c r="F546" t="s">
        <v>26</v>
      </c>
      <c r="G546" t="s">
        <v>110</v>
      </c>
      <c r="H546" t="s">
        <v>111</v>
      </c>
      <c r="I546" t="s">
        <v>111</v>
      </c>
      <c r="J546" t="s">
        <v>111</v>
      </c>
      <c r="K546" t="s">
        <v>29</v>
      </c>
      <c r="L546">
        <v>20</v>
      </c>
      <c r="N546" s="5">
        <v>9.7199999999999995E-2</v>
      </c>
      <c r="O546" t="s">
        <v>30</v>
      </c>
      <c r="P546" s="5">
        <v>0.146537695</v>
      </c>
      <c r="Q546" s="6">
        <v>11143.330260000001</v>
      </c>
      <c r="R546" s="7">
        <v>0</v>
      </c>
      <c r="S546" s="7">
        <v>8.9048709555079712E-4</v>
      </c>
      <c r="T546" s="6">
        <v>0</v>
      </c>
      <c r="U546" s="6">
        <v>9.9229917979907096</v>
      </c>
    </row>
    <row r="547" spans="1:21" x14ac:dyDescent="0.3">
      <c r="A547" t="s">
        <v>21</v>
      </c>
      <c r="B547" t="s">
        <v>22</v>
      </c>
      <c r="C547" t="s">
        <v>80</v>
      </c>
      <c r="D547" t="s">
        <v>393</v>
      </c>
      <c r="E547" t="s">
        <v>25</v>
      </c>
      <c r="F547" t="s">
        <v>26</v>
      </c>
      <c r="G547" t="s">
        <v>112</v>
      </c>
      <c r="H547" t="s">
        <v>113</v>
      </c>
      <c r="I547" t="s">
        <v>113</v>
      </c>
      <c r="J547" t="s">
        <v>113</v>
      </c>
      <c r="K547" t="s">
        <v>29</v>
      </c>
      <c r="L547">
        <v>20</v>
      </c>
      <c r="N547" s="5">
        <v>3.3599999999999998E-2</v>
      </c>
      <c r="O547" t="s">
        <v>30</v>
      </c>
      <c r="P547" s="5">
        <v>0</v>
      </c>
      <c r="Q547" s="6">
        <v>0</v>
      </c>
      <c r="R547" s="7">
        <v>0</v>
      </c>
      <c r="S547" s="7">
        <v>0</v>
      </c>
      <c r="T547" s="6">
        <v>0</v>
      </c>
      <c r="U547" s="6">
        <v>0</v>
      </c>
    </row>
    <row r="548" spans="1:21" x14ac:dyDescent="0.3">
      <c r="A548" t="s">
        <v>21</v>
      </c>
      <c r="B548" t="s">
        <v>22</v>
      </c>
      <c r="C548" t="s">
        <v>80</v>
      </c>
      <c r="D548" t="s">
        <v>393</v>
      </c>
      <c r="E548" t="s">
        <v>25</v>
      </c>
      <c r="F548" t="s">
        <v>26</v>
      </c>
      <c r="G548" t="s">
        <v>114</v>
      </c>
      <c r="H548" t="s">
        <v>115</v>
      </c>
      <c r="I548" t="s">
        <v>905</v>
      </c>
      <c r="J548" t="s">
        <v>115</v>
      </c>
      <c r="K548" t="s">
        <v>29</v>
      </c>
      <c r="L548">
        <v>20</v>
      </c>
      <c r="N548" s="5">
        <v>0.19</v>
      </c>
      <c r="O548" t="s">
        <v>30</v>
      </c>
      <c r="P548" s="5">
        <v>8.9269359999999999E-3</v>
      </c>
      <c r="Q548" s="6">
        <v>0</v>
      </c>
      <c r="R548" s="7">
        <v>0</v>
      </c>
      <c r="S548" s="7">
        <v>1.5610496050048077E-3</v>
      </c>
      <c r="T548" s="6">
        <v>0</v>
      </c>
      <c r="U548" s="6">
        <v>0</v>
      </c>
    </row>
    <row r="549" spans="1:21" x14ac:dyDescent="0.3">
      <c r="A549" t="s">
        <v>21</v>
      </c>
      <c r="B549" t="s">
        <v>22</v>
      </c>
      <c r="C549" t="s">
        <v>80</v>
      </c>
      <c r="D549" t="s">
        <v>393</v>
      </c>
      <c r="E549" t="s">
        <v>25</v>
      </c>
      <c r="F549" t="s">
        <v>26</v>
      </c>
      <c r="G549" t="s">
        <v>116</v>
      </c>
      <c r="H549" t="s">
        <v>117</v>
      </c>
      <c r="I549" t="s">
        <v>906</v>
      </c>
      <c r="J549" t="s">
        <v>117</v>
      </c>
      <c r="K549" t="s">
        <v>29</v>
      </c>
      <c r="L549">
        <v>20</v>
      </c>
      <c r="N549" s="5">
        <v>0.14249999999999999</v>
      </c>
      <c r="O549" t="s">
        <v>30</v>
      </c>
      <c r="P549" s="5">
        <v>9.5174869999999998E-3</v>
      </c>
      <c r="Q549" s="6">
        <v>0</v>
      </c>
      <c r="R549" s="7">
        <v>0</v>
      </c>
      <c r="S549" s="7">
        <v>2.0547151903557866E-3</v>
      </c>
      <c r="T549" s="6">
        <v>0</v>
      </c>
      <c r="U549" s="6">
        <v>0</v>
      </c>
    </row>
    <row r="550" spans="1:21" x14ac:dyDescent="0.3">
      <c r="A550" t="s">
        <v>21</v>
      </c>
      <c r="B550" t="s">
        <v>22</v>
      </c>
      <c r="C550" t="s">
        <v>80</v>
      </c>
      <c r="D550" t="s">
        <v>393</v>
      </c>
      <c r="E550" t="s">
        <v>25</v>
      </c>
      <c r="F550" t="s">
        <v>26</v>
      </c>
      <c r="G550" t="s">
        <v>118</v>
      </c>
      <c r="H550" t="s">
        <v>119</v>
      </c>
      <c r="I550" t="s">
        <v>907</v>
      </c>
      <c r="J550" t="s">
        <v>119</v>
      </c>
      <c r="K550" t="s">
        <v>29</v>
      </c>
      <c r="L550">
        <v>20</v>
      </c>
      <c r="N550" s="5">
        <v>0.32400000000000001</v>
      </c>
      <c r="O550" t="s">
        <v>30</v>
      </c>
      <c r="P550" s="5">
        <v>0.125</v>
      </c>
      <c r="Q550" s="6">
        <v>31233.745640000001</v>
      </c>
      <c r="R550" s="7">
        <v>0</v>
      </c>
      <c r="S550" s="7">
        <v>8.9048709555079723E-4</v>
      </c>
      <c r="T550" s="6">
        <v>0</v>
      </c>
      <c r="U550" s="6">
        <v>27.813247438135978</v>
      </c>
    </row>
    <row r="551" spans="1:21" x14ac:dyDescent="0.3">
      <c r="A551" t="s">
        <v>21</v>
      </c>
      <c r="B551" t="s">
        <v>22</v>
      </c>
      <c r="C551" t="s">
        <v>80</v>
      </c>
      <c r="D551" t="s">
        <v>393</v>
      </c>
      <c r="E551" t="s">
        <v>25</v>
      </c>
      <c r="F551" t="s">
        <v>26</v>
      </c>
      <c r="G551" t="s">
        <v>120</v>
      </c>
      <c r="H551" t="s">
        <v>121</v>
      </c>
      <c r="I551" t="s">
        <v>121</v>
      </c>
      <c r="J551" t="s">
        <v>121</v>
      </c>
      <c r="K551" t="s">
        <v>29</v>
      </c>
      <c r="L551">
        <v>11</v>
      </c>
      <c r="N551" s="5">
        <v>0</v>
      </c>
      <c r="O551" t="s">
        <v>30</v>
      </c>
      <c r="P551" s="5">
        <v>0</v>
      </c>
      <c r="Q551" s="6">
        <v>0</v>
      </c>
      <c r="R551" s="7">
        <v>0</v>
      </c>
      <c r="S551" s="7">
        <v>0</v>
      </c>
      <c r="T551" s="6">
        <v>0</v>
      </c>
      <c r="U551" s="6">
        <v>0</v>
      </c>
    </row>
    <row r="552" spans="1:21" x14ac:dyDescent="0.3">
      <c r="A552" t="s">
        <v>21</v>
      </c>
      <c r="B552" t="s">
        <v>22</v>
      </c>
      <c r="C552" t="s">
        <v>80</v>
      </c>
      <c r="D552" t="s">
        <v>393</v>
      </c>
      <c r="E552" t="s">
        <v>25</v>
      </c>
      <c r="F552" t="s">
        <v>26</v>
      </c>
      <c r="G552" t="s">
        <v>122</v>
      </c>
      <c r="H552" t="s">
        <v>123</v>
      </c>
      <c r="I552" t="s">
        <v>123</v>
      </c>
      <c r="J552" t="s">
        <v>123</v>
      </c>
      <c r="K552" t="s">
        <v>29</v>
      </c>
      <c r="L552">
        <v>15</v>
      </c>
      <c r="N552" s="5">
        <v>0</v>
      </c>
      <c r="O552" t="s">
        <v>30</v>
      </c>
      <c r="P552" s="5">
        <v>0</v>
      </c>
      <c r="Q552" s="6">
        <v>0</v>
      </c>
      <c r="R552" s="7">
        <v>0</v>
      </c>
      <c r="S552" s="7">
        <v>0</v>
      </c>
      <c r="T552" s="6">
        <v>0</v>
      </c>
      <c r="U552" s="6">
        <v>0</v>
      </c>
    </row>
    <row r="553" spans="1:21" x14ac:dyDescent="0.3">
      <c r="A553" t="s">
        <v>21</v>
      </c>
      <c r="B553" t="s">
        <v>22</v>
      </c>
      <c r="C553" t="s">
        <v>80</v>
      </c>
      <c r="D553" t="s">
        <v>393</v>
      </c>
      <c r="E553" t="s">
        <v>25</v>
      </c>
      <c r="F553" t="s">
        <v>26</v>
      </c>
      <c r="G553" t="s">
        <v>124</v>
      </c>
      <c r="H553" t="s">
        <v>125</v>
      </c>
      <c r="I553" t="s">
        <v>908</v>
      </c>
      <c r="J553" t="s">
        <v>125</v>
      </c>
      <c r="K553" t="s">
        <v>29</v>
      </c>
      <c r="L553">
        <v>20</v>
      </c>
      <c r="N553" s="5">
        <v>0.08</v>
      </c>
      <c r="O553" t="s">
        <v>30</v>
      </c>
      <c r="P553" s="5">
        <v>2.0110282E-2</v>
      </c>
      <c r="Q553" s="6">
        <v>0</v>
      </c>
      <c r="R553" s="7">
        <v>0</v>
      </c>
      <c r="S553" s="7">
        <v>9.9325658201480341E-4</v>
      </c>
      <c r="T553" s="6">
        <v>0</v>
      </c>
      <c r="U553" s="6">
        <v>0</v>
      </c>
    </row>
    <row r="554" spans="1:21" x14ac:dyDescent="0.3">
      <c r="A554" t="s">
        <v>21</v>
      </c>
      <c r="B554" t="s">
        <v>22</v>
      </c>
      <c r="C554" t="s">
        <v>80</v>
      </c>
      <c r="D554" t="s">
        <v>393</v>
      </c>
      <c r="E554" t="s">
        <v>25</v>
      </c>
      <c r="F554" t="s">
        <v>26</v>
      </c>
      <c r="G554" t="s">
        <v>126</v>
      </c>
      <c r="H554" t="s">
        <v>127</v>
      </c>
      <c r="I554" t="s">
        <v>909</v>
      </c>
      <c r="J554" t="s">
        <v>127</v>
      </c>
      <c r="K554" t="s">
        <v>29</v>
      </c>
      <c r="L554">
        <v>20</v>
      </c>
      <c r="N554" s="5">
        <v>0</v>
      </c>
      <c r="O554" t="s">
        <v>30</v>
      </c>
      <c r="P554" s="5">
        <v>0.34482758600000002</v>
      </c>
      <c r="Q554" s="6">
        <v>0</v>
      </c>
      <c r="R554" s="7">
        <v>0</v>
      </c>
      <c r="S554" s="7">
        <v>9.7469850329170917E-4</v>
      </c>
      <c r="T554" s="6">
        <v>0</v>
      </c>
      <c r="U554" s="6">
        <v>0</v>
      </c>
    </row>
    <row r="555" spans="1:21" x14ac:dyDescent="0.3">
      <c r="A555" t="s">
        <v>21</v>
      </c>
      <c r="B555" t="s">
        <v>22</v>
      </c>
      <c r="C555" t="s">
        <v>80</v>
      </c>
      <c r="D555" t="s">
        <v>393</v>
      </c>
      <c r="E555" t="s">
        <v>25</v>
      </c>
      <c r="F555" t="s">
        <v>26</v>
      </c>
      <c r="G555" t="s">
        <v>128</v>
      </c>
      <c r="H555" t="s">
        <v>129</v>
      </c>
      <c r="I555" t="s">
        <v>910</v>
      </c>
      <c r="J555" t="s">
        <v>129</v>
      </c>
      <c r="K555" t="s">
        <v>29</v>
      </c>
      <c r="L555">
        <v>20</v>
      </c>
      <c r="N555" s="5">
        <v>0</v>
      </c>
      <c r="O555" t="s">
        <v>30</v>
      </c>
      <c r="P555" s="5">
        <v>6.4294632000000004E-2</v>
      </c>
      <c r="Q555" s="6">
        <v>0</v>
      </c>
      <c r="R555" s="7">
        <v>0</v>
      </c>
      <c r="S555" s="7">
        <v>1.0118980567622026E-3</v>
      </c>
      <c r="T555" s="6">
        <v>0</v>
      </c>
      <c r="U555" s="6">
        <v>0</v>
      </c>
    </row>
    <row r="556" spans="1:21" x14ac:dyDescent="0.3">
      <c r="A556" t="s">
        <v>21</v>
      </c>
      <c r="B556" t="s">
        <v>22</v>
      </c>
      <c r="C556" t="s">
        <v>80</v>
      </c>
      <c r="D556" t="s">
        <v>393</v>
      </c>
      <c r="E556" t="s">
        <v>25</v>
      </c>
      <c r="F556" t="s">
        <v>26</v>
      </c>
      <c r="G556" t="s">
        <v>130</v>
      </c>
      <c r="H556" t="s">
        <v>131</v>
      </c>
      <c r="I556" t="s">
        <v>911</v>
      </c>
      <c r="J556" t="s">
        <v>131</v>
      </c>
      <c r="K556" t="s">
        <v>29</v>
      </c>
      <c r="L556">
        <v>20</v>
      </c>
      <c r="N556" s="5">
        <v>0</v>
      </c>
      <c r="O556" t="s">
        <v>30</v>
      </c>
      <c r="P556" s="5">
        <v>0.11977468099999999</v>
      </c>
      <c r="Q556" s="6">
        <v>0</v>
      </c>
      <c r="R556" s="7">
        <v>0</v>
      </c>
      <c r="S556" s="7">
        <v>9.8546215397591632E-4</v>
      </c>
      <c r="T556" s="6">
        <v>0</v>
      </c>
      <c r="U556" s="6">
        <v>0</v>
      </c>
    </row>
    <row r="557" spans="1:21" x14ac:dyDescent="0.3">
      <c r="A557" t="s">
        <v>21</v>
      </c>
      <c r="B557" t="s">
        <v>22</v>
      </c>
      <c r="C557" t="s">
        <v>80</v>
      </c>
      <c r="D557" t="s">
        <v>393</v>
      </c>
      <c r="E557" t="s">
        <v>25</v>
      </c>
      <c r="F557" t="s">
        <v>31</v>
      </c>
      <c r="G557" t="s">
        <v>132</v>
      </c>
      <c r="H557" t="s">
        <v>28</v>
      </c>
      <c r="I557" t="s">
        <v>28</v>
      </c>
      <c r="J557" t="s">
        <v>28</v>
      </c>
      <c r="K557" t="s">
        <v>29</v>
      </c>
      <c r="L557">
        <v>20</v>
      </c>
      <c r="N557" s="5">
        <v>0</v>
      </c>
      <c r="O557" t="s">
        <v>30</v>
      </c>
      <c r="P557" s="5">
        <v>0.3</v>
      </c>
      <c r="Q557" s="6">
        <v>0</v>
      </c>
      <c r="R557" s="7">
        <v>0</v>
      </c>
      <c r="S557" s="7">
        <v>2.5742209347103402E-4</v>
      </c>
      <c r="T557" s="6">
        <v>0</v>
      </c>
      <c r="U557" s="6">
        <v>0</v>
      </c>
    </row>
    <row r="558" spans="1:21" x14ac:dyDescent="0.3">
      <c r="A558" t="s">
        <v>21</v>
      </c>
      <c r="B558" t="s">
        <v>22</v>
      </c>
      <c r="C558" t="s">
        <v>80</v>
      </c>
      <c r="D558" t="s">
        <v>393</v>
      </c>
      <c r="E558" t="s">
        <v>25</v>
      </c>
      <c r="F558" t="s">
        <v>31</v>
      </c>
      <c r="G558" t="s">
        <v>133</v>
      </c>
      <c r="H558" t="s">
        <v>84</v>
      </c>
      <c r="I558" t="s">
        <v>84</v>
      </c>
      <c r="J558" t="s">
        <v>84</v>
      </c>
      <c r="K558" t="s">
        <v>29</v>
      </c>
      <c r="L558">
        <v>20</v>
      </c>
      <c r="N558" s="5">
        <v>4.4999999999999998E-2</v>
      </c>
      <c r="O558" t="s">
        <v>30</v>
      </c>
      <c r="P558" s="5">
        <v>0.27085927799999998</v>
      </c>
      <c r="Q558" s="6">
        <v>497369.26140000002</v>
      </c>
      <c r="R558" s="7">
        <v>0</v>
      </c>
      <c r="S558" s="7">
        <v>7.3837165114598287E-4</v>
      </c>
      <c r="T558" s="6">
        <v>0</v>
      </c>
      <c r="U558" s="6">
        <v>442.90090900033124</v>
      </c>
    </row>
    <row r="559" spans="1:21" x14ac:dyDescent="0.3">
      <c r="A559" t="s">
        <v>21</v>
      </c>
      <c r="B559" t="s">
        <v>22</v>
      </c>
      <c r="C559" t="s">
        <v>80</v>
      </c>
      <c r="D559" t="s">
        <v>393</v>
      </c>
      <c r="E559" t="s">
        <v>25</v>
      </c>
      <c r="F559" t="s">
        <v>31</v>
      </c>
      <c r="G559" t="s">
        <v>134</v>
      </c>
      <c r="H559" t="s">
        <v>86</v>
      </c>
      <c r="I559" t="s">
        <v>86</v>
      </c>
      <c r="J559" t="s">
        <v>86</v>
      </c>
      <c r="K559" t="s">
        <v>29</v>
      </c>
      <c r="L559">
        <v>20</v>
      </c>
      <c r="N559" s="5">
        <v>0</v>
      </c>
      <c r="O559" t="s">
        <v>30</v>
      </c>
      <c r="P559" s="5">
        <v>1.1536348E-2</v>
      </c>
      <c r="Q559" s="6">
        <v>0</v>
      </c>
      <c r="R559" s="7">
        <v>0</v>
      </c>
      <c r="S559" s="7">
        <v>2.0538893993502722E-3</v>
      </c>
      <c r="T559" s="6">
        <v>0</v>
      </c>
      <c r="U559" s="6">
        <v>0</v>
      </c>
    </row>
    <row r="560" spans="1:21" x14ac:dyDescent="0.3">
      <c r="A560" t="s">
        <v>21</v>
      </c>
      <c r="B560" t="s">
        <v>22</v>
      </c>
      <c r="C560" t="s">
        <v>80</v>
      </c>
      <c r="D560" t="s">
        <v>393</v>
      </c>
      <c r="E560" t="s">
        <v>25</v>
      </c>
      <c r="F560" t="s">
        <v>31</v>
      </c>
      <c r="G560" t="s">
        <v>135</v>
      </c>
      <c r="H560" t="s">
        <v>88</v>
      </c>
      <c r="I560" t="s">
        <v>900</v>
      </c>
      <c r="J560" t="s">
        <v>88</v>
      </c>
      <c r="K560" t="s">
        <v>29</v>
      </c>
      <c r="L560">
        <v>20</v>
      </c>
      <c r="N560" s="5">
        <v>0.351348259</v>
      </c>
      <c r="O560" t="s">
        <v>30</v>
      </c>
      <c r="P560" s="5">
        <v>3.9896204999999997E-2</v>
      </c>
      <c r="Q560" s="6">
        <v>504046.90399999998</v>
      </c>
      <c r="R560" s="7">
        <v>0</v>
      </c>
      <c r="S560" s="7">
        <v>2.5155409608354292E-3</v>
      </c>
      <c r="T560" s="6">
        <v>0</v>
      </c>
      <c r="U560" s="6">
        <v>1267.9506331942832</v>
      </c>
    </row>
    <row r="561" spans="1:21" x14ac:dyDescent="0.3">
      <c r="A561" t="s">
        <v>21</v>
      </c>
      <c r="B561" t="s">
        <v>22</v>
      </c>
      <c r="C561" t="s">
        <v>80</v>
      </c>
      <c r="D561" t="s">
        <v>393</v>
      </c>
      <c r="E561" t="s">
        <v>25</v>
      </c>
      <c r="F561" t="s">
        <v>31</v>
      </c>
      <c r="G561" t="s">
        <v>136</v>
      </c>
      <c r="H561" t="s">
        <v>90</v>
      </c>
      <c r="I561" t="s">
        <v>901</v>
      </c>
      <c r="J561" t="s">
        <v>90</v>
      </c>
      <c r="K561" t="s">
        <v>29</v>
      </c>
      <c r="L561">
        <v>20</v>
      </c>
      <c r="N561" s="5">
        <v>0.14625953999999999</v>
      </c>
      <c r="O561" t="s">
        <v>30</v>
      </c>
      <c r="P561" s="5">
        <v>0.33288257799999998</v>
      </c>
      <c r="Q561" s="6">
        <v>2088404.716</v>
      </c>
      <c r="R561" s="7">
        <v>0</v>
      </c>
      <c r="S561" s="7">
        <v>1.114335657679397E-3</v>
      </c>
      <c r="T561" s="6">
        <v>0</v>
      </c>
      <c r="U561" s="6">
        <v>2327.1838427046141</v>
      </c>
    </row>
    <row r="562" spans="1:21" x14ac:dyDescent="0.3">
      <c r="A562" t="s">
        <v>21</v>
      </c>
      <c r="B562" t="s">
        <v>22</v>
      </c>
      <c r="C562" t="s">
        <v>80</v>
      </c>
      <c r="D562" t="s">
        <v>393</v>
      </c>
      <c r="E562" t="s">
        <v>25</v>
      </c>
      <c r="F562" t="s">
        <v>31</v>
      </c>
      <c r="G562" t="s">
        <v>137</v>
      </c>
      <c r="H562" t="s">
        <v>92</v>
      </c>
      <c r="I562" t="s">
        <v>902</v>
      </c>
      <c r="J562" t="s">
        <v>92</v>
      </c>
      <c r="K562" t="s">
        <v>29</v>
      </c>
      <c r="L562">
        <v>20</v>
      </c>
      <c r="N562" s="5">
        <v>5.7245342999999997E-2</v>
      </c>
      <c r="O562" t="s">
        <v>30</v>
      </c>
      <c r="P562" s="5">
        <v>7.7091136000000005E-2</v>
      </c>
      <c r="Q562" s="6">
        <v>160905.53450000001</v>
      </c>
      <c r="R562" s="7">
        <v>0</v>
      </c>
      <c r="S562" s="7">
        <v>1.7433320002456908E-3</v>
      </c>
      <c r="T562" s="6">
        <v>0</v>
      </c>
      <c r="U562" s="6">
        <v>280.51176731048702</v>
      </c>
    </row>
    <row r="563" spans="1:21" x14ac:dyDescent="0.3">
      <c r="A563" t="s">
        <v>21</v>
      </c>
      <c r="B563" t="s">
        <v>22</v>
      </c>
      <c r="C563" t="s">
        <v>80</v>
      </c>
      <c r="D563" t="s">
        <v>393</v>
      </c>
      <c r="E563" t="s">
        <v>25</v>
      </c>
      <c r="F563" t="s">
        <v>31</v>
      </c>
      <c r="G563" t="s">
        <v>138</v>
      </c>
      <c r="H563" t="s">
        <v>94</v>
      </c>
      <c r="I563" t="s">
        <v>903</v>
      </c>
      <c r="J563" t="s">
        <v>94</v>
      </c>
      <c r="K563" t="s">
        <v>29</v>
      </c>
      <c r="L563">
        <v>20</v>
      </c>
      <c r="N563" s="5">
        <v>0.142106125</v>
      </c>
      <c r="O563" t="s">
        <v>30</v>
      </c>
      <c r="P563" s="5">
        <v>0.12392528899999999</v>
      </c>
      <c r="Q563" s="6">
        <v>680067.7254</v>
      </c>
      <c r="R563" s="7">
        <v>0</v>
      </c>
      <c r="S563" s="7">
        <v>1.3781197233466457E-3</v>
      </c>
      <c r="T563" s="6">
        <v>0</v>
      </c>
      <c r="U563" s="6">
        <v>937.21474558523062</v>
      </c>
    </row>
    <row r="564" spans="1:21" x14ac:dyDescent="0.3">
      <c r="A564" t="s">
        <v>21</v>
      </c>
      <c r="B564" t="s">
        <v>22</v>
      </c>
      <c r="C564" t="s">
        <v>80</v>
      </c>
      <c r="D564" t="s">
        <v>393</v>
      </c>
      <c r="E564" t="s">
        <v>25</v>
      </c>
      <c r="F564" t="s">
        <v>31</v>
      </c>
      <c r="G564" t="s">
        <v>139</v>
      </c>
      <c r="H564" t="s">
        <v>96</v>
      </c>
      <c r="I564" t="s">
        <v>904</v>
      </c>
      <c r="J564" t="s">
        <v>96</v>
      </c>
      <c r="K564" t="s">
        <v>29</v>
      </c>
      <c r="L564">
        <v>11</v>
      </c>
      <c r="N564" s="5">
        <v>0.22500000000000001</v>
      </c>
      <c r="O564" t="s">
        <v>30</v>
      </c>
      <c r="P564" s="5">
        <v>0.04</v>
      </c>
      <c r="Q564" s="6">
        <v>326565.58750000002</v>
      </c>
      <c r="R564" s="7">
        <v>0</v>
      </c>
      <c r="S564" s="7">
        <v>0</v>
      </c>
      <c r="T564" s="6">
        <v>0</v>
      </c>
      <c r="U564" s="6">
        <v>0</v>
      </c>
    </row>
    <row r="565" spans="1:21" x14ac:dyDescent="0.3">
      <c r="A565" t="s">
        <v>21</v>
      </c>
      <c r="B565" t="s">
        <v>22</v>
      </c>
      <c r="C565" t="s">
        <v>80</v>
      </c>
      <c r="D565" t="s">
        <v>393</v>
      </c>
      <c r="E565" t="s">
        <v>25</v>
      </c>
      <c r="F565" t="s">
        <v>31</v>
      </c>
      <c r="G565" t="s">
        <v>140</v>
      </c>
      <c r="H565" t="s">
        <v>98</v>
      </c>
      <c r="I565" t="s">
        <v>98</v>
      </c>
      <c r="J565" t="s">
        <v>98</v>
      </c>
      <c r="K565" t="s">
        <v>29</v>
      </c>
      <c r="L565">
        <v>11</v>
      </c>
      <c r="N565" s="5">
        <v>5.8799999999999998E-2</v>
      </c>
      <c r="O565" t="s">
        <v>30</v>
      </c>
      <c r="P565" s="5">
        <v>1.1673269E-2</v>
      </c>
      <c r="Q565" s="6">
        <v>24141.309870000001</v>
      </c>
      <c r="R565" s="7">
        <v>0</v>
      </c>
      <c r="S565" s="7">
        <v>1.4394844983950964E-3</v>
      </c>
      <c r="T565" s="6">
        <v>0</v>
      </c>
      <c r="U565" s="6">
        <v>34.751041328817543</v>
      </c>
    </row>
    <row r="566" spans="1:21" x14ac:dyDescent="0.3">
      <c r="A566" t="s">
        <v>21</v>
      </c>
      <c r="B566" t="s">
        <v>22</v>
      </c>
      <c r="C566" t="s">
        <v>80</v>
      </c>
      <c r="D566" t="s">
        <v>393</v>
      </c>
      <c r="E566" t="s">
        <v>25</v>
      </c>
      <c r="F566" t="s">
        <v>31</v>
      </c>
      <c r="G566" t="s">
        <v>141</v>
      </c>
      <c r="H566" t="s">
        <v>100</v>
      </c>
      <c r="I566" t="s">
        <v>100</v>
      </c>
      <c r="J566" t="s">
        <v>100</v>
      </c>
      <c r="K566" t="s">
        <v>29</v>
      </c>
      <c r="L566">
        <v>20</v>
      </c>
      <c r="N566" s="5">
        <v>1.8525E-2</v>
      </c>
      <c r="O566" t="s">
        <v>30</v>
      </c>
      <c r="P566" s="5">
        <v>0.1</v>
      </c>
      <c r="Q566" s="6">
        <v>68959.947560000001</v>
      </c>
      <c r="R566" s="7">
        <v>0</v>
      </c>
      <c r="S566" s="7">
        <v>1.1093120403056951E-3</v>
      </c>
      <c r="T566" s="6">
        <v>0</v>
      </c>
      <c r="U566" s="6">
        <v>76.498100127157343</v>
      </c>
    </row>
    <row r="567" spans="1:21" x14ac:dyDescent="0.3">
      <c r="A567" t="s">
        <v>21</v>
      </c>
      <c r="B567" t="s">
        <v>22</v>
      </c>
      <c r="C567" t="s">
        <v>80</v>
      </c>
      <c r="D567" t="s">
        <v>393</v>
      </c>
      <c r="E567" t="s">
        <v>25</v>
      </c>
      <c r="F567" t="s">
        <v>31</v>
      </c>
      <c r="G567" t="s">
        <v>142</v>
      </c>
      <c r="H567" t="s">
        <v>102</v>
      </c>
      <c r="I567" t="s">
        <v>102</v>
      </c>
      <c r="J567" t="s">
        <v>102</v>
      </c>
      <c r="K567" t="s">
        <v>29</v>
      </c>
      <c r="L567">
        <v>11</v>
      </c>
      <c r="N567" s="5">
        <v>0.02</v>
      </c>
      <c r="O567" t="s">
        <v>30</v>
      </c>
      <c r="P567" s="5">
        <v>1.72E-2</v>
      </c>
      <c r="Q567" s="6">
        <v>12126.33606</v>
      </c>
      <c r="R567" s="7">
        <v>0</v>
      </c>
      <c r="S567" s="7">
        <v>0</v>
      </c>
      <c r="T567" s="6">
        <v>0</v>
      </c>
      <c r="U567" s="6">
        <v>0</v>
      </c>
    </row>
    <row r="568" spans="1:21" x14ac:dyDescent="0.3">
      <c r="A568" t="s">
        <v>21</v>
      </c>
      <c r="B568" t="s">
        <v>22</v>
      </c>
      <c r="C568" t="s">
        <v>80</v>
      </c>
      <c r="D568" t="s">
        <v>393</v>
      </c>
      <c r="E568" t="s">
        <v>25</v>
      </c>
      <c r="F568" t="s">
        <v>31</v>
      </c>
      <c r="G568" t="s">
        <v>143</v>
      </c>
      <c r="H568" t="s">
        <v>104</v>
      </c>
      <c r="I568" t="s">
        <v>104</v>
      </c>
      <c r="J568" t="s">
        <v>104</v>
      </c>
      <c r="K568" t="s">
        <v>29</v>
      </c>
      <c r="L568">
        <v>15</v>
      </c>
      <c r="N568" s="5">
        <v>9.9449999999999997E-2</v>
      </c>
      <c r="O568" t="s">
        <v>30</v>
      </c>
      <c r="P568" s="5">
        <v>6.2445599999999997E-3</v>
      </c>
      <c r="Q568" s="6">
        <v>21827.272120000001</v>
      </c>
      <c r="R568" s="7">
        <v>0</v>
      </c>
      <c r="S568" s="7">
        <v>9.2577893529988229E-4</v>
      </c>
      <c r="T568" s="6">
        <v>0</v>
      </c>
      <c r="U568" s="6">
        <v>20.207228743754406</v>
      </c>
    </row>
    <row r="569" spans="1:21" x14ac:dyDescent="0.3">
      <c r="A569" t="s">
        <v>21</v>
      </c>
      <c r="B569" t="s">
        <v>22</v>
      </c>
      <c r="C569" t="s">
        <v>80</v>
      </c>
      <c r="D569" t="s">
        <v>393</v>
      </c>
      <c r="E569" t="s">
        <v>25</v>
      </c>
      <c r="F569" t="s">
        <v>31</v>
      </c>
      <c r="G569" t="s">
        <v>144</v>
      </c>
      <c r="H569" t="s">
        <v>106</v>
      </c>
      <c r="I569" t="s">
        <v>106</v>
      </c>
      <c r="J569" t="s">
        <v>106</v>
      </c>
      <c r="K569" t="s">
        <v>29</v>
      </c>
      <c r="L569">
        <v>11</v>
      </c>
      <c r="N569" s="5">
        <v>9.4999999999999998E-3</v>
      </c>
      <c r="O569" t="s">
        <v>30</v>
      </c>
      <c r="P569" s="5">
        <v>0.15</v>
      </c>
      <c r="Q569" s="6">
        <v>57439.622969999997</v>
      </c>
      <c r="R569" s="7">
        <v>0</v>
      </c>
      <c r="S569" s="7">
        <v>1.3465519417771323E-4</v>
      </c>
      <c r="T569" s="6">
        <v>0</v>
      </c>
      <c r="U569" s="6">
        <v>7.7345435845199866</v>
      </c>
    </row>
    <row r="570" spans="1:21" x14ac:dyDescent="0.3">
      <c r="A570" t="s">
        <v>21</v>
      </c>
      <c r="B570" t="s">
        <v>22</v>
      </c>
      <c r="C570" t="s">
        <v>80</v>
      </c>
      <c r="D570" t="s">
        <v>393</v>
      </c>
      <c r="E570" t="s">
        <v>25</v>
      </c>
      <c r="F570" t="s">
        <v>31</v>
      </c>
      <c r="G570" t="s">
        <v>145</v>
      </c>
      <c r="H570" t="s">
        <v>108</v>
      </c>
      <c r="I570" t="s">
        <v>108</v>
      </c>
      <c r="J570" t="s">
        <v>108</v>
      </c>
      <c r="K570" t="s">
        <v>29</v>
      </c>
      <c r="L570">
        <v>2</v>
      </c>
      <c r="M570" t="s">
        <v>109</v>
      </c>
      <c r="N570" s="5">
        <v>0</v>
      </c>
      <c r="O570" t="s">
        <v>30</v>
      </c>
      <c r="P570" s="5">
        <v>0.05</v>
      </c>
      <c r="Q570" s="6">
        <v>0</v>
      </c>
      <c r="R570" s="7">
        <v>0</v>
      </c>
      <c r="S570" s="7">
        <v>8.9048709555079734E-4</v>
      </c>
      <c r="T570" s="6">
        <v>0</v>
      </c>
      <c r="U570" s="6">
        <v>0</v>
      </c>
    </row>
    <row r="571" spans="1:21" x14ac:dyDescent="0.3">
      <c r="A571" t="s">
        <v>21</v>
      </c>
      <c r="B571" t="s">
        <v>22</v>
      </c>
      <c r="C571" t="s">
        <v>80</v>
      </c>
      <c r="D571" t="s">
        <v>393</v>
      </c>
      <c r="E571" t="s">
        <v>25</v>
      </c>
      <c r="F571" t="s">
        <v>31</v>
      </c>
      <c r="G571" t="s">
        <v>146</v>
      </c>
      <c r="H571" t="s">
        <v>111</v>
      </c>
      <c r="I571" t="s">
        <v>111</v>
      </c>
      <c r="J571" t="s">
        <v>111</v>
      </c>
      <c r="K571" t="s">
        <v>29</v>
      </c>
      <c r="L571">
        <v>20</v>
      </c>
      <c r="N571" s="5">
        <v>6.7500000000000004E-4</v>
      </c>
      <c r="O571" t="s">
        <v>30</v>
      </c>
      <c r="P571" s="5">
        <v>0.146537695</v>
      </c>
      <c r="Q571" s="6">
        <v>3981.3516239999999</v>
      </c>
      <c r="R571" s="7">
        <v>0</v>
      </c>
      <c r="S571" s="7">
        <v>8.9048709555079712E-4</v>
      </c>
      <c r="T571" s="6">
        <v>0</v>
      </c>
      <c r="U571" s="6">
        <v>3.5453422440222093</v>
      </c>
    </row>
    <row r="572" spans="1:21" x14ac:dyDescent="0.3">
      <c r="A572" t="s">
        <v>21</v>
      </c>
      <c r="B572" t="s">
        <v>22</v>
      </c>
      <c r="C572" t="s">
        <v>80</v>
      </c>
      <c r="D572" t="s">
        <v>393</v>
      </c>
      <c r="E572" t="s">
        <v>25</v>
      </c>
      <c r="F572" t="s">
        <v>31</v>
      </c>
      <c r="G572" t="s">
        <v>147</v>
      </c>
      <c r="H572" t="s">
        <v>115</v>
      </c>
      <c r="I572" t="s">
        <v>905</v>
      </c>
      <c r="J572" t="s">
        <v>115</v>
      </c>
      <c r="K572" t="s">
        <v>29</v>
      </c>
      <c r="L572">
        <v>20</v>
      </c>
      <c r="N572" s="5">
        <v>0.19</v>
      </c>
      <c r="O572" t="s">
        <v>30</v>
      </c>
      <c r="P572" s="5">
        <v>2.6094119999999998E-2</v>
      </c>
      <c r="Q572" s="6">
        <v>175779.0196</v>
      </c>
      <c r="R572" s="7">
        <v>0</v>
      </c>
      <c r="S572" s="7">
        <v>2.479170335908542E-3</v>
      </c>
      <c r="T572" s="6">
        <v>0</v>
      </c>
      <c r="U572" s="6">
        <v>435.78613106740619</v>
      </c>
    </row>
    <row r="573" spans="1:21" x14ac:dyDescent="0.3">
      <c r="A573" t="s">
        <v>21</v>
      </c>
      <c r="B573" t="s">
        <v>22</v>
      </c>
      <c r="C573" t="s">
        <v>80</v>
      </c>
      <c r="D573" t="s">
        <v>393</v>
      </c>
      <c r="E573" t="s">
        <v>25</v>
      </c>
      <c r="F573" t="s">
        <v>31</v>
      </c>
      <c r="G573" t="s">
        <v>148</v>
      </c>
      <c r="H573" t="s">
        <v>117</v>
      </c>
      <c r="I573" t="s">
        <v>906</v>
      </c>
      <c r="J573" t="s">
        <v>117</v>
      </c>
      <c r="K573" t="s">
        <v>29</v>
      </c>
      <c r="L573">
        <v>20</v>
      </c>
      <c r="N573" s="5">
        <v>0.14249999999999999</v>
      </c>
      <c r="O573" t="s">
        <v>30</v>
      </c>
      <c r="P573" s="5">
        <v>1.3411004000000001E-2</v>
      </c>
      <c r="Q573" s="6">
        <v>67343.847420000006</v>
      </c>
      <c r="R573" s="7">
        <v>0</v>
      </c>
      <c r="S573" s="7">
        <v>2.0547151903557866E-3</v>
      </c>
      <c r="T573" s="6">
        <v>0</v>
      </c>
      <c r="U573" s="6">
        <v>138.37242627087636</v>
      </c>
    </row>
    <row r="574" spans="1:21" x14ac:dyDescent="0.3">
      <c r="A574" t="s">
        <v>21</v>
      </c>
      <c r="B574" t="s">
        <v>22</v>
      </c>
      <c r="C574" t="s">
        <v>80</v>
      </c>
      <c r="D574" t="s">
        <v>393</v>
      </c>
      <c r="E574" t="s">
        <v>25</v>
      </c>
      <c r="F574" t="s">
        <v>31</v>
      </c>
      <c r="G574" t="s">
        <v>149</v>
      </c>
      <c r="H574" t="s">
        <v>119</v>
      </c>
      <c r="I574" t="s">
        <v>907</v>
      </c>
      <c r="J574" t="s">
        <v>119</v>
      </c>
      <c r="K574" t="s">
        <v>29</v>
      </c>
      <c r="L574">
        <v>20</v>
      </c>
      <c r="N574" s="5">
        <v>0.32400000000000001</v>
      </c>
      <c r="O574" t="s">
        <v>30</v>
      </c>
      <c r="P574" s="5">
        <v>0.125</v>
      </c>
      <c r="Q574" s="6">
        <v>1630006.9990000001</v>
      </c>
      <c r="R574" s="7">
        <v>0</v>
      </c>
      <c r="S574" s="7">
        <v>8.9048709555079723E-4</v>
      </c>
      <c r="T574" s="6">
        <v>0</v>
      </c>
      <c r="U574" s="6">
        <v>1451.5001982669812</v>
      </c>
    </row>
    <row r="575" spans="1:21" x14ac:dyDescent="0.3">
      <c r="A575" t="s">
        <v>21</v>
      </c>
      <c r="B575" t="s">
        <v>22</v>
      </c>
      <c r="C575" t="s">
        <v>80</v>
      </c>
      <c r="D575" t="s">
        <v>393</v>
      </c>
      <c r="E575" t="s">
        <v>25</v>
      </c>
      <c r="F575" t="s">
        <v>31</v>
      </c>
      <c r="G575" t="s">
        <v>150</v>
      </c>
      <c r="H575" t="s">
        <v>121</v>
      </c>
      <c r="I575" t="s">
        <v>121</v>
      </c>
      <c r="J575" t="s">
        <v>121</v>
      </c>
      <c r="K575" t="s">
        <v>29</v>
      </c>
      <c r="L575">
        <v>11</v>
      </c>
      <c r="N575" s="5">
        <v>0.140833333</v>
      </c>
      <c r="O575" t="s">
        <v>30</v>
      </c>
      <c r="P575" s="5">
        <v>0.12</v>
      </c>
      <c r="Q575" s="6">
        <v>641135.49679999996</v>
      </c>
      <c r="R575" s="7">
        <v>0</v>
      </c>
      <c r="S575" s="7">
        <v>8.9048709555079712E-4</v>
      </c>
      <c r="T575" s="6">
        <v>0</v>
      </c>
      <c r="U575" s="6">
        <v>570.92288639994933</v>
      </c>
    </row>
    <row r="576" spans="1:21" x14ac:dyDescent="0.3">
      <c r="A576" t="s">
        <v>21</v>
      </c>
      <c r="B576" t="s">
        <v>22</v>
      </c>
      <c r="C576" t="s">
        <v>80</v>
      </c>
      <c r="D576" t="s">
        <v>393</v>
      </c>
      <c r="E576" t="s">
        <v>25</v>
      </c>
      <c r="F576" t="s">
        <v>31</v>
      </c>
      <c r="G576" t="s">
        <v>151</v>
      </c>
      <c r="H576" t="s">
        <v>123</v>
      </c>
      <c r="I576" t="s">
        <v>123</v>
      </c>
      <c r="J576" t="s">
        <v>123</v>
      </c>
      <c r="K576" t="s">
        <v>29</v>
      </c>
      <c r="L576">
        <v>15</v>
      </c>
      <c r="N576" s="5">
        <v>0</v>
      </c>
      <c r="O576" t="s">
        <v>30</v>
      </c>
      <c r="P576" s="5">
        <v>2.0452499999999998E-2</v>
      </c>
      <c r="Q576" s="6">
        <v>0</v>
      </c>
      <c r="R576" s="7">
        <v>0</v>
      </c>
      <c r="S576" s="7">
        <v>8.9048709555079723E-4</v>
      </c>
      <c r="T576" s="6">
        <v>0</v>
      </c>
      <c r="U576" s="6">
        <v>0</v>
      </c>
    </row>
    <row r="577" spans="1:21" x14ac:dyDescent="0.3">
      <c r="A577" t="s">
        <v>21</v>
      </c>
      <c r="B577" t="s">
        <v>22</v>
      </c>
      <c r="C577" t="s">
        <v>80</v>
      </c>
      <c r="D577" t="s">
        <v>393</v>
      </c>
      <c r="E577" t="s">
        <v>25</v>
      </c>
      <c r="F577" t="s">
        <v>31</v>
      </c>
      <c r="G577" t="s">
        <v>152</v>
      </c>
      <c r="H577" t="s">
        <v>125</v>
      </c>
      <c r="I577" t="s">
        <v>908</v>
      </c>
      <c r="J577" t="s">
        <v>125</v>
      </c>
      <c r="K577" t="s">
        <v>29</v>
      </c>
      <c r="L577">
        <v>20</v>
      </c>
      <c r="N577" s="5">
        <v>3.9038694999999998E-2</v>
      </c>
      <c r="O577" t="s">
        <v>30</v>
      </c>
      <c r="P577" s="5">
        <v>2.0110282E-2</v>
      </c>
      <c r="Q577" s="6">
        <v>27696.551899999999</v>
      </c>
      <c r="R577" s="7">
        <v>0</v>
      </c>
      <c r="S577" s="7">
        <v>9.9325658201480341E-4</v>
      </c>
      <c r="T577" s="6">
        <v>0</v>
      </c>
      <c r="U577" s="6">
        <v>27.509782473789606</v>
      </c>
    </row>
    <row r="578" spans="1:21" x14ac:dyDescent="0.3">
      <c r="A578" t="s">
        <v>21</v>
      </c>
      <c r="B578" t="s">
        <v>22</v>
      </c>
      <c r="C578" t="s">
        <v>80</v>
      </c>
      <c r="D578" t="s">
        <v>393</v>
      </c>
      <c r="E578" t="s">
        <v>25</v>
      </c>
      <c r="F578" t="s">
        <v>31</v>
      </c>
      <c r="G578" t="s">
        <v>153</v>
      </c>
      <c r="H578" t="s">
        <v>127</v>
      </c>
      <c r="I578" t="s">
        <v>909</v>
      </c>
      <c r="J578" t="s">
        <v>127</v>
      </c>
      <c r="K578" t="s">
        <v>29</v>
      </c>
      <c r="L578">
        <v>20</v>
      </c>
      <c r="N578" s="5">
        <v>1.6251060000000001E-2</v>
      </c>
      <c r="O578" t="s">
        <v>30</v>
      </c>
      <c r="P578" s="5">
        <v>0.34482758600000002</v>
      </c>
      <c r="Q578" s="6">
        <v>241726.1537</v>
      </c>
      <c r="R578" s="7">
        <v>0</v>
      </c>
      <c r="S578" s="7">
        <v>9.7469850329170917E-4</v>
      </c>
      <c r="T578" s="6">
        <v>0</v>
      </c>
      <c r="U578" s="6">
        <v>235.61012021785163</v>
      </c>
    </row>
    <row r="579" spans="1:21" x14ac:dyDescent="0.3">
      <c r="A579" t="s">
        <v>21</v>
      </c>
      <c r="B579" t="s">
        <v>22</v>
      </c>
      <c r="C579" t="s">
        <v>80</v>
      </c>
      <c r="D579" t="s">
        <v>393</v>
      </c>
      <c r="E579" t="s">
        <v>25</v>
      </c>
      <c r="F579" t="s">
        <v>31</v>
      </c>
      <c r="G579" t="s">
        <v>154</v>
      </c>
      <c r="H579" t="s">
        <v>129</v>
      </c>
      <c r="I579" t="s">
        <v>910</v>
      </c>
      <c r="J579" t="s">
        <v>129</v>
      </c>
      <c r="K579" t="s">
        <v>29</v>
      </c>
      <c r="L579">
        <v>20</v>
      </c>
      <c r="N579" s="5">
        <v>6.3605939999999998E-3</v>
      </c>
      <c r="O579" t="s">
        <v>30</v>
      </c>
      <c r="P579" s="5">
        <v>6.4294632000000004E-2</v>
      </c>
      <c r="Q579" s="6">
        <v>14844.921630000001</v>
      </c>
      <c r="R579" s="7">
        <v>0</v>
      </c>
      <c r="S579" s="7">
        <v>1.0118980567622026E-3</v>
      </c>
      <c r="T579" s="6">
        <v>0</v>
      </c>
      <c r="U579" s="6">
        <v>15.021547350184189</v>
      </c>
    </row>
    <row r="580" spans="1:21" x14ac:dyDescent="0.3">
      <c r="A580" t="s">
        <v>21</v>
      </c>
      <c r="B580" t="s">
        <v>22</v>
      </c>
      <c r="C580" t="s">
        <v>80</v>
      </c>
      <c r="D580" t="s">
        <v>393</v>
      </c>
      <c r="E580" t="s">
        <v>25</v>
      </c>
      <c r="F580" t="s">
        <v>31</v>
      </c>
      <c r="G580" t="s">
        <v>155</v>
      </c>
      <c r="H580" t="s">
        <v>131</v>
      </c>
      <c r="I580" t="s">
        <v>911</v>
      </c>
      <c r="J580" t="s">
        <v>131</v>
      </c>
      <c r="K580" t="s">
        <v>29</v>
      </c>
      <c r="L580">
        <v>20</v>
      </c>
      <c r="N580" s="5">
        <v>1.5789569E-2</v>
      </c>
      <c r="O580" t="s">
        <v>30</v>
      </c>
      <c r="P580" s="5">
        <v>0.11977468099999999</v>
      </c>
      <c r="Q580" s="6">
        <v>70533.612469999993</v>
      </c>
      <c r="R580" s="7">
        <v>0</v>
      </c>
      <c r="S580" s="7">
        <v>9.8546215397591632E-4</v>
      </c>
      <c r="T580" s="6">
        <v>0</v>
      </c>
      <c r="U580" s="6">
        <v>69.50820567238874</v>
      </c>
    </row>
    <row r="581" spans="1:21" x14ac:dyDescent="0.3">
      <c r="A581" t="s">
        <v>21</v>
      </c>
      <c r="B581" t="s">
        <v>22</v>
      </c>
      <c r="C581" t="s">
        <v>80</v>
      </c>
      <c r="D581" t="s">
        <v>393</v>
      </c>
      <c r="E581" t="s">
        <v>25</v>
      </c>
      <c r="F581" t="s">
        <v>31</v>
      </c>
      <c r="G581" t="s">
        <v>156</v>
      </c>
      <c r="H581" t="s">
        <v>157</v>
      </c>
      <c r="I581" t="s">
        <v>912</v>
      </c>
      <c r="J581" t="s">
        <v>157</v>
      </c>
      <c r="K581" t="s">
        <v>29</v>
      </c>
      <c r="L581">
        <v>11</v>
      </c>
      <c r="N581" s="5">
        <v>0.20799999999999999</v>
      </c>
      <c r="O581" t="s">
        <v>30</v>
      </c>
      <c r="P581" s="5">
        <v>0.09</v>
      </c>
      <c r="Q581" s="6">
        <v>695567.48340000003</v>
      </c>
      <c r="R581" s="7">
        <v>0</v>
      </c>
      <c r="S581" s="7">
        <v>8.9048709555079723E-4</v>
      </c>
      <c r="T581" s="6">
        <v>0</v>
      </c>
      <c r="U581" s="6">
        <v>619.39386805244339</v>
      </c>
    </row>
    <row r="582" spans="1:21" x14ac:dyDescent="0.3">
      <c r="A582" t="s">
        <v>21</v>
      </c>
      <c r="B582" t="s">
        <v>22</v>
      </c>
      <c r="C582" t="s">
        <v>34</v>
      </c>
      <c r="D582" t="s">
        <v>394</v>
      </c>
      <c r="E582" t="s">
        <v>25</v>
      </c>
      <c r="F582" t="s">
        <v>26</v>
      </c>
      <c r="G582" t="s">
        <v>36</v>
      </c>
      <c r="H582" t="s">
        <v>28</v>
      </c>
      <c r="I582" t="s">
        <v>28</v>
      </c>
      <c r="J582" t="s">
        <v>28</v>
      </c>
      <c r="K582" t="s">
        <v>29</v>
      </c>
      <c r="L582">
        <v>20</v>
      </c>
      <c r="N582" s="5">
        <v>0</v>
      </c>
      <c r="O582" t="s">
        <v>30</v>
      </c>
      <c r="P582" s="5">
        <v>0.3</v>
      </c>
      <c r="Q582" s="6">
        <v>0</v>
      </c>
      <c r="R582" s="7">
        <v>3.6816310603171592E-4</v>
      </c>
      <c r="S582" s="7">
        <v>1.1165464820805937E-4</v>
      </c>
      <c r="T582" s="6">
        <v>0</v>
      </c>
      <c r="U582" s="6">
        <v>0</v>
      </c>
    </row>
    <row r="583" spans="1:21" x14ac:dyDescent="0.3">
      <c r="A583" t="s">
        <v>21</v>
      </c>
      <c r="B583" t="s">
        <v>22</v>
      </c>
      <c r="C583" t="s">
        <v>34</v>
      </c>
      <c r="D583" t="s">
        <v>394</v>
      </c>
      <c r="E583" t="s">
        <v>25</v>
      </c>
      <c r="F583" t="s">
        <v>26</v>
      </c>
      <c r="G583" t="s">
        <v>37</v>
      </c>
      <c r="H583" t="s">
        <v>38</v>
      </c>
      <c r="I583" t="s">
        <v>38</v>
      </c>
      <c r="J583" t="s">
        <v>38</v>
      </c>
      <c r="K583" t="s">
        <v>29</v>
      </c>
      <c r="L583">
        <v>5</v>
      </c>
      <c r="N583" s="5">
        <v>0.22500000000000001</v>
      </c>
      <c r="O583" t="s">
        <v>30</v>
      </c>
      <c r="P583" s="5">
        <v>2.3657109999999999E-2</v>
      </c>
      <c r="Q583" s="6">
        <v>1028.617236</v>
      </c>
      <c r="R583" s="7">
        <v>1.1015087511623278E-4</v>
      </c>
      <c r="S583" s="7">
        <v>8.5949592175893486E-5</v>
      </c>
      <c r="T583" s="6">
        <v>0.11330308870504055</v>
      </c>
      <c r="U583" s="6">
        <v>8.8409231939294786E-2</v>
      </c>
    </row>
    <row r="584" spans="1:21" x14ac:dyDescent="0.3">
      <c r="A584" t="s">
        <v>21</v>
      </c>
      <c r="B584" t="s">
        <v>22</v>
      </c>
      <c r="C584" t="s">
        <v>34</v>
      </c>
      <c r="D584" t="s">
        <v>394</v>
      </c>
      <c r="E584" t="s">
        <v>25</v>
      </c>
      <c r="F584" t="s">
        <v>31</v>
      </c>
      <c r="G584" t="s">
        <v>39</v>
      </c>
      <c r="H584" t="s">
        <v>28</v>
      </c>
      <c r="I584" t="s">
        <v>28</v>
      </c>
      <c r="J584" t="s">
        <v>28</v>
      </c>
      <c r="K584" t="s">
        <v>29</v>
      </c>
      <c r="L584">
        <v>20</v>
      </c>
      <c r="N584" s="5">
        <v>0</v>
      </c>
      <c r="O584" t="s">
        <v>30</v>
      </c>
      <c r="P584" s="5">
        <v>0.3</v>
      </c>
      <c r="Q584" s="6">
        <v>0</v>
      </c>
      <c r="R584" s="7">
        <v>3.6816310603171592E-4</v>
      </c>
      <c r="S584" s="7">
        <v>1.1165464820805937E-4</v>
      </c>
      <c r="T584" s="6">
        <v>0</v>
      </c>
      <c r="U584" s="6">
        <v>0</v>
      </c>
    </row>
    <row r="585" spans="1:21" x14ac:dyDescent="0.3">
      <c r="A585" t="s">
        <v>21</v>
      </c>
      <c r="B585" t="s">
        <v>22</v>
      </c>
      <c r="C585" t="s">
        <v>34</v>
      </c>
      <c r="D585" t="s">
        <v>394</v>
      </c>
      <c r="E585" t="s">
        <v>25</v>
      </c>
      <c r="F585" t="s">
        <v>31</v>
      </c>
      <c r="G585" t="s">
        <v>40</v>
      </c>
      <c r="H585" t="s">
        <v>38</v>
      </c>
      <c r="I585" t="s">
        <v>38</v>
      </c>
      <c r="J585" t="s">
        <v>38</v>
      </c>
      <c r="K585" t="s">
        <v>29</v>
      </c>
      <c r="L585">
        <v>5</v>
      </c>
      <c r="N585" s="5">
        <v>0.22500000000000001</v>
      </c>
      <c r="O585" t="s">
        <v>30</v>
      </c>
      <c r="P585" s="5">
        <v>2.3657109999999999E-2</v>
      </c>
      <c r="Q585" s="6">
        <v>56633.715429999997</v>
      </c>
      <c r="R585" s="7">
        <v>1.1015087511623278E-4</v>
      </c>
      <c r="S585" s="7">
        <v>8.5949592175893486E-5</v>
      </c>
      <c r="T585" s="6">
        <v>6.238253315698195</v>
      </c>
      <c r="U585" s="6">
        <v>4.8676447446141058</v>
      </c>
    </row>
    <row r="586" spans="1:21" x14ac:dyDescent="0.3">
      <c r="A586" t="s">
        <v>21</v>
      </c>
      <c r="B586" t="s">
        <v>22</v>
      </c>
      <c r="C586" t="s">
        <v>34</v>
      </c>
      <c r="D586" t="s">
        <v>394</v>
      </c>
      <c r="E586" t="s">
        <v>25</v>
      </c>
      <c r="F586" t="s">
        <v>41</v>
      </c>
      <c r="G586" t="s">
        <v>395</v>
      </c>
      <c r="H586" t="s">
        <v>396</v>
      </c>
      <c r="I586" t="s">
        <v>931</v>
      </c>
      <c r="J586" t="s">
        <v>396</v>
      </c>
      <c r="K586" t="s">
        <v>44</v>
      </c>
      <c r="L586">
        <v>9</v>
      </c>
      <c r="M586" t="s">
        <v>394</v>
      </c>
      <c r="N586" s="5">
        <v>0.61</v>
      </c>
      <c r="O586" t="s">
        <v>30</v>
      </c>
      <c r="P586" s="5">
        <v>0.59884667599999997</v>
      </c>
      <c r="Q586" s="6">
        <v>6123580.148</v>
      </c>
      <c r="R586" s="7">
        <v>1.3251409109216183E-4</v>
      </c>
      <c r="S586" s="7">
        <v>9.5621253421995789E-5</v>
      </c>
      <c r="T586" s="6">
        <v>811.46065754222582</v>
      </c>
      <c r="U586" s="6">
        <v>585.54440918181047</v>
      </c>
    </row>
    <row r="587" spans="1:21" x14ac:dyDescent="0.3">
      <c r="A587" t="s">
        <v>21</v>
      </c>
      <c r="B587" t="s">
        <v>22</v>
      </c>
      <c r="C587" t="s">
        <v>34</v>
      </c>
      <c r="D587" t="s">
        <v>394</v>
      </c>
      <c r="E587" t="s">
        <v>25</v>
      </c>
      <c r="F587" t="s">
        <v>26</v>
      </c>
      <c r="G587" t="s">
        <v>397</v>
      </c>
      <c r="H587" t="s">
        <v>396</v>
      </c>
      <c r="I587" t="s">
        <v>931</v>
      </c>
      <c r="J587" t="s">
        <v>396</v>
      </c>
      <c r="K587" t="s">
        <v>44</v>
      </c>
      <c r="L587">
        <v>9</v>
      </c>
      <c r="M587" t="s">
        <v>394</v>
      </c>
      <c r="N587" s="5">
        <v>0.61</v>
      </c>
      <c r="O587" t="s">
        <v>30</v>
      </c>
      <c r="P587" s="5">
        <v>0.59884667599999997</v>
      </c>
      <c r="Q587" s="6">
        <v>111220.32309999999</v>
      </c>
      <c r="R587" s="7">
        <v>1.3251409109216183E-4</v>
      </c>
      <c r="S587" s="7">
        <v>9.5621253421995789E-5</v>
      </c>
      <c r="T587" s="6">
        <v>14.738260026573069</v>
      </c>
      <c r="U587" s="6">
        <v>10.635026700821351</v>
      </c>
    </row>
    <row r="588" spans="1:21" x14ac:dyDescent="0.3">
      <c r="A588" t="s">
        <v>21</v>
      </c>
      <c r="B588" t="s">
        <v>398</v>
      </c>
      <c r="C588" t="s">
        <v>23</v>
      </c>
      <c r="D588" t="s">
        <v>24</v>
      </c>
      <c r="E588" t="s">
        <v>25</v>
      </c>
      <c r="F588" t="s">
        <v>26</v>
      </c>
      <c r="G588" t="s">
        <v>399</v>
      </c>
      <c r="H588" t="s">
        <v>28</v>
      </c>
      <c r="I588" t="s">
        <v>28</v>
      </c>
      <c r="J588" t="s">
        <v>28</v>
      </c>
      <c r="K588" t="s">
        <v>29</v>
      </c>
      <c r="L588">
        <v>20</v>
      </c>
      <c r="N588" s="5">
        <v>0</v>
      </c>
      <c r="O588" t="s">
        <v>30</v>
      </c>
      <c r="P588" s="5">
        <v>0.3</v>
      </c>
      <c r="Q588" s="6">
        <v>0</v>
      </c>
      <c r="R588" s="7">
        <v>3.6816310603171587E-4</v>
      </c>
      <c r="S588" s="7">
        <v>1.1165464820805937E-4</v>
      </c>
      <c r="T588" s="6">
        <v>0</v>
      </c>
      <c r="U588" s="6">
        <v>0</v>
      </c>
    </row>
    <row r="589" spans="1:21" x14ac:dyDescent="0.3">
      <c r="A589" t="s">
        <v>21</v>
      </c>
      <c r="B589" t="s">
        <v>398</v>
      </c>
      <c r="C589" t="s">
        <v>23</v>
      </c>
      <c r="D589" t="s">
        <v>24</v>
      </c>
      <c r="E589" t="s">
        <v>25</v>
      </c>
      <c r="F589" t="s">
        <v>31</v>
      </c>
      <c r="G589" t="s">
        <v>400</v>
      </c>
      <c r="H589" t="s">
        <v>28</v>
      </c>
      <c r="I589" t="s">
        <v>28</v>
      </c>
      <c r="J589" t="s">
        <v>28</v>
      </c>
      <c r="K589" t="s">
        <v>29</v>
      </c>
      <c r="L589">
        <v>20</v>
      </c>
      <c r="N589" s="5">
        <v>0</v>
      </c>
      <c r="O589" t="s">
        <v>30</v>
      </c>
      <c r="P589" s="5">
        <v>0.3</v>
      </c>
      <c r="Q589" s="6">
        <v>0</v>
      </c>
      <c r="R589" s="7">
        <v>3.6816310603171587E-4</v>
      </c>
      <c r="S589" s="7">
        <v>1.1165464820805937E-4</v>
      </c>
      <c r="T589" s="6">
        <v>0</v>
      </c>
      <c r="U589" s="6">
        <v>0</v>
      </c>
    </row>
    <row r="590" spans="1:21" x14ac:dyDescent="0.3">
      <c r="A590" t="s">
        <v>21</v>
      </c>
      <c r="B590" t="s">
        <v>398</v>
      </c>
      <c r="C590" t="s">
        <v>34</v>
      </c>
      <c r="D590" t="s">
        <v>35</v>
      </c>
      <c r="E590" t="s">
        <v>25</v>
      </c>
      <c r="F590" t="s">
        <v>26</v>
      </c>
      <c r="G590" t="s">
        <v>401</v>
      </c>
      <c r="H590" t="s">
        <v>28</v>
      </c>
      <c r="I590" t="s">
        <v>28</v>
      </c>
      <c r="J590" t="s">
        <v>28</v>
      </c>
      <c r="K590" t="s">
        <v>29</v>
      </c>
      <c r="L590">
        <v>20</v>
      </c>
      <c r="N590" s="5">
        <v>0</v>
      </c>
      <c r="O590" t="s">
        <v>30</v>
      </c>
      <c r="P590" s="5">
        <v>0.3</v>
      </c>
      <c r="Q590" s="6">
        <v>0</v>
      </c>
      <c r="R590" s="7">
        <v>3.6816310603171592E-4</v>
      </c>
      <c r="S590" s="7">
        <v>1.1165464820805938E-4</v>
      </c>
      <c r="T590" s="6">
        <v>0</v>
      </c>
      <c r="U590" s="6">
        <v>0</v>
      </c>
    </row>
    <row r="591" spans="1:21" x14ac:dyDescent="0.3">
      <c r="A591" t="s">
        <v>21</v>
      </c>
      <c r="B591" t="s">
        <v>398</v>
      </c>
      <c r="C591" t="s">
        <v>34</v>
      </c>
      <c r="D591" t="s">
        <v>35</v>
      </c>
      <c r="E591" t="s">
        <v>25</v>
      </c>
      <c r="F591" t="s">
        <v>26</v>
      </c>
      <c r="G591" t="s">
        <v>402</v>
      </c>
      <c r="H591" t="s">
        <v>38</v>
      </c>
      <c r="I591" t="s">
        <v>38</v>
      </c>
      <c r="J591" t="s">
        <v>38</v>
      </c>
      <c r="K591" t="s">
        <v>29</v>
      </c>
      <c r="L591">
        <v>5</v>
      </c>
      <c r="N591" s="5">
        <v>0.9</v>
      </c>
      <c r="O591" t="s">
        <v>30</v>
      </c>
      <c r="P591" s="5">
        <v>4.5749150000000002E-2</v>
      </c>
      <c r="Q591" s="6">
        <v>8443.6848769999997</v>
      </c>
      <c r="R591" s="7">
        <v>1.1015087511623278E-4</v>
      </c>
      <c r="S591" s="7">
        <v>8.5949592175893486E-5</v>
      </c>
      <c r="T591" s="6">
        <v>0.93007927840725035</v>
      </c>
      <c r="U591" s="6">
        <v>0.72573127163990936</v>
      </c>
    </row>
    <row r="592" spans="1:21" x14ac:dyDescent="0.3">
      <c r="A592" t="s">
        <v>21</v>
      </c>
      <c r="B592" t="s">
        <v>398</v>
      </c>
      <c r="C592" t="s">
        <v>34</v>
      </c>
      <c r="D592" t="s">
        <v>35</v>
      </c>
      <c r="E592" t="s">
        <v>25</v>
      </c>
      <c r="F592" t="s">
        <v>31</v>
      </c>
      <c r="G592" t="s">
        <v>403</v>
      </c>
      <c r="H592" t="s">
        <v>28</v>
      </c>
      <c r="I592" t="s">
        <v>28</v>
      </c>
      <c r="J592" t="s">
        <v>28</v>
      </c>
      <c r="K592" t="s">
        <v>29</v>
      </c>
      <c r="L592">
        <v>20</v>
      </c>
      <c r="N592" s="5">
        <v>0</v>
      </c>
      <c r="O592" t="s">
        <v>30</v>
      </c>
      <c r="P592" s="5">
        <v>0.3</v>
      </c>
      <c r="Q592" s="6">
        <v>0</v>
      </c>
      <c r="R592" s="7">
        <v>3.6816310603171592E-4</v>
      </c>
      <c r="S592" s="7">
        <v>1.1165464820805938E-4</v>
      </c>
      <c r="T592" s="6">
        <v>0</v>
      </c>
      <c r="U592" s="6">
        <v>0</v>
      </c>
    </row>
    <row r="593" spans="1:21" x14ac:dyDescent="0.3">
      <c r="A593" t="s">
        <v>21</v>
      </c>
      <c r="B593" t="s">
        <v>398</v>
      </c>
      <c r="C593" t="s">
        <v>34</v>
      </c>
      <c r="D593" t="s">
        <v>35</v>
      </c>
      <c r="E593" t="s">
        <v>25</v>
      </c>
      <c r="F593" t="s">
        <v>31</v>
      </c>
      <c r="G593" t="s">
        <v>404</v>
      </c>
      <c r="H593" t="s">
        <v>38</v>
      </c>
      <c r="I593" t="s">
        <v>38</v>
      </c>
      <c r="J593" t="s">
        <v>38</v>
      </c>
      <c r="K593" t="s">
        <v>29</v>
      </c>
      <c r="L593">
        <v>5</v>
      </c>
      <c r="N593" s="5">
        <v>0.9</v>
      </c>
      <c r="O593" t="s">
        <v>30</v>
      </c>
      <c r="P593" s="5">
        <v>4.5749150000000002E-2</v>
      </c>
      <c r="Q593" s="6">
        <v>464893.28289999999</v>
      </c>
      <c r="R593" s="7">
        <v>1.1015087511623278E-4</v>
      </c>
      <c r="S593" s="7">
        <v>8.5949592175893486E-5</v>
      </c>
      <c r="T593" s="6">
        <v>51.208401947093378</v>
      </c>
      <c r="U593" s="6">
        <v>39.957388070567276</v>
      </c>
    </row>
    <row r="594" spans="1:21" x14ac:dyDescent="0.3">
      <c r="A594" t="s">
        <v>21</v>
      </c>
      <c r="B594" t="s">
        <v>398</v>
      </c>
      <c r="C594" t="s">
        <v>34</v>
      </c>
      <c r="D594" t="s">
        <v>35</v>
      </c>
      <c r="E594" t="s">
        <v>25</v>
      </c>
      <c r="F594" t="s">
        <v>41</v>
      </c>
      <c r="G594" t="s">
        <v>405</v>
      </c>
      <c r="H594" t="s">
        <v>43</v>
      </c>
      <c r="I594" t="s">
        <v>898</v>
      </c>
      <c r="J594" t="s">
        <v>43</v>
      </c>
      <c r="K594" t="s">
        <v>44</v>
      </c>
      <c r="L594">
        <v>6</v>
      </c>
      <c r="M594" t="s">
        <v>35</v>
      </c>
      <c r="N594" s="5">
        <v>0.42</v>
      </c>
      <c r="O594" t="s">
        <v>30</v>
      </c>
      <c r="P594" s="5">
        <v>0.35097493000000002</v>
      </c>
      <c r="Q594" s="6">
        <v>1952147.4539999999</v>
      </c>
      <c r="R594" s="7">
        <v>1.9998069910798222E-4</v>
      </c>
      <c r="S594" s="7">
        <v>1.1963142605964094E-4</v>
      </c>
      <c r="T594" s="6">
        <v>390.39181261278753</v>
      </c>
      <c r="U594" s="6">
        <v>233.53818380071732</v>
      </c>
    </row>
    <row r="595" spans="1:21" x14ac:dyDescent="0.3">
      <c r="A595" t="s">
        <v>21</v>
      </c>
      <c r="B595" t="s">
        <v>398</v>
      </c>
      <c r="C595" t="s">
        <v>34</v>
      </c>
      <c r="D595" t="s">
        <v>35</v>
      </c>
      <c r="E595" t="s">
        <v>25</v>
      </c>
      <c r="F595" t="s">
        <v>26</v>
      </c>
      <c r="G595" t="s">
        <v>406</v>
      </c>
      <c r="H595" t="s">
        <v>43</v>
      </c>
      <c r="I595" t="s">
        <v>898</v>
      </c>
      <c r="J595" t="s">
        <v>43</v>
      </c>
      <c r="K595" t="s">
        <v>44</v>
      </c>
      <c r="L595">
        <v>6</v>
      </c>
      <c r="M595" t="s">
        <v>35</v>
      </c>
      <c r="N595" s="5">
        <v>0.42</v>
      </c>
      <c r="O595" t="s">
        <v>30</v>
      </c>
      <c r="P595" s="5">
        <v>0.35097493000000002</v>
      </c>
      <c r="Q595" s="6">
        <v>35456.132689999999</v>
      </c>
      <c r="R595" s="7">
        <v>1.9998069910798222E-4</v>
      </c>
      <c r="S595" s="7">
        <v>1.1963142605964094E-4</v>
      </c>
      <c r="T595" s="6">
        <v>7.0905422030115819</v>
      </c>
      <c r="U595" s="6">
        <v>4.2416677162645531</v>
      </c>
    </row>
    <row r="596" spans="1:21" x14ac:dyDescent="0.3">
      <c r="A596" t="s">
        <v>21</v>
      </c>
      <c r="B596" t="s">
        <v>398</v>
      </c>
      <c r="C596" t="s">
        <v>46</v>
      </c>
      <c r="D596" t="s">
        <v>47</v>
      </c>
      <c r="E596" t="s">
        <v>25</v>
      </c>
      <c r="F596" t="s">
        <v>26</v>
      </c>
      <c r="G596" t="s">
        <v>407</v>
      </c>
      <c r="H596" t="s">
        <v>28</v>
      </c>
      <c r="I596" t="s">
        <v>28</v>
      </c>
      <c r="J596" t="s">
        <v>28</v>
      </c>
      <c r="K596" t="s">
        <v>29</v>
      </c>
      <c r="L596">
        <v>20</v>
      </c>
      <c r="N596" s="5">
        <v>0</v>
      </c>
      <c r="O596" t="s">
        <v>30</v>
      </c>
      <c r="P596" s="5">
        <v>0.3</v>
      </c>
      <c r="Q596" s="6">
        <v>0</v>
      </c>
      <c r="R596" s="7">
        <v>3.6816310603171587E-4</v>
      </c>
      <c r="S596" s="7">
        <v>1.1165464820805937E-4</v>
      </c>
      <c r="T596" s="6">
        <v>0</v>
      </c>
      <c r="U596" s="6">
        <v>0</v>
      </c>
    </row>
    <row r="597" spans="1:21" x14ac:dyDescent="0.3">
      <c r="A597" t="s">
        <v>21</v>
      </c>
      <c r="B597" t="s">
        <v>398</v>
      </c>
      <c r="C597" t="s">
        <v>46</v>
      </c>
      <c r="D597" t="s">
        <v>47</v>
      </c>
      <c r="E597" t="s">
        <v>25</v>
      </c>
      <c r="F597" t="s">
        <v>26</v>
      </c>
      <c r="G597" t="s">
        <v>408</v>
      </c>
      <c r="H597" t="s">
        <v>50</v>
      </c>
      <c r="I597" t="s">
        <v>50</v>
      </c>
      <c r="J597" t="s">
        <v>50</v>
      </c>
      <c r="K597" t="s">
        <v>29</v>
      </c>
      <c r="L597">
        <v>7</v>
      </c>
      <c r="N597" s="5">
        <v>0.45</v>
      </c>
      <c r="O597" t="s">
        <v>30</v>
      </c>
      <c r="P597" s="5">
        <v>0.05</v>
      </c>
      <c r="Q597" s="6">
        <v>0</v>
      </c>
      <c r="R597" s="7">
        <v>0</v>
      </c>
      <c r="S597" s="7">
        <v>0</v>
      </c>
      <c r="T597" s="6">
        <v>0</v>
      </c>
      <c r="U597" s="6">
        <v>0</v>
      </c>
    </row>
    <row r="598" spans="1:21" x14ac:dyDescent="0.3">
      <c r="A598" t="s">
        <v>21</v>
      </c>
      <c r="B598" t="s">
        <v>398</v>
      </c>
      <c r="C598" t="s">
        <v>46</v>
      </c>
      <c r="D598" t="s">
        <v>47</v>
      </c>
      <c r="E598" t="s">
        <v>25</v>
      </c>
      <c r="F598" t="s">
        <v>26</v>
      </c>
      <c r="G598" t="s">
        <v>409</v>
      </c>
      <c r="H598" t="s">
        <v>52</v>
      </c>
      <c r="I598" t="s">
        <v>899</v>
      </c>
      <c r="J598" t="s">
        <v>52</v>
      </c>
      <c r="K598" t="s">
        <v>29</v>
      </c>
      <c r="L598">
        <v>4</v>
      </c>
      <c r="N598" s="5">
        <v>9.1773810000000001E-3</v>
      </c>
      <c r="O598" t="s">
        <v>30</v>
      </c>
      <c r="P598" s="5">
        <v>2.2117642999999999E-2</v>
      </c>
      <c r="Q598" s="6">
        <v>0</v>
      </c>
      <c r="R598" s="7">
        <v>9.0070861659047996E-5</v>
      </c>
      <c r="S598" s="7">
        <v>1.9388653162790906E-4</v>
      </c>
      <c r="T598" s="6">
        <v>0</v>
      </c>
      <c r="U598" s="6">
        <v>0</v>
      </c>
    </row>
    <row r="599" spans="1:21" x14ac:dyDescent="0.3">
      <c r="A599" t="s">
        <v>21</v>
      </c>
      <c r="B599" t="s">
        <v>398</v>
      </c>
      <c r="C599" t="s">
        <v>46</v>
      </c>
      <c r="D599" t="s">
        <v>47</v>
      </c>
      <c r="E599" t="s">
        <v>25</v>
      </c>
      <c r="F599" t="s">
        <v>26</v>
      </c>
      <c r="G599" t="s">
        <v>410</v>
      </c>
      <c r="H599" t="s">
        <v>54</v>
      </c>
      <c r="I599" t="s">
        <v>54</v>
      </c>
      <c r="J599" t="s">
        <v>54</v>
      </c>
      <c r="K599" t="s">
        <v>29</v>
      </c>
      <c r="L599">
        <v>7</v>
      </c>
      <c r="N599" s="5">
        <v>1.5822619E-2</v>
      </c>
      <c r="O599" t="s">
        <v>30</v>
      </c>
      <c r="P599" s="5">
        <v>0.15265677799999999</v>
      </c>
      <c r="Q599" s="6">
        <v>0</v>
      </c>
      <c r="R599" s="7">
        <v>9.0070861659047996E-5</v>
      </c>
      <c r="S599" s="7">
        <v>1.9388653162790906E-4</v>
      </c>
      <c r="T599" s="6">
        <v>0</v>
      </c>
      <c r="U599" s="6">
        <v>0</v>
      </c>
    </row>
    <row r="600" spans="1:21" x14ac:dyDescent="0.3">
      <c r="A600" t="s">
        <v>21</v>
      </c>
      <c r="B600" t="s">
        <v>398</v>
      </c>
      <c r="C600" t="s">
        <v>46</v>
      </c>
      <c r="D600" t="s">
        <v>47</v>
      </c>
      <c r="E600" t="s">
        <v>25</v>
      </c>
      <c r="F600" t="s">
        <v>26</v>
      </c>
      <c r="G600" t="s">
        <v>411</v>
      </c>
      <c r="H600" t="s">
        <v>56</v>
      </c>
      <c r="I600" t="s">
        <v>56</v>
      </c>
      <c r="J600" t="s">
        <v>56</v>
      </c>
      <c r="K600" t="s">
        <v>29</v>
      </c>
      <c r="L600">
        <v>10</v>
      </c>
      <c r="N600" s="5">
        <v>0.16</v>
      </c>
      <c r="O600" t="s">
        <v>30</v>
      </c>
      <c r="P600" s="5">
        <v>3.9190005E-2</v>
      </c>
      <c r="Q600" s="6">
        <v>0</v>
      </c>
      <c r="R600" s="7">
        <v>9.0070861659047996E-5</v>
      </c>
      <c r="S600" s="7">
        <v>1.9388653162790906E-4</v>
      </c>
      <c r="T600" s="6">
        <v>0</v>
      </c>
      <c r="U600" s="6">
        <v>0</v>
      </c>
    </row>
    <row r="601" spans="1:21" x14ac:dyDescent="0.3">
      <c r="A601" t="s">
        <v>21</v>
      </c>
      <c r="B601" t="s">
        <v>398</v>
      </c>
      <c r="C601" t="s">
        <v>46</v>
      </c>
      <c r="D601" t="s">
        <v>47</v>
      </c>
      <c r="E601" t="s">
        <v>25</v>
      </c>
      <c r="F601" t="s">
        <v>26</v>
      </c>
      <c r="G601" t="s">
        <v>412</v>
      </c>
      <c r="H601" t="s">
        <v>58</v>
      </c>
      <c r="I601" t="s">
        <v>58</v>
      </c>
      <c r="J601" t="s">
        <v>58</v>
      </c>
      <c r="K601" t="s">
        <v>29</v>
      </c>
      <c r="L601">
        <v>9</v>
      </c>
      <c r="N601" s="5">
        <v>0.8</v>
      </c>
      <c r="O601" t="s">
        <v>30</v>
      </c>
      <c r="P601" s="5">
        <v>0.124794777</v>
      </c>
      <c r="Q601" s="6">
        <v>0</v>
      </c>
      <c r="R601" s="7">
        <v>9.0070861659047996E-5</v>
      </c>
      <c r="S601" s="7">
        <v>1.9388653162790906E-4</v>
      </c>
      <c r="T601" s="6">
        <v>0</v>
      </c>
      <c r="U601" s="6">
        <v>0</v>
      </c>
    </row>
    <row r="602" spans="1:21" x14ac:dyDescent="0.3">
      <c r="A602" t="s">
        <v>21</v>
      </c>
      <c r="B602" t="s">
        <v>398</v>
      </c>
      <c r="C602" t="s">
        <v>46</v>
      </c>
      <c r="D602" t="s">
        <v>47</v>
      </c>
      <c r="E602" t="s">
        <v>25</v>
      </c>
      <c r="F602" t="s">
        <v>26</v>
      </c>
      <c r="G602" t="s">
        <v>413</v>
      </c>
      <c r="H602" t="s">
        <v>60</v>
      </c>
      <c r="I602" t="s">
        <v>60</v>
      </c>
      <c r="J602" t="s">
        <v>60</v>
      </c>
      <c r="K602" t="s">
        <v>29</v>
      </c>
      <c r="L602">
        <v>13</v>
      </c>
      <c r="N602" s="5">
        <v>0.15</v>
      </c>
      <c r="O602" t="s">
        <v>30</v>
      </c>
      <c r="P602" s="5">
        <v>7.6560914999999993E-2</v>
      </c>
      <c r="Q602" s="6">
        <v>0</v>
      </c>
      <c r="R602" s="7">
        <v>9.0070861659047996E-5</v>
      </c>
      <c r="S602" s="7">
        <v>1.9388653162790906E-4</v>
      </c>
      <c r="T602" s="6">
        <v>0</v>
      </c>
      <c r="U602" s="6">
        <v>0</v>
      </c>
    </row>
    <row r="603" spans="1:21" x14ac:dyDescent="0.3">
      <c r="A603" t="s">
        <v>21</v>
      </c>
      <c r="B603" t="s">
        <v>398</v>
      </c>
      <c r="C603" t="s">
        <v>46</v>
      </c>
      <c r="D603" t="s">
        <v>47</v>
      </c>
      <c r="E603" t="s">
        <v>25</v>
      </c>
      <c r="F603" t="s">
        <v>26</v>
      </c>
      <c r="G603" t="s">
        <v>414</v>
      </c>
      <c r="H603" t="s">
        <v>62</v>
      </c>
      <c r="I603" t="s">
        <v>62</v>
      </c>
      <c r="J603" t="s">
        <v>62</v>
      </c>
      <c r="K603" t="s">
        <v>29</v>
      </c>
      <c r="L603">
        <v>10</v>
      </c>
      <c r="N603" s="5">
        <v>0.12</v>
      </c>
      <c r="O603" t="s">
        <v>30</v>
      </c>
      <c r="P603" s="5">
        <v>6.0862861999999997E-2</v>
      </c>
      <c r="Q603" s="6">
        <v>0</v>
      </c>
      <c r="R603" s="7">
        <v>9.0070861659047996E-5</v>
      </c>
      <c r="S603" s="7">
        <v>1.9388653162790906E-4</v>
      </c>
      <c r="T603" s="6">
        <v>0</v>
      </c>
      <c r="U603" s="6">
        <v>0</v>
      </c>
    </row>
    <row r="604" spans="1:21" x14ac:dyDescent="0.3">
      <c r="A604" t="s">
        <v>21</v>
      </c>
      <c r="B604" t="s">
        <v>398</v>
      </c>
      <c r="C604" t="s">
        <v>46</v>
      </c>
      <c r="D604" t="s">
        <v>47</v>
      </c>
      <c r="E604" t="s">
        <v>25</v>
      </c>
      <c r="F604" t="s">
        <v>26</v>
      </c>
      <c r="G604" t="s">
        <v>415</v>
      </c>
      <c r="H604" t="s">
        <v>64</v>
      </c>
      <c r="I604" t="s">
        <v>64</v>
      </c>
      <c r="J604" t="s">
        <v>64</v>
      </c>
      <c r="K604" t="s">
        <v>29</v>
      </c>
      <c r="L604">
        <v>10</v>
      </c>
      <c r="N604" s="5">
        <v>0.18</v>
      </c>
      <c r="O604" t="s">
        <v>30</v>
      </c>
      <c r="P604" s="5">
        <v>1.1378476E-2</v>
      </c>
      <c r="Q604" s="6">
        <v>0</v>
      </c>
      <c r="R604" s="7">
        <v>9.0070861659047996E-5</v>
      </c>
      <c r="S604" s="7">
        <v>1.9388653162790906E-4</v>
      </c>
      <c r="T604" s="6">
        <v>0</v>
      </c>
      <c r="U604" s="6">
        <v>0</v>
      </c>
    </row>
    <row r="605" spans="1:21" x14ac:dyDescent="0.3">
      <c r="A605" t="s">
        <v>21</v>
      </c>
      <c r="B605" t="s">
        <v>398</v>
      </c>
      <c r="C605" t="s">
        <v>46</v>
      </c>
      <c r="D605" t="s">
        <v>47</v>
      </c>
      <c r="E605" t="s">
        <v>25</v>
      </c>
      <c r="F605" t="s">
        <v>26</v>
      </c>
      <c r="G605" t="s">
        <v>416</v>
      </c>
      <c r="H605" t="s">
        <v>66</v>
      </c>
      <c r="I605" t="s">
        <v>66</v>
      </c>
      <c r="J605" t="s">
        <v>66</v>
      </c>
      <c r="K605" t="s">
        <v>29</v>
      </c>
      <c r="L605">
        <v>15</v>
      </c>
      <c r="N605" s="5">
        <v>9.5000000000000001E-2</v>
      </c>
      <c r="O605" t="s">
        <v>30</v>
      </c>
      <c r="P605" s="5">
        <v>0.123</v>
      </c>
      <c r="Q605" s="6">
        <v>0</v>
      </c>
      <c r="R605" s="7">
        <v>9.0070861659047996E-5</v>
      </c>
      <c r="S605" s="7">
        <v>1.9388653162790906E-4</v>
      </c>
      <c r="T605" s="6">
        <v>0</v>
      </c>
      <c r="U605" s="6">
        <v>0</v>
      </c>
    </row>
    <row r="606" spans="1:21" x14ac:dyDescent="0.3">
      <c r="A606" t="s">
        <v>21</v>
      </c>
      <c r="B606" t="s">
        <v>398</v>
      </c>
      <c r="C606" t="s">
        <v>46</v>
      </c>
      <c r="D606" t="s">
        <v>47</v>
      </c>
      <c r="E606" t="s">
        <v>25</v>
      </c>
      <c r="F606" t="s">
        <v>31</v>
      </c>
      <c r="G606" t="s">
        <v>417</v>
      </c>
      <c r="H606" t="s">
        <v>28</v>
      </c>
      <c r="I606" t="s">
        <v>28</v>
      </c>
      <c r="J606" t="s">
        <v>28</v>
      </c>
      <c r="K606" t="s">
        <v>29</v>
      </c>
      <c r="L606">
        <v>20</v>
      </c>
      <c r="N606" s="5">
        <v>0</v>
      </c>
      <c r="O606" t="s">
        <v>30</v>
      </c>
      <c r="P606" s="5">
        <v>0.3</v>
      </c>
      <c r="Q606" s="6">
        <v>0</v>
      </c>
      <c r="R606" s="7">
        <v>3.6816310603171587E-4</v>
      </c>
      <c r="S606" s="7">
        <v>1.1165464820805937E-4</v>
      </c>
      <c r="T606" s="6">
        <v>0</v>
      </c>
      <c r="U606" s="6">
        <v>0</v>
      </c>
    </row>
    <row r="607" spans="1:21" x14ac:dyDescent="0.3">
      <c r="A607" t="s">
        <v>21</v>
      </c>
      <c r="B607" t="s">
        <v>398</v>
      </c>
      <c r="C607" t="s">
        <v>46</v>
      </c>
      <c r="D607" t="s">
        <v>47</v>
      </c>
      <c r="E607" t="s">
        <v>25</v>
      </c>
      <c r="F607" t="s">
        <v>31</v>
      </c>
      <c r="G607" t="s">
        <v>418</v>
      </c>
      <c r="H607" t="s">
        <v>50</v>
      </c>
      <c r="I607" t="s">
        <v>50</v>
      </c>
      <c r="J607" t="s">
        <v>50</v>
      </c>
      <c r="K607" t="s">
        <v>29</v>
      </c>
      <c r="L607">
        <v>7</v>
      </c>
      <c r="N607" s="5">
        <v>0.20608042600000001</v>
      </c>
      <c r="O607" t="s">
        <v>30</v>
      </c>
      <c r="P607" s="5">
        <v>0.05</v>
      </c>
      <c r="Q607" s="6">
        <v>0</v>
      </c>
      <c r="R607" s="7">
        <v>0</v>
      </c>
      <c r="S607" s="7">
        <v>0</v>
      </c>
      <c r="T607" s="6">
        <v>0</v>
      </c>
      <c r="U607" s="6">
        <v>0</v>
      </c>
    </row>
    <row r="608" spans="1:21" x14ac:dyDescent="0.3">
      <c r="A608" t="s">
        <v>21</v>
      </c>
      <c r="B608" t="s">
        <v>398</v>
      </c>
      <c r="C608" t="s">
        <v>46</v>
      </c>
      <c r="D608" t="s">
        <v>47</v>
      </c>
      <c r="E608" t="s">
        <v>25</v>
      </c>
      <c r="F608" t="s">
        <v>31</v>
      </c>
      <c r="G608" t="s">
        <v>419</v>
      </c>
      <c r="H608" t="s">
        <v>52</v>
      </c>
      <c r="I608" t="s">
        <v>899</v>
      </c>
      <c r="J608" t="s">
        <v>52</v>
      </c>
      <c r="K608" t="s">
        <v>29</v>
      </c>
      <c r="L608">
        <v>4</v>
      </c>
      <c r="N608" s="5">
        <v>0</v>
      </c>
      <c r="O608" t="s">
        <v>30</v>
      </c>
      <c r="P608" s="5">
        <v>2.2117642999999999E-2</v>
      </c>
      <c r="Q608" s="6">
        <v>0</v>
      </c>
      <c r="R608" s="7">
        <v>9.0070861659047996E-5</v>
      </c>
      <c r="S608" s="7">
        <v>1.9388653162790906E-4</v>
      </c>
      <c r="T608" s="6">
        <v>0</v>
      </c>
      <c r="U608" s="6">
        <v>0</v>
      </c>
    </row>
    <row r="609" spans="1:21" x14ac:dyDescent="0.3">
      <c r="A609" t="s">
        <v>21</v>
      </c>
      <c r="B609" t="s">
        <v>398</v>
      </c>
      <c r="C609" t="s">
        <v>46</v>
      </c>
      <c r="D609" t="s">
        <v>47</v>
      </c>
      <c r="E609" t="s">
        <v>25</v>
      </c>
      <c r="F609" t="s">
        <v>31</v>
      </c>
      <c r="G609" t="s">
        <v>420</v>
      </c>
      <c r="H609" t="s">
        <v>54</v>
      </c>
      <c r="I609" t="s">
        <v>54</v>
      </c>
      <c r="J609" t="s">
        <v>54</v>
      </c>
      <c r="K609" t="s">
        <v>29</v>
      </c>
      <c r="L609">
        <v>7</v>
      </c>
      <c r="N609" s="5">
        <v>9.1419574000000003E-2</v>
      </c>
      <c r="O609" t="s">
        <v>30</v>
      </c>
      <c r="P609" s="5">
        <v>0.159580371</v>
      </c>
      <c r="Q609" s="6">
        <v>0</v>
      </c>
      <c r="R609" s="7">
        <v>9.0070861659047996E-5</v>
      </c>
      <c r="S609" s="7">
        <v>1.9388653162790906E-4</v>
      </c>
      <c r="T609" s="6">
        <v>0</v>
      </c>
      <c r="U609" s="6">
        <v>0</v>
      </c>
    </row>
    <row r="610" spans="1:21" x14ac:dyDescent="0.3">
      <c r="A610" t="s">
        <v>21</v>
      </c>
      <c r="B610" t="s">
        <v>398</v>
      </c>
      <c r="C610" t="s">
        <v>46</v>
      </c>
      <c r="D610" t="s">
        <v>47</v>
      </c>
      <c r="E610" t="s">
        <v>25</v>
      </c>
      <c r="F610" t="s">
        <v>31</v>
      </c>
      <c r="G610" t="s">
        <v>421</v>
      </c>
      <c r="H610" t="s">
        <v>56</v>
      </c>
      <c r="I610" t="s">
        <v>56</v>
      </c>
      <c r="J610" t="s">
        <v>56</v>
      </c>
      <c r="K610" t="s">
        <v>29</v>
      </c>
      <c r="L610">
        <v>10</v>
      </c>
      <c r="N610" s="5">
        <v>0</v>
      </c>
      <c r="O610" t="s">
        <v>30</v>
      </c>
      <c r="P610" s="5">
        <v>3.9190005E-2</v>
      </c>
      <c r="Q610" s="6">
        <v>0</v>
      </c>
      <c r="R610" s="7">
        <v>9.0070861659047996E-5</v>
      </c>
      <c r="S610" s="7">
        <v>1.9388653162790906E-4</v>
      </c>
      <c r="T610" s="6">
        <v>0</v>
      </c>
      <c r="U610" s="6">
        <v>0</v>
      </c>
    </row>
    <row r="611" spans="1:21" x14ac:dyDescent="0.3">
      <c r="A611" t="s">
        <v>21</v>
      </c>
      <c r="B611" t="s">
        <v>398</v>
      </c>
      <c r="C611" t="s">
        <v>46</v>
      </c>
      <c r="D611" t="s">
        <v>47</v>
      </c>
      <c r="E611" t="s">
        <v>25</v>
      </c>
      <c r="F611" t="s">
        <v>31</v>
      </c>
      <c r="G611" t="s">
        <v>422</v>
      </c>
      <c r="H611" t="s">
        <v>58</v>
      </c>
      <c r="I611" t="s">
        <v>58</v>
      </c>
      <c r="J611" t="s">
        <v>58</v>
      </c>
      <c r="K611" t="s">
        <v>29</v>
      </c>
      <c r="L611">
        <v>9</v>
      </c>
      <c r="N611" s="5">
        <v>0.36</v>
      </c>
      <c r="O611" t="s">
        <v>30</v>
      </c>
      <c r="P611" s="5">
        <v>0.124794777</v>
      </c>
      <c r="Q611" s="6">
        <v>0</v>
      </c>
      <c r="R611" s="7">
        <v>9.0070861659047996E-5</v>
      </c>
      <c r="S611" s="7">
        <v>1.9388653162790906E-4</v>
      </c>
      <c r="T611" s="6">
        <v>0</v>
      </c>
      <c r="U611" s="6">
        <v>0</v>
      </c>
    </row>
    <row r="612" spans="1:21" x14ac:dyDescent="0.3">
      <c r="A612" t="s">
        <v>21</v>
      </c>
      <c r="B612" t="s">
        <v>398</v>
      </c>
      <c r="C612" t="s">
        <v>46</v>
      </c>
      <c r="D612" t="s">
        <v>47</v>
      </c>
      <c r="E612" t="s">
        <v>25</v>
      </c>
      <c r="F612" t="s">
        <v>31</v>
      </c>
      <c r="G612" t="s">
        <v>423</v>
      </c>
      <c r="H612" t="s">
        <v>60</v>
      </c>
      <c r="I612" t="s">
        <v>60</v>
      </c>
      <c r="J612" t="s">
        <v>60</v>
      </c>
      <c r="K612" t="s">
        <v>29</v>
      </c>
      <c r="L612">
        <v>13</v>
      </c>
      <c r="N612" s="5">
        <v>0.33750000000000002</v>
      </c>
      <c r="O612" t="s">
        <v>30</v>
      </c>
      <c r="P612" s="5">
        <v>7.6560914999999993E-2</v>
      </c>
      <c r="Q612" s="6">
        <v>0</v>
      </c>
      <c r="R612" s="7">
        <v>9.0070861659047996E-5</v>
      </c>
      <c r="S612" s="7">
        <v>1.9388653162790906E-4</v>
      </c>
      <c r="T612" s="6">
        <v>0</v>
      </c>
      <c r="U612" s="6">
        <v>0</v>
      </c>
    </row>
    <row r="613" spans="1:21" x14ac:dyDescent="0.3">
      <c r="A613" t="s">
        <v>21</v>
      </c>
      <c r="B613" t="s">
        <v>398</v>
      </c>
      <c r="C613" t="s">
        <v>46</v>
      </c>
      <c r="D613" t="s">
        <v>47</v>
      </c>
      <c r="E613" t="s">
        <v>25</v>
      </c>
      <c r="F613" t="s">
        <v>31</v>
      </c>
      <c r="G613" t="s">
        <v>424</v>
      </c>
      <c r="H613" t="s">
        <v>62</v>
      </c>
      <c r="I613" t="s">
        <v>62</v>
      </c>
      <c r="J613" t="s">
        <v>62</v>
      </c>
      <c r="K613" t="s">
        <v>29</v>
      </c>
      <c r="L613">
        <v>10</v>
      </c>
      <c r="N613" s="5">
        <v>0.27</v>
      </c>
      <c r="O613" t="s">
        <v>30</v>
      </c>
      <c r="P613" s="5">
        <v>6.0862861999999997E-2</v>
      </c>
      <c r="Q613" s="6">
        <v>0</v>
      </c>
      <c r="R613" s="7">
        <v>9.0070861659047996E-5</v>
      </c>
      <c r="S613" s="7">
        <v>1.9388653162790906E-4</v>
      </c>
      <c r="T613" s="6">
        <v>0</v>
      </c>
      <c r="U613" s="6">
        <v>0</v>
      </c>
    </row>
    <row r="614" spans="1:21" x14ac:dyDescent="0.3">
      <c r="A614" t="s">
        <v>21</v>
      </c>
      <c r="B614" t="s">
        <v>398</v>
      </c>
      <c r="C614" t="s">
        <v>46</v>
      </c>
      <c r="D614" t="s">
        <v>47</v>
      </c>
      <c r="E614" t="s">
        <v>25</v>
      </c>
      <c r="F614" t="s">
        <v>31</v>
      </c>
      <c r="G614" t="s">
        <v>425</v>
      </c>
      <c r="H614" t="s">
        <v>64</v>
      </c>
      <c r="I614" t="s">
        <v>64</v>
      </c>
      <c r="J614" t="s">
        <v>64</v>
      </c>
      <c r="K614" t="s">
        <v>29</v>
      </c>
      <c r="L614">
        <v>10</v>
      </c>
      <c r="N614" s="5">
        <v>0.40500000000000003</v>
      </c>
      <c r="O614" t="s">
        <v>30</v>
      </c>
      <c r="P614" s="5">
        <v>2.7308341999999999E-2</v>
      </c>
      <c r="Q614" s="6">
        <v>0</v>
      </c>
      <c r="R614" s="7">
        <v>9.0070861659047996E-5</v>
      </c>
      <c r="S614" s="7">
        <v>1.9388653162790903E-4</v>
      </c>
      <c r="T614" s="6">
        <v>0</v>
      </c>
      <c r="U614" s="6">
        <v>0</v>
      </c>
    </row>
    <row r="615" spans="1:21" x14ac:dyDescent="0.3">
      <c r="A615" t="s">
        <v>21</v>
      </c>
      <c r="B615" t="s">
        <v>398</v>
      </c>
      <c r="C615" t="s">
        <v>46</v>
      </c>
      <c r="D615" t="s">
        <v>47</v>
      </c>
      <c r="E615" t="s">
        <v>25</v>
      </c>
      <c r="F615" t="s">
        <v>31</v>
      </c>
      <c r="G615" t="s">
        <v>426</v>
      </c>
      <c r="H615" t="s">
        <v>66</v>
      </c>
      <c r="I615" t="s">
        <v>66</v>
      </c>
      <c r="J615" t="s">
        <v>66</v>
      </c>
      <c r="K615" t="s">
        <v>29</v>
      </c>
      <c r="L615">
        <v>15</v>
      </c>
      <c r="N615" s="5">
        <v>9.5000000000000001E-2</v>
      </c>
      <c r="O615" t="s">
        <v>30</v>
      </c>
      <c r="P615" s="5">
        <v>0.123</v>
      </c>
      <c r="Q615" s="6">
        <v>0</v>
      </c>
      <c r="R615" s="7">
        <v>9.0070861659047996E-5</v>
      </c>
      <c r="S615" s="7">
        <v>1.9388653162790906E-4</v>
      </c>
      <c r="T615" s="6">
        <v>0</v>
      </c>
      <c r="U615" s="6">
        <v>0</v>
      </c>
    </row>
    <row r="616" spans="1:21" x14ac:dyDescent="0.3">
      <c r="A616" t="s">
        <v>21</v>
      </c>
      <c r="B616" t="s">
        <v>398</v>
      </c>
      <c r="C616" t="s">
        <v>46</v>
      </c>
      <c r="D616" t="s">
        <v>47</v>
      </c>
      <c r="E616" t="s">
        <v>25</v>
      </c>
      <c r="F616" t="s">
        <v>41</v>
      </c>
      <c r="G616" t="s">
        <v>427</v>
      </c>
      <c r="H616" t="s">
        <v>78</v>
      </c>
      <c r="I616" t="s">
        <v>78</v>
      </c>
      <c r="J616" t="s">
        <v>78</v>
      </c>
      <c r="K616" t="s">
        <v>44</v>
      </c>
      <c r="L616">
        <v>15</v>
      </c>
      <c r="M616" t="s">
        <v>47</v>
      </c>
      <c r="N616" s="5">
        <v>0.10780000000000001</v>
      </c>
      <c r="O616" t="s">
        <v>30</v>
      </c>
      <c r="P616" s="5">
        <v>0.76666666699999997</v>
      </c>
      <c r="Q616" s="6">
        <v>0</v>
      </c>
      <c r="R616" s="7">
        <v>7.4908632086589932E-5</v>
      </c>
      <c r="S616" s="7">
        <v>7.9584751802030951E-5</v>
      </c>
      <c r="T616" s="6">
        <v>0</v>
      </c>
      <c r="U616" s="6">
        <v>0</v>
      </c>
    </row>
    <row r="617" spans="1:21" x14ac:dyDescent="0.3">
      <c r="A617" t="s">
        <v>21</v>
      </c>
      <c r="B617" t="s">
        <v>398</v>
      </c>
      <c r="C617" t="s">
        <v>46</v>
      </c>
      <c r="D617" t="s">
        <v>47</v>
      </c>
      <c r="E617" t="s">
        <v>25</v>
      </c>
      <c r="F617" t="s">
        <v>26</v>
      </c>
      <c r="G617" t="s">
        <v>428</v>
      </c>
      <c r="H617" t="s">
        <v>78</v>
      </c>
      <c r="I617" t="s">
        <v>78</v>
      </c>
      <c r="J617" t="s">
        <v>78</v>
      </c>
      <c r="K617" t="s">
        <v>44</v>
      </c>
      <c r="L617">
        <v>15</v>
      </c>
      <c r="M617" t="s">
        <v>47</v>
      </c>
      <c r="N617" s="5">
        <v>0.10780000000000001</v>
      </c>
      <c r="O617" t="s">
        <v>30</v>
      </c>
      <c r="P617" s="5">
        <v>0.76666666699999997</v>
      </c>
      <c r="Q617" s="6">
        <v>0</v>
      </c>
      <c r="R617" s="7">
        <v>7.4908632086589932E-5</v>
      </c>
      <c r="S617" s="7">
        <v>7.9584751802030951E-5</v>
      </c>
      <c r="T617" s="6">
        <v>0</v>
      </c>
      <c r="U617" s="6">
        <v>0</v>
      </c>
    </row>
    <row r="618" spans="1:21" x14ac:dyDescent="0.3">
      <c r="A618" t="s">
        <v>21</v>
      </c>
      <c r="B618" t="s">
        <v>398</v>
      </c>
      <c r="C618" t="s">
        <v>80</v>
      </c>
      <c r="D618" t="s">
        <v>81</v>
      </c>
      <c r="E618" t="s">
        <v>25</v>
      </c>
      <c r="F618" t="s">
        <v>26</v>
      </c>
      <c r="G618" t="s">
        <v>429</v>
      </c>
      <c r="H618" t="s">
        <v>28</v>
      </c>
      <c r="I618" t="s">
        <v>28</v>
      </c>
      <c r="J618" t="s">
        <v>28</v>
      </c>
      <c r="K618" t="s">
        <v>29</v>
      </c>
      <c r="L618">
        <v>20</v>
      </c>
      <c r="N618" s="5">
        <v>0</v>
      </c>
      <c r="O618" t="s">
        <v>30</v>
      </c>
      <c r="P618" s="5">
        <v>0.3</v>
      </c>
      <c r="Q618" s="6">
        <v>0</v>
      </c>
      <c r="R618" s="7">
        <v>0</v>
      </c>
      <c r="S618" s="7">
        <v>1.931068935849194E-4</v>
      </c>
      <c r="T618" s="6">
        <v>0</v>
      </c>
      <c r="U618" s="6">
        <v>0</v>
      </c>
    </row>
    <row r="619" spans="1:21" x14ac:dyDescent="0.3">
      <c r="A619" t="s">
        <v>21</v>
      </c>
      <c r="B619" t="s">
        <v>398</v>
      </c>
      <c r="C619" t="s">
        <v>80</v>
      </c>
      <c r="D619" t="s">
        <v>81</v>
      </c>
      <c r="E619" t="s">
        <v>25</v>
      </c>
      <c r="F619" t="s">
        <v>26</v>
      </c>
      <c r="G619" t="s">
        <v>430</v>
      </c>
      <c r="H619" t="s">
        <v>84</v>
      </c>
      <c r="I619" t="s">
        <v>84</v>
      </c>
      <c r="J619" t="s">
        <v>84</v>
      </c>
      <c r="K619" t="s">
        <v>29</v>
      </c>
      <c r="L619">
        <v>20</v>
      </c>
      <c r="N619" s="5">
        <v>6.7500000000000004E-2</v>
      </c>
      <c r="O619" t="s">
        <v>30</v>
      </c>
      <c r="P619" s="5">
        <v>0</v>
      </c>
      <c r="Q619" s="6">
        <v>0</v>
      </c>
      <c r="R619" s="7">
        <v>0</v>
      </c>
      <c r="S619" s="7">
        <v>0</v>
      </c>
      <c r="T619" s="6">
        <v>0</v>
      </c>
      <c r="U619" s="6">
        <v>0</v>
      </c>
    </row>
    <row r="620" spans="1:21" x14ac:dyDescent="0.3">
      <c r="A620" t="s">
        <v>21</v>
      </c>
      <c r="B620" t="s">
        <v>398</v>
      </c>
      <c r="C620" t="s">
        <v>80</v>
      </c>
      <c r="D620" t="s">
        <v>81</v>
      </c>
      <c r="E620" t="s">
        <v>25</v>
      </c>
      <c r="F620" t="s">
        <v>26</v>
      </c>
      <c r="G620" t="s">
        <v>431</v>
      </c>
      <c r="H620" t="s">
        <v>86</v>
      </c>
      <c r="I620" t="s">
        <v>86</v>
      </c>
      <c r="J620" t="s">
        <v>86</v>
      </c>
      <c r="K620" t="s">
        <v>29</v>
      </c>
      <c r="L620">
        <v>20</v>
      </c>
      <c r="N620" s="5">
        <v>0</v>
      </c>
      <c r="O620" t="s">
        <v>30</v>
      </c>
      <c r="P620" s="5">
        <v>8.8167479999999993E-3</v>
      </c>
      <c r="Q620" s="6">
        <v>0</v>
      </c>
      <c r="R620" s="7">
        <v>0</v>
      </c>
      <c r="S620" s="7">
        <v>2.0538893993502718E-3</v>
      </c>
      <c r="T620" s="6">
        <v>0</v>
      </c>
      <c r="U620" s="6">
        <v>0</v>
      </c>
    </row>
    <row r="621" spans="1:21" x14ac:dyDescent="0.3">
      <c r="A621" t="s">
        <v>21</v>
      </c>
      <c r="B621" t="s">
        <v>398</v>
      </c>
      <c r="C621" t="s">
        <v>80</v>
      </c>
      <c r="D621" t="s">
        <v>81</v>
      </c>
      <c r="E621" t="s">
        <v>25</v>
      </c>
      <c r="F621" t="s">
        <v>26</v>
      </c>
      <c r="G621" t="s">
        <v>432</v>
      </c>
      <c r="H621" t="s">
        <v>88</v>
      </c>
      <c r="I621" t="s">
        <v>900</v>
      </c>
      <c r="J621" t="s">
        <v>88</v>
      </c>
      <c r="K621" t="s">
        <v>29</v>
      </c>
      <c r="L621">
        <v>20</v>
      </c>
      <c r="N621" s="5">
        <v>0.36</v>
      </c>
      <c r="O621" t="s">
        <v>30</v>
      </c>
      <c r="P621" s="5">
        <v>0.15512195100000001</v>
      </c>
      <c r="Q621" s="6">
        <v>21660.38939</v>
      </c>
      <c r="R621" s="7">
        <v>0</v>
      </c>
      <c r="S621" s="7">
        <v>1.3508533296737609E-3</v>
      </c>
      <c r="T621" s="6">
        <v>0</v>
      </c>
      <c r="U621" s="6">
        <v>29.260009129511705</v>
      </c>
    </row>
    <row r="622" spans="1:21" x14ac:dyDescent="0.3">
      <c r="A622" t="s">
        <v>21</v>
      </c>
      <c r="B622" t="s">
        <v>398</v>
      </c>
      <c r="C622" t="s">
        <v>80</v>
      </c>
      <c r="D622" t="s">
        <v>81</v>
      </c>
      <c r="E622" t="s">
        <v>25</v>
      </c>
      <c r="F622" t="s">
        <v>26</v>
      </c>
      <c r="G622" t="s">
        <v>433</v>
      </c>
      <c r="H622" t="s">
        <v>90</v>
      </c>
      <c r="I622" t="s">
        <v>901</v>
      </c>
      <c r="J622" t="s">
        <v>90</v>
      </c>
      <c r="K622" t="s">
        <v>29</v>
      </c>
      <c r="L622">
        <v>20</v>
      </c>
      <c r="N622" s="5">
        <v>0</v>
      </c>
      <c r="O622" t="s">
        <v>30</v>
      </c>
      <c r="P622" s="5">
        <v>0.52104097500000002</v>
      </c>
      <c r="Q622" s="6">
        <v>0</v>
      </c>
      <c r="R622" s="7">
        <v>0</v>
      </c>
      <c r="S622" s="7">
        <v>1.0820638138986927E-3</v>
      </c>
      <c r="T622" s="6">
        <v>0</v>
      </c>
      <c r="U622" s="6">
        <v>0</v>
      </c>
    </row>
    <row r="623" spans="1:21" x14ac:dyDescent="0.3">
      <c r="A623" t="s">
        <v>21</v>
      </c>
      <c r="B623" t="s">
        <v>398</v>
      </c>
      <c r="C623" t="s">
        <v>80</v>
      </c>
      <c r="D623" t="s">
        <v>81</v>
      </c>
      <c r="E623" t="s">
        <v>25</v>
      </c>
      <c r="F623" t="s">
        <v>26</v>
      </c>
      <c r="G623" t="s">
        <v>434</v>
      </c>
      <c r="H623" t="s">
        <v>92</v>
      </c>
      <c r="I623" t="s">
        <v>902</v>
      </c>
      <c r="J623" t="s">
        <v>92</v>
      </c>
      <c r="K623" t="s">
        <v>29</v>
      </c>
      <c r="L623">
        <v>20</v>
      </c>
      <c r="N623" s="5">
        <v>0</v>
      </c>
      <c r="O623" t="s">
        <v>30</v>
      </c>
      <c r="P623" s="5">
        <v>0.21699819200000001</v>
      </c>
      <c r="Q623" s="6">
        <v>0</v>
      </c>
      <c r="R623" s="7">
        <v>0</v>
      </c>
      <c r="S623" s="7">
        <v>1.2294205087528098E-3</v>
      </c>
      <c r="T623" s="6">
        <v>0</v>
      </c>
      <c r="U623" s="6">
        <v>0</v>
      </c>
    </row>
    <row r="624" spans="1:21" x14ac:dyDescent="0.3">
      <c r="A624" t="s">
        <v>21</v>
      </c>
      <c r="B624" t="s">
        <v>398</v>
      </c>
      <c r="C624" t="s">
        <v>80</v>
      </c>
      <c r="D624" t="s">
        <v>81</v>
      </c>
      <c r="E624" t="s">
        <v>25</v>
      </c>
      <c r="F624" t="s">
        <v>26</v>
      </c>
      <c r="G624" t="s">
        <v>435</v>
      </c>
      <c r="H624" t="s">
        <v>94</v>
      </c>
      <c r="I624" t="s">
        <v>903</v>
      </c>
      <c r="J624" t="s">
        <v>94</v>
      </c>
      <c r="K624" t="s">
        <v>29</v>
      </c>
      <c r="L624">
        <v>20</v>
      </c>
      <c r="N624" s="5">
        <v>0</v>
      </c>
      <c r="O624" t="s">
        <v>30</v>
      </c>
      <c r="P624" s="5">
        <v>0.28512396699999998</v>
      </c>
      <c r="Q624" s="6">
        <v>0</v>
      </c>
      <c r="R624" s="7">
        <v>0</v>
      </c>
      <c r="S624" s="7">
        <v>1.1140384301340774E-3</v>
      </c>
      <c r="T624" s="6">
        <v>0</v>
      </c>
      <c r="U624" s="6">
        <v>0</v>
      </c>
    </row>
    <row r="625" spans="1:21" x14ac:dyDescent="0.3">
      <c r="A625" t="s">
        <v>21</v>
      </c>
      <c r="B625" t="s">
        <v>398</v>
      </c>
      <c r="C625" t="s">
        <v>80</v>
      </c>
      <c r="D625" t="s">
        <v>81</v>
      </c>
      <c r="E625" t="s">
        <v>25</v>
      </c>
      <c r="F625" t="s">
        <v>26</v>
      </c>
      <c r="G625" t="s">
        <v>436</v>
      </c>
      <c r="H625" t="s">
        <v>96</v>
      </c>
      <c r="I625" t="s">
        <v>904</v>
      </c>
      <c r="J625" t="s">
        <v>96</v>
      </c>
      <c r="K625" t="s">
        <v>29</v>
      </c>
      <c r="L625">
        <v>11</v>
      </c>
      <c r="N625" s="5">
        <v>0.9</v>
      </c>
      <c r="O625" t="s">
        <v>30</v>
      </c>
      <c r="P625" s="5">
        <v>0.04</v>
      </c>
      <c r="Q625" s="6">
        <v>465.80085059999999</v>
      </c>
      <c r="R625" s="7">
        <v>0</v>
      </c>
      <c r="S625" s="7">
        <v>0</v>
      </c>
      <c r="T625" s="6">
        <v>0</v>
      </c>
      <c r="U625" s="6">
        <v>0</v>
      </c>
    </row>
    <row r="626" spans="1:21" x14ac:dyDescent="0.3">
      <c r="A626" t="s">
        <v>21</v>
      </c>
      <c r="B626" t="s">
        <v>398</v>
      </c>
      <c r="C626" t="s">
        <v>80</v>
      </c>
      <c r="D626" t="s">
        <v>81</v>
      </c>
      <c r="E626" t="s">
        <v>25</v>
      </c>
      <c r="F626" t="s">
        <v>26</v>
      </c>
      <c r="G626" t="s">
        <v>437</v>
      </c>
      <c r="H626" t="s">
        <v>98</v>
      </c>
      <c r="I626" t="s">
        <v>98</v>
      </c>
      <c r="J626" t="s">
        <v>98</v>
      </c>
      <c r="K626" t="s">
        <v>29</v>
      </c>
      <c r="L626">
        <v>11</v>
      </c>
      <c r="N626" s="5">
        <v>5.8799999999999998E-2</v>
      </c>
      <c r="O626" t="s">
        <v>30</v>
      </c>
      <c r="P626" s="5">
        <v>0</v>
      </c>
      <c r="Q626" s="6">
        <v>0</v>
      </c>
      <c r="R626" s="7">
        <v>0</v>
      </c>
      <c r="S626" s="7">
        <v>0</v>
      </c>
      <c r="T626" s="6">
        <v>0</v>
      </c>
      <c r="U626" s="6">
        <v>0</v>
      </c>
    </row>
    <row r="627" spans="1:21" x14ac:dyDescent="0.3">
      <c r="A627" t="s">
        <v>21</v>
      </c>
      <c r="B627" t="s">
        <v>398</v>
      </c>
      <c r="C627" t="s">
        <v>80</v>
      </c>
      <c r="D627" t="s">
        <v>81</v>
      </c>
      <c r="E627" t="s">
        <v>25</v>
      </c>
      <c r="F627" t="s">
        <v>26</v>
      </c>
      <c r="G627" t="s">
        <v>438</v>
      </c>
      <c r="H627" t="s">
        <v>100</v>
      </c>
      <c r="I627" t="s">
        <v>100</v>
      </c>
      <c r="J627" t="s">
        <v>100</v>
      </c>
      <c r="K627" t="s">
        <v>29</v>
      </c>
      <c r="L627">
        <v>20</v>
      </c>
      <c r="N627" s="5">
        <v>9.4999999999999998E-3</v>
      </c>
      <c r="O627" t="s">
        <v>30</v>
      </c>
      <c r="P627" s="5">
        <v>0.1</v>
      </c>
      <c r="Q627" s="6">
        <v>321.72618030000001</v>
      </c>
      <c r="R627" s="7">
        <v>0</v>
      </c>
      <c r="S627" s="7">
        <v>8.3215779668067188E-4</v>
      </c>
      <c r="T627" s="6">
        <v>0</v>
      </c>
      <c r="U627" s="6">
        <v>0.26772694933293661</v>
      </c>
    </row>
    <row r="628" spans="1:21" x14ac:dyDescent="0.3">
      <c r="A628" t="s">
        <v>21</v>
      </c>
      <c r="B628" t="s">
        <v>398</v>
      </c>
      <c r="C628" t="s">
        <v>80</v>
      </c>
      <c r="D628" t="s">
        <v>81</v>
      </c>
      <c r="E628" t="s">
        <v>25</v>
      </c>
      <c r="F628" t="s">
        <v>26</v>
      </c>
      <c r="G628" t="s">
        <v>439</v>
      </c>
      <c r="H628" t="s">
        <v>102</v>
      </c>
      <c r="I628" t="s">
        <v>102</v>
      </c>
      <c r="J628" t="s">
        <v>102</v>
      </c>
      <c r="K628" t="s">
        <v>29</v>
      </c>
      <c r="L628">
        <v>11</v>
      </c>
      <c r="N628" s="5">
        <v>0.02</v>
      </c>
      <c r="O628" t="s">
        <v>30</v>
      </c>
      <c r="P628" s="5">
        <v>1.72E-2</v>
      </c>
      <c r="Q628" s="6">
        <v>0</v>
      </c>
      <c r="R628" s="7">
        <v>0</v>
      </c>
      <c r="S628" s="7">
        <v>0</v>
      </c>
      <c r="T628" s="6">
        <v>0</v>
      </c>
      <c r="U628" s="6">
        <v>0</v>
      </c>
    </row>
    <row r="629" spans="1:21" x14ac:dyDescent="0.3">
      <c r="A629" t="s">
        <v>21</v>
      </c>
      <c r="B629" t="s">
        <v>398</v>
      </c>
      <c r="C629" t="s">
        <v>80</v>
      </c>
      <c r="D629" t="s">
        <v>81</v>
      </c>
      <c r="E629" t="s">
        <v>25</v>
      </c>
      <c r="F629" t="s">
        <v>26</v>
      </c>
      <c r="G629" t="s">
        <v>440</v>
      </c>
      <c r="H629" t="s">
        <v>104</v>
      </c>
      <c r="I629" t="s">
        <v>104</v>
      </c>
      <c r="J629" t="s">
        <v>104</v>
      </c>
      <c r="K629" t="s">
        <v>29</v>
      </c>
      <c r="L629">
        <v>15</v>
      </c>
      <c r="N629" s="5">
        <v>0.40500000000000003</v>
      </c>
      <c r="O629" t="s">
        <v>30</v>
      </c>
      <c r="P629" s="5">
        <v>7.2037079999999996E-3</v>
      </c>
      <c r="Q629" s="6">
        <v>0</v>
      </c>
      <c r="R629" s="7">
        <v>0</v>
      </c>
      <c r="S629" s="7">
        <v>9.2577893529988229E-4</v>
      </c>
      <c r="T629" s="6">
        <v>0</v>
      </c>
      <c r="U629" s="6">
        <v>0</v>
      </c>
    </row>
    <row r="630" spans="1:21" x14ac:dyDescent="0.3">
      <c r="A630" t="s">
        <v>21</v>
      </c>
      <c r="B630" t="s">
        <v>398</v>
      </c>
      <c r="C630" t="s">
        <v>80</v>
      </c>
      <c r="D630" t="s">
        <v>81</v>
      </c>
      <c r="E630" t="s">
        <v>25</v>
      </c>
      <c r="F630" t="s">
        <v>26</v>
      </c>
      <c r="G630" t="s">
        <v>441</v>
      </c>
      <c r="H630" t="s">
        <v>106</v>
      </c>
      <c r="I630" t="s">
        <v>106</v>
      </c>
      <c r="J630" t="s">
        <v>106</v>
      </c>
      <c r="K630" t="s">
        <v>29</v>
      </c>
      <c r="L630">
        <v>11</v>
      </c>
      <c r="N630" s="5">
        <v>2.9081632999999999E-2</v>
      </c>
      <c r="O630" t="s">
        <v>30</v>
      </c>
      <c r="P630" s="5">
        <v>0.15</v>
      </c>
      <c r="Q630" s="6">
        <v>1597.512802</v>
      </c>
      <c r="R630" s="7">
        <v>0</v>
      </c>
      <c r="S630" s="7">
        <v>1.2952420799350073E-4</v>
      </c>
      <c r="T630" s="6">
        <v>0</v>
      </c>
      <c r="U630" s="6">
        <v>0.20691658043852815</v>
      </c>
    </row>
    <row r="631" spans="1:21" x14ac:dyDescent="0.3">
      <c r="A631" t="s">
        <v>21</v>
      </c>
      <c r="B631" t="s">
        <v>398</v>
      </c>
      <c r="C631" t="s">
        <v>80</v>
      </c>
      <c r="D631" t="s">
        <v>81</v>
      </c>
      <c r="E631" t="s">
        <v>25</v>
      </c>
      <c r="F631" t="s">
        <v>26</v>
      </c>
      <c r="G631" t="s">
        <v>442</v>
      </c>
      <c r="H631" t="s">
        <v>111</v>
      </c>
      <c r="I631" t="s">
        <v>111</v>
      </c>
      <c r="J631" t="s">
        <v>111</v>
      </c>
      <c r="K631" t="s">
        <v>29</v>
      </c>
      <c r="L631">
        <v>20</v>
      </c>
      <c r="N631" s="5">
        <v>2.7E-2</v>
      </c>
      <c r="O631" t="s">
        <v>30</v>
      </c>
      <c r="P631" s="5">
        <v>0.146537695</v>
      </c>
      <c r="Q631" s="6">
        <v>1442.6094740000001</v>
      </c>
      <c r="R631" s="7">
        <v>0</v>
      </c>
      <c r="S631" s="7">
        <v>8.9048709555079723E-4</v>
      </c>
      <c r="T631" s="6">
        <v>0</v>
      </c>
      <c r="U631" s="6">
        <v>1.2846251205163235</v>
      </c>
    </row>
    <row r="632" spans="1:21" x14ac:dyDescent="0.3">
      <c r="A632" t="s">
        <v>21</v>
      </c>
      <c r="B632" t="s">
        <v>398</v>
      </c>
      <c r="C632" t="s">
        <v>80</v>
      </c>
      <c r="D632" t="s">
        <v>81</v>
      </c>
      <c r="E632" t="s">
        <v>25</v>
      </c>
      <c r="F632" t="s">
        <v>26</v>
      </c>
      <c r="G632" t="s">
        <v>443</v>
      </c>
      <c r="H632" t="s">
        <v>113</v>
      </c>
      <c r="I632" t="s">
        <v>113</v>
      </c>
      <c r="J632" t="s">
        <v>113</v>
      </c>
      <c r="K632" t="s">
        <v>29</v>
      </c>
      <c r="L632">
        <v>20</v>
      </c>
      <c r="N632" s="5">
        <v>1.4999999999999999E-2</v>
      </c>
      <c r="O632" t="s">
        <v>30</v>
      </c>
      <c r="P632" s="5">
        <v>0</v>
      </c>
      <c r="Q632" s="6">
        <v>0</v>
      </c>
      <c r="R632" s="7">
        <v>0</v>
      </c>
      <c r="S632" s="7">
        <v>0</v>
      </c>
      <c r="T632" s="6">
        <v>0</v>
      </c>
      <c r="U632" s="6">
        <v>0</v>
      </c>
    </row>
    <row r="633" spans="1:21" x14ac:dyDescent="0.3">
      <c r="A633" t="s">
        <v>21</v>
      </c>
      <c r="B633" t="s">
        <v>398</v>
      </c>
      <c r="C633" t="s">
        <v>80</v>
      </c>
      <c r="D633" t="s">
        <v>81</v>
      </c>
      <c r="E633" t="s">
        <v>25</v>
      </c>
      <c r="F633" t="s">
        <v>26</v>
      </c>
      <c r="G633" t="s">
        <v>444</v>
      </c>
      <c r="H633" t="s">
        <v>115</v>
      </c>
      <c r="I633" t="s">
        <v>905</v>
      </c>
      <c r="J633" t="s">
        <v>115</v>
      </c>
      <c r="K633" t="s">
        <v>29</v>
      </c>
      <c r="L633">
        <v>20</v>
      </c>
      <c r="N633" s="5">
        <v>0.19</v>
      </c>
      <c r="O633" t="s">
        <v>30</v>
      </c>
      <c r="P633" s="5">
        <v>1.0298089E-2</v>
      </c>
      <c r="Q633" s="6">
        <v>0</v>
      </c>
      <c r="R633" s="7">
        <v>0</v>
      </c>
      <c r="S633" s="7">
        <v>1.5610496050048077E-3</v>
      </c>
      <c r="T633" s="6">
        <v>0</v>
      </c>
      <c r="U633" s="6">
        <v>0</v>
      </c>
    </row>
    <row r="634" spans="1:21" x14ac:dyDescent="0.3">
      <c r="A634" t="s">
        <v>21</v>
      </c>
      <c r="B634" t="s">
        <v>398</v>
      </c>
      <c r="C634" t="s">
        <v>80</v>
      </c>
      <c r="D634" t="s">
        <v>81</v>
      </c>
      <c r="E634" t="s">
        <v>25</v>
      </c>
      <c r="F634" t="s">
        <v>26</v>
      </c>
      <c r="G634" t="s">
        <v>445</v>
      </c>
      <c r="H634" t="s">
        <v>117</v>
      </c>
      <c r="I634" t="s">
        <v>906</v>
      </c>
      <c r="J634" t="s">
        <v>117</v>
      </c>
      <c r="K634" t="s">
        <v>29</v>
      </c>
      <c r="L634">
        <v>20</v>
      </c>
      <c r="N634" s="5">
        <v>0.14249999999999999</v>
      </c>
      <c r="O634" t="s">
        <v>30</v>
      </c>
      <c r="P634" s="5">
        <v>1.0979347E-2</v>
      </c>
      <c r="Q634" s="6">
        <v>0</v>
      </c>
      <c r="R634" s="7">
        <v>0</v>
      </c>
      <c r="S634" s="7">
        <v>2.0547151903557866E-3</v>
      </c>
      <c r="T634" s="6">
        <v>0</v>
      </c>
      <c r="U634" s="6">
        <v>0</v>
      </c>
    </row>
    <row r="635" spans="1:21" x14ac:dyDescent="0.3">
      <c r="A635" t="s">
        <v>21</v>
      </c>
      <c r="B635" t="s">
        <v>398</v>
      </c>
      <c r="C635" t="s">
        <v>80</v>
      </c>
      <c r="D635" t="s">
        <v>81</v>
      </c>
      <c r="E635" t="s">
        <v>25</v>
      </c>
      <c r="F635" t="s">
        <v>26</v>
      </c>
      <c r="G635" t="s">
        <v>446</v>
      </c>
      <c r="H635" t="s">
        <v>119</v>
      </c>
      <c r="I635" t="s">
        <v>907</v>
      </c>
      <c r="J635" t="s">
        <v>119</v>
      </c>
      <c r="K635" t="s">
        <v>29</v>
      </c>
      <c r="L635">
        <v>20</v>
      </c>
      <c r="N635" s="5">
        <v>0.54</v>
      </c>
      <c r="O635" t="s">
        <v>30</v>
      </c>
      <c r="P635" s="5">
        <v>0.125</v>
      </c>
      <c r="Q635" s="6">
        <v>24514.200280000001</v>
      </c>
      <c r="R635" s="7">
        <v>0</v>
      </c>
      <c r="S635" s="7">
        <v>8.9048709555079723E-4</v>
      </c>
      <c r="T635" s="6">
        <v>0</v>
      </c>
      <c r="U635" s="6">
        <v>21.829579007087741</v>
      </c>
    </row>
    <row r="636" spans="1:21" x14ac:dyDescent="0.3">
      <c r="A636" t="s">
        <v>21</v>
      </c>
      <c r="B636" t="s">
        <v>398</v>
      </c>
      <c r="C636" t="s">
        <v>80</v>
      </c>
      <c r="D636" t="s">
        <v>81</v>
      </c>
      <c r="E636" t="s">
        <v>25</v>
      </c>
      <c r="F636" t="s">
        <v>26</v>
      </c>
      <c r="G636" t="s">
        <v>447</v>
      </c>
      <c r="H636" t="s">
        <v>121</v>
      </c>
      <c r="I636" t="s">
        <v>121</v>
      </c>
      <c r="J636" t="s">
        <v>121</v>
      </c>
      <c r="K636" t="s">
        <v>29</v>
      </c>
      <c r="L636">
        <v>11</v>
      </c>
      <c r="N636" s="5">
        <v>0</v>
      </c>
      <c r="O636" t="s">
        <v>30</v>
      </c>
      <c r="P636" s="5">
        <v>0</v>
      </c>
      <c r="Q636" s="6">
        <v>0</v>
      </c>
      <c r="R636" s="7">
        <v>0</v>
      </c>
      <c r="S636" s="7">
        <v>0</v>
      </c>
      <c r="T636" s="6">
        <v>0</v>
      </c>
      <c r="U636" s="6">
        <v>0</v>
      </c>
    </row>
    <row r="637" spans="1:21" x14ac:dyDescent="0.3">
      <c r="A637" t="s">
        <v>21</v>
      </c>
      <c r="B637" t="s">
        <v>398</v>
      </c>
      <c r="C637" t="s">
        <v>80</v>
      </c>
      <c r="D637" t="s">
        <v>81</v>
      </c>
      <c r="E637" t="s">
        <v>25</v>
      </c>
      <c r="F637" t="s">
        <v>26</v>
      </c>
      <c r="G637" t="s">
        <v>448</v>
      </c>
      <c r="H637" t="s">
        <v>123</v>
      </c>
      <c r="I637" t="s">
        <v>123</v>
      </c>
      <c r="J637" t="s">
        <v>123</v>
      </c>
      <c r="K637" t="s">
        <v>29</v>
      </c>
      <c r="L637">
        <v>15</v>
      </c>
      <c r="N637" s="5">
        <v>0</v>
      </c>
      <c r="O637" t="s">
        <v>30</v>
      </c>
      <c r="P637" s="5">
        <v>0</v>
      </c>
      <c r="Q637" s="6">
        <v>0</v>
      </c>
      <c r="R637" s="7">
        <v>0</v>
      </c>
      <c r="S637" s="7">
        <v>0</v>
      </c>
      <c r="T637" s="6">
        <v>0</v>
      </c>
      <c r="U637" s="6">
        <v>0</v>
      </c>
    </row>
    <row r="638" spans="1:21" x14ac:dyDescent="0.3">
      <c r="A638" t="s">
        <v>21</v>
      </c>
      <c r="B638" t="s">
        <v>398</v>
      </c>
      <c r="C638" t="s">
        <v>80</v>
      </c>
      <c r="D638" t="s">
        <v>81</v>
      </c>
      <c r="E638" t="s">
        <v>25</v>
      </c>
      <c r="F638" t="s">
        <v>26</v>
      </c>
      <c r="G638" t="s">
        <v>449</v>
      </c>
      <c r="H638" t="s">
        <v>125</v>
      </c>
      <c r="I638" t="s">
        <v>908</v>
      </c>
      <c r="J638" t="s">
        <v>125</v>
      </c>
      <c r="K638" t="s">
        <v>29</v>
      </c>
      <c r="L638">
        <v>20</v>
      </c>
      <c r="N638" s="5">
        <v>0.08</v>
      </c>
      <c r="O638" t="s">
        <v>30</v>
      </c>
      <c r="P638" s="5">
        <v>3.3170732000000001E-2</v>
      </c>
      <c r="Q638" s="6">
        <v>0</v>
      </c>
      <c r="R638" s="7">
        <v>0</v>
      </c>
      <c r="S638" s="7">
        <v>1.1044101163005346E-3</v>
      </c>
      <c r="T638" s="6">
        <v>0</v>
      </c>
      <c r="U638" s="6">
        <v>0</v>
      </c>
    </row>
    <row r="639" spans="1:21" x14ac:dyDescent="0.3">
      <c r="A639" t="s">
        <v>21</v>
      </c>
      <c r="B639" t="s">
        <v>398</v>
      </c>
      <c r="C639" t="s">
        <v>80</v>
      </c>
      <c r="D639" t="s">
        <v>81</v>
      </c>
      <c r="E639" t="s">
        <v>25</v>
      </c>
      <c r="F639" t="s">
        <v>26</v>
      </c>
      <c r="G639" t="s">
        <v>450</v>
      </c>
      <c r="H639" t="s">
        <v>127</v>
      </c>
      <c r="I639" t="s">
        <v>909</v>
      </c>
      <c r="J639" t="s">
        <v>127</v>
      </c>
      <c r="K639" t="s">
        <v>29</v>
      </c>
      <c r="L639">
        <v>20</v>
      </c>
      <c r="N639" s="5">
        <v>0</v>
      </c>
      <c r="O639" t="s">
        <v>30</v>
      </c>
      <c r="P639" s="5">
        <v>0.48504983400000001</v>
      </c>
      <c r="Q639" s="6">
        <v>0</v>
      </c>
      <c r="R639" s="7">
        <v>0</v>
      </c>
      <c r="S639" s="7">
        <v>1.0253235912835545E-3</v>
      </c>
      <c r="T639" s="6">
        <v>0</v>
      </c>
      <c r="U639" s="6">
        <v>0</v>
      </c>
    </row>
    <row r="640" spans="1:21" x14ac:dyDescent="0.3">
      <c r="A640" t="s">
        <v>21</v>
      </c>
      <c r="B640" t="s">
        <v>398</v>
      </c>
      <c r="C640" t="s">
        <v>80</v>
      </c>
      <c r="D640" t="s">
        <v>81</v>
      </c>
      <c r="E640" t="s">
        <v>25</v>
      </c>
      <c r="F640" t="s">
        <v>26</v>
      </c>
      <c r="G640" t="s">
        <v>451</v>
      </c>
      <c r="H640" t="s">
        <v>129</v>
      </c>
      <c r="I640" t="s">
        <v>910</v>
      </c>
      <c r="J640" t="s">
        <v>129</v>
      </c>
      <c r="K640" t="s">
        <v>29</v>
      </c>
      <c r="L640">
        <v>20</v>
      </c>
      <c r="N640" s="5">
        <v>0</v>
      </c>
      <c r="O640" t="s">
        <v>30</v>
      </c>
      <c r="P640" s="5">
        <v>0.108499096</v>
      </c>
      <c r="Q640" s="6">
        <v>0</v>
      </c>
      <c r="R640" s="7">
        <v>0</v>
      </c>
      <c r="S640" s="7">
        <v>1.0805851901144099E-3</v>
      </c>
      <c r="T640" s="6">
        <v>0</v>
      </c>
      <c r="U640" s="6">
        <v>0</v>
      </c>
    </row>
    <row r="641" spans="1:21" x14ac:dyDescent="0.3">
      <c r="A641" t="s">
        <v>21</v>
      </c>
      <c r="B641" t="s">
        <v>398</v>
      </c>
      <c r="C641" t="s">
        <v>80</v>
      </c>
      <c r="D641" t="s">
        <v>81</v>
      </c>
      <c r="E641" t="s">
        <v>25</v>
      </c>
      <c r="F641" t="s">
        <v>26</v>
      </c>
      <c r="G641" t="s">
        <v>452</v>
      </c>
      <c r="H641" t="s">
        <v>131</v>
      </c>
      <c r="I641" t="s">
        <v>911</v>
      </c>
      <c r="J641" t="s">
        <v>131</v>
      </c>
      <c r="K641" t="s">
        <v>29</v>
      </c>
      <c r="L641">
        <v>20</v>
      </c>
      <c r="N641" s="5">
        <v>0</v>
      </c>
      <c r="O641" t="s">
        <v>30</v>
      </c>
      <c r="P641" s="5">
        <v>0.19752066099999999</v>
      </c>
      <c r="Q641" s="6">
        <v>0</v>
      </c>
      <c r="R641" s="7">
        <v>0</v>
      </c>
      <c r="S641" s="7">
        <v>1.0314931368229279E-3</v>
      </c>
      <c r="T641" s="6">
        <v>0</v>
      </c>
      <c r="U641" s="6">
        <v>0</v>
      </c>
    </row>
    <row r="642" spans="1:21" x14ac:dyDescent="0.3">
      <c r="A642" t="s">
        <v>21</v>
      </c>
      <c r="B642" t="s">
        <v>398</v>
      </c>
      <c r="C642" t="s">
        <v>80</v>
      </c>
      <c r="D642" t="s">
        <v>81</v>
      </c>
      <c r="E642" t="s">
        <v>25</v>
      </c>
      <c r="F642" t="s">
        <v>26</v>
      </c>
      <c r="G642" t="s">
        <v>453</v>
      </c>
      <c r="H642" t="s">
        <v>157</v>
      </c>
      <c r="I642" t="s">
        <v>912</v>
      </c>
      <c r="J642" t="s">
        <v>157</v>
      </c>
      <c r="K642" t="s">
        <v>29</v>
      </c>
      <c r="L642">
        <v>11</v>
      </c>
      <c r="N642" s="5">
        <v>0.52</v>
      </c>
      <c r="O642" t="s">
        <v>30</v>
      </c>
      <c r="P642" s="5">
        <v>0</v>
      </c>
      <c r="Q642" s="6">
        <v>0</v>
      </c>
      <c r="R642" s="7">
        <v>0</v>
      </c>
      <c r="S642" s="7">
        <v>0</v>
      </c>
      <c r="T642" s="6">
        <v>0</v>
      </c>
      <c r="U642" s="6">
        <v>0</v>
      </c>
    </row>
    <row r="643" spans="1:21" x14ac:dyDescent="0.3">
      <c r="A643" t="s">
        <v>21</v>
      </c>
      <c r="B643" t="s">
        <v>398</v>
      </c>
      <c r="C643" t="s">
        <v>80</v>
      </c>
      <c r="D643" t="s">
        <v>81</v>
      </c>
      <c r="E643" t="s">
        <v>25</v>
      </c>
      <c r="F643" t="s">
        <v>31</v>
      </c>
      <c r="G643" t="s">
        <v>454</v>
      </c>
      <c r="H643" t="s">
        <v>28</v>
      </c>
      <c r="I643" t="s">
        <v>28</v>
      </c>
      <c r="J643" t="s">
        <v>28</v>
      </c>
      <c r="K643" t="s">
        <v>29</v>
      </c>
      <c r="L643">
        <v>20</v>
      </c>
      <c r="N643" s="5">
        <v>0</v>
      </c>
      <c r="O643" t="s">
        <v>30</v>
      </c>
      <c r="P643" s="5">
        <v>0.3</v>
      </c>
      <c r="Q643" s="6">
        <v>0</v>
      </c>
      <c r="R643" s="7">
        <v>0</v>
      </c>
      <c r="S643" s="7">
        <v>1.931068935849194E-4</v>
      </c>
      <c r="T643" s="6">
        <v>0</v>
      </c>
      <c r="U643" s="6">
        <v>0</v>
      </c>
    </row>
    <row r="644" spans="1:21" x14ac:dyDescent="0.3">
      <c r="A644" t="s">
        <v>21</v>
      </c>
      <c r="B644" t="s">
        <v>398</v>
      </c>
      <c r="C644" t="s">
        <v>80</v>
      </c>
      <c r="D644" t="s">
        <v>81</v>
      </c>
      <c r="E644" t="s">
        <v>25</v>
      </c>
      <c r="F644" t="s">
        <v>31</v>
      </c>
      <c r="G644" t="s">
        <v>455</v>
      </c>
      <c r="H644" t="s">
        <v>84</v>
      </c>
      <c r="I644" t="s">
        <v>84</v>
      </c>
      <c r="J644" t="s">
        <v>84</v>
      </c>
      <c r="K644" t="s">
        <v>29</v>
      </c>
      <c r="L644">
        <v>20</v>
      </c>
      <c r="N644" s="5">
        <v>0.15</v>
      </c>
      <c r="O644" t="s">
        <v>30</v>
      </c>
      <c r="P644" s="5">
        <v>0.27939950000000002</v>
      </c>
      <c r="Q644" s="6">
        <v>836818.60160000005</v>
      </c>
      <c r="R644" s="7">
        <v>0</v>
      </c>
      <c r="S644" s="7">
        <v>6.7364494125150257E-4</v>
      </c>
      <c r="T644" s="6">
        <v>0</v>
      </c>
      <c r="U644" s="6">
        <v>745.17616604166381</v>
      </c>
    </row>
    <row r="645" spans="1:21" x14ac:dyDescent="0.3">
      <c r="A645" t="s">
        <v>21</v>
      </c>
      <c r="B645" t="s">
        <v>398</v>
      </c>
      <c r="C645" t="s">
        <v>80</v>
      </c>
      <c r="D645" t="s">
        <v>81</v>
      </c>
      <c r="E645" t="s">
        <v>25</v>
      </c>
      <c r="F645" t="s">
        <v>31</v>
      </c>
      <c r="G645" t="s">
        <v>456</v>
      </c>
      <c r="H645" t="s">
        <v>86</v>
      </c>
      <c r="I645" t="s">
        <v>86</v>
      </c>
      <c r="J645" t="s">
        <v>86</v>
      </c>
      <c r="K645" t="s">
        <v>29</v>
      </c>
      <c r="L645">
        <v>20</v>
      </c>
      <c r="N645" s="5">
        <v>0</v>
      </c>
      <c r="O645" t="s">
        <v>30</v>
      </c>
      <c r="P645" s="5">
        <v>1.3308299000000001E-2</v>
      </c>
      <c r="Q645" s="6">
        <v>0</v>
      </c>
      <c r="R645" s="7">
        <v>0</v>
      </c>
      <c r="S645" s="7">
        <v>2.0538893993502722E-3</v>
      </c>
      <c r="T645" s="6">
        <v>0</v>
      </c>
      <c r="U645" s="6">
        <v>0</v>
      </c>
    </row>
    <row r="646" spans="1:21" x14ac:dyDescent="0.3">
      <c r="A646" t="s">
        <v>21</v>
      </c>
      <c r="B646" t="s">
        <v>398</v>
      </c>
      <c r="C646" t="s">
        <v>80</v>
      </c>
      <c r="D646" t="s">
        <v>81</v>
      </c>
      <c r="E646" t="s">
        <v>25</v>
      </c>
      <c r="F646" t="s">
        <v>31</v>
      </c>
      <c r="G646" t="s">
        <v>457</v>
      </c>
      <c r="H646" t="s">
        <v>88</v>
      </c>
      <c r="I646" t="s">
        <v>900</v>
      </c>
      <c r="J646" t="s">
        <v>88</v>
      </c>
      <c r="K646" t="s">
        <v>29</v>
      </c>
      <c r="L646">
        <v>20</v>
      </c>
      <c r="N646" s="5">
        <v>0.17567412900000001</v>
      </c>
      <c r="O646" t="s">
        <v>30</v>
      </c>
      <c r="P646" s="5">
        <v>0.15512195100000001</v>
      </c>
      <c r="Q646" s="6">
        <v>516463.25579999998</v>
      </c>
      <c r="R646" s="7">
        <v>0</v>
      </c>
      <c r="S646" s="7">
        <v>1.3508533296737609E-3</v>
      </c>
      <c r="T646" s="6">
        <v>0</v>
      </c>
      <c r="U646" s="6">
        <v>697.66610875158131</v>
      </c>
    </row>
    <row r="647" spans="1:21" x14ac:dyDescent="0.3">
      <c r="A647" t="s">
        <v>21</v>
      </c>
      <c r="B647" t="s">
        <v>398</v>
      </c>
      <c r="C647" t="s">
        <v>80</v>
      </c>
      <c r="D647" t="s">
        <v>81</v>
      </c>
      <c r="E647" t="s">
        <v>25</v>
      </c>
      <c r="F647" t="s">
        <v>31</v>
      </c>
      <c r="G647" t="s">
        <v>458</v>
      </c>
      <c r="H647" t="s">
        <v>90</v>
      </c>
      <c r="I647" t="s">
        <v>901</v>
      </c>
      <c r="J647" t="s">
        <v>90</v>
      </c>
      <c r="K647" t="s">
        <v>29</v>
      </c>
      <c r="L647">
        <v>20</v>
      </c>
      <c r="N647" s="5">
        <v>7.3129769999999997E-2</v>
      </c>
      <c r="O647" t="s">
        <v>30</v>
      </c>
      <c r="P647" s="5">
        <v>0.52104097500000002</v>
      </c>
      <c r="Q647" s="6">
        <v>813725.33660000004</v>
      </c>
      <c r="R647" s="7">
        <v>0</v>
      </c>
      <c r="S647" s="7">
        <v>1.0820638138986927E-3</v>
      </c>
      <c r="T647" s="6">
        <v>0</v>
      </c>
      <c r="U647" s="6">
        <v>880.50274118739344</v>
      </c>
    </row>
    <row r="648" spans="1:21" x14ac:dyDescent="0.3">
      <c r="A648" t="s">
        <v>21</v>
      </c>
      <c r="B648" t="s">
        <v>398</v>
      </c>
      <c r="C648" t="s">
        <v>80</v>
      </c>
      <c r="D648" t="s">
        <v>81</v>
      </c>
      <c r="E648" t="s">
        <v>25</v>
      </c>
      <c r="F648" t="s">
        <v>31</v>
      </c>
      <c r="G648" t="s">
        <v>459</v>
      </c>
      <c r="H648" t="s">
        <v>92</v>
      </c>
      <c r="I648" t="s">
        <v>902</v>
      </c>
      <c r="J648" t="s">
        <v>92</v>
      </c>
      <c r="K648" t="s">
        <v>29</v>
      </c>
      <c r="L648">
        <v>20</v>
      </c>
      <c r="N648" s="5">
        <v>2.8622670999999999E-2</v>
      </c>
      <c r="O648" t="s">
        <v>30</v>
      </c>
      <c r="P648" s="5">
        <v>0.21699819200000001</v>
      </c>
      <c r="Q648" s="6">
        <v>118819.3199</v>
      </c>
      <c r="R648" s="7">
        <v>0</v>
      </c>
      <c r="S648" s="7">
        <v>1.2294205087528098E-3</v>
      </c>
      <c r="T648" s="6">
        <v>0</v>
      </c>
      <c r="U648" s="6">
        <v>146.07890872112085</v>
      </c>
    </row>
    <row r="649" spans="1:21" x14ac:dyDescent="0.3">
      <c r="A649" t="s">
        <v>21</v>
      </c>
      <c r="B649" t="s">
        <v>398</v>
      </c>
      <c r="C649" t="s">
        <v>80</v>
      </c>
      <c r="D649" t="s">
        <v>81</v>
      </c>
      <c r="E649" t="s">
        <v>25</v>
      </c>
      <c r="F649" t="s">
        <v>31</v>
      </c>
      <c r="G649" t="s">
        <v>460</v>
      </c>
      <c r="H649" t="s">
        <v>94</v>
      </c>
      <c r="I649" t="s">
        <v>903</v>
      </c>
      <c r="J649" t="s">
        <v>94</v>
      </c>
      <c r="K649" t="s">
        <v>29</v>
      </c>
      <c r="L649">
        <v>20</v>
      </c>
      <c r="N649" s="5">
        <v>7.1053062E-2</v>
      </c>
      <c r="O649" t="s">
        <v>30</v>
      </c>
      <c r="P649" s="5">
        <v>0.28512396699999998</v>
      </c>
      <c r="Q649" s="6">
        <v>412876.01569999999</v>
      </c>
      <c r="R649" s="7">
        <v>0</v>
      </c>
      <c r="S649" s="7">
        <v>1.1140384301340774E-3</v>
      </c>
      <c r="T649" s="6">
        <v>0</v>
      </c>
      <c r="U649" s="6">
        <v>459.95974837044065</v>
      </c>
    </row>
    <row r="650" spans="1:21" x14ac:dyDescent="0.3">
      <c r="A650" t="s">
        <v>21</v>
      </c>
      <c r="B650" t="s">
        <v>398</v>
      </c>
      <c r="C650" t="s">
        <v>80</v>
      </c>
      <c r="D650" t="s">
        <v>81</v>
      </c>
      <c r="E650" t="s">
        <v>25</v>
      </c>
      <c r="F650" t="s">
        <v>31</v>
      </c>
      <c r="G650" t="s">
        <v>461</v>
      </c>
      <c r="H650" t="s">
        <v>96</v>
      </c>
      <c r="I650" t="s">
        <v>904</v>
      </c>
      <c r="J650" t="s">
        <v>96</v>
      </c>
      <c r="K650" t="s">
        <v>29</v>
      </c>
      <c r="L650">
        <v>11</v>
      </c>
      <c r="N650" s="5">
        <v>0.9</v>
      </c>
      <c r="O650" t="s">
        <v>30</v>
      </c>
      <c r="P650" s="5">
        <v>0.04</v>
      </c>
      <c r="Q650" s="6">
        <v>540469.30960000004</v>
      </c>
      <c r="R650" s="7">
        <v>0</v>
      </c>
      <c r="S650" s="7">
        <v>0</v>
      </c>
      <c r="T650" s="6">
        <v>0</v>
      </c>
      <c r="U650" s="6">
        <v>0</v>
      </c>
    </row>
    <row r="651" spans="1:21" x14ac:dyDescent="0.3">
      <c r="A651" t="s">
        <v>21</v>
      </c>
      <c r="B651" t="s">
        <v>398</v>
      </c>
      <c r="C651" t="s">
        <v>80</v>
      </c>
      <c r="D651" t="s">
        <v>81</v>
      </c>
      <c r="E651" t="s">
        <v>25</v>
      </c>
      <c r="F651" t="s">
        <v>31</v>
      </c>
      <c r="G651" t="s">
        <v>462</v>
      </c>
      <c r="H651" t="s">
        <v>98</v>
      </c>
      <c r="I651" t="s">
        <v>98</v>
      </c>
      <c r="J651" t="s">
        <v>98</v>
      </c>
      <c r="K651" t="s">
        <v>29</v>
      </c>
      <c r="L651">
        <v>11</v>
      </c>
      <c r="N651" s="5">
        <v>5.8799999999999998E-2</v>
      </c>
      <c r="O651" t="s">
        <v>30</v>
      </c>
      <c r="P651" s="5">
        <v>7.9760479999999995E-3</v>
      </c>
      <c r="Q651" s="6">
        <v>6722.7807400000002</v>
      </c>
      <c r="R651" s="7">
        <v>0</v>
      </c>
      <c r="S651" s="7">
        <v>1.0798388595965698E-3</v>
      </c>
      <c r="T651" s="6">
        <v>0</v>
      </c>
      <c r="U651" s="6">
        <v>7.2595198875993834</v>
      </c>
    </row>
    <row r="652" spans="1:21" x14ac:dyDescent="0.3">
      <c r="A652" t="s">
        <v>21</v>
      </c>
      <c r="B652" t="s">
        <v>398</v>
      </c>
      <c r="C652" t="s">
        <v>80</v>
      </c>
      <c r="D652" t="s">
        <v>81</v>
      </c>
      <c r="E652" t="s">
        <v>25</v>
      </c>
      <c r="F652" t="s">
        <v>31</v>
      </c>
      <c r="G652" t="s">
        <v>463</v>
      </c>
      <c r="H652" t="s">
        <v>100</v>
      </c>
      <c r="I652" t="s">
        <v>100</v>
      </c>
      <c r="J652" t="s">
        <v>100</v>
      </c>
      <c r="K652" t="s">
        <v>29</v>
      </c>
      <c r="L652">
        <v>20</v>
      </c>
      <c r="N652" s="5">
        <v>9.4999999999999998E-3</v>
      </c>
      <c r="O652" t="s">
        <v>30</v>
      </c>
      <c r="P652" s="5">
        <v>0.1</v>
      </c>
      <c r="Q652" s="6">
        <v>14976.86391</v>
      </c>
      <c r="R652" s="7">
        <v>0</v>
      </c>
      <c r="S652" s="7">
        <v>8.3215779668067188E-4</v>
      </c>
      <c r="T652" s="6">
        <v>0</v>
      </c>
      <c r="U652" s="6">
        <v>12.463114072531873</v>
      </c>
    </row>
    <row r="653" spans="1:21" x14ac:dyDescent="0.3">
      <c r="A653" t="s">
        <v>21</v>
      </c>
      <c r="B653" t="s">
        <v>398</v>
      </c>
      <c r="C653" t="s">
        <v>80</v>
      </c>
      <c r="D653" t="s">
        <v>81</v>
      </c>
      <c r="E653" t="s">
        <v>25</v>
      </c>
      <c r="F653" t="s">
        <v>31</v>
      </c>
      <c r="G653" t="s">
        <v>464</v>
      </c>
      <c r="H653" t="s">
        <v>102</v>
      </c>
      <c r="I653" t="s">
        <v>102</v>
      </c>
      <c r="J653" t="s">
        <v>102</v>
      </c>
      <c r="K653" t="s">
        <v>29</v>
      </c>
      <c r="L653">
        <v>11</v>
      </c>
      <c r="N653" s="5">
        <v>0.02</v>
      </c>
      <c r="O653" t="s">
        <v>30</v>
      </c>
      <c r="P653" s="5">
        <v>1.72E-2</v>
      </c>
      <c r="Q653" s="6">
        <v>4943.6785680000003</v>
      </c>
      <c r="R653" s="7">
        <v>0</v>
      </c>
      <c r="S653" s="7">
        <v>0</v>
      </c>
      <c r="T653" s="6">
        <v>0</v>
      </c>
      <c r="U653" s="6">
        <v>0</v>
      </c>
    </row>
    <row r="654" spans="1:21" x14ac:dyDescent="0.3">
      <c r="A654" t="s">
        <v>21</v>
      </c>
      <c r="B654" t="s">
        <v>398</v>
      </c>
      <c r="C654" t="s">
        <v>80</v>
      </c>
      <c r="D654" t="s">
        <v>81</v>
      </c>
      <c r="E654" t="s">
        <v>25</v>
      </c>
      <c r="F654" t="s">
        <v>31</v>
      </c>
      <c r="G654" t="s">
        <v>465</v>
      </c>
      <c r="H654" t="s">
        <v>104</v>
      </c>
      <c r="I654" t="s">
        <v>104</v>
      </c>
      <c r="J654" t="s">
        <v>104</v>
      </c>
      <c r="K654" t="s">
        <v>29</v>
      </c>
      <c r="L654">
        <v>15</v>
      </c>
      <c r="N654" s="5">
        <v>0.76500000000000001</v>
      </c>
      <c r="O654" t="s">
        <v>30</v>
      </c>
      <c r="P654" s="5">
        <v>7.2037079999999996E-3</v>
      </c>
      <c r="Q654" s="6">
        <v>78958.276610000001</v>
      </c>
      <c r="R654" s="7">
        <v>0</v>
      </c>
      <c r="S654" s="7">
        <v>9.2577893529988229E-4</v>
      </c>
      <c r="T654" s="6">
        <v>0</v>
      </c>
      <c r="U654" s="6">
        <v>73.097909253119397</v>
      </c>
    </row>
    <row r="655" spans="1:21" x14ac:dyDescent="0.3">
      <c r="A655" t="s">
        <v>21</v>
      </c>
      <c r="B655" t="s">
        <v>398</v>
      </c>
      <c r="C655" t="s">
        <v>80</v>
      </c>
      <c r="D655" t="s">
        <v>81</v>
      </c>
      <c r="E655" t="s">
        <v>25</v>
      </c>
      <c r="F655" t="s">
        <v>31</v>
      </c>
      <c r="G655" t="s">
        <v>466</v>
      </c>
      <c r="H655" t="s">
        <v>106</v>
      </c>
      <c r="I655" t="s">
        <v>106</v>
      </c>
      <c r="J655" t="s">
        <v>106</v>
      </c>
      <c r="K655" t="s">
        <v>29</v>
      </c>
      <c r="L655">
        <v>11</v>
      </c>
      <c r="N655" s="5">
        <v>2.9081632999999999E-2</v>
      </c>
      <c r="O655" t="s">
        <v>30</v>
      </c>
      <c r="P655" s="5">
        <v>0.15</v>
      </c>
      <c r="Q655" s="6">
        <v>80420.957020000002</v>
      </c>
      <c r="R655" s="7">
        <v>0</v>
      </c>
      <c r="S655" s="7">
        <v>1.1192424700279508E-4</v>
      </c>
      <c r="T655" s="6">
        <v>0</v>
      </c>
      <c r="U655" s="6">
        <v>9.0010550577076476</v>
      </c>
    </row>
    <row r="656" spans="1:21" x14ac:dyDescent="0.3">
      <c r="A656" t="s">
        <v>21</v>
      </c>
      <c r="B656" t="s">
        <v>398</v>
      </c>
      <c r="C656" t="s">
        <v>80</v>
      </c>
      <c r="D656" t="s">
        <v>81</v>
      </c>
      <c r="E656" t="s">
        <v>25</v>
      </c>
      <c r="F656" t="s">
        <v>31</v>
      </c>
      <c r="G656" t="s">
        <v>467</v>
      </c>
      <c r="H656" t="s">
        <v>108</v>
      </c>
      <c r="I656" t="s">
        <v>108</v>
      </c>
      <c r="J656" t="s">
        <v>108</v>
      </c>
      <c r="K656" t="s">
        <v>29</v>
      </c>
      <c r="L656">
        <v>2</v>
      </c>
      <c r="M656" t="s">
        <v>109</v>
      </c>
      <c r="N656" s="5">
        <v>0</v>
      </c>
      <c r="O656" t="s">
        <v>30</v>
      </c>
      <c r="P656" s="5">
        <v>0.05</v>
      </c>
      <c r="Q656" s="6">
        <v>0</v>
      </c>
      <c r="R656" s="7">
        <v>0</v>
      </c>
      <c r="S656" s="7">
        <v>8.9048709555079723E-4</v>
      </c>
      <c r="T656" s="6">
        <v>0</v>
      </c>
      <c r="U656" s="6">
        <v>0</v>
      </c>
    </row>
    <row r="657" spans="1:21" x14ac:dyDescent="0.3">
      <c r="A657" t="s">
        <v>21</v>
      </c>
      <c r="B657" t="s">
        <v>398</v>
      </c>
      <c r="C657" t="s">
        <v>80</v>
      </c>
      <c r="D657" t="s">
        <v>81</v>
      </c>
      <c r="E657" t="s">
        <v>25</v>
      </c>
      <c r="F657" t="s">
        <v>31</v>
      </c>
      <c r="G657" t="s">
        <v>468</v>
      </c>
      <c r="H657" t="s">
        <v>111</v>
      </c>
      <c r="I657" t="s">
        <v>111</v>
      </c>
      <c r="J657" t="s">
        <v>111</v>
      </c>
      <c r="K657" t="s">
        <v>29</v>
      </c>
      <c r="L657">
        <v>20</v>
      </c>
      <c r="N657" s="5">
        <v>2.2499999999999998E-3</v>
      </c>
      <c r="O657" t="s">
        <v>30</v>
      </c>
      <c r="P657" s="5">
        <v>0.146537695</v>
      </c>
      <c r="Q657" s="6">
        <v>6051.9094519999999</v>
      </c>
      <c r="R657" s="7">
        <v>0</v>
      </c>
      <c r="S657" s="7">
        <v>8.9048709555079723E-4</v>
      </c>
      <c r="T657" s="6">
        <v>0</v>
      </c>
      <c r="U657" s="6">
        <v>5.3891472704478964</v>
      </c>
    </row>
    <row r="658" spans="1:21" x14ac:dyDescent="0.3">
      <c r="A658" t="s">
        <v>21</v>
      </c>
      <c r="B658" t="s">
        <v>398</v>
      </c>
      <c r="C658" t="s">
        <v>80</v>
      </c>
      <c r="D658" t="s">
        <v>81</v>
      </c>
      <c r="E658" t="s">
        <v>25</v>
      </c>
      <c r="F658" t="s">
        <v>31</v>
      </c>
      <c r="G658" t="s">
        <v>469</v>
      </c>
      <c r="H658" t="s">
        <v>115</v>
      </c>
      <c r="I658" t="s">
        <v>905</v>
      </c>
      <c r="J658" t="s">
        <v>115</v>
      </c>
      <c r="K658" t="s">
        <v>29</v>
      </c>
      <c r="L658">
        <v>20</v>
      </c>
      <c r="N658" s="5">
        <v>0.19</v>
      </c>
      <c r="O658" t="s">
        <v>30</v>
      </c>
      <c r="P658" s="5">
        <v>3.0102106E-2</v>
      </c>
      <c r="Q658" s="6">
        <v>82667.214200000002</v>
      </c>
      <c r="R658" s="7">
        <v>0</v>
      </c>
      <c r="S658" s="7">
        <v>2.479170335908542E-3</v>
      </c>
      <c r="T658" s="6">
        <v>0</v>
      </c>
      <c r="U658" s="6">
        <v>204.94610519683741</v>
      </c>
    </row>
    <row r="659" spans="1:21" x14ac:dyDescent="0.3">
      <c r="A659" t="s">
        <v>21</v>
      </c>
      <c r="B659" t="s">
        <v>398</v>
      </c>
      <c r="C659" t="s">
        <v>80</v>
      </c>
      <c r="D659" t="s">
        <v>81</v>
      </c>
      <c r="E659" t="s">
        <v>25</v>
      </c>
      <c r="F659" t="s">
        <v>31</v>
      </c>
      <c r="G659" t="s">
        <v>470</v>
      </c>
      <c r="H659" t="s">
        <v>117</v>
      </c>
      <c r="I659" t="s">
        <v>906</v>
      </c>
      <c r="J659" t="s">
        <v>117</v>
      </c>
      <c r="K659" t="s">
        <v>29</v>
      </c>
      <c r="L659">
        <v>20</v>
      </c>
      <c r="N659" s="5">
        <v>0.14249999999999999</v>
      </c>
      <c r="O659" t="s">
        <v>30</v>
      </c>
      <c r="P659" s="5">
        <v>1.5470898E-2</v>
      </c>
      <c r="Q659" s="6">
        <v>31671.800090000001</v>
      </c>
      <c r="R659" s="7">
        <v>0</v>
      </c>
      <c r="S659" s="7">
        <v>2.0547151903557866E-3</v>
      </c>
      <c r="T659" s="6">
        <v>0</v>
      </c>
      <c r="U659" s="6">
        <v>65.076528750834768</v>
      </c>
    </row>
    <row r="660" spans="1:21" x14ac:dyDescent="0.3">
      <c r="A660" t="s">
        <v>21</v>
      </c>
      <c r="B660" t="s">
        <v>398</v>
      </c>
      <c r="C660" t="s">
        <v>80</v>
      </c>
      <c r="D660" t="s">
        <v>81</v>
      </c>
      <c r="E660" t="s">
        <v>25</v>
      </c>
      <c r="F660" t="s">
        <v>31</v>
      </c>
      <c r="G660" t="s">
        <v>471</v>
      </c>
      <c r="H660" t="s">
        <v>119</v>
      </c>
      <c r="I660" t="s">
        <v>907</v>
      </c>
      <c r="J660" t="s">
        <v>119</v>
      </c>
      <c r="K660" t="s">
        <v>29</v>
      </c>
      <c r="L660">
        <v>20</v>
      </c>
      <c r="N660" s="5">
        <v>0.54</v>
      </c>
      <c r="O660" t="s">
        <v>30</v>
      </c>
      <c r="P660" s="5">
        <v>0.125</v>
      </c>
      <c r="Q660" s="6">
        <v>1238571.5649999999</v>
      </c>
      <c r="R660" s="7">
        <v>0</v>
      </c>
      <c r="S660" s="7">
        <v>8.9048709555079723E-4</v>
      </c>
      <c r="T660" s="6">
        <v>0</v>
      </c>
      <c r="U660" s="6">
        <v>1102.9319955486553</v>
      </c>
    </row>
    <row r="661" spans="1:21" x14ac:dyDescent="0.3">
      <c r="A661" t="s">
        <v>21</v>
      </c>
      <c r="B661" t="s">
        <v>398</v>
      </c>
      <c r="C661" t="s">
        <v>80</v>
      </c>
      <c r="D661" t="s">
        <v>81</v>
      </c>
      <c r="E661" t="s">
        <v>25</v>
      </c>
      <c r="F661" t="s">
        <v>31</v>
      </c>
      <c r="G661" t="s">
        <v>472</v>
      </c>
      <c r="H661" t="s">
        <v>121</v>
      </c>
      <c r="I661" t="s">
        <v>121</v>
      </c>
      <c r="J661" t="s">
        <v>121</v>
      </c>
      <c r="K661" t="s">
        <v>29</v>
      </c>
      <c r="L661">
        <v>11</v>
      </c>
      <c r="N661" s="5">
        <v>0.65</v>
      </c>
      <c r="O661" t="s">
        <v>30</v>
      </c>
      <c r="P661" s="5">
        <v>0.12</v>
      </c>
      <c r="Q661" s="6">
        <v>1334629.6710000001</v>
      </c>
      <c r="R661" s="7">
        <v>0</v>
      </c>
      <c r="S661" s="7">
        <v>8.9048709555079723E-4</v>
      </c>
      <c r="T661" s="6">
        <v>0</v>
      </c>
      <c r="U661" s="6">
        <v>1188.4704993647063</v>
      </c>
    </row>
    <row r="662" spans="1:21" x14ac:dyDescent="0.3">
      <c r="A662" t="s">
        <v>21</v>
      </c>
      <c r="B662" t="s">
        <v>398</v>
      </c>
      <c r="C662" t="s">
        <v>80</v>
      </c>
      <c r="D662" t="s">
        <v>81</v>
      </c>
      <c r="E662" t="s">
        <v>25</v>
      </c>
      <c r="F662" t="s">
        <v>31</v>
      </c>
      <c r="G662" t="s">
        <v>473</v>
      </c>
      <c r="H662" t="s">
        <v>123</v>
      </c>
      <c r="I662" t="s">
        <v>123</v>
      </c>
      <c r="J662" t="s">
        <v>123</v>
      </c>
      <c r="K662" t="s">
        <v>29</v>
      </c>
      <c r="L662">
        <v>15</v>
      </c>
      <c r="N662" s="5">
        <v>0</v>
      </c>
      <c r="O662" t="s">
        <v>30</v>
      </c>
      <c r="P662" s="5">
        <v>2.0452499999999998E-2</v>
      </c>
      <c r="Q662" s="6">
        <v>0</v>
      </c>
      <c r="R662" s="7">
        <v>0</v>
      </c>
      <c r="S662" s="7">
        <v>8.9048709555079723E-4</v>
      </c>
      <c r="T662" s="6">
        <v>0</v>
      </c>
      <c r="U662" s="6">
        <v>0</v>
      </c>
    </row>
    <row r="663" spans="1:21" x14ac:dyDescent="0.3">
      <c r="A663" t="s">
        <v>21</v>
      </c>
      <c r="B663" t="s">
        <v>398</v>
      </c>
      <c r="C663" t="s">
        <v>80</v>
      </c>
      <c r="D663" t="s">
        <v>81</v>
      </c>
      <c r="E663" t="s">
        <v>25</v>
      </c>
      <c r="F663" t="s">
        <v>31</v>
      </c>
      <c r="G663" t="s">
        <v>474</v>
      </c>
      <c r="H663" t="s">
        <v>125</v>
      </c>
      <c r="I663" t="s">
        <v>908</v>
      </c>
      <c r="J663" t="s">
        <v>125</v>
      </c>
      <c r="K663" t="s">
        <v>29</v>
      </c>
      <c r="L663">
        <v>20</v>
      </c>
      <c r="N663" s="5">
        <v>3.9038694999999998E-2</v>
      </c>
      <c r="O663" t="s">
        <v>30</v>
      </c>
      <c r="P663" s="5">
        <v>3.3170732000000001E-2</v>
      </c>
      <c r="Q663" s="6">
        <v>18741.136480000001</v>
      </c>
      <c r="R663" s="7">
        <v>0</v>
      </c>
      <c r="S663" s="7">
        <v>1.1044101163005346E-3</v>
      </c>
      <c r="T663" s="6">
        <v>0</v>
      </c>
      <c r="U663" s="6">
        <v>20.697900719480995</v>
      </c>
    </row>
    <row r="664" spans="1:21" x14ac:dyDescent="0.3">
      <c r="A664" t="s">
        <v>21</v>
      </c>
      <c r="B664" t="s">
        <v>398</v>
      </c>
      <c r="C664" t="s">
        <v>80</v>
      </c>
      <c r="D664" t="s">
        <v>81</v>
      </c>
      <c r="E664" t="s">
        <v>25</v>
      </c>
      <c r="F664" t="s">
        <v>31</v>
      </c>
      <c r="G664" t="s">
        <v>475</v>
      </c>
      <c r="H664" t="s">
        <v>127</v>
      </c>
      <c r="I664" t="s">
        <v>909</v>
      </c>
      <c r="J664" t="s">
        <v>127</v>
      </c>
      <c r="K664" t="s">
        <v>29</v>
      </c>
      <c r="L664">
        <v>20</v>
      </c>
      <c r="N664" s="5">
        <v>1.6251060000000001E-2</v>
      </c>
      <c r="O664" t="s">
        <v>30</v>
      </c>
      <c r="P664" s="5">
        <v>0.48504983400000001</v>
      </c>
      <c r="Q664" s="6">
        <v>161922.83689999999</v>
      </c>
      <c r="R664" s="7">
        <v>0</v>
      </c>
      <c r="S664" s="7">
        <v>1.0253235912835545E-3</v>
      </c>
      <c r="T664" s="6">
        <v>0</v>
      </c>
      <c r="U664" s="6">
        <v>166.02330464112924</v>
      </c>
    </row>
    <row r="665" spans="1:21" x14ac:dyDescent="0.3">
      <c r="A665" t="s">
        <v>21</v>
      </c>
      <c r="B665" t="s">
        <v>398</v>
      </c>
      <c r="C665" t="s">
        <v>80</v>
      </c>
      <c r="D665" t="s">
        <v>81</v>
      </c>
      <c r="E665" t="s">
        <v>25</v>
      </c>
      <c r="F665" t="s">
        <v>31</v>
      </c>
      <c r="G665" t="s">
        <v>476</v>
      </c>
      <c r="H665" t="s">
        <v>129</v>
      </c>
      <c r="I665" t="s">
        <v>910</v>
      </c>
      <c r="J665" t="s">
        <v>129</v>
      </c>
      <c r="K665" t="s">
        <v>29</v>
      </c>
      <c r="L665">
        <v>20</v>
      </c>
      <c r="N665" s="5">
        <v>6.3605939999999998E-3</v>
      </c>
      <c r="O665" t="s">
        <v>30</v>
      </c>
      <c r="P665" s="5">
        <v>0.108499096</v>
      </c>
      <c r="Q665" s="6">
        <v>10887.316930000001</v>
      </c>
      <c r="R665" s="7">
        <v>0</v>
      </c>
      <c r="S665" s="7">
        <v>1.0805851901144099E-3</v>
      </c>
      <c r="T665" s="6">
        <v>0</v>
      </c>
      <c r="U665" s="6">
        <v>11.764673434639885</v>
      </c>
    </row>
    <row r="666" spans="1:21" x14ac:dyDescent="0.3">
      <c r="A666" t="s">
        <v>21</v>
      </c>
      <c r="B666" t="s">
        <v>398</v>
      </c>
      <c r="C666" t="s">
        <v>80</v>
      </c>
      <c r="D666" t="s">
        <v>81</v>
      </c>
      <c r="E666" t="s">
        <v>25</v>
      </c>
      <c r="F666" t="s">
        <v>31</v>
      </c>
      <c r="G666" t="s">
        <v>477</v>
      </c>
      <c r="H666" t="s">
        <v>131</v>
      </c>
      <c r="I666" t="s">
        <v>911</v>
      </c>
      <c r="J666" t="s">
        <v>131</v>
      </c>
      <c r="K666" t="s">
        <v>29</v>
      </c>
      <c r="L666">
        <v>20</v>
      </c>
      <c r="N666" s="5">
        <v>1.5789569E-2</v>
      </c>
      <c r="O666" t="s">
        <v>30</v>
      </c>
      <c r="P666" s="5">
        <v>0.19752066099999999</v>
      </c>
      <c r="Q666" s="6">
        <v>59292.226130000003</v>
      </c>
      <c r="R666" s="7">
        <v>0</v>
      </c>
      <c r="S666" s="7">
        <v>1.0314931368229279E-3</v>
      </c>
      <c r="T666" s="6">
        <v>0</v>
      </c>
      <c r="U666" s="6">
        <v>61.159524320048071</v>
      </c>
    </row>
    <row r="667" spans="1:21" x14ac:dyDescent="0.3">
      <c r="A667" t="s">
        <v>21</v>
      </c>
      <c r="B667" t="s">
        <v>398</v>
      </c>
      <c r="C667" t="s">
        <v>80</v>
      </c>
      <c r="D667" t="s">
        <v>81</v>
      </c>
      <c r="E667" t="s">
        <v>25</v>
      </c>
      <c r="F667" t="s">
        <v>31</v>
      </c>
      <c r="G667" t="s">
        <v>478</v>
      </c>
      <c r="H667" t="s">
        <v>157</v>
      </c>
      <c r="I667" t="s">
        <v>912</v>
      </c>
      <c r="J667" t="s">
        <v>157</v>
      </c>
      <c r="K667" t="s">
        <v>29</v>
      </c>
      <c r="L667">
        <v>11</v>
      </c>
      <c r="N667" s="5">
        <v>0.52</v>
      </c>
      <c r="O667" t="s">
        <v>30</v>
      </c>
      <c r="P667" s="5">
        <v>0.09</v>
      </c>
      <c r="Q667" s="6">
        <v>737106.69400000002</v>
      </c>
      <c r="R667" s="7">
        <v>0</v>
      </c>
      <c r="S667" s="7">
        <v>8.9048709555079723E-4</v>
      </c>
      <c r="T667" s="6">
        <v>0</v>
      </c>
      <c r="U667" s="6">
        <v>656.38399905111032</v>
      </c>
    </row>
    <row r="668" spans="1:21" x14ac:dyDescent="0.3">
      <c r="A668" t="s">
        <v>21</v>
      </c>
      <c r="B668" t="s">
        <v>398</v>
      </c>
      <c r="C668" t="s">
        <v>158</v>
      </c>
      <c r="D668" t="s">
        <v>159</v>
      </c>
      <c r="E668" t="s">
        <v>25</v>
      </c>
      <c r="F668" t="s">
        <v>26</v>
      </c>
      <c r="G668" t="s">
        <v>479</v>
      </c>
      <c r="H668" t="s">
        <v>28</v>
      </c>
      <c r="I668" t="s">
        <v>28</v>
      </c>
      <c r="J668" t="s">
        <v>28</v>
      </c>
      <c r="K668" t="s">
        <v>29</v>
      </c>
      <c r="L668">
        <v>20</v>
      </c>
      <c r="N668" s="5">
        <v>0</v>
      </c>
      <c r="O668" t="s">
        <v>30</v>
      </c>
      <c r="P668" s="5">
        <v>0.3</v>
      </c>
      <c r="Q668" s="6">
        <v>0</v>
      </c>
      <c r="R668" s="7">
        <v>8.7284068609061894E-4</v>
      </c>
      <c r="S668" s="7">
        <v>0</v>
      </c>
      <c r="T668" s="6">
        <v>0</v>
      </c>
      <c r="U668" s="6">
        <v>0</v>
      </c>
    </row>
    <row r="669" spans="1:21" x14ac:dyDescent="0.3">
      <c r="A669" t="s">
        <v>21</v>
      </c>
      <c r="B669" t="s">
        <v>398</v>
      </c>
      <c r="C669" t="s">
        <v>158</v>
      </c>
      <c r="D669" t="s">
        <v>159</v>
      </c>
      <c r="E669" t="s">
        <v>25</v>
      </c>
      <c r="F669" t="s">
        <v>26</v>
      </c>
      <c r="G669" t="s">
        <v>480</v>
      </c>
      <c r="H669" t="s">
        <v>162</v>
      </c>
      <c r="I669" t="s">
        <v>162</v>
      </c>
      <c r="J669" t="s">
        <v>162</v>
      </c>
      <c r="K669" t="s">
        <v>29</v>
      </c>
      <c r="L669">
        <v>15</v>
      </c>
      <c r="N669" s="5">
        <v>9.4999999999999998E-3</v>
      </c>
      <c r="O669" t="s">
        <v>30</v>
      </c>
      <c r="P669" s="5">
        <v>0.06</v>
      </c>
      <c r="Q669" s="6">
        <v>0</v>
      </c>
      <c r="R669" s="7">
        <v>3.4388204221613705E-4</v>
      </c>
      <c r="S669" s="7">
        <v>0</v>
      </c>
      <c r="T669" s="6">
        <v>0</v>
      </c>
      <c r="U669" s="6">
        <v>0</v>
      </c>
    </row>
    <row r="670" spans="1:21" x14ac:dyDescent="0.3">
      <c r="A670" t="s">
        <v>21</v>
      </c>
      <c r="B670" t="s">
        <v>398</v>
      </c>
      <c r="C670" t="s">
        <v>158</v>
      </c>
      <c r="D670" t="s">
        <v>159</v>
      </c>
      <c r="E670" t="s">
        <v>25</v>
      </c>
      <c r="F670" t="s">
        <v>26</v>
      </c>
      <c r="G670" t="s">
        <v>481</v>
      </c>
      <c r="H670" t="s">
        <v>164</v>
      </c>
      <c r="I670" t="s">
        <v>164</v>
      </c>
      <c r="J670" t="s">
        <v>164</v>
      </c>
      <c r="K670" t="s">
        <v>29</v>
      </c>
      <c r="L670">
        <v>10</v>
      </c>
      <c r="N670" s="5">
        <v>0.3</v>
      </c>
      <c r="O670" t="s">
        <v>30</v>
      </c>
      <c r="P670" s="5">
        <v>4.2177297000000002E-2</v>
      </c>
      <c r="Q670" s="6">
        <v>0</v>
      </c>
      <c r="R670" s="7">
        <v>1.5041279839351773E-3</v>
      </c>
      <c r="S670" s="7">
        <v>-6.8840361200273037E-4</v>
      </c>
      <c r="T670" s="6">
        <v>0</v>
      </c>
      <c r="U670" s="6">
        <v>0</v>
      </c>
    </row>
    <row r="671" spans="1:21" x14ac:dyDescent="0.3">
      <c r="A671" t="s">
        <v>21</v>
      </c>
      <c r="B671" t="s">
        <v>398</v>
      </c>
      <c r="C671" t="s">
        <v>158</v>
      </c>
      <c r="D671" t="s">
        <v>159</v>
      </c>
      <c r="E671" t="s">
        <v>25</v>
      </c>
      <c r="F671" t="s">
        <v>26</v>
      </c>
      <c r="G671" t="s">
        <v>482</v>
      </c>
      <c r="H671" t="s">
        <v>86</v>
      </c>
      <c r="I671" t="s">
        <v>86</v>
      </c>
      <c r="J671" t="s">
        <v>86</v>
      </c>
      <c r="K671" t="s">
        <v>29</v>
      </c>
      <c r="L671">
        <v>20</v>
      </c>
      <c r="N671" s="5">
        <v>0</v>
      </c>
      <c r="O671" t="s">
        <v>30</v>
      </c>
      <c r="P671" s="5">
        <v>3.0651722999999999E-2</v>
      </c>
      <c r="Q671" s="6">
        <v>0</v>
      </c>
      <c r="R671" s="7">
        <v>2.3410377696358171E-4</v>
      </c>
      <c r="S671" s="7">
        <v>0</v>
      </c>
      <c r="T671" s="6">
        <v>0</v>
      </c>
      <c r="U671" s="6">
        <v>0</v>
      </c>
    </row>
    <row r="672" spans="1:21" x14ac:dyDescent="0.3">
      <c r="A672" t="s">
        <v>21</v>
      </c>
      <c r="B672" t="s">
        <v>398</v>
      </c>
      <c r="C672" t="s">
        <v>158</v>
      </c>
      <c r="D672" t="s">
        <v>159</v>
      </c>
      <c r="E672" t="s">
        <v>25</v>
      </c>
      <c r="F672" t="s">
        <v>26</v>
      </c>
      <c r="G672" t="s">
        <v>483</v>
      </c>
      <c r="H672" t="s">
        <v>88</v>
      </c>
      <c r="I672" t="s">
        <v>900</v>
      </c>
      <c r="J672" t="s">
        <v>88</v>
      </c>
      <c r="K672" t="s">
        <v>29</v>
      </c>
      <c r="L672">
        <v>20</v>
      </c>
      <c r="N672" s="5">
        <v>0.36</v>
      </c>
      <c r="O672" t="s">
        <v>30</v>
      </c>
      <c r="P672" s="5">
        <v>0.132678133</v>
      </c>
      <c r="Q672" s="6">
        <v>5601.3955299999998</v>
      </c>
      <c r="R672" s="7">
        <v>5.4422027606051417E-4</v>
      </c>
      <c r="S672" s="7">
        <v>0</v>
      </c>
      <c r="T672" s="6">
        <v>3.04839302166073</v>
      </c>
      <c r="U672" s="6">
        <v>0</v>
      </c>
    </row>
    <row r="673" spans="1:21" x14ac:dyDescent="0.3">
      <c r="A673" t="s">
        <v>21</v>
      </c>
      <c r="B673" t="s">
        <v>398</v>
      </c>
      <c r="C673" t="s">
        <v>158</v>
      </c>
      <c r="D673" t="s">
        <v>159</v>
      </c>
      <c r="E673" t="s">
        <v>25</v>
      </c>
      <c r="F673" t="s">
        <v>26</v>
      </c>
      <c r="G673" t="s">
        <v>484</v>
      </c>
      <c r="H673" t="s">
        <v>90</v>
      </c>
      <c r="I673" t="s">
        <v>901</v>
      </c>
      <c r="J673" t="s">
        <v>90</v>
      </c>
      <c r="K673" t="s">
        <v>29</v>
      </c>
      <c r="L673">
        <v>20</v>
      </c>
      <c r="N673" s="5">
        <v>0</v>
      </c>
      <c r="O673" t="s">
        <v>30</v>
      </c>
      <c r="P673" s="5">
        <v>0.40840336100000002</v>
      </c>
      <c r="Q673" s="6">
        <v>0</v>
      </c>
      <c r="R673" s="7">
        <v>5.9971371598526411E-4</v>
      </c>
      <c r="S673" s="7">
        <v>0</v>
      </c>
      <c r="T673" s="6">
        <v>0</v>
      </c>
      <c r="U673" s="6">
        <v>0</v>
      </c>
    </row>
    <row r="674" spans="1:21" x14ac:dyDescent="0.3">
      <c r="A674" t="s">
        <v>21</v>
      </c>
      <c r="B674" t="s">
        <v>398</v>
      </c>
      <c r="C674" t="s">
        <v>158</v>
      </c>
      <c r="D674" t="s">
        <v>159</v>
      </c>
      <c r="E674" t="s">
        <v>25</v>
      </c>
      <c r="F674" t="s">
        <v>26</v>
      </c>
      <c r="G674" t="s">
        <v>485</v>
      </c>
      <c r="H674" t="s">
        <v>92</v>
      </c>
      <c r="I674" t="s">
        <v>902</v>
      </c>
      <c r="J674" t="s">
        <v>92</v>
      </c>
      <c r="K674" t="s">
        <v>29</v>
      </c>
      <c r="L674">
        <v>20</v>
      </c>
      <c r="N674" s="5">
        <v>0</v>
      </c>
      <c r="O674" t="s">
        <v>30</v>
      </c>
      <c r="P674" s="5">
        <v>0.17050258300000001</v>
      </c>
      <c r="Q674" s="6">
        <v>0</v>
      </c>
      <c r="R674" s="7">
        <v>5.7101895318805308E-4</v>
      </c>
      <c r="S674" s="7">
        <v>0</v>
      </c>
      <c r="T674" s="6">
        <v>0</v>
      </c>
      <c r="U674" s="6">
        <v>0</v>
      </c>
    </row>
    <row r="675" spans="1:21" x14ac:dyDescent="0.3">
      <c r="A675" t="s">
        <v>21</v>
      </c>
      <c r="B675" t="s">
        <v>398</v>
      </c>
      <c r="C675" t="s">
        <v>158</v>
      </c>
      <c r="D675" t="s">
        <v>159</v>
      </c>
      <c r="E675" t="s">
        <v>25</v>
      </c>
      <c r="F675" t="s">
        <v>26</v>
      </c>
      <c r="G675" t="s">
        <v>486</v>
      </c>
      <c r="H675" t="s">
        <v>94</v>
      </c>
      <c r="I675" t="s">
        <v>903</v>
      </c>
      <c r="J675" t="s">
        <v>94</v>
      </c>
      <c r="K675" t="s">
        <v>29</v>
      </c>
      <c r="L675">
        <v>20</v>
      </c>
      <c r="N675" s="5">
        <v>0</v>
      </c>
      <c r="O675" t="s">
        <v>30</v>
      </c>
      <c r="P675" s="5">
        <v>0.21752668999999999</v>
      </c>
      <c r="Q675" s="6">
        <v>0</v>
      </c>
      <c r="R675" s="7">
        <v>4.2739666054208129E-4</v>
      </c>
      <c r="S675" s="7">
        <v>0</v>
      </c>
      <c r="T675" s="6">
        <v>0</v>
      </c>
      <c r="U675" s="6">
        <v>0</v>
      </c>
    </row>
    <row r="676" spans="1:21" x14ac:dyDescent="0.3">
      <c r="A676" t="s">
        <v>21</v>
      </c>
      <c r="B676" t="s">
        <v>398</v>
      </c>
      <c r="C676" t="s">
        <v>158</v>
      </c>
      <c r="D676" t="s">
        <v>159</v>
      </c>
      <c r="E676" t="s">
        <v>25</v>
      </c>
      <c r="F676" t="s">
        <v>26</v>
      </c>
      <c r="G676" t="s">
        <v>487</v>
      </c>
      <c r="H676" t="s">
        <v>96</v>
      </c>
      <c r="I676" t="s">
        <v>904</v>
      </c>
      <c r="J676" t="s">
        <v>96</v>
      </c>
      <c r="K676" t="s">
        <v>29</v>
      </c>
      <c r="L676">
        <v>11</v>
      </c>
      <c r="N676" s="5">
        <v>0.9</v>
      </c>
      <c r="O676" t="s">
        <v>30</v>
      </c>
      <c r="P676" s="5">
        <v>0.04</v>
      </c>
      <c r="Q676" s="6">
        <v>0</v>
      </c>
      <c r="R676" s="7">
        <v>2.1371396823552727E-3</v>
      </c>
      <c r="S676" s="7">
        <v>0</v>
      </c>
      <c r="T676" s="6">
        <v>0</v>
      </c>
      <c r="U676" s="6">
        <v>0</v>
      </c>
    </row>
    <row r="677" spans="1:21" x14ac:dyDescent="0.3">
      <c r="A677" t="s">
        <v>21</v>
      </c>
      <c r="B677" t="s">
        <v>398</v>
      </c>
      <c r="C677" t="s">
        <v>158</v>
      </c>
      <c r="D677" t="s">
        <v>159</v>
      </c>
      <c r="E677" t="s">
        <v>25</v>
      </c>
      <c r="F677" t="s">
        <v>26</v>
      </c>
      <c r="G677" t="s">
        <v>488</v>
      </c>
      <c r="H677" t="s">
        <v>100</v>
      </c>
      <c r="I677" t="s">
        <v>100</v>
      </c>
      <c r="J677" t="s">
        <v>100</v>
      </c>
      <c r="K677" t="s">
        <v>29</v>
      </c>
      <c r="L677">
        <v>20</v>
      </c>
      <c r="N677" s="5">
        <v>9.4999999999999998E-3</v>
      </c>
      <c r="O677" t="s">
        <v>30</v>
      </c>
      <c r="P677" s="5">
        <v>0.1</v>
      </c>
      <c r="Q677" s="6">
        <v>98.926210440000006</v>
      </c>
      <c r="R677" s="7">
        <v>8.1527516675263792E-4</v>
      </c>
      <c r="S677" s="7">
        <v>0</v>
      </c>
      <c r="T677" s="6">
        <v>8.0652082712677556E-2</v>
      </c>
      <c r="U677" s="6">
        <v>0</v>
      </c>
    </row>
    <row r="678" spans="1:21" x14ac:dyDescent="0.3">
      <c r="A678" t="s">
        <v>21</v>
      </c>
      <c r="B678" t="s">
        <v>398</v>
      </c>
      <c r="C678" t="s">
        <v>158</v>
      </c>
      <c r="D678" t="s">
        <v>159</v>
      </c>
      <c r="E678" t="s">
        <v>25</v>
      </c>
      <c r="F678" t="s">
        <v>26</v>
      </c>
      <c r="G678" t="s">
        <v>489</v>
      </c>
      <c r="H678" t="s">
        <v>102</v>
      </c>
      <c r="I678" t="s">
        <v>102</v>
      </c>
      <c r="J678" t="s">
        <v>102</v>
      </c>
      <c r="K678" t="s">
        <v>29</v>
      </c>
      <c r="L678">
        <v>11</v>
      </c>
      <c r="N678" s="5">
        <v>0.02</v>
      </c>
      <c r="O678" t="s">
        <v>30</v>
      </c>
      <c r="P678" s="5">
        <v>1.72E-2</v>
      </c>
      <c r="Q678" s="6">
        <v>0</v>
      </c>
      <c r="R678" s="7">
        <v>2.1371396823552727E-3</v>
      </c>
      <c r="S678" s="7">
        <v>0</v>
      </c>
      <c r="T678" s="6">
        <v>0</v>
      </c>
      <c r="U678" s="6">
        <v>0</v>
      </c>
    </row>
    <row r="679" spans="1:21" x14ac:dyDescent="0.3">
      <c r="A679" t="s">
        <v>21</v>
      </c>
      <c r="B679" t="s">
        <v>398</v>
      </c>
      <c r="C679" t="s">
        <v>158</v>
      </c>
      <c r="D679" t="s">
        <v>159</v>
      </c>
      <c r="E679" t="s">
        <v>25</v>
      </c>
      <c r="F679" t="s">
        <v>26</v>
      </c>
      <c r="G679" t="s">
        <v>490</v>
      </c>
      <c r="H679" t="s">
        <v>104</v>
      </c>
      <c r="I679" t="s">
        <v>104</v>
      </c>
      <c r="J679" t="s">
        <v>104</v>
      </c>
      <c r="K679" t="s">
        <v>29</v>
      </c>
      <c r="L679">
        <v>15</v>
      </c>
      <c r="N679" s="5">
        <v>0.40500000000000003</v>
      </c>
      <c r="O679" t="s">
        <v>30</v>
      </c>
      <c r="P679" s="5">
        <v>1.658128E-2</v>
      </c>
      <c r="Q679" s="6">
        <v>0</v>
      </c>
      <c r="R679" s="7">
        <v>2.7363827229733034E-4</v>
      </c>
      <c r="S679" s="7">
        <v>0</v>
      </c>
      <c r="T679" s="6">
        <v>0</v>
      </c>
      <c r="U679" s="6">
        <v>0</v>
      </c>
    </row>
    <row r="680" spans="1:21" x14ac:dyDescent="0.3">
      <c r="A680" t="s">
        <v>21</v>
      </c>
      <c r="B680" t="s">
        <v>398</v>
      </c>
      <c r="C680" t="s">
        <v>158</v>
      </c>
      <c r="D680" t="s">
        <v>159</v>
      </c>
      <c r="E680" t="s">
        <v>25</v>
      </c>
      <c r="F680" t="s">
        <v>26</v>
      </c>
      <c r="G680" t="s">
        <v>491</v>
      </c>
      <c r="H680" t="s">
        <v>106</v>
      </c>
      <c r="I680" t="s">
        <v>106</v>
      </c>
      <c r="J680" t="s">
        <v>106</v>
      </c>
      <c r="K680" t="s">
        <v>29</v>
      </c>
      <c r="L680">
        <v>11</v>
      </c>
      <c r="N680" s="5">
        <v>2.9081632999999999E-2</v>
      </c>
      <c r="O680" t="s">
        <v>30</v>
      </c>
      <c r="P680" s="5">
        <v>7.1199999999999999E-2</v>
      </c>
      <c r="Q680" s="6">
        <v>0</v>
      </c>
      <c r="R680" s="7">
        <v>5.9249955264351192E-4</v>
      </c>
      <c r="S680" s="7">
        <v>0</v>
      </c>
      <c r="T680" s="6">
        <v>0</v>
      </c>
      <c r="U680" s="6">
        <v>0</v>
      </c>
    </row>
    <row r="681" spans="1:21" x14ac:dyDescent="0.3">
      <c r="A681" t="s">
        <v>21</v>
      </c>
      <c r="B681" t="s">
        <v>398</v>
      </c>
      <c r="C681" t="s">
        <v>158</v>
      </c>
      <c r="D681" t="s">
        <v>159</v>
      </c>
      <c r="E681" t="s">
        <v>25</v>
      </c>
      <c r="F681" t="s">
        <v>26</v>
      </c>
      <c r="G681" t="s">
        <v>492</v>
      </c>
      <c r="H681" t="s">
        <v>111</v>
      </c>
      <c r="I681" t="s">
        <v>111</v>
      </c>
      <c r="J681" t="s">
        <v>111</v>
      </c>
      <c r="K681" t="s">
        <v>29</v>
      </c>
      <c r="L681">
        <v>20</v>
      </c>
      <c r="N681" s="5">
        <v>2.7E-2</v>
      </c>
      <c r="O681" t="s">
        <v>30</v>
      </c>
      <c r="P681" s="5">
        <v>0.146537695</v>
      </c>
      <c r="Q681" s="6">
        <v>465.83188539999998</v>
      </c>
      <c r="R681" s="7">
        <v>6.1734118931197298E-4</v>
      </c>
      <c r="S681" s="7">
        <v>0</v>
      </c>
      <c r="T681" s="6">
        <v>0.28757721015227466</v>
      </c>
      <c r="U681" s="6">
        <v>0</v>
      </c>
    </row>
    <row r="682" spans="1:21" x14ac:dyDescent="0.3">
      <c r="A682" t="s">
        <v>21</v>
      </c>
      <c r="B682" t="s">
        <v>398</v>
      </c>
      <c r="C682" t="s">
        <v>158</v>
      </c>
      <c r="D682" t="s">
        <v>159</v>
      </c>
      <c r="E682" t="s">
        <v>25</v>
      </c>
      <c r="F682" t="s">
        <v>26</v>
      </c>
      <c r="G682" t="s">
        <v>493</v>
      </c>
      <c r="H682" t="s">
        <v>115</v>
      </c>
      <c r="I682" t="s">
        <v>905</v>
      </c>
      <c r="J682" t="s">
        <v>115</v>
      </c>
      <c r="K682" t="s">
        <v>29</v>
      </c>
      <c r="L682">
        <v>20</v>
      </c>
      <c r="N682" s="5">
        <v>0.19</v>
      </c>
      <c r="O682" t="s">
        <v>30</v>
      </c>
      <c r="P682" s="5">
        <v>9.4722969000000004E-2</v>
      </c>
      <c r="Q682" s="6">
        <v>625.75455439999996</v>
      </c>
      <c r="R682" s="7">
        <v>0</v>
      </c>
      <c r="S682" s="7">
        <v>0</v>
      </c>
      <c r="T682" s="6">
        <v>0</v>
      </c>
      <c r="U682" s="6">
        <v>0</v>
      </c>
    </row>
    <row r="683" spans="1:21" x14ac:dyDescent="0.3">
      <c r="A683" t="s">
        <v>21</v>
      </c>
      <c r="B683" t="s">
        <v>398</v>
      </c>
      <c r="C683" t="s">
        <v>158</v>
      </c>
      <c r="D683" t="s">
        <v>159</v>
      </c>
      <c r="E683" t="s">
        <v>25</v>
      </c>
      <c r="F683" t="s">
        <v>26</v>
      </c>
      <c r="G683" t="s">
        <v>494</v>
      </c>
      <c r="H683" t="s">
        <v>117</v>
      </c>
      <c r="I683" t="s">
        <v>906</v>
      </c>
      <c r="J683" t="s">
        <v>117</v>
      </c>
      <c r="K683" t="s">
        <v>29</v>
      </c>
      <c r="L683">
        <v>20</v>
      </c>
      <c r="N683" s="5">
        <v>0.14249999999999999</v>
      </c>
      <c r="O683" t="s">
        <v>30</v>
      </c>
      <c r="P683" s="5">
        <v>3.817007E-2</v>
      </c>
      <c r="Q683" s="6">
        <v>0</v>
      </c>
      <c r="R683" s="7">
        <v>1.9997150002576088E-4</v>
      </c>
      <c r="S683" s="7">
        <v>0</v>
      </c>
      <c r="T683" s="6">
        <v>0</v>
      </c>
      <c r="U683" s="6">
        <v>0</v>
      </c>
    </row>
    <row r="684" spans="1:21" x14ac:dyDescent="0.3">
      <c r="A684" t="s">
        <v>21</v>
      </c>
      <c r="B684" t="s">
        <v>398</v>
      </c>
      <c r="C684" t="s">
        <v>158</v>
      </c>
      <c r="D684" t="s">
        <v>159</v>
      </c>
      <c r="E684" t="s">
        <v>25</v>
      </c>
      <c r="F684" t="s">
        <v>26</v>
      </c>
      <c r="G684" t="s">
        <v>495</v>
      </c>
      <c r="H684" t="s">
        <v>119</v>
      </c>
      <c r="I684" t="s">
        <v>907</v>
      </c>
      <c r="J684" t="s">
        <v>119</v>
      </c>
      <c r="K684" t="s">
        <v>29</v>
      </c>
      <c r="L684">
        <v>20</v>
      </c>
      <c r="N684" s="5">
        <v>0.54</v>
      </c>
      <c r="O684" t="s">
        <v>30</v>
      </c>
      <c r="P684" s="5">
        <v>0.125</v>
      </c>
      <c r="Q684" s="6">
        <v>7537.7668460000004</v>
      </c>
      <c r="R684" s="7">
        <v>6.1734118931197309E-4</v>
      </c>
      <c r="S684" s="7">
        <v>0</v>
      </c>
      <c r="T684" s="6">
        <v>4.6533739494660002</v>
      </c>
      <c r="U684" s="6">
        <v>0</v>
      </c>
    </row>
    <row r="685" spans="1:21" x14ac:dyDescent="0.3">
      <c r="A685" t="s">
        <v>21</v>
      </c>
      <c r="B685" t="s">
        <v>398</v>
      </c>
      <c r="C685" t="s">
        <v>158</v>
      </c>
      <c r="D685" t="s">
        <v>159</v>
      </c>
      <c r="E685" t="s">
        <v>25</v>
      </c>
      <c r="F685" t="s">
        <v>26</v>
      </c>
      <c r="G685" t="s">
        <v>496</v>
      </c>
      <c r="H685" t="s">
        <v>123</v>
      </c>
      <c r="I685" t="s">
        <v>123</v>
      </c>
      <c r="J685" t="s">
        <v>123</v>
      </c>
      <c r="K685" t="s">
        <v>29</v>
      </c>
      <c r="L685">
        <v>15</v>
      </c>
      <c r="N685" s="5">
        <v>0</v>
      </c>
      <c r="O685" t="s">
        <v>30</v>
      </c>
      <c r="P685" s="5">
        <v>0</v>
      </c>
      <c r="Q685" s="6">
        <v>0</v>
      </c>
      <c r="R685" s="7">
        <v>0</v>
      </c>
      <c r="S685" s="7">
        <v>0</v>
      </c>
      <c r="T685" s="6">
        <v>0</v>
      </c>
      <c r="U685" s="6">
        <v>0</v>
      </c>
    </row>
    <row r="686" spans="1:21" x14ac:dyDescent="0.3">
      <c r="A686" t="s">
        <v>21</v>
      </c>
      <c r="B686" t="s">
        <v>398</v>
      </c>
      <c r="C686" t="s">
        <v>158</v>
      </c>
      <c r="D686" t="s">
        <v>159</v>
      </c>
      <c r="E686" t="s">
        <v>25</v>
      </c>
      <c r="F686" t="s">
        <v>26</v>
      </c>
      <c r="G686" t="s">
        <v>497</v>
      </c>
      <c r="H686" t="s">
        <v>125</v>
      </c>
      <c r="I686" t="s">
        <v>908</v>
      </c>
      <c r="J686" t="s">
        <v>125</v>
      </c>
      <c r="K686" t="s">
        <v>29</v>
      </c>
      <c r="L686">
        <v>20</v>
      </c>
      <c r="N686" s="5">
        <v>0.08</v>
      </c>
      <c r="O686" t="s">
        <v>30</v>
      </c>
      <c r="P686" s="5">
        <v>2.0147419999999999E-2</v>
      </c>
      <c r="Q686" s="6">
        <v>0</v>
      </c>
      <c r="R686" s="7">
        <v>6.2655412986670146E-4</v>
      </c>
      <c r="S686" s="7">
        <v>0</v>
      </c>
      <c r="T686" s="6">
        <v>0</v>
      </c>
      <c r="U686" s="6">
        <v>0</v>
      </c>
    </row>
    <row r="687" spans="1:21" x14ac:dyDescent="0.3">
      <c r="A687" t="s">
        <v>21</v>
      </c>
      <c r="B687" t="s">
        <v>398</v>
      </c>
      <c r="C687" t="s">
        <v>158</v>
      </c>
      <c r="D687" t="s">
        <v>159</v>
      </c>
      <c r="E687" t="s">
        <v>25</v>
      </c>
      <c r="F687" t="s">
        <v>26</v>
      </c>
      <c r="G687" t="s">
        <v>498</v>
      </c>
      <c r="H687" t="s">
        <v>127</v>
      </c>
      <c r="I687" t="s">
        <v>909</v>
      </c>
      <c r="J687" t="s">
        <v>127</v>
      </c>
      <c r="K687" t="s">
        <v>29</v>
      </c>
      <c r="L687">
        <v>20</v>
      </c>
      <c r="N687" s="5">
        <v>0</v>
      </c>
      <c r="O687" t="s">
        <v>30</v>
      </c>
      <c r="P687" s="5">
        <v>0.36067226899999999</v>
      </c>
      <c r="Q687" s="6">
        <v>0</v>
      </c>
      <c r="R687" s="7">
        <v>4.5518301708258357E-4</v>
      </c>
      <c r="S687" s="7">
        <v>0</v>
      </c>
      <c r="T687" s="6">
        <v>0</v>
      </c>
      <c r="U687" s="6">
        <v>0</v>
      </c>
    </row>
    <row r="688" spans="1:21" x14ac:dyDescent="0.3">
      <c r="A688" t="s">
        <v>21</v>
      </c>
      <c r="B688" t="s">
        <v>398</v>
      </c>
      <c r="C688" t="s">
        <v>158</v>
      </c>
      <c r="D688" t="s">
        <v>159</v>
      </c>
      <c r="E688" t="s">
        <v>25</v>
      </c>
      <c r="F688" t="s">
        <v>26</v>
      </c>
      <c r="G688" t="s">
        <v>499</v>
      </c>
      <c r="H688" t="s">
        <v>129</v>
      </c>
      <c r="I688" t="s">
        <v>910</v>
      </c>
      <c r="J688" t="s">
        <v>129</v>
      </c>
      <c r="K688" t="s">
        <v>29</v>
      </c>
      <c r="L688">
        <v>20</v>
      </c>
      <c r="N688" s="5">
        <v>0</v>
      </c>
      <c r="O688" t="s">
        <v>30</v>
      </c>
      <c r="P688" s="5">
        <v>6.8107092999999994E-2</v>
      </c>
      <c r="Q688" s="6">
        <v>0</v>
      </c>
      <c r="R688" s="7">
        <v>6.282286064153345E-4</v>
      </c>
      <c r="S688" s="7">
        <v>0</v>
      </c>
      <c r="T688" s="6">
        <v>0</v>
      </c>
      <c r="U688" s="6">
        <v>0</v>
      </c>
    </row>
    <row r="689" spans="1:21" x14ac:dyDescent="0.3">
      <c r="A689" t="s">
        <v>21</v>
      </c>
      <c r="B689" t="s">
        <v>398</v>
      </c>
      <c r="C689" t="s">
        <v>158</v>
      </c>
      <c r="D689" t="s">
        <v>159</v>
      </c>
      <c r="E689" t="s">
        <v>25</v>
      </c>
      <c r="F689" t="s">
        <v>26</v>
      </c>
      <c r="G689" t="s">
        <v>500</v>
      </c>
      <c r="H689" t="s">
        <v>131</v>
      </c>
      <c r="I689" t="s">
        <v>911</v>
      </c>
      <c r="J689" t="s">
        <v>131</v>
      </c>
      <c r="K689" t="s">
        <v>29</v>
      </c>
      <c r="L689">
        <v>20</v>
      </c>
      <c r="N689" s="5">
        <v>0</v>
      </c>
      <c r="O689" t="s">
        <v>30</v>
      </c>
      <c r="P689" s="5">
        <v>0.12588968</v>
      </c>
      <c r="Q689" s="6">
        <v>0</v>
      </c>
      <c r="R689" s="7">
        <v>6.2338388405654697E-4</v>
      </c>
      <c r="S689" s="7">
        <v>0</v>
      </c>
      <c r="T689" s="6">
        <v>0</v>
      </c>
      <c r="U689" s="6">
        <v>0</v>
      </c>
    </row>
    <row r="690" spans="1:21" x14ac:dyDescent="0.3">
      <c r="A690" t="s">
        <v>21</v>
      </c>
      <c r="B690" t="s">
        <v>398</v>
      </c>
      <c r="C690" t="s">
        <v>158</v>
      </c>
      <c r="D690" t="s">
        <v>159</v>
      </c>
      <c r="E690" t="s">
        <v>25</v>
      </c>
      <c r="F690" t="s">
        <v>26</v>
      </c>
      <c r="G690" t="s">
        <v>501</v>
      </c>
      <c r="H690" t="s">
        <v>157</v>
      </c>
      <c r="I690" t="s">
        <v>912</v>
      </c>
      <c r="J690" t="s">
        <v>157</v>
      </c>
      <c r="K690" t="s">
        <v>29</v>
      </c>
      <c r="L690">
        <v>11</v>
      </c>
      <c r="N690" s="5">
        <v>0.52</v>
      </c>
      <c r="O690" t="s">
        <v>30</v>
      </c>
      <c r="P690" s="5">
        <v>0</v>
      </c>
      <c r="Q690" s="6">
        <v>0</v>
      </c>
      <c r="R690" s="7">
        <v>0</v>
      </c>
      <c r="S690" s="7">
        <v>0</v>
      </c>
      <c r="T690" s="6">
        <v>0</v>
      </c>
      <c r="U690" s="6">
        <v>0</v>
      </c>
    </row>
    <row r="691" spans="1:21" x14ac:dyDescent="0.3">
      <c r="A691" t="s">
        <v>21</v>
      </c>
      <c r="B691" t="s">
        <v>398</v>
      </c>
      <c r="C691" t="s">
        <v>158</v>
      </c>
      <c r="D691" t="s">
        <v>159</v>
      </c>
      <c r="E691" t="s">
        <v>25</v>
      </c>
      <c r="F691" t="s">
        <v>31</v>
      </c>
      <c r="G691" t="s">
        <v>502</v>
      </c>
      <c r="H691" t="s">
        <v>28</v>
      </c>
      <c r="I691" t="s">
        <v>28</v>
      </c>
      <c r="J691" t="s">
        <v>28</v>
      </c>
      <c r="K691" t="s">
        <v>29</v>
      </c>
      <c r="L691">
        <v>20</v>
      </c>
      <c r="N691" s="5">
        <v>0</v>
      </c>
      <c r="O691" t="s">
        <v>30</v>
      </c>
      <c r="P691" s="5">
        <v>0.3</v>
      </c>
      <c r="Q691" s="6">
        <v>0</v>
      </c>
      <c r="R691" s="7">
        <v>8.7284068609061894E-4</v>
      </c>
      <c r="S691" s="7">
        <v>0</v>
      </c>
      <c r="T691" s="6">
        <v>0</v>
      </c>
      <c r="U691" s="6">
        <v>0</v>
      </c>
    </row>
    <row r="692" spans="1:21" x14ac:dyDescent="0.3">
      <c r="A692" t="s">
        <v>21</v>
      </c>
      <c r="B692" t="s">
        <v>398</v>
      </c>
      <c r="C692" t="s">
        <v>158</v>
      </c>
      <c r="D692" t="s">
        <v>159</v>
      </c>
      <c r="E692" t="s">
        <v>25</v>
      </c>
      <c r="F692" t="s">
        <v>31</v>
      </c>
      <c r="G692" t="s">
        <v>503</v>
      </c>
      <c r="H692" t="s">
        <v>162</v>
      </c>
      <c r="I692" t="s">
        <v>162</v>
      </c>
      <c r="J692" t="s">
        <v>162</v>
      </c>
      <c r="K692" t="s">
        <v>29</v>
      </c>
      <c r="L692">
        <v>15</v>
      </c>
      <c r="N692" s="5">
        <v>9.4999999999999998E-3</v>
      </c>
      <c r="O692" t="s">
        <v>30</v>
      </c>
      <c r="P692" s="5">
        <v>0.06</v>
      </c>
      <c r="Q692" s="6">
        <v>2477.0911930000002</v>
      </c>
      <c r="R692" s="7">
        <v>3.4388204221613705E-4</v>
      </c>
      <c r="S692" s="7">
        <v>0</v>
      </c>
      <c r="T692" s="6">
        <v>0.85182717820444731</v>
      </c>
      <c r="U692" s="6">
        <v>0</v>
      </c>
    </row>
    <row r="693" spans="1:21" x14ac:dyDescent="0.3">
      <c r="A693" t="s">
        <v>21</v>
      </c>
      <c r="B693" t="s">
        <v>398</v>
      </c>
      <c r="C693" t="s">
        <v>158</v>
      </c>
      <c r="D693" t="s">
        <v>159</v>
      </c>
      <c r="E693" t="s">
        <v>25</v>
      </c>
      <c r="F693" t="s">
        <v>31</v>
      </c>
      <c r="G693" t="s">
        <v>504</v>
      </c>
      <c r="H693" t="s">
        <v>164</v>
      </c>
      <c r="I693" t="s">
        <v>164</v>
      </c>
      <c r="J693" t="s">
        <v>164</v>
      </c>
      <c r="K693" t="s">
        <v>29</v>
      </c>
      <c r="L693">
        <v>10</v>
      </c>
      <c r="N693" s="5">
        <v>0.3</v>
      </c>
      <c r="O693" t="s">
        <v>30</v>
      </c>
      <c r="P693" s="5">
        <v>4.2177297000000002E-2</v>
      </c>
      <c r="Q693" s="6">
        <v>54535.350789999997</v>
      </c>
      <c r="R693" s="7">
        <v>1.5041279839351773E-3</v>
      </c>
      <c r="S693" s="7">
        <v>-6.8840361200273037E-4</v>
      </c>
      <c r="T693" s="6">
        <v>82.028147236960379</v>
      </c>
      <c r="U693" s="6">
        <v>-37.542332465671954</v>
      </c>
    </row>
    <row r="694" spans="1:21" x14ac:dyDescent="0.3">
      <c r="A694" t="s">
        <v>21</v>
      </c>
      <c r="B694" t="s">
        <v>398</v>
      </c>
      <c r="C694" t="s">
        <v>158</v>
      </c>
      <c r="D694" t="s">
        <v>159</v>
      </c>
      <c r="E694" t="s">
        <v>25</v>
      </c>
      <c r="F694" t="s">
        <v>31</v>
      </c>
      <c r="G694" t="s">
        <v>505</v>
      </c>
      <c r="H694" t="s">
        <v>84</v>
      </c>
      <c r="I694" t="s">
        <v>84</v>
      </c>
      <c r="J694" t="s">
        <v>84</v>
      </c>
      <c r="K694" t="s">
        <v>29</v>
      </c>
      <c r="L694">
        <v>20</v>
      </c>
      <c r="N694" s="5">
        <v>0.15</v>
      </c>
      <c r="O694" t="s">
        <v>30</v>
      </c>
      <c r="P694" s="5">
        <v>2.5100852E-2</v>
      </c>
      <c r="Q694" s="6">
        <v>15445.592780000001</v>
      </c>
      <c r="R694" s="7">
        <v>3.8532067167450023E-4</v>
      </c>
      <c r="S694" s="7">
        <v>0</v>
      </c>
      <c r="T694" s="6">
        <v>9.5352006164336238</v>
      </c>
      <c r="U694" s="6">
        <v>0</v>
      </c>
    </row>
    <row r="695" spans="1:21" x14ac:dyDescent="0.3">
      <c r="A695" t="s">
        <v>21</v>
      </c>
      <c r="B695" t="s">
        <v>398</v>
      </c>
      <c r="C695" t="s">
        <v>158</v>
      </c>
      <c r="D695" t="s">
        <v>159</v>
      </c>
      <c r="E695" t="s">
        <v>25</v>
      </c>
      <c r="F695" t="s">
        <v>31</v>
      </c>
      <c r="G695" t="s">
        <v>506</v>
      </c>
      <c r="H695" t="s">
        <v>86</v>
      </c>
      <c r="I695" t="s">
        <v>86</v>
      </c>
      <c r="J695" t="s">
        <v>86</v>
      </c>
      <c r="K695" t="s">
        <v>29</v>
      </c>
      <c r="L695">
        <v>20</v>
      </c>
      <c r="N695" s="5">
        <v>0</v>
      </c>
      <c r="O695" t="s">
        <v>30</v>
      </c>
      <c r="P695" s="5">
        <v>4.6266751000000002E-2</v>
      </c>
      <c r="Q695" s="6">
        <v>0</v>
      </c>
      <c r="R695" s="7">
        <v>2.3410377696358173E-4</v>
      </c>
      <c r="S695" s="7">
        <v>0</v>
      </c>
      <c r="T695" s="6">
        <v>0</v>
      </c>
      <c r="U695" s="6">
        <v>0</v>
      </c>
    </row>
    <row r="696" spans="1:21" x14ac:dyDescent="0.3">
      <c r="A696" t="s">
        <v>21</v>
      </c>
      <c r="B696" t="s">
        <v>398</v>
      </c>
      <c r="C696" t="s">
        <v>158</v>
      </c>
      <c r="D696" t="s">
        <v>159</v>
      </c>
      <c r="E696" t="s">
        <v>25</v>
      </c>
      <c r="F696" t="s">
        <v>31</v>
      </c>
      <c r="G696" t="s">
        <v>507</v>
      </c>
      <c r="H696" t="s">
        <v>88</v>
      </c>
      <c r="I696" t="s">
        <v>900</v>
      </c>
      <c r="J696" t="s">
        <v>88</v>
      </c>
      <c r="K696" t="s">
        <v>29</v>
      </c>
      <c r="L696">
        <v>20</v>
      </c>
      <c r="N696" s="5">
        <v>0.17567412900000001</v>
      </c>
      <c r="O696" t="s">
        <v>30</v>
      </c>
      <c r="P696" s="5">
        <v>0.132678133</v>
      </c>
      <c r="Q696" s="6">
        <v>135432.03589999999</v>
      </c>
      <c r="R696" s="7">
        <v>5.4422027606051417E-4</v>
      </c>
      <c r="S696" s="7">
        <v>0</v>
      </c>
      <c r="T696" s="6">
        <v>73.704859964935466</v>
      </c>
      <c r="U696" s="6">
        <v>0</v>
      </c>
    </row>
    <row r="697" spans="1:21" x14ac:dyDescent="0.3">
      <c r="A697" t="s">
        <v>21</v>
      </c>
      <c r="B697" t="s">
        <v>398</v>
      </c>
      <c r="C697" t="s">
        <v>158</v>
      </c>
      <c r="D697" t="s">
        <v>159</v>
      </c>
      <c r="E697" t="s">
        <v>25</v>
      </c>
      <c r="F697" t="s">
        <v>31</v>
      </c>
      <c r="G697" t="s">
        <v>508</v>
      </c>
      <c r="H697" t="s">
        <v>90</v>
      </c>
      <c r="I697" t="s">
        <v>901</v>
      </c>
      <c r="J697" t="s">
        <v>90</v>
      </c>
      <c r="K697" t="s">
        <v>29</v>
      </c>
      <c r="L697">
        <v>20</v>
      </c>
      <c r="N697" s="5">
        <v>7.3129769999999997E-2</v>
      </c>
      <c r="O697" t="s">
        <v>30</v>
      </c>
      <c r="P697" s="5">
        <v>0.40840336100000002</v>
      </c>
      <c r="Q697" s="6">
        <v>197674.14180000001</v>
      </c>
      <c r="R697" s="7">
        <v>5.9971371598526411E-4</v>
      </c>
      <c r="S697" s="7">
        <v>0</v>
      </c>
      <c r="T697" s="6">
        <v>118.54789413307603</v>
      </c>
      <c r="U697" s="6">
        <v>0</v>
      </c>
    </row>
    <row r="698" spans="1:21" x14ac:dyDescent="0.3">
      <c r="A698" t="s">
        <v>21</v>
      </c>
      <c r="B698" t="s">
        <v>398</v>
      </c>
      <c r="C698" t="s">
        <v>158</v>
      </c>
      <c r="D698" t="s">
        <v>159</v>
      </c>
      <c r="E698" t="s">
        <v>25</v>
      </c>
      <c r="F698" t="s">
        <v>31</v>
      </c>
      <c r="G698" t="s">
        <v>509</v>
      </c>
      <c r="H698" t="s">
        <v>92</v>
      </c>
      <c r="I698" t="s">
        <v>902</v>
      </c>
      <c r="J698" t="s">
        <v>92</v>
      </c>
      <c r="K698" t="s">
        <v>29</v>
      </c>
      <c r="L698">
        <v>20</v>
      </c>
      <c r="N698" s="5">
        <v>2.8622670999999999E-2</v>
      </c>
      <c r="O698" t="s">
        <v>30</v>
      </c>
      <c r="P698" s="5">
        <v>0.17050258300000001</v>
      </c>
      <c r="Q698" s="6">
        <v>28505.143909999999</v>
      </c>
      <c r="R698" s="7">
        <v>5.7101895318805308E-4</v>
      </c>
      <c r="S698" s="7">
        <v>0</v>
      </c>
      <c r="T698" s="6">
        <v>16.276977435963005</v>
      </c>
      <c r="U698" s="6">
        <v>0</v>
      </c>
    </row>
    <row r="699" spans="1:21" x14ac:dyDescent="0.3">
      <c r="A699" t="s">
        <v>21</v>
      </c>
      <c r="B699" t="s">
        <v>398</v>
      </c>
      <c r="C699" t="s">
        <v>158</v>
      </c>
      <c r="D699" t="s">
        <v>159</v>
      </c>
      <c r="E699" t="s">
        <v>25</v>
      </c>
      <c r="F699" t="s">
        <v>31</v>
      </c>
      <c r="G699" t="s">
        <v>510</v>
      </c>
      <c r="H699" t="s">
        <v>94</v>
      </c>
      <c r="I699" t="s">
        <v>903</v>
      </c>
      <c r="J699" t="s">
        <v>94</v>
      </c>
      <c r="K699" t="s">
        <v>29</v>
      </c>
      <c r="L699">
        <v>20</v>
      </c>
      <c r="N699" s="5">
        <v>7.1053062E-2</v>
      </c>
      <c r="O699" t="s">
        <v>30</v>
      </c>
      <c r="P699" s="5">
        <v>0.21752668999999999</v>
      </c>
      <c r="Q699" s="6">
        <v>91694.292879999994</v>
      </c>
      <c r="R699" s="7">
        <v>4.2739666054208129E-4</v>
      </c>
      <c r="S699" s="7">
        <v>0</v>
      </c>
      <c r="T699" s="6">
        <v>39.18983456767954</v>
      </c>
      <c r="U699" s="6">
        <v>0</v>
      </c>
    </row>
    <row r="700" spans="1:21" x14ac:dyDescent="0.3">
      <c r="A700" t="s">
        <v>21</v>
      </c>
      <c r="B700" t="s">
        <v>398</v>
      </c>
      <c r="C700" t="s">
        <v>158</v>
      </c>
      <c r="D700" t="s">
        <v>159</v>
      </c>
      <c r="E700" t="s">
        <v>25</v>
      </c>
      <c r="F700" t="s">
        <v>31</v>
      </c>
      <c r="G700" t="s">
        <v>511</v>
      </c>
      <c r="H700" t="s">
        <v>96</v>
      </c>
      <c r="I700" t="s">
        <v>904</v>
      </c>
      <c r="J700" t="s">
        <v>96</v>
      </c>
      <c r="K700" t="s">
        <v>29</v>
      </c>
      <c r="L700">
        <v>11</v>
      </c>
      <c r="N700" s="5">
        <v>0.9</v>
      </c>
      <c r="O700" t="s">
        <v>30</v>
      </c>
      <c r="P700" s="5">
        <v>0.04</v>
      </c>
      <c r="Q700" s="6">
        <v>153197.0251</v>
      </c>
      <c r="R700" s="7">
        <v>1.637737338131963E-3</v>
      </c>
      <c r="S700" s="7">
        <v>0</v>
      </c>
      <c r="T700" s="6">
        <v>250.89648809700952</v>
      </c>
      <c r="U700" s="6">
        <v>0</v>
      </c>
    </row>
    <row r="701" spans="1:21" x14ac:dyDescent="0.3">
      <c r="A701" t="s">
        <v>21</v>
      </c>
      <c r="B701" t="s">
        <v>398</v>
      </c>
      <c r="C701" t="s">
        <v>158</v>
      </c>
      <c r="D701" t="s">
        <v>159</v>
      </c>
      <c r="E701" t="s">
        <v>25</v>
      </c>
      <c r="F701" t="s">
        <v>31</v>
      </c>
      <c r="G701" t="s">
        <v>512</v>
      </c>
      <c r="H701" t="s">
        <v>100</v>
      </c>
      <c r="I701" t="s">
        <v>100</v>
      </c>
      <c r="J701" t="s">
        <v>100</v>
      </c>
      <c r="K701" t="s">
        <v>29</v>
      </c>
      <c r="L701">
        <v>20</v>
      </c>
      <c r="N701" s="5">
        <v>9.4999999999999998E-3</v>
      </c>
      <c r="O701" t="s">
        <v>30</v>
      </c>
      <c r="P701" s="5">
        <v>0.1</v>
      </c>
      <c r="Q701" s="6">
        <v>4626.0579280000002</v>
      </c>
      <c r="R701" s="7">
        <v>8.1527516675263792E-4</v>
      </c>
      <c r="S701" s="7">
        <v>0</v>
      </c>
      <c r="T701" s="6">
        <v>3.7715101486575628</v>
      </c>
      <c r="U701" s="6">
        <v>0</v>
      </c>
    </row>
    <row r="702" spans="1:21" x14ac:dyDescent="0.3">
      <c r="A702" t="s">
        <v>21</v>
      </c>
      <c r="B702" t="s">
        <v>398</v>
      </c>
      <c r="C702" t="s">
        <v>158</v>
      </c>
      <c r="D702" t="s">
        <v>159</v>
      </c>
      <c r="E702" t="s">
        <v>25</v>
      </c>
      <c r="F702" t="s">
        <v>31</v>
      </c>
      <c r="G702" t="s">
        <v>513</v>
      </c>
      <c r="H702" t="s">
        <v>106</v>
      </c>
      <c r="I702" t="s">
        <v>106</v>
      </c>
      <c r="J702" t="s">
        <v>106</v>
      </c>
      <c r="K702" t="s">
        <v>29</v>
      </c>
      <c r="L702">
        <v>11</v>
      </c>
      <c r="N702" s="5">
        <v>2.9081632999999999E-2</v>
      </c>
      <c r="O702" t="s">
        <v>30</v>
      </c>
      <c r="P702" s="5">
        <v>7.1199999999999999E-2</v>
      </c>
      <c r="Q702" s="6">
        <v>9020.9917320000004</v>
      </c>
      <c r="R702" s="7">
        <v>5.9504671910607331E-4</v>
      </c>
      <c r="S702" s="7">
        <v>0</v>
      </c>
      <c r="T702" s="6">
        <v>5.3679115332096137</v>
      </c>
      <c r="U702" s="6">
        <v>0</v>
      </c>
    </row>
    <row r="703" spans="1:21" x14ac:dyDescent="0.3">
      <c r="A703" t="s">
        <v>21</v>
      </c>
      <c r="B703" t="s">
        <v>398</v>
      </c>
      <c r="C703" t="s">
        <v>158</v>
      </c>
      <c r="D703" t="s">
        <v>159</v>
      </c>
      <c r="E703" t="s">
        <v>25</v>
      </c>
      <c r="F703" t="s">
        <v>31</v>
      </c>
      <c r="G703" t="s">
        <v>514</v>
      </c>
      <c r="H703" t="s">
        <v>108</v>
      </c>
      <c r="I703" t="s">
        <v>108</v>
      </c>
      <c r="J703" t="s">
        <v>108</v>
      </c>
      <c r="K703" t="s">
        <v>29</v>
      </c>
      <c r="L703">
        <v>2</v>
      </c>
      <c r="M703" t="s">
        <v>176</v>
      </c>
      <c r="N703" s="5">
        <v>0</v>
      </c>
      <c r="O703" t="s">
        <v>30</v>
      </c>
      <c r="P703" s="5">
        <v>0.05</v>
      </c>
      <c r="Q703" s="6">
        <v>0</v>
      </c>
      <c r="R703" s="7">
        <v>6.1734118931197298E-4</v>
      </c>
      <c r="S703" s="7">
        <v>0</v>
      </c>
      <c r="T703" s="6">
        <v>0</v>
      </c>
      <c r="U703" s="6">
        <v>0</v>
      </c>
    </row>
    <row r="704" spans="1:21" x14ac:dyDescent="0.3">
      <c r="A704" t="s">
        <v>21</v>
      </c>
      <c r="B704" t="s">
        <v>398</v>
      </c>
      <c r="C704" t="s">
        <v>158</v>
      </c>
      <c r="D704" t="s">
        <v>159</v>
      </c>
      <c r="E704" t="s">
        <v>25</v>
      </c>
      <c r="F704" t="s">
        <v>31</v>
      </c>
      <c r="G704" t="s">
        <v>515</v>
      </c>
      <c r="H704" t="s">
        <v>111</v>
      </c>
      <c r="I704" t="s">
        <v>111</v>
      </c>
      <c r="J704" t="s">
        <v>111</v>
      </c>
      <c r="K704" t="s">
        <v>29</v>
      </c>
      <c r="L704">
        <v>20</v>
      </c>
      <c r="N704" s="5">
        <v>2.2499999999999998E-3</v>
      </c>
      <c r="O704" t="s">
        <v>30</v>
      </c>
      <c r="P704" s="5">
        <v>0.146537695</v>
      </c>
      <c r="Q704" s="6">
        <v>1916.4139970000001</v>
      </c>
      <c r="R704" s="7">
        <v>6.1734118931197298E-4</v>
      </c>
      <c r="S704" s="7">
        <v>0</v>
      </c>
      <c r="T704" s="6">
        <v>1.1830812961220918</v>
      </c>
      <c r="U704" s="6">
        <v>0</v>
      </c>
    </row>
    <row r="705" spans="1:21" x14ac:dyDescent="0.3">
      <c r="A705" t="s">
        <v>21</v>
      </c>
      <c r="B705" t="s">
        <v>398</v>
      </c>
      <c r="C705" t="s">
        <v>158</v>
      </c>
      <c r="D705" t="s">
        <v>159</v>
      </c>
      <c r="E705" t="s">
        <v>25</v>
      </c>
      <c r="F705" t="s">
        <v>31</v>
      </c>
      <c r="G705" t="s">
        <v>516</v>
      </c>
      <c r="H705" t="s">
        <v>115</v>
      </c>
      <c r="I705" t="s">
        <v>905</v>
      </c>
      <c r="J705" t="s">
        <v>115</v>
      </c>
      <c r="K705" t="s">
        <v>29</v>
      </c>
      <c r="L705">
        <v>20</v>
      </c>
      <c r="N705" s="5">
        <v>0.19</v>
      </c>
      <c r="O705" t="s">
        <v>30</v>
      </c>
      <c r="P705" s="5">
        <v>0.27688252499999999</v>
      </c>
      <c r="Q705" s="6">
        <v>335810.28989999997</v>
      </c>
      <c r="R705" s="7">
        <v>1.4469921795284978E-4</v>
      </c>
      <c r="S705" s="7">
        <v>0</v>
      </c>
      <c r="T705" s="6">
        <v>48.591486329049765</v>
      </c>
      <c r="U705" s="6">
        <v>0</v>
      </c>
    </row>
    <row r="706" spans="1:21" x14ac:dyDescent="0.3">
      <c r="A706" t="s">
        <v>21</v>
      </c>
      <c r="B706" t="s">
        <v>398</v>
      </c>
      <c r="C706" t="s">
        <v>158</v>
      </c>
      <c r="D706" t="s">
        <v>159</v>
      </c>
      <c r="E706" t="s">
        <v>25</v>
      </c>
      <c r="F706" t="s">
        <v>31</v>
      </c>
      <c r="G706" t="s">
        <v>517</v>
      </c>
      <c r="H706" t="s">
        <v>117</v>
      </c>
      <c r="I706" t="s">
        <v>906</v>
      </c>
      <c r="J706" t="s">
        <v>117</v>
      </c>
      <c r="K706" t="s">
        <v>29</v>
      </c>
      <c r="L706">
        <v>20</v>
      </c>
      <c r="N706" s="5">
        <v>0.14249999999999999</v>
      </c>
      <c r="O706" t="s">
        <v>30</v>
      </c>
      <c r="P706" s="5">
        <v>5.3785099000000003E-2</v>
      </c>
      <c r="Q706" s="6">
        <v>33288.662810000002</v>
      </c>
      <c r="R706" s="7">
        <v>1.9997150002576088E-4</v>
      </c>
      <c r="S706" s="7">
        <v>0</v>
      </c>
      <c r="T706" s="6">
        <v>6.6567838359674605</v>
      </c>
      <c r="U706" s="6">
        <v>0</v>
      </c>
    </row>
    <row r="707" spans="1:21" x14ac:dyDescent="0.3">
      <c r="A707" t="s">
        <v>21</v>
      </c>
      <c r="B707" t="s">
        <v>398</v>
      </c>
      <c r="C707" t="s">
        <v>158</v>
      </c>
      <c r="D707" t="s">
        <v>159</v>
      </c>
      <c r="E707" t="s">
        <v>25</v>
      </c>
      <c r="F707" t="s">
        <v>31</v>
      </c>
      <c r="G707" t="s">
        <v>518</v>
      </c>
      <c r="H707" t="s">
        <v>119</v>
      </c>
      <c r="I707" t="s">
        <v>907</v>
      </c>
      <c r="J707" t="s">
        <v>119</v>
      </c>
      <c r="K707" t="s">
        <v>29</v>
      </c>
      <c r="L707">
        <v>20</v>
      </c>
      <c r="N707" s="5">
        <v>0.54</v>
      </c>
      <c r="O707" t="s">
        <v>30</v>
      </c>
      <c r="P707" s="5">
        <v>0.125</v>
      </c>
      <c r="Q707" s="6">
        <v>382306.31469999999</v>
      </c>
      <c r="R707" s="7">
        <v>6.1734118931197309E-4</v>
      </c>
      <c r="S707" s="7">
        <v>0</v>
      </c>
      <c r="T707" s="6">
        <v>236.01343499837546</v>
      </c>
      <c r="U707" s="6">
        <v>0</v>
      </c>
    </row>
    <row r="708" spans="1:21" x14ac:dyDescent="0.3">
      <c r="A708" t="s">
        <v>21</v>
      </c>
      <c r="B708" t="s">
        <v>398</v>
      </c>
      <c r="C708" t="s">
        <v>158</v>
      </c>
      <c r="D708" t="s">
        <v>159</v>
      </c>
      <c r="E708" t="s">
        <v>25</v>
      </c>
      <c r="F708" t="s">
        <v>31</v>
      </c>
      <c r="G708" t="s">
        <v>519</v>
      </c>
      <c r="H708" t="s">
        <v>121</v>
      </c>
      <c r="I708" t="s">
        <v>121</v>
      </c>
      <c r="J708" t="s">
        <v>121</v>
      </c>
      <c r="K708" t="s">
        <v>29</v>
      </c>
      <c r="L708">
        <v>11</v>
      </c>
      <c r="N708" s="5">
        <v>0.65</v>
      </c>
      <c r="O708" t="s">
        <v>30</v>
      </c>
      <c r="P708" s="5">
        <v>0.12</v>
      </c>
      <c r="Q708" s="6">
        <v>411956.2953</v>
      </c>
      <c r="R708" s="7">
        <v>6.1734118931197298E-4</v>
      </c>
      <c r="S708" s="7">
        <v>0</v>
      </c>
      <c r="T708" s="6">
        <v>254.31758928505636</v>
      </c>
      <c r="U708" s="6">
        <v>0</v>
      </c>
    </row>
    <row r="709" spans="1:21" x14ac:dyDescent="0.3">
      <c r="A709" t="s">
        <v>21</v>
      </c>
      <c r="B709" t="s">
        <v>398</v>
      </c>
      <c r="C709" t="s">
        <v>158</v>
      </c>
      <c r="D709" t="s">
        <v>159</v>
      </c>
      <c r="E709" t="s">
        <v>25</v>
      </c>
      <c r="F709" t="s">
        <v>31</v>
      </c>
      <c r="G709" t="s">
        <v>520</v>
      </c>
      <c r="H709" t="s">
        <v>123</v>
      </c>
      <c r="I709" t="s">
        <v>123</v>
      </c>
      <c r="J709" t="s">
        <v>123</v>
      </c>
      <c r="K709" t="s">
        <v>29</v>
      </c>
      <c r="L709">
        <v>15</v>
      </c>
      <c r="N709" s="5">
        <v>0</v>
      </c>
      <c r="O709" t="s">
        <v>30</v>
      </c>
      <c r="P709" s="5">
        <v>2.0452499999999998E-2</v>
      </c>
      <c r="Q709" s="6">
        <v>0</v>
      </c>
      <c r="R709" s="7">
        <v>6.1734118931197298E-4</v>
      </c>
      <c r="S709" s="7">
        <v>0</v>
      </c>
      <c r="T709" s="6">
        <v>0</v>
      </c>
      <c r="U709" s="6">
        <v>0</v>
      </c>
    </row>
    <row r="710" spans="1:21" x14ac:dyDescent="0.3">
      <c r="A710" t="s">
        <v>21</v>
      </c>
      <c r="B710" t="s">
        <v>398</v>
      </c>
      <c r="C710" t="s">
        <v>158</v>
      </c>
      <c r="D710" t="s">
        <v>159</v>
      </c>
      <c r="E710" t="s">
        <v>25</v>
      </c>
      <c r="F710" t="s">
        <v>31</v>
      </c>
      <c r="G710" t="s">
        <v>521</v>
      </c>
      <c r="H710" t="s">
        <v>207</v>
      </c>
      <c r="I710" t="s">
        <v>207</v>
      </c>
      <c r="J710" t="s">
        <v>207</v>
      </c>
      <c r="K710" t="s">
        <v>29</v>
      </c>
      <c r="L710">
        <v>2</v>
      </c>
      <c r="M710" t="s">
        <v>208</v>
      </c>
      <c r="N710" s="5">
        <v>0</v>
      </c>
      <c r="O710" t="s">
        <v>30</v>
      </c>
      <c r="P710" s="5">
        <v>0.05</v>
      </c>
      <c r="Q710" s="6">
        <v>0</v>
      </c>
      <c r="R710" s="7">
        <v>6.1734118931197298E-4</v>
      </c>
      <c r="S710" s="7">
        <v>0</v>
      </c>
      <c r="T710" s="6">
        <v>0</v>
      </c>
      <c r="U710" s="6">
        <v>0</v>
      </c>
    </row>
    <row r="711" spans="1:21" x14ac:dyDescent="0.3">
      <c r="A711" t="s">
        <v>21</v>
      </c>
      <c r="B711" t="s">
        <v>398</v>
      </c>
      <c r="C711" t="s">
        <v>158</v>
      </c>
      <c r="D711" t="s">
        <v>159</v>
      </c>
      <c r="E711" t="s">
        <v>25</v>
      </c>
      <c r="F711" t="s">
        <v>31</v>
      </c>
      <c r="G711" t="s">
        <v>522</v>
      </c>
      <c r="H711" t="s">
        <v>125</v>
      </c>
      <c r="I711" t="s">
        <v>908</v>
      </c>
      <c r="J711" t="s">
        <v>125</v>
      </c>
      <c r="K711" t="s">
        <v>29</v>
      </c>
      <c r="L711">
        <v>20</v>
      </c>
      <c r="N711" s="5">
        <v>3.9038694999999998E-2</v>
      </c>
      <c r="O711" t="s">
        <v>30</v>
      </c>
      <c r="P711" s="5">
        <v>2.0147419999999999E-2</v>
      </c>
      <c r="Q711" s="6">
        <v>3214.4105450000002</v>
      </c>
      <c r="R711" s="7">
        <v>6.2655412986670146E-4</v>
      </c>
      <c r="S711" s="7">
        <v>0</v>
      </c>
      <c r="T711" s="6">
        <v>2.0140022020568247</v>
      </c>
      <c r="U711" s="6">
        <v>0</v>
      </c>
    </row>
    <row r="712" spans="1:21" x14ac:dyDescent="0.3">
      <c r="A712" t="s">
        <v>21</v>
      </c>
      <c r="B712" t="s">
        <v>398</v>
      </c>
      <c r="C712" t="s">
        <v>158</v>
      </c>
      <c r="D712" t="s">
        <v>159</v>
      </c>
      <c r="E712" t="s">
        <v>25</v>
      </c>
      <c r="F712" t="s">
        <v>31</v>
      </c>
      <c r="G712" t="s">
        <v>523</v>
      </c>
      <c r="H712" t="s">
        <v>127</v>
      </c>
      <c r="I712" t="s">
        <v>909</v>
      </c>
      <c r="J712" t="s">
        <v>127</v>
      </c>
      <c r="K712" t="s">
        <v>29</v>
      </c>
      <c r="L712">
        <v>20</v>
      </c>
      <c r="N712" s="5">
        <v>1.6251060000000001E-2</v>
      </c>
      <c r="O712" t="s">
        <v>30</v>
      </c>
      <c r="P712" s="5">
        <v>0.36067226899999999</v>
      </c>
      <c r="Q712" s="6">
        <v>37635.03458</v>
      </c>
      <c r="R712" s="7">
        <v>4.5518301708258357E-4</v>
      </c>
      <c r="S712" s="7">
        <v>0</v>
      </c>
      <c r="T712" s="6">
        <v>17.130828588131763</v>
      </c>
      <c r="U712" s="6">
        <v>0</v>
      </c>
    </row>
    <row r="713" spans="1:21" x14ac:dyDescent="0.3">
      <c r="A713" t="s">
        <v>21</v>
      </c>
      <c r="B713" t="s">
        <v>398</v>
      </c>
      <c r="C713" t="s">
        <v>158</v>
      </c>
      <c r="D713" t="s">
        <v>159</v>
      </c>
      <c r="E713" t="s">
        <v>25</v>
      </c>
      <c r="F713" t="s">
        <v>31</v>
      </c>
      <c r="G713" t="s">
        <v>524</v>
      </c>
      <c r="H713" t="s">
        <v>129</v>
      </c>
      <c r="I713" t="s">
        <v>910</v>
      </c>
      <c r="J713" t="s">
        <v>129</v>
      </c>
      <c r="K713" t="s">
        <v>29</v>
      </c>
      <c r="L713">
        <v>20</v>
      </c>
      <c r="N713" s="5">
        <v>6.3605939999999998E-3</v>
      </c>
      <c r="O713" t="s">
        <v>30</v>
      </c>
      <c r="P713" s="5">
        <v>6.8107092999999994E-2</v>
      </c>
      <c r="Q713" s="6">
        <v>1883.411893</v>
      </c>
      <c r="R713" s="7">
        <v>6.282286064153345E-4</v>
      </c>
      <c r="S713" s="7">
        <v>0</v>
      </c>
      <c r="T713" s="6">
        <v>1.1832132288454571</v>
      </c>
      <c r="U713" s="6">
        <v>0</v>
      </c>
    </row>
    <row r="714" spans="1:21" x14ac:dyDescent="0.3">
      <c r="A714" t="s">
        <v>21</v>
      </c>
      <c r="B714" t="s">
        <v>398</v>
      </c>
      <c r="C714" t="s">
        <v>158</v>
      </c>
      <c r="D714" t="s">
        <v>159</v>
      </c>
      <c r="E714" t="s">
        <v>25</v>
      </c>
      <c r="F714" t="s">
        <v>31</v>
      </c>
      <c r="G714" t="s">
        <v>525</v>
      </c>
      <c r="H714" t="s">
        <v>131</v>
      </c>
      <c r="I714" t="s">
        <v>911</v>
      </c>
      <c r="J714" t="s">
        <v>131</v>
      </c>
      <c r="K714" t="s">
        <v>29</v>
      </c>
      <c r="L714">
        <v>20</v>
      </c>
      <c r="N714" s="5">
        <v>1.5789569E-2</v>
      </c>
      <c r="O714" t="s">
        <v>30</v>
      </c>
      <c r="P714" s="5">
        <v>0.12588968</v>
      </c>
      <c r="Q714" s="6">
        <v>11280.601060000001</v>
      </c>
      <c r="R714" s="7">
        <v>6.2338388405654697E-4</v>
      </c>
      <c r="S714" s="7">
        <v>0</v>
      </c>
      <c r="T714" s="6">
        <v>7.032144903275201</v>
      </c>
      <c r="U714" s="6">
        <v>0</v>
      </c>
    </row>
    <row r="715" spans="1:21" x14ac:dyDescent="0.3">
      <c r="A715" t="s">
        <v>21</v>
      </c>
      <c r="B715" t="s">
        <v>398</v>
      </c>
      <c r="C715" t="s">
        <v>158</v>
      </c>
      <c r="D715" t="s">
        <v>159</v>
      </c>
      <c r="E715" t="s">
        <v>25</v>
      </c>
      <c r="F715" t="s">
        <v>31</v>
      </c>
      <c r="G715" t="s">
        <v>526</v>
      </c>
      <c r="H715" t="s">
        <v>157</v>
      </c>
      <c r="I715" t="s">
        <v>912</v>
      </c>
      <c r="J715" t="s">
        <v>157</v>
      </c>
      <c r="K715" t="s">
        <v>29</v>
      </c>
      <c r="L715">
        <v>11</v>
      </c>
      <c r="N715" s="5">
        <v>0.52</v>
      </c>
      <c r="O715" t="s">
        <v>30</v>
      </c>
      <c r="P715" s="5">
        <v>0.09</v>
      </c>
      <c r="Q715" s="6">
        <v>213903.22029999999</v>
      </c>
      <c r="R715" s="7">
        <v>6.1734118931197298E-4</v>
      </c>
      <c r="S715" s="7">
        <v>0</v>
      </c>
      <c r="T715" s="6">
        <v>132.05126841766295</v>
      </c>
      <c r="U715" s="6">
        <v>0</v>
      </c>
    </row>
    <row r="716" spans="1:21" x14ac:dyDescent="0.3">
      <c r="A716" t="s">
        <v>21</v>
      </c>
      <c r="B716" t="s">
        <v>398</v>
      </c>
      <c r="C716" t="s">
        <v>158</v>
      </c>
      <c r="D716" t="s">
        <v>159</v>
      </c>
      <c r="E716" t="s">
        <v>25</v>
      </c>
      <c r="F716" t="s">
        <v>41</v>
      </c>
      <c r="G716" t="s">
        <v>527</v>
      </c>
      <c r="H716" t="s">
        <v>214</v>
      </c>
      <c r="I716" t="s">
        <v>214</v>
      </c>
      <c r="J716" t="s">
        <v>214</v>
      </c>
      <c r="K716" t="s">
        <v>44</v>
      </c>
      <c r="L716">
        <v>13</v>
      </c>
      <c r="M716" t="s">
        <v>159</v>
      </c>
      <c r="N716" s="5">
        <v>7.1748251999999998E-2</v>
      </c>
      <c r="O716" t="s">
        <v>30</v>
      </c>
      <c r="P716" s="5">
        <v>0.26471302899999999</v>
      </c>
      <c r="Q716" s="6">
        <v>114858.0278</v>
      </c>
      <c r="R716" s="7">
        <v>1.29769832855052E-4</v>
      </c>
      <c r="S716" s="7">
        <v>0</v>
      </c>
      <c r="T716" s="6">
        <v>14.905107069666915</v>
      </c>
      <c r="U716" s="6">
        <v>0</v>
      </c>
    </row>
    <row r="717" spans="1:21" x14ac:dyDescent="0.3">
      <c r="A717" t="s">
        <v>21</v>
      </c>
      <c r="B717" t="s">
        <v>398</v>
      </c>
      <c r="C717" t="s">
        <v>158</v>
      </c>
      <c r="D717" t="s">
        <v>159</v>
      </c>
      <c r="E717" t="s">
        <v>25</v>
      </c>
      <c r="F717" t="s">
        <v>41</v>
      </c>
      <c r="G717" t="s">
        <v>528</v>
      </c>
      <c r="H717" t="s">
        <v>216</v>
      </c>
      <c r="I717" t="s">
        <v>913</v>
      </c>
      <c r="J717" t="s">
        <v>216</v>
      </c>
      <c r="K717" t="s">
        <v>44</v>
      </c>
      <c r="L717">
        <v>9</v>
      </c>
      <c r="M717" t="s">
        <v>159</v>
      </c>
      <c r="N717" s="5">
        <v>0.66</v>
      </c>
      <c r="O717" t="s">
        <v>30</v>
      </c>
      <c r="P717" s="5">
        <v>9.1666666999999993E-2</v>
      </c>
      <c r="Q717" s="6">
        <v>294326.96970000002</v>
      </c>
      <c r="R717" s="7">
        <v>6.1734118931197298E-4</v>
      </c>
      <c r="S717" s="7">
        <v>0</v>
      </c>
      <c r="T717" s="6">
        <v>181.70016152118706</v>
      </c>
      <c r="U717" s="6">
        <v>0</v>
      </c>
    </row>
    <row r="718" spans="1:21" x14ac:dyDescent="0.3">
      <c r="A718" t="s">
        <v>21</v>
      </c>
      <c r="B718" t="s">
        <v>398</v>
      </c>
      <c r="C718" t="s">
        <v>158</v>
      </c>
      <c r="D718" t="s">
        <v>159</v>
      </c>
      <c r="E718" t="s">
        <v>25</v>
      </c>
      <c r="F718" t="s">
        <v>26</v>
      </c>
      <c r="G718" t="s">
        <v>529</v>
      </c>
      <c r="H718" t="s">
        <v>214</v>
      </c>
      <c r="I718" t="s">
        <v>214</v>
      </c>
      <c r="J718" t="s">
        <v>214</v>
      </c>
      <c r="K718" t="s">
        <v>44</v>
      </c>
      <c r="L718">
        <v>13</v>
      </c>
      <c r="M718" t="s">
        <v>159</v>
      </c>
      <c r="N718" s="5">
        <v>7.7727273E-2</v>
      </c>
      <c r="O718" t="s">
        <v>30</v>
      </c>
      <c r="P718" s="5">
        <v>0.26471302899999999</v>
      </c>
      <c r="Q718" s="6">
        <v>2473.3970599999998</v>
      </c>
      <c r="R718" s="7">
        <v>1.29769832855052E-4</v>
      </c>
      <c r="S718" s="7">
        <v>0</v>
      </c>
      <c r="T718" s="6">
        <v>0.32097232306037699</v>
      </c>
      <c r="U718" s="6">
        <v>0</v>
      </c>
    </row>
    <row r="719" spans="1:21" x14ac:dyDescent="0.3">
      <c r="A719" t="s">
        <v>21</v>
      </c>
      <c r="B719" t="s">
        <v>398</v>
      </c>
      <c r="C719" t="s">
        <v>158</v>
      </c>
      <c r="D719" t="s">
        <v>159</v>
      </c>
      <c r="E719" t="s">
        <v>25</v>
      </c>
      <c r="F719" t="s">
        <v>26</v>
      </c>
      <c r="G719" t="s">
        <v>530</v>
      </c>
      <c r="H719" t="s">
        <v>216</v>
      </c>
      <c r="I719" t="s">
        <v>913</v>
      </c>
      <c r="J719" t="s">
        <v>216</v>
      </c>
      <c r="K719" t="s">
        <v>44</v>
      </c>
      <c r="L719">
        <v>9</v>
      </c>
      <c r="M719" t="s">
        <v>159</v>
      </c>
      <c r="N719" s="5">
        <v>0.66</v>
      </c>
      <c r="O719" t="s">
        <v>30</v>
      </c>
      <c r="P719" s="5">
        <v>9.1666666999999993E-2</v>
      </c>
      <c r="Q719" s="6">
        <v>6256.194426</v>
      </c>
      <c r="R719" s="7">
        <v>6.1734118931197298E-4</v>
      </c>
      <c r="S719" s="7">
        <v>0</v>
      </c>
      <c r="T719" s="6">
        <v>3.8622065075137764</v>
      </c>
      <c r="U719" s="6">
        <v>0</v>
      </c>
    </row>
    <row r="720" spans="1:21" x14ac:dyDescent="0.3">
      <c r="A720" t="s">
        <v>21</v>
      </c>
      <c r="B720" t="s">
        <v>398</v>
      </c>
      <c r="C720" t="s">
        <v>219</v>
      </c>
      <c r="D720" t="s">
        <v>220</v>
      </c>
      <c r="E720" t="s">
        <v>25</v>
      </c>
      <c r="F720" t="s">
        <v>26</v>
      </c>
      <c r="G720" t="s">
        <v>531</v>
      </c>
      <c r="H720" t="s">
        <v>28</v>
      </c>
      <c r="I720" t="s">
        <v>28</v>
      </c>
      <c r="J720" t="s">
        <v>28</v>
      </c>
      <c r="K720" t="s">
        <v>29</v>
      </c>
      <c r="L720">
        <v>20</v>
      </c>
      <c r="N720" s="5">
        <v>0</v>
      </c>
      <c r="O720" t="s">
        <v>30</v>
      </c>
      <c r="P720" s="5">
        <v>0.3</v>
      </c>
      <c r="Q720" s="6">
        <v>0</v>
      </c>
      <c r="R720" s="7">
        <v>3.6816310603171587E-4</v>
      </c>
      <c r="S720" s="7">
        <v>1.1165464820805936E-4</v>
      </c>
      <c r="T720" s="6">
        <v>0</v>
      </c>
      <c r="U720" s="6">
        <v>0</v>
      </c>
    </row>
    <row r="721" spans="1:21" x14ac:dyDescent="0.3">
      <c r="A721" t="s">
        <v>21</v>
      </c>
      <c r="B721" t="s">
        <v>398</v>
      </c>
      <c r="C721" t="s">
        <v>219</v>
      </c>
      <c r="D721" t="s">
        <v>220</v>
      </c>
      <c r="E721" t="s">
        <v>25</v>
      </c>
      <c r="F721" t="s">
        <v>26</v>
      </c>
      <c r="G721" t="s">
        <v>532</v>
      </c>
      <c r="H721" t="s">
        <v>223</v>
      </c>
      <c r="I721" t="s">
        <v>914</v>
      </c>
      <c r="J721" t="s">
        <v>223</v>
      </c>
      <c r="K721" t="s">
        <v>29</v>
      </c>
      <c r="L721">
        <v>5</v>
      </c>
      <c r="M721" t="s">
        <v>220</v>
      </c>
      <c r="N721" s="5">
        <v>0</v>
      </c>
      <c r="O721" t="s">
        <v>30</v>
      </c>
      <c r="P721" s="5">
        <v>1</v>
      </c>
      <c r="Q721" s="6">
        <v>0</v>
      </c>
      <c r="R721" s="7">
        <v>1.0438347089802846E-4</v>
      </c>
      <c r="S721" s="7">
        <v>3.4778106055455282E-5</v>
      </c>
      <c r="T721" s="6">
        <v>0</v>
      </c>
      <c r="U721" s="6">
        <v>0</v>
      </c>
    </row>
    <row r="722" spans="1:21" x14ac:dyDescent="0.3">
      <c r="A722" t="s">
        <v>21</v>
      </c>
      <c r="B722" t="s">
        <v>398</v>
      </c>
      <c r="C722" t="s">
        <v>219</v>
      </c>
      <c r="D722" t="s">
        <v>220</v>
      </c>
      <c r="E722" t="s">
        <v>25</v>
      </c>
      <c r="F722" t="s">
        <v>31</v>
      </c>
      <c r="G722" t="s">
        <v>533</v>
      </c>
      <c r="H722" t="s">
        <v>28</v>
      </c>
      <c r="I722" t="s">
        <v>28</v>
      </c>
      <c r="J722" t="s">
        <v>28</v>
      </c>
      <c r="K722" t="s">
        <v>29</v>
      </c>
      <c r="L722">
        <v>20</v>
      </c>
      <c r="N722" s="5">
        <v>0</v>
      </c>
      <c r="O722" t="s">
        <v>30</v>
      </c>
      <c r="P722" s="5">
        <v>0.3</v>
      </c>
      <c r="Q722" s="6">
        <v>0</v>
      </c>
      <c r="R722" s="7">
        <v>3.6816310603171587E-4</v>
      </c>
      <c r="S722" s="7">
        <v>1.1165464820805936E-4</v>
      </c>
      <c r="T722" s="6">
        <v>0</v>
      </c>
      <c r="U722" s="6">
        <v>0</v>
      </c>
    </row>
    <row r="723" spans="1:21" x14ac:dyDescent="0.3">
      <c r="A723" t="s">
        <v>21</v>
      </c>
      <c r="B723" t="s">
        <v>398</v>
      </c>
      <c r="C723" t="s">
        <v>219</v>
      </c>
      <c r="D723" t="s">
        <v>220</v>
      </c>
      <c r="E723" t="s">
        <v>25</v>
      </c>
      <c r="F723" t="s">
        <v>31</v>
      </c>
      <c r="G723" t="s">
        <v>534</v>
      </c>
      <c r="H723" t="s">
        <v>223</v>
      </c>
      <c r="I723" t="s">
        <v>914</v>
      </c>
      <c r="J723" t="s">
        <v>223</v>
      </c>
      <c r="K723" t="s">
        <v>29</v>
      </c>
      <c r="L723">
        <v>5</v>
      </c>
      <c r="M723" t="s">
        <v>220</v>
      </c>
      <c r="N723" s="5">
        <v>1.1083333000000001E-2</v>
      </c>
      <c r="O723" t="s">
        <v>30</v>
      </c>
      <c r="P723" s="5">
        <v>1</v>
      </c>
      <c r="Q723" s="6">
        <v>3675375.5</v>
      </c>
      <c r="R723" s="7">
        <v>1.0438347089802846E-4</v>
      </c>
      <c r="S723" s="7">
        <v>3.4778106055455282E-5</v>
      </c>
      <c r="T723" s="6">
        <v>383.64845154357681</v>
      </c>
      <c r="U723" s="6">
        <v>127.82259893262199</v>
      </c>
    </row>
    <row r="724" spans="1:21" x14ac:dyDescent="0.3">
      <c r="A724" t="s">
        <v>21</v>
      </c>
      <c r="B724" t="s">
        <v>398</v>
      </c>
      <c r="C724" t="s">
        <v>219</v>
      </c>
      <c r="D724" t="s">
        <v>220</v>
      </c>
      <c r="E724" t="s">
        <v>25</v>
      </c>
      <c r="F724" t="s">
        <v>41</v>
      </c>
      <c r="G724" t="s">
        <v>535</v>
      </c>
      <c r="H724" t="s">
        <v>227</v>
      </c>
      <c r="I724" t="s">
        <v>915</v>
      </c>
      <c r="J724" t="s">
        <v>227</v>
      </c>
      <c r="K724" t="s">
        <v>44</v>
      </c>
      <c r="L724">
        <v>14</v>
      </c>
      <c r="M724" t="s">
        <v>220</v>
      </c>
      <c r="N724" s="5">
        <v>0.54</v>
      </c>
      <c r="O724" t="s">
        <v>30</v>
      </c>
      <c r="P724" s="5">
        <v>0.21988700899999999</v>
      </c>
      <c r="Q724" s="6">
        <v>38938960.280000001</v>
      </c>
      <c r="R724" s="7">
        <v>1.0438347089802846E-4</v>
      </c>
      <c r="S724" s="7">
        <v>3.4778106055455282E-5</v>
      </c>
      <c r="T724" s="6">
        <v>4064.5838271868665</v>
      </c>
      <c r="U724" s="6">
        <v>1354.2232903070008</v>
      </c>
    </row>
    <row r="725" spans="1:21" x14ac:dyDescent="0.3">
      <c r="A725" t="s">
        <v>21</v>
      </c>
      <c r="B725" t="s">
        <v>398</v>
      </c>
      <c r="C725" t="s">
        <v>219</v>
      </c>
      <c r="D725" t="s">
        <v>220</v>
      </c>
      <c r="E725" t="s">
        <v>25</v>
      </c>
      <c r="F725" t="s">
        <v>26</v>
      </c>
      <c r="G725" t="s">
        <v>536</v>
      </c>
      <c r="H725" t="s">
        <v>227</v>
      </c>
      <c r="I725" t="s">
        <v>915</v>
      </c>
      <c r="J725" t="s">
        <v>227</v>
      </c>
      <c r="K725" t="s">
        <v>44</v>
      </c>
      <c r="L725">
        <v>14</v>
      </c>
      <c r="M725" t="s">
        <v>220</v>
      </c>
      <c r="N725" s="5">
        <v>0.54</v>
      </c>
      <c r="O725" t="s">
        <v>30</v>
      </c>
      <c r="P725" s="5">
        <v>0.21988700899999999</v>
      </c>
      <c r="Q725" s="6">
        <v>715160.30330000003</v>
      </c>
      <c r="R725" s="7">
        <v>1.0438347089802846E-4</v>
      </c>
      <c r="S725" s="7">
        <v>3.4778106055455282E-5</v>
      </c>
      <c r="T725" s="6">
        <v>74.650914706940767</v>
      </c>
      <c r="U725" s="6">
        <v>24.871920874818969</v>
      </c>
    </row>
    <row r="726" spans="1:21" x14ac:dyDescent="0.3">
      <c r="A726" t="s">
        <v>21</v>
      </c>
      <c r="B726" t="s">
        <v>398</v>
      </c>
      <c r="C726" t="s">
        <v>229</v>
      </c>
      <c r="D726" t="s">
        <v>230</v>
      </c>
      <c r="E726" t="s">
        <v>25</v>
      </c>
      <c r="F726" t="s">
        <v>26</v>
      </c>
      <c r="G726" t="s">
        <v>537</v>
      </c>
      <c r="H726" t="s">
        <v>28</v>
      </c>
      <c r="I726" t="s">
        <v>28</v>
      </c>
      <c r="J726" t="s">
        <v>28</v>
      </c>
      <c r="K726" t="s">
        <v>29</v>
      </c>
      <c r="L726">
        <v>20</v>
      </c>
      <c r="N726" s="5">
        <v>0</v>
      </c>
      <c r="O726" t="s">
        <v>30</v>
      </c>
      <c r="P726" s="5">
        <v>0.3</v>
      </c>
      <c r="Q726" s="6">
        <v>0</v>
      </c>
      <c r="R726" s="7">
        <v>3.6816310603171587E-4</v>
      </c>
      <c r="S726" s="7">
        <v>1.1165464820805936E-4</v>
      </c>
      <c r="T726" s="6">
        <v>0</v>
      </c>
      <c r="U726" s="6">
        <v>0</v>
      </c>
    </row>
    <row r="727" spans="1:21" x14ac:dyDescent="0.3">
      <c r="A727" t="s">
        <v>21</v>
      </c>
      <c r="B727" t="s">
        <v>398</v>
      </c>
      <c r="C727" t="s">
        <v>229</v>
      </c>
      <c r="D727" t="s">
        <v>230</v>
      </c>
      <c r="E727" t="s">
        <v>25</v>
      </c>
      <c r="F727" t="s">
        <v>31</v>
      </c>
      <c r="G727" t="s">
        <v>538</v>
      </c>
      <c r="H727" t="s">
        <v>28</v>
      </c>
      <c r="I727" t="s">
        <v>28</v>
      </c>
      <c r="J727" t="s">
        <v>28</v>
      </c>
      <c r="K727" t="s">
        <v>29</v>
      </c>
      <c r="L727">
        <v>20</v>
      </c>
      <c r="N727" s="5">
        <v>0</v>
      </c>
      <c r="O727" t="s">
        <v>30</v>
      </c>
      <c r="P727" s="5">
        <v>0.3</v>
      </c>
      <c r="Q727" s="6">
        <v>0</v>
      </c>
      <c r="R727" s="7">
        <v>3.6816310603171587E-4</v>
      </c>
      <c r="S727" s="7">
        <v>1.1165464820805936E-4</v>
      </c>
      <c r="T727" s="6">
        <v>0</v>
      </c>
      <c r="U727" s="6">
        <v>0</v>
      </c>
    </row>
    <row r="728" spans="1:21" x14ac:dyDescent="0.3">
      <c r="A728" t="s">
        <v>21</v>
      </c>
      <c r="B728" t="s">
        <v>398</v>
      </c>
      <c r="C728" t="s">
        <v>229</v>
      </c>
      <c r="D728" t="s">
        <v>230</v>
      </c>
      <c r="E728" t="s">
        <v>25</v>
      </c>
      <c r="F728" t="s">
        <v>41</v>
      </c>
      <c r="G728" t="s">
        <v>539</v>
      </c>
      <c r="H728" t="s">
        <v>234</v>
      </c>
      <c r="I728" t="s">
        <v>916</v>
      </c>
      <c r="J728" t="s">
        <v>234</v>
      </c>
      <c r="K728" t="s">
        <v>44</v>
      </c>
      <c r="L728">
        <v>10</v>
      </c>
      <c r="M728" t="s">
        <v>230</v>
      </c>
      <c r="N728" s="5">
        <v>0.8</v>
      </c>
      <c r="O728" t="s">
        <v>30</v>
      </c>
      <c r="P728" s="5">
        <v>0.188235294</v>
      </c>
      <c r="Q728" s="6">
        <v>4281973.8080000002</v>
      </c>
      <c r="R728" s="7">
        <v>2.3714112467132511E-4</v>
      </c>
      <c r="S728" s="7">
        <v>5.6896016758400947E-5</v>
      </c>
      <c r="T728" s="6">
        <v>1015.4320846422768</v>
      </c>
      <c r="U728" s="6">
        <v>243.62725353900194</v>
      </c>
    </row>
    <row r="729" spans="1:21" x14ac:dyDescent="0.3">
      <c r="A729" t="s">
        <v>21</v>
      </c>
      <c r="B729" t="s">
        <v>398</v>
      </c>
      <c r="C729" t="s">
        <v>229</v>
      </c>
      <c r="D729" t="s">
        <v>230</v>
      </c>
      <c r="E729" t="s">
        <v>25</v>
      </c>
      <c r="F729" t="s">
        <v>26</v>
      </c>
      <c r="G729" t="s">
        <v>540</v>
      </c>
      <c r="H729" t="s">
        <v>234</v>
      </c>
      <c r="I729" t="s">
        <v>916</v>
      </c>
      <c r="J729" t="s">
        <v>234</v>
      </c>
      <c r="K729" t="s">
        <v>44</v>
      </c>
      <c r="L729">
        <v>10</v>
      </c>
      <c r="M729" t="s">
        <v>230</v>
      </c>
      <c r="N729" s="5">
        <v>0.8</v>
      </c>
      <c r="O729" t="s">
        <v>30</v>
      </c>
      <c r="P729" s="5">
        <v>0.188235294</v>
      </c>
      <c r="Q729" s="6">
        <v>77771.907560000007</v>
      </c>
      <c r="R729" s="7">
        <v>2.3714112467132511E-4</v>
      </c>
      <c r="S729" s="7">
        <v>5.6896016758400947E-5</v>
      </c>
      <c r="T729" s="6">
        <v>18.442917626612733</v>
      </c>
      <c r="U729" s="6">
        <v>4.42491175586657</v>
      </c>
    </row>
    <row r="730" spans="1:21" x14ac:dyDescent="0.3">
      <c r="A730" t="s">
        <v>21</v>
      </c>
      <c r="B730" t="s">
        <v>398</v>
      </c>
      <c r="C730" t="s">
        <v>23</v>
      </c>
      <c r="D730" t="s">
        <v>236</v>
      </c>
      <c r="E730" t="s">
        <v>25</v>
      </c>
      <c r="F730" t="s">
        <v>26</v>
      </c>
      <c r="G730" t="s">
        <v>399</v>
      </c>
      <c r="H730" t="s">
        <v>28</v>
      </c>
      <c r="I730" t="s">
        <v>28</v>
      </c>
      <c r="J730" t="s">
        <v>28</v>
      </c>
      <c r="K730" t="s">
        <v>29</v>
      </c>
      <c r="L730">
        <v>20</v>
      </c>
      <c r="N730" s="5">
        <v>0</v>
      </c>
      <c r="O730" t="s">
        <v>30</v>
      </c>
      <c r="P730" s="5">
        <v>0.3</v>
      </c>
      <c r="Q730" s="6">
        <v>0</v>
      </c>
      <c r="R730" s="7">
        <v>3.6816310603171587E-4</v>
      </c>
      <c r="S730" s="7">
        <v>1.1165464820805937E-4</v>
      </c>
      <c r="T730" s="6">
        <v>0</v>
      </c>
      <c r="U730" s="6">
        <v>0</v>
      </c>
    </row>
    <row r="731" spans="1:21" x14ac:dyDescent="0.3">
      <c r="A731" t="s">
        <v>21</v>
      </c>
      <c r="B731" t="s">
        <v>398</v>
      </c>
      <c r="C731" t="s">
        <v>23</v>
      </c>
      <c r="D731" t="s">
        <v>236</v>
      </c>
      <c r="E731" t="s">
        <v>25</v>
      </c>
      <c r="F731" t="s">
        <v>31</v>
      </c>
      <c r="G731" t="s">
        <v>400</v>
      </c>
      <c r="H731" t="s">
        <v>28</v>
      </c>
      <c r="I731" t="s">
        <v>28</v>
      </c>
      <c r="J731" t="s">
        <v>28</v>
      </c>
      <c r="K731" t="s">
        <v>29</v>
      </c>
      <c r="L731">
        <v>20</v>
      </c>
      <c r="N731" s="5">
        <v>0</v>
      </c>
      <c r="O731" t="s">
        <v>30</v>
      </c>
      <c r="P731" s="5">
        <v>0.3</v>
      </c>
      <c r="Q731" s="6">
        <v>0</v>
      </c>
      <c r="R731" s="7">
        <v>3.6816310603171587E-4</v>
      </c>
      <c r="S731" s="7">
        <v>1.1165464820805937E-4</v>
      </c>
      <c r="T731" s="6">
        <v>0</v>
      </c>
      <c r="U731" s="6">
        <v>0</v>
      </c>
    </row>
    <row r="732" spans="1:21" x14ac:dyDescent="0.3">
      <c r="A732" t="s">
        <v>21</v>
      </c>
      <c r="B732" t="s">
        <v>398</v>
      </c>
      <c r="C732" t="s">
        <v>23</v>
      </c>
      <c r="D732" t="s">
        <v>236</v>
      </c>
      <c r="E732" t="s">
        <v>25</v>
      </c>
      <c r="F732" t="s">
        <v>41</v>
      </c>
      <c r="G732" t="s">
        <v>541</v>
      </c>
      <c r="H732" t="s">
        <v>238</v>
      </c>
      <c r="I732" t="s">
        <v>238</v>
      </c>
      <c r="J732" t="s">
        <v>238</v>
      </c>
      <c r="K732" t="s">
        <v>44</v>
      </c>
      <c r="L732">
        <v>10</v>
      </c>
      <c r="M732" t="s">
        <v>236</v>
      </c>
      <c r="N732" s="5">
        <v>0.56999999999999995</v>
      </c>
      <c r="O732" t="s">
        <v>30</v>
      </c>
      <c r="P732" s="5">
        <v>0.72199999999999998</v>
      </c>
      <c r="Q732" s="6">
        <v>0</v>
      </c>
      <c r="R732" s="7">
        <v>5.4347823606804013E-4</v>
      </c>
      <c r="S732" s="7">
        <v>0</v>
      </c>
      <c r="T732" s="6">
        <v>0</v>
      </c>
      <c r="U732" s="6">
        <v>0</v>
      </c>
    </row>
    <row r="733" spans="1:21" x14ac:dyDescent="0.3">
      <c r="A733" t="s">
        <v>21</v>
      </c>
      <c r="B733" t="s">
        <v>398</v>
      </c>
      <c r="C733" t="s">
        <v>23</v>
      </c>
      <c r="D733" t="s">
        <v>236</v>
      </c>
      <c r="E733" t="s">
        <v>25</v>
      </c>
      <c r="F733" t="s">
        <v>41</v>
      </c>
      <c r="G733" t="s">
        <v>542</v>
      </c>
      <c r="H733" t="s">
        <v>240</v>
      </c>
      <c r="I733" t="s">
        <v>240</v>
      </c>
      <c r="J733" t="s">
        <v>240</v>
      </c>
      <c r="K733" t="s">
        <v>44</v>
      </c>
      <c r="L733">
        <v>10</v>
      </c>
      <c r="M733" t="s">
        <v>236</v>
      </c>
      <c r="N733" s="5">
        <v>0</v>
      </c>
      <c r="O733" t="s">
        <v>30</v>
      </c>
      <c r="P733" s="5">
        <v>0.23899999999999999</v>
      </c>
      <c r="Q733" s="6">
        <v>0</v>
      </c>
      <c r="R733" s="7">
        <v>5.4347823606804013E-4</v>
      </c>
      <c r="S733" s="7">
        <v>0</v>
      </c>
      <c r="T733" s="6">
        <v>0</v>
      </c>
      <c r="U733" s="6">
        <v>0</v>
      </c>
    </row>
    <row r="734" spans="1:21" x14ac:dyDescent="0.3">
      <c r="A734" t="s">
        <v>21</v>
      </c>
      <c r="B734" t="s">
        <v>398</v>
      </c>
      <c r="C734" t="s">
        <v>23</v>
      </c>
      <c r="D734" t="s">
        <v>236</v>
      </c>
      <c r="E734" t="s">
        <v>25</v>
      </c>
      <c r="F734" t="s">
        <v>41</v>
      </c>
      <c r="G734" t="s">
        <v>543</v>
      </c>
      <c r="H734" t="s">
        <v>242</v>
      </c>
      <c r="I734" t="s">
        <v>242</v>
      </c>
      <c r="J734" t="s">
        <v>242</v>
      </c>
      <c r="K734" t="s">
        <v>44</v>
      </c>
      <c r="L734">
        <v>10</v>
      </c>
      <c r="M734" t="s">
        <v>236</v>
      </c>
      <c r="N734" s="5">
        <v>0</v>
      </c>
      <c r="O734" t="s">
        <v>30</v>
      </c>
      <c r="P734" s="5">
        <v>0.499</v>
      </c>
      <c r="Q734" s="6">
        <v>0</v>
      </c>
      <c r="R734" s="7">
        <v>5.4347823606804013E-4</v>
      </c>
      <c r="S734" s="7">
        <v>0</v>
      </c>
      <c r="T734" s="6">
        <v>0</v>
      </c>
      <c r="U734" s="6">
        <v>0</v>
      </c>
    </row>
    <row r="735" spans="1:21" x14ac:dyDescent="0.3">
      <c r="A735" t="s">
        <v>21</v>
      </c>
      <c r="B735" t="s">
        <v>398</v>
      </c>
      <c r="C735" t="s">
        <v>23</v>
      </c>
      <c r="D735" t="s">
        <v>236</v>
      </c>
      <c r="E735" t="s">
        <v>25</v>
      </c>
      <c r="F735" t="s">
        <v>26</v>
      </c>
      <c r="G735" t="s">
        <v>544</v>
      </c>
      <c r="H735" t="s">
        <v>238</v>
      </c>
      <c r="I735" t="s">
        <v>238</v>
      </c>
      <c r="J735" t="s">
        <v>238</v>
      </c>
      <c r="K735" t="s">
        <v>44</v>
      </c>
      <c r="L735">
        <v>10</v>
      </c>
      <c r="M735" t="s">
        <v>236</v>
      </c>
      <c r="N735" s="5">
        <v>0.56999999999999995</v>
      </c>
      <c r="O735" t="s">
        <v>30</v>
      </c>
      <c r="P735" s="5">
        <v>0.72199999999999998</v>
      </c>
      <c r="Q735" s="6">
        <v>0</v>
      </c>
      <c r="R735" s="7">
        <v>5.4347823606804013E-4</v>
      </c>
      <c r="S735" s="7">
        <v>0</v>
      </c>
      <c r="T735" s="6">
        <v>0</v>
      </c>
      <c r="U735" s="6">
        <v>0</v>
      </c>
    </row>
    <row r="736" spans="1:21" x14ac:dyDescent="0.3">
      <c r="A736" t="s">
        <v>21</v>
      </c>
      <c r="B736" t="s">
        <v>398</v>
      </c>
      <c r="C736" t="s">
        <v>23</v>
      </c>
      <c r="D736" t="s">
        <v>236</v>
      </c>
      <c r="E736" t="s">
        <v>25</v>
      </c>
      <c r="F736" t="s">
        <v>26</v>
      </c>
      <c r="G736" t="s">
        <v>545</v>
      </c>
      <c r="H736" t="s">
        <v>240</v>
      </c>
      <c r="I736" t="s">
        <v>240</v>
      </c>
      <c r="J736" t="s">
        <v>240</v>
      </c>
      <c r="K736" t="s">
        <v>44</v>
      </c>
      <c r="L736">
        <v>10</v>
      </c>
      <c r="M736" t="s">
        <v>236</v>
      </c>
      <c r="N736" s="5">
        <v>0</v>
      </c>
      <c r="O736" t="s">
        <v>30</v>
      </c>
      <c r="P736" s="5">
        <v>0.23899999999999999</v>
      </c>
      <c r="Q736" s="6">
        <v>0</v>
      </c>
      <c r="R736" s="7">
        <v>5.4347823606804013E-4</v>
      </c>
      <c r="S736" s="7">
        <v>0</v>
      </c>
      <c r="T736" s="6">
        <v>0</v>
      </c>
      <c r="U736" s="6">
        <v>0</v>
      </c>
    </row>
    <row r="737" spans="1:21" x14ac:dyDescent="0.3">
      <c r="A737" t="s">
        <v>21</v>
      </c>
      <c r="B737" t="s">
        <v>398</v>
      </c>
      <c r="C737" t="s">
        <v>23</v>
      </c>
      <c r="D737" t="s">
        <v>236</v>
      </c>
      <c r="E737" t="s">
        <v>25</v>
      </c>
      <c r="F737" t="s">
        <v>26</v>
      </c>
      <c r="G737" t="s">
        <v>546</v>
      </c>
      <c r="H737" t="s">
        <v>242</v>
      </c>
      <c r="I737" t="s">
        <v>242</v>
      </c>
      <c r="J737" t="s">
        <v>242</v>
      </c>
      <c r="K737" t="s">
        <v>44</v>
      </c>
      <c r="L737">
        <v>10</v>
      </c>
      <c r="M737" t="s">
        <v>236</v>
      </c>
      <c r="N737" s="5">
        <v>0</v>
      </c>
      <c r="O737" t="s">
        <v>30</v>
      </c>
      <c r="P737" s="5">
        <v>0.499</v>
      </c>
      <c r="Q737" s="6">
        <v>0</v>
      </c>
      <c r="R737" s="7">
        <v>5.4347823606804013E-4</v>
      </c>
      <c r="S737" s="7">
        <v>0</v>
      </c>
      <c r="T737" s="6">
        <v>0</v>
      </c>
      <c r="U737" s="6">
        <v>0</v>
      </c>
    </row>
    <row r="738" spans="1:21" x14ac:dyDescent="0.3">
      <c r="A738" t="s">
        <v>21</v>
      </c>
      <c r="B738" t="s">
        <v>398</v>
      </c>
      <c r="C738" t="s">
        <v>23</v>
      </c>
      <c r="D738" t="s">
        <v>246</v>
      </c>
      <c r="E738" t="s">
        <v>25</v>
      </c>
      <c r="F738" t="s">
        <v>26</v>
      </c>
      <c r="G738" t="s">
        <v>399</v>
      </c>
      <c r="H738" t="s">
        <v>28</v>
      </c>
      <c r="I738" t="s">
        <v>28</v>
      </c>
      <c r="J738" t="s">
        <v>28</v>
      </c>
      <c r="K738" t="s">
        <v>29</v>
      </c>
      <c r="L738">
        <v>20</v>
      </c>
      <c r="N738" s="5">
        <v>0</v>
      </c>
      <c r="O738" t="s">
        <v>30</v>
      </c>
      <c r="P738" s="5">
        <v>0.3</v>
      </c>
      <c r="Q738" s="6">
        <v>0</v>
      </c>
      <c r="R738" s="7">
        <v>3.6816310603171587E-4</v>
      </c>
      <c r="S738" s="7">
        <v>1.1165464820805937E-4</v>
      </c>
      <c r="T738" s="6">
        <v>0</v>
      </c>
      <c r="U738" s="6">
        <v>0</v>
      </c>
    </row>
    <row r="739" spans="1:21" x14ac:dyDescent="0.3">
      <c r="A739" t="s">
        <v>21</v>
      </c>
      <c r="B739" t="s">
        <v>398</v>
      </c>
      <c r="C739" t="s">
        <v>23</v>
      </c>
      <c r="D739" t="s">
        <v>246</v>
      </c>
      <c r="E739" t="s">
        <v>25</v>
      </c>
      <c r="F739" t="s">
        <v>31</v>
      </c>
      <c r="G739" t="s">
        <v>400</v>
      </c>
      <c r="H739" t="s">
        <v>28</v>
      </c>
      <c r="I739" t="s">
        <v>28</v>
      </c>
      <c r="J739" t="s">
        <v>28</v>
      </c>
      <c r="K739" t="s">
        <v>29</v>
      </c>
      <c r="L739">
        <v>20</v>
      </c>
      <c r="N739" s="5">
        <v>0</v>
      </c>
      <c r="O739" t="s">
        <v>30</v>
      </c>
      <c r="P739" s="5">
        <v>0.3</v>
      </c>
      <c r="Q739" s="6">
        <v>0</v>
      </c>
      <c r="R739" s="7">
        <v>3.6816310603171587E-4</v>
      </c>
      <c r="S739" s="7">
        <v>1.1165464820805937E-4</v>
      </c>
      <c r="T739" s="6">
        <v>0</v>
      </c>
      <c r="U739" s="6">
        <v>0</v>
      </c>
    </row>
    <row r="740" spans="1:21" x14ac:dyDescent="0.3">
      <c r="A740" t="s">
        <v>21</v>
      </c>
      <c r="B740" t="s">
        <v>398</v>
      </c>
      <c r="C740" t="s">
        <v>23</v>
      </c>
      <c r="D740" t="s">
        <v>246</v>
      </c>
      <c r="E740" t="s">
        <v>25</v>
      </c>
      <c r="F740" t="s">
        <v>41</v>
      </c>
      <c r="G740" t="s">
        <v>547</v>
      </c>
      <c r="H740" t="s">
        <v>248</v>
      </c>
      <c r="I740" t="s">
        <v>248</v>
      </c>
      <c r="J740" t="s">
        <v>248</v>
      </c>
      <c r="K740" t="s">
        <v>44</v>
      </c>
      <c r="L740">
        <v>15</v>
      </c>
      <c r="M740" t="s">
        <v>246</v>
      </c>
      <c r="N740" s="5">
        <v>6.2700000000000006E-2</v>
      </c>
      <c r="O740" t="s">
        <v>30</v>
      </c>
      <c r="P740" s="5">
        <v>0.86111111100000004</v>
      </c>
      <c r="Q740" s="6">
        <v>0</v>
      </c>
      <c r="R740" s="7">
        <v>0</v>
      </c>
      <c r="S740" s="7">
        <v>0</v>
      </c>
      <c r="T740" s="6">
        <v>0</v>
      </c>
      <c r="U740" s="6">
        <v>0</v>
      </c>
    </row>
    <row r="741" spans="1:21" x14ac:dyDescent="0.3">
      <c r="A741" t="s">
        <v>21</v>
      </c>
      <c r="B741" t="s">
        <v>398</v>
      </c>
      <c r="C741" t="s">
        <v>23</v>
      </c>
      <c r="D741" t="s">
        <v>246</v>
      </c>
      <c r="E741" t="s">
        <v>25</v>
      </c>
      <c r="F741" t="s">
        <v>41</v>
      </c>
      <c r="G741" t="s">
        <v>548</v>
      </c>
      <c r="H741" t="s">
        <v>250</v>
      </c>
      <c r="I741" t="s">
        <v>250</v>
      </c>
      <c r="J741" t="s">
        <v>250</v>
      </c>
      <c r="K741" t="s">
        <v>44</v>
      </c>
      <c r="L741">
        <v>15</v>
      </c>
      <c r="M741" t="s">
        <v>246</v>
      </c>
      <c r="N741" s="5">
        <v>0.50729999999999997</v>
      </c>
      <c r="O741" t="s">
        <v>30</v>
      </c>
      <c r="P741" s="5">
        <v>0.8</v>
      </c>
      <c r="Q741" s="6">
        <v>0</v>
      </c>
      <c r="R741" s="7">
        <v>0</v>
      </c>
      <c r="S741" s="7">
        <v>0</v>
      </c>
      <c r="T741" s="6">
        <v>0</v>
      </c>
      <c r="U741" s="6">
        <v>0</v>
      </c>
    </row>
    <row r="742" spans="1:21" x14ac:dyDescent="0.3">
      <c r="A742" t="s">
        <v>21</v>
      </c>
      <c r="B742" t="s">
        <v>398</v>
      </c>
      <c r="C742" t="s">
        <v>23</v>
      </c>
      <c r="D742" t="s">
        <v>246</v>
      </c>
      <c r="E742" t="s">
        <v>25</v>
      </c>
      <c r="F742" t="s">
        <v>26</v>
      </c>
      <c r="G742" t="s">
        <v>549</v>
      </c>
      <c r="H742" t="s">
        <v>248</v>
      </c>
      <c r="I742" t="s">
        <v>248</v>
      </c>
      <c r="J742" t="s">
        <v>248</v>
      </c>
      <c r="K742" t="s">
        <v>44</v>
      </c>
      <c r="L742">
        <v>15</v>
      </c>
      <c r="M742" t="s">
        <v>246</v>
      </c>
      <c r="N742" s="5">
        <v>6.2700000000000006E-2</v>
      </c>
      <c r="O742" t="s">
        <v>30</v>
      </c>
      <c r="P742" s="5">
        <v>0.86111111100000004</v>
      </c>
      <c r="Q742" s="6">
        <v>0</v>
      </c>
      <c r="R742" s="7">
        <v>0</v>
      </c>
      <c r="S742" s="7">
        <v>0</v>
      </c>
      <c r="T742" s="6">
        <v>0</v>
      </c>
      <c r="U742" s="6">
        <v>0</v>
      </c>
    </row>
    <row r="743" spans="1:21" x14ac:dyDescent="0.3">
      <c r="A743" t="s">
        <v>21</v>
      </c>
      <c r="B743" t="s">
        <v>398</v>
      </c>
      <c r="C743" t="s">
        <v>23</v>
      </c>
      <c r="D743" t="s">
        <v>246</v>
      </c>
      <c r="E743" t="s">
        <v>25</v>
      </c>
      <c r="F743" t="s">
        <v>26</v>
      </c>
      <c r="G743" t="s">
        <v>550</v>
      </c>
      <c r="H743" t="s">
        <v>250</v>
      </c>
      <c r="I743" t="s">
        <v>250</v>
      </c>
      <c r="J743" t="s">
        <v>250</v>
      </c>
      <c r="K743" t="s">
        <v>44</v>
      </c>
      <c r="L743">
        <v>15</v>
      </c>
      <c r="M743" t="s">
        <v>246</v>
      </c>
      <c r="N743" s="5">
        <v>0.50729999999999997</v>
      </c>
      <c r="O743" t="s">
        <v>30</v>
      </c>
      <c r="P743" s="5">
        <v>0.8</v>
      </c>
      <c r="Q743" s="6">
        <v>0</v>
      </c>
      <c r="R743" s="7">
        <v>0</v>
      </c>
      <c r="S743" s="7">
        <v>0</v>
      </c>
      <c r="T743" s="6">
        <v>0</v>
      </c>
      <c r="U743" s="6">
        <v>0</v>
      </c>
    </row>
    <row r="744" spans="1:21" x14ac:dyDescent="0.3">
      <c r="A744" t="s">
        <v>21</v>
      </c>
      <c r="B744" t="s">
        <v>398</v>
      </c>
      <c r="C744" t="s">
        <v>46</v>
      </c>
      <c r="D744" t="s">
        <v>253</v>
      </c>
      <c r="E744" t="s">
        <v>25</v>
      </c>
      <c r="F744" t="s">
        <v>26</v>
      </c>
      <c r="G744" t="s">
        <v>407</v>
      </c>
      <c r="H744" t="s">
        <v>28</v>
      </c>
      <c r="I744" t="s">
        <v>28</v>
      </c>
      <c r="J744" t="s">
        <v>28</v>
      </c>
      <c r="K744" t="s">
        <v>29</v>
      </c>
      <c r="L744">
        <v>20</v>
      </c>
      <c r="N744" s="5">
        <v>0</v>
      </c>
      <c r="O744" t="s">
        <v>30</v>
      </c>
      <c r="P744" s="5">
        <v>0.3</v>
      </c>
      <c r="Q744" s="6">
        <v>0</v>
      </c>
      <c r="R744" s="7">
        <v>3.6816310603171587E-4</v>
      </c>
      <c r="S744" s="7">
        <v>1.1165464820805937E-4</v>
      </c>
      <c r="T744" s="6">
        <v>0</v>
      </c>
      <c r="U744" s="6">
        <v>0</v>
      </c>
    </row>
    <row r="745" spans="1:21" x14ac:dyDescent="0.3">
      <c r="A745" t="s">
        <v>21</v>
      </c>
      <c r="B745" t="s">
        <v>398</v>
      </c>
      <c r="C745" t="s">
        <v>46</v>
      </c>
      <c r="D745" t="s">
        <v>253</v>
      </c>
      <c r="E745" t="s">
        <v>25</v>
      </c>
      <c r="F745" t="s">
        <v>26</v>
      </c>
      <c r="G745" t="s">
        <v>408</v>
      </c>
      <c r="H745" t="s">
        <v>50</v>
      </c>
      <c r="I745" t="s">
        <v>50</v>
      </c>
      <c r="J745" t="s">
        <v>50</v>
      </c>
      <c r="K745" t="s">
        <v>29</v>
      </c>
      <c r="L745">
        <v>7</v>
      </c>
      <c r="N745" s="5">
        <v>0.45</v>
      </c>
      <c r="O745" t="s">
        <v>30</v>
      </c>
      <c r="P745" s="5">
        <v>0.05</v>
      </c>
      <c r="Q745" s="6">
        <v>0</v>
      </c>
      <c r="R745" s="7">
        <v>0</v>
      </c>
      <c r="S745" s="7">
        <v>0</v>
      </c>
      <c r="T745" s="6">
        <v>0</v>
      </c>
      <c r="U745" s="6">
        <v>0</v>
      </c>
    </row>
    <row r="746" spans="1:21" x14ac:dyDescent="0.3">
      <c r="A746" t="s">
        <v>21</v>
      </c>
      <c r="B746" t="s">
        <v>398</v>
      </c>
      <c r="C746" t="s">
        <v>46</v>
      </c>
      <c r="D746" t="s">
        <v>253</v>
      </c>
      <c r="E746" t="s">
        <v>25</v>
      </c>
      <c r="F746" t="s">
        <v>26</v>
      </c>
      <c r="G746" t="s">
        <v>409</v>
      </c>
      <c r="H746" t="s">
        <v>52</v>
      </c>
      <c r="I746" t="s">
        <v>899</v>
      </c>
      <c r="J746" t="s">
        <v>52</v>
      </c>
      <c r="K746" t="s">
        <v>29</v>
      </c>
      <c r="L746">
        <v>4</v>
      </c>
      <c r="N746" s="5">
        <v>9.1773810000000001E-3</v>
      </c>
      <c r="O746" t="s">
        <v>30</v>
      </c>
      <c r="P746" s="5">
        <v>2.2117642999999999E-2</v>
      </c>
      <c r="Q746" s="6">
        <v>0</v>
      </c>
      <c r="R746" s="7">
        <v>9.0070861659047996E-5</v>
      </c>
      <c r="S746" s="7">
        <v>1.9388653162790906E-4</v>
      </c>
      <c r="T746" s="6">
        <v>0</v>
      </c>
      <c r="U746" s="6">
        <v>0</v>
      </c>
    </row>
    <row r="747" spans="1:21" x14ac:dyDescent="0.3">
      <c r="A747" t="s">
        <v>21</v>
      </c>
      <c r="B747" t="s">
        <v>398</v>
      </c>
      <c r="C747" t="s">
        <v>46</v>
      </c>
      <c r="D747" t="s">
        <v>253</v>
      </c>
      <c r="E747" t="s">
        <v>25</v>
      </c>
      <c r="F747" t="s">
        <v>26</v>
      </c>
      <c r="G747" t="s">
        <v>410</v>
      </c>
      <c r="H747" t="s">
        <v>54</v>
      </c>
      <c r="I747" t="s">
        <v>54</v>
      </c>
      <c r="J747" t="s">
        <v>54</v>
      </c>
      <c r="K747" t="s">
        <v>29</v>
      </c>
      <c r="L747">
        <v>7</v>
      </c>
      <c r="N747" s="5">
        <v>1.5822619E-2</v>
      </c>
      <c r="O747" t="s">
        <v>30</v>
      </c>
      <c r="P747" s="5">
        <v>0.15265677799999999</v>
      </c>
      <c r="Q747" s="6">
        <v>0</v>
      </c>
      <c r="R747" s="7">
        <v>9.0070861659047996E-5</v>
      </c>
      <c r="S747" s="7">
        <v>1.9388653162790906E-4</v>
      </c>
      <c r="T747" s="6">
        <v>0</v>
      </c>
      <c r="U747" s="6">
        <v>0</v>
      </c>
    </row>
    <row r="748" spans="1:21" x14ac:dyDescent="0.3">
      <c r="A748" t="s">
        <v>21</v>
      </c>
      <c r="B748" t="s">
        <v>398</v>
      </c>
      <c r="C748" t="s">
        <v>46</v>
      </c>
      <c r="D748" t="s">
        <v>253</v>
      </c>
      <c r="E748" t="s">
        <v>25</v>
      </c>
      <c r="F748" t="s">
        <v>26</v>
      </c>
      <c r="G748" t="s">
        <v>411</v>
      </c>
      <c r="H748" t="s">
        <v>56</v>
      </c>
      <c r="I748" t="s">
        <v>56</v>
      </c>
      <c r="J748" t="s">
        <v>56</v>
      </c>
      <c r="K748" t="s">
        <v>29</v>
      </c>
      <c r="L748">
        <v>10</v>
      </c>
      <c r="N748" s="5">
        <v>0.16</v>
      </c>
      <c r="O748" t="s">
        <v>30</v>
      </c>
      <c r="P748" s="5">
        <v>3.9190005E-2</v>
      </c>
      <c r="Q748" s="6">
        <v>0</v>
      </c>
      <c r="R748" s="7">
        <v>9.0070861659047996E-5</v>
      </c>
      <c r="S748" s="7">
        <v>1.9388653162790906E-4</v>
      </c>
      <c r="T748" s="6">
        <v>0</v>
      </c>
      <c r="U748" s="6">
        <v>0</v>
      </c>
    </row>
    <row r="749" spans="1:21" x14ac:dyDescent="0.3">
      <c r="A749" t="s">
        <v>21</v>
      </c>
      <c r="B749" t="s">
        <v>398</v>
      </c>
      <c r="C749" t="s">
        <v>46</v>
      </c>
      <c r="D749" t="s">
        <v>253</v>
      </c>
      <c r="E749" t="s">
        <v>25</v>
      </c>
      <c r="F749" t="s">
        <v>26</v>
      </c>
      <c r="G749" t="s">
        <v>412</v>
      </c>
      <c r="H749" t="s">
        <v>58</v>
      </c>
      <c r="I749" t="s">
        <v>58</v>
      </c>
      <c r="J749" t="s">
        <v>58</v>
      </c>
      <c r="K749" t="s">
        <v>29</v>
      </c>
      <c r="L749">
        <v>9</v>
      </c>
      <c r="N749" s="5">
        <v>0.8</v>
      </c>
      <c r="O749" t="s">
        <v>30</v>
      </c>
      <c r="P749" s="5">
        <v>0.124794777</v>
      </c>
      <c r="Q749" s="6">
        <v>0</v>
      </c>
      <c r="R749" s="7">
        <v>9.0070861659047996E-5</v>
      </c>
      <c r="S749" s="7">
        <v>1.9388653162790906E-4</v>
      </c>
      <c r="T749" s="6">
        <v>0</v>
      </c>
      <c r="U749" s="6">
        <v>0</v>
      </c>
    </row>
    <row r="750" spans="1:21" x14ac:dyDescent="0.3">
      <c r="A750" t="s">
        <v>21</v>
      </c>
      <c r="B750" t="s">
        <v>398</v>
      </c>
      <c r="C750" t="s">
        <v>46</v>
      </c>
      <c r="D750" t="s">
        <v>253</v>
      </c>
      <c r="E750" t="s">
        <v>25</v>
      </c>
      <c r="F750" t="s">
        <v>26</v>
      </c>
      <c r="G750" t="s">
        <v>413</v>
      </c>
      <c r="H750" t="s">
        <v>60</v>
      </c>
      <c r="I750" t="s">
        <v>60</v>
      </c>
      <c r="J750" t="s">
        <v>60</v>
      </c>
      <c r="K750" t="s">
        <v>29</v>
      </c>
      <c r="L750">
        <v>13</v>
      </c>
      <c r="N750" s="5">
        <v>0.15</v>
      </c>
      <c r="O750" t="s">
        <v>30</v>
      </c>
      <c r="P750" s="5">
        <v>7.6560914999999993E-2</v>
      </c>
      <c r="Q750" s="6">
        <v>0</v>
      </c>
      <c r="R750" s="7">
        <v>9.0070861659047996E-5</v>
      </c>
      <c r="S750" s="7">
        <v>1.9388653162790906E-4</v>
      </c>
      <c r="T750" s="6">
        <v>0</v>
      </c>
      <c r="U750" s="6">
        <v>0</v>
      </c>
    </row>
    <row r="751" spans="1:21" x14ac:dyDescent="0.3">
      <c r="A751" t="s">
        <v>21</v>
      </c>
      <c r="B751" t="s">
        <v>398</v>
      </c>
      <c r="C751" t="s">
        <v>46</v>
      </c>
      <c r="D751" t="s">
        <v>253</v>
      </c>
      <c r="E751" t="s">
        <v>25</v>
      </c>
      <c r="F751" t="s">
        <v>26</v>
      </c>
      <c r="G751" t="s">
        <v>414</v>
      </c>
      <c r="H751" t="s">
        <v>62</v>
      </c>
      <c r="I751" t="s">
        <v>62</v>
      </c>
      <c r="J751" t="s">
        <v>62</v>
      </c>
      <c r="K751" t="s">
        <v>29</v>
      </c>
      <c r="L751">
        <v>10</v>
      </c>
      <c r="N751" s="5">
        <v>0.12</v>
      </c>
      <c r="O751" t="s">
        <v>30</v>
      </c>
      <c r="P751" s="5">
        <v>6.0862861999999997E-2</v>
      </c>
      <c r="Q751" s="6">
        <v>0</v>
      </c>
      <c r="R751" s="7">
        <v>9.0070861659047996E-5</v>
      </c>
      <c r="S751" s="7">
        <v>1.9388653162790906E-4</v>
      </c>
      <c r="T751" s="6">
        <v>0</v>
      </c>
      <c r="U751" s="6">
        <v>0</v>
      </c>
    </row>
    <row r="752" spans="1:21" x14ac:dyDescent="0.3">
      <c r="A752" t="s">
        <v>21</v>
      </c>
      <c r="B752" t="s">
        <v>398</v>
      </c>
      <c r="C752" t="s">
        <v>46</v>
      </c>
      <c r="D752" t="s">
        <v>253</v>
      </c>
      <c r="E752" t="s">
        <v>25</v>
      </c>
      <c r="F752" t="s">
        <v>26</v>
      </c>
      <c r="G752" t="s">
        <v>415</v>
      </c>
      <c r="H752" t="s">
        <v>64</v>
      </c>
      <c r="I752" t="s">
        <v>64</v>
      </c>
      <c r="J752" t="s">
        <v>64</v>
      </c>
      <c r="K752" t="s">
        <v>29</v>
      </c>
      <c r="L752">
        <v>10</v>
      </c>
      <c r="N752" s="5">
        <v>0.18</v>
      </c>
      <c r="O752" t="s">
        <v>30</v>
      </c>
      <c r="P752" s="5">
        <v>1.1378476E-2</v>
      </c>
      <c r="Q752" s="6">
        <v>0</v>
      </c>
      <c r="R752" s="7">
        <v>9.0070861659047996E-5</v>
      </c>
      <c r="S752" s="7">
        <v>1.9388653162790906E-4</v>
      </c>
      <c r="T752" s="6">
        <v>0</v>
      </c>
      <c r="U752" s="6">
        <v>0</v>
      </c>
    </row>
    <row r="753" spans="1:21" x14ac:dyDescent="0.3">
      <c r="A753" t="s">
        <v>21</v>
      </c>
      <c r="B753" t="s">
        <v>398</v>
      </c>
      <c r="C753" t="s">
        <v>46</v>
      </c>
      <c r="D753" t="s">
        <v>253</v>
      </c>
      <c r="E753" t="s">
        <v>25</v>
      </c>
      <c r="F753" t="s">
        <v>26</v>
      </c>
      <c r="G753" t="s">
        <v>416</v>
      </c>
      <c r="H753" t="s">
        <v>66</v>
      </c>
      <c r="I753" t="s">
        <v>66</v>
      </c>
      <c r="J753" t="s">
        <v>66</v>
      </c>
      <c r="K753" t="s">
        <v>29</v>
      </c>
      <c r="L753">
        <v>15</v>
      </c>
      <c r="N753" s="5">
        <v>9.5000000000000001E-2</v>
      </c>
      <c r="O753" t="s">
        <v>30</v>
      </c>
      <c r="P753" s="5">
        <v>0.123</v>
      </c>
      <c r="Q753" s="6">
        <v>0</v>
      </c>
      <c r="R753" s="7">
        <v>9.0070861659047996E-5</v>
      </c>
      <c r="S753" s="7">
        <v>1.9388653162790906E-4</v>
      </c>
      <c r="T753" s="6">
        <v>0</v>
      </c>
      <c r="U753" s="6">
        <v>0</v>
      </c>
    </row>
    <row r="754" spans="1:21" x14ac:dyDescent="0.3">
      <c r="A754" t="s">
        <v>21</v>
      </c>
      <c r="B754" t="s">
        <v>398</v>
      </c>
      <c r="C754" t="s">
        <v>46</v>
      </c>
      <c r="D754" t="s">
        <v>253</v>
      </c>
      <c r="E754" t="s">
        <v>25</v>
      </c>
      <c r="F754" t="s">
        <v>31</v>
      </c>
      <c r="G754" t="s">
        <v>417</v>
      </c>
      <c r="H754" t="s">
        <v>28</v>
      </c>
      <c r="I754" t="s">
        <v>28</v>
      </c>
      <c r="J754" t="s">
        <v>28</v>
      </c>
      <c r="K754" t="s">
        <v>29</v>
      </c>
      <c r="L754">
        <v>20</v>
      </c>
      <c r="N754" s="5">
        <v>0</v>
      </c>
      <c r="O754" t="s">
        <v>30</v>
      </c>
      <c r="P754" s="5">
        <v>0.3</v>
      </c>
      <c r="Q754" s="6">
        <v>0</v>
      </c>
      <c r="R754" s="7">
        <v>3.6816310603171587E-4</v>
      </c>
      <c r="S754" s="7">
        <v>1.1165464820805937E-4</v>
      </c>
      <c r="T754" s="6">
        <v>0</v>
      </c>
      <c r="U754" s="6">
        <v>0</v>
      </c>
    </row>
    <row r="755" spans="1:21" x14ac:dyDescent="0.3">
      <c r="A755" t="s">
        <v>21</v>
      </c>
      <c r="B755" t="s">
        <v>398</v>
      </c>
      <c r="C755" t="s">
        <v>46</v>
      </c>
      <c r="D755" t="s">
        <v>253</v>
      </c>
      <c r="E755" t="s">
        <v>25</v>
      </c>
      <c r="F755" t="s">
        <v>31</v>
      </c>
      <c r="G755" t="s">
        <v>418</v>
      </c>
      <c r="H755" t="s">
        <v>50</v>
      </c>
      <c r="I755" t="s">
        <v>50</v>
      </c>
      <c r="J755" t="s">
        <v>50</v>
      </c>
      <c r="K755" t="s">
        <v>29</v>
      </c>
      <c r="L755">
        <v>7</v>
      </c>
      <c r="N755" s="5">
        <v>0.20608042600000001</v>
      </c>
      <c r="O755" t="s">
        <v>30</v>
      </c>
      <c r="P755" s="5">
        <v>0.05</v>
      </c>
      <c r="Q755" s="6">
        <v>0</v>
      </c>
      <c r="R755" s="7">
        <v>0</v>
      </c>
      <c r="S755" s="7">
        <v>0</v>
      </c>
      <c r="T755" s="6">
        <v>0</v>
      </c>
      <c r="U755" s="6">
        <v>0</v>
      </c>
    </row>
    <row r="756" spans="1:21" x14ac:dyDescent="0.3">
      <c r="A756" t="s">
        <v>21</v>
      </c>
      <c r="B756" t="s">
        <v>398</v>
      </c>
      <c r="C756" t="s">
        <v>46</v>
      </c>
      <c r="D756" t="s">
        <v>253</v>
      </c>
      <c r="E756" t="s">
        <v>25</v>
      </c>
      <c r="F756" t="s">
        <v>31</v>
      </c>
      <c r="G756" t="s">
        <v>419</v>
      </c>
      <c r="H756" t="s">
        <v>52</v>
      </c>
      <c r="I756" t="s">
        <v>899</v>
      </c>
      <c r="J756" t="s">
        <v>52</v>
      </c>
      <c r="K756" t="s">
        <v>29</v>
      </c>
      <c r="L756">
        <v>4</v>
      </c>
      <c r="N756" s="5">
        <v>0</v>
      </c>
      <c r="O756" t="s">
        <v>30</v>
      </c>
      <c r="P756" s="5">
        <v>2.2117642999999999E-2</v>
      </c>
      <c r="Q756" s="6">
        <v>0</v>
      </c>
      <c r="R756" s="7">
        <v>9.0070861659047996E-5</v>
      </c>
      <c r="S756" s="7">
        <v>1.9388653162790906E-4</v>
      </c>
      <c r="T756" s="6">
        <v>0</v>
      </c>
      <c r="U756" s="6">
        <v>0</v>
      </c>
    </row>
    <row r="757" spans="1:21" x14ac:dyDescent="0.3">
      <c r="A757" t="s">
        <v>21</v>
      </c>
      <c r="B757" t="s">
        <v>398</v>
      </c>
      <c r="C757" t="s">
        <v>46</v>
      </c>
      <c r="D757" t="s">
        <v>253</v>
      </c>
      <c r="E757" t="s">
        <v>25</v>
      </c>
      <c r="F757" t="s">
        <v>31</v>
      </c>
      <c r="G757" t="s">
        <v>420</v>
      </c>
      <c r="H757" t="s">
        <v>54</v>
      </c>
      <c r="I757" t="s">
        <v>54</v>
      </c>
      <c r="J757" t="s">
        <v>54</v>
      </c>
      <c r="K757" t="s">
        <v>29</v>
      </c>
      <c r="L757">
        <v>7</v>
      </c>
      <c r="N757" s="5">
        <v>9.1419574000000003E-2</v>
      </c>
      <c r="O757" t="s">
        <v>30</v>
      </c>
      <c r="P757" s="5">
        <v>0.159580371</v>
      </c>
      <c r="Q757" s="6">
        <v>0</v>
      </c>
      <c r="R757" s="7">
        <v>9.0070861659047996E-5</v>
      </c>
      <c r="S757" s="7">
        <v>1.9388653162790906E-4</v>
      </c>
      <c r="T757" s="6">
        <v>0</v>
      </c>
      <c r="U757" s="6">
        <v>0</v>
      </c>
    </row>
    <row r="758" spans="1:21" x14ac:dyDescent="0.3">
      <c r="A758" t="s">
        <v>21</v>
      </c>
      <c r="B758" t="s">
        <v>398</v>
      </c>
      <c r="C758" t="s">
        <v>46</v>
      </c>
      <c r="D758" t="s">
        <v>253</v>
      </c>
      <c r="E758" t="s">
        <v>25</v>
      </c>
      <c r="F758" t="s">
        <v>31</v>
      </c>
      <c r="G758" t="s">
        <v>421</v>
      </c>
      <c r="H758" t="s">
        <v>56</v>
      </c>
      <c r="I758" t="s">
        <v>56</v>
      </c>
      <c r="J758" t="s">
        <v>56</v>
      </c>
      <c r="K758" t="s">
        <v>29</v>
      </c>
      <c r="L758">
        <v>10</v>
      </c>
      <c r="N758" s="5">
        <v>0</v>
      </c>
      <c r="O758" t="s">
        <v>30</v>
      </c>
      <c r="P758" s="5">
        <v>3.9190005E-2</v>
      </c>
      <c r="Q758" s="6">
        <v>0</v>
      </c>
      <c r="R758" s="7">
        <v>9.0070861659047996E-5</v>
      </c>
      <c r="S758" s="7">
        <v>1.9388653162790906E-4</v>
      </c>
      <c r="T758" s="6">
        <v>0</v>
      </c>
      <c r="U758" s="6">
        <v>0</v>
      </c>
    </row>
    <row r="759" spans="1:21" x14ac:dyDescent="0.3">
      <c r="A759" t="s">
        <v>21</v>
      </c>
      <c r="B759" t="s">
        <v>398</v>
      </c>
      <c r="C759" t="s">
        <v>46</v>
      </c>
      <c r="D759" t="s">
        <v>253</v>
      </c>
      <c r="E759" t="s">
        <v>25</v>
      </c>
      <c r="F759" t="s">
        <v>31</v>
      </c>
      <c r="G759" t="s">
        <v>422</v>
      </c>
      <c r="H759" t="s">
        <v>58</v>
      </c>
      <c r="I759" t="s">
        <v>58</v>
      </c>
      <c r="J759" t="s">
        <v>58</v>
      </c>
      <c r="K759" t="s">
        <v>29</v>
      </c>
      <c r="L759">
        <v>9</v>
      </c>
      <c r="N759" s="5">
        <v>0.36</v>
      </c>
      <c r="O759" t="s">
        <v>30</v>
      </c>
      <c r="P759" s="5">
        <v>0.124794777</v>
      </c>
      <c r="Q759" s="6">
        <v>0</v>
      </c>
      <c r="R759" s="7">
        <v>9.0070861659047996E-5</v>
      </c>
      <c r="S759" s="7">
        <v>1.9388653162790906E-4</v>
      </c>
      <c r="T759" s="6">
        <v>0</v>
      </c>
      <c r="U759" s="6">
        <v>0</v>
      </c>
    </row>
    <row r="760" spans="1:21" x14ac:dyDescent="0.3">
      <c r="A760" t="s">
        <v>21</v>
      </c>
      <c r="B760" t="s">
        <v>398</v>
      </c>
      <c r="C760" t="s">
        <v>46</v>
      </c>
      <c r="D760" t="s">
        <v>253</v>
      </c>
      <c r="E760" t="s">
        <v>25</v>
      </c>
      <c r="F760" t="s">
        <v>31</v>
      </c>
      <c r="G760" t="s">
        <v>423</v>
      </c>
      <c r="H760" t="s">
        <v>60</v>
      </c>
      <c r="I760" t="s">
        <v>60</v>
      </c>
      <c r="J760" t="s">
        <v>60</v>
      </c>
      <c r="K760" t="s">
        <v>29</v>
      </c>
      <c r="L760">
        <v>13</v>
      </c>
      <c r="N760" s="5">
        <v>0.33750000000000002</v>
      </c>
      <c r="O760" t="s">
        <v>30</v>
      </c>
      <c r="P760" s="5">
        <v>7.6560914999999993E-2</v>
      </c>
      <c r="Q760" s="6">
        <v>0</v>
      </c>
      <c r="R760" s="7">
        <v>9.0070861659047996E-5</v>
      </c>
      <c r="S760" s="7">
        <v>1.9388653162790906E-4</v>
      </c>
      <c r="T760" s="6">
        <v>0</v>
      </c>
      <c r="U760" s="6">
        <v>0</v>
      </c>
    </row>
    <row r="761" spans="1:21" x14ac:dyDescent="0.3">
      <c r="A761" t="s">
        <v>21</v>
      </c>
      <c r="B761" t="s">
        <v>398</v>
      </c>
      <c r="C761" t="s">
        <v>46</v>
      </c>
      <c r="D761" t="s">
        <v>253</v>
      </c>
      <c r="E761" t="s">
        <v>25</v>
      </c>
      <c r="F761" t="s">
        <v>31</v>
      </c>
      <c r="G761" t="s">
        <v>424</v>
      </c>
      <c r="H761" t="s">
        <v>62</v>
      </c>
      <c r="I761" t="s">
        <v>62</v>
      </c>
      <c r="J761" t="s">
        <v>62</v>
      </c>
      <c r="K761" t="s">
        <v>29</v>
      </c>
      <c r="L761">
        <v>10</v>
      </c>
      <c r="N761" s="5">
        <v>0.27</v>
      </c>
      <c r="O761" t="s">
        <v>30</v>
      </c>
      <c r="P761" s="5">
        <v>6.0862861999999997E-2</v>
      </c>
      <c r="Q761" s="6">
        <v>0</v>
      </c>
      <c r="R761" s="7">
        <v>9.0070861659047996E-5</v>
      </c>
      <c r="S761" s="7">
        <v>1.9388653162790906E-4</v>
      </c>
      <c r="T761" s="6">
        <v>0</v>
      </c>
      <c r="U761" s="6">
        <v>0</v>
      </c>
    </row>
    <row r="762" spans="1:21" x14ac:dyDescent="0.3">
      <c r="A762" t="s">
        <v>21</v>
      </c>
      <c r="B762" t="s">
        <v>398</v>
      </c>
      <c r="C762" t="s">
        <v>46</v>
      </c>
      <c r="D762" t="s">
        <v>253</v>
      </c>
      <c r="E762" t="s">
        <v>25</v>
      </c>
      <c r="F762" t="s">
        <v>31</v>
      </c>
      <c r="G762" t="s">
        <v>425</v>
      </c>
      <c r="H762" t="s">
        <v>64</v>
      </c>
      <c r="I762" t="s">
        <v>64</v>
      </c>
      <c r="J762" t="s">
        <v>64</v>
      </c>
      <c r="K762" t="s">
        <v>29</v>
      </c>
      <c r="L762">
        <v>10</v>
      </c>
      <c r="N762" s="5">
        <v>0.40500000000000003</v>
      </c>
      <c r="O762" t="s">
        <v>30</v>
      </c>
      <c r="P762" s="5">
        <v>2.7308341999999999E-2</v>
      </c>
      <c r="Q762" s="6">
        <v>0</v>
      </c>
      <c r="R762" s="7">
        <v>9.0070861659047996E-5</v>
      </c>
      <c r="S762" s="7">
        <v>1.9388653162790903E-4</v>
      </c>
      <c r="T762" s="6">
        <v>0</v>
      </c>
      <c r="U762" s="6">
        <v>0</v>
      </c>
    </row>
    <row r="763" spans="1:21" x14ac:dyDescent="0.3">
      <c r="A763" t="s">
        <v>21</v>
      </c>
      <c r="B763" t="s">
        <v>398</v>
      </c>
      <c r="C763" t="s">
        <v>46</v>
      </c>
      <c r="D763" t="s">
        <v>253</v>
      </c>
      <c r="E763" t="s">
        <v>25</v>
      </c>
      <c r="F763" t="s">
        <v>31</v>
      </c>
      <c r="G763" t="s">
        <v>426</v>
      </c>
      <c r="H763" t="s">
        <v>66</v>
      </c>
      <c r="I763" t="s">
        <v>66</v>
      </c>
      <c r="J763" t="s">
        <v>66</v>
      </c>
      <c r="K763" t="s">
        <v>29</v>
      </c>
      <c r="L763">
        <v>15</v>
      </c>
      <c r="N763" s="5">
        <v>9.5000000000000001E-2</v>
      </c>
      <c r="O763" t="s">
        <v>30</v>
      </c>
      <c r="P763" s="5">
        <v>0.123</v>
      </c>
      <c r="Q763" s="6">
        <v>0</v>
      </c>
      <c r="R763" s="7">
        <v>9.0070861659047996E-5</v>
      </c>
      <c r="S763" s="7">
        <v>1.9388653162790906E-4</v>
      </c>
      <c r="T763" s="6">
        <v>0</v>
      </c>
      <c r="U763" s="6">
        <v>0</v>
      </c>
    </row>
    <row r="764" spans="1:21" x14ac:dyDescent="0.3">
      <c r="A764" t="s">
        <v>21</v>
      </c>
      <c r="B764" t="s">
        <v>398</v>
      </c>
      <c r="C764" t="s">
        <v>46</v>
      </c>
      <c r="D764" t="s">
        <v>253</v>
      </c>
      <c r="E764" t="s">
        <v>25</v>
      </c>
      <c r="F764" t="s">
        <v>41</v>
      </c>
      <c r="G764" t="s">
        <v>551</v>
      </c>
      <c r="H764" t="s">
        <v>255</v>
      </c>
      <c r="I764" t="s">
        <v>255</v>
      </c>
      <c r="J764" t="s">
        <v>255</v>
      </c>
      <c r="K764" t="s">
        <v>44</v>
      </c>
      <c r="L764">
        <v>20</v>
      </c>
      <c r="M764" t="s">
        <v>253</v>
      </c>
      <c r="N764" s="5">
        <v>0.99968219400000002</v>
      </c>
      <c r="O764" t="s">
        <v>30</v>
      </c>
      <c r="P764" s="5">
        <v>5.8469387999999997E-2</v>
      </c>
      <c r="Q764" s="6">
        <v>0</v>
      </c>
      <c r="R764" s="7">
        <v>-2.3166337996372022E-5</v>
      </c>
      <c r="S764" s="7">
        <v>2.754119923338294E-4</v>
      </c>
      <c r="T764" s="6">
        <v>0</v>
      </c>
      <c r="U764" s="6">
        <v>0</v>
      </c>
    </row>
    <row r="765" spans="1:21" x14ac:dyDescent="0.3">
      <c r="A765" t="s">
        <v>21</v>
      </c>
      <c r="B765" t="s">
        <v>398</v>
      </c>
      <c r="C765" t="s">
        <v>46</v>
      </c>
      <c r="D765" t="s">
        <v>253</v>
      </c>
      <c r="E765" t="s">
        <v>25</v>
      </c>
      <c r="F765" t="s">
        <v>26</v>
      </c>
      <c r="G765" t="s">
        <v>552</v>
      </c>
      <c r="H765" t="s">
        <v>255</v>
      </c>
      <c r="I765" t="s">
        <v>255</v>
      </c>
      <c r="J765" t="s">
        <v>255</v>
      </c>
      <c r="K765" t="s">
        <v>44</v>
      </c>
      <c r="L765">
        <v>20</v>
      </c>
      <c r="M765" t="s">
        <v>253</v>
      </c>
      <c r="N765" s="5">
        <v>0.99968219400000002</v>
      </c>
      <c r="O765" t="s">
        <v>30</v>
      </c>
      <c r="P765" s="5">
        <v>5.8469387999999997E-2</v>
      </c>
      <c r="Q765" s="6">
        <v>0</v>
      </c>
      <c r="R765" s="7">
        <v>-2.3166337996372022E-5</v>
      </c>
      <c r="S765" s="7">
        <v>2.754119923338294E-4</v>
      </c>
      <c r="T765" s="6">
        <v>0</v>
      </c>
      <c r="U765" s="6">
        <v>0</v>
      </c>
    </row>
    <row r="766" spans="1:21" x14ac:dyDescent="0.3">
      <c r="A766" t="s">
        <v>21</v>
      </c>
      <c r="B766" t="s">
        <v>398</v>
      </c>
      <c r="C766" t="s">
        <v>229</v>
      </c>
      <c r="D766" t="s">
        <v>257</v>
      </c>
      <c r="E766" t="s">
        <v>25</v>
      </c>
      <c r="F766" t="s">
        <v>26</v>
      </c>
      <c r="G766" t="s">
        <v>537</v>
      </c>
      <c r="H766" t="s">
        <v>28</v>
      </c>
      <c r="I766" t="s">
        <v>28</v>
      </c>
      <c r="J766" t="s">
        <v>28</v>
      </c>
      <c r="K766" t="s">
        <v>29</v>
      </c>
      <c r="L766">
        <v>20</v>
      </c>
      <c r="N766" s="5">
        <v>0</v>
      </c>
      <c r="O766" t="s">
        <v>30</v>
      </c>
      <c r="P766" s="5">
        <v>0.3</v>
      </c>
      <c r="Q766" s="6">
        <v>0</v>
      </c>
      <c r="R766" s="7">
        <v>3.6816310603171587E-4</v>
      </c>
      <c r="S766" s="7">
        <v>1.1165464820805936E-4</v>
      </c>
      <c r="T766" s="6">
        <v>0</v>
      </c>
      <c r="U766" s="6">
        <v>0</v>
      </c>
    </row>
    <row r="767" spans="1:21" x14ac:dyDescent="0.3">
      <c r="A767" t="s">
        <v>21</v>
      </c>
      <c r="B767" t="s">
        <v>398</v>
      </c>
      <c r="C767" t="s">
        <v>229</v>
      </c>
      <c r="D767" t="s">
        <v>257</v>
      </c>
      <c r="E767" t="s">
        <v>25</v>
      </c>
      <c r="F767" t="s">
        <v>31</v>
      </c>
      <c r="G767" t="s">
        <v>538</v>
      </c>
      <c r="H767" t="s">
        <v>28</v>
      </c>
      <c r="I767" t="s">
        <v>28</v>
      </c>
      <c r="J767" t="s">
        <v>28</v>
      </c>
      <c r="K767" t="s">
        <v>29</v>
      </c>
      <c r="L767">
        <v>20</v>
      </c>
      <c r="N767" s="5">
        <v>0</v>
      </c>
      <c r="O767" t="s">
        <v>30</v>
      </c>
      <c r="P767" s="5">
        <v>0.3</v>
      </c>
      <c r="Q767" s="6">
        <v>0</v>
      </c>
      <c r="R767" s="7">
        <v>3.6816310603171587E-4</v>
      </c>
      <c r="S767" s="7">
        <v>1.1165464820805936E-4</v>
      </c>
      <c r="T767" s="6">
        <v>0</v>
      </c>
      <c r="U767" s="6">
        <v>0</v>
      </c>
    </row>
    <row r="768" spans="1:21" x14ac:dyDescent="0.3">
      <c r="A768" t="s">
        <v>21</v>
      </c>
      <c r="B768" t="s">
        <v>398</v>
      </c>
      <c r="C768" t="s">
        <v>229</v>
      </c>
      <c r="D768" t="s">
        <v>257</v>
      </c>
      <c r="E768" t="s">
        <v>25</v>
      </c>
      <c r="F768" t="s">
        <v>41</v>
      </c>
      <c r="G768" t="s">
        <v>553</v>
      </c>
      <c r="H768" t="s">
        <v>259</v>
      </c>
      <c r="I768" t="s">
        <v>259</v>
      </c>
      <c r="J768" t="s">
        <v>259</v>
      </c>
      <c r="K768" t="s">
        <v>44</v>
      </c>
      <c r="L768">
        <v>12</v>
      </c>
      <c r="M768" t="s">
        <v>257</v>
      </c>
      <c r="N768" s="5">
        <v>0.75</v>
      </c>
      <c r="O768" t="s">
        <v>30</v>
      </c>
      <c r="P768" s="5">
        <v>0.2</v>
      </c>
      <c r="Q768" s="6">
        <v>3345610.324</v>
      </c>
      <c r="R768" s="7">
        <v>2.48154770815745E-4</v>
      </c>
      <c r="S768" s="7">
        <v>8.1591315392870456E-5</v>
      </c>
      <c r="T768" s="6">
        <v>830.22916319101034</v>
      </c>
      <c r="U768" s="6">
        <v>272.97274712712749</v>
      </c>
    </row>
    <row r="769" spans="1:21" x14ac:dyDescent="0.3">
      <c r="A769" t="s">
        <v>21</v>
      </c>
      <c r="B769" t="s">
        <v>398</v>
      </c>
      <c r="C769" t="s">
        <v>229</v>
      </c>
      <c r="D769" t="s">
        <v>257</v>
      </c>
      <c r="E769" t="s">
        <v>25</v>
      </c>
      <c r="F769" t="s">
        <v>26</v>
      </c>
      <c r="G769" t="s">
        <v>554</v>
      </c>
      <c r="H769" t="s">
        <v>259</v>
      </c>
      <c r="I769" t="s">
        <v>259</v>
      </c>
      <c r="J769" t="s">
        <v>259</v>
      </c>
      <c r="K769" t="s">
        <v>44</v>
      </c>
      <c r="L769">
        <v>12</v>
      </c>
      <c r="M769" t="s">
        <v>257</v>
      </c>
      <c r="N769" s="5">
        <v>0.75</v>
      </c>
      <c r="O769" t="s">
        <v>30</v>
      </c>
      <c r="P769" s="5">
        <v>0.2</v>
      </c>
      <c r="Q769" s="6">
        <v>60765.083720000002</v>
      </c>
      <c r="R769" s="7">
        <v>2.48154770815745E-4</v>
      </c>
      <c r="S769" s="7">
        <v>8.1591315392870456E-5</v>
      </c>
      <c r="T769" s="6">
        <v>15.079145424136158</v>
      </c>
      <c r="U769" s="6">
        <v>4.9579031106726985</v>
      </c>
    </row>
    <row r="770" spans="1:21" x14ac:dyDescent="0.3">
      <c r="A770" t="s">
        <v>21</v>
      </c>
      <c r="B770" t="s">
        <v>398</v>
      </c>
      <c r="C770" t="s">
        <v>34</v>
      </c>
      <c r="D770" t="s">
        <v>261</v>
      </c>
      <c r="E770" t="s">
        <v>25</v>
      </c>
      <c r="F770" t="s">
        <v>26</v>
      </c>
      <c r="G770" t="s">
        <v>401</v>
      </c>
      <c r="H770" t="s">
        <v>28</v>
      </c>
      <c r="I770" t="s">
        <v>28</v>
      </c>
      <c r="J770" t="s">
        <v>28</v>
      </c>
      <c r="K770" t="s">
        <v>29</v>
      </c>
      <c r="L770">
        <v>20</v>
      </c>
      <c r="N770" s="5">
        <v>0</v>
      </c>
      <c r="O770" t="s">
        <v>30</v>
      </c>
      <c r="P770" s="5">
        <v>0.3</v>
      </c>
      <c r="Q770" s="6">
        <v>0</v>
      </c>
      <c r="R770" s="7">
        <v>3.6816310603171592E-4</v>
      </c>
      <c r="S770" s="7">
        <v>1.1165464820805938E-4</v>
      </c>
      <c r="T770" s="6">
        <v>0</v>
      </c>
      <c r="U770" s="6">
        <v>0</v>
      </c>
    </row>
    <row r="771" spans="1:21" x14ac:dyDescent="0.3">
      <c r="A771" t="s">
        <v>21</v>
      </c>
      <c r="B771" t="s">
        <v>398</v>
      </c>
      <c r="C771" t="s">
        <v>34</v>
      </c>
      <c r="D771" t="s">
        <v>261</v>
      </c>
      <c r="E771" t="s">
        <v>25</v>
      </c>
      <c r="F771" t="s">
        <v>26</v>
      </c>
      <c r="G771" t="s">
        <v>402</v>
      </c>
      <c r="H771" t="s">
        <v>38</v>
      </c>
      <c r="I771" t="s">
        <v>38</v>
      </c>
      <c r="J771" t="s">
        <v>38</v>
      </c>
      <c r="K771" t="s">
        <v>29</v>
      </c>
      <c r="L771">
        <v>5</v>
      </c>
      <c r="N771" s="5">
        <v>0.9</v>
      </c>
      <c r="O771" t="s">
        <v>30</v>
      </c>
      <c r="P771" s="5">
        <v>4.5749150000000002E-2</v>
      </c>
      <c r="Q771" s="6">
        <v>3624.7841410000001</v>
      </c>
      <c r="R771" s="7">
        <v>1.1015087511623278E-4</v>
      </c>
      <c r="S771" s="7">
        <v>8.5949592175893486E-5</v>
      </c>
      <c r="T771" s="6">
        <v>0.39927314523859214</v>
      </c>
      <c r="U771" s="6">
        <v>0.31154871864459638</v>
      </c>
    </row>
    <row r="772" spans="1:21" x14ac:dyDescent="0.3">
      <c r="A772" t="s">
        <v>21</v>
      </c>
      <c r="B772" t="s">
        <v>398</v>
      </c>
      <c r="C772" t="s">
        <v>34</v>
      </c>
      <c r="D772" t="s">
        <v>261</v>
      </c>
      <c r="E772" t="s">
        <v>25</v>
      </c>
      <c r="F772" t="s">
        <v>31</v>
      </c>
      <c r="G772" t="s">
        <v>403</v>
      </c>
      <c r="H772" t="s">
        <v>28</v>
      </c>
      <c r="I772" t="s">
        <v>28</v>
      </c>
      <c r="J772" t="s">
        <v>28</v>
      </c>
      <c r="K772" t="s">
        <v>29</v>
      </c>
      <c r="L772">
        <v>20</v>
      </c>
      <c r="N772" s="5">
        <v>0</v>
      </c>
      <c r="O772" t="s">
        <v>30</v>
      </c>
      <c r="P772" s="5">
        <v>0.3</v>
      </c>
      <c r="Q772" s="6">
        <v>0</v>
      </c>
      <c r="R772" s="7">
        <v>3.6816310603171592E-4</v>
      </c>
      <c r="S772" s="7">
        <v>1.1165464820805938E-4</v>
      </c>
      <c r="T772" s="6">
        <v>0</v>
      </c>
      <c r="U772" s="6">
        <v>0</v>
      </c>
    </row>
    <row r="773" spans="1:21" x14ac:dyDescent="0.3">
      <c r="A773" t="s">
        <v>21</v>
      </c>
      <c r="B773" t="s">
        <v>398</v>
      </c>
      <c r="C773" t="s">
        <v>34</v>
      </c>
      <c r="D773" t="s">
        <v>261</v>
      </c>
      <c r="E773" t="s">
        <v>25</v>
      </c>
      <c r="F773" t="s">
        <v>31</v>
      </c>
      <c r="G773" t="s">
        <v>404</v>
      </c>
      <c r="H773" t="s">
        <v>38</v>
      </c>
      <c r="I773" t="s">
        <v>38</v>
      </c>
      <c r="J773" t="s">
        <v>38</v>
      </c>
      <c r="K773" t="s">
        <v>29</v>
      </c>
      <c r="L773">
        <v>5</v>
      </c>
      <c r="N773" s="5">
        <v>0.9</v>
      </c>
      <c r="O773" t="s">
        <v>30</v>
      </c>
      <c r="P773" s="5">
        <v>4.5749150000000002E-2</v>
      </c>
      <c r="Q773" s="6">
        <v>199573.74350000001</v>
      </c>
      <c r="R773" s="7">
        <v>1.1015087511623278E-4</v>
      </c>
      <c r="S773" s="7">
        <v>8.5949592175893486E-5</v>
      </c>
      <c r="T773" s="6">
        <v>21.983222496747576</v>
      </c>
      <c r="U773" s="6">
        <v>17.153281862841375</v>
      </c>
    </row>
    <row r="774" spans="1:21" x14ac:dyDescent="0.3">
      <c r="A774" t="s">
        <v>21</v>
      </c>
      <c r="B774" t="s">
        <v>398</v>
      </c>
      <c r="C774" t="s">
        <v>34</v>
      </c>
      <c r="D774" t="s">
        <v>261</v>
      </c>
      <c r="E774" t="s">
        <v>25</v>
      </c>
      <c r="F774" t="s">
        <v>41</v>
      </c>
      <c r="G774" t="s">
        <v>555</v>
      </c>
      <c r="H774" t="s">
        <v>263</v>
      </c>
      <c r="I774" t="s">
        <v>917</v>
      </c>
      <c r="J774" t="s">
        <v>263</v>
      </c>
      <c r="K774" t="s">
        <v>44</v>
      </c>
      <c r="L774">
        <v>5</v>
      </c>
      <c r="M774" t="s">
        <v>261</v>
      </c>
      <c r="N774" s="5">
        <v>0.43</v>
      </c>
      <c r="O774" t="s">
        <v>30</v>
      </c>
      <c r="P774" s="5">
        <v>0.81687869700000004</v>
      </c>
      <c r="Q774" s="6">
        <v>2624410.5260000001</v>
      </c>
      <c r="R774" s="7">
        <v>0</v>
      </c>
      <c r="S774" s="7">
        <v>0</v>
      </c>
      <c r="T774" s="6">
        <v>0</v>
      </c>
      <c r="U774" s="6">
        <v>0</v>
      </c>
    </row>
    <row r="775" spans="1:21" x14ac:dyDescent="0.3">
      <c r="A775" t="s">
        <v>21</v>
      </c>
      <c r="B775" t="s">
        <v>398</v>
      </c>
      <c r="C775" t="s">
        <v>34</v>
      </c>
      <c r="D775" t="s">
        <v>261</v>
      </c>
      <c r="E775" t="s">
        <v>25</v>
      </c>
      <c r="F775" t="s">
        <v>26</v>
      </c>
      <c r="G775" t="s">
        <v>556</v>
      </c>
      <c r="H775" t="s">
        <v>263</v>
      </c>
      <c r="I775" t="s">
        <v>917</v>
      </c>
      <c r="J775" t="s">
        <v>263</v>
      </c>
      <c r="K775" t="s">
        <v>44</v>
      </c>
      <c r="L775">
        <v>5</v>
      </c>
      <c r="M775" t="s">
        <v>261</v>
      </c>
      <c r="N775" s="5">
        <v>0.43</v>
      </c>
      <c r="O775" t="s">
        <v>30</v>
      </c>
      <c r="P775" s="5">
        <v>0.81687869700000004</v>
      </c>
      <c r="Q775" s="6">
        <v>47666.198490000002</v>
      </c>
      <c r="R775" s="7">
        <v>0</v>
      </c>
      <c r="S775" s="7">
        <v>0</v>
      </c>
      <c r="T775" s="6">
        <v>0</v>
      </c>
      <c r="U775" s="6">
        <v>0</v>
      </c>
    </row>
    <row r="776" spans="1:21" x14ac:dyDescent="0.3">
      <c r="A776" t="s">
        <v>21</v>
      </c>
      <c r="B776" t="s">
        <v>398</v>
      </c>
      <c r="C776" t="s">
        <v>23</v>
      </c>
      <c r="D776" t="s">
        <v>265</v>
      </c>
      <c r="E776" t="s">
        <v>25</v>
      </c>
      <c r="F776" t="s">
        <v>26</v>
      </c>
      <c r="G776" t="s">
        <v>399</v>
      </c>
      <c r="H776" t="s">
        <v>28</v>
      </c>
      <c r="I776" t="s">
        <v>28</v>
      </c>
      <c r="J776" t="s">
        <v>28</v>
      </c>
      <c r="K776" t="s">
        <v>29</v>
      </c>
      <c r="L776">
        <v>20</v>
      </c>
      <c r="N776" s="5">
        <v>0</v>
      </c>
      <c r="O776" t="s">
        <v>30</v>
      </c>
      <c r="P776" s="5">
        <v>0.3</v>
      </c>
      <c r="Q776" s="6">
        <v>0</v>
      </c>
      <c r="R776" s="7">
        <v>3.6816310603171587E-4</v>
      </c>
      <c r="S776" s="7">
        <v>1.1165464820805937E-4</v>
      </c>
      <c r="T776" s="6">
        <v>0</v>
      </c>
      <c r="U776" s="6">
        <v>0</v>
      </c>
    </row>
    <row r="777" spans="1:21" x14ac:dyDescent="0.3">
      <c r="A777" t="s">
        <v>21</v>
      </c>
      <c r="B777" t="s">
        <v>398</v>
      </c>
      <c r="C777" t="s">
        <v>23</v>
      </c>
      <c r="D777" t="s">
        <v>265</v>
      </c>
      <c r="E777" t="s">
        <v>25</v>
      </c>
      <c r="F777" t="s">
        <v>31</v>
      </c>
      <c r="G777" t="s">
        <v>400</v>
      </c>
      <c r="H777" t="s">
        <v>28</v>
      </c>
      <c r="I777" t="s">
        <v>28</v>
      </c>
      <c r="J777" t="s">
        <v>28</v>
      </c>
      <c r="K777" t="s">
        <v>29</v>
      </c>
      <c r="L777">
        <v>20</v>
      </c>
      <c r="N777" s="5">
        <v>0</v>
      </c>
      <c r="O777" t="s">
        <v>30</v>
      </c>
      <c r="P777" s="5">
        <v>0.3</v>
      </c>
      <c r="Q777" s="6">
        <v>0</v>
      </c>
      <c r="R777" s="7">
        <v>3.6816310603171587E-4</v>
      </c>
      <c r="S777" s="7">
        <v>1.1165464820805937E-4</v>
      </c>
      <c r="T777" s="6">
        <v>0</v>
      </c>
      <c r="U777" s="6">
        <v>0</v>
      </c>
    </row>
    <row r="778" spans="1:21" x14ac:dyDescent="0.3">
      <c r="A778" t="s">
        <v>21</v>
      </c>
      <c r="B778" t="s">
        <v>398</v>
      </c>
      <c r="C778" t="s">
        <v>23</v>
      </c>
      <c r="D778" t="s">
        <v>265</v>
      </c>
      <c r="E778" t="s">
        <v>25</v>
      </c>
      <c r="F778" t="s">
        <v>41</v>
      </c>
      <c r="G778" t="s">
        <v>557</v>
      </c>
      <c r="H778" t="s">
        <v>267</v>
      </c>
      <c r="I778" t="s">
        <v>918</v>
      </c>
      <c r="J778" t="s">
        <v>267</v>
      </c>
      <c r="K778" t="s">
        <v>44</v>
      </c>
      <c r="L778">
        <v>12</v>
      </c>
      <c r="M778" t="s">
        <v>265</v>
      </c>
      <c r="N778" s="5">
        <v>7.0839689999999999E-3</v>
      </c>
      <c r="O778" t="s">
        <v>30</v>
      </c>
      <c r="P778" s="5">
        <v>0.25</v>
      </c>
      <c r="Q778" s="6">
        <v>361826.35460000002</v>
      </c>
      <c r="R778" s="7">
        <v>1.6401051834691316E-4</v>
      </c>
      <c r="S778" s="7">
        <v>3.1066345400176942E-5</v>
      </c>
      <c r="T778" s="6">
        <v>59.343327969520011</v>
      </c>
      <c r="U778" s="6">
        <v>11.240622506890501</v>
      </c>
    </row>
    <row r="779" spans="1:21" x14ac:dyDescent="0.3">
      <c r="A779" t="s">
        <v>21</v>
      </c>
      <c r="B779" t="s">
        <v>398</v>
      </c>
      <c r="C779" t="s">
        <v>23</v>
      </c>
      <c r="D779" t="s">
        <v>265</v>
      </c>
      <c r="E779" t="s">
        <v>25</v>
      </c>
      <c r="F779" t="s">
        <v>26</v>
      </c>
      <c r="G779" t="s">
        <v>558</v>
      </c>
      <c r="H779" t="s">
        <v>267</v>
      </c>
      <c r="I779" t="s">
        <v>918</v>
      </c>
      <c r="J779" t="s">
        <v>267</v>
      </c>
      <c r="K779" t="s">
        <v>44</v>
      </c>
      <c r="L779">
        <v>12</v>
      </c>
      <c r="M779" t="s">
        <v>265</v>
      </c>
      <c r="N779" s="5">
        <v>7.0839689999999999E-3</v>
      </c>
      <c r="O779" t="s">
        <v>30</v>
      </c>
      <c r="P779" s="5">
        <v>0.25</v>
      </c>
      <c r="Q779" s="6">
        <v>6571.718339</v>
      </c>
      <c r="R779" s="7">
        <v>1.6401051834691316E-4</v>
      </c>
      <c r="S779" s="7">
        <v>3.1066345400176942E-5</v>
      </c>
      <c r="T779" s="6">
        <v>1.0778309312093051</v>
      </c>
      <c r="U779" s="6">
        <v>0.20415927179205109</v>
      </c>
    </row>
    <row r="780" spans="1:21" x14ac:dyDescent="0.3">
      <c r="A780" t="s">
        <v>21</v>
      </c>
      <c r="B780" t="s">
        <v>398</v>
      </c>
      <c r="C780" t="s">
        <v>229</v>
      </c>
      <c r="D780" t="s">
        <v>269</v>
      </c>
      <c r="E780" t="s">
        <v>25</v>
      </c>
      <c r="F780" t="s">
        <v>26</v>
      </c>
      <c r="G780" t="s">
        <v>537</v>
      </c>
      <c r="H780" t="s">
        <v>28</v>
      </c>
      <c r="I780" t="s">
        <v>28</v>
      </c>
      <c r="J780" t="s">
        <v>28</v>
      </c>
      <c r="K780" t="s">
        <v>29</v>
      </c>
      <c r="L780">
        <v>20</v>
      </c>
      <c r="N780" s="5">
        <v>0</v>
      </c>
      <c r="O780" t="s">
        <v>30</v>
      </c>
      <c r="P780" s="5">
        <v>0.3</v>
      </c>
      <c r="Q780" s="6">
        <v>0</v>
      </c>
      <c r="R780" s="7">
        <v>3.6816310603171587E-4</v>
      </c>
      <c r="S780" s="7">
        <v>1.1165464820805936E-4</v>
      </c>
      <c r="T780" s="6">
        <v>0</v>
      </c>
      <c r="U780" s="6">
        <v>0</v>
      </c>
    </row>
    <row r="781" spans="1:21" x14ac:dyDescent="0.3">
      <c r="A781" t="s">
        <v>21</v>
      </c>
      <c r="B781" t="s">
        <v>398</v>
      </c>
      <c r="C781" t="s">
        <v>229</v>
      </c>
      <c r="D781" t="s">
        <v>269</v>
      </c>
      <c r="E781" t="s">
        <v>25</v>
      </c>
      <c r="F781" t="s">
        <v>31</v>
      </c>
      <c r="G781" t="s">
        <v>538</v>
      </c>
      <c r="H781" t="s">
        <v>28</v>
      </c>
      <c r="I781" t="s">
        <v>28</v>
      </c>
      <c r="J781" t="s">
        <v>28</v>
      </c>
      <c r="K781" t="s">
        <v>29</v>
      </c>
      <c r="L781">
        <v>20</v>
      </c>
      <c r="N781" s="5">
        <v>0</v>
      </c>
      <c r="O781" t="s">
        <v>30</v>
      </c>
      <c r="P781" s="5">
        <v>0.3</v>
      </c>
      <c r="Q781" s="6">
        <v>0</v>
      </c>
      <c r="R781" s="7">
        <v>3.6816310603171587E-4</v>
      </c>
      <c r="S781" s="7">
        <v>1.1165464820805936E-4</v>
      </c>
      <c r="T781" s="6">
        <v>0</v>
      </c>
      <c r="U781" s="6">
        <v>0</v>
      </c>
    </row>
    <row r="782" spans="1:21" x14ac:dyDescent="0.3">
      <c r="A782" t="s">
        <v>21</v>
      </c>
      <c r="B782" t="s">
        <v>398</v>
      </c>
      <c r="C782" t="s">
        <v>270</v>
      </c>
      <c r="D782" t="s">
        <v>271</v>
      </c>
      <c r="E782" t="s">
        <v>25</v>
      </c>
      <c r="F782" t="s">
        <v>26</v>
      </c>
      <c r="G782" t="s">
        <v>559</v>
      </c>
      <c r="H782" t="s">
        <v>28</v>
      </c>
      <c r="I782" t="s">
        <v>28</v>
      </c>
      <c r="J782" t="s">
        <v>28</v>
      </c>
      <c r="K782" t="s">
        <v>29</v>
      </c>
      <c r="L782">
        <v>20</v>
      </c>
      <c r="N782" s="5">
        <v>0</v>
      </c>
      <c r="O782" t="s">
        <v>30</v>
      </c>
      <c r="P782" s="5">
        <v>0.3</v>
      </c>
      <c r="Q782" s="6">
        <v>0</v>
      </c>
      <c r="R782" s="7">
        <v>3.6816310603171587E-4</v>
      </c>
      <c r="S782" s="7">
        <v>1.1165464820805936E-4</v>
      </c>
      <c r="T782" s="6">
        <v>0</v>
      </c>
      <c r="U782" s="6">
        <v>0</v>
      </c>
    </row>
    <row r="783" spans="1:21" x14ac:dyDescent="0.3">
      <c r="A783" t="s">
        <v>21</v>
      </c>
      <c r="B783" t="s">
        <v>398</v>
      </c>
      <c r="C783" t="s">
        <v>270</v>
      </c>
      <c r="D783" t="s">
        <v>271</v>
      </c>
      <c r="E783" t="s">
        <v>25</v>
      </c>
      <c r="F783" t="s">
        <v>26</v>
      </c>
      <c r="G783" t="s">
        <v>560</v>
      </c>
      <c r="H783" t="s">
        <v>274</v>
      </c>
      <c r="I783" t="s">
        <v>274</v>
      </c>
      <c r="J783" t="s">
        <v>274</v>
      </c>
      <c r="K783" t="s">
        <v>29</v>
      </c>
      <c r="L783">
        <v>8</v>
      </c>
      <c r="M783" t="s">
        <v>275</v>
      </c>
      <c r="N783" s="5">
        <v>0</v>
      </c>
      <c r="O783" t="s">
        <v>30</v>
      </c>
      <c r="P783" s="5">
        <v>0.28571428599999998</v>
      </c>
      <c r="Q783" s="6">
        <v>0</v>
      </c>
      <c r="R783" s="7">
        <v>1.3562364620156586E-4</v>
      </c>
      <c r="S783" s="7">
        <v>1.0240693518426269E-4</v>
      </c>
      <c r="T783" s="6">
        <v>0</v>
      </c>
      <c r="U783" s="6">
        <v>0</v>
      </c>
    </row>
    <row r="784" spans="1:21" x14ac:dyDescent="0.3">
      <c r="A784" t="s">
        <v>21</v>
      </c>
      <c r="B784" t="s">
        <v>398</v>
      </c>
      <c r="C784" t="s">
        <v>270</v>
      </c>
      <c r="D784" t="s">
        <v>271</v>
      </c>
      <c r="E784" t="s">
        <v>25</v>
      </c>
      <c r="F784" t="s">
        <v>26</v>
      </c>
      <c r="G784" t="s">
        <v>561</v>
      </c>
      <c r="H784" t="s">
        <v>277</v>
      </c>
      <c r="I784" t="s">
        <v>277</v>
      </c>
      <c r="J784" t="s">
        <v>277</v>
      </c>
      <c r="K784" t="s">
        <v>29</v>
      </c>
      <c r="L784">
        <v>10</v>
      </c>
      <c r="M784" t="s">
        <v>278</v>
      </c>
      <c r="N784" s="5">
        <v>0</v>
      </c>
      <c r="O784" t="s">
        <v>30</v>
      </c>
      <c r="P784" s="5">
        <v>0.5</v>
      </c>
      <c r="Q784" s="6">
        <v>0</v>
      </c>
      <c r="R784" s="7">
        <v>0</v>
      </c>
      <c r="S784" s="7">
        <v>0</v>
      </c>
      <c r="T784" s="6">
        <v>0</v>
      </c>
      <c r="U784" s="6">
        <v>0</v>
      </c>
    </row>
    <row r="785" spans="1:21" x14ac:dyDescent="0.3">
      <c r="A785" t="s">
        <v>21</v>
      </c>
      <c r="B785" t="s">
        <v>398</v>
      </c>
      <c r="C785" t="s">
        <v>270</v>
      </c>
      <c r="D785" t="s">
        <v>271</v>
      </c>
      <c r="E785" t="s">
        <v>25</v>
      </c>
      <c r="F785" t="s">
        <v>31</v>
      </c>
      <c r="G785" t="s">
        <v>562</v>
      </c>
      <c r="H785" t="s">
        <v>28</v>
      </c>
      <c r="I785" t="s">
        <v>28</v>
      </c>
      <c r="J785" t="s">
        <v>28</v>
      </c>
      <c r="K785" t="s">
        <v>29</v>
      </c>
      <c r="L785">
        <v>20</v>
      </c>
      <c r="N785" s="5">
        <v>0</v>
      </c>
      <c r="O785" t="s">
        <v>30</v>
      </c>
      <c r="P785" s="5">
        <v>0.3</v>
      </c>
      <c r="Q785" s="6">
        <v>0</v>
      </c>
      <c r="R785" s="7">
        <v>3.6816310603171587E-4</v>
      </c>
      <c r="S785" s="7">
        <v>1.1165464820805936E-4</v>
      </c>
      <c r="T785" s="6">
        <v>0</v>
      </c>
      <c r="U785" s="6">
        <v>0</v>
      </c>
    </row>
    <row r="786" spans="1:21" x14ac:dyDescent="0.3">
      <c r="A786" t="s">
        <v>21</v>
      </c>
      <c r="B786" t="s">
        <v>398</v>
      </c>
      <c r="C786" t="s">
        <v>270</v>
      </c>
      <c r="D786" t="s">
        <v>271</v>
      </c>
      <c r="E786" t="s">
        <v>25</v>
      </c>
      <c r="F786" t="s">
        <v>31</v>
      </c>
      <c r="G786" t="s">
        <v>563</v>
      </c>
      <c r="H786" t="s">
        <v>274</v>
      </c>
      <c r="I786" t="s">
        <v>274</v>
      </c>
      <c r="J786" t="s">
        <v>274</v>
      </c>
      <c r="K786" t="s">
        <v>29</v>
      </c>
      <c r="L786">
        <v>8</v>
      </c>
      <c r="M786" t="s">
        <v>275</v>
      </c>
      <c r="N786" s="5">
        <v>0</v>
      </c>
      <c r="O786" t="s">
        <v>30</v>
      </c>
      <c r="P786" s="5">
        <v>0.28571428599999998</v>
      </c>
      <c r="Q786" s="6">
        <v>0</v>
      </c>
      <c r="R786" s="7">
        <v>1.3562364620156586E-4</v>
      </c>
      <c r="S786" s="7">
        <v>1.0240693518426269E-4</v>
      </c>
      <c r="T786" s="6">
        <v>0</v>
      </c>
      <c r="U786" s="6">
        <v>0</v>
      </c>
    </row>
    <row r="787" spans="1:21" x14ac:dyDescent="0.3">
      <c r="A787" t="s">
        <v>21</v>
      </c>
      <c r="B787" t="s">
        <v>398</v>
      </c>
      <c r="C787" t="s">
        <v>270</v>
      </c>
      <c r="D787" t="s">
        <v>271</v>
      </c>
      <c r="E787" t="s">
        <v>25</v>
      </c>
      <c r="F787" t="s">
        <v>31</v>
      </c>
      <c r="G787" t="s">
        <v>564</v>
      </c>
      <c r="H787" t="s">
        <v>277</v>
      </c>
      <c r="I787" t="s">
        <v>277</v>
      </c>
      <c r="J787" t="s">
        <v>277</v>
      </c>
      <c r="K787" t="s">
        <v>29</v>
      </c>
      <c r="L787">
        <v>10</v>
      </c>
      <c r="M787" t="s">
        <v>278</v>
      </c>
      <c r="N787" s="5">
        <v>0</v>
      </c>
      <c r="O787" t="s">
        <v>30</v>
      </c>
      <c r="P787" s="5">
        <v>0.5</v>
      </c>
      <c r="Q787" s="6">
        <v>0</v>
      </c>
      <c r="R787" s="7">
        <v>0</v>
      </c>
      <c r="S787" s="7">
        <v>0</v>
      </c>
      <c r="T787" s="6">
        <v>0</v>
      </c>
      <c r="U787" s="6">
        <v>0</v>
      </c>
    </row>
    <row r="788" spans="1:21" x14ac:dyDescent="0.3">
      <c r="A788" t="s">
        <v>21</v>
      </c>
      <c r="B788" t="s">
        <v>398</v>
      </c>
      <c r="C788" t="s">
        <v>270</v>
      </c>
      <c r="D788" t="s">
        <v>271</v>
      </c>
      <c r="E788" t="s">
        <v>25</v>
      </c>
      <c r="F788" t="s">
        <v>41</v>
      </c>
      <c r="G788" t="s">
        <v>565</v>
      </c>
      <c r="H788" t="s">
        <v>283</v>
      </c>
      <c r="I788" t="s">
        <v>919</v>
      </c>
      <c r="J788" t="s">
        <v>283</v>
      </c>
      <c r="K788" t="s">
        <v>44</v>
      </c>
      <c r="L788">
        <v>10</v>
      </c>
      <c r="M788" t="s">
        <v>271</v>
      </c>
      <c r="N788" s="5">
        <v>0.5</v>
      </c>
      <c r="O788" t="s">
        <v>30</v>
      </c>
      <c r="P788" s="5">
        <v>0.58333333300000001</v>
      </c>
      <c r="Q788" s="6">
        <v>2506598.7059999998</v>
      </c>
      <c r="R788" s="7">
        <v>8.7961248937062919E-5</v>
      </c>
      <c r="S788" s="7">
        <v>9.2353882791940123E-5</v>
      </c>
      <c r="T788" s="6">
        <v>220.48355276378578</v>
      </c>
      <c r="U788" s="6">
        <v>231.49412310035277</v>
      </c>
    </row>
    <row r="789" spans="1:21" x14ac:dyDescent="0.3">
      <c r="A789" t="s">
        <v>21</v>
      </c>
      <c r="B789" t="s">
        <v>398</v>
      </c>
      <c r="C789" t="s">
        <v>270</v>
      </c>
      <c r="D789" t="s">
        <v>271</v>
      </c>
      <c r="E789" t="s">
        <v>25</v>
      </c>
      <c r="F789" t="s">
        <v>26</v>
      </c>
      <c r="G789" t="s">
        <v>566</v>
      </c>
      <c r="H789" t="s">
        <v>283</v>
      </c>
      <c r="I789" t="s">
        <v>919</v>
      </c>
      <c r="J789" t="s">
        <v>283</v>
      </c>
      <c r="K789" t="s">
        <v>44</v>
      </c>
      <c r="L789">
        <v>10</v>
      </c>
      <c r="M789" t="s">
        <v>271</v>
      </c>
      <c r="N789" s="5">
        <v>0.5</v>
      </c>
      <c r="O789" t="s">
        <v>30</v>
      </c>
      <c r="P789" s="5">
        <v>0.58333333300000001</v>
      </c>
      <c r="Q789" s="6">
        <v>45526.425969999997</v>
      </c>
      <c r="R789" s="7">
        <v>8.7961248937062919E-5</v>
      </c>
      <c r="S789" s="7">
        <v>9.2353882791940123E-5</v>
      </c>
      <c r="T789" s="6">
        <v>4.0045612879619359</v>
      </c>
      <c r="U789" s="6">
        <v>4.2045422079693182</v>
      </c>
    </row>
    <row r="790" spans="1:21" x14ac:dyDescent="0.3">
      <c r="A790" t="s">
        <v>21</v>
      </c>
      <c r="B790" t="s">
        <v>398</v>
      </c>
      <c r="C790" t="s">
        <v>270</v>
      </c>
      <c r="D790" t="s">
        <v>275</v>
      </c>
      <c r="E790" t="s">
        <v>25</v>
      </c>
      <c r="F790" t="s">
        <v>26</v>
      </c>
      <c r="G790" t="s">
        <v>559</v>
      </c>
      <c r="H790" t="s">
        <v>28</v>
      </c>
      <c r="I790" t="s">
        <v>28</v>
      </c>
      <c r="J790" t="s">
        <v>28</v>
      </c>
      <c r="K790" t="s">
        <v>29</v>
      </c>
      <c r="L790">
        <v>20</v>
      </c>
      <c r="N790" s="5">
        <v>0</v>
      </c>
      <c r="O790" t="s">
        <v>30</v>
      </c>
      <c r="P790" s="5">
        <v>0.3</v>
      </c>
      <c r="Q790" s="6">
        <v>0</v>
      </c>
      <c r="R790" s="7">
        <v>3.6816310603171587E-4</v>
      </c>
      <c r="S790" s="7">
        <v>1.1165464820805936E-4</v>
      </c>
      <c r="T790" s="6">
        <v>0</v>
      </c>
      <c r="U790" s="6">
        <v>0</v>
      </c>
    </row>
    <row r="791" spans="1:21" x14ac:dyDescent="0.3">
      <c r="A791" t="s">
        <v>21</v>
      </c>
      <c r="B791" t="s">
        <v>398</v>
      </c>
      <c r="C791" t="s">
        <v>270</v>
      </c>
      <c r="D791" t="s">
        <v>275</v>
      </c>
      <c r="E791" t="s">
        <v>25</v>
      </c>
      <c r="F791" t="s">
        <v>26</v>
      </c>
      <c r="G791" t="s">
        <v>560</v>
      </c>
      <c r="H791" t="s">
        <v>274</v>
      </c>
      <c r="I791" t="s">
        <v>274</v>
      </c>
      <c r="J791" t="s">
        <v>274</v>
      </c>
      <c r="K791" t="s">
        <v>29</v>
      </c>
      <c r="L791">
        <v>8</v>
      </c>
      <c r="M791" t="s">
        <v>275</v>
      </c>
      <c r="N791" s="5">
        <v>0.153</v>
      </c>
      <c r="O791" t="s">
        <v>30</v>
      </c>
      <c r="P791" s="5">
        <v>0.28571428599999998</v>
      </c>
      <c r="Q791" s="6">
        <v>0</v>
      </c>
      <c r="R791" s="7">
        <v>1.3562364620156586E-4</v>
      </c>
      <c r="S791" s="7">
        <v>1.0240693518426269E-4</v>
      </c>
      <c r="T791" s="6">
        <v>0</v>
      </c>
      <c r="U791" s="6">
        <v>0</v>
      </c>
    </row>
    <row r="792" spans="1:21" x14ac:dyDescent="0.3">
      <c r="A792" t="s">
        <v>21</v>
      </c>
      <c r="B792" t="s">
        <v>398</v>
      </c>
      <c r="C792" t="s">
        <v>270</v>
      </c>
      <c r="D792" t="s">
        <v>275</v>
      </c>
      <c r="E792" t="s">
        <v>25</v>
      </c>
      <c r="F792" t="s">
        <v>26</v>
      </c>
      <c r="G792" t="s">
        <v>561</v>
      </c>
      <c r="H792" t="s">
        <v>277</v>
      </c>
      <c r="I792" t="s">
        <v>277</v>
      </c>
      <c r="J792" t="s">
        <v>277</v>
      </c>
      <c r="K792" t="s">
        <v>29</v>
      </c>
      <c r="L792">
        <v>10</v>
      </c>
      <c r="M792" t="s">
        <v>278</v>
      </c>
      <c r="N792" s="5">
        <v>0</v>
      </c>
      <c r="O792" t="s">
        <v>30</v>
      </c>
      <c r="P792" s="5">
        <v>0.5</v>
      </c>
      <c r="Q792" s="6">
        <v>0</v>
      </c>
      <c r="R792" s="7">
        <v>0</v>
      </c>
      <c r="S792" s="7">
        <v>0</v>
      </c>
      <c r="T792" s="6">
        <v>0</v>
      </c>
      <c r="U792" s="6">
        <v>0</v>
      </c>
    </row>
    <row r="793" spans="1:21" x14ac:dyDescent="0.3">
      <c r="A793" t="s">
        <v>21</v>
      </c>
      <c r="B793" t="s">
        <v>398</v>
      </c>
      <c r="C793" t="s">
        <v>270</v>
      </c>
      <c r="D793" t="s">
        <v>275</v>
      </c>
      <c r="E793" t="s">
        <v>25</v>
      </c>
      <c r="F793" t="s">
        <v>31</v>
      </c>
      <c r="G793" t="s">
        <v>562</v>
      </c>
      <c r="H793" t="s">
        <v>28</v>
      </c>
      <c r="I793" t="s">
        <v>28</v>
      </c>
      <c r="J793" t="s">
        <v>28</v>
      </c>
      <c r="K793" t="s">
        <v>29</v>
      </c>
      <c r="L793">
        <v>20</v>
      </c>
      <c r="N793" s="5">
        <v>0</v>
      </c>
      <c r="O793" t="s">
        <v>30</v>
      </c>
      <c r="P793" s="5">
        <v>0.3</v>
      </c>
      <c r="Q793" s="6">
        <v>0</v>
      </c>
      <c r="R793" s="7">
        <v>3.6816310603171587E-4</v>
      </c>
      <c r="S793" s="7">
        <v>1.1165464820805936E-4</v>
      </c>
      <c r="T793" s="6">
        <v>0</v>
      </c>
      <c r="U793" s="6">
        <v>0</v>
      </c>
    </row>
    <row r="794" spans="1:21" x14ac:dyDescent="0.3">
      <c r="A794" t="s">
        <v>21</v>
      </c>
      <c r="B794" t="s">
        <v>398</v>
      </c>
      <c r="C794" t="s">
        <v>270</v>
      </c>
      <c r="D794" t="s">
        <v>275</v>
      </c>
      <c r="E794" t="s">
        <v>25</v>
      </c>
      <c r="F794" t="s">
        <v>31</v>
      </c>
      <c r="G794" t="s">
        <v>563</v>
      </c>
      <c r="H794" t="s">
        <v>274</v>
      </c>
      <c r="I794" t="s">
        <v>274</v>
      </c>
      <c r="J794" t="s">
        <v>274</v>
      </c>
      <c r="K794" t="s">
        <v>29</v>
      </c>
      <c r="L794">
        <v>8</v>
      </c>
      <c r="M794" t="s">
        <v>275</v>
      </c>
      <c r="N794" s="5">
        <v>3.0599999999999999E-2</v>
      </c>
      <c r="O794" t="s">
        <v>30</v>
      </c>
      <c r="P794" s="5">
        <v>0.28571428599999998</v>
      </c>
      <c r="Q794" s="6">
        <v>970726.24979999999</v>
      </c>
      <c r="R794" s="7">
        <v>1.3562364620156586E-4</v>
      </c>
      <c r="S794" s="7">
        <v>1.0240693518426269E-4</v>
      </c>
      <c r="T794" s="6">
        <v>131.65343346144803</v>
      </c>
      <c r="U794" s="6">
        <v>99.409100144930989</v>
      </c>
    </row>
    <row r="795" spans="1:21" x14ac:dyDescent="0.3">
      <c r="A795" t="s">
        <v>21</v>
      </c>
      <c r="B795" t="s">
        <v>398</v>
      </c>
      <c r="C795" t="s">
        <v>270</v>
      </c>
      <c r="D795" t="s">
        <v>275</v>
      </c>
      <c r="E795" t="s">
        <v>25</v>
      </c>
      <c r="F795" t="s">
        <v>31</v>
      </c>
      <c r="G795" t="s">
        <v>564</v>
      </c>
      <c r="H795" t="s">
        <v>277</v>
      </c>
      <c r="I795" t="s">
        <v>277</v>
      </c>
      <c r="J795" t="s">
        <v>277</v>
      </c>
      <c r="K795" t="s">
        <v>29</v>
      </c>
      <c r="L795">
        <v>10</v>
      </c>
      <c r="M795" t="s">
        <v>278</v>
      </c>
      <c r="N795" s="5">
        <v>0</v>
      </c>
      <c r="O795" t="s">
        <v>30</v>
      </c>
      <c r="P795" s="5">
        <v>0.5</v>
      </c>
      <c r="Q795" s="6">
        <v>0</v>
      </c>
      <c r="R795" s="7">
        <v>0</v>
      </c>
      <c r="S795" s="7">
        <v>0</v>
      </c>
      <c r="T795" s="6">
        <v>0</v>
      </c>
      <c r="U795" s="6">
        <v>0</v>
      </c>
    </row>
    <row r="796" spans="1:21" x14ac:dyDescent="0.3">
      <c r="A796" t="s">
        <v>21</v>
      </c>
      <c r="B796" t="s">
        <v>398</v>
      </c>
      <c r="C796" t="s">
        <v>270</v>
      </c>
      <c r="D796" t="s">
        <v>275</v>
      </c>
      <c r="E796" t="s">
        <v>25</v>
      </c>
      <c r="F796" t="s">
        <v>41</v>
      </c>
      <c r="G796" t="s">
        <v>567</v>
      </c>
      <c r="H796" t="s">
        <v>286</v>
      </c>
      <c r="I796" t="s">
        <v>286</v>
      </c>
      <c r="J796" t="s">
        <v>286</v>
      </c>
      <c r="K796" t="s">
        <v>44</v>
      </c>
      <c r="L796">
        <v>10</v>
      </c>
      <c r="M796" t="s">
        <v>275</v>
      </c>
      <c r="N796" s="5">
        <v>0.5</v>
      </c>
      <c r="O796" t="s">
        <v>30</v>
      </c>
      <c r="P796" s="5">
        <v>0.53846153799999996</v>
      </c>
      <c r="Q796" s="6">
        <v>55781013.920000002</v>
      </c>
      <c r="R796" s="7">
        <v>8.7961248937062919E-5</v>
      </c>
      <c r="S796" s="7">
        <v>9.2353882791940123E-5</v>
      </c>
      <c r="T796" s="6">
        <v>4906.5676513788922</v>
      </c>
      <c r="U796" s="6">
        <v>5151.5932215832609</v>
      </c>
    </row>
    <row r="797" spans="1:21" x14ac:dyDescent="0.3">
      <c r="A797" t="s">
        <v>21</v>
      </c>
      <c r="B797" t="s">
        <v>398</v>
      </c>
      <c r="C797" t="s">
        <v>270</v>
      </c>
      <c r="D797" t="s">
        <v>275</v>
      </c>
      <c r="E797" t="s">
        <v>25</v>
      </c>
      <c r="F797" t="s">
        <v>41</v>
      </c>
      <c r="G797" t="s">
        <v>568</v>
      </c>
      <c r="H797" t="s">
        <v>288</v>
      </c>
      <c r="I797" t="s">
        <v>288</v>
      </c>
      <c r="J797" t="s">
        <v>288</v>
      </c>
      <c r="K797" t="s">
        <v>44</v>
      </c>
      <c r="L797">
        <v>10</v>
      </c>
      <c r="M797" t="s">
        <v>275</v>
      </c>
      <c r="N797" s="5">
        <v>0.5</v>
      </c>
      <c r="O797" t="s">
        <v>30</v>
      </c>
      <c r="P797" s="5">
        <v>0.53333333299999997</v>
      </c>
      <c r="Q797" s="6">
        <v>40374829.100000001</v>
      </c>
      <c r="R797" s="7">
        <v>8.7961248937062919E-5</v>
      </c>
      <c r="S797" s="7">
        <v>9.2353882791940123E-5</v>
      </c>
      <c r="T797" s="6">
        <v>3551.4203932564719</v>
      </c>
      <c r="U797" s="6">
        <v>3728.7722344460135</v>
      </c>
    </row>
    <row r="798" spans="1:21" x14ac:dyDescent="0.3">
      <c r="A798" t="s">
        <v>21</v>
      </c>
      <c r="B798" t="s">
        <v>398</v>
      </c>
      <c r="C798" t="s">
        <v>270</v>
      </c>
      <c r="D798" t="s">
        <v>275</v>
      </c>
      <c r="E798" t="s">
        <v>25</v>
      </c>
      <c r="F798" t="s">
        <v>26</v>
      </c>
      <c r="G798" t="s">
        <v>569</v>
      </c>
      <c r="H798" t="s">
        <v>286</v>
      </c>
      <c r="I798" t="s">
        <v>286</v>
      </c>
      <c r="J798" t="s">
        <v>286</v>
      </c>
      <c r="K798" t="s">
        <v>44</v>
      </c>
      <c r="L798">
        <v>10</v>
      </c>
      <c r="M798" t="s">
        <v>275</v>
      </c>
      <c r="N798" s="5">
        <v>0.5</v>
      </c>
      <c r="O798" t="s">
        <v>30</v>
      </c>
      <c r="P798" s="5">
        <v>0.53846153799999996</v>
      </c>
      <c r="Q798" s="6">
        <v>1013129.941</v>
      </c>
      <c r="R798" s="7">
        <v>8.7961248937062919E-5</v>
      </c>
      <c r="S798" s="7">
        <v>9.2353882791940123E-5</v>
      </c>
      <c r="T798" s="6">
        <v>89.116174945892865</v>
      </c>
      <c r="U798" s="6">
        <v>93.566483824119217</v>
      </c>
    </row>
    <row r="799" spans="1:21" x14ac:dyDescent="0.3">
      <c r="A799" t="s">
        <v>21</v>
      </c>
      <c r="B799" t="s">
        <v>398</v>
      </c>
      <c r="C799" t="s">
        <v>270</v>
      </c>
      <c r="D799" t="s">
        <v>275</v>
      </c>
      <c r="E799" t="s">
        <v>25</v>
      </c>
      <c r="F799" t="s">
        <v>26</v>
      </c>
      <c r="G799" t="s">
        <v>570</v>
      </c>
      <c r="H799" t="s">
        <v>288</v>
      </c>
      <c r="I799" t="s">
        <v>288</v>
      </c>
      <c r="J799" t="s">
        <v>288</v>
      </c>
      <c r="K799" t="s">
        <v>44</v>
      </c>
      <c r="L799">
        <v>10</v>
      </c>
      <c r="M799" t="s">
        <v>275</v>
      </c>
      <c r="N799" s="5">
        <v>0.5</v>
      </c>
      <c r="O799" t="s">
        <v>30</v>
      </c>
      <c r="P799" s="5">
        <v>0.53333333299999997</v>
      </c>
      <c r="Q799" s="6">
        <v>733313.10010000004</v>
      </c>
      <c r="R799" s="7">
        <v>8.7961248937062919E-5</v>
      </c>
      <c r="S799" s="7">
        <v>9.2353882791940123E-5</v>
      </c>
      <c r="T799" s="6">
        <v>64.503136146705444</v>
      </c>
      <c r="U799" s="6">
        <v>67.724312096429657</v>
      </c>
    </row>
    <row r="800" spans="1:21" x14ac:dyDescent="0.3">
      <c r="A800" t="s">
        <v>21</v>
      </c>
      <c r="B800" t="s">
        <v>398</v>
      </c>
      <c r="C800" t="s">
        <v>270</v>
      </c>
      <c r="D800" t="s">
        <v>291</v>
      </c>
      <c r="E800" t="s">
        <v>25</v>
      </c>
      <c r="F800" t="s">
        <v>26</v>
      </c>
      <c r="G800" t="s">
        <v>559</v>
      </c>
      <c r="H800" t="s">
        <v>28</v>
      </c>
      <c r="I800" t="s">
        <v>28</v>
      </c>
      <c r="J800" t="s">
        <v>28</v>
      </c>
      <c r="K800" t="s">
        <v>29</v>
      </c>
      <c r="L800">
        <v>20</v>
      </c>
      <c r="N800" s="5">
        <v>0</v>
      </c>
      <c r="O800" t="s">
        <v>30</v>
      </c>
      <c r="P800" s="5">
        <v>0.3</v>
      </c>
      <c r="Q800" s="6">
        <v>0</v>
      </c>
      <c r="R800" s="7">
        <v>3.6816310603171587E-4</v>
      </c>
      <c r="S800" s="7">
        <v>1.1165464820805936E-4</v>
      </c>
      <c r="T800" s="6">
        <v>0</v>
      </c>
      <c r="U800" s="6">
        <v>0</v>
      </c>
    </row>
    <row r="801" spans="1:21" x14ac:dyDescent="0.3">
      <c r="A801" t="s">
        <v>21</v>
      </c>
      <c r="B801" t="s">
        <v>398</v>
      </c>
      <c r="C801" t="s">
        <v>270</v>
      </c>
      <c r="D801" t="s">
        <v>291</v>
      </c>
      <c r="E801" t="s">
        <v>25</v>
      </c>
      <c r="F801" t="s">
        <v>26</v>
      </c>
      <c r="G801" t="s">
        <v>560</v>
      </c>
      <c r="H801" t="s">
        <v>274</v>
      </c>
      <c r="I801" t="s">
        <v>274</v>
      </c>
      <c r="J801" t="s">
        <v>274</v>
      </c>
      <c r="K801" t="s">
        <v>29</v>
      </c>
      <c r="L801">
        <v>8</v>
      </c>
      <c r="M801" t="s">
        <v>275</v>
      </c>
      <c r="N801" s="5">
        <v>0</v>
      </c>
      <c r="O801" t="s">
        <v>30</v>
      </c>
      <c r="P801" s="5">
        <v>0.28571428599999998</v>
      </c>
      <c r="Q801" s="6">
        <v>0</v>
      </c>
      <c r="R801" s="7">
        <v>1.3562364620156586E-4</v>
      </c>
      <c r="S801" s="7">
        <v>1.0240693518426269E-4</v>
      </c>
      <c r="T801" s="6">
        <v>0</v>
      </c>
      <c r="U801" s="6">
        <v>0</v>
      </c>
    </row>
    <row r="802" spans="1:21" x14ac:dyDescent="0.3">
      <c r="A802" t="s">
        <v>21</v>
      </c>
      <c r="B802" t="s">
        <v>398</v>
      </c>
      <c r="C802" t="s">
        <v>270</v>
      </c>
      <c r="D802" t="s">
        <v>291</v>
      </c>
      <c r="E802" t="s">
        <v>25</v>
      </c>
      <c r="F802" t="s">
        <v>26</v>
      </c>
      <c r="G802" t="s">
        <v>561</v>
      </c>
      <c r="H802" t="s">
        <v>277</v>
      </c>
      <c r="I802" t="s">
        <v>277</v>
      </c>
      <c r="J802" t="s">
        <v>277</v>
      </c>
      <c r="K802" t="s">
        <v>29</v>
      </c>
      <c r="L802">
        <v>10</v>
      </c>
      <c r="M802" t="s">
        <v>278</v>
      </c>
      <c r="N802" s="5">
        <v>0</v>
      </c>
      <c r="O802" t="s">
        <v>30</v>
      </c>
      <c r="P802" s="5">
        <v>0.5</v>
      </c>
      <c r="Q802" s="6">
        <v>0</v>
      </c>
      <c r="R802" s="7">
        <v>0</v>
      </c>
      <c r="S802" s="7">
        <v>0</v>
      </c>
      <c r="T802" s="6">
        <v>0</v>
      </c>
      <c r="U802" s="6">
        <v>0</v>
      </c>
    </row>
    <row r="803" spans="1:21" x14ac:dyDescent="0.3">
      <c r="A803" t="s">
        <v>21</v>
      </c>
      <c r="B803" t="s">
        <v>398</v>
      </c>
      <c r="C803" t="s">
        <v>270</v>
      </c>
      <c r="D803" t="s">
        <v>291</v>
      </c>
      <c r="E803" t="s">
        <v>25</v>
      </c>
      <c r="F803" t="s">
        <v>31</v>
      </c>
      <c r="G803" t="s">
        <v>562</v>
      </c>
      <c r="H803" t="s">
        <v>28</v>
      </c>
      <c r="I803" t="s">
        <v>28</v>
      </c>
      <c r="J803" t="s">
        <v>28</v>
      </c>
      <c r="K803" t="s">
        <v>29</v>
      </c>
      <c r="L803">
        <v>20</v>
      </c>
      <c r="N803" s="5">
        <v>0</v>
      </c>
      <c r="O803" t="s">
        <v>30</v>
      </c>
      <c r="P803" s="5">
        <v>0.3</v>
      </c>
      <c r="Q803" s="6">
        <v>0</v>
      </c>
      <c r="R803" s="7">
        <v>3.6816310603171587E-4</v>
      </c>
      <c r="S803" s="7">
        <v>1.1165464820805936E-4</v>
      </c>
      <c r="T803" s="6">
        <v>0</v>
      </c>
      <c r="U803" s="6">
        <v>0</v>
      </c>
    </row>
    <row r="804" spans="1:21" x14ac:dyDescent="0.3">
      <c r="A804" t="s">
        <v>21</v>
      </c>
      <c r="B804" t="s">
        <v>398</v>
      </c>
      <c r="C804" t="s">
        <v>270</v>
      </c>
      <c r="D804" t="s">
        <v>291</v>
      </c>
      <c r="E804" t="s">
        <v>25</v>
      </c>
      <c r="F804" t="s">
        <v>31</v>
      </c>
      <c r="G804" t="s">
        <v>563</v>
      </c>
      <c r="H804" t="s">
        <v>274</v>
      </c>
      <c r="I804" t="s">
        <v>274</v>
      </c>
      <c r="J804" t="s">
        <v>274</v>
      </c>
      <c r="K804" t="s">
        <v>29</v>
      </c>
      <c r="L804">
        <v>8</v>
      </c>
      <c r="M804" t="s">
        <v>275</v>
      </c>
      <c r="N804" s="5">
        <v>0</v>
      </c>
      <c r="O804" t="s">
        <v>30</v>
      </c>
      <c r="P804" s="5">
        <v>0.28571428599999998</v>
      </c>
      <c r="Q804" s="6">
        <v>0</v>
      </c>
      <c r="R804" s="7">
        <v>1.3562364620156586E-4</v>
      </c>
      <c r="S804" s="7">
        <v>1.0240693518426269E-4</v>
      </c>
      <c r="T804" s="6">
        <v>0</v>
      </c>
      <c r="U804" s="6">
        <v>0</v>
      </c>
    </row>
    <row r="805" spans="1:21" x14ac:dyDescent="0.3">
      <c r="A805" t="s">
        <v>21</v>
      </c>
      <c r="B805" t="s">
        <v>398</v>
      </c>
      <c r="C805" t="s">
        <v>270</v>
      </c>
      <c r="D805" t="s">
        <v>291</v>
      </c>
      <c r="E805" t="s">
        <v>25</v>
      </c>
      <c r="F805" t="s">
        <v>31</v>
      </c>
      <c r="G805" t="s">
        <v>564</v>
      </c>
      <c r="H805" t="s">
        <v>277</v>
      </c>
      <c r="I805" t="s">
        <v>277</v>
      </c>
      <c r="J805" t="s">
        <v>277</v>
      </c>
      <c r="K805" t="s">
        <v>29</v>
      </c>
      <c r="L805">
        <v>10</v>
      </c>
      <c r="M805" t="s">
        <v>278</v>
      </c>
      <c r="N805" s="5">
        <v>0</v>
      </c>
      <c r="O805" t="s">
        <v>30</v>
      </c>
      <c r="P805" s="5">
        <v>0.5</v>
      </c>
      <c r="Q805" s="6">
        <v>0</v>
      </c>
      <c r="R805" s="7">
        <v>0</v>
      </c>
      <c r="S805" s="7">
        <v>0</v>
      </c>
      <c r="T805" s="6">
        <v>0</v>
      </c>
      <c r="U805" s="6">
        <v>0</v>
      </c>
    </row>
    <row r="806" spans="1:21" x14ac:dyDescent="0.3">
      <c r="A806" t="s">
        <v>21</v>
      </c>
      <c r="B806" t="s">
        <v>398</v>
      </c>
      <c r="C806" t="s">
        <v>270</v>
      </c>
      <c r="D806" t="s">
        <v>291</v>
      </c>
      <c r="E806" t="s">
        <v>25</v>
      </c>
      <c r="F806" t="s">
        <v>41</v>
      </c>
      <c r="G806" t="s">
        <v>571</v>
      </c>
      <c r="H806" t="s">
        <v>293</v>
      </c>
      <c r="I806" t="s">
        <v>293</v>
      </c>
      <c r="J806" t="s">
        <v>293</v>
      </c>
      <c r="K806" t="s">
        <v>44</v>
      </c>
      <c r="L806">
        <v>15</v>
      </c>
      <c r="M806" t="s">
        <v>291</v>
      </c>
      <c r="N806" s="5">
        <v>0</v>
      </c>
      <c r="O806" t="s">
        <v>30</v>
      </c>
      <c r="P806" s="5">
        <v>0.1875</v>
      </c>
      <c r="Q806" s="6">
        <v>0</v>
      </c>
      <c r="R806" s="7">
        <v>0</v>
      </c>
      <c r="S806" s="7">
        <v>1.876378913356902E-10</v>
      </c>
      <c r="T806" s="6">
        <v>0</v>
      </c>
      <c r="U806" s="6">
        <v>0</v>
      </c>
    </row>
    <row r="807" spans="1:21" x14ac:dyDescent="0.3">
      <c r="A807" t="s">
        <v>21</v>
      </c>
      <c r="B807" t="s">
        <v>398</v>
      </c>
      <c r="C807" t="s">
        <v>270</v>
      </c>
      <c r="D807" t="s">
        <v>291</v>
      </c>
      <c r="E807" t="s">
        <v>25</v>
      </c>
      <c r="F807" t="s">
        <v>41</v>
      </c>
      <c r="G807" t="s">
        <v>572</v>
      </c>
      <c r="H807" t="s">
        <v>295</v>
      </c>
      <c r="I807" t="s">
        <v>295</v>
      </c>
      <c r="J807" t="s">
        <v>295</v>
      </c>
      <c r="K807" t="s">
        <v>44</v>
      </c>
      <c r="L807">
        <v>15</v>
      </c>
      <c r="M807" t="s">
        <v>291</v>
      </c>
      <c r="N807" s="5">
        <v>0.79</v>
      </c>
      <c r="O807" t="s">
        <v>30</v>
      </c>
      <c r="P807" s="5">
        <v>0.4375</v>
      </c>
      <c r="Q807" s="6">
        <v>14471686.83</v>
      </c>
      <c r="R807" s="7">
        <v>0</v>
      </c>
      <c r="S807" s="7">
        <v>5.8248732226484634E-11</v>
      </c>
      <c r="T807" s="6">
        <v>0</v>
      </c>
      <c r="U807" s="6">
        <v>8.4295741102621423E-4</v>
      </c>
    </row>
    <row r="808" spans="1:21" x14ac:dyDescent="0.3">
      <c r="A808" t="s">
        <v>21</v>
      </c>
      <c r="B808" t="s">
        <v>398</v>
      </c>
      <c r="C808" t="s">
        <v>270</v>
      </c>
      <c r="D808" t="s">
        <v>291</v>
      </c>
      <c r="E808" t="s">
        <v>25</v>
      </c>
      <c r="F808" t="s">
        <v>26</v>
      </c>
      <c r="G808" t="s">
        <v>573</v>
      </c>
      <c r="H808" t="s">
        <v>293</v>
      </c>
      <c r="I808" t="s">
        <v>293</v>
      </c>
      <c r="J808" t="s">
        <v>293</v>
      </c>
      <c r="K808" t="s">
        <v>44</v>
      </c>
      <c r="L808">
        <v>15</v>
      </c>
      <c r="M808" t="s">
        <v>291</v>
      </c>
      <c r="N808" s="5">
        <v>0</v>
      </c>
      <c r="O808" t="s">
        <v>30</v>
      </c>
      <c r="P808" s="5">
        <v>0.1875</v>
      </c>
      <c r="Q808" s="6">
        <v>0</v>
      </c>
      <c r="R808" s="7">
        <v>0</v>
      </c>
      <c r="S808" s="7">
        <v>1.876378913356902E-10</v>
      </c>
      <c r="T808" s="6">
        <v>0</v>
      </c>
      <c r="U808" s="6">
        <v>0</v>
      </c>
    </row>
    <row r="809" spans="1:21" x14ac:dyDescent="0.3">
      <c r="A809" t="s">
        <v>21</v>
      </c>
      <c r="B809" t="s">
        <v>398</v>
      </c>
      <c r="C809" t="s">
        <v>270</v>
      </c>
      <c r="D809" t="s">
        <v>291</v>
      </c>
      <c r="E809" t="s">
        <v>25</v>
      </c>
      <c r="F809" t="s">
        <v>26</v>
      </c>
      <c r="G809" t="s">
        <v>574</v>
      </c>
      <c r="H809" t="s">
        <v>295</v>
      </c>
      <c r="I809" t="s">
        <v>295</v>
      </c>
      <c r="J809" t="s">
        <v>295</v>
      </c>
      <c r="K809" t="s">
        <v>44</v>
      </c>
      <c r="L809">
        <v>15</v>
      </c>
      <c r="M809" t="s">
        <v>291</v>
      </c>
      <c r="N809" s="5">
        <v>0.79</v>
      </c>
      <c r="O809" t="s">
        <v>30</v>
      </c>
      <c r="P809" s="5">
        <v>0.4375</v>
      </c>
      <c r="Q809" s="6">
        <v>262843.8995</v>
      </c>
      <c r="R809" s="7">
        <v>0</v>
      </c>
      <c r="S809" s="7">
        <v>5.8248732226484634E-11</v>
      </c>
      <c r="T809" s="6">
        <v>0</v>
      </c>
      <c r="U809" s="6">
        <v>1.5310323919340539E-5</v>
      </c>
    </row>
    <row r="810" spans="1:21" x14ac:dyDescent="0.3">
      <c r="A810" t="s">
        <v>21</v>
      </c>
      <c r="B810" t="s">
        <v>398</v>
      </c>
      <c r="C810" t="s">
        <v>34</v>
      </c>
      <c r="D810" t="s">
        <v>298</v>
      </c>
      <c r="E810" t="s">
        <v>25</v>
      </c>
      <c r="F810" t="s">
        <v>26</v>
      </c>
      <c r="G810" t="s">
        <v>401</v>
      </c>
      <c r="H810" t="s">
        <v>28</v>
      </c>
      <c r="I810" t="s">
        <v>28</v>
      </c>
      <c r="J810" t="s">
        <v>28</v>
      </c>
      <c r="K810" t="s">
        <v>29</v>
      </c>
      <c r="L810">
        <v>20</v>
      </c>
      <c r="N810" s="5">
        <v>0</v>
      </c>
      <c r="O810" t="s">
        <v>30</v>
      </c>
      <c r="P810" s="5">
        <v>0.3</v>
      </c>
      <c r="Q810" s="6">
        <v>0</v>
      </c>
      <c r="R810" s="7">
        <v>3.6816310603171592E-4</v>
      </c>
      <c r="S810" s="7">
        <v>1.1165464820805938E-4</v>
      </c>
      <c r="T810" s="6">
        <v>0</v>
      </c>
      <c r="U810" s="6">
        <v>0</v>
      </c>
    </row>
    <row r="811" spans="1:21" x14ac:dyDescent="0.3">
      <c r="A811" t="s">
        <v>21</v>
      </c>
      <c r="B811" t="s">
        <v>398</v>
      </c>
      <c r="C811" t="s">
        <v>34</v>
      </c>
      <c r="D811" t="s">
        <v>298</v>
      </c>
      <c r="E811" t="s">
        <v>25</v>
      </c>
      <c r="F811" t="s">
        <v>26</v>
      </c>
      <c r="G811" t="s">
        <v>402</v>
      </c>
      <c r="H811" t="s">
        <v>38</v>
      </c>
      <c r="I811" t="s">
        <v>38</v>
      </c>
      <c r="J811" t="s">
        <v>38</v>
      </c>
      <c r="K811" t="s">
        <v>29</v>
      </c>
      <c r="L811">
        <v>5</v>
      </c>
      <c r="N811" s="5">
        <v>0.9</v>
      </c>
      <c r="O811" t="s">
        <v>30</v>
      </c>
      <c r="P811" s="5">
        <v>4.5749150000000002E-2</v>
      </c>
      <c r="Q811" s="6">
        <v>25473.616709999998</v>
      </c>
      <c r="R811" s="7">
        <v>1.1015087511623278E-4</v>
      </c>
      <c r="S811" s="7">
        <v>8.5949592175893486E-5</v>
      </c>
      <c r="T811" s="6">
        <v>2.8059411729819903</v>
      </c>
      <c r="U811" s="6">
        <v>2.1894469674695256</v>
      </c>
    </row>
    <row r="812" spans="1:21" x14ac:dyDescent="0.3">
      <c r="A812" t="s">
        <v>21</v>
      </c>
      <c r="B812" t="s">
        <v>398</v>
      </c>
      <c r="C812" t="s">
        <v>34</v>
      </c>
      <c r="D812" t="s">
        <v>298</v>
      </c>
      <c r="E812" t="s">
        <v>25</v>
      </c>
      <c r="F812" t="s">
        <v>31</v>
      </c>
      <c r="G812" t="s">
        <v>403</v>
      </c>
      <c r="H812" t="s">
        <v>28</v>
      </c>
      <c r="I812" t="s">
        <v>28</v>
      </c>
      <c r="J812" t="s">
        <v>28</v>
      </c>
      <c r="K812" t="s">
        <v>29</v>
      </c>
      <c r="L812">
        <v>20</v>
      </c>
      <c r="N812" s="5">
        <v>0</v>
      </c>
      <c r="O812" t="s">
        <v>30</v>
      </c>
      <c r="P812" s="5">
        <v>0.3</v>
      </c>
      <c r="Q812" s="6">
        <v>0</v>
      </c>
      <c r="R812" s="7">
        <v>3.6816310603171592E-4</v>
      </c>
      <c r="S812" s="7">
        <v>1.1165464820805938E-4</v>
      </c>
      <c r="T812" s="6">
        <v>0</v>
      </c>
      <c r="U812" s="6">
        <v>0</v>
      </c>
    </row>
    <row r="813" spans="1:21" x14ac:dyDescent="0.3">
      <c r="A813" t="s">
        <v>21</v>
      </c>
      <c r="B813" t="s">
        <v>398</v>
      </c>
      <c r="C813" t="s">
        <v>34</v>
      </c>
      <c r="D813" t="s">
        <v>298</v>
      </c>
      <c r="E813" t="s">
        <v>25</v>
      </c>
      <c r="F813" t="s">
        <v>31</v>
      </c>
      <c r="G813" t="s">
        <v>404</v>
      </c>
      <c r="H813" t="s">
        <v>38</v>
      </c>
      <c r="I813" t="s">
        <v>38</v>
      </c>
      <c r="J813" t="s">
        <v>38</v>
      </c>
      <c r="K813" t="s">
        <v>29</v>
      </c>
      <c r="L813">
        <v>5</v>
      </c>
      <c r="N813" s="5">
        <v>0.9</v>
      </c>
      <c r="O813" t="s">
        <v>30</v>
      </c>
      <c r="P813" s="5">
        <v>4.5749150000000002E-2</v>
      </c>
      <c r="Q813" s="6">
        <v>1402529.047</v>
      </c>
      <c r="R813" s="7">
        <v>1.1015087511623278E-4</v>
      </c>
      <c r="S813" s="7">
        <v>8.5949592175893486E-5</v>
      </c>
      <c r="T813" s="6">
        <v>154.48980190298599</v>
      </c>
      <c r="U813" s="6">
        <v>120.54679960449455</v>
      </c>
    </row>
    <row r="814" spans="1:21" x14ac:dyDescent="0.3">
      <c r="A814" t="s">
        <v>21</v>
      </c>
      <c r="B814" t="s">
        <v>398</v>
      </c>
      <c r="C814" t="s">
        <v>34</v>
      </c>
      <c r="D814" t="s">
        <v>298</v>
      </c>
      <c r="E814" t="s">
        <v>25</v>
      </c>
      <c r="F814" t="s">
        <v>41</v>
      </c>
      <c r="G814" t="s">
        <v>575</v>
      </c>
      <c r="H814" t="s">
        <v>300</v>
      </c>
      <c r="I814" t="s">
        <v>920</v>
      </c>
      <c r="J814" t="s">
        <v>300</v>
      </c>
      <c r="K814" t="s">
        <v>44</v>
      </c>
      <c r="L814">
        <v>4</v>
      </c>
      <c r="M814" t="s">
        <v>298</v>
      </c>
      <c r="N814" s="5">
        <v>0.35</v>
      </c>
      <c r="O814" t="s">
        <v>30</v>
      </c>
      <c r="P814" s="5">
        <v>0.43618773199999999</v>
      </c>
      <c r="Q814" s="6">
        <v>6163500.8609999996</v>
      </c>
      <c r="R814" s="7">
        <v>1.5854583762120456E-4</v>
      </c>
      <c r="S814" s="7">
        <v>3.3989246730925515E-5</v>
      </c>
      <c r="T814" s="6">
        <v>977.19740668626036</v>
      </c>
      <c r="U814" s="6">
        <v>209.49275149080083</v>
      </c>
    </row>
    <row r="815" spans="1:21" x14ac:dyDescent="0.3">
      <c r="A815" t="s">
        <v>21</v>
      </c>
      <c r="B815" t="s">
        <v>398</v>
      </c>
      <c r="C815" t="s">
        <v>34</v>
      </c>
      <c r="D815" t="s">
        <v>298</v>
      </c>
      <c r="E815" t="s">
        <v>25</v>
      </c>
      <c r="F815" t="s">
        <v>41</v>
      </c>
      <c r="G815" t="s">
        <v>576</v>
      </c>
      <c r="H815" t="s">
        <v>302</v>
      </c>
      <c r="I815" t="s">
        <v>921</v>
      </c>
      <c r="J815" t="s">
        <v>302</v>
      </c>
      <c r="K815" t="s">
        <v>44</v>
      </c>
      <c r="L815">
        <v>5</v>
      </c>
      <c r="M815" t="s">
        <v>298</v>
      </c>
      <c r="N815" s="5">
        <v>0.01</v>
      </c>
      <c r="O815" t="s">
        <v>30</v>
      </c>
      <c r="P815" s="5">
        <v>0.42608695699999999</v>
      </c>
      <c r="Q815" s="6">
        <v>145760.2126</v>
      </c>
      <c r="R815" s="7">
        <v>9.0663037553895265E-5</v>
      </c>
      <c r="S815" s="7">
        <v>5.2936877182219177E-5</v>
      </c>
      <c r="T815" s="6">
        <v>13.215063628817557</v>
      </c>
      <c r="U815" s="6">
        <v>7.7160904724603565</v>
      </c>
    </row>
    <row r="816" spans="1:21" x14ac:dyDescent="0.3">
      <c r="A816" t="s">
        <v>21</v>
      </c>
      <c r="B816" t="s">
        <v>398</v>
      </c>
      <c r="C816" t="s">
        <v>34</v>
      </c>
      <c r="D816" t="s">
        <v>298</v>
      </c>
      <c r="E816" t="s">
        <v>25</v>
      </c>
      <c r="F816" t="s">
        <v>26</v>
      </c>
      <c r="G816" t="s">
        <v>577</v>
      </c>
      <c r="H816" t="s">
        <v>300</v>
      </c>
      <c r="I816" t="s">
        <v>920</v>
      </c>
      <c r="J816" t="s">
        <v>300</v>
      </c>
      <c r="K816" t="s">
        <v>44</v>
      </c>
      <c r="L816">
        <v>4</v>
      </c>
      <c r="M816" t="s">
        <v>298</v>
      </c>
      <c r="N816" s="5">
        <v>0.35</v>
      </c>
      <c r="O816" t="s">
        <v>30</v>
      </c>
      <c r="P816" s="5">
        <v>0.43618773199999999</v>
      </c>
      <c r="Q816" s="6">
        <v>111945.38830000001</v>
      </c>
      <c r="R816" s="7">
        <v>1.5854583762120456E-4</v>
      </c>
      <c r="S816" s="7">
        <v>3.3989246730925515E-5</v>
      </c>
      <c r="T816" s="6">
        <v>17.748475355854492</v>
      </c>
      <c r="U816" s="6">
        <v>3.8049394233179625</v>
      </c>
    </row>
    <row r="817" spans="1:21" x14ac:dyDescent="0.3">
      <c r="A817" t="s">
        <v>21</v>
      </c>
      <c r="B817" t="s">
        <v>398</v>
      </c>
      <c r="C817" t="s">
        <v>34</v>
      </c>
      <c r="D817" t="s">
        <v>298</v>
      </c>
      <c r="E817" t="s">
        <v>25</v>
      </c>
      <c r="F817" t="s">
        <v>26</v>
      </c>
      <c r="G817" t="s">
        <v>578</v>
      </c>
      <c r="H817" t="s">
        <v>302</v>
      </c>
      <c r="I817" t="s">
        <v>921</v>
      </c>
      <c r="J817" t="s">
        <v>302</v>
      </c>
      <c r="K817" t="s">
        <v>44</v>
      </c>
      <c r="L817">
        <v>5</v>
      </c>
      <c r="M817" t="s">
        <v>298</v>
      </c>
      <c r="N817" s="5">
        <v>0.01</v>
      </c>
      <c r="O817" t="s">
        <v>30</v>
      </c>
      <c r="P817" s="5">
        <v>0.42608695699999999</v>
      </c>
      <c r="Q817" s="6">
        <v>2647.388876</v>
      </c>
      <c r="R817" s="7">
        <v>9.0663037553895265E-5</v>
      </c>
      <c r="S817" s="7">
        <v>5.2936877182219177E-5</v>
      </c>
      <c r="T817" s="6">
        <v>0.24002031708455257</v>
      </c>
      <c r="U817" s="6">
        <v>0.14014449978238527</v>
      </c>
    </row>
    <row r="818" spans="1:21" x14ac:dyDescent="0.3">
      <c r="A818" t="s">
        <v>21</v>
      </c>
      <c r="B818" t="s">
        <v>398</v>
      </c>
      <c r="C818" t="s">
        <v>80</v>
      </c>
      <c r="D818" t="s">
        <v>109</v>
      </c>
      <c r="E818" t="s">
        <v>25</v>
      </c>
      <c r="F818" t="s">
        <v>26</v>
      </c>
      <c r="G818" t="s">
        <v>429</v>
      </c>
      <c r="H818" t="s">
        <v>28</v>
      </c>
      <c r="I818" t="s">
        <v>28</v>
      </c>
      <c r="J818" t="s">
        <v>28</v>
      </c>
      <c r="K818" t="s">
        <v>29</v>
      </c>
      <c r="L818">
        <v>20</v>
      </c>
      <c r="N818" s="5">
        <v>0</v>
      </c>
      <c r="O818" t="s">
        <v>30</v>
      </c>
      <c r="P818" s="5">
        <v>0.3</v>
      </c>
      <c r="Q818" s="6">
        <v>0</v>
      </c>
      <c r="R818" s="7">
        <v>0</v>
      </c>
      <c r="S818" s="7">
        <v>1.931068935849194E-4</v>
      </c>
      <c r="T818" s="6">
        <v>0</v>
      </c>
      <c r="U818" s="6">
        <v>0</v>
      </c>
    </row>
    <row r="819" spans="1:21" x14ac:dyDescent="0.3">
      <c r="A819" t="s">
        <v>21</v>
      </c>
      <c r="B819" t="s">
        <v>398</v>
      </c>
      <c r="C819" t="s">
        <v>80</v>
      </c>
      <c r="D819" t="s">
        <v>109</v>
      </c>
      <c r="E819" t="s">
        <v>25</v>
      </c>
      <c r="F819" t="s">
        <v>26</v>
      </c>
      <c r="G819" t="s">
        <v>432</v>
      </c>
      <c r="H819" t="s">
        <v>88</v>
      </c>
      <c r="I819" t="s">
        <v>900</v>
      </c>
      <c r="J819" t="s">
        <v>88</v>
      </c>
      <c r="K819" t="s">
        <v>29</v>
      </c>
      <c r="L819">
        <v>20</v>
      </c>
      <c r="N819" s="5">
        <v>0.36</v>
      </c>
      <c r="O819" t="s">
        <v>30</v>
      </c>
      <c r="P819" s="5">
        <v>0.15512195100000001</v>
      </c>
      <c r="Q819" s="6">
        <v>7705.8168009999999</v>
      </c>
      <c r="R819" s="7">
        <v>0</v>
      </c>
      <c r="S819" s="7">
        <v>1.3508533296737609E-3</v>
      </c>
      <c r="T819" s="6">
        <v>0</v>
      </c>
      <c r="U819" s="6">
        <v>10.409428283486859</v>
      </c>
    </row>
    <row r="820" spans="1:21" x14ac:dyDescent="0.3">
      <c r="A820" t="s">
        <v>21</v>
      </c>
      <c r="B820" t="s">
        <v>398</v>
      </c>
      <c r="C820" t="s">
        <v>80</v>
      </c>
      <c r="D820" t="s">
        <v>109</v>
      </c>
      <c r="E820" t="s">
        <v>25</v>
      </c>
      <c r="F820" t="s">
        <v>26</v>
      </c>
      <c r="G820" t="s">
        <v>433</v>
      </c>
      <c r="H820" t="s">
        <v>90</v>
      </c>
      <c r="I820" t="s">
        <v>901</v>
      </c>
      <c r="J820" t="s">
        <v>90</v>
      </c>
      <c r="K820" t="s">
        <v>29</v>
      </c>
      <c r="L820">
        <v>20</v>
      </c>
      <c r="N820" s="5">
        <v>0</v>
      </c>
      <c r="O820" t="s">
        <v>30</v>
      </c>
      <c r="P820" s="5">
        <v>0.52104097500000002</v>
      </c>
      <c r="Q820" s="6">
        <v>0</v>
      </c>
      <c r="R820" s="7">
        <v>0</v>
      </c>
      <c r="S820" s="7">
        <v>1.0820638138986927E-3</v>
      </c>
      <c r="T820" s="6">
        <v>0</v>
      </c>
      <c r="U820" s="6">
        <v>0</v>
      </c>
    </row>
    <row r="821" spans="1:21" x14ac:dyDescent="0.3">
      <c r="A821" t="s">
        <v>21</v>
      </c>
      <c r="B821" t="s">
        <v>398</v>
      </c>
      <c r="C821" t="s">
        <v>80</v>
      </c>
      <c r="D821" t="s">
        <v>109</v>
      </c>
      <c r="E821" t="s">
        <v>25</v>
      </c>
      <c r="F821" t="s">
        <v>26</v>
      </c>
      <c r="G821" t="s">
        <v>434</v>
      </c>
      <c r="H821" t="s">
        <v>92</v>
      </c>
      <c r="I821" t="s">
        <v>902</v>
      </c>
      <c r="J821" t="s">
        <v>92</v>
      </c>
      <c r="K821" t="s">
        <v>29</v>
      </c>
      <c r="L821">
        <v>20</v>
      </c>
      <c r="N821" s="5">
        <v>0</v>
      </c>
      <c r="O821" t="s">
        <v>30</v>
      </c>
      <c r="P821" s="5">
        <v>0.21699819200000001</v>
      </c>
      <c r="Q821" s="6">
        <v>0</v>
      </c>
      <c r="R821" s="7">
        <v>0</v>
      </c>
      <c r="S821" s="7">
        <v>1.2294205087528098E-3</v>
      </c>
      <c r="T821" s="6">
        <v>0</v>
      </c>
      <c r="U821" s="6">
        <v>0</v>
      </c>
    </row>
    <row r="822" spans="1:21" x14ac:dyDescent="0.3">
      <c r="A822" t="s">
        <v>21</v>
      </c>
      <c r="B822" t="s">
        <v>398</v>
      </c>
      <c r="C822" t="s">
        <v>80</v>
      </c>
      <c r="D822" t="s">
        <v>109</v>
      </c>
      <c r="E822" t="s">
        <v>25</v>
      </c>
      <c r="F822" t="s">
        <v>26</v>
      </c>
      <c r="G822" t="s">
        <v>435</v>
      </c>
      <c r="H822" t="s">
        <v>94</v>
      </c>
      <c r="I822" t="s">
        <v>903</v>
      </c>
      <c r="J822" t="s">
        <v>94</v>
      </c>
      <c r="K822" t="s">
        <v>29</v>
      </c>
      <c r="L822">
        <v>20</v>
      </c>
      <c r="N822" s="5">
        <v>0</v>
      </c>
      <c r="O822" t="s">
        <v>30</v>
      </c>
      <c r="P822" s="5">
        <v>0.28512396699999998</v>
      </c>
      <c r="Q822" s="6">
        <v>0</v>
      </c>
      <c r="R822" s="7">
        <v>0</v>
      </c>
      <c r="S822" s="7">
        <v>1.1140384301340774E-3</v>
      </c>
      <c r="T822" s="6">
        <v>0</v>
      </c>
      <c r="U822" s="6">
        <v>0</v>
      </c>
    </row>
    <row r="823" spans="1:21" x14ac:dyDescent="0.3">
      <c r="A823" t="s">
        <v>21</v>
      </c>
      <c r="B823" t="s">
        <v>398</v>
      </c>
      <c r="C823" t="s">
        <v>80</v>
      </c>
      <c r="D823" t="s">
        <v>109</v>
      </c>
      <c r="E823" t="s">
        <v>25</v>
      </c>
      <c r="F823" t="s">
        <v>26</v>
      </c>
      <c r="G823" t="s">
        <v>436</v>
      </c>
      <c r="H823" t="s">
        <v>96</v>
      </c>
      <c r="I823" t="s">
        <v>904</v>
      </c>
      <c r="J823" t="s">
        <v>96</v>
      </c>
      <c r="K823" t="s">
        <v>29</v>
      </c>
      <c r="L823">
        <v>11</v>
      </c>
      <c r="N823" s="5">
        <v>0.9</v>
      </c>
      <c r="O823" t="s">
        <v>30</v>
      </c>
      <c r="P823" s="5">
        <v>0.04</v>
      </c>
      <c r="Q823" s="6">
        <v>165.7115187</v>
      </c>
      <c r="R823" s="7">
        <v>0</v>
      </c>
      <c r="S823" s="7">
        <v>0</v>
      </c>
      <c r="T823" s="6">
        <v>0</v>
      </c>
      <c r="U823" s="6">
        <v>0</v>
      </c>
    </row>
    <row r="824" spans="1:21" x14ac:dyDescent="0.3">
      <c r="A824" t="s">
        <v>21</v>
      </c>
      <c r="B824" t="s">
        <v>398</v>
      </c>
      <c r="C824" t="s">
        <v>80</v>
      </c>
      <c r="D824" t="s">
        <v>109</v>
      </c>
      <c r="E824" t="s">
        <v>25</v>
      </c>
      <c r="F824" t="s">
        <v>26</v>
      </c>
      <c r="G824" t="s">
        <v>438</v>
      </c>
      <c r="H824" t="s">
        <v>100</v>
      </c>
      <c r="I824" t="s">
        <v>100</v>
      </c>
      <c r="J824" t="s">
        <v>100</v>
      </c>
      <c r="K824" t="s">
        <v>29</v>
      </c>
      <c r="L824">
        <v>20</v>
      </c>
      <c r="N824" s="5">
        <v>9.4999999999999998E-3</v>
      </c>
      <c r="O824" t="s">
        <v>30</v>
      </c>
      <c r="P824" s="5">
        <v>0.1</v>
      </c>
      <c r="Q824" s="6">
        <v>114.4560682</v>
      </c>
      <c r="R824" s="7">
        <v>0</v>
      </c>
      <c r="S824" s="7">
        <v>8.3215779668067188E-4</v>
      </c>
      <c r="T824" s="6">
        <v>0</v>
      </c>
      <c r="U824" s="6">
        <v>9.5245509530044722E-2</v>
      </c>
    </row>
    <row r="825" spans="1:21" x14ac:dyDescent="0.3">
      <c r="A825" t="s">
        <v>21</v>
      </c>
      <c r="B825" t="s">
        <v>398</v>
      </c>
      <c r="C825" t="s">
        <v>80</v>
      </c>
      <c r="D825" t="s">
        <v>109</v>
      </c>
      <c r="E825" t="s">
        <v>25</v>
      </c>
      <c r="F825" t="s">
        <v>26</v>
      </c>
      <c r="G825" t="s">
        <v>439</v>
      </c>
      <c r="H825" t="s">
        <v>102</v>
      </c>
      <c r="I825" t="s">
        <v>102</v>
      </c>
      <c r="J825" t="s">
        <v>102</v>
      </c>
      <c r="K825" t="s">
        <v>29</v>
      </c>
      <c r="L825">
        <v>11</v>
      </c>
      <c r="N825" s="5">
        <v>0.02</v>
      </c>
      <c r="O825" t="s">
        <v>30</v>
      </c>
      <c r="P825" s="5">
        <v>1.72E-2</v>
      </c>
      <c r="Q825" s="6">
        <v>0</v>
      </c>
      <c r="R825" s="7">
        <v>0</v>
      </c>
      <c r="S825" s="7">
        <v>0</v>
      </c>
      <c r="T825" s="6">
        <v>0</v>
      </c>
      <c r="U825" s="6">
        <v>0</v>
      </c>
    </row>
    <row r="826" spans="1:21" x14ac:dyDescent="0.3">
      <c r="A826" t="s">
        <v>21</v>
      </c>
      <c r="B826" t="s">
        <v>398</v>
      </c>
      <c r="C826" t="s">
        <v>80</v>
      </c>
      <c r="D826" t="s">
        <v>109</v>
      </c>
      <c r="E826" t="s">
        <v>25</v>
      </c>
      <c r="F826" t="s">
        <v>26</v>
      </c>
      <c r="G826" t="s">
        <v>441</v>
      </c>
      <c r="H826" t="s">
        <v>106</v>
      </c>
      <c r="I826" t="s">
        <v>106</v>
      </c>
      <c r="J826" t="s">
        <v>106</v>
      </c>
      <c r="K826" t="s">
        <v>29</v>
      </c>
      <c r="L826">
        <v>11</v>
      </c>
      <c r="N826" s="5">
        <v>2.9081632999999999E-2</v>
      </c>
      <c r="O826" t="s">
        <v>30</v>
      </c>
      <c r="P826" s="5">
        <v>0.15</v>
      </c>
      <c r="Q826" s="6">
        <v>568.32500870000001</v>
      </c>
      <c r="R826" s="7">
        <v>0</v>
      </c>
      <c r="S826" s="7">
        <v>1.2952420799350073E-4</v>
      </c>
      <c r="T826" s="6">
        <v>0</v>
      </c>
      <c r="U826" s="6">
        <v>7.3611846634766914E-2</v>
      </c>
    </row>
    <row r="827" spans="1:21" x14ac:dyDescent="0.3">
      <c r="A827" t="s">
        <v>21</v>
      </c>
      <c r="B827" t="s">
        <v>398</v>
      </c>
      <c r="C827" t="s">
        <v>80</v>
      </c>
      <c r="D827" t="s">
        <v>109</v>
      </c>
      <c r="E827" t="s">
        <v>25</v>
      </c>
      <c r="F827" t="s">
        <v>26</v>
      </c>
      <c r="G827" t="s">
        <v>442</v>
      </c>
      <c r="H827" t="s">
        <v>111</v>
      </c>
      <c r="I827" t="s">
        <v>111</v>
      </c>
      <c r="J827" t="s">
        <v>111</v>
      </c>
      <c r="K827" t="s">
        <v>29</v>
      </c>
      <c r="L827">
        <v>20</v>
      </c>
      <c r="N827" s="5">
        <v>2.7E-2</v>
      </c>
      <c r="O827" t="s">
        <v>30</v>
      </c>
      <c r="P827" s="5">
        <v>0.146537695</v>
      </c>
      <c r="Q827" s="6">
        <v>513.21719659999997</v>
      </c>
      <c r="R827" s="7">
        <v>0</v>
      </c>
      <c r="S827" s="7">
        <v>8.9048709555079723E-4</v>
      </c>
      <c r="T827" s="6">
        <v>0</v>
      </c>
      <c r="U827" s="6">
        <v>0.45701329078705644</v>
      </c>
    </row>
    <row r="828" spans="1:21" x14ac:dyDescent="0.3">
      <c r="A828" t="s">
        <v>21</v>
      </c>
      <c r="B828" t="s">
        <v>398</v>
      </c>
      <c r="C828" t="s">
        <v>80</v>
      </c>
      <c r="D828" t="s">
        <v>109</v>
      </c>
      <c r="E828" t="s">
        <v>25</v>
      </c>
      <c r="F828" t="s">
        <v>26</v>
      </c>
      <c r="G828" t="s">
        <v>444</v>
      </c>
      <c r="H828" t="s">
        <v>115</v>
      </c>
      <c r="I828" t="s">
        <v>905</v>
      </c>
      <c r="J828" t="s">
        <v>115</v>
      </c>
      <c r="K828" t="s">
        <v>29</v>
      </c>
      <c r="L828">
        <v>20</v>
      </c>
      <c r="N828" s="5">
        <v>0.19</v>
      </c>
      <c r="O828" t="s">
        <v>30</v>
      </c>
      <c r="P828" s="5">
        <v>1.0298089E-2</v>
      </c>
      <c r="Q828" s="6">
        <v>0</v>
      </c>
      <c r="R828" s="7">
        <v>0</v>
      </c>
      <c r="S828" s="7">
        <v>1.5610496050048077E-3</v>
      </c>
      <c r="T828" s="6">
        <v>0</v>
      </c>
      <c r="U828" s="6">
        <v>0</v>
      </c>
    </row>
    <row r="829" spans="1:21" x14ac:dyDescent="0.3">
      <c r="A829" t="s">
        <v>21</v>
      </c>
      <c r="B829" t="s">
        <v>398</v>
      </c>
      <c r="C829" t="s">
        <v>80</v>
      </c>
      <c r="D829" t="s">
        <v>109</v>
      </c>
      <c r="E829" t="s">
        <v>25</v>
      </c>
      <c r="F829" t="s">
        <v>26</v>
      </c>
      <c r="G829" t="s">
        <v>445</v>
      </c>
      <c r="H829" t="s">
        <v>117</v>
      </c>
      <c r="I829" t="s">
        <v>906</v>
      </c>
      <c r="J829" t="s">
        <v>117</v>
      </c>
      <c r="K829" t="s">
        <v>29</v>
      </c>
      <c r="L829">
        <v>20</v>
      </c>
      <c r="N829" s="5">
        <v>0.14249999999999999</v>
      </c>
      <c r="O829" t="s">
        <v>30</v>
      </c>
      <c r="P829" s="5">
        <v>1.0979347E-2</v>
      </c>
      <c r="Q829" s="6">
        <v>0</v>
      </c>
      <c r="R829" s="7">
        <v>0</v>
      </c>
      <c r="S829" s="7">
        <v>2.0547151903557866E-3</v>
      </c>
      <c r="T829" s="6">
        <v>0</v>
      </c>
      <c r="U829" s="6">
        <v>0</v>
      </c>
    </row>
    <row r="830" spans="1:21" x14ac:dyDescent="0.3">
      <c r="A830" t="s">
        <v>21</v>
      </c>
      <c r="B830" t="s">
        <v>398</v>
      </c>
      <c r="C830" t="s">
        <v>80</v>
      </c>
      <c r="D830" t="s">
        <v>109</v>
      </c>
      <c r="E830" t="s">
        <v>25</v>
      </c>
      <c r="F830" t="s">
        <v>26</v>
      </c>
      <c r="G830" t="s">
        <v>446</v>
      </c>
      <c r="H830" t="s">
        <v>119</v>
      </c>
      <c r="I830" t="s">
        <v>907</v>
      </c>
      <c r="J830" t="s">
        <v>119</v>
      </c>
      <c r="K830" t="s">
        <v>29</v>
      </c>
      <c r="L830">
        <v>20</v>
      </c>
      <c r="N830" s="5">
        <v>0.54</v>
      </c>
      <c r="O830" t="s">
        <v>30</v>
      </c>
      <c r="P830" s="5">
        <v>0.125</v>
      </c>
      <c r="Q830" s="6">
        <v>8721.0775850000009</v>
      </c>
      <c r="R830" s="7">
        <v>0</v>
      </c>
      <c r="S830" s="7">
        <v>8.9048709555079723E-4</v>
      </c>
      <c r="T830" s="6">
        <v>0</v>
      </c>
      <c r="U830" s="6">
        <v>7.7660070487398114</v>
      </c>
    </row>
    <row r="831" spans="1:21" x14ac:dyDescent="0.3">
      <c r="A831" t="s">
        <v>21</v>
      </c>
      <c r="B831" t="s">
        <v>398</v>
      </c>
      <c r="C831" t="s">
        <v>80</v>
      </c>
      <c r="D831" t="s">
        <v>109</v>
      </c>
      <c r="E831" t="s">
        <v>25</v>
      </c>
      <c r="F831" t="s">
        <v>26</v>
      </c>
      <c r="G831" t="s">
        <v>449</v>
      </c>
      <c r="H831" t="s">
        <v>125</v>
      </c>
      <c r="I831" t="s">
        <v>908</v>
      </c>
      <c r="J831" t="s">
        <v>125</v>
      </c>
      <c r="K831" t="s">
        <v>29</v>
      </c>
      <c r="L831">
        <v>20</v>
      </c>
      <c r="N831" s="5">
        <v>0.08</v>
      </c>
      <c r="O831" t="s">
        <v>30</v>
      </c>
      <c r="P831" s="5">
        <v>3.3170732000000001E-2</v>
      </c>
      <c r="Q831" s="6">
        <v>0</v>
      </c>
      <c r="R831" s="7">
        <v>0</v>
      </c>
      <c r="S831" s="7">
        <v>1.1044101163005346E-3</v>
      </c>
      <c r="T831" s="6">
        <v>0</v>
      </c>
      <c r="U831" s="6">
        <v>0</v>
      </c>
    </row>
    <row r="832" spans="1:21" x14ac:dyDescent="0.3">
      <c r="A832" t="s">
        <v>21</v>
      </c>
      <c r="B832" t="s">
        <v>398</v>
      </c>
      <c r="C832" t="s">
        <v>80</v>
      </c>
      <c r="D832" t="s">
        <v>109</v>
      </c>
      <c r="E832" t="s">
        <v>25</v>
      </c>
      <c r="F832" t="s">
        <v>26</v>
      </c>
      <c r="G832" t="s">
        <v>450</v>
      </c>
      <c r="H832" t="s">
        <v>127</v>
      </c>
      <c r="I832" t="s">
        <v>909</v>
      </c>
      <c r="J832" t="s">
        <v>127</v>
      </c>
      <c r="K832" t="s">
        <v>29</v>
      </c>
      <c r="L832">
        <v>20</v>
      </c>
      <c r="N832" s="5">
        <v>0</v>
      </c>
      <c r="O832" t="s">
        <v>30</v>
      </c>
      <c r="P832" s="5">
        <v>0.48504983400000001</v>
      </c>
      <c r="Q832" s="6">
        <v>0</v>
      </c>
      <c r="R832" s="7">
        <v>0</v>
      </c>
      <c r="S832" s="7">
        <v>1.0253235912835545E-3</v>
      </c>
      <c r="T832" s="6">
        <v>0</v>
      </c>
      <c r="U832" s="6">
        <v>0</v>
      </c>
    </row>
    <row r="833" spans="1:21" x14ac:dyDescent="0.3">
      <c r="A833" t="s">
        <v>21</v>
      </c>
      <c r="B833" t="s">
        <v>398</v>
      </c>
      <c r="C833" t="s">
        <v>80</v>
      </c>
      <c r="D833" t="s">
        <v>109</v>
      </c>
      <c r="E833" t="s">
        <v>25</v>
      </c>
      <c r="F833" t="s">
        <v>26</v>
      </c>
      <c r="G833" t="s">
        <v>451</v>
      </c>
      <c r="H833" t="s">
        <v>129</v>
      </c>
      <c r="I833" t="s">
        <v>910</v>
      </c>
      <c r="J833" t="s">
        <v>129</v>
      </c>
      <c r="K833" t="s">
        <v>29</v>
      </c>
      <c r="L833">
        <v>20</v>
      </c>
      <c r="N833" s="5">
        <v>0</v>
      </c>
      <c r="O833" t="s">
        <v>30</v>
      </c>
      <c r="P833" s="5">
        <v>0.108499096</v>
      </c>
      <c r="Q833" s="6">
        <v>0</v>
      </c>
      <c r="R833" s="7">
        <v>0</v>
      </c>
      <c r="S833" s="7">
        <v>1.0805851901144099E-3</v>
      </c>
      <c r="T833" s="6">
        <v>0</v>
      </c>
      <c r="U833" s="6">
        <v>0</v>
      </c>
    </row>
    <row r="834" spans="1:21" x14ac:dyDescent="0.3">
      <c r="A834" t="s">
        <v>21</v>
      </c>
      <c r="B834" t="s">
        <v>398</v>
      </c>
      <c r="C834" t="s">
        <v>80</v>
      </c>
      <c r="D834" t="s">
        <v>109</v>
      </c>
      <c r="E834" t="s">
        <v>25</v>
      </c>
      <c r="F834" t="s">
        <v>26</v>
      </c>
      <c r="G834" t="s">
        <v>452</v>
      </c>
      <c r="H834" t="s">
        <v>131</v>
      </c>
      <c r="I834" t="s">
        <v>911</v>
      </c>
      <c r="J834" t="s">
        <v>131</v>
      </c>
      <c r="K834" t="s">
        <v>29</v>
      </c>
      <c r="L834">
        <v>20</v>
      </c>
      <c r="N834" s="5">
        <v>0</v>
      </c>
      <c r="O834" t="s">
        <v>30</v>
      </c>
      <c r="P834" s="5">
        <v>0.19752066099999999</v>
      </c>
      <c r="Q834" s="6">
        <v>0</v>
      </c>
      <c r="R834" s="7">
        <v>0</v>
      </c>
      <c r="S834" s="7">
        <v>1.0314931368229279E-3</v>
      </c>
      <c r="T834" s="6">
        <v>0</v>
      </c>
      <c r="U834" s="6">
        <v>0</v>
      </c>
    </row>
    <row r="835" spans="1:21" x14ac:dyDescent="0.3">
      <c r="A835" t="s">
        <v>21</v>
      </c>
      <c r="B835" t="s">
        <v>398</v>
      </c>
      <c r="C835" t="s">
        <v>80</v>
      </c>
      <c r="D835" t="s">
        <v>109</v>
      </c>
      <c r="E835" t="s">
        <v>25</v>
      </c>
      <c r="F835" t="s">
        <v>31</v>
      </c>
      <c r="G835" t="s">
        <v>454</v>
      </c>
      <c r="H835" t="s">
        <v>28</v>
      </c>
      <c r="I835" t="s">
        <v>28</v>
      </c>
      <c r="J835" t="s">
        <v>28</v>
      </c>
      <c r="K835" t="s">
        <v>29</v>
      </c>
      <c r="L835">
        <v>20</v>
      </c>
      <c r="N835" s="5">
        <v>0</v>
      </c>
      <c r="O835" t="s">
        <v>30</v>
      </c>
      <c r="P835" s="5">
        <v>0.3</v>
      </c>
      <c r="Q835" s="6">
        <v>0</v>
      </c>
      <c r="R835" s="7">
        <v>0</v>
      </c>
      <c r="S835" s="7">
        <v>1.931068935849194E-4</v>
      </c>
      <c r="T835" s="6">
        <v>0</v>
      </c>
      <c r="U835" s="6">
        <v>0</v>
      </c>
    </row>
    <row r="836" spans="1:21" x14ac:dyDescent="0.3">
      <c r="A836" t="s">
        <v>21</v>
      </c>
      <c r="B836" t="s">
        <v>398</v>
      </c>
      <c r="C836" t="s">
        <v>80</v>
      </c>
      <c r="D836" t="s">
        <v>109</v>
      </c>
      <c r="E836" t="s">
        <v>25</v>
      </c>
      <c r="F836" t="s">
        <v>31</v>
      </c>
      <c r="G836" t="s">
        <v>455</v>
      </c>
      <c r="H836" t="s">
        <v>84</v>
      </c>
      <c r="I836" t="s">
        <v>84</v>
      </c>
      <c r="J836" t="s">
        <v>84</v>
      </c>
      <c r="K836" t="s">
        <v>29</v>
      </c>
      <c r="L836">
        <v>20</v>
      </c>
      <c r="N836" s="5">
        <v>0.15</v>
      </c>
      <c r="O836" t="s">
        <v>30</v>
      </c>
      <c r="P836" s="5">
        <v>0.27939950000000002</v>
      </c>
      <c r="Q836" s="6">
        <v>333076.04210000002</v>
      </c>
      <c r="R836" s="7">
        <v>0</v>
      </c>
      <c r="S836" s="7">
        <v>6.7364494125150257E-4</v>
      </c>
      <c r="T836" s="6">
        <v>0</v>
      </c>
      <c r="U836" s="6">
        <v>296.59991732718413</v>
      </c>
    </row>
    <row r="837" spans="1:21" x14ac:dyDescent="0.3">
      <c r="A837" t="s">
        <v>21</v>
      </c>
      <c r="B837" t="s">
        <v>398</v>
      </c>
      <c r="C837" t="s">
        <v>80</v>
      </c>
      <c r="D837" t="s">
        <v>109</v>
      </c>
      <c r="E837" t="s">
        <v>25</v>
      </c>
      <c r="F837" t="s">
        <v>31</v>
      </c>
      <c r="G837" t="s">
        <v>456</v>
      </c>
      <c r="H837" t="s">
        <v>86</v>
      </c>
      <c r="I837" t="s">
        <v>86</v>
      </c>
      <c r="J837" t="s">
        <v>86</v>
      </c>
      <c r="K837" t="s">
        <v>29</v>
      </c>
      <c r="L837">
        <v>20</v>
      </c>
      <c r="N837" s="5">
        <v>0</v>
      </c>
      <c r="O837" t="s">
        <v>30</v>
      </c>
      <c r="P837" s="5">
        <v>1.3308299000000001E-2</v>
      </c>
      <c r="Q837" s="6">
        <v>0</v>
      </c>
      <c r="R837" s="7">
        <v>0</v>
      </c>
      <c r="S837" s="7">
        <v>2.0538893993502722E-3</v>
      </c>
      <c r="T837" s="6">
        <v>0</v>
      </c>
      <c r="U837" s="6">
        <v>0</v>
      </c>
    </row>
    <row r="838" spans="1:21" x14ac:dyDescent="0.3">
      <c r="A838" t="s">
        <v>21</v>
      </c>
      <c r="B838" t="s">
        <v>398</v>
      </c>
      <c r="C838" t="s">
        <v>80</v>
      </c>
      <c r="D838" t="s">
        <v>109</v>
      </c>
      <c r="E838" t="s">
        <v>25</v>
      </c>
      <c r="F838" t="s">
        <v>31</v>
      </c>
      <c r="G838" t="s">
        <v>457</v>
      </c>
      <c r="H838" t="s">
        <v>88</v>
      </c>
      <c r="I838" t="s">
        <v>900</v>
      </c>
      <c r="J838" t="s">
        <v>88</v>
      </c>
      <c r="K838" t="s">
        <v>29</v>
      </c>
      <c r="L838">
        <v>20</v>
      </c>
      <c r="N838" s="5">
        <v>0.17567412900000001</v>
      </c>
      <c r="O838" t="s">
        <v>30</v>
      </c>
      <c r="P838" s="5">
        <v>0.15512195100000001</v>
      </c>
      <c r="Q838" s="6">
        <v>183734.9809</v>
      </c>
      <c r="R838" s="7">
        <v>0</v>
      </c>
      <c r="S838" s="7">
        <v>1.3508533296737609E-3</v>
      </c>
      <c r="T838" s="6">
        <v>0</v>
      </c>
      <c r="U838" s="6">
        <v>248.19901072630987</v>
      </c>
    </row>
    <row r="839" spans="1:21" x14ac:dyDescent="0.3">
      <c r="A839" t="s">
        <v>21</v>
      </c>
      <c r="B839" t="s">
        <v>398</v>
      </c>
      <c r="C839" t="s">
        <v>80</v>
      </c>
      <c r="D839" t="s">
        <v>109</v>
      </c>
      <c r="E839" t="s">
        <v>25</v>
      </c>
      <c r="F839" t="s">
        <v>31</v>
      </c>
      <c r="G839" t="s">
        <v>458</v>
      </c>
      <c r="H839" t="s">
        <v>90</v>
      </c>
      <c r="I839" t="s">
        <v>901</v>
      </c>
      <c r="J839" t="s">
        <v>90</v>
      </c>
      <c r="K839" t="s">
        <v>29</v>
      </c>
      <c r="L839">
        <v>20</v>
      </c>
      <c r="N839" s="5">
        <v>7.3129769999999997E-2</v>
      </c>
      <c r="O839" t="s">
        <v>30</v>
      </c>
      <c r="P839" s="5">
        <v>0.52104097500000002</v>
      </c>
      <c r="Q839" s="6">
        <v>327132.9326</v>
      </c>
      <c r="R839" s="7">
        <v>0</v>
      </c>
      <c r="S839" s="7">
        <v>1.0820638138986927E-3</v>
      </c>
      <c r="T839" s="6">
        <v>0</v>
      </c>
      <c r="U839" s="6">
        <v>353.97870870101997</v>
      </c>
    </row>
    <row r="840" spans="1:21" x14ac:dyDescent="0.3">
      <c r="A840" t="s">
        <v>21</v>
      </c>
      <c r="B840" t="s">
        <v>398</v>
      </c>
      <c r="C840" t="s">
        <v>80</v>
      </c>
      <c r="D840" t="s">
        <v>109</v>
      </c>
      <c r="E840" t="s">
        <v>25</v>
      </c>
      <c r="F840" t="s">
        <v>31</v>
      </c>
      <c r="G840" t="s">
        <v>459</v>
      </c>
      <c r="H840" t="s">
        <v>92</v>
      </c>
      <c r="I840" t="s">
        <v>902</v>
      </c>
      <c r="J840" t="s">
        <v>92</v>
      </c>
      <c r="K840" t="s">
        <v>29</v>
      </c>
      <c r="L840">
        <v>20</v>
      </c>
      <c r="N840" s="5">
        <v>2.8622670999999999E-2</v>
      </c>
      <c r="O840" t="s">
        <v>30</v>
      </c>
      <c r="P840" s="5">
        <v>0.21699819200000001</v>
      </c>
      <c r="Q840" s="6">
        <v>47293.246980000004</v>
      </c>
      <c r="R840" s="7">
        <v>0</v>
      </c>
      <c r="S840" s="7">
        <v>1.2294205087528098E-3</v>
      </c>
      <c r="T840" s="6">
        <v>0</v>
      </c>
      <c r="U840" s="6">
        <v>58.143287762723887</v>
      </c>
    </row>
    <row r="841" spans="1:21" x14ac:dyDescent="0.3">
      <c r="A841" t="s">
        <v>21</v>
      </c>
      <c r="B841" t="s">
        <v>398</v>
      </c>
      <c r="C841" t="s">
        <v>80</v>
      </c>
      <c r="D841" t="s">
        <v>109</v>
      </c>
      <c r="E841" t="s">
        <v>25</v>
      </c>
      <c r="F841" t="s">
        <v>31</v>
      </c>
      <c r="G841" t="s">
        <v>460</v>
      </c>
      <c r="H841" t="s">
        <v>94</v>
      </c>
      <c r="I841" t="s">
        <v>903</v>
      </c>
      <c r="J841" t="s">
        <v>94</v>
      </c>
      <c r="K841" t="s">
        <v>29</v>
      </c>
      <c r="L841">
        <v>20</v>
      </c>
      <c r="N841" s="5">
        <v>7.1053062E-2</v>
      </c>
      <c r="O841" t="s">
        <v>30</v>
      </c>
      <c r="P841" s="5">
        <v>0.28512396699999998</v>
      </c>
      <c r="Q841" s="6">
        <v>164335.62650000001</v>
      </c>
      <c r="R841" s="7">
        <v>0</v>
      </c>
      <c r="S841" s="7">
        <v>1.1140384301340774E-3</v>
      </c>
      <c r="T841" s="6">
        <v>0</v>
      </c>
      <c r="U841" s="6">
        <v>183.07620336116011</v>
      </c>
    </row>
    <row r="842" spans="1:21" x14ac:dyDescent="0.3">
      <c r="A842" t="s">
        <v>21</v>
      </c>
      <c r="B842" t="s">
        <v>398</v>
      </c>
      <c r="C842" t="s">
        <v>80</v>
      </c>
      <c r="D842" t="s">
        <v>109</v>
      </c>
      <c r="E842" t="s">
        <v>25</v>
      </c>
      <c r="F842" t="s">
        <v>31</v>
      </c>
      <c r="G842" t="s">
        <v>461</v>
      </c>
      <c r="H842" t="s">
        <v>96</v>
      </c>
      <c r="I842" t="s">
        <v>904</v>
      </c>
      <c r="J842" t="s">
        <v>96</v>
      </c>
      <c r="K842" t="s">
        <v>29</v>
      </c>
      <c r="L842">
        <v>11</v>
      </c>
      <c r="N842" s="5">
        <v>0.9</v>
      </c>
      <c r="O842" t="s">
        <v>30</v>
      </c>
      <c r="P842" s="5">
        <v>0.04</v>
      </c>
      <c r="Q842" s="6">
        <v>192275.28229999999</v>
      </c>
      <c r="R842" s="7">
        <v>0</v>
      </c>
      <c r="S842" s="7">
        <v>0</v>
      </c>
      <c r="T842" s="6">
        <v>0</v>
      </c>
      <c r="U842" s="6">
        <v>0</v>
      </c>
    </row>
    <row r="843" spans="1:21" x14ac:dyDescent="0.3">
      <c r="A843" t="s">
        <v>21</v>
      </c>
      <c r="B843" t="s">
        <v>398</v>
      </c>
      <c r="C843" t="s">
        <v>80</v>
      </c>
      <c r="D843" t="s">
        <v>109</v>
      </c>
      <c r="E843" t="s">
        <v>25</v>
      </c>
      <c r="F843" t="s">
        <v>31</v>
      </c>
      <c r="G843" t="s">
        <v>462</v>
      </c>
      <c r="H843" t="s">
        <v>98</v>
      </c>
      <c r="I843" t="s">
        <v>98</v>
      </c>
      <c r="J843" t="s">
        <v>98</v>
      </c>
      <c r="K843" t="s">
        <v>29</v>
      </c>
      <c r="L843">
        <v>11</v>
      </c>
      <c r="N843" s="5">
        <v>5.8799999999999998E-2</v>
      </c>
      <c r="O843" t="s">
        <v>30</v>
      </c>
      <c r="P843" s="5">
        <v>7.9760479999999995E-3</v>
      </c>
      <c r="Q843" s="6">
        <v>2391.6706119999999</v>
      </c>
      <c r="R843" s="7">
        <v>0</v>
      </c>
      <c r="S843" s="7">
        <v>1.0798388595965698E-3</v>
      </c>
      <c r="T843" s="6">
        <v>0</v>
      </c>
      <c r="U843" s="6">
        <v>2.5826188661927101</v>
      </c>
    </row>
    <row r="844" spans="1:21" x14ac:dyDescent="0.3">
      <c r="A844" t="s">
        <v>21</v>
      </c>
      <c r="B844" t="s">
        <v>398</v>
      </c>
      <c r="C844" t="s">
        <v>80</v>
      </c>
      <c r="D844" t="s">
        <v>109</v>
      </c>
      <c r="E844" t="s">
        <v>25</v>
      </c>
      <c r="F844" t="s">
        <v>31</v>
      </c>
      <c r="G844" t="s">
        <v>463</v>
      </c>
      <c r="H844" t="s">
        <v>100</v>
      </c>
      <c r="I844" t="s">
        <v>100</v>
      </c>
      <c r="J844" t="s">
        <v>100</v>
      </c>
      <c r="K844" t="s">
        <v>29</v>
      </c>
      <c r="L844">
        <v>20</v>
      </c>
      <c r="N844" s="5">
        <v>9.4999999999999998E-3</v>
      </c>
      <c r="O844" t="s">
        <v>30</v>
      </c>
      <c r="P844" s="5">
        <v>0.1</v>
      </c>
      <c r="Q844" s="6">
        <v>5328.1114859999998</v>
      </c>
      <c r="R844" s="7">
        <v>0</v>
      </c>
      <c r="S844" s="7">
        <v>8.3215779668067188E-4</v>
      </c>
      <c r="T844" s="6">
        <v>0</v>
      </c>
      <c r="U844" s="6">
        <v>4.4338295146587408</v>
      </c>
    </row>
    <row r="845" spans="1:21" x14ac:dyDescent="0.3">
      <c r="A845" t="s">
        <v>21</v>
      </c>
      <c r="B845" t="s">
        <v>398</v>
      </c>
      <c r="C845" t="s">
        <v>80</v>
      </c>
      <c r="D845" t="s">
        <v>109</v>
      </c>
      <c r="E845" t="s">
        <v>25</v>
      </c>
      <c r="F845" t="s">
        <v>31</v>
      </c>
      <c r="G845" t="s">
        <v>464</v>
      </c>
      <c r="H845" t="s">
        <v>102</v>
      </c>
      <c r="I845" t="s">
        <v>102</v>
      </c>
      <c r="J845" t="s">
        <v>102</v>
      </c>
      <c r="K845" t="s">
        <v>29</v>
      </c>
      <c r="L845">
        <v>11</v>
      </c>
      <c r="N845" s="5">
        <v>0.02</v>
      </c>
      <c r="O845" t="s">
        <v>30</v>
      </c>
      <c r="P845" s="5">
        <v>1.72E-2</v>
      </c>
      <c r="Q845" s="6">
        <v>1758.744068</v>
      </c>
      <c r="R845" s="7">
        <v>0</v>
      </c>
      <c r="S845" s="7">
        <v>0</v>
      </c>
      <c r="T845" s="6">
        <v>0</v>
      </c>
      <c r="U845" s="6">
        <v>0</v>
      </c>
    </row>
    <row r="846" spans="1:21" x14ac:dyDescent="0.3">
      <c r="A846" t="s">
        <v>21</v>
      </c>
      <c r="B846" t="s">
        <v>398</v>
      </c>
      <c r="C846" t="s">
        <v>80</v>
      </c>
      <c r="D846" t="s">
        <v>109</v>
      </c>
      <c r="E846" t="s">
        <v>25</v>
      </c>
      <c r="F846" t="s">
        <v>31</v>
      </c>
      <c r="G846" t="s">
        <v>465</v>
      </c>
      <c r="H846" t="s">
        <v>104</v>
      </c>
      <c r="I846" t="s">
        <v>104</v>
      </c>
      <c r="J846" t="s">
        <v>104</v>
      </c>
      <c r="K846" t="s">
        <v>29</v>
      </c>
      <c r="L846">
        <v>15</v>
      </c>
      <c r="N846" s="5">
        <v>0.76500000000000001</v>
      </c>
      <c r="O846" t="s">
        <v>30</v>
      </c>
      <c r="P846" s="5">
        <v>7.2037079999999996E-3</v>
      </c>
      <c r="Q846" s="6">
        <v>28089.89272</v>
      </c>
      <c r="R846" s="7">
        <v>0</v>
      </c>
      <c r="S846" s="7">
        <v>9.2577893529988229E-4</v>
      </c>
      <c r="T846" s="6">
        <v>0</v>
      </c>
      <c r="U846" s="6">
        <v>26.005030975009515</v>
      </c>
    </row>
    <row r="847" spans="1:21" x14ac:dyDescent="0.3">
      <c r="A847" t="s">
        <v>21</v>
      </c>
      <c r="B847" t="s">
        <v>398</v>
      </c>
      <c r="C847" t="s">
        <v>80</v>
      </c>
      <c r="D847" t="s">
        <v>109</v>
      </c>
      <c r="E847" t="s">
        <v>25</v>
      </c>
      <c r="F847" t="s">
        <v>31</v>
      </c>
      <c r="G847" t="s">
        <v>466</v>
      </c>
      <c r="H847" t="s">
        <v>106</v>
      </c>
      <c r="I847" t="s">
        <v>106</v>
      </c>
      <c r="J847" t="s">
        <v>106</v>
      </c>
      <c r="K847" t="s">
        <v>29</v>
      </c>
      <c r="L847">
        <v>11</v>
      </c>
      <c r="N847" s="5">
        <v>2.9081632999999999E-2</v>
      </c>
      <c r="O847" t="s">
        <v>30</v>
      </c>
      <c r="P847" s="5">
        <v>0.15</v>
      </c>
      <c r="Q847" s="6">
        <v>28610.25027</v>
      </c>
      <c r="R847" s="7">
        <v>0</v>
      </c>
      <c r="S847" s="7">
        <v>1.1192424700279508E-4</v>
      </c>
      <c r="T847" s="6">
        <v>0</v>
      </c>
      <c r="U847" s="6">
        <v>3.2021807180312649</v>
      </c>
    </row>
    <row r="848" spans="1:21" x14ac:dyDescent="0.3">
      <c r="A848" t="s">
        <v>21</v>
      </c>
      <c r="B848" t="s">
        <v>398</v>
      </c>
      <c r="C848" t="s">
        <v>80</v>
      </c>
      <c r="D848" t="s">
        <v>109</v>
      </c>
      <c r="E848" t="s">
        <v>25</v>
      </c>
      <c r="F848" t="s">
        <v>31</v>
      </c>
      <c r="G848" t="s">
        <v>467</v>
      </c>
      <c r="H848" t="s">
        <v>108</v>
      </c>
      <c r="I848" t="s">
        <v>108</v>
      </c>
      <c r="J848" t="s">
        <v>108</v>
      </c>
      <c r="K848" t="s">
        <v>29</v>
      </c>
      <c r="L848">
        <v>2</v>
      </c>
      <c r="M848" t="s">
        <v>109</v>
      </c>
      <c r="N848" s="5">
        <v>0</v>
      </c>
      <c r="O848" t="s">
        <v>30</v>
      </c>
      <c r="P848" s="5">
        <v>0.05</v>
      </c>
      <c r="Q848" s="6">
        <v>0</v>
      </c>
      <c r="R848" s="7">
        <v>0</v>
      </c>
      <c r="S848" s="7">
        <v>8.9048709555079723E-4</v>
      </c>
      <c r="T848" s="6">
        <v>0</v>
      </c>
      <c r="U848" s="6">
        <v>0</v>
      </c>
    </row>
    <row r="849" spans="1:21" x14ac:dyDescent="0.3">
      <c r="A849" t="s">
        <v>21</v>
      </c>
      <c r="B849" t="s">
        <v>398</v>
      </c>
      <c r="C849" t="s">
        <v>80</v>
      </c>
      <c r="D849" t="s">
        <v>109</v>
      </c>
      <c r="E849" t="s">
        <v>25</v>
      </c>
      <c r="F849" t="s">
        <v>31</v>
      </c>
      <c r="G849" t="s">
        <v>468</v>
      </c>
      <c r="H849" t="s">
        <v>111</v>
      </c>
      <c r="I849" t="s">
        <v>111</v>
      </c>
      <c r="J849" t="s">
        <v>111</v>
      </c>
      <c r="K849" t="s">
        <v>29</v>
      </c>
      <c r="L849">
        <v>20</v>
      </c>
      <c r="N849" s="5">
        <v>2.2499999999999998E-3</v>
      </c>
      <c r="O849" t="s">
        <v>30</v>
      </c>
      <c r="P849" s="5">
        <v>0.146537695</v>
      </c>
      <c r="Q849" s="6">
        <v>2153.0040239999998</v>
      </c>
      <c r="R849" s="7">
        <v>0</v>
      </c>
      <c r="S849" s="7">
        <v>8.9048709555079723E-4</v>
      </c>
      <c r="T849" s="6">
        <v>0</v>
      </c>
      <c r="U849" s="6">
        <v>1.9172223000409387</v>
      </c>
    </row>
    <row r="850" spans="1:21" x14ac:dyDescent="0.3">
      <c r="A850" t="s">
        <v>21</v>
      </c>
      <c r="B850" t="s">
        <v>398</v>
      </c>
      <c r="C850" t="s">
        <v>80</v>
      </c>
      <c r="D850" t="s">
        <v>109</v>
      </c>
      <c r="E850" t="s">
        <v>25</v>
      </c>
      <c r="F850" t="s">
        <v>31</v>
      </c>
      <c r="G850" t="s">
        <v>469</v>
      </c>
      <c r="H850" t="s">
        <v>115</v>
      </c>
      <c r="I850" t="s">
        <v>905</v>
      </c>
      <c r="J850" t="s">
        <v>115</v>
      </c>
      <c r="K850" t="s">
        <v>29</v>
      </c>
      <c r="L850">
        <v>20</v>
      </c>
      <c r="N850" s="5">
        <v>0.19</v>
      </c>
      <c r="O850" t="s">
        <v>30</v>
      </c>
      <c r="P850" s="5">
        <v>3.0102106E-2</v>
      </c>
      <c r="Q850" s="6">
        <v>29409.37009</v>
      </c>
      <c r="R850" s="7">
        <v>0</v>
      </c>
      <c r="S850" s="7">
        <v>2.479170335908542E-3</v>
      </c>
      <c r="T850" s="6">
        <v>0</v>
      </c>
      <c r="U850" s="6">
        <v>72.910837924883936</v>
      </c>
    </row>
    <row r="851" spans="1:21" x14ac:dyDescent="0.3">
      <c r="A851" t="s">
        <v>21</v>
      </c>
      <c r="B851" t="s">
        <v>398</v>
      </c>
      <c r="C851" t="s">
        <v>80</v>
      </c>
      <c r="D851" t="s">
        <v>109</v>
      </c>
      <c r="E851" t="s">
        <v>25</v>
      </c>
      <c r="F851" t="s">
        <v>31</v>
      </c>
      <c r="G851" t="s">
        <v>470</v>
      </c>
      <c r="H851" t="s">
        <v>117</v>
      </c>
      <c r="I851" t="s">
        <v>906</v>
      </c>
      <c r="J851" t="s">
        <v>117</v>
      </c>
      <c r="K851" t="s">
        <v>29</v>
      </c>
      <c r="L851">
        <v>20</v>
      </c>
      <c r="N851" s="5">
        <v>0.14249999999999999</v>
      </c>
      <c r="O851" t="s">
        <v>30</v>
      </c>
      <c r="P851" s="5">
        <v>1.5470898E-2</v>
      </c>
      <c r="Q851" s="6">
        <v>11267.437749999999</v>
      </c>
      <c r="R851" s="7">
        <v>0</v>
      </c>
      <c r="S851" s="7">
        <v>2.0547151903557866E-3</v>
      </c>
      <c r="T851" s="6">
        <v>0</v>
      </c>
      <c r="U851" s="6">
        <v>23.151375501313225</v>
      </c>
    </row>
    <row r="852" spans="1:21" x14ac:dyDescent="0.3">
      <c r="A852" t="s">
        <v>21</v>
      </c>
      <c r="B852" t="s">
        <v>398</v>
      </c>
      <c r="C852" t="s">
        <v>80</v>
      </c>
      <c r="D852" t="s">
        <v>109</v>
      </c>
      <c r="E852" t="s">
        <v>25</v>
      </c>
      <c r="F852" t="s">
        <v>31</v>
      </c>
      <c r="G852" t="s">
        <v>471</v>
      </c>
      <c r="H852" t="s">
        <v>119</v>
      </c>
      <c r="I852" t="s">
        <v>907</v>
      </c>
      <c r="J852" t="s">
        <v>119</v>
      </c>
      <c r="K852" t="s">
        <v>29</v>
      </c>
      <c r="L852">
        <v>20</v>
      </c>
      <c r="N852" s="5">
        <v>0.54</v>
      </c>
      <c r="O852" t="s">
        <v>30</v>
      </c>
      <c r="P852" s="5">
        <v>0.125</v>
      </c>
      <c r="Q852" s="6">
        <v>440629.45500000002</v>
      </c>
      <c r="R852" s="7">
        <v>0</v>
      </c>
      <c r="S852" s="7">
        <v>8.9048709555079723E-4</v>
      </c>
      <c r="T852" s="6">
        <v>0</v>
      </c>
      <c r="U852" s="6">
        <v>392.37484359708071</v>
      </c>
    </row>
    <row r="853" spans="1:21" x14ac:dyDescent="0.3">
      <c r="A853" t="s">
        <v>21</v>
      </c>
      <c r="B853" t="s">
        <v>398</v>
      </c>
      <c r="C853" t="s">
        <v>80</v>
      </c>
      <c r="D853" t="s">
        <v>109</v>
      </c>
      <c r="E853" t="s">
        <v>25</v>
      </c>
      <c r="F853" t="s">
        <v>31</v>
      </c>
      <c r="G853" t="s">
        <v>472</v>
      </c>
      <c r="H853" t="s">
        <v>121</v>
      </c>
      <c r="I853" t="s">
        <v>121</v>
      </c>
      <c r="J853" t="s">
        <v>121</v>
      </c>
      <c r="K853" t="s">
        <v>29</v>
      </c>
      <c r="L853">
        <v>11</v>
      </c>
      <c r="N853" s="5">
        <v>0.65</v>
      </c>
      <c r="O853" t="s">
        <v>30</v>
      </c>
      <c r="P853" s="5">
        <v>0.12</v>
      </c>
      <c r="Q853" s="6">
        <v>474802.71710000001</v>
      </c>
      <c r="R853" s="7">
        <v>0</v>
      </c>
      <c r="S853" s="7">
        <v>8.9048709555079723E-4</v>
      </c>
      <c r="T853" s="6">
        <v>0</v>
      </c>
      <c r="U853" s="6">
        <v>422.80569251000583</v>
      </c>
    </row>
    <row r="854" spans="1:21" x14ac:dyDescent="0.3">
      <c r="A854" t="s">
        <v>21</v>
      </c>
      <c r="B854" t="s">
        <v>398</v>
      </c>
      <c r="C854" t="s">
        <v>80</v>
      </c>
      <c r="D854" t="s">
        <v>109</v>
      </c>
      <c r="E854" t="s">
        <v>25</v>
      </c>
      <c r="F854" t="s">
        <v>31</v>
      </c>
      <c r="G854" t="s">
        <v>473</v>
      </c>
      <c r="H854" t="s">
        <v>123</v>
      </c>
      <c r="I854" t="s">
        <v>123</v>
      </c>
      <c r="J854" t="s">
        <v>123</v>
      </c>
      <c r="K854" t="s">
        <v>29</v>
      </c>
      <c r="L854">
        <v>15</v>
      </c>
      <c r="N854" s="5">
        <v>0</v>
      </c>
      <c r="O854" t="s">
        <v>30</v>
      </c>
      <c r="P854" s="5">
        <v>2.0452499999999998E-2</v>
      </c>
      <c r="Q854" s="6">
        <v>0</v>
      </c>
      <c r="R854" s="7">
        <v>0</v>
      </c>
      <c r="S854" s="7">
        <v>8.9048709555079723E-4</v>
      </c>
      <c r="T854" s="6">
        <v>0</v>
      </c>
      <c r="U854" s="6">
        <v>0</v>
      </c>
    </row>
    <row r="855" spans="1:21" x14ac:dyDescent="0.3">
      <c r="A855" t="s">
        <v>21</v>
      </c>
      <c r="B855" t="s">
        <v>398</v>
      </c>
      <c r="C855" t="s">
        <v>80</v>
      </c>
      <c r="D855" t="s">
        <v>109</v>
      </c>
      <c r="E855" t="s">
        <v>25</v>
      </c>
      <c r="F855" t="s">
        <v>31</v>
      </c>
      <c r="G855" t="s">
        <v>474</v>
      </c>
      <c r="H855" t="s">
        <v>125</v>
      </c>
      <c r="I855" t="s">
        <v>908</v>
      </c>
      <c r="J855" t="s">
        <v>125</v>
      </c>
      <c r="K855" t="s">
        <v>29</v>
      </c>
      <c r="L855">
        <v>20</v>
      </c>
      <c r="N855" s="5">
        <v>3.9038694999999998E-2</v>
      </c>
      <c r="O855" t="s">
        <v>30</v>
      </c>
      <c r="P855" s="5">
        <v>3.3170732000000001E-2</v>
      </c>
      <c r="Q855" s="6">
        <v>6667.2746120000002</v>
      </c>
      <c r="R855" s="7">
        <v>0</v>
      </c>
      <c r="S855" s="7">
        <v>1.1044101163005346E-3</v>
      </c>
      <c r="T855" s="6">
        <v>0</v>
      </c>
      <c r="U855" s="6">
        <v>7.3634055296465224</v>
      </c>
    </row>
    <row r="856" spans="1:21" x14ac:dyDescent="0.3">
      <c r="A856" t="s">
        <v>21</v>
      </c>
      <c r="B856" t="s">
        <v>398</v>
      </c>
      <c r="C856" t="s">
        <v>80</v>
      </c>
      <c r="D856" t="s">
        <v>109</v>
      </c>
      <c r="E856" t="s">
        <v>25</v>
      </c>
      <c r="F856" t="s">
        <v>31</v>
      </c>
      <c r="G856" t="s">
        <v>475</v>
      </c>
      <c r="H856" t="s">
        <v>127</v>
      </c>
      <c r="I856" t="s">
        <v>909</v>
      </c>
      <c r="J856" t="s">
        <v>127</v>
      </c>
      <c r="K856" t="s">
        <v>29</v>
      </c>
      <c r="L856">
        <v>20</v>
      </c>
      <c r="N856" s="5">
        <v>1.6251060000000001E-2</v>
      </c>
      <c r="O856" t="s">
        <v>30</v>
      </c>
      <c r="P856" s="5">
        <v>0.48504983400000001</v>
      </c>
      <c r="Q856" s="6">
        <v>65096.034379999997</v>
      </c>
      <c r="R856" s="7">
        <v>0</v>
      </c>
      <c r="S856" s="7">
        <v>1.0253235912835545E-3</v>
      </c>
      <c r="T856" s="6">
        <v>0</v>
      </c>
      <c r="U856" s="6">
        <v>66.744499748819337</v>
      </c>
    </row>
    <row r="857" spans="1:21" x14ac:dyDescent="0.3">
      <c r="A857" t="s">
        <v>21</v>
      </c>
      <c r="B857" t="s">
        <v>398</v>
      </c>
      <c r="C857" t="s">
        <v>80</v>
      </c>
      <c r="D857" t="s">
        <v>109</v>
      </c>
      <c r="E857" t="s">
        <v>25</v>
      </c>
      <c r="F857" t="s">
        <v>31</v>
      </c>
      <c r="G857" t="s">
        <v>476</v>
      </c>
      <c r="H857" t="s">
        <v>129</v>
      </c>
      <c r="I857" t="s">
        <v>910</v>
      </c>
      <c r="J857" t="s">
        <v>129</v>
      </c>
      <c r="K857" t="s">
        <v>29</v>
      </c>
      <c r="L857">
        <v>20</v>
      </c>
      <c r="N857" s="5">
        <v>6.3605939999999998E-3</v>
      </c>
      <c r="O857" t="s">
        <v>30</v>
      </c>
      <c r="P857" s="5">
        <v>0.108499096</v>
      </c>
      <c r="Q857" s="6">
        <v>3873.2299840000001</v>
      </c>
      <c r="R857" s="7">
        <v>0</v>
      </c>
      <c r="S857" s="7">
        <v>1.0805851901144099E-3</v>
      </c>
      <c r="T857" s="6">
        <v>0</v>
      </c>
      <c r="U857" s="6">
        <v>4.1853549586174728</v>
      </c>
    </row>
    <row r="858" spans="1:21" x14ac:dyDescent="0.3">
      <c r="A858" t="s">
        <v>21</v>
      </c>
      <c r="B858" t="s">
        <v>398</v>
      </c>
      <c r="C858" t="s">
        <v>80</v>
      </c>
      <c r="D858" t="s">
        <v>109</v>
      </c>
      <c r="E858" t="s">
        <v>25</v>
      </c>
      <c r="F858" t="s">
        <v>31</v>
      </c>
      <c r="G858" t="s">
        <v>477</v>
      </c>
      <c r="H858" t="s">
        <v>131</v>
      </c>
      <c r="I858" t="s">
        <v>911</v>
      </c>
      <c r="J858" t="s">
        <v>131</v>
      </c>
      <c r="K858" t="s">
        <v>29</v>
      </c>
      <c r="L858">
        <v>20</v>
      </c>
      <c r="N858" s="5">
        <v>1.5789569E-2</v>
      </c>
      <c r="O858" t="s">
        <v>30</v>
      </c>
      <c r="P858" s="5">
        <v>0.19752066099999999</v>
      </c>
      <c r="Q858" s="6">
        <v>23599.881710000001</v>
      </c>
      <c r="R858" s="7">
        <v>0</v>
      </c>
      <c r="S858" s="7">
        <v>1.0314931368229279E-3</v>
      </c>
      <c r="T858" s="6">
        <v>0</v>
      </c>
      <c r="U858" s="6">
        <v>24.343116013697944</v>
      </c>
    </row>
    <row r="859" spans="1:21" x14ac:dyDescent="0.3">
      <c r="A859" t="s">
        <v>21</v>
      </c>
      <c r="B859" t="s">
        <v>398</v>
      </c>
      <c r="C859" t="s">
        <v>80</v>
      </c>
      <c r="D859" t="s">
        <v>109</v>
      </c>
      <c r="E859" t="s">
        <v>25</v>
      </c>
      <c r="F859" t="s">
        <v>31</v>
      </c>
      <c r="G859" t="s">
        <v>478</v>
      </c>
      <c r="H859" t="s">
        <v>157</v>
      </c>
      <c r="I859" t="s">
        <v>912</v>
      </c>
      <c r="J859" t="s">
        <v>157</v>
      </c>
      <c r="K859" t="s">
        <v>29</v>
      </c>
      <c r="L859">
        <v>11</v>
      </c>
      <c r="N859" s="5">
        <v>0.52</v>
      </c>
      <c r="O859" t="s">
        <v>30</v>
      </c>
      <c r="P859" s="5">
        <v>0.09</v>
      </c>
      <c r="Q859" s="6">
        <v>262230.24170000001</v>
      </c>
      <c r="R859" s="7">
        <v>0</v>
      </c>
      <c r="S859" s="7">
        <v>8.9048709555079723E-4</v>
      </c>
      <c r="T859" s="6">
        <v>0</v>
      </c>
      <c r="U859" s="6">
        <v>233.51264629701657</v>
      </c>
    </row>
    <row r="860" spans="1:21" x14ac:dyDescent="0.3">
      <c r="A860" t="s">
        <v>21</v>
      </c>
      <c r="B860" t="s">
        <v>398</v>
      </c>
      <c r="C860" t="s">
        <v>80</v>
      </c>
      <c r="D860" t="s">
        <v>109</v>
      </c>
      <c r="E860" t="s">
        <v>25</v>
      </c>
      <c r="F860" t="s">
        <v>41</v>
      </c>
      <c r="G860" t="s">
        <v>579</v>
      </c>
      <c r="H860" t="s">
        <v>306</v>
      </c>
      <c r="I860" t="s">
        <v>922</v>
      </c>
      <c r="J860" t="s">
        <v>306</v>
      </c>
      <c r="K860" t="s">
        <v>44</v>
      </c>
      <c r="L860">
        <v>22</v>
      </c>
      <c r="M860" t="s">
        <v>109</v>
      </c>
      <c r="N860" s="5">
        <v>2.9924775000000001E-2</v>
      </c>
      <c r="O860" t="s">
        <v>30</v>
      </c>
      <c r="P860" s="5">
        <v>0.331851852</v>
      </c>
      <c r="Q860" s="6">
        <v>81362.57763</v>
      </c>
      <c r="R860" s="7">
        <v>0</v>
      </c>
      <c r="S860" s="7">
        <v>7.0484483621074056E-4</v>
      </c>
      <c r="T860" s="6">
        <v>0</v>
      </c>
      <c r="U860" s="6">
        <v>57.347992703301017</v>
      </c>
    </row>
    <row r="861" spans="1:21" x14ac:dyDescent="0.3">
      <c r="A861" t="s">
        <v>21</v>
      </c>
      <c r="B861" t="s">
        <v>398</v>
      </c>
      <c r="C861" t="s">
        <v>80</v>
      </c>
      <c r="D861" t="s">
        <v>109</v>
      </c>
      <c r="E861" t="s">
        <v>25</v>
      </c>
      <c r="F861" t="s">
        <v>41</v>
      </c>
      <c r="G861" t="s">
        <v>580</v>
      </c>
      <c r="H861" t="s">
        <v>308</v>
      </c>
      <c r="I861" t="s">
        <v>923</v>
      </c>
      <c r="J861" t="s">
        <v>308</v>
      </c>
      <c r="K861" t="s">
        <v>44</v>
      </c>
      <c r="L861">
        <v>15</v>
      </c>
      <c r="M861" t="s">
        <v>109</v>
      </c>
      <c r="N861" s="5">
        <v>0.32003999999999999</v>
      </c>
      <c r="O861" t="s">
        <v>30</v>
      </c>
      <c r="P861" s="5">
        <v>0.65900000000000003</v>
      </c>
      <c r="Q861" s="6">
        <v>2294665.1260000002</v>
      </c>
      <c r="R861" s="7">
        <v>0</v>
      </c>
      <c r="S861" s="7">
        <v>3.3163950257291574E-4</v>
      </c>
      <c r="T861" s="6">
        <v>0</v>
      </c>
      <c r="U861" s="6">
        <v>761.00160095805711</v>
      </c>
    </row>
    <row r="862" spans="1:21" x14ac:dyDescent="0.3">
      <c r="A862" t="s">
        <v>21</v>
      </c>
      <c r="B862" t="s">
        <v>398</v>
      </c>
      <c r="C862" t="s">
        <v>80</v>
      </c>
      <c r="D862" t="s">
        <v>109</v>
      </c>
      <c r="E862" t="s">
        <v>25</v>
      </c>
      <c r="F862" t="s">
        <v>41</v>
      </c>
      <c r="G862" t="s">
        <v>581</v>
      </c>
      <c r="H862" t="s">
        <v>310</v>
      </c>
      <c r="I862" t="s">
        <v>310</v>
      </c>
      <c r="J862" t="s">
        <v>310</v>
      </c>
      <c r="K862" t="s">
        <v>44</v>
      </c>
      <c r="L862">
        <v>15</v>
      </c>
      <c r="M862" t="s">
        <v>109</v>
      </c>
      <c r="N862" s="5">
        <v>0.59</v>
      </c>
      <c r="O862" t="s">
        <v>30</v>
      </c>
      <c r="P862" s="5">
        <v>0.18</v>
      </c>
      <c r="Q862" s="6">
        <v>801115.15330000001</v>
      </c>
      <c r="R862" s="7">
        <v>0</v>
      </c>
      <c r="S862" s="7">
        <v>7.7526910112614476E-4</v>
      </c>
      <c r="T862" s="6">
        <v>0</v>
      </c>
      <c r="U862" s="6">
        <v>621.07982479742464</v>
      </c>
    </row>
    <row r="863" spans="1:21" x14ac:dyDescent="0.3">
      <c r="A863" t="s">
        <v>21</v>
      </c>
      <c r="B863" t="s">
        <v>398</v>
      </c>
      <c r="C863" t="s">
        <v>80</v>
      </c>
      <c r="D863" t="s">
        <v>109</v>
      </c>
      <c r="E863" t="s">
        <v>25</v>
      </c>
      <c r="F863" t="s">
        <v>41</v>
      </c>
      <c r="G863" t="s">
        <v>582</v>
      </c>
      <c r="H863" t="s">
        <v>317</v>
      </c>
      <c r="I863" t="s">
        <v>317</v>
      </c>
      <c r="J863" t="s">
        <v>317</v>
      </c>
      <c r="K863" t="s">
        <v>44</v>
      </c>
      <c r="L863">
        <v>15</v>
      </c>
      <c r="M863" t="s">
        <v>109</v>
      </c>
      <c r="N863" s="5">
        <v>0</v>
      </c>
      <c r="O863" t="s">
        <v>30</v>
      </c>
      <c r="P863" s="5">
        <v>0.13684210499999999</v>
      </c>
      <c r="Q863" s="6">
        <v>0</v>
      </c>
      <c r="R863" s="7">
        <v>0</v>
      </c>
      <c r="S863" s="7">
        <v>7.3251126522159353E-4</v>
      </c>
      <c r="T863" s="6">
        <v>0</v>
      </c>
      <c r="U863" s="6">
        <v>0</v>
      </c>
    </row>
    <row r="864" spans="1:21" x14ac:dyDescent="0.3">
      <c r="A864" t="s">
        <v>21</v>
      </c>
      <c r="B864" t="s">
        <v>398</v>
      </c>
      <c r="C864" t="s">
        <v>80</v>
      </c>
      <c r="D864" t="s">
        <v>109</v>
      </c>
      <c r="E864" t="s">
        <v>25</v>
      </c>
      <c r="F864" t="s">
        <v>41</v>
      </c>
      <c r="G864" t="s">
        <v>583</v>
      </c>
      <c r="H864" t="s">
        <v>319</v>
      </c>
      <c r="I864" t="s">
        <v>319</v>
      </c>
      <c r="J864" t="s">
        <v>319</v>
      </c>
      <c r="K864" t="s">
        <v>44</v>
      </c>
      <c r="L864">
        <v>15</v>
      </c>
      <c r="M864" t="s">
        <v>109</v>
      </c>
      <c r="N864" s="5">
        <v>0</v>
      </c>
      <c r="O864" t="s">
        <v>30</v>
      </c>
      <c r="P864" s="5">
        <v>0.13684210499999999</v>
      </c>
      <c r="Q864" s="6">
        <v>0</v>
      </c>
      <c r="R864" s="7">
        <v>0</v>
      </c>
      <c r="S864" s="7">
        <v>6.3976838193939849E-4</v>
      </c>
      <c r="T864" s="6">
        <v>0</v>
      </c>
      <c r="U864" s="6">
        <v>0</v>
      </c>
    </row>
    <row r="865" spans="1:21" x14ac:dyDescent="0.3">
      <c r="A865" t="s">
        <v>21</v>
      </c>
      <c r="B865" t="s">
        <v>398</v>
      </c>
      <c r="C865" t="s">
        <v>80</v>
      </c>
      <c r="D865" t="s">
        <v>109</v>
      </c>
      <c r="E865" t="s">
        <v>25</v>
      </c>
      <c r="F865" t="s">
        <v>41</v>
      </c>
      <c r="G865" t="s">
        <v>584</v>
      </c>
      <c r="H865" t="s">
        <v>321</v>
      </c>
      <c r="I865" t="s">
        <v>321</v>
      </c>
      <c r="J865" t="s">
        <v>321</v>
      </c>
      <c r="K865" t="s">
        <v>44</v>
      </c>
      <c r="L865">
        <v>15</v>
      </c>
      <c r="M865" t="s">
        <v>109</v>
      </c>
      <c r="N865" s="5">
        <v>0</v>
      </c>
      <c r="O865" t="s">
        <v>30</v>
      </c>
      <c r="P865" s="5">
        <v>8.8888888999999999E-2</v>
      </c>
      <c r="Q865" s="6">
        <v>0</v>
      </c>
      <c r="R865" s="7">
        <v>0</v>
      </c>
      <c r="S865" s="7">
        <v>6.7212815206958167E-4</v>
      </c>
      <c r="T865" s="6">
        <v>0</v>
      </c>
      <c r="U865" s="6">
        <v>0</v>
      </c>
    </row>
    <row r="866" spans="1:21" x14ac:dyDescent="0.3">
      <c r="A866" t="s">
        <v>21</v>
      </c>
      <c r="B866" t="s">
        <v>398</v>
      </c>
      <c r="C866" t="s">
        <v>80</v>
      </c>
      <c r="D866" t="s">
        <v>109</v>
      </c>
      <c r="E866" t="s">
        <v>25</v>
      </c>
      <c r="F866" t="s">
        <v>41</v>
      </c>
      <c r="G866" t="s">
        <v>585</v>
      </c>
      <c r="H866" t="s">
        <v>323</v>
      </c>
      <c r="I866" t="s">
        <v>323</v>
      </c>
      <c r="J866" t="s">
        <v>323</v>
      </c>
      <c r="K866" t="s">
        <v>44</v>
      </c>
      <c r="L866">
        <v>15</v>
      </c>
      <c r="M866" t="s">
        <v>109</v>
      </c>
      <c r="N866" s="5">
        <v>0</v>
      </c>
      <c r="O866" t="s">
        <v>30</v>
      </c>
      <c r="P866" s="5">
        <v>3.5294117999999999E-2</v>
      </c>
      <c r="Q866" s="6">
        <v>0</v>
      </c>
      <c r="R866" s="7">
        <v>0</v>
      </c>
      <c r="S866" s="7">
        <v>8.0600825693545098E-4</v>
      </c>
      <c r="T866" s="6">
        <v>0</v>
      </c>
      <c r="U866" s="6">
        <v>0</v>
      </c>
    </row>
    <row r="867" spans="1:21" x14ac:dyDescent="0.3">
      <c r="A867" t="s">
        <v>21</v>
      </c>
      <c r="B867" t="s">
        <v>398</v>
      </c>
      <c r="C867" t="s">
        <v>80</v>
      </c>
      <c r="D867" t="s">
        <v>109</v>
      </c>
      <c r="E867" t="s">
        <v>25</v>
      </c>
      <c r="F867" t="s">
        <v>41</v>
      </c>
      <c r="G867" t="s">
        <v>586</v>
      </c>
      <c r="H867" t="s">
        <v>312</v>
      </c>
      <c r="I867" t="s">
        <v>924</v>
      </c>
      <c r="J867" t="s">
        <v>312</v>
      </c>
      <c r="K867" t="s">
        <v>44</v>
      </c>
      <c r="L867">
        <v>15</v>
      </c>
      <c r="M867" t="s">
        <v>109</v>
      </c>
      <c r="N867" s="5">
        <v>0</v>
      </c>
      <c r="O867" t="s">
        <v>30</v>
      </c>
      <c r="P867" s="5">
        <v>0.58414634099999996</v>
      </c>
      <c r="Q867" s="6">
        <v>0</v>
      </c>
      <c r="R867" s="7">
        <v>0</v>
      </c>
      <c r="S867" s="7">
        <v>2.8204583213664591E-4</v>
      </c>
      <c r="T867" s="6">
        <v>0</v>
      </c>
      <c r="U867" s="6">
        <v>0</v>
      </c>
    </row>
    <row r="868" spans="1:21" x14ac:dyDescent="0.3">
      <c r="A868" t="s">
        <v>21</v>
      </c>
      <c r="B868" t="s">
        <v>398</v>
      </c>
      <c r="C868" t="s">
        <v>80</v>
      </c>
      <c r="D868" t="s">
        <v>109</v>
      </c>
      <c r="E868" t="s">
        <v>25</v>
      </c>
      <c r="F868" t="s">
        <v>26</v>
      </c>
      <c r="G868" t="s">
        <v>587</v>
      </c>
      <c r="H868" t="s">
        <v>306</v>
      </c>
      <c r="I868" t="s">
        <v>922</v>
      </c>
      <c r="J868" t="s">
        <v>306</v>
      </c>
      <c r="K868" t="s">
        <v>44</v>
      </c>
      <c r="L868">
        <v>22</v>
      </c>
      <c r="M868" t="s">
        <v>109</v>
      </c>
      <c r="N868" s="5">
        <v>2.9924775000000001E-2</v>
      </c>
      <c r="O868" t="s">
        <v>30</v>
      </c>
      <c r="P868" s="5">
        <v>0.331851852</v>
      </c>
      <c r="Q868" s="6">
        <v>1548.50307</v>
      </c>
      <c r="R868" s="7">
        <v>0</v>
      </c>
      <c r="S868" s="7">
        <v>7.0484483621074056E-4</v>
      </c>
      <c r="T868" s="6">
        <v>0</v>
      </c>
      <c r="U868" s="6">
        <v>1.091454392745979</v>
      </c>
    </row>
    <row r="869" spans="1:21" x14ac:dyDescent="0.3">
      <c r="A869" t="s">
        <v>21</v>
      </c>
      <c r="B869" t="s">
        <v>398</v>
      </c>
      <c r="C869" t="s">
        <v>80</v>
      </c>
      <c r="D869" t="s">
        <v>109</v>
      </c>
      <c r="E869" t="s">
        <v>25</v>
      </c>
      <c r="F869" t="s">
        <v>26</v>
      </c>
      <c r="G869" t="s">
        <v>588</v>
      </c>
      <c r="H869" t="s">
        <v>308</v>
      </c>
      <c r="I869" t="s">
        <v>923</v>
      </c>
      <c r="J869" t="s">
        <v>308</v>
      </c>
      <c r="K869" t="s">
        <v>44</v>
      </c>
      <c r="L869">
        <v>15</v>
      </c>
      <c r="M869" t="s">
        <v>109</v>
      </c>
      <c r="N869" s="5">
        <v>0.32003999999999999</v>
      </c>
      <c r="O869" t="s">
        <v>30</v>
      </c>
      <c r="P869" s="5">
        <v>0.65900000000000003</v>
      </c>
      <c r="Q869" s="6">
        <v>41677.15466</v>
      </c>
      <c r="R869" s="7">
        <v>0</v>
      </c>
      <c r="S869" s="7">
        <v>3.3163950257291574E-4</v>
      </c>
      <c r="T869" s="6">
        <v>0</v>
      </c>
      <c r="U869" s="6">
        <v>13.821790840096877</v>
      </c>
    </row>
    <row r="870" spans="1:21" x14ac:dyDescent="0.3">
      <c r="A870" t="s">
        <v>21</v>
      </c>
      <c r="B870" t="s">
        <v>398</v>
      </c>
      <c r="C870" t="s">
        <v>80</v>
      </c>
      <c r="D870" t="s">
        <v>109</v>
      </c>
      <c r="E870" t="s">
        <v>25</v>
      </c>
      <c r="F870" t="s">
        <v>26</v>
      </c>
      <c r="G870" t="s">
        <v>589</v>
      </c>
      <c r="H870" t="s">
        <v>310</v>
      </c>
      <c r="I870" t="s">
        <v>310</v>
      </c>
      <c r="J870" t="s">
        <v>310</v>
      </c>
      <c r="K870" t="s">
        <v>44</v>
      </c>
      <c r="L870">
        <v>15</v>
      </c>
      <c r="M870" t="s">
        <v>109</v>
      </c>
      <c r="N870" s="5">
        <v>0.59</v>
      </c>
      <c r="O870" t="s">
        <v>30</v>
      </c>
      <c r="P870" s="5">
        <v>0.18</v>
      </c>
      <c r="Q870" s="6">
        <v>16395.591400000001</v>
      </c>
      <c r="R870" s="7">
        <v>0</v>
      </c>
      <c r="S870" s="7">
        <v>7.7526910112614476E-4</v>
      </c>
      <c r="T870" s="6">
        <v>0</v>
      </c>
      <c r="U870" s="6">
        <v>12.71099540710955</v>
      </c>
    </row>
    <row r="871" spans="1:21" x14ac:dyDescent="0.3">
      <c r="A871" t="s">
        <v>21</v>
      </c>
      <c r="B871" t="s">
        <v>398</v>
      </c>
      <c r="C871" t="s">
        <v>80</v>
      </c>
      <c r="D871" t="s">
        <v>109</v>
      </c>
      <c r="E871" t="s">
        <v>25</v>
      </c>
      <c r="F871" t="s">
        <v>26</v>
      </c>
      <c r="G871" t="s">
        <v>590</v>
      </c>
      <c r="H871" t="s">
        <v>317</v>
      </c>
      <c r="I871" t="s">
        <v>317</v>
      </c>
      <c r="J871" t="s">
        <v>317</v>
      </c>
      <c r="K871" t="s">
        <v>44</v>
      </c>
      <c r="L871">
        <v>15</v>
      </c>
      <c r="M871" t="s">
        <v>109</v>
      </c>
      <c r="N871" s="5">
        <v>0</v>
      </c>
      <c r="O871" t="s">
        <v>30</v>
      </c>
      <c r="P871" s="5">
        <v>0.13684210499999999</v>
      </c>
      <c r="Q871" s="6">
        <v>0</v>
      </c>
      <c r="R871" s="7">
        <v>0</v>
      </c>
      <c r="S871" s="7">
        <v>7.3251126522159353E-4</v>
      </c>
      <c r="T871" s="6">
        <v>0</v>
      </c>
      <c r="U871" s="6">
        <v>0</v>
      </c>
    </row>
    <row r="872" spans="1:21" x14ac:dyDescent="0.3">
      <c r="A872" t="s">
        <v>21</v>
      </c>
      <c r="B872" t="s">
        <v>398</v>
      </c>
      <c r="C872" t="s">
        <v>80</v>
      </c>
      <c r="D872" t="s">
        <v>109</v>
      </c>
      <c r="E872" t="s">
        <v>25</v>
      </c>
      <c r="F872" t="s">
        <v>26</v>
      </c>
      <c r="G872" t="s">
        <v>591</v>
      </c>
      <c r="H872" t="s">
        <v>319</v>
      </c>
      <c r="I872" t="s">
        <v>319</v>
      </c>
      <c r="J872" t="s">
        <v>319</v>
      </c>
      <c r="K872" t="s">
        <v>44</v>
      </c>
      <c r="L872">
        <v>15</v>
      </c>
      <c r="M872" t="s">
        <v>109</v>
      </c>
      <c r="N872" s="5">
        <v>0</v>
      </c>
      <c r="O872" t="s">
        <v>30</v>
      </c>
      <c r="P872" s="5">
        <v>0.13684210499999999</v>
      </c>
      <c r="Q872" s="6">
        <v>0</v>
      </c>
      <c r="R872" s="7">
        <v>0</v>
      </c>
      <c r="S872" s="7">
        <v>6.3976838193939849E-4</v>
      </c>
      <c r="T872" s="6">
        <v>0</v>
      </c>
      <c r="U872" s="6">
        <v>0</v>
      </c>
    </row>
    <row r="873" spans="1:21" x14ac:dyDescent="0.3">
      <c r="A873" t="s">
        <v>21</v>
      </c>
      <c r="B873" t="s">
        <v>398</v>
      </c>
      <c r="C873" t="s">
        <v>80</v>
      </c>
      <c r="D873" t="s">
        <v>109</v>
      </c>
      <c r="E873" t="s">
        <v>25</v>
      </c>
      <c r="F873" t="s">
        <v>26</v>
      </c>
      <c r="G873" t="s">
        <v>592</v>
      </c>
      <c r="H873" t="s">
        <v>321</v>
      </c>
      <c r="I873" t="s">
        <v>321</v>
      </c>
      <c r="J873" t="s">
        <v>321</v>
      </c>
      <c r="K873" t="s">
        <v>44</v>
      </c>
      <c r="L873">
        <v>15</v>
      </c>
      <c r="M873" t="s">
        <v>109</v>
      </c>
      <c r="N873" s="5">
        <v>0</v>
      </c>
      <c r="O873" t="s">
        <v>30</v>
      </c>
      <c r="P873" s="5">
        <v>8.8888888999999999E-2</v>
      </c>
      <c r="Q873" s="6">
        <v>0</v>
      </c>
      <c r="R873" s="7">
        <v>0</v>
      </c>
      <c r="S873" s="7">
        <v>6.7212815206958167E-4</v>
      </c>
      <c r="T873" s="6">
        <v>0</v>
      </c>
      <c r="U873" s="6">
        <v>0</v>
      </c>
    </row>
    <row r="874" spans="1:21" x14ac:dyDescent="0.3">
      <c r="A874" t="s">
        <v>21</v>
      </c>
      <c r="B874" t="s">
        <v>398</v>
      </c>
      <c r="C874" t="s">
        <v>80</v>
      </c>
      <c r="D874" t="s">
        <v>109</v>
      </c>
      <c r="E874" t="s">
        <v>25</v>
      </c>
      <c r="F874" t="s">
        <v>26</v>
      </c>
      <c r="G874" t="s">
        <v>593</v>
      </c>
      <c r="H874" t="s">
        <v>323</v>
      </c>
      <c r="I874" t="s">
        <v>323</v>
      </c>
      <c r="J874" t="s">
        <v>323</v>
      </c>
      <c r="K874" t="s">
        <v>44</v>
      </c>
      <c r="L874">
        <v>15</v>
      </c>
      <c r="M874" t="s">
        <v>109</v>
      </c>
      <c r="N874" s="5">
        <v>0</v>
      </c>
      <c r="O874" t="s">
        <v>30</v>
      </c>
      <c r="P874" s="5">
        <v>3.5294117999999999E-2</v>
      </c>
      <c r="Q874" s="6">
        <v>0</v>
      </c>
      <c r="R874" s="7">
        <v>0</v>
      </c>
      <c r="S874" s="7">
        <v>8.0600825693545098E-4</v>
      </c>
      <c r="T874" s="6">
        <v>0</v>
      </c>
      <c r="U874" s="6">
        <v>0</v>
      </c>
    </row>
    <row r="875" spans="1:21" x14ac:dyDescent="0.3">
      <c r="A875" t="s">
        <v>21</v>
      </c>
      <c r="B875" t="s">
        <v>398</v>
      </c>
      <c r="C875" t="s">
        <v>80</v>
      </c>
      <c r="D875" t="s">
        <v>109</v>
      </c>
      <c r="E875" t="s">
        <v>25</v>
      </c>
      <c r="F875" t="s">
        <v>26</v>
      </c>
      <c r="G875" t="s">
        <v>594</v>
      </c>
      <c r="H875" t="s">
        <v>312</v>
      </c>
      <c r="I875" t="s">
        <v>924</v>
      </c>
      <c r="J875" t="s">
        <v>312</v>
      </c>
      <c r="K875" t="s">
        <v>44</v>
      </c>
      <c r="L875">
        <v>15</v>
      </c>
      <c r="M875" t="s">
        <v>109</v>
      </c>
      <c r="N875" s="5">
        <v>0</v>
      </c>
      <c r="O875" t="s">
        <v>30</v>
      </c>
      <c r="P875" s="5">
        <v>0.58414634099999996</v>
      </c>
      <c r="Q875" s="6">
        <v>0</v>
      </c>
      <c r="R875" s="7">
        <v>0</v>
      </c>
      <c r="S875" s="7">
        <v>2.8204583213664591E-4</v>
      </c>
      <c r="T875" s="6">
        <v>0</v>
      </c>
      <c r="U875" s="6">
        <v>0</v>
      </c>
    </row>
    <row r="876" spans="1:21" x14ac:dyDescent="0.3">
      <c r="A876" t="s">
        <v>21</v>
      </c>
      <c r="B876" t="s">
        <v>398</v>
      </c>
      <c r="C876" t="s">
        <v>158</v>
      </c>
      <c r="D876" t="s">
        <v>176</v>
      </c>
      <c r="E876" t="s">
        <v>25</v>
      </c>
      <c r="F876" t="s">
        <v>26</v>
      </c>
      <c r="G876" t="s">
        <v>479</v>
      </c>
      <c r="H876" t="s">
        <v>28</v>
      </c>
      <c r="I876" t="s">
        <v>28</v>
      </c>
      <c r="J876" t="s">
        <v>28</v>
      </c>
      <c r="K876" t="s">
        <v>29</v>
      </c>
      <c r="L876">
        <v>20</v>
      </c>
      <c r="N876" s="5">
        <v>0</v>
      </c>
      <c r="O876" t="s">
        <v>30</v>
      </c>
      <c r="P876" s="5">
        <v>0.3</v>
      </c>
      <c r="Q876" s="6">
        <v>0</v>
      </c>
      <c r="R876" s="7">
        <v>8.7284068609061894E-4</v>
      </c>
      <c r="S876" s="7">
        <v>0</v>
      </c>
      <c r="T876" s="6">
        <v>0</v>
      </c>
      <c r="U876" s="6">
        <v>0</v>
      </c>
    </row>
    <row r="877" spans="1:21" x14ac:dyDescent="0.3">
      <c r="A877" t="s">
        <v>21</v>
      </c>
      <c r="B877" t="s">
        <v>398</v>
      </c>
      <c r="C877" t="s">
        <v>158</v>
      </c>
      <c r="D877" t="s">
        <v>176</v>
      </c>
      <c r="E877" t="s">
        <v>25</v>
      </c>
      <c r="F877" t="s">
        <v>26</v>
      </c>
      <c r="G877" t="s">
        <v>480</v>
      </c>
      <c r="H877" t="s">
        <v>162</v>
      </c>
      <c r="I877" t="s">
        <v>162</v>
      </c>
      <c r="J877" t="s">
        <v>162</v>
      </c>
      <c r="K877" t="s">
        <v>29</v>
      </c>
      <c r="L877">
        <v>15</v>
      </c>
      <c r="N877" s="5">
        <v>9.4999999999999998E-3</v>
      </c>
      <c r="O877" t="s">
        <v>30</v>
      </c>
      <c r="P877" s="5">
        <v>0.06</v>
      </c>
      <c r="Q877" s="6">
        <v>0</v>
      </c>
      <c r="R877" s="7">
        <v>3.4388204221613705E-4</v>
      </c>
      <c r="S877" s="7">
        <v>0</v>
      </c>
      <c r="T877" s="6">
        <v>0</v>
      </c>
      <c r="U877" s="6">
        <v>0</v>
      </c>
    </row>
    <row r="878" spans="1:21" x14ac:dyDescent="0.3">
      <c r="A878" t="s">
        <v>21</v>
      </c>
      <c r="B878" t="s">
        <v>398</v>
      </c>
      <c r="C878" t="s">
        <v>158</v>
      </c>
      <c r="D878" t="s">
        <v>176</v>
      </c>
      <c r="E878" t="s">
        <v>25</v>
      </c>
      <c r="F878" t="s">
        <v>26</v>
      </c>
      <c r="G878" t="s">
        <v>481</v>
      </c>
      <c r="H878" t="s">
        <v>164</v>
      </c>
      <c r="I878" t="s">
        <v>164</v>
      </c>
      <c r="J878" t="s">
        <v>164</v>
      </c>
      <c r="K878" t="s">
        <v>29</v>
      </c>
      <c r="L878">
        <v>10</v>
      </c>
      <c r="N878" s="5">
        <v>0.3</v>
      </c>
      <c r="O878" t="s">
        <v>30</v>
      </c>
      <c r="P878" s="5">
        <v>4.2177297000000002E-2</v>
      </c>
      <c r="Q878" s="6">
        <v>0</v>
      </c>
      <c r="R878" s="7">
        <v>1.5041279839351773E-3</v>
      </c>
      <c r="S878" s="7">
        <v>-6.8840361200273037E-4</v>
      </c>
      <c r="T878" s="6">
        <v>0</v>
      </c>
      <c r="U878" s="6">
        <v>0</v>
      </c>
    </row>
    <row r="879" spans="1:21" x14ac:dyDescent="0.3">
      <c r="A879" t="s">
        <v>21</v>
      </c>
      <c r="B879" t="s">
        <v>398</v>
      </c>
      <c r="C879" t="s">
        <v>158</v>
      </c>
      <c r="D879" t="s">
        <v>176</v>
      </c>
      <c r="E879" t="s">
        <v>25</v>
      </c>
      <c r="F879" t="s">
        <v>26</v>
      </c>
      <c r="G879" t="s">
        <v>482</v>
      </c>
      <c r="H879" t="s">
        <v>86</v>
      </c>
      <c r="I879" t="s">
        <v>86</v>
      </c>
      <c r="J879" t="s">
        <v>86</v>
      </c>
      <c r="K879" t="s">
        <v>29</v>
      </c>
      <c r="L879">
        <v>20</v>
      </c>
      <c r="N879" s="5">
        <v>0</v>
      </c>
      <c r="O879" t="s">
        <v>30</v>
      </c>
      <c r="P879" s="5">
        <v>3.0651722999999999E-2</v>
      </c>
      <c r="Q879" s="6">
        <v>0</v>
      </c>
      <c r="R879" s="7">
        <v>2.3410377696358171E-4</v>
      </c>
      <c r="S879" s="7">
        <v>0</v>
      </c>
      <c r="T879" s="6">
        <v>0</v>
      </c>
      <c r="U879" s="6">
        <v>0</v>
      </c>
    </row>
    <row r="880" spans="1:21" x14ac:dyDescent="0.3">
      <c r="A880" t="s">
        <v>21</v>
      </c>
      <c r="B880" t="s">
        <v>398</v>
      </c>
      <c r="C880" t="s">
        <v>158</v>
      </c>
      <c r="D880" t="s">
        <v>176</v>
      </c>
      <c r="E880" t="s">
        <v>25</v>
      </c>
      <c r="F880" t="s">
        <v>26</v>
      </c>
      <c r="G880" t="s">
        <v>483</v>
      </c>
      <c r="H880" t="s">
        <v>88</v>
      </c>
      <c r="I880" t="s">
        <v>900</v>
      </c>
      <c r="J880" t="s">
        <v>88</v>
      </c>
      <c r="K880" t="s">
        <v>29</v>
      </c>
      <c r="L880">
        <v>20</v>
      </c>
      <c r="N880" s="5">
        <v>0.36</v>
      </c>
      <c r="O880" t="s">
        <v>30</v>
      </c>
      <c r="P880" s="5">
        <v>0.132678133</v>
      </c>
      <c r="Q880" s="6">
        <v>21697.516919999998</v>
      </c>
      <c r="R880" s="7">
        <v>5.4422027606051417E-4</v>
      </c>
      <c r="S880" s="7">
        <v>0</v>
      </c>
      <c r="T880" s="6">
        <v>11.808228648030076</v>
      </c>
      <c r="U880" s="6">
        <v>0</v>
      </c>
    </row>
    <row r="881" spans="1:21" x14ac:dyDescent="0.3">
      <c r="A881" t="s">
        <v>21</v>
      </c>
      <c r="B881" t="s">
        <v>398</v>
      </c>
      <c r="C881" t="s">
        <v>158</v>
      </c>
      <c r="D881" t="s">
        <v>176</v>
      </c>
      <c r="E881" t="s">
        <v>25</v>
      </c>
      <c r="F881" t="s">
        <v>26</v>
      </c>
      <c r="G881" t="s">
        <v>484</v>
      </c>
      <c r="H881" t="s">
        <v>90</v>
      </c>
      <c r="I881" t="s">
        <v>901</v>
      </c>
      <c r="J881" t="s">
        <v>90</v>
      </c>
      <c r="K881" t="s">
        <v>29</v>
      </c>
      <c r="L881">
        <v>20</v>
      </c>
      <c r="N881" s="5">
        <v>0</v>
      </c>
      <c r="O881" t="s">
        <v>30</v>
      </c>
      <c r="P881" s="5">
        <v>0.40840336100000002</v>
      </c>
      <c r="Q881" s="6">
        <v>0</v>
      </c>
      <c r="R881" s="7">
        <v>5.9971371598526411E-4</v>
      </c>
      <c r="S881" s="7">
        <v>0</v>
      </c>
      <c r="T881" s="6">
        <v>0</v>
      </c>
      <c r="U881" s="6">
        <v>0</v>
      </c>
    </row>
    <row r="882" spans="1:21" x14ac:dyDescent="0.3">
      <c r="A882" t="s">
        <v>21</v>
      </c>
      <c r="B882" t="s">
        <v>398</v>
      </c>
      <c r="C882" t="s">
        <v>158</v>
      </c>
      <c r="D882" t="s">
        <v>176</v>
      </c>
      <c r="E882" t="s">
        <v>25</v>
      </c>
      <c r="F882" t="s">
        <v>26</v>
      </c>
      <c r="G882" t="s">
        <v>485</v>
      </c>
      <c r="H882" t="s">
        <v>92</v>
      </c>
      <c r="I882" t="s">
        <v>902</v>
      </c>
      <c r="J882" t="s">
        <v>92</v>
      </c>
      <c r="K882" t="s">
        <v>29</v>
      </c>
      <c r="L882">
        <v>20</v>
      </c>
      <c r="N882" s="5">
        <v>0</v>
      </c>
      <c r="O882" t="s">
        <v>30</v>
      </c>
      <c r="P882" s="5">
        <v>0.17050258300000001</v>
      </c>
      <c r="Q882" s="6">
        <v>0</v>
      </c>
      <c r="R882" s="7">
        <v>5.7101895318805308E-4</v>
      </c>
      <c r="S882" s="7">
        <v>0</v>
      </c>
      <c r="T882" s="6">
        <v>0</v>
      </c>
      <c r="U882" s="6">
        <v>0</v>
      </c>
    </row>
    <row r="883" spans="1:21" x14ac:dyDescent="0.3">
      <c r="A883" t="s">
        <v>21</v>
      </c>
      <c r="B883" t="s">
        <v>398</v>
      </c>
      <c r="C883" t="s">
        <v>158</v>
      </c>
      <c r="D883" t="s">
        <v>176</v>
      </c>
      <c r="E883" t="s">
        <v>25</v>
      </c>
      <c r="F883" t="s">
        <v>26</v>
      </c>
      <c r="G883" t="s">
        <v>486</v>
      </c>
      <c r="H883" t="s">
        <v>94</v>
      </c>
      <c r="I883" t="s">
        <v>903</v>
      </c>
      <c r="J883" t="s">
        <v>94</v>
      </c>
      <c r="K883" t="s">
        <v>29</v>
      </c>
      <c r="L883">
        <v>20</v>
      </c>
      <c r="N883" s="5">
        <v>0</v>
      </c>
      <c r="O883" t="s">
        <v>30</v>
      </c>
      <c r="P883" s="5">
        <v>0.21752668999999999</v>
      </c>
      <c r="Q883" s="6">
        <v>0</v>
      </c>
      <c r="R883" s="7">
        <v>4.2739666054208129E-4</v>
      </c>
      <c r="S883" s="7">
        <v>0</v>
      </c>
      <c r="T883" s="6">
        <v>0</v>
      </c>
      <c r="U883" s="6">
        <v>0</v>
      </c>
    </row>
    <row r="884" spans="1:21" x14ac:dyDescent="0.3">
      <c r="A884" t="s">
        <v>21</v>
      </c>
      <c r="B884" t="s">
        <v>398</v>
      </c>
      <c r="C884" t="s">
        <v>158</v>
      </c>
      <c r="D884" t="s">
        <v>176</v>
      </c>
      <c r="E884" t="s">
        <v>25</v>
      </c>
      <c r="F884" t="s">
        <v>26</v>
      </c>
      <c r="G884" t="s">
        <v>487</v>
      </c>
      <c r="H884" t="s">
        <v>96</v>
      </c>
      <c r="I884" t="s">
        <v>904</v>
      </c>
      <c r="J884" t="s">
        <v>96</v>
      </c>
      <c r="K884" t="s">
        <v>29</v>
      </c>
      <c r="L884">
        <v>11</v>
      </c>
      <c r="N884" s="5">
        <v>0.9</v>
      </c>
      <c r="O884" t="s">
        <v>30</v>
      </c>
      <c r="P884" s="5">
        <v>0.04</v>
      </c>
      <c r="Q884" s="6">
        <v>0</v>
      </c>
      <c r="R884" s="7">
        <v>2.1371396823552727E-3</v>
      </c>
      <c r="S884" s="7">
        <v>0</v>
      </c>
      <c r="T884" s="6">
        <v>0</v>
      </c>
      <c r="U884" s="6">
        <v>0</v>
      </c>
    </row>
    <row r="885" spans="1:21" x14ac:dyDescent="0.3">
      <c r="A885" t="s">
        <v>21</v>
      </c>
      <c r="B885" t="s">
        <v>398</v>
      </c>
      <c r="C885" t="s">
        <v>158</v>
      </c>
      <c r="D885" t="s">
        <v>176</v>
      </c>
      <c r="E885" t="s">
        <v>25</v>
      </c>
      <c r="F885" t="s">
        <v>26</v>
      </c>
      <c r="G885" t="s">
        <v>488</v>
      </c>
      <c r="H885" t="s">
        <v>100</v>
      </c>
      <c r="I885" t="s">
        <v>100</v>
      </c>
      <c r="J885" t="s">
        <v>100</v>
      </c>
      <c r="K885" t="s">
        <v>29</v>
      </c>
      <c r="L885">
        <v>20</v>
      </c>
      <c r="N885" s="5">
        <v>9.4999999999999998E-3</v>
      </c>
      <c r="O885" t="s">
        <v>30</v>
      </c>
      <c r="P885" s="5">
        <v>0.1</v>
      </c>
      <c r="Q885" s="6">
        <v>383.19970690000002</v>
      </c>
      <c r="R885" s="7">
        <v>8.1527516675263792E-4</v>
      </c>
      <c r="S885" s="7">
        <v>0</v>
      </c>
      <c r="T885" s="6">
        <v>0.3124132049424595</v>
      </c>
      <c r="U885" s="6">
        <v>0</v>
      </c>
    </row>
    <row r="886" spans="1:21" x14ac:dyDescent="0.3">
      <c r="A886" t="s">
        <v>21</v>
      </c>
      <c r="B886" t="s">
        <v>398</v>
      </c>
      <c r="C886" t="s">
        <v>158</v>
      </c>
      <c r="D886" t="s">
        <v>176</v>
      </c>
      <c r="E886" t="s">
        <v>25</v>
      </c>
      <c r="F886" t="s">
        <v>26</v>
      </c>
      <c r="G886" t="s">
        <v>491</v>
      </c>
      <c r="H886" t="s">
        <v>106</v>
      </c>
      <c r="I886" t="s">
        <v>106</v>
      </c>
      <c r="J886" t="s">
        <v>106</v>
      </c>
      <c r="K886" t="s">
        <v>29</v>
      </c>
      <c r="L886">
        <v>11</v>
      </c>
      <c r="N886" s="5">
        <v>2.9081632999999999E-2</v>
      </c>
      <c r="O886" t="s">
        <v>30</v>
      </c>
      <c r="P886" s="5">
        <v>7.1199999999999999E-2</v>
      </c>
      <c r="Q886" s="6">
        <v>0</v>
      </c>
      <c r="R886" s="7">
        <v>5.9249955264351192E-4</v>
      </c>
      <c r="S886" s="7">
        <v>0</v>
      </c>
      <c r="T886" s="6">
        <v>0</v>
      </c>
      <c r="U886" s="6">
        <v>0</v>
      </c>
    </row>
    <row r="887" spans="1:21" x14ac:dyDescent="0.3">
      <c r="A887" t="s">
        <v>21</v>
      </c>
      <c r="B887" t="s">
        <v>398</v>
      </c>
      <c r="C887" t="s">
        <v>158</v>
      </c>
      <c r="D887" t="s">
        <v>176</v>
      </c>
      <c r="E887" t="s">
        <v>25</v>
      </c>
      <c r="F887" t="s">
        <v>26</v>
      </c>
      <c r="G887" t="s">
        <v>492</v>
      </c>
      <c r="H887" t="s">
        <v>111</v>
      </c>
      <c r="I887" t="s">
        <v>111</v>
      </c>
      <c r="J887" t="s">
        <v>111</v>
      </c>
      <c r="K887" t="s">
        <v>29</v>
      </c>
      <c r="L887">
        <v>20</v>
      </c>
      <c r="N887" s="5">
        <v>2.7E-2</v>
      </c>
      <c r="O887" t="s">
        <v>30</v>
      </c>
      <c r="P887" s="5">
        <v>0.146537695</v>
      </c>
      <c r="Q887" s="6">
        <v>1804.442333</v>
      </c>
      <c r="R887" s="7">
        <v>6.1734118931197298E-4</v>
      </c>
      <c r="S887" s="7">
        <v>0</v>
      </c>
      <c r="T887" s="6">
        <v>1.1139565758990913</v>
      </c>
      <c r="U887" s="6">
        <v>0</v>
      </c>
    </row>
    <row r="888" spans="1:21" x14ac:dyDescent="0.3">
      <c r="A888" t="s">
        <v>21</v>
      </c>
      <c r="B888" t="s">
        <v>398</v>
      </c>
      <c r="C888" t="s">
        <v>158</v>
      </c>
      <c r="D888" t="s">
        <v>176</v>
      </c>
      <c r="E888" t="s">
        <v>25</v>
      </c>
      <c r="F888" t="s">
        <v>26</v>
      </c>
      <c r="G888" t="s">
        <v>493</v>
      </c>
      <c r="H888" t="s">
        <v>115</v>
      </c>
      <c r="I888" t="s">
        <v>905</v>
      </c>
      <c r="J888" t="s">
        <v>115</v>
      </c>
      <c r="K888" t="s">
        <v>29</v>
      </c>
      <c r="L888">
        <v>20</v>
      </c>
      <c r="N888" s="5">
        <v>0.19</v>
      </c>
      <c r="O888" t="s">
        <v>30</v>
      </c>
      <c r="P888" s="5">
        <v>9.4722969000000004E-2</v>
      </c>
      <c r="Q888" s="6">
        <v>2423.9173900000001</v>
      </c>
      <c r="R888" s="7">
        <v>0</v>
      </c>
      <c r="S888" s="7">
        <v>0</v>
      </c>
      <c r="T888" s="6">
        <v>0</v>
      </c>
      <c r="U888" s="6">
        <v>0</v>
      </c>
    </row>
    <row r="889" spans="1:21" x14ac:dyDescent="0.3">
      <c r="A889" t="s">
        <v>21</v>
      </c>
      <c r="B889" t="s">
        <v>398</v>
      </c>
      <c r="C889" t="s">
        <v>158</v>
      </c>
      <c r="D889" t="s">
        <v>176</v>
      </c>
      <c r="E889" t="s">
        <v>25</v>
      </c>
      <c r="F889" t="s">
        <v>26</v>
      </c>
      <c r="G889" t="s">
        <v>494</v>
      </c>
      <c r="H889" t="s">
        <v>117</v>
      </c>
      <c r="I889" t="s">
        <v>906</v>
      </c>
      <c r="J889" t="s">
        <v>117</v>
      </c>
      <c r="K889" t="s">
        <v>29</v>
      </c>
      <c r="L889">
        <v>20</v>
      </c>
      <c r="N889" s="5">
        <v>0.14249999999999999</v>
      </c>
      <c r="O889" t="s">
        <v>30</v>
      </c>
      <c r="P889" s="5">
        <v>3.817007E-2</v>
      </c>
      <c r="Q889" s="6">
        <v>0</v>
      </c>
      <c r="R889" s="7">
        <v>1.9997150002576088E-4</v>
      </c>
      <c r="S889" s="7">
        <v>0</v>
      </c>
      <c r="T889" s="6">
        <v>0</v>
      </c>
      <c r="U889" s="6">
        <v>0</v>
      </c>
    </row>
    <row r="890" spans="1:21" x14ac:dyDescent="0.3">
      <c r="A890" t="s">
        <v>21</v>
      </c>
      <c r="B890" t="s">
        <v>398</v>
      </c>
      <c r="C890" t="s">
        <v>158</v>
      </c>
      <c r="D890" t="s">
        <v>176</v>
      </c>
      <c r="E890" t="s">
        <v>25</v>
      </c>
      <c r="F890" t="s">
        <v>26</v>
      </c>
      <c r="G890" t="s">
        <v>495</v>
      </c>
      <c r="H890" t="s">
        <v>119</v>
      </c>
      <c r="I890" t="s">
        <v>907</v>
      </c>
      <c r="J890" t="s">
        <v>119</v>
      </c>
      <c r="K890" t="s">
        <v>29</v>
      </c>
      <c r="L890">
        <v>20</v>
      </c>
      <c r="N890" s="5">
        <v>0.54</v>
      </c>
      <c r="O890" t="s">
        <v>30</v>
      </c>
      <c r="P890" s="5">
        <v>0.125</v>
      </c>
      <c r="Q890" s="6">
        <v>29198.22798</v>
      </c>
      <c r="R890" s="7">
        <v>6.1734118931197309E-4</v>
      </c>
      <c r="S890" s="7">
        <v>0</v>
      </c>
      <c r="T890" s="6">
        <v>18.025268786975328</v>
      </c>
      <c r="U890" s="6">
        <v>0</v>
      </c>
    </row>
    <row r="891" spans="1:21" x14ac:dyDescent="0.3">
      <c r="A891" t="s">
        <v>21</v>
      </c>
      <c r="B891" t="s">
        <v>398</v>
      </c>
      <c r="C891" t="s">
        <v>158</v>
      </c>
      <c r="D891" t="s">
        <v>176</v>
      </c>
      <c r="E891" t="s">
        <v>25</v>
      </c>
      <c r="F891" t="s">
        <v>26</v>
      </c>
      <c r="G891" t="s">
        <v>498</v>
      </c>
      <c r="H891" t="s">
        <v>127</v>
      </c>
      <c r="I891" t="s">
        <v>909</v>
      </c>
      <c r="J891" t="s">
        <v>127</v>
      </c>
      <c r="K891" t="s">
        <v>29</v>
      </c>
      <c r="L891">
        <v>20</v>
      </c>
      <c r="N891" s="5">
        <v>0</v>
      </c>
      <c r="O891" t="s">
        <v>30</v>
      </c>
      <c r="P891" s="5">
        <v>0.36067226899999999</v>
      </c>
      <c r="Q891" s="6">
        <v>0</v>
      </c>
      <c r="R891" s="7">
        <v>4.5518301708258357E-4</v>
      </c>
      <c r="S891" s="7">
        <v>0</v>
      </c>
      <c r="T891" s="6">
        <v>0</v>
      </c>
      <c r="U891" s="6">
        <v>0</v>
      </c>
    </row>
    <row r="892" spans="1:21" x14ac:dyDescent="0.3">
      <c r="A892" t="s">
        <v>21</v>
      </c>
      <c r="B892" t="s">
        <v>398</v>
      </c>
      <c r="C892" t="s">
        <v>158</v>
      </c>
      <c r="D892" t="s">
        <v>176</v>
      </c>
      <c r="E892" t="s">
        <v>25</v>
      </c>
      <c r="F892" t="s">
        <v>26</v>
      </c>
      <c r="G892" t="s">
        <v>499</v>
      </c>
      <c r="H892" t="s">
        <v>129</v>
      </c>
      <c r="I892" t="s">
        <v>910</v>
      </c>
      <c r="J892" t="s">
        <v>129</v>
      </c>
      <c r="K892" t="s">
        <v>29</v>
      </c>
      <c r="L892">
        <v>20</v>
      </c>
      <c r="N892" s="5">
        <v>0</v>
      </c>
      <c r="O892" t="s">
        <v>30</v>
      </c>
      <c r="P892" s="5">
        <v>6.8107092999999994E-2</v>
      </c>
      <c r="Q892" s="6">
        <v>0</v>
      </c>
      <c r="R892" s="7">
        <v>6.282286064153345E-4</v>
      </c>
      <c r="S892" s="7">
        <v>0</v>
      </c>
      <c r="T892" s="6">
        <v>0</v>
      </c>
      <c r="U892" s="6">
        <v>0</v>
      </c>
    </row>
    <row r="893" spans="1:21" x14ac:dyDescent="0.3">
      <c r="A893" t="s">
        <v>21</v>
      </c>
      <c r="B893" t="s">
        <v>398</v>
      </c>
      <c r="C893" t="s">
        <v>158</v>
      </c>
      <c r="D893" t="s">
        <v>176</v>
      </c>
      <c r="E893" t="s">
        <v>25</v>
      </c>
      <c r="F893" t="s">
        <v>26</v>
      </c>
      <c r="G893" t="s">
        <v>500</v>
      </c>
      <c r="H893" t="s">
        <v>131</v>
      </c>
      <c r="I893" t="s">
        <v>911</v>
      </c>
      <c r="J893" t="s">
        <v>131</v>
      </c>
      <c r="K893" t="s">
        <v>29</v>
      </c>
      <c r="L893">
        <v>20</v>
      </c>
      <c r="N893" s="5">
        <v>0</v>
      </c>
      <c r="O893" t="s">
        <v>30</v>
      </c>
      <c r="P893" s="5">
        <v>0.12588968</v>
      </c>
      <c r="Q893" s="6">
        <v>0</v>
      </c>
      <c r="R893" s="7">
        <v>6.2338388405654697E-4</v>
      </c>
      <c r="S893" s="7">
        <v>0</v>
      </c>
      <c r="T893" s="6">
        <v>0</v>
      </c>
      <c r="U893" s="6">
        <v>0</v>
      </c>
    </row>
    <row r="894" spans="1:21" x14ac:dyDescent="0.3">
      <c r="A894" t="s">
        <v>21</v>
      </c>
      <c r="B894" t="s">
        <v>398</v>
      </c>
      <c r="C894" t="s">
        <v>158</v>
      </c>
      <c r="D894" t="s">
        <v>176</v>
      </c>
      <c r="E894" t="s">
        <v>25</v>
      </c>
      <c r="F894" t="s">
        <v>31</v>
      </c>
      <c r="G894" t="s">
        <v>502</v>
      </c>
      <c r="H894" t="s">
        <v>28</v>
      </c>
      <c r="I894" t="s">
        <v>28</v>
      </c>
      <c r="J894" t="s">
        <v>28</v>
      </c>
      <c r="K894" t="s">
        <v>29</v>
      </c>
      <c r="L894">
        <v>20</v>
      </c>
      <c r="N894" s="5">
        <v>0</v>
      </c>
      <c r="O894" t="s">
        <v>30</v>
      </c>
      <c r="P894" s="5">
        <v>0.3</v>
      </c>
      <c r="Q894" s="6">
        <v>0</v>
      </c>
      <c r="R894" s="7">
        <v>8.7284068609061894E-4</v>
      </c>
      <c r="S894" s="7">
        <v>0</v>
      </c>
      <c r="T894" s="6">
        <v>0</v>
      </c>
      <c r="U894" s="6">
        <v>0</v>
      </c>
    </row>
    <row r="895" spans="1:21" x14ac:dyDescent="0.3">
      <c r="A895" t="s">
        <v>21</v>
      </c>
      <c r="B895" t="s">
        <v>398</v>
      </c>
      <c r="C895" t="s">
        <v>158</v>
      </c>
      <c r="D895" t="s">
        <v>176</v>
      </c>
      <c r="E895" t="s">
        <v>25</v>
      </c>
      <c r="F895" t="s">
        <v>31</v>
      </c>
      <c r="G895" t="s">
        <v>503</v>
      </c>
      <c r="H895" t="s">
        <v>162</v>
      </c>
      <c r="I895" t="s">
        <v>162</v>
      </c>
      <c r="J895" t="s">
        <v>162</v>
      </c>
      <c r="K895" t="s">
        <v>29</v>
      </c>
      <c r="L895">
        <v>15</v>
      </c>
      <c r="N895" s="5">
        <v>9.4999999999999998E-3</v>
      </c>
      <c r="O895" t="s">
        <v>30</v>
      </c>
      <c r="P895" s="5">
        <v>0.06</v>
      </c>
      <c r="Q895" s="6">
        <v>10176.31373</v>
      </c>
      <c r="R895" s="7">
        <v>3.4388204221613705E-4</v>
      </c>
      <c r="S895" s="7">
        <v>0</v>
      </c>
      <c r="T895" s="6">
        <v>3.4994515477045152</v>
      </c>
      <c r="U895" s="6">
        <v>0</v>
      </c>
    </row>
    <row r="896" spans="1:21" x14ac:dyDescent="0.3">
      <c r="A896" t="s">
        <v>21</v>
      </c>
      <c r="B896" t="s">
        <v>398</v>
      </c>
      <c r="C896" t="s">
        <v>158</v>
      </c>
      <c r="D896" t="s">
        <v>176</v>
      </c>
      <c r="E896" t="s">
        <v>25</v>
      </c>
      <c r="F896" t="s">
        <v>31</v>
      </c>
      <c r="G896" t="s">
        <v>504</v>
      </c>
      <c r="H896" t="s">
        <v>164</v>
      </c>
      <c r="I896" t="s">
        <v>164</v>
      </c>
      <c r="J896" t="s">
        <v>164</v>
      </c>
      <c r="K896" t="s">
        <v>29</v>
      </c>
      <c r="L896">
        <v>10</v>
      </c>
      <c r="N896" s="5">
        <v>0.3</v>
      </c>
      <c r="O896" t="s">
        <v>30</v>
      </c>
      <c r="P896" s="5">
        <v>4.2177297000000002E-2</v>
      </c>
      <c r="Q896" s="6">
        <v>224040.53599999999</v>
      </c>
      <c r="R896" s="7">
        <v>1.5041279839351773E-3</v>
      </c>
      <c r="S896" s="7">
        <v>-6.8840361200273037E-4</v>
      </c>
      <c r="T896" s="6">
        <v>336.98563973343653</v>
      </c>
      <c r="U896" s="6">
        <v>-154.23031421742775</v>
      </c>
    </row>
    <row r="897" spans="1:21" x14ac:dyDescent="0.3">
      <c r="A897" t="s">
        <v>21</v>
      </c>
      <c r="B897" t="s">
        <v>398</v>
      </c>
      <c r="C897" t="s">
        <v>158</v>
      </c>
      <c r="D897" t="s">
        <v>176</v>
      </c>
      <c r="E897" t="s">
        <v>25</v>
      </c>
      <c r="F897" t="s">
        <v>31</v>
      </c>
      <c r="G897" t="s">
        <v>505</v>
      </c>
      <c r="H897" t="s">
        <v>84</v>
      </c>
      <c r="I897" t="s">
        <v>84</v>
      </c>
      <c r="J897" t="s">
        <v>84</v>
      </c>
      <c r="K897" t="s">
        <v>29</v>
      </c>
      <c r="L897">
        <v>20</v>
      </c>
      <c r="N897" s="5">
        <v>0.15</v>
      </c>
      <c r="O897" t="s">
        <v>30</v>
      </c>
      <c r="P897" s="5">
        <v>2.5100852E-2</v>
      </c>
      <c r="Q897" s="6">
        <v>63453.133349999996</v>
      </c>
      <c r="R897" s="7">
        <v>3.8532067167450023E-4</v>
      </c>
      <c r="S897" s="7">
        <v>0</v>
      </c>
      <c r="T897" s="6">
        <v>39.172232807860212</v>
      </c>
      <c r="U897" s="6">
        <v>0</v>
      </c>
    </row>
    <row r="898" spans="1:21" x14ac:dyDescent="0.3">
      <c r="A898" t="s">
        <v>21</v>
      </c>
      <c r="B898" t="s">
        <v>398</v>
      </c>
      <c r="C898" t="s">
        <v>158</v>
      </c>
      <c r="D898" t="s">
        <v>176</v>
      </c>
      <c r="E898" t="s">
        <v>25</v>
      </c>
      <c r="F898" t="s">
        <v>31</v>
      </c>
      <c r="G898" t="s">
        <v>506</v>
      </c>
      <c r="H898" t="s">
        <v>86</v>
      </c>
      <c r="I898" t="s">
        <v>86</v>
      </c>
      <c r="J898" t="s">
        <v>86</v>
      </c>
      <c r="K898" t="s">
        <v>29</v>
      </c>
      <c r="L898">
        <v>20</v>
      </c>
      <c r="N898" s="5">
        <v>0</v>
      </c>
      <c r="O898" t="s">
        <v>30</v>
      </c>
      <c r="P898" s="5">
        <v>4.6266751000000002E-2</v>
      </c>
      <c r="Q898" s="6">
        <v>0</v>
      </c>
      <c r="R898" s="7">
        <v>2.3410377696358173E-4</v>
      </c>
      <c r="S898" s="7">
        <v>0</v>
      </c>
      <c r="T898" s="6">
        <v>0</v>
      </c>
      <c r="U898" s="6">
        <v>0</v>
      </c>
    </row>
    <row r="899" spans="1:21" x14ac:dyDescent="0.3">
      <c r="A899" t="s">
        <v>21</v>
      </c>
      <c r="B899" t="s">
        <v>398</v>
      </c>
      <c r="C899" t="s">
        <v>158</v>
      </c>
      <c r="D899" t="s">
        <v>176</v>
      </c>
      <c r="E899" t="s">
        <v>25</v>
      </c>
      <c r="F899" t="s">
        <v>31</v>
      </c>
      <c r="G899" t="s">
        <v>507</v>
      </c>
      <c r="H899" t="s">
        <v>88</v>
      </c>
      <c r="I899" t="s">
        <v>900</v>
      </c>
      <c r="J899" t="s">
        <v>88</v>
      </c>
      <c r="K899" t="s">
        <v>29</v>
      </c>
      <c r="L899">
        <v>20</v>
      </c>
      <c r="N899" s="5">
        <v>0.17567412900000001</v>
      </c>
      <c r="O899" t="s">
        <v>30</v>
      </c>
      <c r="P899" s="5">
        <v>0.132678133</v>
      </c>
      <c r="Q899" s="6">
        <v>523761.96830000001</v>
      </c>
      <c r="R899" s="7">
        <v>5.4422027606051417E-4</v>
      </c>
      <c r="S899" s="7">
        <v>0</v>
      </c>
      <c r="T899" s="6">
        <v>285.04188297822429</v>
      </c>
      <c r="U899" s="6">
        <v>0</v>
      </c>
    </row>
    <row r="900" spans="1:21" x14ac:dyDescent="0.3">
      <c r="A900" t="s">
        <v>21</v>
      </c>
      <c r="B900" t="s">
        <v>398</v>
      </c>
      <c r="C900" t="s">
        <v>158</v>
      </c>
      <c r="D900" t="s">
        <v>176</v>
      </c>
      <c r="E900" t="s">
        <v>25</v>
      </c>
      <c r="F900" t="s">
        <v>31</v>
      </c>
      <c r="G900" t="s">
        <v>508</v>
      </c>
      <c r="H900" t="s">
        <v>90</v>
      </c>
      <c r="I900" t="s">
        <v>901</v>
      </c>
      <c r="J900" t="s">
        <v>90</v>
      </c>
      <c r="K900" t="s">
        <v>29</v>
      </c>
      <c r="L900">
        <v>20</v>
      </c>
      <c r="N900" s="5">
        <v>7.3129769999999997E-2</v>
      </c>
      <c r="O900" t="s">
        <v>30</v>
      </c>
      <c r="P900" s="5">
        <v>0.40840336100000002</v>
      </c>
      <c r="Q900" s="6">
        <v>1045037.345</v>
      </c>
      <c r="R900" s="7">
        <v>5.9971371598526411E-4</v>
      </c>
      <c r="S900" s="7">
        <v>0</v>
      </c>
      <c r="T900" s="6">
        <v>626.72322951332444</v>
      </c>
      <c r="U900" s="6">
        <v>0</v>
      </c>
    </row>
    <row r="901" spans="1:21" x14ac:dyDescent="0.3">
      <c r="A901" t="s">
        <v>21</v>
      </c>
      <c r="B901" t="s">
        <v>398</v>
      </c>
      <c r="C901" t="s">
        <v>158</v>
      </c>
      <c r="D901" t="s">
        <v>176</v>
      </c>
      <c r="E901" t="s">
        <v>25</v>
      </c>
      <c r="F901" t="s">
        <v>31</v>
      </c>
      <c r="G901" t="s">
        <v>509</v>
      </c>
      <c r="H901" t="s">
        <v>92</v>
      </c>
      <c r="I901" t="s">
        <v>902</v>
      </c>
      <c r="J901" t="s">
        <v>92</v>
      </c>
      <c r="K901" t="s">
        <v>29</v>
      </c>
      <c r="L901">
        <v>20</v>
      </c>
      <c r="N901" s="5">
        <v>2.8622670999999999E-2</v>
      </c>
      <c r="O901" t="s">
        <v>30</v>
      </c>
      <c r="P901" s="5">
        <v>0.17050258300000001</v>
      </c>
      <c r="Q901" s="6">
        <v>110239.13340000001</v>
      </c>
      <c r="R901" s="7">
        <v>5.7101895318805308E-4</v>
      </c>
      <c r="S901" s="7">
        <v>0</v>
      </c>
      <c r="T901" s="6">
        <v>62.948634554426143</v>
      </c>
      <c r="U901" s="6">
        <v>0</v>
      </c>
    </row>
    <row r="902" spans="1:21" x14ac:dyDescent="0.3">
      <c r="A902" t="s">
        <v>21</v>
      </c>
      <c r="B902" t="s">
        <v>398</v>
      </c>
      <c r="C902" t="s">
        <v>158</v>
      </c>
      <c r="D902" t="s">
        <v>176</v>
      </c>
      <c r="E902" t="s">
        <v>25</v>
      </c>
      <c r="F902" t="s">
        <v>31</v>
      </c>
      <c r="G902" t="s">
        <v>510</v>
      </c>
      <c r="H902" t="s">
        <v>94</v>
      </c>
      <c r="I902" t="s">
        <v>903</v>
      </c>
      <c r="J902" t="s">
        <v>94</v>
      </c>
      <c r="K902" t="s">
        <v>29</v>
      </c>
      <c r="L902">
        <v>20</v>
      </c>
      <c r="N902" s="5">
        <v>7.1053062E-2</v>
      </c>
      <c r="O902" t="s">
        <v>30</v>
      </c>
      <c r="P902" s="5">
        <v>0.21752668999999999</v>
      </c>
      <c r="Q902" s="6">
        <v>354613.16810000001</v>
      </c>
      <c r="R902" s="7">
        <v>4.2739666054208129E-4</v>
      </c>
      <c r="S902" s="7">
        <v>0</v>
      </c>
      <c r="T902" s="6">
        <v>151.56048383018771</v>
      </c>
      <c r="U902" s="6">
        <v>0</v>
      </c>
    </row>
    <row r="903" spans="1:21" x14ac:dyDescent="0.3">
      <c r="A903" t="s">
        <v>21</v>
      </c>
      <c r="B903" t="s">
        <v>398</v>
      </c>
      <c r="C903" t="s">
        <v>158</v>
      </c>
      <c r="D903" t="s">
        <v>176</v>
      </c>
      <c r="E903" t="s">
        <v>25</v>
      </c>
      <c r="F903" t="s">
        <v>31</v>
      </c>
      <c r="G903" t="s">
        <v>511</v>
      </c>
      <c r="H903" t="s">
        <v>96</v>
      </c>
      <c r="I903" t="s">
        <v>904</v>
      </c>
      <c r="J903" t="s">
        <v>96</v>
      </c>
      <c r="K903" t="s">
        <v>29</v>
      </c>
      <c r="L903">
        <v>11</v>
      </c>
      <c r="N903" s="5">
        <v>0.9</v>
      </c>
      <c r="O903" t="s">
        <v>30</v>
      </c>
      <c r="P903" s="5">
        <v>0.04</v>
      </c>
      <c r="Q903" s="6">
        <v>629359.54599999997</v>
      </c>
      <c r="R903" s="7">
        <v>1.637737338131963E-3</v>
      </c>
      <c r="S903" s="7">
        <v>0</v>
      </c>
      <c r="T903" s="6">
        <v>1030.7256275939806</v>
      </c>
      <c r="U903" s="6">
        <v>0</v>
      </c>
    </row>
    <row r="904" spans="1:21" x14ac:dyDescent="0.3">
      <c r="A904" t="s">
        <v>21</v>
      </c>
      <c r="B904" t="s">
        <v>398</v>
      </c>
      <c r="C904" t="s">
        <v>158</v>
      </c>
      <c r="D904" t="s">
        <v>176</v>
      </c>
      <c r="E904" t="s">
        <v>25</v>
      </c>
      <c r="F904" t="s">
        <v>31</v>
      </c>
      <c r="G904" t="s">
        <v>512</v>
      </c>
      <c r="H904" t="s">
        <v>100</v>
      </c>
      <c r="I904" t="s">
        <v>100</v>
      </c>
      <c r="J904" t="s">
        <v>100</v>
      </c>
      <c r="K904" t="s">
        <v>29</v>
      </c>
      <c r="L904">
        <v>20</v>
      </c>
      <c r="N904" s="5">
        <v>9.4999999999999998E-3</v>
      </c>
      <c r="O904" t="s">
        <v>30</v>
      </c>
      <c r="P904" s="5">
        <v>0.1</v>
      </c>
      <c r="Q904" s="6">
        <v>17890.547009999998</v>
      </c>
      <c r="R904" s="7">
        <v>8.1527516675263792E-4</v>
      </c>
      <c r="S904" s="7">
        <v>0</v>
      </c>
      <c r="T904" s="6">
        <v>14.585718696873656</v>
      </c>
      <c r="U904" s="6">
        <v>0</v>
      </c>
    </row>
    <row r="905" spans="1:21" x14ac:dyDescent="0.3">
      <c r="A905" t="s">
        <v>21</v>
      </c>
      <c r="B905" t="s">
        <v>398</v>
      </c>
      <c r="C905" t="s">
        <v>158</v>
      </c>
      <c r="D905" t="s">
        <v>176</v>
      </c>
      <c r="E905" t="s">
        <v>25</v>
      </c>
      <c r="F905" t="s">
        <v>31</v>
      </c>
      <c r="G905" t="s">
        <v>513</v>
      </c>
      <c r="H905" t="s">
        <v>106</v>
      </c>
      <c r="I905" t="s">
        <v>106</v>
      </c>
      <c r="J905" t="s">
        <v>106</v>
      </c>
      <c r="K905" t="s">
        <v>29</v>
      </c>
      <c r="L905">
        <v>11</v>
      </c>
      <c r="N905" s="5">
        <v>2.9081632999999999E-2</v>
      </c>
      <c r="O905" t="s">
        <v>30</v>
      </c>
      <c r="P905" s="5">
        <v>7.1199999999999999E-2</v>
      </c>
      <c r="Q905" s="6">
        <v>37133.856370000001</v>
      </c>
      <c r="R905" s="7">
        <v>5.9504671910607331E-4</v>
      </c>
      <c r="S905" s="7">
        <v>0</v>
      </c>
      <c r="T905" s="6">
        <v>22.096379400724661</v>
      </c>
      <c r="U905" s="6">
        <v>0</v>
      </c>
    </row>
    <row r="906" spans="1:21" x14ac:dyDescent="0.3">
      <c r="A906" t="s">
        <v>21</v>
      </c>
      <c r="B906" t="s">
        <v>398</v>
      </c>
      <c r="C906" t="s">
        <v>158</v>
      </c>
      <c r="D906" t="s">
        <v>176</v>
      </c>
      <c r="E906" t="s">
        <v>25</v>
      </c>
      <c r="F906" t="s">
        <v>31</v>
      </c>
      <c r="G906" t="s">
        <v>514</v>
      </c>
      <c r="H906" t="s">
        <v>108</v>
      </c>
      <c r="I906" t="s">
        <v>108</v>
      </c>
      <c r="J906" t="s">
        <v>108</v>
      </c>
      <c r="K906" t="s">
        <v>29</v>
      </c>
      <c r="L906">
        <v>2</v>
      </c>
      <c r="M906" t="s">
        <v>176</v>
      </c>
      <c r="N906" s="5">
        <v>0</v>
      </c>
      <c r="O906" t="s">
        <v>30</v>
      </c>
      <c r="P906" s="5">
        <v>0.05</v>
      </c>
      <c r="Q906" s="6">
        <v>0</v>
      </c>
      <c r="R906" s="7">
        <v>6.1734118931197298E-4</v>
      </c>
      <c r="S906" s="7">
        <v>0</v>
      </c>
      <c r="T906" s="6">
        <v>0</v>
      </c>
      <c r="U906" s="6">
        <v>0</v>
      </c>
    </row>
    <row r="907" spans="1:21" x14ac:dyDescent="0.3">
      <c r="A907" t="s">
        <v>21</v>
      </c>
      <c r="B907" t="s">
        <v>398</v>
      </c>
      <c r="C907" t="s">
        <v>158</v>
      </c>
      <c r="D907" t="s">
        <v>176</v>
      </c>
      <c r="E907" t="s">
        <v>25</v>
      </c>
      <c r="F907" t="s">
        <v>31</v>
      </c>
      <c r="G907" t="s">
        <v>515</v>
      </c>
      <c r="H907" t="s">
        <v>111</v>
      </c>
      <c r="I907" t="s">
        <v>111</v>
      </c>
      <c r="J907" t="s">
        <v>111</v>
      </c>
      <c r="K907" t="s">
        <v>29</v>
      </c>
      <c r="L907">
        <v>20</v>
      </c>
      <c r="N907" s="5">
        <v>2.2499999999999998E-3</v>
      </c>
      <c r="O907" t="s">
        <v>30</v>
      </c>
      <c r="P907" s="5">
        <v>0.146537695</v>
      </c>
      <c r="Q907" s="6">
        <v>7411.4278809999996</v>
      </c>
      <c r="R907" s="7">
        <v>6.1734118931197298E-4</v>
      </c>
      <c r="S907" s="7">
        <v>0</v>
      </c>
      <c r="T907" s="6">
        <v>4.5753797025564555</v>
      </c>
      <c r="U907" s="6">
        <v>0</v>
      </c>
    </row>
    <row r="908" spans="1:21" x14ac:dyDescent="0.3">
      <c r="A908" t="s">
        <v>21</v>
      </c>
      <c r="B908" t="s">
        <v>398</v>
      </c>
      <c r="C908" t="s">
        <v>158</v>
      </c>
      <c r="D908" t="s">
        <v>176</v>
      </c>
      <c r="E908" t="s">
        <v>25</v>
      </c>
      <c r="F908" t="s">
        <v>31</v>
      </c>
      <c r="G908" t="s">
        <v>516</v>
      </c>
      <c r="H908" t="s">
        <v>115</v>
      </c>
      <c r="I908" t="s">
        <v>905</v>
      </c>
      <c r="J908" t="s">
        <v>115</v>
      </c>
      <c r="K908" t="s">
        <v>29</v>
      </c>
      <c r="L908">
        <v>20</v>
      </c>
      <c r="N908" s="5">
        <v>0.19</v>
      </c>
      <c r="O908" t="s">
        <v>30</v>
      </c>
      <c r="P908" s="5">
        <v>0.27688252499999999</v>
      </c>
      <c r="Q908" s="6">
        <v>1274027.4720000001</v>
      </c>
      <c r="R908" s="7">
        <v>1.4469921795284978E-4</v>
      </c>
      <c r="S908" s="7">
        <v>0</v>
      </c>
      <c r="T908" s="6">
        <v>184.35077884884623</v>
      </c>
      <c r="U908" s="6">
        <v>0</v>
      </c>
    </row>
    <row r="909" spans="1:21" x14ac:dyDescent="0.3">
      <c r="A909" t="s">
        <v>21</v>
      </c>
      <c r="B909" t="s">
        <v>398</v>
      </c>
      <c r="C909" t="s">
        <v>158</v>
      </c>
      <c r="D909" t="s">
        <v>176</v>
      </c>
      <c r="E909" t="s">
        <v>25</v>
      </c>
      <c r="F909" t="s">
        <v>31</v>
      </c>
      <c r="G909" t="s">
        <v>517</v>
      </c>
      <c r="H909" t="s">
        <v>117</v>
      </c>
      <c r="I909" t="s">
        <v>906</v>
      </c>
      <c r="J909" t="s">
        <v>117</v>
      </c>
      <c r="K909" t="s">
        <v>29</v>
      </c>
      <c r="L909">
        <v>20</v>
      </c>
      <c r="N909" s="5">
        <v>0.14249999999999999</v>
      </c>
      <c r="O909" t="s">
        <v>30</v>
      </c>
      <c r="P909" s="5">
        <v>5.3785099000000003E-2</v>
      </c>
      <c r="Q909" s="6">
        <v>136755.51269999999</v>
      </c>
      <c r="R909" s="7">
        <v>1.9997150002576088E-4</v>
      </c>
      <c r="S909" s="7">
        <v>0</v>
      </c>
      <c r="T909" s="6">
        <v>27.347205011410992</v>
      </c>
      <c r="U909" s="6">
        <v>0</v>
      </c>
    </row>
    <row r="910" spans="1:21" x14ac:dyDescent="0.3">
      <c r="A910" t="s">
        <v>21</v>
      </c>
      <c r="B910" t="s">
        <v>398</v>
      </c>
      <c r="C910" t="s">
        <v>158</v>
      </c>
      <c r="D910" t="s">
        <v>176</v>
      </c>
      <c r="E910" t="s">
        <v>25</v>
      </c>
      <c r="F910" t="s">
        <v>31</v>
      </c>
      <c r="G910" t="s">
        <v>518</v>
      </c>
      <c r="H910" t="s">
        <v>119</v>
      </c>
      <c r="I910" t="s">
        <v>907</v>
      </c>
      <c r="J910" t="s">
        <v>119</v>
      </c>
      <c r="K910" t="s">
        <v>29</v>
      </c>
      <c r="L910">
        <v>20</v>
      </c>
      <c r="N910" s="5">
        <v>0.54</v>
      </c>
      <c r="O910" t="s">
        <v>30</v>
      </c>
      <c r="P910" s="5">
        <v>0.125</v>
      </c>
      <c r="Q910" s="6">
        <v>1478509.176</v>
      </c>
      <c r="R910" s="7">
        <v>6.1734118931197309E-4</v>
      </c>
      <c r="S910" s="7">
        <v>0</v>
      </c>
      <c r="T910" s="6">
        <v>912.74461312050528</v>
      </c>
      <c r="U910" s="6">
        <v>0</v>
      </c>
    </row>
    <row r="911" spans="1:21" x14ac:dyDescent="0.3">
      <c r="A911" t="s">
        <v>21</v>
      </c>
      <c r="B911" t="s">
        <v>398</v>
      </c>
      <c r="C911" t="s">
        <v>158</v>
      </c>
      <c r="D911" t="s">
        <v>176</v>
      </c>
      <c r="E911" t="s">
        <v>25</v>
      </c>
      <c r="F911" t="s">
        <v>31</v>
      </c>
      <c r="G911" t="s">
        <v>519</v>
      </c>
      <c r="H911" t="s">
        <v>121</v>
      </c>
      <c r="I911" t="s">
        <v>121</v>
      </c>
      <c r="J911" t="s">
        <v>121</v>
      </c>
      <c r="K911" t="s">
        <v>29</v>
      </c>
      <c r="L911">
        <v>11</v>
      </c>
      <c r="N911" s="5">
        <v>0.65</v>
      </c>
      <c r="O911" t="s">
        <v>30</v>
      </c>
      <c r="P911" s="5">
        <v>0.12</v>
      </c>
      <c r="Q911" s="6">
        <v>1593175.7849999999</v>
      </c>
      <c r="R911" s="7">
        <v>6.1734118931197298E-4</v>
      </c>
      <c r="S911" s="7">
        <v>0</v>
      </c>
      <c r="T911" s="6">
        <v>983.53303389493612</v>
      </c>
      <c r="U911" s="6">
        <v>0</v>
      </c>
    </row>
    <row r="912" spans="1:21" x14ac:dyDescent="0.3">
      <c r="A912" t="s">
        <v>21</v>
      </c>
      <c r="B912" t="s">
        <v>398</v>
      </c>
      <c r="C912" t="s">
        <v>158</v>
      </c>
      <c r="D912" t="s">
        <v>176</v>
      </c>
      <c r="E912" t="s">
        <v>25</v>
      </c>
      <c r="F912" t="s">
        <v>31</v>
      </c>
      <c r="G912" t="s">
        <v>520</v>
      </c>
      <c r="H912" t="s">
        <v>123</v>
      </c>
      <c r="I912" t="s">
        <v>123</v>
      </c>
      <c r="J912" t="s">
        <v>123</v>
      </c>
      <c r="K912" t="s">
        <v>29</v>
      </c>
      <c r="L912">
        <v>15</v>
      </c>
      <c r="N912" s="5">
        <v>0</v>
      </c>
      <c r="O912" t="s">
        <v>30</v>
      </c>
      <c r="P912" s="5">
        <v>2.0452499999999998E-2</v>
      </c>
      <c r="Q912" s="6">
        <v>0</v>
      </c>
      <c r="R912" s="7">
        <v>6.1734118931197298E-4</v>
      </c>
      <c r="S912" s="7">
        <v>0</v>
      </c>
      <c r="T912" s="6">
        <v>0</v>
      </c>
      <c r="U912" s="6">
        <v>0</v>
      </c>
    </row>
    <row r="913" spans="1:21" x14ac:dyDescent="0.3">
      <c r="A913" t="s">
        <v>21</v>
      </c>
      <c r="B913" t="s">
        <v>398</v>
      </c>
      <c r="C913" t="s">
        <v>158</v>
      </c>
      <c r="D913" t="s">
        <v>176</v>
      </c>
      <c r="E913" t="s">
        <v>25</v>
      </c>
      <c r="F913" t="s">
        <v>31</v>
      </c>
      <c r="G913" t="s">
        <v>521</v>
      </c>
      <c r="H913" t="s">
        <v>207</v>
      </c>
      <c r="I913" t="s">
        <v>207</v>
      </c>
      <c r="J913" t="s">
        <v>207</v>
      </c>
      <c r="K913" t="s">
        <v>29</v>
      </c>
      <c r="L913">
        <v>2</v>
      </c>
      <c r="M913" t="s">
        <v>208</v>
      </c>
      <c r="N913" s="5">
        <v>0</v>
      </c>
      <c r="O913" t="s">
        <v>30</v>
      </c>
      <c r="P913" s="5">
        <v>0.05</v>
      </c>
      <c r="Q913" s="6">
        <v>0</v>
      </c>
      <c r="R913" s="7">
        <v>6.1734118931197298E-4</v>
      </c>
      <c r="S913" s="7">
        <v>0</v>
      </c>
      <c r="T913" s="6">
        <v>0</v>
      </c>
      <c r="U913" s="6">
        <v>0</v>
      </c>
    </row>
    <row r="914" spans="1:21" x14ac:dyDescent="0.3">
      <c r="A914" t="s">
        <v>21</v>
      </c>
      <c r="B914" t="s">
        <v>398</v>
      </c>
      <c r="C914" t="s">
        <v>158</v>
      </c>
      <c r="D914" t="s">
        <v>176</v>
      </c>
      <c r="E914" t="s">
        <v>25</v>
      </c>
      <c r="F914" t="s">
        <v>31</v>
      </c>
      <c r="G914" t="s">
        <v>522</v>
      </c>
      <c r="H914" t="s">
        <v>125</v>
      </c>
      <c r="I914" t="s">
        <v>908</v>
      </c>
      <c r="J914" t="s">
        <v>125</v>
      </c>
      <c r="K914" t="s">
        <v>29</v>
      </c>
      <c r="L914">
        <v>20</v>
      </c>
      <c r="N914" s="5">
        <v>3.9038694999999998E-2</v>
      </c>
      <c r="O914" t="s">
        <v>30</v>
      </c>
      <c r="P914" s="5">
        <v>2.0147419999999999E-2</v>
      </c>
      <c r="Q914" s="6">
        <v>13205.34756</v>
      </c>
      <c r="R914" s="7">
        <v>6.2655412986670146E-4</v>
      </c>
      <c r="S914" s="7">
        <v>0</v>
      </c>
      <c r="T914" s="6">
        <v>8.2738650500431685</v>
      </c>
      <c r="U914" s="6">
        <v>0</v>
      </c>
    </row>
    <row r="915" spans="1:21" x14ac:dyDescent="0.3">
      <c r="A915" t="s">
        <v>21</v>
      </c>
      <c r="B915" t="s">
        <v>398</v>
      </c>
      <c r="C915" t="s">
        <v>158</v>
      </c>
      <c r="D915" t="s">
        <v>176</v>
      </c>
      <c r="E915" t="s">
        <v>25</v>
      </c>
      <c r="F915" t="s">
        <v>31</v>
      </c>
      <c r="G915" t="s">
        <v>523</v>
      </c>
      <c r="H915" t="s">
        <v>127</v>
      </c>
      <c r="I915" t="s">
        <v>909</v>
      </c>
      <c r="J915" t="s">
        <v>127</v>
      </c>
      <c r="K915" t="s">
        <v>29</v>
      </c>
      <c r="L915">
        <v>20</v>
      </c>
      <c r="N915" s="5">
        <v>1.6251060000000001E-2</v>
      </c>
      <c r="O915" t="s">
        <v>30</v>
      </c>
      <c r="P915" s="5">
        <v>0.36067226899999999</v>
      </c>
      <c r="Q915" s="6">
        <v>198963.8921</v>
      </c>
      <c r="R915" s="7">
        <v>4.5518301708258357E-4</v>
      </c>
      <c r="S915" s="7">
        <v>0</v>
      </c>
      <c r="T915" s="6">
        <v>90.564984696571614</v>
      </c>
      <c r="U915" s="6">
        <v>0</v>
      </c>
    </row>
    <row r="916" spans="1:21" x14ac:dyDescent="0.3">
      <c r="A916" t="s">
        <v>21</v>
      </c>
      <c r="B916" t="s">
        <v>398</v>
      </c>
      <c r="C916" t="s">
        <v>158</v>
      </c>
      <c r="D916" t="s">
        <v>176</v>
      </c>
      <c r="E916" t="s">
        <v>25</v>
      </c>
      <c r="F916" t="s">
        <v>31</v>
      </c>
      <c r="G916" t="s">
        <v>524</v>
      </c>
      <c r="H916" t="s">
        <v>129</v>
      </c>
      <c r="I916" t="s">
        <v>910</v>
      </c>
      <c r="J916" t="s">
        <v>129</v>
      </c>
      <c r="K916" t="s">
        <v>29</v>
      </c>
      <c r="L916">
        <v>20</v>
      </c>
      <c r="N916" s="5">
        <v>6.3605939999999998E-3</v>
      </c>
      <c r="O916" t="s">
        <v>30</v>
      </c>
      <c r="P916" s="5">
        <v>6.8107092999999994E-2</v>
      </c>
      <c r="Q916" s="6">
        <v>7752.844564</v>
      </c>
      <c r="R916" s="7">
        <v>6.282286064153345E-4</v>
      </c>
      <c r="S916" s="7">
        <v>0</v>
      </c>
      <c r="T916" s="6">
        <v>4.870558736196422</v>
      </c>
      <c r="U916" s="6">
        <v>0</v>
      </c>
    </row>
    <row r="917" spans="1:21" x14ac:dyDescent="0.3">
      <c r="A917" t="s">
        <v>21</v>
      </c>
      <c r="B917" t="s">
        <v>398</v>
      </c>
      <c r="C917" t="s">
        <v>158</v>
      </c>
      <c r="D917" t="s">
        <v>176</v>
      </c>
      <c r="E917" t="s">
        <v>25</v>
      </c>
      <c r="F917" t="s">
        <v>31</v>
      </c>
      <c r="G917" t="s">
        <v>525</v>
      </c>
      <c r="H917" t="s">
        <v>131</v>
      </c>
      <c r="I917" t="s">
        <v>911</v>
      </c>
      <c r="J917" t="s">
        <v>131</v>
      </c>
      <c r="K917" t="s">
        <v>29</v>
      </c>
      <c r="L917">
        <v>20</v>
      </c>
      <c r="N917" s="5">
        <v>1.5789569E-2</v>
      </c>
      <c r="O917" t="s">
        <v>30</v>
      </c>
      <c r="P917" s="5">
        <v>0.12588968</v>
      </c>
      <c r="Q917" s="6">
        <v>43625.939579999998</v>
      </c>
      <c r="R917" s="7">
        <v>6.2338388405654697E-4</v>
      </c>
      <c r="S917" s="7">
        <v>0</v>
      </c>
      <c r="T917" s="6">
        <v>27.195707660996643</v>
      </c>
      <c r="U917" s="6">
        <v>0</v>
      </c>
    </row>
    <row r="918" spans="1:21" x14ac:dyDescent="0.3">
      <c r="A918" t="s">
        <v>21</v>
      </c>
      <c r="B918" t="s">
        <v>398</v>
      </c>
      <c r="C918" t="s">
        <v>158</v>
      </c>
      <c r="D918" t="s">
        <v>176</v>
      </c>
      <c r="E918" t="s">
        <v>25</v>
      </c>
      <c r="F918" t="s">
        <v>31</v>
      </c>
      <c r="G918" t="s">
        <v>526</v>
      </c>
      <c r="H918" t="s">
        <v>157</v>
      </c>
      <c r="I918" t="s">
        <v>912</v>
      </c>
      <c r="J918" t="s">
        <v>157</v>
      </c>
      <c r="K918" t="s">
        <v>29</v>
      </c>
      <c r="L918">
        <v>11</v>
      </c>
      <c r="N918" s="5">
        <v>0.52</v>
      </c>
      <c r="O918" t="s">
        <v>30</v>
      </c>
      <c r="P918" s="5">
        <v>0.09</v>
      </c>
      <c r="Q918" s="6">
        <v>880507.56469999999</v>
      </c>
      <c r="R918" s="7">
        <v>6.1734118931197298E-4</v>
      </c>
      <c r="S918" s="7">
        <v>0</v>
      </c>
      <c r="T918" s="6">
        <v>543.57358719008698</v>
      </c>
      <c r="U918" s="6">
        <v>0</v>
      </c>
    </row>
    <row r="919" spans="1:21" x14ac:dyDescent="0.3">
      <c r="A919" t="s">
        <v>21</v>
      </c>
      <c r="B919" t="s">
        <v>398</v>
      </c>
      <c r="C919" t="s">
        <v>158</v>
      </c>
      <c r="D919" t="s">
        <v>176</v>
      </c>
      <c r="E919" t="s">
        <v>25</v>
      </c>
      <c r="F919" t="s">
        <v>41</v>
      </c>
      <c r="G919" t="s">
        <v>595</v>
      </c>
      <c r="H919" t="s">
        <v>306</v>
      </c>
      <c r="I919" t="s">
        <v>922</v>
      </c>
      <c r="J919" t="s">
        <v>306</v>
      </c>
      <c r="K919" t="s">
        <v>44</v>
      </c>
      <c r="L919">
        <v>22</v>
      </c>
      <c r="M919" t="s">
        <v>176</v>
      </c>
      <c r="N919" s="5">
        <v>2.9924775000000001E-2</v>
      </c>
      <c r="O919" t="s">
        <v>30</v>
      </c>
      <c r="P919" s="5">
        <v>6.6666666999999999E-2</v>
      </c>
      <c r="Q919" s="6">
        <v>35688.027699999999</v>
      </c>
      <c r="R919" s="7">
        <v>1.1500858738017238E-3</v>
      </c>
      <c r="S919" s="7">
        <v>0</v>
      </c>
      <c r="T919" s="6">
        <v>41.044296521614619</v>
      </c>
      <c r="U919" s="6">
        <v>0</v>
      </c>
    </row>
    <row r="920" spans="1:21" x14ac:dyDescent="0.3">
      <c r="A920" t="s">
        <v>21</v>
      </c>
      <c r="B920" t="s">
        <v>398</v>
      </c>
      <c r="C920" t="s">
        <v>158</v>
      </c>
      <c r="D920" t="s">
        <v>176</v>
      </c>
      <c r="E920" t="s">
        <v>25</v>
      </c>
      <c r="F920" t="s">
        <v>41</v>
      </c>
      <c r="G920" t="s">
        <v>596</v>
      </c>
      <c r="H920" t="s">
        <v>308</v>
      </c>
      <c r="I920" t="s">
        <v>923</v>
      </c>
      <c r="J920" t="s">
        <v>308</v>
      </c>
      <c r="K920" t="s">
        <v>44</v>
      </c>
      <c r="L920">
        <v>15</v>
      </c>
      <c r="M920" t="s">
        <v>176</v>
      </c>
      <c r="N920" s="5">
        <v>0.32003999999999999</v>
      </c>
      <c r="O920" t="s">
        <v>30</v>
      </c>
      <c r="P920" s="5">
        <v>0.33333333300000001</v>
      </c>
      <c r="Q920" s="6">
        <v>3600060.568</v>
      </c>
      <c r="R920" s="7">
        <v>4.2628536593976546E-4</v>
      </c>
      <c r="S920" s="7">
        <v>0</v>
      </c>
      <c r="T920" s="6">
        <v>1534.6531366351999</v>
      </c>
      <c r="U920" s="6">
        <v>0</v>
      </c>
    </row>
    <row r="921" spans="1:21" x14ac:dyDescent="0.3">
      <c r="A921" t="s">
        <v>21</v>
      </c>
      <c r="B921" t="s">
        <v>398</v>
      </c>
      <c r="C921" t="s">
        <v>158</v>
      </c>
      <c r="D921" t="s">
        <v>176</v>
      </c>
      <c r="E921" t="s">
        <v>25</v>
      </c>
      <c r="F921" t="s">
        <v>41</v>
      </c>
      <c r="G921" t="s">
        <v>597</v>
      </c>
      <c r="H921" t="s">
        <v>310</v>
      </c>
      <c r="I921" t="s">
        <v>310</v>
      </c>
      <c r="J921" t="s">
        <v>310</v>
      </c>
      <c r="K921" t="s">
        <v>44</v>
      </c>
      <c r="L921">
        <v>15</v>
      </c>
      <c r="M921" t="s">
        <v>176</v>
      </c>
      <c r="N921" s="5">
        <v>0.59</v>
      </c>
      <c r="O921" t="s">
        <v>30</v>
      </c>
      <c r="P921" s="5">
        <v>0.33333333300000001</v>
      </c>
      <c r="Q921" s="6">
        <v>5928770.1529999999</v>
      </c>
      <c r="R921" s="7">
        <v>4.2628536593976546E-4</v>
      </c>
      <c r="S921" s="7">
        <v>0</v>
      </c>
      <c r="T921" s="6">
        <v>2527.3479542443642</v>
      </c>
      <c r="U921" s="6">
        <v>0</v>
      </c>
    </row>
    <row r="922" spans="1:21" x14ac:dyDescent="0.3">
      <c r="A922" t="s">
        <v>21</v>
      </c>
      <c r="B922" t="s">
        <v>398</v>
      </c>
      <c r="C922" t="s">
        <v>158</v>
      </c>
      <c r="D922" t="s">
        <v>176</v>
      </c>
      <c r="E922" t="s">
        <v>25</v>
      </c>
      <c r="F922" t="s">
        <v>41</v>
      </c>
      <c r="G922" t="s">
        <v>598</v>
      </c>
      <c r="H922" t="s">
        <v>317</v>
      </c>
      <c r="I922" t="s">
        <v>317</v>
      </c>
      <c r="J922" t="s">
        <v>317</v>
      </c>
      <c r="K922" t="s">
        <v>44</v>
      </c>
      <c r="L922">
        <v>15</v>
      </c>
      <c r="M922" t="s">
        <v>176</v>
      </c>
      <c r="N922" s="5">
        <v>0</v>
      </c>
      <c r="O922" t="s">
        <v>30</v>
      </c>
      <c r="P922" s="5">
        <v>0.222222222</v>
      </c>
      <c r="Q922" s="6">
        <v>0</v>
      </c>
      <c r="R922" s="7">
        <v>4.3167114140341692E-4</v>
      </c>
      <c r="S922" s="7">
        <v>0</v>
      </c>
      <c r="T922" s="6">
        <v>0</v>
      </c>
      <c r="U922" s="6">
        <v>0</v>
      </c>
    </row>
    <row r="923" spans="1:21" x14ac:dyDescent="0.3">
      <c r="A923" t="s">
        <v>21</v>
      </c>
      <c r="B923" t="s">
        <v>398</v>
      </c>
      <c r="C923" t="s">
        <v>158</v>
      </c>
      <c r="D923" t="s">
        <v>176</v>
      </c>
      <c r="E923" t="s">
        <v>25</v>
      </c>
      <c r="F923" t="s">
        <v>41</v>
      </c>
      <c r="G923" t="s">
        <v>599</v>
      </c>
      <c r="H923" t="s">
        <v>319</v>
      </c>
      <c r="I923" t="s">
        <v>319</v>
      </c>
      <c r="J923" t="s">
        <v>319</v>
      </c>
      <c r="K923" t="s">
        <v>44</v>
      </c>
      <c r="L923">
        <v>15</v>
      </c>
      <c r="M923" t="s">
        <v>176</v>
      </c>
      <c r="N923" s="5">
        <v>0</v>
      </c>
      <c r="O923" t="s">
        <v>30</v>
      </c>
      <c r="P923" s="5">
        <v>0.17647058800000001</v>
      </c>
      <c r="Q923" s="6">
        <v>0</v>
      </c>
      <c r="R923" s="7">
        <v>4.7476274636969635E-4</v>
      </c>
      <c r="S923" s="7">
        <v>0</v>
      </c>
      <c r="T923" s="6">
        <v>0</v>
      </c>
      <c r="U923" s="6">
        <v>0</v>
      </c>
    </row>
    <row r="924" spans="1:21" x14ac:dyDescent="0.3">
      <c r="A924" t="s">
        <v>21</v>
      </c>
      <c r="B924" t="s">
        <v>398</v>
      </c>
      <c r="C924" t="s">
        <v>158</v>
      </c>
      <c r="D924" t="s">
        <v>176</v>
      </c>
      <c r="E924" t="s">
        <v>25</v>
      </c>
      <c r="F924" t="s">
        <v>41</v>
      </c>
      <c r="G924" t="s">
        <v>600</v>
      </c>
      <c r="H924" t="s">
        <v>321</v>
      </c>
      <c r="I924" t="s">
        <v>321</v>
      </c>
      <c r="J924" t="s">
        <v>321</v>
      </c>
      <c r="K924" t="s">
        <v>44</v>
      </c>
      <c r="L924">
        <v>15</v>
      </c>
      <c r="M924" t="s">
        <v>176</v>
      </c>
      <c r="N924" s="5">
        <v>0</v>
      </c>
      <c r="O924" t="s">
        <v>30</v>
      </c>
      <c r="P924" s="5">
        <v>0.125</v>
      </c>
      <c r="Q924" s="6">
        <v>0</v>
      </c>
      <c r="R924" s="7">
        <v>4.5739982861771561E-4</v>
      </c>
      <c r="S924" s="7">
        <v>0</v>
      </c>
      <c r="T924" s="6">
        <v>0</v>
      </c>
      <c r="U924" s="6">
        <v>0</v>
      </c>
    </row>
    <row r="925" spans="1:21" x14ac:dyDescent="0.3">
      <c r="A925" t="s">
        <v>21</v>
      </c>
      <c r="B925" t="s">
        <v>398</v>
      </c>
      <c r="C925" t="s">
        <v>158</v>
      </c>
      <c r="D925" t="s">
        <v>176</v>
      </c>
      <c r="E925" t="s">
        <v>25</v>
      </c>
      <c r="F925" t="s">
        <v>41</v>
      </c>
      <c r="G925" t="s">
        <v>601</v>
      </c>
      <c r="H925" t="s">
        <v>323</v>
      </c>
      <c r="I925" t="s">
        <v>323</v>
      </c>
      <c r="J925" t="s">
        <v>323</v>
      </c>
      <c r="K925" t="s">
        <v>44</v>
      </c>
      <c r="L925">
        <v>15</v>
      </c>
      <c r="M925" t="s">
        <v>176</v>
      </c>
      <c r="N925" s="5">
        <v>0</v>
      </c>
      <c r="O925" t="s">
        <v>30</v>
      </c>
      <c r="P925" s="5">
        <v>6.6666666999999999E-2</v>
      </c>
      <c r="Q925" s="6">
        <v>0</v>
      </c>
      <c r="R925" s="7">
        <v>4.0835654970543711E-4</v>
      </c>
      <c r="S925" s="7">
        <v>0</v>
      </c>
      <c r="T925" s="6">
        <v>0</v>
      </c>
      <c r="U925" s="6">
        <v>0</v>
      </c>
    </row>
    <row r="926" spans="1:21" x14ac:dyDescent="0.3">
      <c r="A926" t="s">
        <v>21</v>
      </c>
      <c r="B926" t="s">
        <v>398</v>
      </c>
      <c r="C926" t="s">
        <v>158</v>
      </c>
      <c r="D926" t="s">
        <v>176</v>
      </c>
      <c r="E926" t="s">
        <v>25</v>
      </c>
      <c r="F926" t="s">
        <v>41</v>
      </c>
      <c r="G926" t="s">
        <v>602</v>
      </c>
      <c r="H926" t="s">
        <v>312</v>
      </c>
      <c r="I926" t="s">
        <v>924</v>
      </c>
      <c r="J926" t="s">
        <v>312</v>
      </c>
      <c r="K926" t="s">
        <v>44</v>
      </c>
      <c r="L926">
        <v>15</v>
      </c>
      <c r="M926" t="s">
        <v>176</v>
      </c>
      <c r="N926" s="5">
        <v>0</v>
      </c>
      <c r="O926" t="s">
        <v>30</v>
      </c>
      <c r="P926" s="5">
        <v>0</v>
      </c>
      <c r="Q926" s="6">
        <v>0</v>
      </c>
      <c r="R926" s="7">
        <v>0</v>
      </c>
      <c r="S926" s="7">
        <v>0</v>
      </c>
      <c r="T926" s="6">
        <v>0</v>
      </c>
      <c r="U926" s="6">
        <v>0</v>
      </c>
    </row>
    <row r="927" spans="1:21" x14ac:dyDescent="0.3">
      <c r="A927" t="s">
        <v>21</v>
      </c>
      <c r="B927" t="s">
        <v>398</v>
      </c>
      <c r="C927" t="s">
        <v>158</v>
      </c>
      <c r="D927" t="s">
        <v>176</v>
      </c>
      <c r="E927" t="s">
        <v>25</v>
      </c>
      <c r="F927" t="s">
        <v>26</v>
      </c>
      <c r="G927" t="s">
        <v>603</v>
      </c>
      <c r="H927" t="s">
        <v>306</v>
      </c>
      <c r="I927" t="s">
        <v>922</v>
      </c>
      <c r="J927" t="s">
        <v>306</v>
      </c>
      <c r="K927" t="s">
        <v>44</v>
      </c>
      <c r="L927">
        <v>22</v>
      </c>
      <c r="M927" t="s">
        <v>176</v>
      </c>
      <c r="N927" s="5">
        <v>2.9924775000000001E-2</v>
      </c>
      <c r="O927" t="s">
        <v>30</v>
      </c>
      <c r="P927" s="5">
        <v>6.6666666999999999E-2</v>
      </c>
      <c r="Q927" s="6">
        <v>799.11318300000005</v>
      </c>
      <c r="R927" s="7">
        <v>1.1500858738017238E-3</v>
      </c>
      <c r="S927" s="7">
        <v>0</v>
      </c>
      <c r="T927" s="6">
        <v>0.91904878333703188</v>
      </c>
      <c r="U927" s="6">
        <v>0</v>
      </c>
    </row>
    <row r="928" spans="1:21" x14ac:dyDescent="0.3">
      <c r="A928" t="s">
        <v>21</v>
      </c>
      <c r="B928" t="s">
        <v>398</v>
      </c>
      <c r="C928" t="s">
        <v>158</v>
      </c>
      <c r="D928" t="s">
        <v>176</v>
      </c>
      <c r="E928" t="s">
        <v>25</v>
      </c>
      <c r="F928" t="s">
        <v>26</v>
      </c>
      <c r="G928" t="s">
        <v>604</v>
      </c>
      <c r="H928" t="s">
        <v>308</v>
      </c>
      <c r="I928" t="s">
        <v>923</v>
      </c>
      <c r="J928" t="s">
        <v>308</v>
      </c>
      <c r="K928" t="s">
        <v>44</v>
      </c>
      <c r="L928">
        <v>15</v>
      </c>
      <c r="M928" t="s">
        <v>176</v>
      </c>
      <c r="N928" s="5">
        <v>0.32003999999999999</v>
      </c>
      <c r="O928" t="s">
        <v>30</v>
      </c>
      <c r="P928" s="5">
        <v>0.33333333300000001</v>
      </c>
      <c r="Q928" s="6">
        <v>67796.933109999998</v>
      </c>
      <c r="R928" s="7">
        <v>4.2628536593976546E-4</v>
      </c>
      <c r="S928" s="7">
        <v>0</v>
      </c>
      <c r="T928" s="6">
        <v>28.900840440390152</v>
      </c>
      <c r="U928" s="6">
        <v>0</v>
      </c>
    </row>
    <row r="929" spans="1:21" x14ac:dyDescent="0.3">
      <c r="A929" t="s">
        <v>21</v>
      </c>
      <c r="B929" t="s">
        <v>398</v>
      </c>
      <c r="C929" t="s">
        <v>158</v>
      </c>
      <c r="D929" t="s">
        <v>176</v>
      </c>
      <c r="E929" t="s">
        <v>25</v>
      </c>
      <c r="F929" t="s">
        <v>26</v>
      </c>
      <c r="G929" t="s">
        <v>605</v>
      </c>
      <c r="H929" t="s">
        <v>310</v>
      </c>
      <c r="I929" t="s">
        <v>310</v>
      </c>
      <c r="J929" t="s">
        <v>310</v>
      </c>
      <c r="K929" t="s">
        <v>44</v>
      </c>
      <c r="L929">
        <v>15</v>
      </c>
      <c r="M929" t="s">
        <v>176</v>
      </c>
      <c r="N929" s="5">
        <v>0.59</v>
      </c>
      <c r="O929" t="s">
        <v>30</v>
      </c>
      <c r="P929" s="5">
        <v>0.33333333300000001</v>
      </c>
      <c r="Q929" s="6">
        <v>111651.57550000001</v>
      </c>
      <c r="R929" s="7">
        <v>4.2628536593976546E-4</v>
      </c>
      <c r="S929" s="7">
        <v>0</v>
      </c>
      <c r="T929" s="6">
        <v>47.595432719768851</v>
      </c>
      <c r="U929" s="6">
        <v>0</v>
      </c>
    </row>
    <row r="930" spans="1:21" x14ac:dyDescent="0.3">
      <c r="A930" t="s">
        <v>21</v>
      </c>
      <c r="B930" t="s">
        <v>398</v>
      </c>
      <c r="C930" t="s">
        <v>158</v>
      </c>
      <c r="D930" t="s">
        <v>176</v>
      </c>
      <c r="E930" t="s">
        <v>25</v>
      </c>
      <c r="F930" t="s">
        <v>26</v>
      </c>
      <c r="G930" t="s">
        <v>606</v>
      </c>
      <c r="H930" t="s">
        <v>317</v>
      </c>
      <c r="I930" t="s">
        <v>317</v>
      </c>
      <c r="J930" t="s">
        <v>317</v>
      </c>
      <c r="K930" t="s">
        <v>44</v>
      </c>
      <c r="L930">
        <v>15</v>
      </c>
      <c r="M930" t="s">
        <v>176</v>
      </c>
      <c r="N930" s="5">
        <v>0</v>
      </c>
      <c r="O930" t="s">
        <v>30</v>
      </c>
      <c r="P930" s="5">
        <v>0.222222222</v>
      </c>
      <c r="Q930" s="6">
        <v>0</v>
      </c>
      <c r="R930" s="7">
        <v>4.3167114140341692E-4</v>
      </c>
      <c r="S930" s="7">
        <v>0</v>
      </c>
      <c r="T930" s="6">
        <v>0</v>
      </c>
      <c r="U930" s="6">
        <v>0</v>
      </c>
    </row>
    <row r="931" spans="1:21" x14ac:dyDescent="0.3">
      <c r="A931" t="s">
        <v>21</v>
      </c>
      <c r="B931" t="s">
        <v>398</v>
      </c>
      <c r="C931" t="s">
        <v>158</v>
      </c>
      <c r="D931" t="s">
        <v>176</v>
      </c>
      <c r="E931" t="s">
        <v>25</v>
      </c>
      <c r="F931" t="s">
        <v>26</v>
      </c>
      <c r="G931" t="s">
        <v>607</v>
      </c>
      <c r="H931" t="s">
        <v>319</v>
      </c>
      <c r="I931" t="s">
        <v>319</v>
      </c>
      <c r="J931" t="s">
        <v>319</v>
      </c>
      <c r="K931" t="s">
        <v>44</v>
      </c>
      <c r="L931">
        <v>15</v>
      </c>
      <c r="M931" t="s">
        <v>176</v>
      </c>
      <c r="N931" s="5">
        <v>0</v>
      </c>
      <c r="O931" t="s">
        <v>30</v>
      </c>
      <c r="P931" s="5">
        <v>0.17647058800000001</v>
      </c>
      <c r="Q931" s="6">
        <v>0</v>
      </c>
      <c r="R931" s="7">
        <v>4.7476274636969635E-4</v>
      </c>
      <c r="S931" s="7">
        <v>0</v>
      </c>
      <c r="T931" s="6">
        <v>0</v>
      </c>
      <c r="U931" s="6">
        <v>0</v>
      </c>
    </row>
    <row r="932" spans="1:21" x14ac:dyDescent="0.3">
      <c r="A932" t="s">
        <v>21</v>
      </c>
      <c r="B932" t="s">
        <v>398</v>
      </c>
      <c r="C932" t="s">
        <v>158</v>
      </c>
      <c r="D932" t="s">
        <v>176</v>
      </c>
      <c r="E932" t="s">
        <v>25</v>
      </c>
      <c r="F932" t="s">
        <v>26</v>
      </c>
      <c r="G932" t="s">
        <v>608</v>
      </c>
      <c r="H932" t="s">
        <v>321</v>
      </c>
      <c r="I932" t="s">
        <v>321</v>
      </c>
      <c r="J932" t="s">
        <v>321</v>
      </c>
      <c r="K932" t="s">
        <v>44</v>
      </c>
      <c r="L932">
        <v>15</v>
      </c>
      <c r="M932" t="s">
        <v>176</v>
      </c>
      <c r="N932" s="5">
        <v>0</v>
      </c>
      <c r="O932" t="s">
        <v>30</v>
      </c>
      <c r="P932" s="5">
        <v>0.125</v>
      </c>
      <c r="Q932" s="6">
        <v>0</v>
      </c>
      <c r="R932" s="7">
        <v>4.5739982861771561E-4</v>
      </c>
      <c r="S932" s="7">
        <v>0</v>
      </c>
      <c r="T932" s="6">
        <v>0</v>
      </c>
      <c r="U932" s="6">
        <v>0</v>
      </c>
    </row>
    <row r="933" spans="1:21" x14ac:dyDescent="0.3">
      <c r="A933" t="s">
        <v>21</v>
      </c>
      <c r="B933" t="s">
        <v>398</v>
      </c>
      <c r="C933" t="s">
        <v>158</v>
      </c>
      <c r="D933" t="s">
        <v>176</v>
      </c>
      <c r="E933" t="s">
        <v>25</v>
      </c>
      <c r="F933" t="s">
        <v>26</v>
      </c>
      <c r="G933" t="s">
        <v>609</v>
      </c>
      <c r="H933" t="s">
        <v>323</v>
      </c>
      <c r="I933" t="s">
        <v>323</v>
      </c>
      <c r="J933" t="s">
        <v>323</v>
      </c>
      <c r="K933" t="s">
        <v>44</v>
      </c>
      <c r="L933">
        <v>15</v>
      </c>
      <c r="M933" t="s">
        <v>176</v>
      </c>
      <c r="N933" s="5">
        <v>0</v>
      </c>
      <c r="O933" t="s">
        <v>30</v>
      </c>
      <c r="P933" s="5">
        <v>6.6666666999999999E-2</v>
      </c>
      <c r="Q933" s="6">
        <v>0</v>
      </c>
      <c r="R933" s="7">
        <v>4.0835654970543711E-4</v>
      </c>
      <c r="S933" s="7">
        <v>0</v>
      </c>
      <c r="T933" s="6">
        <v>0</v>
      </c>
      <c r="U933" s="6">
        <v>0</v>
      </c>
    </row>
    <row r="934" spans="1:21" x14ac:dyDescent="0.3">
      <c r="A934" t="s">
        <v>21</v>
      </c>
      <c r="B934" t="s">
        <v>398</v>
      </c>
      <c r="C934" t="s">
        <v>46</v>
      </c>
      <c r="D934" t="s">
        <v>334</v>
      </c>
      <c r="E934" t="s">
        <v>25</v>
      </c>
      <c r="F934" t="s">
        <v>26</v>
      </c>
      <c r="G934" t="s">
        <v>407</v>
      </c>
      <c r="H934" t="s">
        <v>28</v>
      </c>
      <c r="I934" t="s">
        <v>28</v>
      </c>
      <c r="J934" t="s">
        <v>28</v>
      </c>
      <c r="K934" t="s">
        <v>29</v>
      </c>
      <c r="L934">
        <v>20</v>
      </c>
      <c r="N934" s="5">
        <v>0</v>
      </c>
      <c r="O934" t="s">
        <v>30</v>
      </c>
      <c r="P934" s="5">
        <v>0.3</v>
      </c>
      <c r="Q934" s="6">
        <v>0</v>
      </c>
      <c r="R934" s="7">
        <v>3.6816310603171587E-4</v>
      </c>
      <c r="S934" s="7">
        <v>1.1165464820805937E-4</v>
      </c>
      <c r="T934" s="6">
        <v>0</v>
      </c>
      <c r="U934" s="6">
        <v>0</v>
      </c>
    </row>
    <row r="935" spans="1:21" x14ac:dyDescent="0.3">
      <c r="A935" t="s">
        <v>21</v>
      </c>
      <c r="B935" t="s">
        <v>398</v>
      </c>
      <c r="C935" t="s">
        <v>46</v>
      </c>
      <c r="D935" t="s">
        <v>334</v>
      </c>
      <c r="E935" t="s">
        <v>25</v>
      </c>
      <c r="F935" t="s">
        <v>26</v>
      </c>
      <c r="G935" t="s">
        <v>408</v>
      </c>
      <c r="H935" t="s">
        <v>50</v>
      </c>
      <c r="I935" t="s">
        <v>50</v>
      </c>
      <c r="J935" t="s">
        <v>50</v>
      </c>
      <c r="K935" t="s">
        <v>29</v>
      </c>
      <c r="L935">
        <v>7</v>
      </c>
      <c r="N935" s="5">
        <v>0.45</v>
      </c>
      <c r="O935" t="s">
        <v>30</v>
      </c>
      <c r="P935" s="5">
        <v>0.05</v>
      </c>
      <c r="Q935" s="6">
        <v>0</v>
      </c>
      <c r="R935" s="7">
        <v>0</v>
      </c>
      <c r="S935" s="7">
        <v>0</v>
      </c>
      <c r="T935" s="6">
        <v>0</v>
      </c>
      <c r="U935" s="6">
        <v>0</v>
      </c>
    </row>
    <row r="936" spans="1:21" x14ac:dyDescent="0.3">
      <c r="A936" t="s">
        <v>21</v>
      </c>
      <c r="B936" t="s">
        <v>398</v>
      </c>
      <c r="C936" t="s">
        <v>46</v>
      </c>
      <c r="D936" t="s">
        <v>334</v>
      </c>
      <c r="E936" t="s">
        <v>25</v>
      </c>
      <c r="F936" t="s">
        <v>26</v>
      </c>
      <c r="G936" t="s">
        <v>409</v>
      </c>
      <c r="H936" t="s">
        <v>52</v>
      </c>
      <c r="I936" t="s">
        <v>899</v>
      </c>
      <c r="J936" t="s">
        <v>52</v>
      </c>
      <c r="K936" t="s">
        <v>29</v>
      </c>
      <c r="L936">
        <v>4</v>
      </c>
      <c r="N936" s="5">
        <v>9.1773810000000001E-3</v>
      </c>
      <c r="O936" t="s">
        <v>30</v>
      </c>
      <c r="P936" s="5">
        <v>2.2117642999999999E-2</v>
      </c>
      <c r="Q936" s="6">
        <v>0</v>
      </c>
      <c r="R936" s="7">
        <v>9.0070861659047996E-5</v>
      </c>
      <c r="S936" s="7">
        <v>1.9388653162790906E-4</v>
      </c>
      <c r="T936" s="6">
        <v>0</v>
      </c>
      <c r="U936" s="6">
        <v>0</v>
      </c>
    </row>
    <row r="937" spans="1:21" x14ac:dyDescent="0.3">
      <c r="A937" t="s">
        <v>21</v>
      </c>
      <c r="B937" t="s">
        <v>398</v>
      </c>
      <c r="C937" t="s">
        <v>46</v>
      </c>
      <c r="D937" t="s">
        <v>334</v>
      </c>
      <c r="E937" t="s">
        <v>25</v>
      </c>
      <c r="F937" t="s">
        <v>26</v>
      </c>
      <c r="G937" t="s">
        <v>410</v>
      </c>
      <c r="H937" t="s">
        <v>54</v>
      </c>
      <c r="I937" t="s">
        <v>54</v>
      </c>
      <c r="J937" t="s">
        <v>54</v>
      </c>
      <c r="K937" t="s">
        <v>29</v>
      </c>
      <c r="L937">
        <v>7</v>
      </c>
      <c r="N937" s="5">
        <v>1.5822619E-2</v>
      </c>
      <c r="O937" t="s">
        <v>30</v>
      </c>
      <c r="P937" s="5">
        <v>0.15265677799999999</v>
      </c>
      <c r="Q937" s="6">
        <v>20.386646599999999</v>
      </c>
      <c r="R937" s="7">
        <v>9.0070861659047996E-5</v>
      </c>
      <c r="S937" s="7">
        <v>1.9388653162790906E-4</v>
      </c>
      <c r="T937" s="6">
        <v>1.836242825600501E-3</v>
      </c>
      <c r="U937" s="6">
        <v>3.9526962007979047E-3</v>
      </c>
    </row>
    <row r="938" spans="1:21" x14ac:dyDescent="0.3">
      <c r="A938" t="s">
        <v>21</v>
      </c>
      <c r="B938" t="s">
        <v>398</v>
      </c>
      <c r="C938" t="s">
        <v>46</v>
      </c>
      <c r="D938" t="s">
        <v>334</v>
      </c>
      <c r="E938" t="s">
        <v>25</v>
      </c>
      <c r="F938" t="s">
        <v>26</v>
      </c>
      <c r="G938" t="s">
        <v>411</v>
      </c>
      <c r="H938" t="s">
        <v>56</v>
      </c>
      <c r="I938" t="s">
        <v>56</v>
      </c>
      <c r="J938" t="s">
        <v>56</v>
      </c>
      <c r="K938" t="s">
        <v>29</v>
      </c>
      <c r="L938">
        <v>10</v>
      </c>
      <c r="N938" s="5">
        <v>0.16</v>
      </c>
      <c r="O938" t="s">
        <v>30</v>
      </c>
      <c r="P938" s="5">
        <v>3.9190005E-2</v>
      </c>
      <c r="Q938" s="6">
        <v>0</v>
      </c>
      <c r="R938" s="7">
        <v>9.0070861659047996E-5</v>
      </c>
      <c r="S938" s="7">
        <v>1.9388653162790906E-4</v>
      </c>
      <c r="T938" s="6">
        <v>0</v>
      </c>
      <c r="U938" s="6">
        <v>0</v>
      </c>
    </row>
    <row r="939" spans="1:21" x14ac:dyDescent="0.3">
      <c r="A939" t="s">
        <v>21</v>
      </c>
      <c r="B939" t="s">
        <v>398</v>
      </c>
      <c r="C939" t="s">
        <v>46</v>
      </c>
      <c r="D939" t="s">
        <v>334</v>
      </c>
      <c r="E939" t="s">
        <v>25</v>
      </c>
      <c r="F939" t="s">
        <v>26</v>
      </c>
      <c r="G939" t="s">
        <v>412</v>
      </c>
      <c r="H939" t="s">
        <v>58</v>
      </c>
      <c r="I939" t="s">
        <v>58</v>
      </c>
      <c r="J939" t="s">
        <v>58</v>
      </c>
      <c r="K939" t="s">
        <v>29</v>
      </c>
      <c r="L939">
        <v>9</v>
      </c>
      <c r="N939" s="5">
        <v>0.8</v>
      </c>
      <c r="O939" t="s">
        <v>30</v>
      </c>
      <c r="P939" s="5">
        <v>0.124794777</v>
      </c>
      <c r="Q939" s="6">
        <v>840.59627990000001</v>
      </c>
      <c r="R939" s="7">
        <v>9.0070861659047996E-5</v>
      </c>
      <c r="S939" s="7">
        <v>1.9388653162790906E-4</v>
      </c>
      <c r="T939" s="6">
        <v>7.5713231237983292E-2</v>
      </c>
      <c r="U939" s="6">
        <v>0.16298029720913404</v>
      </c>
    </row>
    <row r="940" spans="1:21" x14ac:dyDescent="0.3">
      <c r="A940" t="s">
        <v>21</v>
      </c>
      <c r="B940" t="s">
        <v>398</v>
      </c>
      <c r="C940" t="s">
        <v>46</v>
      </c>
      <c r="D940" t="s">
        <v>334</v>
      </c>
      <c r="E940" t="s">
        <v>25</v>
      </c>
      <c r="F940" t="s">
        <v>26</v>
      </c>
      <c r="G940" t="s">
        <v>413</v>
      </c>
      <c r="H940" t="s">
        <v>60</v>
      </c>
      <c r="I940" t="s">
        <v>60</v>
      </c>
      <c r="J940" t="s">
        <v>60</v>
      </c>
      <c r="K940" t="s">
        <v>29</v>
      </c>
      <c r="L940">
        <v>13</v>
      </c>
      <c r="N940" s="5">
        <v>0.15</v>
      </c>
      <c r="O940" t="s">
        <v>30</v>
      </c>
      <c r="P940" s="5">
        <v>7.6560914999999993E-2</v>
      </c>
      <c r="Q940" s="6">
        <v>51.142271100000002</v>
      </c>
      <c r="R940" s="7">
        <v>9.0070861659047996E-5</v>
      </c>
      <c r="S940" s="7">
        <v>1.9388653162790906E-4</v>
      </c>
      <c r="T940" s="6">
        <v>4.6064284251776284E-3</v>
      </c>
      <c r="U940" s="6">
        <v>9.9157975631532502E-3</v>
      </c>
    </row>
    <row r="941" spans="1:21" x14ac:dyDescent="0.3">
      <c r="A941" t="s">
        <v>21</v>
      </c>
      <c r="B941" t="s">
        <v>398</v>
      </c>
      <c r="C941" t="s">
        <v>46</v>
      </c>
      <c r="D941" t="s">
        <v>334</v>
      </c>
      <c r="E941" t="s">
        <v>25</v>
      </c>
      <c r="F941" t="s">
        <v>26</v>
      </c>
      <c r="G941" t="s">
        <v>414</v>
      </c>
      <c r="H941" t="s">
        <v>62</v>
      </c>
      <c r="I941" t="s">
        <v>62</v>
      </c>
      <c r="J941" t="s">
        <v>62</v>
      </c>
      <c r="K941" t="s">
        <v>29</v>
      </c>
      <c r="L941">
        <v>10</v>
      </c>
      <c r="N941" s="5">
        <v>0.12</v>
      </c>
      <c r="O941" t="s">
        <v>30</v>
      </c>
      <c r="P941" s="5">
        <v>6.0862861999999997E-2</v>
      </c>
      <c r="Q941" s="6">
        <v>0</v>
      </c>
      <c r="R941" s="7">
        <v>9.0070861659047996E-5</v>
      </c>
      <c r="S941" s="7">
        <v>1.9388653162790906E-4</v>
      </c>
      <c r="T941" s="6">
        <v>0</v>
      </c>
      <c r="U941" s="6">
        <v>0</v>
      </c>
    </row>
    <row r="942" spans="1:21" x14ac:dyDescent="0.3">
      <c r="A942" t="s">
        <v>21</v>
      </c>
      <c r="B942" t="s">
        <v>398</v>
      </c>
      <c r="C942" t="s">
        <v>46</v>
      </c>
      <c r="D942" t="s">
        <v>334</v>
      </c>
      <c r="E942" t="s">
        <v>25</v>
      </c>
      <c r="F942" t="s">
        <v>26</v>
      </c>
      <c r="G942" t="s">
        <v>415</v>
      </c>
      <c r="H942" t="s">
        <v>64</v>
      </c>
      <c r="I942" t="s">
        <v>64</v>
      </c>
      <c r="J942" t="s">
        <v>64</v>
      </c>
      <c r="K942" t="s">
        <v>29</v>
      </c>
      <c r="L942">
        <v>10</v>
      </c>
      <c r="N942" s="5">
        <v>0.18</v>
      </c>
      <c r="O942" t="s">
        <v>30</v>
      </c>
      <c r="P942" s="5">
        <v>1.1378476E-2</v>
      </c>
      <c r="Q942" s="6">
        <v>0</v>
      </c>
      <c r="R942" s="7">
        <v>9.0070861659047996E-5</v>
      </c>
      <c r="S942" s="7">
        <v>1.9388653162790906E-4</v>
      </c>
      <c r="T942" s="6">
        <v>0</v>
      </c>
      <c r="U942" s="6">
        <v>0</v>
      </c>
    </row>
    <row r="943" spans="1:21" x14ac:dyDescent="0.3">
      <c r="A943" t="s">
        <v>21</v>
      </c>
      <c r="B943" t="s">
        <v>398</v>
      </c>
      <c r="C943" t="s">
        <v>46</v>
      </c>
      <c r="D943" t="s">
        <v>334</v>
      </c>
      <c r="E943" t="s">
        <v>25</v>
      </c>
      <c r="F943" t="s">
        <v>26</v>
      </c>
      <c r="G943" t="s">
        <v>416</v>
      </c>
      <c r="H943" t="s">
        <v>66</v>
      </c>
      <c r="I943" t="s">
        <v>66</v>
      </c>
      <c r="J943" t="s">
        <v>66</v>
      </c>
      <c r="K943" t="s">
        <v>29</v>
      </c>
      <c r="L943">
        <v>15</v>
      </c>
      <c r="N943" s="5">
        <v>9.5000000000000001E-2</v>
      </c>
      <c r="O943" t="s">
        <v>30</v>
      </c>
      <c r="P943" s="5">
        <v>0.123</v>
      </c>
      <c r="Q943" s="6">
        <v>88.562834690000003</v>
      </c>
      <c r="R943" s="7">
        <v>9.0070861659047996E-5</v>
      </c>
      <c r="S943" s="7">
        <v>1.9388653162790906E-4</v>
      </c>
      <c r="T943" s="6">
        <v>7.9769308314961273E-3</v>
      </c>
      <c r="U943" s="6">
        <v>1.7171140849179967E-2</v>
      </c>
    </row>
    <row r="944" spans="1:21" x14ac:dyDescent="0.3">
      <c r="A944" t="s">
        <v>21</v>
      </c>
      <c r="B944" t="s">
        <v>398</v>
      </c>
      <c r="C944" t="s">
        <v>46</v>
      </c>
      <c r="D944" t="s">
        <v>334</v>
      </c>
      <c r="E944" t="s">
        <v>25</v>
      </c>
      <c r="F944" t="s">
        <v>31</v>
      </c>
      <c r="G944" t="s">
        <v>417</v>
      </c>
      <c r="H944" t="s">
        <v>28</v>
      </c>
      <c r="I944" t="s">
        <v>28</v>
      </c>
      <c r="J944" t="s">
        <v>28</v>
      </c>
      <c r="K944" t="s">
        <v>29</v>
      </c>
      <c r="L944">
        <v>20</v>
      </c>
      <c r="N944" s="5">
        <v>0</v>
      </c>
      <c r="O944" t="s">
        <v>30</v>
      </c>
      <c r="P944" s="5">
        <v>0.3</v>
      </c>
      <c r="Q944" s="6">
        <v>0</v>
      </c>
      <c r="R944" s="7">
        <v>3.6816310603171587E-4</v>
      </c>
      <c r="S944" s="7">
        <v>1.1165464820805937E-4</v>
      </c>
      <c r="T944" s="6">
        <v>0</v>
      </c>
      <c r="U944" s="6">
        <v>0</v>
      </c>
    </row>
    <row r="945" spans="1:21" x14ac:dyDescent="0.3">
      <c r="A945" t="s">
        <v>21</v>
      </c>
      <c r="B945" t="s">
        <v>398</v>
      </c>
      <c r="C945" t="s">
        <v>46</v>
      </c>
      <c r="D945" t="s">
        <v>334</v>
      </c>
      <c r="E945" t="s">
        <v>25</v>
      </c>
      <c r="F945" t="s">
        <v>31</v>
      </c>
      <c r="G945" t="s">
        <v>418</v>
      </c>
      <c r="H945" t="s">
        <v>50</v>
      </c>
      <c r="I945" t="s">
        <v>50</v>
      </c>
      <c r="J945" t="s">
        <v>50</v>
      </c>
      <c r="K945" t="s">
        <v>29</v>
      </c>
      <c r="L945">
        <v>7</v>
      </c>
      <c r="N945" s="5">
        <v>0.20608042600000001</v>
      </c>
      <c r="O945" t="s">
        <v>30</v>
      </c>
      <c r="P945" s="5">
        <v>0.05</v>
      </c>
      <c r="Q945" s="6">
        <v>4267.404082</v>
      </c>
      <c r="R945" s="7">
        <v>0</v>
      </c>
      <c r="S945" s="7">
        <v>0</v>
      </c>
      <c r="T945" s="6">
        <v>0</v>
      </c>
      <c r="U945" s="6">
        <v>0</v>
      </c>
    </row>
    <row r="946" spans="1:21" x14ac:dyDescent="0.3">
      <c r="A946" t="s">
        <v>21</v>
      </c>
      <c r="B946" t="s">
        <v>398</v>
      </c>
      <c r="C946" t="s">
        <v>46</v>
      </c>
      <c r="D946" t="s">
        <v>334</v>
      </c>
      <c r="E946" t="s">
        <v>25</v>
      </c>
      <c r="F946" t="s">
        <v>31</v>
      </c>
      <c r="G946" t="s">
        <v>419</v>
      </c>
      <c r="H946" t="s">
        <v>52</v>
      </c>
      <c r="I946" t="s">
        <v>899</v>
      </c>
      <c r="J946" t="s">
        <v>52</v>
      </c>
      <c r="K946" t="s">
        <v>29</v>
      </c>
      <c r="L946">
        <v>4</v>
      </c>
      <c r="N946" s="5">
        <v>0</v>
      </c>
      <c r="O946" t="s">
        <v>30</v>
      </c>
      <c r="P946" s="5">
        <v>2.2117642999999999E-2</v>
      </c>
      <c r="Q946" s="6">
        <v>0</v>
      </c>
      <c r="R946" s="7">
        <v>9.0070861659047996E-5</v>
      </c>
      <c r="S946" s="7">
        <v>1.9388653162790906E-4</v>
      </c>
      <c r="T946" s="6">
        <v>0</v>
      </c>
      <c r="U946" s="6">
        <v>0</v>
      </c>
    </row>
    <row r="947" spans="1:21" x14ac:dyDescent="0.3">
      <c r="A947" t="s">
        <v>21</v>
      </c>
      <c r="B947" t="s">
        <v>398</v>
      </c>
      <c r="C947" t="s">
        <v>46</v>
      </c>
      <c r="D947" t="s">
        <v>334</v>
      </c>
      <c r="E947" t="s">
        <v>25</v>
      </c>
      <c r="F947" t="s">
        <v>31</v>
      </c>
      <c r="G947" t="s">
        <v>420</v>
      </c>
      <c r="H947" t="s">
        <v>54</v>
      </c>
      <c r="I947" t="s">
        <v>54</v>
      </c>
      <c r="J947" t="s">
        <v>54</v>
      </c>
      <c r="K947" t="s">
        <v>29</v>
      </c>
      <c r="L947">
        <v>7</v>
      </c>
      <c r="N947" s="5">
        <v>9.1419574000000003E-2</v>
      </c>
      <c r="O947" t="s">
        <v>30</v>
      </c>
      <c r="P947" s="5">
        <v>0.159580371</v>
      </c>
      <c r="Q947" s="6">
        <v>6779.4000509999996</v>
      </c>
      <c r="R947" s="7">
        <v>9.0070861659047996E-5</v>
      </c>
      <c r="S947" s="7">
        <v>1.9388653162790906E-4</v>
      </c>
      <c r="T947" s="6">
        <v>0.61062640412496394</v>
      </c>
      <c r="U947" s="6">
        <v>1.3144343624064598</v>
      </c>
    </row>
    <row r="948" spans="1:21" x14ac:dyDescent="0.3">
      <c r="A948" t="s">
        <v>21</v>
      </c>
      <c r="B948" t="s">
        <v>398</v>
      </c>
      <c r="C948" t="s">
        <v>46</v>
      </c>
      <c r="D948" t="s">
        <v>334</v>
      </c>
      <c r="E948" t="s">
        <v>25</v>
      </c>
      <c r="F948" t="s">
        <v>31</v>
      </c>
      <c r="G948" t="s">
        <v>421</v>
      </c>
      <c r="H948" t="s">
        <v>56</v>
      </c>
      <c r="I948" t="s">
        <v>56</v>
      </c>
      <c r="J948" t="s">
        <v>56</v>
      </c>
      <c r="K948" t="s">
        <v>29</v>
      </c>
      <c r="L948">
        <v>10</v>
      </c>
      <c r="N948" s="5">
        <v>0</v>
      </c>
      <c r="O948" t="s">
        <v>30</v>
      </c>
      <c r="P948" s="5">
        <v>3.9190005E-2</v>
      </c>
      <c r="Q948" s="6">
        <v>0</v>
      </c>
      <c r="R948" s="7">
        <v>9.0070861659047996E-5</v>
      </c>
      <c r="S948" s="7">
        <v>1.9388653162790906E-4</v>
      </c>
      <c r="T948" s="6">
        <v>0</v>
      </c>
      <c r="U948" s="6">
        <v>0</v>
      </c>
    </row>
    <row r="949" spans="1:21" x14ac:dyDescent="0.3">
      <c r="A949" t="s">
        <v>21</v>
      </c>
      <c r="B949" t="s">
        <v>398</v>
      </c>
      <c r="C949" t="s">
        <v>46</v>
      </c>
      <c r="D949" t="s">
        <v>334</v>
      </c>
      <c r="E949" t="s">
        <v>25</v>
      </c>
      <c r="F949" t="s">
        <v>31</v>
      </c>
      <c r="G949" t="s">
        <v>422</v>
      </c>
      <c r="H949" t="s">
        <v>58</v>
      </c>
      <c r="I949" t="s">
        <v>58</v>
      </c>
      <c r="J949" t="s">
        <v>58</v>
      </c>
      <c r="K949" t="s">
        <v>29</v>
      </c>
      <c r="L949">
        <v>9</v>
      </c>
      <c r="N949" s="5">
        <v>0.36</v>
      </c>
      <c r="O949" t="s">
        <v>30</v>
      </c>
      <c r="P949" s="5">
        <v>0.124794777</v>
      </c>
      <c r="Q949" s="6">
        <v>20572.592240000002</v>
      </c>
      <c r="R949" s="7">
        <v>9.0070861659047996E-5</v>
      </c>
      <c r="S949" s="7">
        <v>1.9388653162790906E-4</v>
      </c>
      <c r="T949" s="6">
        <v>1.8529911096170444</v>
      </c>
      <c r="U949" s="6">
        <v>3.9887485560088369</v>
      </c>
    </row>
    <row r="950" spans="1:21" x14ac:dyDescent="0.3">
      <c r="A950" t="s">
        <v>21</v>
      </c>
      <c r="B950" t="s">
        <v>398</v>
      </c>
      <c r="C950" t="s">
        <v>46</v>
      </c>
      <c r="D950" t="s">
        <v>334</v>
      </c>
      <c r="E950" t="s">
        <v>25</v>
      </c>
      <c r="F950" t="s">
        <v>31</v>
      </c>
      <c r="G950" t="s">
        <v>423</v>
      </c>
      <c r="H950" t="s">
        <v>60</v>
      </c>
      <c r="I950" t="s">
        <v>60</v>
      </c>
      <c r="J950" t="s">
        <v>60</v>
      </c>
      <c r="K950" t="s">
        <v>29</v>
      </c>
      <c r="L950">
        <v>13</v>
      </c>
      <c r="N950" s="5">
        <v>0.33750000000000002</v>
      </c>
      <c r="O950" t="s">
        <v>30</v>
      </c>
      <c r="P950" s="5">
        <v>7.6560914999999993E-2</v>
      </c>
      <c r="Q950" s="6">
        <v>11168.718779999999</v>
      </c>
      <c r="R950" s="7">
        <v>9.0070861659047996E-5</v>
      </c>
      <c r="S950" s="7">
        <v>1.9388653162790906E-4</v>
      </c>
      <c r="T950" s="6">
        <v>1.0059761241421912</v>
      </c>
      <c r="U950" s="6">
        <v>2.1654641469816918</v>
      </c>
    </row>
    <row r="951" spans="1:21" x14ac:dyDescent="0.3">
      <c r="A951" t="s">
        <v>21</v>
      </c>
      <c r="B951" t="s">
        <v>398</v>
      </c>
      <c r="C951" t="s">
        <v>46</v>
      </c>
      <c r="D951" t="s">
        <v>334</v>
      </c>
      <c r="E951" t="s">
        <v>25</v>
      </c>
      <c r="F951" t="s">
        <v>31</v>
      </c>
      <c r="G951" t="s">
        <v>424</v>
      </c>
      <c r="H951" t="s">
        <v>62</v>
      </c>
      <c r="I951" t="s">
        <v>62</v>
      </c>
      <c r="J951" t="s">
        <v>62</v>
      </c>
      <c r="K951" t="s">
        <v>29</v>
      </c>
      <c r="L951">
        <v>10</v>
      </c>
      <c r="N951" s="5">
        <v>0.27</v>
      </c>
      <c r="O951" t="s">
        <v>30</v>
      </c>
      <c r="P951" s="5">
        <v>6.0862861999999997E-2</v>
      </c>
      <c r="Q951" s="6">
        <v>6919.4120169999997</v>
      </c>
      <c r="R951" s="7">
        <v>9.0070861659047996E-5</v>
      </c>
      <c r="S951" s="7">
        <v>1.9388653162790906E-4</v>
      </c>
      <c r="T951" s="6">
        <v>0.62323740254516125</v>
      </c>
      <c r="U951" s="6">
        <v>1.3415807968806044</v>
      </c>
    </row>
    <row r="952" spans="1:21" x14ac:dyDescent="0.3">
      <c r="A952" t="s">
        <v>21</v>
      </c>
      <c r="B952" t="s">
        <v>398</v>
      </c>
      <c r="C952" t="s">
        <v>46</v>
      </c>
      <c r="D952" t="s">
        <v>334</v>
      </c>
      <c r="E952" t="s">
        <v>25</v>
      </c>
      <c r="F952" t="s">
        <v>31</v>
      </c>
      <c r="G952" t="s">
        <v>425</v>
      </c>
      <c r="H952" t="s">
        <v>64</v>
      </c>
      <c r="I952" t="s">
        <v>64</v>
      </c>
      <c r="J952" t="s">
        <v>64</v>
      </c>
      <c r="K952" t="s">
        <v>29</v>
      </c>
      <c r="L952">
        <v>10</v>
      </c>
      <c r="N952" s="5">
        <v>0.40500000000000003</v>
      </c>
      <c r="O952" t="s">
        <v>30</v>
      </c>
      <c r="P952" s="5">
        <v>2.7308341999999999E-2</v>
      </c>
      <c r="Q952" s="6">
        <v>4533.2449619999998</v>
      </c>
      <c r="R952" s="7">
        <v>9.0070861659047996E-5</v>
      </c>
      <c r="S952" s="7">
        <v>1.9388653162790903E-4</v>
      </c>
      <c r="T952" s="6">
        <v>0.40831327983887827</v>
      </c>
      <c r="U952" s="6">
        <v>0.87893514270187223</v>
      </c>
    </row>
    <row r="953" spans="1:21" x14ac:dyDescent="0.3">
      <c r="A953" t="s">
        <v>21</v>
      </c>
      <c r="B953" t="s">
        <v>398</v>
      </c>
      <c r="C953" t="s">
        <v>46</v>
      </c>
      <c r="D953" t="s">
        <v>334</v>
      </c>
      <c r="E953" t="s">
        <v>25</v>
      </c>
      <c r="F953" t="s">
        <v>31</v>
      </c>
      <c r="G953" t="s">
        <v>426</v>
      </c>
      <c r="H953" t="s">
        <v>66</v>
      </c>
      <c r="I953" t="s">
        <v>66</v>
      </c>
      <c r="J953" t="s">
        <v>66</v>
      </c>
      <c r="K953" t="s">
        <v>29</v>
      </c>
      <c r="L953">
        <v>15</v>
      </c>
      <c r="N953" s="5">
        <v>9.5000000000000001E-2</v>
      </c>
      <c r="O953" t="s">
        <v>30</v>
      </c>
      <c r="P953" s="5">
        <v>0.123</v>
      </c>
      <c r="Q953" s="6">
        <v>5110.4105179999997</v>
      </c>
      <c r="R953" s="7">
        <v>9.0070861659047996E-5</v>
      </c>
      <c r="S953" s="7">
        <v>1.9388653162790906E-4</v>
      </c>
      <c r="T953" s="6">
        <v>0.4602990787877218</v>
      </c>
      <c r="U953" s="6">
        <v>0.9908397705298061</v>
      </c>
    </row>
    <row r="954" spans="1:21" x14ac:dyDescent="0.3">
      <c r="A954" t="s">
        <v>21</v>
      </c>
      <c r="B954" t="s">
        <v>398</v>
      </c>
      <c r="C954" t="s">
        <v>46</v>
      </c>
      <c r="D954" t="s">
        <v>334</v>
      </c>
      <c r="E954" t="s">
        <v>25</v>
      </c>
      <c r="F954" t="s">
        <v>41</v>
      </c>
      <c r="G954" t="s">
        <v>610</v>
      </c>
      <c r="H954" t="s">
        <v>336</v>
      </c>
      <c r="I954" t="s">
        <v>336</v>
      </c>
      <c r="J954" t="s">
        <v>336</v>
      </c>
      <c r="K954" t="s">
        <v>44</v>
      </c>
      <c r="L954">
        <v>10</v>
      </c>
      <c r="M954" t="s">
        <v>334</v>
      </c>
      <c r="N954" s="5">
        <v>0.49</v>
      </c>
      <c r="O954" t="s">
        <v>30</v>
      </c>
      <c r="P954" s="5">
        <v>0.62511324999999995</v>
      </c>
      <c r="Q954" s="6">
        <v>205191.3861</v>
      </c>
      <c r="R954" s="7">
        <v>6.723756087012589E-5</v>
      </c>
      <c r="S954" s="7">
        <v>2.511523780412972E-4</v>
      </c>
      <c r="T954" s="6">
        <v>13.796568312924254</v>
      </c>
      <c r="U954" s="6">
        <v>51.534304572604974</v>
      </c>
    </row>
    <row r="955" spans="1:21" x14ac:dyDescent="0.3">
      <c r="A955" t="s">
        <v>21</v>
      </c>
      <c r="B955" t="s">
        <v>398</v>
      </c>
      <c r="C955" t="s">
        <v>46</v>
      </c>
      <c r="D955" t="s">
        <v>334</v>
      </c>
      <c r="E955" t="s">
        <v>25</v>
      </c>
      <c r="F955" t="s">
        <v>26</v>
      </c>
      <c r="G955" t="s">
        <v>611</v>
      </c>
      <c r="H955" t="s">
        <v>336</v>
      </c>
      <c r="I955" t="s">
        <v>336</v>
      </c>
      <c r="J955" t="s">
        <v>336</v>
      </c>
      <c r="K955" t="s">
        <v>44</v>
      </c>
      <c r="L955">
        <v>10</v>
      </c>
      <c r="M955" t="s">
        <v>334</v>
      </c>
      <c r="N955" s="5">
        <v>0.49</v>
      </c>
      <c r="O955" t="s">
        <v>30</v>
      </c>
      <c r="P955" s="5">
        <v>0.62511324999999995</v>
      </c>
      <c r="Q955" s="6">
        <v>3726.8153170000001</v>
      </c>
      <c r="R955" s="7">
        <v>6.723756087012589E-5</v>
      </c>
      <c r="S955" s="7">
        <v>2.511523780412972E-4</v>
      </c>
      <c r="T955" s="6">
        <v>0.25058197172850499</v>
      </c>
      <c r="U955" s="6">
        <v>0.93599852938528083</v>
      </c>
    </row>
    <row r="956" spans="1:21" x14ac:dyDescent="0.3">
      <c r="A956" t="s">
        <v>21</v>
      </c>
      <c r="B956" t="s">
        <v>398</v>
      </c>
      <c r="C956" t="s">
        <v>219</v>
      </c>
      <c r="D956" t="s">
        <v>338</v>
      </c>
      <c r="E956" t="s">
        <v>25</v>
      </c>
      <c r="F956" t="s">
        <v>26</v>
      </c>
      <c r="G956" t="s">
        <v>531</v>
      </c>
      <c r="H956" t="s">
        <v>28</v>
      </c>
      <c r="I956" t="s">
        <v>28</v>
      </c>
      <c r="J956" t="s">
        <v>28</v>
      </c>
      <c r="K956" t="s">
        <v>29</v>
      </c>
      <c r="L956">
        <v>20</v>
      </c>
      <c r="N956" s="5">
        <v>0</v>
      </c>
      <c r="O956" t="s">
        <v>30</v>
      </c>
      <c r="P956" s="5">
        <v>0.3</v>
      </c>
      <c r="Q956" s="6">
        <v>0</v>
      </c>
      <c r="R956" s="7">
        <v>3.6816310603171587E-4</v>
      </c>
      <c r="S956" s="7">
        <v>1.1165464820805936E-4</v>
      </c>
      <c r="T956" s="6">
        <v>0</v>
      </c>
      <c r="U956" s="6">
        <v>0</v>
      </c>
    </row>
    <row r="957" spans="1:21" x14ac:dyDescent="0.3">
      <c r="A957" t="s">
        <v>21</v>
      </c>
      <c r="B957" t="s">
        <v>398</v>
      </c>
      <c r="C957" t="s">
        <v>219</v>
      </c>
      <c r="D957" t="s">
        <v>338</v>
      </c>
      <c r="E957" t="s">
        <v>25</v>
      </c>
      <c r="F957" t="s">
        <v>26</v>
      </c>
      <c r="G957" t="s">
        <v>532</v>
      </c>
      <c r="H957" t="s">
        <v>223</v>
      </c>
      <c r="I957" t="s">
        <v>914</v>
      </c>
      <c r="J957" t="s">
        <v>223</v>
      </c>
      <c r="K957" t="s">
        <v>29</v>
      </c>
      <c r="L957">
        <v>5</v>
      </c>
      <c r="M957" t="s">
        <v>220</v>
      </c>
      <c r="N957" s="5">
        <v>0</v>
      </c>
      <c r="O957" t="s">
        <v>30</v>
      </c>
      <c r="P957" s="5">
        <v>1</v>
      </c>
      <c r="Q957" s="6">
        <v>0</v>
      </c>
      <c r="R957" s="7">
        <v>1.0438347089802846E-4</v>
      </c>
      <c r="S957" s="7">
        <v>3.4778106055455282E-5</v>
      </c>
      <c r="T957" s="6">
        <v>0</v>
      </c>
      <c r="U957" s="6">
        <v>0</v>
      </c>
    </row>
    <row r="958" spans="1:21" x14ac:dyDescent="0.3">
      <c r="A958" t="s">
        <v>21</v>
      </c>
      <c r="B958" t="s">
        <v>398</v>
      </c>
      <c r="C958" t="s">
        <v>219</v>
      </c>
      <c r="D958" t="s">
        <v>338</v>
      </c>
      <c r="E958" t="s">
        <v>25</v>
      </c>
      <c r="F958" t="s">
        <v>31</v>
      </c>
      <c r="G958" t="s">
        <v>533</v>
      </c>
      <c r="H958" t="s">
        <v>28</v>
      </c>
      <c r="I958" t="s">
        <v>28</v>
      </c>
      <c r="J958" t="s">
        <v>28</v>
      </c>
      <c r="K958" t="s">
        <v>29</v>
      </c>
      <c r="L958">
        <v>20</v>
      </c>
      <c r="N958" s="5">
        <v>0</v>
      </c>
      <c r="O958" t="s">
        <v>30</v>
      </c>
      <c r="P958" s="5">
        <v>0.3</v>
      </c>
      <c r="Q958" s="6">
        <v>0</v>
      </c>
      <c r="R958" s="7">
        <v>3.6816310603171587E-4</v>
      </c>
      <c r="S958" s="7">
        <v>1.1165464820805936E-4</v>
      </c>
      <c r="T958" s="6">
        <v>0</v>
      </c>
      <c r="U958" s="6">
        <v>0</v>
      </c>
    </row>
    <row r="959" spans="1:21" x14ac:dyDescent="0.3">
      <c r="A959" t="s">
        <v>21</v>
      </c>
      <c r="B959" t="s">
        <v>398</v>
      </c>
      <c r="C959" t="s">
        <v>219</v>
      </c>
      <c r="D959" t="s">
        <v>338</v>
      </c>
      <c r="E959" t="s">
        <v>25</v>
      </c>
      <c r="F959" t="s">
        <v>31</v>
      </c>
      <c r="G959" t="s">
        <v>534</v>
      </c>
      <c r="H959" t="s">
        <v>223</v>
      </c>
      <c r="I959" t="s">
        <v>914</v>
      </c>
      <c r="J959" t="s">
        <v>223</v>
      </c>
      <c r="K959" t="s">
        <v>29</v>
      </c>
      <c r="L959">
        <v>5</v>
      </c>
      <c r="M959" t="s">
        <v>220</v>
      </c>
      <c r="N959" s="5">
        <v>0</v>
      </c>
      <c r="O959" t="s">
        <v>30</v>
      </c>
      <c r="P959" s="5">
        <v>1</v>
      </c>
      <c r="Q959" s="6">
        <v>0</v>
      </c>
      <c r="R959" s="7">
        <v>1.0438347089802846E-4</v>
      </c>
      <c r="S959" s="7">
        <v>3.4778106055455282E-5</v>
      </c>
      <c r="T959" s="6">
        <v>0</v>
      </c>
      <c r="U959" s="6">
        <v>0</v>
      </c>
    </row>
    <row r="960" spans="1:21" x14ac:dyDescent="0.3">
      <c r="A960" t="s">
        <v>21</v>
      </c>
      <c r="B960" t="s">
        <v>398</v>
      </c>
      <c r="C960" t="s">
        <v>219</v>
      </c>
      <c r="D960" t="s">
        <v>338</v>
      </c>
      <c r="E960" t="s">
        <v>25</v>
      </c>
      <c r="F960" t="s">
        <v>41</v>
      </c>
      <c r="G960" t="s">
        <v>612</v>
      </c>
      <c r="H960" t="s">
        <v>340</v>
      </c>
      <c r="I960" t="s">
        <v>925</v>
      </c>
      <c r="J960" t="s">
        <v>340</v>
      </c>
      <c r="K960" t="s">
        <v>44</v>
      </c>
      <c r="L960">
        <v>11</v>
      </c>
      <c r="M960" t="s">
        <v>338</v>
      </c>
      <c r="N960" s="5">
        <v>0.57999999999999996</v>
      </c>
      <c r="O960" t="s">
        <v>30</v>
      </c>
      <c r="P960" s="5">
        <v>0.116024054</v>
      </c>
      <c r="Q960" s="6">
        <v>295918.76640000002</v>
      </c>
      <c r="R960" s="7">
        <v>1.2995531142223626E-4</v>
      </c>
      <c r="S960" s="7">
        <v>8.9935027062892914E-5</v>
      </c>
      <c r="T960" s="6">
        <v>38.456215443195987</v>
      </c>
      <c r="U960" s="6">
        <v>26.613462264601889</v>
      </c>
    </row>
    <row r="961" spans="1:21" x14ac:dyDescent="0.3">
      <c r="A961" t="s">
        <v>21</v>
      </c>
      <c r="B961" t="s">
        <v>398</v>
      </c>
      <c r="C961" t="s">
        <v>219</v>
      </c>
      <c r="D961" t="s">
        <v>338</v>
      </c>
      <c r="E961" t="s">
        <v>25</v>
      </c>
      <c r="F961" t="s">
        <v>26</v>
      </c>
      <c r="G961" t="s">
        <v>613</v>
      </c>
      <c r="H961" t="s">
        <v>340</v>
      </c>
      <c r="I961" t="s">
        <v>925</v>
      </c>
      <c r="J961" t="s">
        <v>340</v>
      </c>
      <c r="K961" t="s">
        <v>44</v>
      </c>
      <c r="L961">
        <v>11</v>
      </c>
      <c r="M961" t="s">
        <v>338</v>
      </c>
      <c r="N961" s="5">
        <v>0.57999999999999996</v>
      </c>
      <c r="O961" t="s">
        <v>30</v>
      </c>
      <c r="P961" s="5">
        <v>0.116024054</v>
      </c>
      <c r="Q961" s="6">
        <v>5374.6631909999996</v>
      </c>
      <c r="R961" s="7">
        <v>1.2995531142223626E-4</v>
      </c>
      <c r="S961" s="7">
        <v>8.9935027062892914E-5</v>
      </c>
      <c r="T961" s="6">
        <v>0.69846602877603503</v>
      </c>
      <c r="U961" s="6">
        <v>0.48337047953651935</v>
      </c>
    </row>
    <row r="962" spans="1:21" x14ac:dyDescent="0.3">
      <c r="A962" t="s">
        <v>21</v>
      </c>
      <c r="B962" t="s">
        <v>398</v>
      </c>
      <c r="C962" t="s">
        <v>23</v>
      </c>
      <c r="D962" t="s">
        <v>342</v>
      </c>
      <c r="E962" t="s">
        <v>25</v>
      </c>
      <c r="F962" t="s">
        <v>26</v>
      </c>
      <c r="G962" t="s">
        <v>399</v>
      </c>
      <c r="H962" t="s">
        <v>28</v>
      </c>
      <c r="I962" t="s">
        <v>28</v>
      </c>
      <c r="J962" t="s">
        <v>28</v>
      </c>
      <c r="K962" t="s">
        <v>29</v>
      </c>
      <c r="L962">
        <v>20</v>
      </c>
      <c r="N962" s="5">
        <v>0</v>
      </c>
      <c r="O962" t="s">
        <v>30</v>
      </c>
      <c r="P962" s="5">
        <v>0.3</v>
      </c>
      <c r="Q962" s="6">
        <v>0</v>
      </c>
      <c r="R962" s="7">
        <v>3.6816310603171587E-4</v>
      </c>
      <c r="S962" s="7">
        <v>1.1165464820805937E-4</v>
      </c>
      <c r="T962" s="6">
        <v>0</v>
      </c>
      <c r="U962" s="6">
        <v>0</v>
      </c>
    </row>
    <row r="963" spans="1:21" x14ac:dyDescent="0.3">
      <c r="A963" t="s">
        <v>21</v>
      </c>
      <c r="B963" t="s">
        <v>398</v>
      </c>
      <c r="C963" t="s">
        <v>23</v>
      </c>
      <c r="D963" t="s">
        <v>342</v>
      </c>
      <c r="E963" t="s">
        <v>25</v>
      </c>
      <c r="F963" t="s">
        <v>31</v>
      </c>
      <c r="G963" t="s">
        <v>400</v>
      </c>
      <c r="H963" t="s">
        <v>28</v>
      </c>
      <c r="I963" t="s">
        <v>28</v>
      </c>
      <c r="J963" t="s">
        <v>28</v>
      </c>
      <c r="K963" t="s">
        <v>29</v>
      </c>
      <c r="L963">
        <v>20</v>
      </c>
      <c r="N963" s="5">
        <v>0</v>
      </c>
      <c r="O963" t="s">
        <v>30</v>
      </c>
      <c r="P963" s="5">
        <v>0.3</v>
      </c>
      <c r="Q963" s="6">
        <v>0</v>
      </c>
      <c r="R963" s="7">
        <v>3.6816310603171587E-4</v>
      </c>
      <c r="S963" s="7">
        <v>1.1165464820805937E-4</v>
      </c>
      <c r="T963" s="6">
        <v>0</v>
      </c>
      <c r="U963" s="6">
        <v>0</v>
      </c>
    </row>
    <row r="964" spans="1:21" x14ac:dyDescent="0.3">
      <c r="A964" t="s">
        <v>21</v>
      </c>
      <c r="B964" t="s">
        <v>398</v>
      </c>
      <c r="C964" t="s">
        <v>23</v>
      </c>
      <c r="D964" t="s">
        <v>342</v>
      </c>
      <c r="E964" t="s">
        <v>25</v>
      </c>
      <c r="F964" t="s">
        <v>41</v>
      </c>
      <c r="G964" t="s">
        <v>614</v>
      </c>
      <c r="H964" t="s">
        <v>344</v>
      </c>
      <c r="I964" t="s">
        <v>926</v>
      </c>
      <c r="J964" t="s">
        <v>344</v>
      </c>
      <c r="K964" t="s">
        <v>44</v>
      </c>
      <c r="L964">
        <v>20</v>
      </c>
      <c r="M964" t="s">
        <v>342</v>
      </c>
      <c r="N964" s="5">
        <v>0.34</v>
      </c>
      <c r="O964" t="s">
        <v>30</v>
      </c>
      <c r="P964" s="5">
        <v>0.68692876199999997</v>
      </c>
      <c r="Q964" s="6">
        <v>2884150.3689999999</v>
      </c>
      <c r="R964" s="7">
        <v>0</v>
      </c>
      <c r="S964" s="7">
        <v>1.125861013306917E-7</v>
      </c>
      <c r="T964" s="6">
        <v>0</v>
      </c>
      <c r="U964" s="6">
        <v>0.32471524569718585</v>
      </c>
    </row>
    <row r="965" spans="1:21" x14ac:dyDescent="0.3">
      <c r="A965" t="s">
        <v>21</v>
      </c>
      <c r="B965" t="s">
        <v>398</v>
      </c>
      <c r="C965" t="s">
        <v>23</v>
      </c>
      <c r="D965" t="s">
        <v>342</v>
      </c>
      <c r="E965" t="s">
        <v>25</v>
      </c>
      <c r="F965" t="s">
        <v>41</v>
      </c>
      <c r="G965" t="s">
        <v>615</v>
      </c>
      <c r="H965" t="s">
        <v>346</v>
      </c>
      <c r="I965" t="s">
        <v>927</v>
      </c>
      <c r="J965" t="s">
        <v>346</v>
      </c>
      <c r="K965" t="s">
        <v>44</v>
      </c>
      <c r="L965">
        <v>10</v>
      </c>
      <c r="M965" t="s">
        <v>342</v>
      </c>
      <c r="N965" s="5">
        <v>0.22500000000000001</v>
      </c>
      <c r="O965" t="s">
        <v>30</v>
      </c>
      <c r="P965" s="5">
        <v>0.62650602399999999</v>
      </c>
      <c r="Q965" s="6">
        <v>1334183.621</v>
      </c>
      <c r="R965" s="7">
        <v>3.5004199162358418E-5</v>
      </c>
      <c r="S965" s="7">
        <v>1.4001679664943367E-4</v>
      </c>
      <c r="T965" s="6">
        <v>46.702029188640523</v>
      </c>
      <c r="U965" s="6">
        <v>186.80811675456209</v>
      </c>
    </row>
    <row r="966" spans="1:21" x14ac:dyDescent="0.3">
      <c r="A966" t="s">
        <v>21</v>
      </c>
      <c r="B966" t="s">
        <v>398</v>
      </c>
      <c r="C966" t="s">
        <v>23</v>
      </c>
      <c r="D966" t="s">
        <v>342</v>
      </c>
      <c r="E966" t="s">
        <v>25</v>
      </c>
      <c r="F966" t="s">
        <v>26</v>
      </c>
      <c r="G966" t="s">
        <v>616</v>
      </c>
      <c r="H966" t="s">
        <v>344</v>
      </c>
      <c r="I966" t="s">
        <v>926</v>
      </c>
      <c r="J966" t="s">
        <v>344</v>
      </c>
      <c r="K966" t="s">
        <v>44</v>
      </c>
      <c r="L966">
        <v>20</v>
      </c>
      <c r="M966" t="s">
        <v>342</v>
      </c>
      <c r="N966" s="5">
        <v>0.34</v>
      </c>
      <c r="O966" t="s">
        <v>30</v>
      </c>
      <c r="P966" s="5">
        <v>0.68692876199999997</v>
      </c>
      <c r="Q966" s="6">
        <v>52383.757250000002</v>
      </c>
      <c r="R966" s="7">
        <v>0</v>
      </c>
      <c r="S966" s="7">
        <v>2.0884168350221444E-7</v>
      </c>
      <c r="T966" s="6">
        <v>0</v>
      </c>
      <c r="U966" s="6">
        <v>1.0939912052261332E-2</v>
      </c>
    </row>
    <row r="967" spans="1:21" x14ac:dyDescent="0.3">
      <c r="A967" t="s">
        <v>21</v>
      </c>
      <c r="B967" t="s">
        <v>398</v>
      </c>
      <c r="C967" t="s">
        <v>23</v>
      </c>
      <c r="D967" t="s">
        <v>342</v>
      </c>
      <c r="E967" t="s">
        <v>25</v>
      </c>
      <c r="F967" t="s">
        <v>26</v>
      </c>
      <c r="G967" t="s">
        <v>617</v>
      </c>
      <c r="H967" t="s">
        <v>346</v>
      </c>
      <c r="I967" t="s">
        <v>927</v>
      </c>
      <c r="J967" t="s">
        <v>346</v>
      </c>
      <c r="K967" t="s">
        <v>44</v>
      </c>
      <c r="L967">
        <v>10</v>
      </c>
      <c r="M967" t="s">
        <v>342</v>
      </c>
      <c r="N967" s="5">
        <v>0.22500000000000001</v>
      </c>
      <c r="O967" t="s">
        <v>30</v>
      </c>
      <c r="P967" s="5">
        <v>0.62650602399999999</v>
      </c>
      <c r="Q967" s="6">
        <v>24232.284029999999</v>
      </c>
      <c r="R967" s="7">
        <v>3.5004199162358418E-5</v>
      </c>
      <c r="S967" s="7">
        <v>1.4001679664943367E-4</v>
      </c>
      <c r="T967" s="6">
        <v>0.84823169634495721</v>
      </c>
      <c r="U967" s="6">
        <v>3.3929267853798288</v>
      </c>
    </row>
    <row r="968" spans="1:21" x14ac:dyDescent="0.3">
      <c r="A968" t="s">
        <v>21</v>
      </c>
      <c r="B968" t="s">
        <v>398</v>
      </c>
      <c r="C968" t="s">
        <v>270</v>
      </c>
      <c r="D968" t="s">
        <v>278</v>
      </c>
      <c r="E968" t="s">
        <v>25</v>
      </c>
      <c r="F968" t="s">
        <v>26</v>
      </c>
      <c r="G968" t="s">
        <v>559</v>
      </c>
      <c r="H968" t="s">
        <v>28</v>
      </c>
      <c r="I968" t="s">
        <v>28</v>
      </c>
      <c r="J968" t="s">
        <v>28</v>
      </c>
      <c r="K968" t="s">
        <v>29</v>
      </c>
      <c r="L968">
        <v>20</v>
      </c>
      <c r="N968" s="5">
        <v>0</v>
      </c>
      <c r="O968" t="s">
        <v>30</v>
      </c>
      <c r="P968" s="5">
        <v>0.3</v>
      </c>
      <c r="Q968" s="6">
        <v>0</v>
      </c>
      <c r="R968" s="7">
        <v>3.6816310603171587E-4</v>
      </c>
      <c r="S968" s="7">
        <v>1.1165464820805936E-4</v>
      </c>
      <c r="T968" s="6">
        <v>0</v>
      </c>
      <c r="U968" s="6">
        <v>0</v>
      </c>
    </row>
    <row r="969" spans="1:21" x14ac:dyDescent="0.3">
      <c r="A969" t="s">
        <v>21</v>
      </c>
      <c r="B969" t="s">
        <v>398</v>
      </c>
      <c r="C969" t="s">
        <v>270</v>
      </c>
      <c r="D969" t="s">
        <v>278</v>
      </c>
      <c r="E969" t="s">
        <v>25</v>
      </c>
      <c r="F969" t="s">
        <v>26</v>
      </c>
      <c r="G969" t="s">
        <v>560</v>
      </c>
      <c r="H969" t="s">
        <v>274</v>
      </c>
      <c r="I969" t="s">
        <v>274</v>
      </c>
      <c r="J969" t="s">
        <v>274</v>
      </c>
      <c r="K969" t="s">
        <v>29</v>
      </c>
      <c r="L969">
        <v>8</v>
      </c>
      <c r="M969" t="s">
        <v>275</v>
      </c>
      <c r="N969" s="5">
        <v>0</v>
      </c>
      <c r="O969" t="s">
        <v>30</v>
      </c>
      <c r="P969" s="5">
        <v>0.28571428599999998</v>
      </c>
      <c r="Q969" s="6">
        <v>0</v>
      </c>
      <c r="R969" s="7">
        <v>1.3562364620156586E-4</v>
      </c>
      <c r="S969" s="7">
        <v>1.0240693518426269E-4</v>
      </c>
      <c r="T969" s="6">
        <v>0</v>
      </c>
      <c r="U969" s="6">
        <v>0</v>
      </c>
    </row>
    <row r="970" spans="1:21" x14ac:dyDescent="0.3">
      <c r="A970" t="s">
        <v>21</v>
      </c>
      <c r="B970" t="s">
        <v>398</v>
      </c>
      <c r="C970" t="s">
        <v>270</v>
      </c>
      <c r="D970" t="s">
        <v>278</v>
      </c>
      <c r="E970" t="s">
        <v>25</v>
      </c>
      <c r="F970" t="s">
        <v>26</v>
      </c>
      <c r="G970" t="s">
        <v>561</v>
      </c>
      <c r="H970" t="s">
        <v>277</v>
      </c>
      <c r="I970" t="s">
        <v>277</v>
      </c>
      <c r="J970" t="s">
        <v>277</v>
      </c>
      <c r="K970" t="s">
        <v>29</v>
      </c>
      <c r="L970">
        <v>10</v>
      </c>
      <c r="M970" t="s">
        <v>278</v>
      </c>
      <c r="N970" s="5">
        <v>0</v>
      </c>
      <c r="O970" t="s">
        <v>30</v>
      </c>
      <c r="P970" s="5">
        <v>0.5</v>
      </c>
      <c r="Q970" s="6">
        <v>0</v>
      </c>
      <c r="R970" s="7">
        <v>0</v>
      </c>
      <c r="S970" s="7">
        <v>0</v>
      </c>
      <c r="T970" s="6">
        <v>0</v>
      </c>
      <c r="U970" s="6">
        <v>0</v>
      </c>
    </row>
    <row r="971" spans="1:21" x14ac:dyDescent="0.3">
      <c r="A971" t="s">
        <v>21</v>
      </c>
      <c r="B971" t="s">
        <v>398</v>
      </c>
      <c r="C971" t="s">
        <v>270</v>
      </c>
      <c r="D971" t="s">
        <v>278</v>
      </c>
      <c r="E971" t="s">
        <v>25</v>
      </c>
      <c r="F971" t="s">
        <v>31</v>
      </c>
      <c r="G971" t="s">
        <v>562</v>
      </c>
      <c r="H971" t="s">
        <v>28</v>
      </c>
      <c r="I971" t="s">
        <v>28</v>
      </c>
      <c r="J971" t="s">
        <v>28</v>
      </c>
      <c r="K971" t="s">
        <v>29</v>
      </c>
      <c r="L971">
        <v>20</v>
      </c>
      <c r="N971" s="5">
        <v>0</v>
      </c>
      <c r="O971" t="s">
        <v>30</v>
      </c>
      <c r="P971" s="5">
        <v>0.3</v>
      </c>
      <c r="Q971" s="6">
        <v>0</v>
      </c>
      <c r="R971" s="7">
        <v>3.6816310603171587E-4</v>
      </c>
      <c r="S971" s="7">
        <v>1.1165464820805936E-4</v>
      </c>
      <c r="T971" s="6">
        <v>0</v>
      </c>
      <c r="U971" s="6">
        <v>0</v>
      </c>
    </row>
    <row r="972" spans="1:21" x14ac:dyDescent="0.3">
      <c r="A972" t="s">
        <v>21</v>
      </c>
      <c r="B972" t="s">
        <v>398</v>
      </c>
      <c r="C972" t="s">
        <v>270</v>
      </c>
      <c r="D972" t="s">
        <v>278</v>
      </c>
      <c r="E972" t="s">
        <v>25</v>
      </c>
      <c r="F972" t="s">
        <v>31</v>
      </c>
      <c r="G972" t="s">
        <v>563</v>
      </c>
      <c r="H972" t="s">
        <v>274</v>
      </c>
      <c r="I972" t="s">
        <v>274</v>
      </c>
      <c r="J972" t="s">
        <v>274</v>
      </c>
      <c r="K972" t="s">
        <v>29</v>
      </c>
      <c r="L972">
        <v>8</v>
      </c>
      <c r="M972" t="s">
        <v>275</v>
      </c>
      <c r="N972" s="5">
        <v>0</v>
      </c>
      <c r="O972" t="s">
        <v>30</v>
      </c>
      <c r="P972" s="5">
        <v>0.28571428599999998</v>
      </c>
      <c r="Q972" s="6">
        <v>0</v>
      </c>
      <c r="R972" s="7">
        <v>1.3562364620156586E-4</v>
      </c>
      <c r="S972" s="7">
        <v>1.0240693518426269E-4</v>
      </c>
      <c r="T972" s="6">
        <v>0</v>
      </c>
      <c r="U972" s="6">
        <v>0</v>
      </c>
    </row>
    <row r="973" spans="1:21" x14ac:dyDescent="0.3">
      <c r="A973" t="s">
        <v>21</v>
      </c>
      <c r="B973" t="s">
        <v>398</v>
      </c>
      <c r="C973" t="s">
        <v>270</v>
      </c>
      <c r="D973" t="s">
        <v>278</v>
      </c>
      <c r="E973" t="s">
        <v>25</v>
      </c>
      <c r="F973" t="s">
        <v>31</v>
      </c>
      <c r="G973" t="s">
        <v>564</v>
      </c>
      <c r="H973" t="s">
        <v>277</v>
      </c>
      <c r="I973" t="s">
        <v>277</v>
      </c>
      <c r="J973" t="s">
        <v>277</v>
      </c>
      <c r="K973" t="s">
        <v>29</v>
      </c>
      <c r="L973">
        <v>10</v>
      </c>
      <c r="M973" t="s">
        <v>278</v>
      </c>
      <c r="N973" s="5">
        <v>0</v>
      </c>
      <c r="O973" t="s">
        <v>30</v>
      </c>
      <c r="P973" s="5">
        <v>0.5</v>
      </c>
      <c r="Q973" s="6">
        <v>0</v>
      </c>
      <c r="R973" s="7">
        <v>0</v>
      </c>
      <c r="S973" s="7">
        <v>0</v>
      </c>
      <c r="T973" s="6">
        <v>0</v>
      </c>
      <c r="U973" s="6">
        <v>0</v>
      </c>
    </row>
    <row r="974" spans="1:21" x14ac:dyDescent="0.3">
      <c r="A974" t="s">
        <v>21</v>
      </c>
      <c r="B974" t="s">
        <v>398</v>
      </c>
      <c r="C974" t="s">
        <v>270</v>
      </c>
      <c r="D974" t="s">
        <v>278</v>
      </c>
      <c r="E974" t="s">
        <v>25</v>
      </c>
      <c r="F974" t="s">
        <v>41</v>
      </c>
      <c r="G974" t="s">
        <v>618</v>
      </c>
      <c r="H974" t="s">
        <v>350</v>
      </c>
      <c r="I974" t="s">
        <v>350</v>
      </c>
      <c r="J974" t="s">
        <v>350</v>
      </c>
      <c r="K974" t="s">
        <v>44</v>
      </c>
      <c r="L974">
        <v>10</v>
      </c>
      <c r="M974" t="s">
        <v>278</v>
      </c>
      <c r="N974" s="5">
        <v>0.22</v>
      </c>
      <c r="O974" t="s">
        <v>30</v>
      </c>
      <c r="P974" s="5">
        <v>0.86153846199999995</v>
      </c>
      <c r="Q974" s="6">
        <v>3532325.071</v>
      </c>
      <c r="R974" s="7">
        <v>0</v>
      </c>
      <c r="S974" s="7">
        <v>0</v>
      </c>
      <c r="T974" s="6">
        <v>0</v>
      </c>
      <c r="U974" s="6">
        <v>0</v>
      </c>
    </row>
    <row r="975" spans="1:21" x14ac:dyDescent="0.3">
      <c r="A975" t="s">
        <v>21</v>
      </c>
      <c r="B975" t="s">
        <v>398</v>
      </c>
      <c r="C975" t="s">
        <v>270</v>
      </c>
      <c r="D975" t="s">
        <v>278</v>
      </c>
      <c r="E975" t="s">
        <v>25</v>
      </c>
      <c r="F975" t="s">
        <v>41</v>
      </c>
      <c r="G975" t="s">
        <v>619</v>
      </c>
      <c r="H975" t="s">
        <v>352</v>
      </c>
      <c r="I975" t="s">
        <v>352</v>
      </c>
      <c r="J975" t="s">
        <v>352</v>
      </c>
      <c r="K975" t="s">
        <v>44</v>
      </c>
      <c r="L975">
        <v>7.8</v>
      </c>
      <c r="M975" t="s">
        <v>278</v>
      </c>
      <c r="N975" s="5">
        <v>0</v>
      </c>
      <c r="O975" t="s">
        <v>30</v>
      </c>
      <c r="P975" s="5">
        <v>0.76923076899999998</v>
      </c>
      <c r="Q975" s="6">
        <v>0</v>
      </c>
      <c r="R975" s="7">
        <v>0</v>
      </c>
      <c r="S975" s="7">
        <v>0</v>
      </c>
      <c r="T975" s="6">
        <v>0</v>
      </c>
      <c r="U975" s="6">
        <v>0</v>
      </c>
    </row>
    <row r="976" spans="1:21" x14ac:dyDescent="0.3">
      <c r="A976" t="s">
        <v>21</v>
      </c>
      <c r="B976" t="s">
        <v>398</v>
      </c>
      <c r="C976" t="s">
        <v>270</v>
      </c>
      <c r="D976" t="s">
        <v>278</v>
      </c>
      <c r="E976" t="s">
        <v>25</v>
      </c>
      <c r="F976" t="s">
        <v>26</v>
      </c>
      <c r="G976" t="s">
        <v>620</v>
      </c>
      <c r="H976" t="s">
        <v>350</v>
      </c>
      <c r="I976" t="s">
        <v>350</v>
      </c>
      <c r="J976" t="s">
        <v>350</v>
      </c>
      <c r="K976" t="s">
        <v>44</v>
      </c>
      <c r="L976">
        <v>10</v>
      </c>
      <c r="M976" t="s">
        <v>278</v>
      </c>
      <c r="N976" s="5">
        <v>0.22</v>
      </c>
      <c r="O976" t="s">
        <v>30</v>
      </c>
      <c r="P976" s="5">
        <v>0.86153846199999995</v>
      </c>
      <c r="Q976" s="6">
        <v>64156.314839999999</v>
      </c>
      <c r="R976" s="7">
        <v>0</v>
      </c>
      <c r="S976" s="7">
        <v>0</v>
      </c>
      <c r="T976" s="6">
        <v>0</v>
      </c>
      <c r="U976" s="6">
        <v>0</v>
      </c>
    </row>
    <row r="977" spans="1:21" x14ac:dyDescent="0.3">
      <c r="A977" t="s">
        <v>21</v>
      </c>
      <c r="B977" t="s">
        <v>398</v>
      </c>
      <c r="C977" t="s">
        <v>270</v>
      </c>
      <c r="D977" t="s">
        <v>278</v>
      </c>
      <c r="E977" t="s">
        <v>25</v>
      </c>
      <c r="F977" t="s">
        <v>26</v>
      </c>
      <c r="G977" t="s">
        <v>621</v>
      </c>
      <c r="H977" t="s">
        <v>352</v>
      </c>
      <c r="I977" t="s">
        <v>352</v>
      </c>
      <c r="J977" t="s">
        <v>352</v>
      </c>
      <c r="K977" t="s">
        <v>44</v>
      </c>
      <c r="L977">
        <v>7.8</v>
      </c>
      <c r="M977" t="s">
        <v>278</v>
      </c>
      <c r="N977" s="5">
        <v>0</v>
      </c>
      <c r="O977" t="s">
        <v>30</v>
      </c>
      <c r="P977" s="5">
        <v>0.76923076899999998</v>
      </c>
      <c r="Q977" s="6">
        <v>0</v>
      </c>
      <c r="R977" s="7">
        <v>0</v>
      </c>
      <c r="S977" s="7">
        <v>0</v>
      </c>
      <c r="T977" s="6">
        <v>0</v>
      </c>
      <c r="U977" s="6">
        <v>0</v>
      </c>
    </row>
    <row r="978" spans="1:21" x14ac:dyDescent="0.3">
      <c r="A978" t="s">
        <v>21</v>
      </c>
      <c r="B978" t="s">
        <v>398</v>
      </c>
      <c r="C978" t="s">
        <v>219</v>
      </c>
      <c r="D978" t="s">
        <v>355</v>
      </c>
      <c r="E978" t="s">
        <v>25</v>
      </c>
      <c r="F978" t="s">
        <v>26</v>
      </c>
      <c r="G978" t="s">
        <v>531</v>
      </c>
      <c r="H978" t="s">
        <v>28</v>
      </c>
      <c r="I978" t="s">
        <v>28</v>
      </c>
      <c r="J978" t="s">
        <v>28</v>
      </c>
      <c r="K978" t="s">
        <v>29</v>
      </c>
      <c r="L978">
        <v>20</v>
      </c>
      <c r="N978" s="5">
        <v>0</v>
      </c>
      <c r="O978" t="s">
        <v>30</v>
      </c>
      <c r="P978" s="5">
        <v>0.3</v>
      </c>
      <c r="Q978" s="6">
        <v>0</v>
      </c>
      <c r="R978" s="7">
        <v>3.6816310603171587E-4</v>
      </c>
      <c r="S978" s="7">
        <v>1.1165464820805936E-4</v>
      </c>
      <c r="T978" s="6">
        <v>0</v>
      </c>
      <c r="U978" s="6">
        <v>0</v>
      </c>
    </row>
    <row r="979" spans="1:21" x14ac:dyDescent="0.3">
      <c r="A979" t="s">
        <v>21</v>
      </c>
      <c r="B979" t="s">
        <v>398</v>
      </c>
      <c r="C979" t="s">
        <v>219</v>
      </c>
      <c r="D979" t="s">
        <v>355</v>
      </c>
      <c r="E979" t="s">
        <v>25</v>
      </c>
      <c r="F979" t="s">
        <v>26</v>
      </c>
      <c r="G979" t="s">
        <v>532</v>
      </c>
      <c r="H979" t="s">
        <v>223</v>
      </c>
      <c r="I979" t="s">
        <v>914</v>
      </c>
      <c r="J979" t="s">
        <v>223</v>
      </c>
      <c r="K979" t="s">
        <v>29</v>
      </c>
      <c r="L979">
        <v>5</v>
      </c>
      <c r="M979" t="s">
        <v>220</v>
      </c>
      <c r="N979" s="5">
        <v>0</v>
      </c>
      <c r="O979" t="s">
        <v>30</v>
      </c>
      <c r="P979" s="5">
        <v>1</v>
      </c>
      <c r="Q979" s="6">
        <v>0</v>
      </c>
      <c r="R979" s="7">
        <v>1.0438347089802846E-4</v>
      </c>
      <c r="S979" s="7">
        <v>3.4778106055455282E-5</v>
      </c>
      <c r="T979" s="6">
        <v>0</v>
      </c>
      <c r="U979" s="6">
        <v>0</v>
      </c>
    </row>
    <row r="980" spans="1:21" x14ac:dyDescent="0.3">
      <c r="A980" t="s">
        <v>21</v>
      </c>
      <c r="B980" t="s">
        <v>398</v>
      </c>
      <c r="C980" t="s">
        <v>219</v>
      </c>
      <c r="D980" t="s">
        <v>355</v>
      </c>
      <c r="E980" t="s">
        <v>25</v>
      </c>
      <c r="F980" t="s">
        <v>31</v>
      </c>
      <c r="G980" t="s">
        <v>533</v>
      </c>
      <c r="H980" t="s">
        <v>28</v>
      </c>
      <c r="I980" t="s">
        <v>28</v>
      </c>
      <c r="J980" t="s">
        <v>28</v>
      </c>
      <c r="K980" t="s">
        <v>29</v>
      </c>
      <c r="L980">
        <v>20</v>
      </c>
      <c r="N980" s="5">
        <v>0</v>
      </c>
      <c r="O980" t="s">
        <v>30</v>
      </c>
      <c r="P980" s="5">
        <v>0.3</v>
      </c>
      <c r="Q980" s="6">
        <v>0</v>
      </c>
      <c r="R980" s="7">
        <v>3.6816310603171587E-4</v>
      </c>
      <c r="S980" s="7">
        <v>1.1165464820805936E-4</v>
      </c>
      <c r="T980" s="6">
        <v>0</v>
      </c>
      <c r="U980" s="6">
        <v>0</v>
      </c>
    </row>
    <row r="981" spans="1:21" x14ac:dyDescent="0.3">
      <c r="A981" t="s">
        <v>21</v>
      </c>
      <c r="B981" t="s">
        <v>398</v>
      </c>
      <c r="C981" t="s">
        <v>219</v>
      </c>
      <c r="D981" t="s">
        <v>355</v>
      </c>
      <c r="E981" t="s">
        <v>25</v>
      </c>
      <c r="F981" t="s">
        <v>31</v>
      </c>
      <c r="G981" t="s">
        <v>534</v>
      </c>
      <c r="H981" t="s">
        <v>223</v>
      </c>
      <c r="I981" t="s">
        <v>914</v>
      </c>
      <c r="J981" t="s">
        <v>223</v>
      </c>
      <c r="K981" t="s">
        <v>29</v>
      </c>
      <c r="L981">
        <v>5</v>
      </c>
      <c r="M981" t="s">
        <v>220</v>
      </c>
      <c r="N981" s="5">
        <v>0</v>
      </c>
      <c r="O981" t="s">
        <v>30</v>
      </c>
      <c r="P981" s="5">
        <v>1</v>
      </c>
      <c r="Q981" s="6">
        <v>0</v>
      </c>
      <c r="R981" s="7">
        <v>1.0438347089802846E-4</v>
      </c>
      <c r="S981" s="7">
        <v>3.4778106055455282E-5</v>
      </c>
      <c r="T981" s="6">
        <v>0</v>
      </c>
      <c r="U981" s="6">
        <v>0</v>
      </c>
    </row>
    <row r="982" spans="1:21" x14ac:dyDescent="0.3">
      <c r="A982" t="s">
        <v>21</v>
      </c>
      <c r="B982" t="s">
        <v>398</v>
      </c>
      <c r="C982" t="s">
        <v>219</v>
      </c>
      <c r="D982" t="s">
        <v>355</v>
      </c>
      <c r="E982" t="s">
        <v>25</v>
      </c>
      <c r="F982" t="s">
        <v>41</v>
      </c>
      <c r="G982" t="s">
        <v>622</v>
      </c>
      <c r="H982" t="s">
        <v>357</v>
      </c>
      <c r="I982" t="s">
        <v>928</v>
      </c>
      <c r="J982" t="s">
        <v>357</v>
      </c>
      <c r="K982" t="s">
        <v>44</v>
      </c>
      <c r="L982">
        <v>10</v>
      </c>
      <c r="M982" t="s">
        <v>355</v>
      </c>
      <c r="N982" s="5">
        <v>0.09</v>
      </c>
      <c r="O982" t="s">
        <v>30</v>
      </c>
      <c r="P982" s="5">
        <v>0.131280229</v>
      </c>
      <c r="Q982" s="6">
        <v>778472.80220000003</v>
      </c>
      <c r="R982" s="7">
        <v>1.0948591079795733E-4</v>
      </c>
      <c r="S982" s="7">
        <v>1.190216644317843E-4</v>
      </c>
      <c r="T982" s="6">
        <v>85.231803780305086</v>
      </c>
      <c r="U982" s="6">
        <v>92.655128632719197</v>
      </c>
    </row>
    <row r="983" spans="1:21" x14ac:dyDescent="0.3">
      <c r="A983" t="s">
        <v>21</v>
      </c>
      <c r="B983" t="s">
        <v>398</v>
      </c>
      <c r="C983" t="s">
        <v>219</v>
      </c>
      <c r="D983" t="s">
        <v>355</v>
      </c>
      <c r="E983" t="s">
        <v>25</v>
      </c>
      <c r="F983" t="s">
        <v>26</v>
      </c>
      <c r="G983" t="s">
        <v>623</v>
      </c>
      <c r="H983" t="s">
        <v>357</v>
      </c>
      <c r="I983" t="s">
        <v>928</v>
      </c>
      <c r="J983" t="s">
        <v>357</v>
      </c>
      <c r="K983" t="s">
        <v>44</v>
      </c>
      <c r="L983">
        <v>10</v>
      </c>
      <c r="M983" t="s">
        <v>355</v>
      </c>
      <c r="N983" s="5">
        <v>0.09</v>
      </c>
      <c r="O983" t="s">
        <v>30</v>
      </c>
      <c r="P983" s="5">
        <v>0.131280229</v>
      </c>
      <c r="Q983" s="6">
        <v>14139.11371</v>
      </c>
      <c r="R983" s="7">
        <v>1.0948591079795733E-4</v>
      </c>
      <c r="S983" s="7">
        <v>1.190216644317843E-4</v>
      </c>
      <c r="T983" s="6">
        <v>1.5480337424152355</v>
      </c>
      <c r="U983" s="6">
        <v>1.6828608473544608</v>
      </c>
    </row>
    <row r="984" spans="1:21" x14ac:dyDescent="0.3">
      <c r="A984" t="s">
        <v>21</v>
      </c>
      <c r="B984" t="s">
        <v>398</v>
      </c>
      <c r="C984" t="s">
        <v>46</v>
      </c>
      <c r="D984" t="s">
        <v>359</v>
      </c>
      <c r="E984" t="s">
        <v>25</v>
      </c>
      <c r="F984" t="s">
        <v>26</v>
      </c>
      <c r="G984" t="s">
        <v>407</v>
      </c>
      <c r="H984" t="s">
        <v>28</v>
      </c>
      <c r="I984" t="s">
        <v>28</v>
      </c>
      <c r="J984" t="s">
        <v>28</v>
      </c>
      <c r="K984" t="s">
        <v>29</v>
      </c>
      <c r="L984">
        <v>20</v>
      </c>
      <c r="N984" s="5">
        <v>0</v>
      </c>
      <c r="O984" t="s">
        <v>30</v>
      </c>
      <c r="P984" s="5">
        <v>0.3</v>
      </c>
      <c r="Q984" s="6">
        <v>0</v>
      </c>
      <c r="R984" s="7">
        <v>3.6816310603171587E-4</v>
      </c>
      <c r="S984" s="7">
        <v>1.1165464820805937E-4</v>
      </c>
      <c r="T984" s="6">
        <v>0</v>
      </c>
      <c r="U984" s="6">
        <v>0</v>
      </c>
    </row>
    <row r="985" spans="1:21" x14ac:dyDescent="0.3">
      <c r="A985" t="s">
        <v>21</v>
      </c>
      <c r="B985" t="s">
        <v>398</v>
      </c>
      <c r="C985" t="s">
        <v>46</v>
      </c>
      <c r="D985" t="s">
        <v>359</v>
      </c>
      <c r="E985" t="s">
        <v>25</v>
      </c>
      <c r="F985" t="s">
        <v>26</v>
      </c>
      <c r="G985" t="s">
        <v>408</v>
      </c>
      <c r="H985" t="s">
        <v>50</v>
      </c>
      <c r="I985" t="s">
        <v>50</v>
      </c>
      <c r="J985" t="s">
        <v>50</v>
      </c>
      <c r="K985" t="s">
        <v>29</v>
      </c>
      <c r="L985">
        <v>7</v>
      </c>
      <c r="N985" s="5">
        <v>0.45</v>
      </c>
      <c r="O985" t="s">
        <v>30</v>
      </c>
      <c r="P985" s="5">
        <v>0.05</v>
      </c>
      <c r="Q985" s="6">
        <v>0</v>
      </c>
      <c r="R985" s="7">
        <v>0</v>
      </c>
      <c r="S985" s="7">
        <v>0</v>
      </c>
      <c r="T985" s="6">
        <v>0</v>
      </c>
      <c r="U985" s="6">
        <v>0</v>
      </c>
    </row>
    <row r="986" spans="1:21" x14ac:dyDescent="0.3">
      <c r="A986" t="s">
        <v>21</v>
      </c>
      <c r="B986" t="s">
        <v>398</v>
      </c>
      <c r="C986" t="s">
        <v>46</v>
      </c>
      <c r="D986" t="s">
        <v>359</v>
      </c>
      <c r="E986" t="s">
        <v>25</v>
      </c>
      <c r="F986" t="s">
        <v>26</v>
      </c>
      <c r="G986" t="s">
        <v>409</v>
      </c>
      <c r="H986" t="s">
        <v>52</v>
      </c>
      <c r="I986" t="s">
        <v>899</v>
      </c>
      <c r="J986" t="s">
        <v>52</v>
      </c>
      <c r="K986" t="s">
        <v>29</v>
      </c>
      <c r="L986">
        <v>4</v>
      </c>
      <c r="N986" s="5">
        <v>9.1773810000000001E-3</v>
      </c>
      <c r="O986" t="s">
        <v>30</v>
      </c>
      <c r="P986" s="5">
        <v>2.2117642999999999E-2</v>
      </c>
      <c r="Q986" s="6">
        <v>0</v>
      </c>
      <c r="R986" s="7">
        <v>9.0070861659047996E-5</v>
      </c>
      <c r="S986" s="7">
        <v>1.9388653162790906E-4</v>
      </c>
      <c r="T986" s="6">
        <v>0</v>
      </c>
      <c r="U986" s="6">
        <v>0</v>
      </c>
    </row>
    <row r="987" spans="1:21" x14ac:dyDescent="0.3">
      <c r="A987" t="s">
        <v>21</v>
      </c>
      <c r="B987" t="s">
        <v>398</v>
      </c>
      <c r="C987" t="s">
        <v>46</v>
      </c>
      <c r="D987" t="s">
        <v>359</v>
      </c>
      <c r="E987" t="s">
        <v>25</v>
      </c>
      <c r="F987" t="s">
        <v>26</v>
      </c>
      <c r="G987" t="s">
        <v>410</v>
      </c>
      <c r="H987" t="s">
        <v>54</v>
      </c>
      <c r="I987" t="s">
        <v>54</v>
      </c>
      <c r="J987" t="s">
        <v>54</v>
      </c>
      <c r="K987" t="s">
        <v>29</v>
      </c>
      <c r="L987">
        <v>7</v>
      </c>
      <c r="N987" s="5">
        <v>1.5822619E-2</v>
      </c>
      <c r="O987" t="s">
        <v>30</v>
      </c>
      <c r="P987" s="5">
        <v>0.15265677799999999</v>
      </c>
      <c r="Q987" s="6">
        <v>9147.2907240000004</v>
      </c>
      <c r="R987" s="7">
        <v>9.0070861659047996E-5</v>
      </c>
      <c r="S987" s="7">
        <v>1.9388653162790906E-4</v>
      </c>
      <c r="T987" s="6">
        <v>0.82390435735649703</v>
      </c>
      <c r="U987" s="6">
        <v>1.7735364722685052</v>
      </c>
    </row>
    <row r="988" spans="1:21" x14ac:dyDescent="0.3">
      <c r="A988" t="s">
        <v>21</v>
      </c>
      <c r="B988" t="s">
        <v>398</v>
      </c>
      <c r="C988" t="s">
        <v>46</v>
      </c>
      <c r="D988" t="s">
        <v>359</v>
      </c>
      <c r="E988" t="s">
        <v>25</v>
      </c>
      <c r="F988" t="s">
        <v>26</v>
      </c>
      <c r="G988" t="s">
        <v>411</v>
      </c>
      <c r="H988" t="s">
        <v>56</v>
      </c>
      <c r="I988" t="s">
        <v>56</v>
      </c>
      <c r="J988" t="s">
        <v>56</v>
      </c>
      <c r="K988" t="s">
        <v>29</v>
      </c>
      <c r="L988">
        <v>10</v>
      </c>
      <c r="N988" s="5">
        <v>0.16</v>
      </c>
      <c r="O988" t="s">
        <v>30</v>
      </c>
      <c r="P988" s="5">
        <v>3.9190005E-2</v>
      </c>
      <c r="Q988" s="6">
        <v>0</v>
      </c>
      <c r="R988" s="7">
        <v>9.0070861659047996E-5</v>
      </c>
      <c r="S988" s="7">
        <v>1.9388653162790906E-4</v>
      </c>
      <c r="T988" s="6">
        <v>0</v>
      </c>
      <c r="U988" s="6">
        <v>0</v>
      </c>
    </row>
    <row r="989" spans="1:21" x14ac:dyDescent="0.3">
      <c r="A989" t="s">
        <v>21</v>
      </c>
      <c r="B989" t="s">
        <v>398</v>
      </c>
      <c r="C989" t="s">
        <v>46</v>
      </c>
      <c r="D989" t="s">
        <v>359</v>
      </c>
      <c r="E989" t="s">
        <v>25</v>
      </c>
      <c r="F989" t="s">
        <v>26</v>
      </c>
      <c r="G989" t="s">
        <v>412</v>
      </c>
      <c r="H989" t="s">
        <v>58</v>
      </c>
      <c r="I989" t="s">
        <v>58</v>
      </c>
      <c r="J989" t="s">
        <v>58</v>
      </c>
      <c r="K989" t="s">
        <v>29</v>
      </c>
      <c r="L989">
        <v>9</v>
      </c>
      <c r="N989" s="5">
        <v>0.8</v>
      </c>
      <c r="O989" t="s">
        <v>30</v>
      </c>
      <c r="P989" s="5">
        <v>0.124794777</v>
      </c>
      <c r="Q989" s="6">
        <v>377167.40299999999</v>
      </c>
      <c r="R989" s="7">
        <v>9.0070861659047996E-5</v>
      </c>
      <c r="S989" s="7">
        <v>1.9388653162790906E-4</v>
      </c>
      <c r="T989" s="6">
        <v>33.971792977915406</v>
      </c>
      <c r="U989" s="6">
        <v>73.127679610775814</v>
      </c>
    </row>
    <row r="990" spans="1:21" x14ac:dyDescent="0.3">
      <c r="A990" t="s">
        <v>21</v>
      </c>
      <c r="B990" t="s">
        <v>398</v>
      </c>
      <c r="C990" t="s">
        <v>46</v>
      </c>
      <c r="D990" t="s">
        <v>359</v>
      </c>
      <c r="E990" t="s">
        <v>25</v>
      </c>
      <c r="F990" t="s">
        <v>26</v>
      </c>
      <c r="G990" t="s">
        <v>413</v>
      </c>
      <c r="H990" t="s">
        <v>60</v>
      </c>
      <c r="I990" t="s">
        <v>60</v>
      </c>
      <c r="J990" t="s">
        <v>60</v>
      </c>
      <c r="K990" t="s">
        <v>29</v>
      </c>
      <c r="L990">
        <v>13</v>
      </c>
      <c r="N990" s="5">
        <v>0.15</v>
      </c>
      <c r="O990" t="s">
        <v>30</v>
      </c>
      <c r="P990" s="5">
        <v>7.6560914999999993E-2</v>
      </c>
      <c r="Q990" s="6">
        <v>22947.04133</v>
      </c>
      <c r="R990" s="7">
        <v>9.0070861659047996E-5</v>
      </c>
      <c r="S990" s="7">
        <v>1.9388653162790906E-4</v>
      </c>
      <c r="T990" s="6">
        <v>2.0668597851188868</v>
      </c>
      <c r="U990" s="6">
        <v>4.4491222545959817</v>
      </c>
    </row>
    <row r="991" spans="1:21" x14ac:dyDescent="0.3">
      <c r="A991" t="s">
        <v>21</v>
      </c>
      <c r="B991" t="s">
        <v>398</v>
      </c>
      <c r="C991" t="s">
        <v>46</v>
      </c>
      <c r="D991" t="s">
        <v>359</v>
      </c>
      <c r="E991" t="s">
        <v>25</v>
      </c>
      <c r="F991" t="s">
        <v>26</v>
      </c>
      <c r="G991" t="s">
        <v>414</v>
      </c>
      <c r="H991" t="s">
        <v>62</v>
      </c>
      <c r="I991" t="s">
        <v>62</v>
      </c>
      <c r="J991" t="s">
        <v>62</v>
      </c>
      <c r="K991" t="s">
        <v>29</v>
      </c>
      <c r="L991">
        <v>10</v>
      </c>
      <c r="N991" s="5">
        <v>0.12</v>
      </c>
      <c r="O991" t="s">
        <v>30</v>
      </c>
      <c r="P991" s="5">
        <v>6.0862861999999997E-2</v>
      </c>
      <c r="Q991" s="6">
        <v>0</v>
      </c>
      <c r="R991" s="7">
        <v>9.0070861659047996E-5</v>
      </c>
      <c r="S991" s="7">
        <v>1.9388653162790906E-4</v>
      </c>
      <c r="T991" s="6">
        <v>0</v>
      </c>
      <c r="U991" s="6">
        <v>0</v>
      </c>
    </row>
    <row r="992" spans="1:21" x14ac:dyDescent="0.3">
      <c r="A992" t="s">
        <v>21</v>
      </c>
      <c r="B992" t="s">
        <v>398</v>
      </c>
      <c r="C992" t="s">
        <v>46</v>
      </c>
      <c r="D992" t="s">
        <v>359</v>
      </c>
      <c r="E992" t="s">
        <v>25</v>
      </c>
      <c r="F992" t="s">
        <v>26</v>
      </c>
      <c r="G992" t="s">
        <v>415</v>
      </c>
      <c r="H992" t="s">
        <v>64</v>
      </c>
      <c r="I992" t="s">
        <v>64</v>
      </c>
      <c r="J992" t="s">
        <v>64</v>
      </c>
      <c r="K992" t="s">
        <v>29</v>
      </c>
      <c r="L992">
        <v>10</v>
      </c>
      <c r="N992" s="5">
        <v>0.18</v>
      </c>
      <c r="O992" t="s">
        <v>30</v>
      </c>
      <c r="P992" s="5">
        <v>1.1378476E-2</v>
      </c>
      <c r="Q992" s="6">
        <v>0</v>
      </c>
      <c r="R992" s="7">
        <v>9.0070861659047996E-5</v>
      </c>
      <c r="S992" s="7">
        <v>1.9388653162790906E-4</v>
      </c>
      <c r="T992" s="6">
        <v>0</v>
      </c>
      <c r="U992" s="6">
        <v>0</v>
      </c>
    </row>
    <row r="993" spans="1:21" x14ac:dyDescent="0.3">
      <c r="A993" t="s">
        <v>21</v>
      </c>
      <c r="B993" t="s">
        <v>398</v>
      </c>
      <c r="C993" t="s">
        <v>46</v>
      </c>
      <c r="D993" t="s">
        <v>359</v>
      </c>
      <c r="E993" t="s">
        <v>25</v>
      </c>
      <c r="F993" t="s">
        <v>26</v>
      </c>
      <c r="G993" t="s">
        <v>416</v>
      </c>
      <c r="H993" t="s">
        <v>66</v>
      </c>
      <c r="I993" t="s">
        <v>66</v>
      </c>
      <c r="J993" t="s">
        <v>66</v>
      </c>
      <c r="K993" t="s">
        <v>29</v>
      </c>
      <c r="L993">
        <v>15</v>
      </c>
      <c r="N993" s="5">
        <v>9.5000000000000001E-2</v>
      </c>
      <c r="O993" t="s">
        <v>30</v>
      </c>
      <c r="P993" s="5">
        <v>0.123</v>
      </c>
      <c r="Q993" s="6">
        <v>39737.285490000002</v>
      </c>
      <c r="R993" s="7">
        <v>9.0070861659047996E-5</v>
      </c>
      <c r="S993" s="7">
        <v>1.9388653162790906E-4</v>
      </c>
      <c r="T993" s="6">
        <v>3.5791715440758853</v>
      </c>
      <c r="U993" s="6">
        <v>7.7045244599641372</v>
      </c>
    </row>
    <row r="994" spans="1:21" x14ac:dyDescent="0.3">
      <c r="A994" t="s">
        <v>21</v>
      </c>
      <c r="B994" t="s">
        <v>398</v>
      </c>
      <c r="C994" t="s">
        <v>46</v>
      </c>
      <c r="D994" t="s">
        <v>359</v>
      </c>
      <c r="E994" t="s">
        <v>25</v>
      </c>
      <c r="F994" t="s">
        <v>31</v>
      </c>
      <c r="G994" t="s">
        <v>417</v>
      </c>
      <c r="H994" t="s">
        <v>28</v>
      </c>
      <c r="I994" t="s">
        <v>28</v>
      </c>
      <c r="J994" t="s">
        <v>28</v>
      </c>
      <c r="K994" t="s">
        <v>29</v>
      </c>
      <c r="L994">
        <v>20</v>
      </c>
      <c r="N994" s="5">
        <v>0</v>
      </c>
      <c r="O994" t="s">
        <v>30</v>
      </c>
      <c r="P994" s="5">
        <v>0.3</v>
      </c>
      <c r="Q994" s="6">
        <v>0</v>
      </c>
      <c r="R994" s="7">
        <v>3.6816310603171587E-4</v>
      </c>
      <c r="S994" s="7">
        <v>1.1165464820805937E-4</v>
      </c>
      <c r="T994" s="6">
        <v>0</v>
      </c>
      <c r="U994" s="6">
        <v>0</v>
      </c>
    </row>
    <row r="995" spans="1:21" x14ac:dyDescent="0.3">
      <c r="A995" t="s">
        <v>21</v>
      </c>
      <c r="B995" t="s">
        <v>398</v>
      </c>
      <c r="C995" t="s">
        <v>46</v>
      </c>
      <c r="D995" t="s">
        <v>359</v>
      </c>
      <c r="E995" t="s">
        <v>25</v>
      </c>
      <c r="F995" t="s">
        <v>31</v>
      </c>
      <c r="G995" t="s">
        <v>418</v>
      </c>
      <c r="H995" t="s">
        <v>50</v>
      </c>
      <c r="I995" t="s">
        <v>50</v>
      </c>
      <c r="J995" t="s">
        <v>50</v>
      </c>
      <c r="K995" t="s">
        <v>29</v>
      </c>
      <c r="L995">
        <v>7</v>
      </c>
      <c r="N995" s="5">
        <v>0.20608042600000001</v>
      </c>
      <c r="O995" t="s">
        <v>30</v>
      </c>
      <c r="P995" s="5">
        <v>0.05</v>
      </c>
      <c r="Q995" s="6">
        <v>1914742.8470000001</v>
      </c>
      <c r="R995" s="7">
        <v>0</v>
      </c>
      <c r="S995" s="7">
        <v>0</v>
      </c>
      <c r="T995" s="6">
        <v>0</v>
      </c>
      <c r="U995" s="6">
        <v>0</v>
      </c>
    </row>
    <row r="996" spans="1:21" x14ac:dyDescent="0.3">
      <c r="A996" t="s">
        <v>21</v>
      </c>
      <c r="B996" t="s">
        <v>398</v>
      </c>
      <c r="C996" t="s">
        <v>46</v>
      </c>
      <c r="D996" t="s">
        <v>359</v>
      </c>
      <c r="E996" t="s">
        <v>25</v>
      </c>
      <c r="F996" t="s">
        <v>31</v>
      </c>
      <c r="G996" t="s">
        <v>419</v>
      </c>
      <c r="H996" t="s">
        <v>52</v>
      </c>
      <c r="I996" t="s">
        <v>899</v>
      </c>
      <c r="J996" t="s">
        <v>52</v>
      </c>
      <c r="K996" t="s">
        <v>29</v>
      </c>
      <c r="L996">
        <v>4</v>
      </c>
      <c r="N996" s="5">
        <v>0</v>
      </c>
      <c r="O996" t="s">
        <v>30</v>
      </c>
      <c r="P996" s="5">
        <v>2.2117642999999999E-2</v>
      </c>
      <c r="Q996" s="6">
        <v>0</v>
      </c>
      <c r="R996" s="7">
        <v>9.0070861659047996E-5</v>
      </c>
      <c r="S996" s="7">
        <v>1.9388653162790906E-4</v>
      </c>
      <c r="T996" s="6">
        <v>0</v>
      </c>
      <c r="U996" s="6">
        <v>0</v>
      </c>
    </row>
    <row r="997" spans="1:21" x14ac:dyDescent="0.3">
      <c r="A997" t="s">
        <v>21</v>
      </c>
      <c r="B997" t="s">
        <v>398</v>
      </c>
      <c r="C997" t="s">
        <v>46</v>
      </c>
      <c r="D997" t="s">
        <v>359</v>
      </c>
      <c r="E997" t="s">
        <v>25</v>
      </c>
      <c r="F997" t="s">
        <v>31</v>
      </c>
      <c r="G997" t="s">
        <v>420</v>
      </c>
      <c r="H997" t="s">
        <v>54</v>
      </c>
      <c r="I997" t="s">
        <v>54</v>
      </c>
      <c r="J997" t="s">
        <v>54</v>
      </c>
      <c r="K997" t="s">
        <v>29</v>
      </c>
      <c r="L997">
        <v>7</v>
      </c>
      <c r="N997" s="5">
        <v>9.1419574000000003E-2</v>
      </c>
      <c r="O997" t="s">
        <v>30</v>
      </c>
      <c r="P997" s="5">
        <v>0.159580371</v>
      </c>
      <c r="Q997" s="6">
        <v>3041851.09</v>
      </c>
      <c r="R997" s="7">
        <v>9.0070861659047996E-5</v>
      </c>
      <c r="S997" s="7">
        <v>1.9388653162790906E-4</v>
      </c>
      <c r="T997" s="6">
        <v>273.98214871481434</v>
      </c>
      <c r="U997" s="6">
        <v>589.77395756867463</v>
      </c>
    </row>
    <row r="998" spans="1:21" x14ac:dyDescent="0.3">
      <c r="A998" t="s">
        <v>21</v>
      </c>
      <c r="B998" t="s">
        <v>398</v>
      </c>
      <c r="C998" t="s">
        <v>46</v>
      </c>
      <c r="D998" t="s">
        <v>359</v>
      </c>
      <c r="E998" t="s">
        <v>25</v>
      </c>
      <c r="F998" t="s">
        <v>31</v>
      </c>
      <c r="G998" t="s">
        <v>421</v>
      </c>
      <c r="H998" t="s">
        <v>56</v>
      </c>
      <c r="I998" t="s">
        <v>56</v>
      </c>
      <c r="J998" t="s">
        <v>56</v>
      </c>
      <c r="K998" t="s">
        <v>29</v>
      </c>
      <c r="L998">
        <v>10</v>
      </c>
      <c r="N998" s="5">
        <v>0</v>
      </c>
      <c r="O998" t="s">
        <v>30</v>
      </c>
      <c r="P998" s="5">
        <v>3.9190005E-2</v>
      </c>
      <c r="Q998" s="6">
        <v>0</v>
      </c>
      <c r="R998" s="7">
        <v>9.0070861659047996E-5</v>
      </c>
      <c r="S998" s="7">
        <v>1.9388653162790906E-4</v>
      </c>
      <c r="T998" s="6">
        <v>0</v>
      </c>
      <c r="U998" s="6">
        <v>0</v>
      </c>
    </row>
    <row r="999" spans="1:21" x14ac:dyDescent="0.3">
      <c r="A999" t="s">
        <v>21</v>
      </c>
      <c r="B999" t="s">
        <v>398</v>
      </c>
      <c r="C999" t="s">
        <v>46</v>
      </c>
      <c r="D999" t="s">
        <v>359</v>
      </c>
      <c r="E999" t="s">
        <v>25</v>
      </c>
      <c r="F999" t="s">
        <v>31</v>
      </c>
      <c r="G999" t="s">
        <v>422</v>
      </c>
      <c r="H999" t="s">
        <v>58</v>
      </c>
      <c r="I999" t="s">
        <v>58</v>
      </c>
      <c r="J999" t="s">
        <v>58</v>
      </c>
      <c r="K999" t="s">
        <v>29</v>
      </c>
      <c r="L999">
        <v>9</v>
      </c>
      <c r="N999" s="5">
        <v>0.36</v>
      </c>
      <c r="O999" t="s">
        <v>30</v>
      </c>
      <c r="P999" s="5">
        <v>0.124794777</v>
      </c>
      <c r="Q999" s="6">
        <v>9230722.7290000003</v>
      </c>
      <c r="R999" s="7">
        <v>9.0070861659047996E-5</v>
      </c>
      <c r="S999" s="7">
        <v>1.9388653162790906E-4</v>
      </c>
      <c r="T999" s="6">
        <v>831.41914993678904</v>
      </c>
      <c r="U999" s="6">
        <v>1789.7128143447176</v>
      </c>
    </row>
    <row r="1000" spans="1:21" x14ac:dyDescent="0.3">
      <c r="A1000" t="s">
        <v>21</v>
      </c>
      <c r="B1000" t="s">
        <v>398</v>
      </c>
      <c r="C1000" t="s">
        <v>46</v>
      </c>
      <c r="D1000" t="s">
        <v>359</v>
      </c>
      <c r="E1000" t="s">
        <v>25</v>
      </c>
      <c r="F1000" t="s">
        <v>31</v>
      </c>
      <c r="G1000" t="s">
        <v>423</v>
      </c>
      <c r="H1000" t="s">
        <v>60</v>
      </c>
      <c r="I1000" t="s">
        <v>60</v>
      </c>
      <c r="J1000" t="s">
        <v>60</v>
      </c>
      <c r="K1000" t="s">
        <v>29</v>
      </c>
      <c r="L1000">
        <v>13</v>
      </c>
      <c r="N1000" s="5">
        <v>0.33750000000000002</v>
      </c>
      <c r="O1000" t="s">
        <v>30</v>
      </c>
      <c r="P1000" s="5">
        <v>7.6560914999999993E-2</v>
      </c>
      <c r="Q1000" s="6">
        <v>5011295.8569999998</v>
      </c>
      <c r="R1000" s="7">
        <v>9.0070861659047996E-5</v>
      </c>
      <c r="S1000" s="7">
        <v>1.9388653162790906E-4</v>
      </c>
      <c r="T1000" s="6">
        <v>451.37173586840737</v>
      </c>
      <c r="U1000" s="6">
        <v>971.6227726750401</v>
      </c>
    </row>
    <row r="1001" spans="1:21" x14ac:dyDescent="0.3">
      <c r="A1001" t="s">
        <v>21</v>
      </c>
      <c r="B1001" t="s">
        <v>398</v>
      </c>
      <c r="C1001" t="s">
        <v>46</v>
      </c>
      <c r="D1001" t="s">
        <v>359</v>
      </c>
      <c r="E1001" t="s">
        <v>25</v>
      </c>
      <c r="F1001" t="s">
        <v>31</v>
      </c>
      <c r="G1001" t="s">
        <v>424</v>
      </c>
      <c r="H1001" t="s">
        <v>62</v>
      </c>
      <c r="I1001" t="s">
        <v>62</v>
      </c>
      <c r="J1001" t="s">
        <v>62</v>
      </c>
      <c r="K1001" t="s">
        <v>29</v>
      </c>
      <c r="L1001">
        <v>10</v>
      </c>
      <c r="N1001" s="5">
        <v>0.27</v>
      </c>
      <c r="O1001" t="s">
        <v>30</v>
      </c>
      <c r="P1001" s="5">
        <v>6.0862861999999997E-2</v>
      </c>
      <c r="Q1001" s="6">
        <v>3104673.102</v>
      </c>
      <c r="R1001" s="7">
        <v>9.0070861659047996E-5</v>
      </c>
      <c r="S1001" s="7">
        <v>1.9388653162790906E-4</v>
      </c>
      <c r="T1001" s="6">
        <v>279.64058146680941</v>
      </c>
      <c r="U1001" s="6">
        <v>601.95429958524153</v>
      </c>
    </row>
    <row r="1002" spans="1:21" x14ac:dyDescent="0.3">
      <c r="A1002" t="s">
        <v>21</v>
      </c>
      <c r="B1002" t="s">
        <v>398</v>
      </c>
      <c r="C1002" t="s">
        <v>46</v>
      </c>
      <c r="D1002" t="s">
        <v>359</v>
      </c>
      <c r="E1002" t="s">
        <v>25</v>
      </c>
      <c r="F1002" t="s">
        <v>31</v>
      </c>
      <c r="G1002" t="s">
        <v>425</v>
      </c>
      <c r="H1002" t="s">
        <v>64</v>
      </c>
      <c r="I1002" t="s">
        <v>64</v>
      </c>
      <c r="J1002" t="s">
        <v>64</v>
      </c>
      <c r="K1002" t="s">
        <v>29</v>
      </c>
      <c r="L1002">
        <v>10</v>
      </c>
      <c r="N1002" s="5">
        <v>0.40500000000000003</v>
      </c>
      <c r="O1002" t="s">
        <v>30</v>
      </c>
      <c r="P1002" s="5">
        <v>2.7308341999999999E-2</v>
      </c>
      <c r="Q1002" s="6">
        <v>2034023.0730000001</v>
      </c>
      <c r="R1002" s="7">
        <v>9.0070861659047996E-5</v>
      </c>
      <c r="S1002" s="7">
        <v>1.9388653162790903E-4</v>
      </c>
      <c r="T1002" s="6">
        <v>183.20621081949469</v>
      </c>
      <c r="U1002" s="6">
        <v>394.36967887511122</v>
      </c>
    </row>
    <row r="1003" spans="1:21" x14ac:dyDescent="0.3">
      <c r="A1003" t="s">
        <v>21</v>
      </c>
      <c r="B1003" t="s">
        <v>398</v>
      </c>
      <c r="C1003" t="s">
        <v>46</v>
      </c>
      <c r="D1003" t="s">
        <v>359</v>
      </c>
      <c r="E1003" t="s">
        <v>25</v>
      </c>
      <c r="F1003" t="s">
        <v>31</v>
      </c>
      <c r="G1003" t="s">
        <v>426</v>
      </c>
      <c r="H1003" t="s">
        <v>66</v>
      </c>
      <c r="I1003" t="s">
        <v>66</v>
      </c>
      <c r="J1003" t="s">
        <v>66</v>
      </c>
      <c r="K1003" t="s">
        <v>29</v>
      </c>
      <c r="L1003">
        <v>15</v>
      </c>
      <c r="N1003" s="5">
        <v>9.5000000000000001E-2</v>
      </c>
      <c r="O1003" t="s">
        <v>30</v>
      </c>
      <c r="P1003" s="5">
        <v>0.123</v>
      </c>
      <c r="Q1003" s="6">
        <v>2292991.6639999999</v>
      </c>
      <c r="R1003" s="7">
        <v>9.0070861659047996E-5</v>
      </c>
      <c r="S1003" s="7">
        <v>1.9388653162790906E-4</v>
      </c>
      <c r="T1003" s="6">
        <v>206.53173495349427</v>
      </c>
      <c r="U1003" s="6">
        <v>444.5802007846678</v>
      </c>
    </row>
    <row r="1004" spans="1:21" x14ac:dyDescent="0.3">
      <c r="A1004" t="s">
        <v>21</v>
      </c>
      <c r="B1004" t="s">
        <v>398</v>
      </c>
      <c r="C1004" t="s">
        <v>46</v>
      </c>
      <c r="D1004" t="s">
        <v>359</v>
      </c>
      <c r="E1004" t="s">
        <v>25</v>
      </c>
      <c r="F1004" t="s">
        <v>41</v>
      </c>
      <c r="G1004" t="s">
        <v>624</v>
      </c>
      <c r="H1004" t="s">
        <v>78</v>
      </c>
      <c r="I1004" t="s">
        <v>78</v>
      </c>
      <c r="J1004" t="s">
        <v>78</v>
      </c>
      <c r="K1004" t="s">
        <v>44</v>
      </c>
      <c r="L1004">
        <v>15</v>
      </c>
      <c r="M1004" t="s">
        <v>359</v>
      </c>
      <c r="N1004" s="5">
        <v>0.10780000000000001</v>
      </c>
      <c r="O1004" t="s">
        <v>30</v>
      </c>
      <c r="P1004" s="5">
        <v>0.76666666699999997</v>
      </c>
      <c r="Q1004" s="6">
        <v>24681792.370000001</v>
      </c>
      <c r="R1004" s="7">
        <v>7.4908632086589932E-5</v>
      </c>
      <c r="S1004" s="7">
        <v>7.9584751802030951E-5</v>
      </c>
      <c r="T1004" s="6">
        <v>1848.8793038819326</v>
      </c>
      <c r="U1004" s="6">
        <v>1964.2943197957113</v>
      </c>
    </row>
    <row r="1005" spans="1:21" x14ac:dyDescent="0.3">
      <c r="A1005" t="s">
        <v>21</v>
      </c>
      <c r="B1005" t="s">
        <v>398</v>
      </c>
      <c r="C1005" t="s">
        <v>46</v>
      </c>
      <c r="D1005" t="s">
        <v>359</v>
      </c>
      <c r="E1005" t="s">
        <v>25</v>
      </c>
      <c r="F1005" t="s">
        <v>41</v>
      </c>
      <c r="G1005" t="s">
        <v>625</v>
      </c>
      <c r="H1005" t="s">
        <v>336</v>
      </c>
      <c r="I1005" t="s">
        <v>336</v>
      </c>
      <c r="J1005" t="s">
        <v>336</v>
      </c>
      <c r="K1005" t="s">
        <v>44</v>
      </c>
      <c r="L1005">
        <v>10</v>
      </c>
      <c r="M1005" t="s">
        <v>359</v>
      </c>
      <c r="N1005" s="5">
        <v>0.38219999999999998</v>
      </c>
      <c r="O1005" t="s">
        <v>30</v>
      </c>
      <c r="P1005" s="5">
        <v>0.62511324999999995</v>
      </c>
      <c r="Q1005" s="6">
        <v>65454179.509999998</v>
      </c>
      <c r="R1005" s="7">
        <v>6.723756087012589E-5</v>
      </c>
      <c r="S1005" s="7">
        <v>2.511523780412972E-4</v>
      </c>
      <c r="T1005" s="6">
        <v>4400.979379007772</v>
      </c>
      <c r="U1005" s="6">
        <v>16438.972836678447</v>
      </c>
    </row>
    <row r="1006" spans="1:21" x14ac:dyDescent="0.3">
      <c r="A1006" t="s">
        <v>21</v>
      </c>
      <c r="B1006" t="s">
        <v>398</v>
      </c>
      <c r="C1006" t="s">
        <v>46</v>
      </c>
      <c r="D1006" t="s">
        <v>359</v>
      </c>
      <c r="E1006" t="s">
        <v>25</v>
      </c>
      <c r="F1006" t="s">
        <v>26</v>
      </c>
      <c r="G1006" t="s">
        <v>626</v>
      </c>
      <c r="H1006" t="s">
        <v>78</v>
      </c>
      <c r="I1006" t="s">
        <v>78</v>
      </c>
      <c r="J1006" t="s">
        <v>78</v>
      </c>
      <c r="K1006" t="s">
        <v>44</v>
      </c>
      <c r="L1006">
        <v>15</v>
      </c>
      <c r="M1006" t="s">
        <v>359</v>
      </c>
      <c r="N1006" s="5">
        <v>0.10780000000000001</v>
      </c>
      <c r="O1006" t="s">
        <v>30</v>
      </c>
      <c r="P1006" s="5">
        <v>0.76666666699999997</v>
      </c>
      <c r="Q1006" s="6">
        <v>448286.2732</v>
      </c>
      <c r="R1006" s="7">
        <v>7.4908632086589932E-5</v>
      </c>
      <c r="S1006" s="7">
        <v>7.9584751802030951E-5</v>
      </c>
      <c r="T1006" s="6">
        <v>33.580511508607337</v>
      </c>
      <c r="U1006" s="6">
        <v>35.676751788879436</v>
      </c>
    </row>
    <row r="1007" spans="1:21" x14ac:dyDescent="0.3">
      <c r="A1007" t="s">
        <v>21</v>
      </c>
      <c r="B1007" t="s">
        <v>398</v>
      </c>
      <c r="C1007" t="s">
        <v>46</v>
      </c>
      <c r="D1007" t="s">
        <v>359</v>
      </c>
      <c r="E1007" t="s">
        <v>25</v>
      </c>
      <c r="F1007" t="s">
        <v>26</v>
      </c>
      <c r="G1007" t="s">
        <v>627</v>
      </c>
      <c r="H1007" t="s">
        <v>336</v>
      </c>
      <c r="I1007" t="s">
        <v>336</v>
      </c>
      <c r="J1007" t="s">
        <v>336</v>
      </c>
      <c r="K1007" t="s">
        <v>44</v>
      </c>
      <c r="L1007">
        <v>10</v>
      </c>
      <c r="M1007" t="s">
        <v>359</v>
      </c>
      <c r="N1007" s="5">
        <v>0.38219999999999998</v>
      </c>
      <c r="O1007" t="s">
        <v>30</v>
      </c>
      <c r="P1007" s="5">
        <v>0.62511324999999995</v>
      </c>
      <c r="Q1007" s="6">
        <v>1188820.0730000001</v>
      </c>
      <c r="R1007" s="7">
        <v>6.723756087012589E-5</v>
      </c>
      <c r="S1007" s="7">
        <v>2.511523780412972E-4</v>
      </c>
      <c r="T1007" s="6">
        <v>79.93336202196501</v>
      </c>
      <c r="U1007" s="6">
        <v>298.57498839717857</v>
      </c>
    </row>
    <row r="1008" spans="1:21" x14ac:dyDescent="0.3">
      <c r="A1008" t="s">
        <v>21</v>
      </c>
      <c r="B1008" t="s">
        <v>398</v>
      </c>
      <c r="C1008" t="s">
        <v>219</v>
      </c>
      <c r="D1008" t="s">
        <v>364</v>
      </c>
      <c r="E1008" t="s">
        <v>25</v>
      </c>
      <c r="F1008" t="s">
        <v>26</v>
      </c>
      <c r="G1008" t="s">
        <v>531</v>
      </c>
      <c r="H1008" t="s">
        <v>28</v>
      </c>
      <c r="I1008" t="s">
        <v>28</v>
      </c>
      <c r="J1008" t="s">
        <v>28</v>
      </c>
      <c r="K1008" t="s">
        <v>29</v>
      </c>
      <c r="L1008">
        <v>20</v>
      </c>
      <c r="N1008" s="5">
        <v>0</v>
      </c>
      <c r="O1008" t="s">
        <v>30</v>
      </c>
      <c r="P1008" s="5">
        <v>0.3</v>
      </c>
      <c r="Q1008" s="6">
        <v>0</v>
      </c>
      <c r="R1008" s="7">
        <v>3.6816310603171587E-4</v>
      </c>
      <c r="S1008" s="7">
        <v>1.1165464820805936E-4</v>
      </c>
      <c r="T1008" s="6">
        <v>0</v>
      </c>
      <c r="U1008" s="6">
        <v>0</v>
      </c>
    </row>
    <row r="1009" spans="1:21" x14ac:dyDescent="0.3">
      <c r="A1009" t="s">
        <v>21</v>
      </c>
      <c r="B1009" t="s">
        <v>398</v>
      </c>
      <c r="C1009" t="s">
        <v>219</v>
      </c>
      <c r="D1009" t="s">
        <v>364</v>
      </c>
      <c r="E1009" t="s">
        <v>25</v>
      </c>
      <c r="F1009" t="s">
        <v>26</v>
      </c>
      <c r="G1009" t="s">
        <v>532</v>
      </c>
      <c r="H1009" t="s">
        <v>223</v>
      </c>
      <c r="I1009" t="s">
        <v>914</v>
      </c>
      <c r="J1009" t="s">
        <v>223</v>
      </c>
      <c r="K1009" t="s">
        <v>29</v>
      </c>
      <c r="L1009">
        <v>5</v>
      </c>
      <c r="M1009" t="s">
        <v>220</v>
      </c>
      <c r="N1009" s="5">
        <v>0</v>
      </c>
      <c r="O1009" t="s">
        <v>30</v>
      </c>
      <c r="P1009" s="5">
        <v>1</v>
      </c>
      <c r="Q1009" s="6">
        <v>0</v>
      </c>
      <c r="R1009" s="7">
        <v>1.0438347089802846E-4</v>
      </c>
      <c r="S1009" s="7">
        <v>3.4778106055455282E-5</v>
      </c>
      <c r="T1009" s="6">
        <v>0</v>
      </c>
      <c r="U1009" s="6">
        <v>0</v>
      </c>
    </row>
    <row r="1010" spans="1:21" x14ac:dyDescent="0.3">
      <c r="A1010" t="s">
        <v>21</v>
      </c>
      <c r="B1010" t="s">
        <v>398</v>
      </c>
      <c r="C1010" t="s">
        <v>219</v>
      </c>
      <c r="D1010" t="s">
        <v>364</v>
      </c>
      <c r="E1010" t="s">
        <v>25</v>
      </c>
      <c r="F1010" t="s">
        <v>31</v>
      </c>
      <c r="G1010" t="s">
        <v>533</v>
      </c>
      <c r="H1010" t="s">
        <v>28</v>
      </c>
      <c r="I1010" t="s">
        <v>28</v>
      </c>
      <c r="J1010" t="s">
        <v>28</v>
      </c>
      <c r="K1010" t="s">
        <v>29</v>
      </c>
      <c r="L1010">
        <v>20</v>
      </c>
      <c r="N1010" s="5">
        <v>0</v>
      </c>
      <c r="O1010" t="s">
        <v>30</v>
      </c>
      <c r="P1010" s="5">
        <v>0.3</v>
      </c>
      <c r="Q1010" s="6">
        <v>0</v>
      </c>
      <c r="R1010" s="7">
        <v>3.6816310603171587E-4</v>
      </c>
      <c r="S1010" s="7">
        <v>1.1165464820805936E-4</v>
      </c>
      <c r="T1010" s="6">
        <v>0</v>
      </c>
      <c r="U1010" s="6">
        <v>0</v>
      </c>
    </row>
    <row r="1011" spans="1:21" x14ac:dyDescent="0.3">
      <c r="A1011" t="s">
        <v>21</v>
      </c>
      <c r="B1011" t="s">
        <v>398</v>
      </c>
      <c r="C1011" t="s">
        <v>219</v>
      </c>
      <c r="D1011" t="s">
        <v>364</v>
      </c>
      <c r="E1011" t="s">
        <v>25</v>
      </c>
      <c r="F1011" t="s">
        <v>31</v>
      </c>
      <c r="G1011" t="s">
        <v>534</v>
      </c>
      <c r="H1011" t="s">
        <v>223</v>
      </c>
      <c r="I1011" t="s">
        <v>914</v>
      </c>
      <c r="J1011" t="s">
        <v>223</v>
      </c>
      <c r="K1011" t="s">
        <v>29</v>
      </c>
      <c r="L1011">
        <v>5</v>
      </c>
      <c r="M1011" t="s">
        <v>220</v>
      </c>
      <c r="N1011" s="5">
        <v>0</v>
      </c>
      <c r="O1011" t="s">
        <v>30</v>
      </c>
      <c r="P1011" s="5">
        <v>1</v>
      </c>
      <c r="Q1011" s="6">
        <v>0</v>
      </c>
      <c r="R1011" s="7">
        <v>1.0438347089802846E-4</v>
      </c>
      <c r="S1011" s="7">
        <v>3.4778106055455282E-5</v>
      </c>
      <c r="T1011" s="6">
        <v>0</v>
      </c>
      <c r="U1011" s="6">
        <v>0</v>
      </c>
    </row>
    <row r="1012" spans="1:21" x14ac:dyDescent="0.3">
      <c r="A1012" t="s">
        <v>21</v>
      </c>
      <c r="B1012" t="s">
        <v>398</v>
      </c>
      <c r="C1012" t="s">
        <v>219</v>
      </c>
      <c r="D1012" t="s">
        <v>364</v>
      </c>
      <c r="E1012" t="s">
        <v>25</v>
      </c>
      <c r="F1012" t="s">
        <v>41</v>
      </c>
      <c r="G1012" t="s">
        <v>628</v>
      </c>
      <c r="H1012" t="s">
        <v>366</v>
      </c>
      <c r="I1012" t="s">
        <v>929</v>
      </c>
      <c r="J1012" t="s">
        <v>366</v>
      </c>
      <c r="K1012" t="s">
        <v>44</v>
      </c>
      <c r="L1012">
        <v>11</v>
      </c>
      <c r="M1012" t="s">
        <v>364</v>
      </c>
      <c r="N1012" s="5">
        <v>0.54</v>
      </c>
      <c r="O1012" t="s">
        <v>30</v>
      </c>
      <c r="P1012" s="5">
        <v>0.377952756</v>
      </c>
      <c r="Q1012" s="6">
        <v>2522881.5989999999</v>
      </c>
      <c r="R1012" s="7">
        <v>1.5726179313484332E-4</v>
      </c>
      <c r="S1012" s="7">
        <v>9.1338395454728966E-5</v>
      </c>
      <c r="T1012" s="6">
        <v>396.75288412564072</v>
      </c>
      <c r="U1012" s="6">
        <v>230.43595717492093</v>
      </c>
    </row>
    <row r="1013" spans="1:21" x14ac:dyDescent="0.3">
      <c r="A1013" t="s">
        <v>21</v>
      </c>
      <c r="B1013" t="s">
        <v>398</v>
      </c>
      <c r="C1013" t="s">
        <v>219</v>
      </c>
      <c r="D1013" t="s">
        <v>364</v>
      </c>
      <c r="E1013" t="s">
        <v>25</v>
      </c>
      <c r="F1013" t="s">
        <v>26</v>
      </c>
      <c r="G1013" t="s">
        <v>629</v>
      </c>
      <c r="H1013" t="s">
        <v>366</v>
      </c>
      <c r="I1013" t="s">
        <v>929</v>
      </c>
      <c r="J1013" t="s">
        <v>366</v>
      </c>
      <c r="K1013" t="s">
        <v>44</v>
      </c>
      <c r="L1013">
        <v>11</v>
      </c>
      <c r="M1013" t="s">
        <v>364</v>
      </c>
      <c r="N1013" s="5">
        <v>0.54</v>
      </c>
      <c r="O1013" t="s">
        <v>30</v>
      </c>
      <c r="P1013" s="5">
        <v>0.377952756</v>
      </c>
      <c r="Q1013" s="6">
        <v>45822.166069999999</v>
      </c>
      <c r="R1013" s="7">
        <v>1.5726179313484332E-4</v>
      </c>
      <c r="S1013" s="7">
        <v>9.1338395454728966E-5</v>
      </c>
      <c r="T1013" s="6">
        <v>7.2060760014907768</v>
      </c>
      <c r="U1013" s="6">
        <v>4.185323125093924</v>
      </c>
    </row>
    <row r="1014" spans="1:21" x14ac:dyDescent="0.3">
      <c r="A1014" t="s">
        <v>21</v>
      </c>
      <c r="B1014" t="s">
        <v>398</v>
      </c>
      <c r="C1014" t="s">
        <v>219</v>
      </c>
      <c r="D1014" t="s">
        <v>368</v>
      </c>
      <c r="E1014" t="s">
        <v>25</v>
      </c>
      <c r="F1014" t="s">
        <v>26</v>
      </c>
      <c r="G1014" t="s">
        <v>531</v>
      </c>
      <c r="H1014" t="s">
        <v>28</v>
      </c>
      <c r="I1014" t="s">
        <v>28</v>
      </c>
      <c r="J1014" t="s">
        <v>28</v>
      </c>
      <c r="K1014" t="s">
        <v>29</v>
      </c>
      <c r="L1014">
        <v>20</v>
      </c>
      <c r="N1014" s="5">
        <v>0</v>
      </c>
      <c r="O1014" t="s">
        <v>30</v>
      </c>
      <c r="P1014" s="5">
        <v>0.3</v>
      </c>
      <c r="Q1014" s="6">
        <v>0</v>
      </c>
      <c r="R1014" s="7">
        <v>3.6816310603171587E-4</v>
      </c>
      <c r="S1014" s="7">
        <v>1.1165464820805936E-4</v>
      </c>
      <c r="T1014" s="6">
        <v>0</v>
      </c>
      <c r="U1014" s="6">
        <v>0</v>
      </c>
    </row>
    <row r="1015" spans="1:21" x14ac:dyDescent="0.3">
      <c r="A1015" t="s">
        <v>21</v>
      </c>
      <c r="B1015" t="s">
        <v>398</v>
      </c>
      <c r="C1015" t="s">
        <v>219</v>
      </c>
      <c r="D1015" t="s">
        <v>368</v>
      </c>
      <c r="E1015" t="s">
        <v>25</v>
      </c>
      <c r="F1015" t="s">
        <v>26</v>
      </c>
      <c r="G1015" t="s">
        <v>532</v>
      </c>
      <c r="H1015" t="s">
        <v>223</v>
      </c>
      <c r="I1015" t="s">
        <v>914</v>
      </c>
      <c r="J1015" t="s">
        <v>223</v>
      </c>
      <c r="K1015" t="s">
        <v>29</v>
      </c>
      <c r="L1015">
        <v>5</v>
      </c>
      <c r="M1015" t="s">
        <v>220</v>
      </c>
      <c r="N1015" s="5">
        <v>0</v>
      </c>
      <c r="O1015" t="s">
        <v>30</v>
      </c>
      <c r="P1015" s="5">
        <v>1</v>
      </c>
      <c r="Q1015" s="6">
        <v>0</v>
      </c>
      <c r="R1015" s="7">
        <v>1.0438347089802846E-4</v>
      </c>
      <c r="S1015" s="7">
        <v>3.4778106055455282E-5</v>
      </c>
      <c r="T1015" s="6">
        <v>0</v>
      </c>
      <c r="U1015" s="6">
        <v>0</v>
      </c>
    </row>
    <row r="1016" spans="1:21" x14ac:dyDescent="0.3">
      <c r="A1016" t="s">
        <v>21</v>
      </c>
      <c r="B1016" t="s">
        <v>398</v>
      </c>
      <c r="C1016" t="s">
        <v>219</v>
      </c>
      <c r="D1016" t="s">
        <v>368</v>
      </c>
      <c r="E1016" t="s">
        <v>25</v>
      </c>
      <c r="F1016" t="s">
        <v>31</v>
      </c>
      <c r="G1016" t="s">
        <v>533</v>
      </c>
      <c r="H1016" t="s">
        <v>28</v>
      </c>
      <c r="I1016" t="s">
        <v>28</v>
      </c>
      <c r="J1016" t="s">
        <v>28</v>
      </c>
      <c r="K1016" t="s">
        <v>29</v>
      </c>
      <c r="L1016">
        <v>20</v>
      </c>
      <c r="N1016" s="5">
        <v>0</v>
      </c>
      <c r="O1016" t="s">
        <v>30</v>
      </c>
      <c r="P1016" s="5">
        <v>0.3</v>
      </c>
      <c r="Q1016" s="6">
        <v>0</v>
      </c>
      <c r="R1016" s="7">
        <v>3.6816310603171587E-4</v>
      </c>
      <c r="S1016" s="7">
        <v>1.1165464820805936E-4</v>
      </c>
      <c r="T1016" s="6">
        <v>0</v>
      </c>
      <c r="U1016" s="6">
        <v>0</v>
      </c>
    </row>
    <row r="1017" spans="1:21" x14ac:dyDescent="0.3">
      <c r="A1017" t="s">
        <v>21</v>
      </c>
      <c r="B1017" t="s">
        <v>398</v>
      </c>
      <c r="C1017" t="s">
        <v>219</v>
      </c>
      <c r="D1017" t="s">
        <v>368</v>
      </c>
      <c r="E1017" t="s">
        <v>25</v>
      </c>
      <c r="F1017" t="s">
        <v>31</v>
      </c>
      <c r="G1017" t="s">
        <v>534</v>
      </c>
      <c r="H1017" t="s">
        <v>223</v>
      </c>
      <c r="I1017" t="s">
        <v>914</v>
      </c>
      <c r="J1017" t="s">
        <v>223</v>
      </c>
      <c r="K1017" t="s">
        <v>29</v>
      </c>
      <c r="L1017">
        <v>5</v>
      </c>
      <c r="M1017" t="s">
        <v>220</v>
      </c>
      <c r="N1017" s="5">
        <v>0</v>
      </c>
      <c r="O1017" t="s">
        <v>30</v>
      </c>
      <c r="P1017" s="5">
        <v>1</v>
      </c>
      <c r="Q1017" s="6">
        <v>0</v>
      </c>
      <c r="R1017" s="7">
        <v>1.0438347089802846E-4</v>
      </c>
      <c r="S1017" s="7">
        <v>3.4778106055455282E-5</v>
      </c>
      <c r="T1017" s="6">
        <v>0</v>
      </c>
      <c r="U1017" s="6">
        <v>0</v>
      </c>
    </row>
    <row r="1018" spans="1:21" x14ac:dyDescent="0.3">
      <c r="A1018" t="s">
        <v>21</v>
      </c>
      <c r="B1018" t="s">
        <v>398</v>
      </c>
      <c r="C1018" t="s">
        <v>219</v>
      </c>
      <c r="D1018" t="s">
        <v>368</v>
      </c>
      <c r="E1018" t="s">
        <v>25</v>
      </c>
      <c r="F1018" t="s">
        <v>41</v>
      </c>
      <c r="G1018" t="s">
        <v>630</v>
      </c>
      <c r="H1018" t="s">
        <v>370</v>
      </c>
      <c r="I1018" t="s">
        <v>370</v>
      </c>
      <c r="J1018" t="s">
        <v>370</v>
      </c>
      <c r="K1018" t="s">
        <v>44</v>
      </c>
      <c r="L1018">
        <v>12</v>
      </c>
      <c r="M1018" t="s">
        <v>368</v>
      </c>
      <c r="N1018" s="5">
        <v>0.54</v>
      </c>
      <c r="O1018" t="s">
        <v>30</v>
      </c>
      <c r="P1018" s="5">
        <v>0.308888889</v>
      </c>
      <c r="Q1018" s="6">
        <v>23071364.77</v>
      </c>
      <c r="R1018" s="7">
        <v>1.5726179313484332E-4</v>
      </c>
      <c r="S1018" s="7">
        <v>9.1338395454728966E-5</v>
      </c>
      <c r="T1018" s="6">
        <v>3628.2441937982521</v>
      </c>
      <c r="U1018" s="6">
        <v>2107.3014390425619</v>
      </c>
    </row>
    <row r="1019" spans="1:21" x14ac:dyDescent="0.3">
      <c r="A1019" t="s">
        <v>21</v>
      </c>
      <c r="B1019" t="s">
        <v>398</v>
      </c>
      <c r="C1019" t="s">
        <v>219</v>
      </c>
      <c r="D1019" t="s">
        <v>368</v>
      </c>
      <c r="E1019" t="s">
        <v>25</v>
      </c>
      <c r="F1019" t="s">
        <v>41</v>
      </c>
      <c r="G1019" t="s">
        <v>631</v>
      </c>
      <c r="H1019" t="s">
        <v>372</v>
      </c>
      <c r="I1019" t="s">
        <v>930</v>
      </c>
      <c r="J1019" t="s">
        <v>372</v>
      </c>
      <c r="K1019" t="s">
        <v>44</v>
      </c>
      <c r="L1019">
        <v>11</v>
      </c>
      <c r="M1019" t="s">
        <v>368</v>
      </c>
      <c r="N1019" s="5">
        <v>0.46</v>
      </c>
      <c r="O1019" t="s">
        <v>30</v>
      </c>
      <c r="P1019" s="5">
        <v>0.20865139899999999</v>
      </c>
      <c r="Q1019" s="6">
        <v>11061286.359999999</v>
      </c>
      <c r="R1019" s="7">
        <v>1.5726179313484332E-4</v>
      </c>
      <c r="S1019" s="7">
        <v>9.1338395454728966E-5</v>
      </c>
      <c r="T1019" s="6">
        <v>1739.517727351584</v>
      </c>
      <c r="U1019" s="6">
        <v>1010.3201477876795</v>
      </c>
    </row>
    <row r="1020" spans="1:21" x14ac:dyDescent="0.3">
      <c r="A1020" t="s">
        <v>21</v>
      </c>
      <c r="B1020" t="s">
        <v>398</v>
      </c>
      <c r="C1020" t="s">
        <v>219</v>
      </c>
      <c r="D1020" t="s">
        <v>368</v>
      </c>
      <c r="E1020" t="s">
        <v>25</v>
      </c>
      <c r="F1020" t="s">
        <v>26</v>
      </c>
      <c r="G1020" t="s">
        <v>632</v>
      </c>
      <c r="H1020" t="s">
        <v>372</v>
      </c>
      <c r="I1020" t="s">
        <v>930</v>
      </c>
      <c r="J1020" t="s">
        <v>372</v>
      </c>
      <c r="K1020" t="s">
        <v>44</v>
      </c>
      <c r="L1020">
        <v>11</v>
      </c>
      <c r="M1020" t="s">
        <v>368</v>
      </c>
      <c r="N1020" s="5">
        <v>0.46</v>
      </c>
      <c r="O1020" t="s">
        <v>30</v>
      </c>
      <c r="P1020" s="5">
        <v>0.20865139899999999</v>
      </c>
      <c r="Q1020" s="6">
        <v>200902.05559999999</v>
      </c>
      <c r="R1020" s="7">
        <v>1.5726179313484332E-4</v>
      </c>
      <c r="S1020" s="7">
        <v>9.1338395454728966E-5</v>
      </c>
      <c r="T1020" s="6">
        <v>31.59421750813199</v>
      </c>
      <c r="U1020" s="6">
        <v>18.350071402060745</v>
      </c>
    </row>
    <row r="1021" spans="1:21" x14ac:dyDescent="0.3">
      <c r="A1021" t="s">
        <v>21</v>
      </c>
      <c r="B1021" t="s">
        <v>398</v>
      </c>
      <c r="C1021" t="s">
        <v>219</v>
      </c>
      <c r="D1021" t="s">
        <v>368</v>
      </c>
      <c r="E1021" t="s">
        <v>25</v>
      </c>
      <c r="F1021" t="s">
        <v>26</v>
      </c>
      <c r="G1021" t="s">
        <v>633</v>
      </c>
      <c r="H1021" t="s">
        <v>370</v>
      </c>
      <c r="I1021" t="s">
        <v>370</v>
      </c>
      <c r="J1021" t="s">
        <v>370</v>
      </c>
      <c r="K1021" t="s">
        <v>44</v>
      </c>
      <c r="L1021">
        <v>12</v>
      </c>
      <c r="M1021" t="s">
        <v>368</v>
      </c>
      <c r="N1021" s="5">
        <v>0.54</v>
      </c>
      <c r="O1021" t="s">
        <v>30</v>
      </c>
      <c r="P1021" s="5">
        <v>0.308888889</v>
      </c>
      <c r="Q1021" s="6">
        <v>419036.67180000001</v>
      </c>
      <c r="R1021" s="7">
        <v>1.5726179313484332E-4</v>
      </c>
      <c r="S1021" s="7">
        <v>9.1338395454728966E-5</v>
      </c>
      <c r="T1021" s="6">
        <v>65.898458396524831</v>
      </c>
      <c r="U1021" s="6">
        <v>38.274137238901872</v>
      </c>
    </row>
    <row r="1022" spans="1:21" x14ac:dyDescent="0.3">
      <c r="A1022" t="s">
        <v>21</v>
      </c>
      <c r="B1022" t="s">
        <v>398</v>
      </c>
      <c r="C1022" t="s">
        <v>80</v>
      </c>
      <c r="D1022" t="s">
        <v>375</v>
      </c>
      <c r="E1022" t="s">
        <v>25</v>
      </c>
      <c r="F1022" t="s">
        <v>26</v>
      </c>
      <c r="G1022" t="s">
        <v>429</v>
      </c>
      <c r="H1022" t="s">
        <v>28</v>
      </c>
      <c r="I1022" t="s">
        <v>28</v>
      </c>
      <c r="J1022" t="s">
        <v>28</v>
      </c>
      <c r="K1022" t="s">
        <v>29</v>
      </c>
      <c r="L1022">
        <v>20</v>
      </c>
      <c r="N1022" s="5">
        <v>0</v>
      </c>
      <c r="O1022" t="s">
        <v>30</v>
      </c>
      <c r="P1022" s="5">
        <v>0.3</v>
      </c>
      <c r="Q1022" s="6">
        <v>0</v>
      </c>
      <c r="R1022" s="7">
        <v>0</v>
      </c>
      <c r="S1022" s="7">
        <v>1.931068935849194E-4</v>
      </c>
      <c r="T1022" s="6">
        <v>0</v>
      </c>
      <c r="U1022" s="6">
        <v>0</v>
      </c>
    </row>
    <row r="1023" spans="1:21" x14ac:dyDescent="0.3">
      <c r="A1023" t="s">
        <v>21</v>
      </c>
      <c r="B1023" t="s">
        <v>398</v>
      </c>
      <c r="C1023" t="s">
        <v>80</v>
      </c>
      <c r="D1023" t="s">
        <v>375</v>
      </c>
      <c r="E1023" t="s">
        <v>25</v>
      </c>
      <c r="F1023" t="s">
        <v>26</v>
      </c>
      <c r="G1023" t="s">
        <v>430</v>
      </c>
      <c r="H1023" t="s">
        <v>84</v>
      </c>
      <c r="I1023" t="s">
        <v>84</v>
      </c>
      <c r="J1023" t="s">
        <v>84</v>
      </c>
      <c r="K1023" t="s">
        <v>29</v>
      </c>
      <c r="L1023">
        <v>20</v>
      </c>
      <c r="N1023" s="5">
        <v>6.7500000000000004E-2</v>
      </c>
      <c r="O1023" t="s">
        <v>30</v>
      </c>
      <c r="P1023" s="5">
        <v>0</v>
      </c>
      <c r="Q1023" s="6">
        <v>0</v>
      </c>
      <c r="R1023" s="7">
        <v>0</v>
      </c>
      <c r="S1023" s="7">
        <v>0</v>
      </c>
      <c r="T1023" s="6">
        <v>0</v>
      </c>
      <c r="U1023" s="6">
        <v>0</v>
      </c>
    </row>
    <row r="1024" spans="1:21" x14ac:dyDescent="0.3">
      <c r="A1024" t="s">
        <v>21</v>
      </c>
      <c r="B1024" t="s">
        <v>398</v>
      </c>
      <c r="C1024" t="s">
        <v>80</v>
      </c>
      <c r="D1024" t="s">
        <v>375</v>
      </c>
      <c r="E1024" t="s">
        <v>25</v>
      </c>
      <c r="F1024" t="s">
        <v>26</v>
      </c>
      <c r="G1024" t="s">
        <v>431</v>
      </c>
      <c r="H1024" t="s">
        <v>86</v>
      </c>
      <c r="I1024" t="s">
        <v>86</v>
      </c>
      <c r="J1024" t="s">
        <v>86</v>
      </c>
      <c r="K1024" t="s">
        <v>29</v>
      </c>
      <c r="L1024">
        <v>20</v>
      </c>
      <c r="N1024" s="5">
        <v>0</v>
      </c>
      <c r="O1024" t="s">
        <v>30</v>
      </c>
      <c r="P1024" s="5">
        <v>8.8167479999999993E-3</v>
      </c>
      <c r="Q1024" s="6">
        <v>0</v>
      </c>
      <c r="R1024" s="7">
        <v>0</v>
      </c>
      <c r="S1024" s="7">
        <v>2.0538893993502718E-3</v>
      </c>
      <c r="T1024" s="6">
        <v>0</v>
      </c>
      <c r="U1024" s="6">
        <v>0</v>
      </c>
    </row>
    <row r="1025" spans="1:21" x14ac:dyDescent="0.3">
      <c r="A1025" t="s">
        <v>21</v>
      </c>
      <c r="B1025" t="s">
        <v>398</v>
      </c>
      <c r="C1025" t="s">
        <v>80</v>
      </c>
      <c r="D1025" t="s">
        <v>375</v>
      </c>
      <c r="E1025" t="s">
        <v>25</v>
      </c>
      <c r="F1025" t="s">
        <v>26</v>
      </c>
      <c r="G1025" t="s">
        <v>432</v>
      </c>
      <c r="H1025" t="s">
        <v>88</v>
      </c>
      <c r="I1025" t="s">
        <v>900</v>
      </c>
      <c r="J1025" t="s">
        <v>88</v>
      </c>
      <c r="K1025" t="s">
        <v>29</v>
      </c>
      <c r="L1025">
        <v>20</v>
      </c>
      <c r="N1025" s="5">
        <v>0.36</v>
      </c>
      <c r="O1025" t="s">
        <v>30</v>
      </c>
      <c r="P1025" s="5">
        <v>0.15512195100000001</v>
      </c>
      <c r="Q1025" s="6">
        <v>199257.10250000001</v>
      </c>
      <c r="R1025" s="7">
        <v>0</v>
      </c>
      <c r="S1025" s="7">
        <v>1.3508533296737609E-3</v>
      </c>
      <c r="T1025" s="6">
        <v>0</v>
      </c>
      <c r="U1025" s="6">
        <v>269.1671203732709</v>
      </c>
    </row>
    <row r="1026" spans="1:21" x14ac:dyDescent="0.3">
      <c r="A1026" t="s">
        <v>21</v>
      </c>
      <c r="B1026" t="s">
        <v>398</v>
      </c>
      <c r="C1026" t="s">
        <v>80</v>
      </c>
      <c r="D1026" t="s">
        <v>375</v>
      </c>
      <c r="E1026" t="s">
        <v>25</v>
      </c>
      <c r="F1026" t="s">
        <v>26</v>
      </c>
      <c r="G1026" t="s">
        <v>433</v>
      </c>
      <c r="H1026" t="s">
        <v>90</v>
      </c>
      <c r="I1026" t="s">
        <v>901</v>
      </c>
      <c r="J1026" t="s">
        <v>90</v>
      </c>
      <c r="K1026" t="s">
        <v>29</v>
      </c>
      <c r="L1026">
        <v>20</v>
      </c>
      <c r="N1026" s="5">
        <v>0</v>
      </c>
      <c r="O1026" t="s">
        <v>30</v>
      </c>
      <c r="P1026" s="5">
        <v>0.52104097500000002</v>
      </c>
      <c r="Q1026" s="6">
        <v>0</v>
      </c>
      <c r="R1026" s="7">
        <v>0</v>
      </c>
      <c r="S1026" s="7">
        <v>1.0820638138986927E-3</v>
      </c>
      <c r="T1026" s="6">
        <v>0</v>
      </c>
      <c r="U1026" s="6">
        <v>0</v>
      </c>
    </row>
    <row r="1027" spans="1:21" x14ac:dyDescent="0.3">
      <c r="A1027" t="s">
        <v>21</v>
      </c>
      <c r="B1027" t="s">
        <v>398</v>
      </c>
      <c r="C1027" t="s">
        <v>80</v>
      </c>
      <c r="D1027" t="s">
        <v>375</v>
      </c>
      <c r="E1027" t="s">
        <v>25</v>
      </c>
      <c r="F1027" t="s">
        <v>26</v>
      </c>
      <c r="G1027" t="s">
        <v>434</v>
      </c>
      <c r="H1027" t="s">
        <v>92</v>
      </c>
      <c r="I1027" t="s">
        <v>902</v>
      </c>
      <c r="J1027" t="s">
        <v>92</v>
      </c>
      <c r="K1027" t="s">
        <v>29</v>
      </c>
      <c r="L1027">
        <v>20</v>
      </c>
      <c r="N1027" s="5">
        <v>0</v>
      </c>
      <c r="O1027" t="s">
        <v>30</v>
      </c>
      <c r="P1027" s="5">
        <v>0.21699819200000001</v>
      </c>
      <c r="Q1027" s="6">
        <v>0</v>
      </c>
      <c r="R1027" s="7">
        <v>0</v>
      </c>
      <c r="S1027" s="7">
        <v>1.2294205087528098E-3</v>
      </c>
      <c r="T1027" s="6">
        <v>0</v>
      </c>
      <c r="U1027" s="6">
        <v>0</v>
      </c>
    </row>
    <row r="1028" spans="1:21" x14ac:dyDescent="0.3">
      <c r="A1028" t="s">
        <v>21</v>
      </c>
      <c r="B1028" t="s">
        <v>398</v>
      </c>
      <c r="C1028" t="s">
        <v>80</v>
      </c>
      <c r="D1028" t="s">
        <v>375</v>
      </c>
      <c r="E1028" t="s">
        <v>25</v>
      </c>
      <c r="F1028" t="s">
        <v>26</v>
      </c>
      <c r="G1028" t="s">
        <v>435</v>
      </c>
      <c r="H1028" t="s">
        <v>94</v>
      </c>
      <c r="I1028" t="s">
        <v>903</v>
      </c>
      <c r="J1028" t="s">
        <v>94</v>
      </c>
      <c r="K1028" t="s">
        <v>29</v>
      </c>
      <c r="L1028">
        <v>20</v>
      </c>
      <c r="N1028" s="5">
        <v>0</v>
      </c>
      <c r="O1028" t="s">
        <v>30</v>
      </c>
      <c r="P1028" s="5">
        <v>0.28512396699999998</v>
      </c>
      <c r="Q1028" s="6">
        <v>0</v>
      </c>
      <c r="R1028" s="7">
        <v>0</v>
      </c>
      <c r="S1028" s="7">
        <v>1.1140384301340774E-3</v>
      </c>
      <c r="T1028" s="6">
        <v>0</v>
      </c>
      <c r="U1028" s="6">
        <v>0</v>
      </c>
    </row>
    <row r="1029" spans="1:21" x14ac:dyDescent="0.3">
      <c r="A1029" t="s">
        <v>21</v>
      </c>
      <c r="B1029" t="s">
        <v>398</v>
      </c>
      <c r="C1029" t="s">
        <v>80</v>
      </c>
      <c r="D1029" t="s">
        <v>375</v>
      </c>
      <c r="E1029" t="s">
        <v>25</v>
      </c>
      <c r="F1029" t="s">
        <v>26</v>
      </c>
      <c r="G1029" t="s">
        <v>436</v>
      </c>
      <c r="H1029" t="s">
        <v>96</v>
      </c>
      <c r="I1029" t="s">
        <v>904</v>
      </c>
      <c r="J1029" t="s">
        <v>96</v>
      </c>
      <c r="K1029" t="s">
        <v>29</v>
      </c>
      <c r="L1029">
        <v>11</v>
      </c>
      <c r="N1029" s="5">
        <v>0.9</v>
      </c>
      <c r="O1029" t="s">
        <v>30</v>
      </c>
      <c r="P1029" s="5">
        <v>0.04</v>
      </c>
      <c r="Q1029" s="6">
        <v>4284.970421</v>
      </c>
      <c r="R1029" s="7">
        <v>0</v>
      </c>
      <c r="S1029" s="7">
        <v>0</v>
      </c>
      <c r="T1029" s="6">
        <v>0</v>
      </c>
      <c r="U1029" s="6">
        <v>0</v>
      </c>
    </row>
    <row r="1030" spans="1:21" x14ac:dyDescent="0.3">
      <c r="A1030" t="s">
        <v>21</v>
      </c>
      <c r="B1030" t="s">
        <v>398</v>
      </c>
      <c r="C1030" t="s">
        <v>80</v>
      </c>
      <c r="D1030" t="s">
        <v>375</v>
      </c>
      <c r="E1030" t="s">
        <v>25</v>
      </c>
      <c r="F1030" t="s">
        <v>26</v>
      </c>
      <c r="G1030" t="s">
        <v>437</v>
      </c>
      <c r="H1030" t="s">
        <v>98</v>
      </c>
      <c r="I1030" t="s">
        <v>98</v>
      </c>
      <c r="J1030" t="s">
        <v>98</v>
      </c>
      <c r="K1030" t="s">
        <v>29</v>
      </c>
      <c r="L1030">
        <v>11</v>
      </c>
      <c r="N1030" s="5">
        <v>5.8799999999999998E-2</v>
      </c>
      <c r="O1030" t="s">
        <v>30</v>
      </c>
      <c r="P1030" s="5">
        <v>0</v>
      </c>
      <c r="Q1030" s="6">
        <v>0</v>
      </c>
      <c r="R1030" s="7">
        <v>0</v>
      </c>
      <c r="S1030" s="7">
        <v>0</v>
      </c>
      <c r="T1030" s="6">
        <v>0</v>
      </c>
      <c r="U1030" s="6">
        <v>0</v>
      </c>
    </row>
    <row r="1031" spans="1:21" x14ac:dyDescent="0.3">
      <c r="A1031" t="s">
        <v>21</v>
      </c>
      <c r="B1031" t="s">
        <v>398</v>
      </c>
      <c r="C1031" t="s">
        <v>80</v>
      </c>
      <c r="D1031" t="s">
        <v>375</v>
      </c>
      <c r="E1031" t="s">
        <v>25</v>
      </c>
      <c r="F1031" t="s">
        <v>26</v>
      </c>
      <c r="G1031" t="s">
        <v>438</v>
      </c>
      <c r="H1031" t="s">
        <v>100</v>
      </c>
      <c r="I1031" t="s">
        <v>100</v>
      </c>
      <c r="J1031" t="s">
        <v>100</v>
      </c>
      <c r="K1031" t="s">
        <v>29</v>
      </c>
      <c r="L1031">
        <v>20</v>
      </c>
      <c r="N1031" s="5">
        <v>9.4999999999999998E-3</v>
      </c>
      <c r="O1031" t="s">
        <v>30</v>
      </c>
      <c r="P1031" s="5">
        <v>0.1</v>
      </c>
      <c r="Q1031" s="6">
        <v>2959.6063730000001</v>
      </c>
      <c r="R1031" s="7">
        <v>0</v>
      </c>
      <c r="S1031" s="7">
        <v>8.3215779668067188E-4</v>
      </c>
      <c r="T1031" s="6">
        <v>0</v>
      </c>
      <c r="U1031" s="6">
        <v>2.4628595183977549</v>
      </c>
    </row>
    <row r="1032" spans="1:21" x14ac:dyDescent="0.3">
      <c r="A1032" t="s">
        <v>21</v>
      </c>
      <c r="B1032" t="s">
        <v>398</v>
      </c>
      <c r="C1032" t="s">
        <v>80</v>
      </c>
      <c r="D1032" t="s">
        <v>375</v>
      </c>
      <c r="E1032" t="s">
        <v>25</v>
      </c>
      <c r="F1032" t="s">
        <v>26</v>
      </c>
      <c r="G1032" t="s">
        <v>439</v>
      </c>
      <c r="H1032" t="s">
        <v>102</v>
      </c>
      <c r="I1032" t="s">
        <v>102</v>
      </c>
      <c r="J1032" t="s">
        <v>102</v>
      </c>
      <c r="K1032" t="s">
        <v>29</v>
      </c>
      <c r="L1032">
        <v>11</v>
      </c>
      <c r="N1032" s="5">
        <v>0.02</v>
      </c>
      <c r="O1032" t="s">
        <v>30</v>
      </c>
      <c r="P1032" s="5">
        <v>1.72E-2</v>
      </c>
      <c r="Q1032" s="6">
        <v>0</v>
      </c>
      <c r="R1032" s="7">
        <v>0</v>
      </c>
      <c r="S1032" s="7">
        <v>0</v>
      </c>
      <c r="T1032" s="6">
        <v>0</v>
      </c>
      <c r="U1032" s="6">
        <v>0</v>
      </c>
    </row>
    <row r="1033" spans="1:21" x14ac:dyDescent="0.3">
      <c r="A1033" t="s">
        <v>21</v>
      </c>
      <c r="B1033" t="s">
        <v>398</v>
      </c>
      <c r="C1033" t="s">
        <v>80</v>
      </c>
      <c r="D1033" t="s">
        <v>375</v>
      </c>
      <c r="E1033" t="s">
        <v>25</v>
      </c>
      <c r="F1033" t="s">
        <v>26</v>
      </c>
      <c r="G1033" t="s">
        <v>440</v>
      </c>
      <c r="H1033" t="s">
        <v>104</v>
      </c>
      <c r="I1033" t="s">
        <v>104</v>
      </c>
      <c r="J1033" t="s">
        <v>104</v>
      </c>
      <c r="K1033" t="s">
        <v>29</v>
      </c>
      <c r="L1033">
        <v>15</v>
      </c>
      <c r="N1033" s="5">
        <v>0.40500000000000003</v>
      </c>
      <c r="O1033" t="s">
        <v>30</v>
      </c>
      <c r="P1033" s="5">
        <v>7.2037079999999996E-3</v>
      </c>
      <c r="Q1033" s="6">
        <v>0</v>
      </c>
      <c r="R1033" s="7">
        <v>0</v>
      </c>
      <c r="S1033" s="7">
        <v>9.2577893529988229E-4</v>
      </c>
      <c r="T1033" s="6">
        <v>0</v>
      </c>
      <c r="U1033" s="6">
        <v>0</v>
      </c>
    </row>
    <row r="1034" spans="1:21" x14ac:dyDescent="0.3">
      <c r="A1034" t="s">
        <v>21</v>
      </c>
      <c r="B1034" t="s">
        <v>398</v>
      </c>
      <c r="C1034" t="s">
        <v>80</v>
      </c>
      <c r="D1034" t="s">
        <v>375</v>
      </c>
      <c r="E1034" t="s">
        <v>25</v>
      </c>
      <c r="F1034" t="s">
        <v>26</v>
      </c>
      <c r="G1034" t="s">
        <v>441</v>
      </c>
      <c r="H1034" t="s">
        <v>106</v>
      </c>
      <c r="I1034" t="s">
        <v>106</v>
      </c>
      <c r="J1034" t="s">
        <v>106</v>
      </c>
      <c r="K1034" t="s">
        <v>29</v>
      </c>
      <c r="L1034">
        <v>11</v>
      </c>
      <c r="N1034" s="5">
        <v>2.9081632999999999E-2</v>
      </c>
      <c r="O1034" t="s">
        <v>30</v>
      </c>
      <c r="P1034" s="5">
        <v>0.15</v>
      </c>
      <c r="Q1034" s="6">
        <v>14695.75483</v>
      </c>
      <c r="R1034" s="7">
        <v>0</v>
      </c>
      <c r="S1034" s="7">
        <v>1.2952420799350073E-4</v>
      </c>
      <c r="T1034" s="6">
        <v>0</v>
      </c>
      <c r="U1034" s="6">
        <v>1.903456005222413</v>
      </c>
    </row>
    <row r="1035" spans="1:21" x14ac:dyDescent="0.3">
      <c r="A1035" t="s">
        <v>21</v>
      </c>
      <c r="B1035" t="s">
        <v>398</v>
      </c>
      <c r="C1035" t="s">
        <v>80</v>
      </c>
      <c r="D1035" t="s">
        <v>375</v>
      </c>
      <c r="E1035" t="s">
        <v>25</v>
      </c>
      <c r="F1035" t="s">
        <v>26</v>
      </c>
      <c r="G1035" t="s">
        <v>442</v>
      </c>
      <c r="H1035" t="s">
        <v>111</v>
      </c>
      <c r="I1035" t="s">
        <v>111</v>
      </c>
      <c r="J1035" t="s">
        <v>111</v>
      </c>
      <c r="K1035" t="s">
        <v>29</v>
      </c>
      <c r="L1035">
        <v>20</v>
      </c>
      <c r="N1035" s="5">
        <v>2.7E-2</v>
      </c>
      <c r="O1035" t="s">
        <v>30</v>
      </c>
      <c r="P1035" s="5">
        <v>0.146537695</v>
      </c>
      <c r="Q1035" s="6">
        <v>13270.77637</v>
      </c>
      <c r="R1035" s="7">
        <v>0</v>
      </c>
      <c r="S1035" s="7">
        <v>8.9048709555079723E-4</v>
      </c>
      <c r="T1035" s="6">
        <v>0</v>
      </c>
      <c r="U1035" s="6">
        <v>11.817455105425452</v>
      </c>
    </row>
    <row r="1036" spans="1:21" x14ac:dyDescent="0.3">
      <c r="A1036" t="s">
        <v>21</v>
      </c>
      <c r="B1036" t="s">
        <v>398</v>
      </c>
      <c r="C1036" t="s">
        <v>80</v>
      </c>
      <c r="D1036" t="s">
        <v>375</v>
      </c>
      <c r="E1036" t="s">
        <v>25</v>
      </c>
      <c r="F1036" t="s">
        <v>26</v>
      </c>
      <c r="G1036" t="s">
        <v>444</v>
      </c>
      <c r="H1036" t="s">
        <v>115</v>
      </c>
      <c r="I1036" t="s">
        <v>905</v>
      </c>
      <c r="J1036" t="s">
        <v>115</v>
      </c>
      <c r="K1036" t="s">
        <v>29</v>
      </c>
      <c r="L1036">
        <v>20</v>
      </c>
      <c r="N1036" s="5">
        <v>0.19</v>
      </c>
      <c r="O1036" t="s">
        <v>30</v>
      </c>
      <c r="P1036" s="5">
        <v>1.0298089E-2</v>
      </c>
      <c r="Q1036" s="6">
        <v>0</v>
      </c>
      <c r="R1036" s="7">
        <v>0</v>
      </c>
      <c r="S1036" s="7">
        <v>1.5610496050048077E-3</v>
      </c>
      <c r="T1036" s="6">
        <v>0</v>
      </c>
      <c r="U1036" s="6">
        <v>0</v>
      </c>
    </row>
    <row r="1037" spans="1:21" x14ac:dyDescent="0.3">
      <c r="A1037" t="s">
        <v>21</v>
      </c>
      <c r="B1037" t="s">
        <v>398</v>
      </c>
      <c r="C1037" t="s">
        <v>80</v>
      </c>
      <c r="D1037" t="s">
        <v>375</v>
      </c>
      <c r="E1037" t="s">
        <v>25</v>
      </c>
      <c r="F1037" t="s">
        <v>26</v>
      </c>
      <c r="G1037" t="s">
        <v>445</v>
      </c>
      <c r="H1037" t="s">
        <v>117</v>
      </c>
      <c r="I1037" t="s">
        <v>906</v>
      </c>
      <c r="J1037" t="s">
        <v>117</v>
      </c>
      <c r="K1037" t="s">
        <v>29</v>
      </c>
      <c r="L1037">
        <v>20</v>
      </c>
      <c r="N1037" s="5">
        <v>0.14249999999999999</v>
      </c>
      <c r="O1037" t="s">
        <v>30</v>
      </c>
      <c r="P1037" s="5">
        <v>1.0979347E-2</v>
      </c>
      <c r="Q1037" s="6">
        <v>0</v>
      </c>
      <c r="R1037" s="7">
        <v>0</v>
      </c>
      <c r="S1037" s="7">
        <v>2.0547151903557866E-3</v>
      </c>
      <c r="T1037" s="6">
        <v>0</v>
      </c>
      <c r="U1037" s="6">
        <v>0</v>
      </c>
    </row>
    <row r="1038" spans="1:21" x14ac:dyDescent="0.3">
      <c r="A1038" t="s">
        <v>21</v>
      </c>
      <c r="B1038" t="s">
        <v>398</v>
      </c>
      <c r="C1038" t="s">
        <v>80</v>
      </c>
      <c r="D1038" t="s">
        <v>375</v>
      </c>
      <c r="E1038" t="s">
        <v>25</v>
      </c>
      <c r="F1038" t="s">
        <v>26</v>
      </c>
      <c r="G1038" t="s">
        <v>446</v>
      </c>
      <c r="H1038" t="s">
        <v>119</v>
      </c>
      <c r="I1038" t="s">
        <v>907</v>
      </c>
      <c r="J1038" t="s">
        <v>119</v>
      </c>
      <c r="K1038" t="s">
        <v>29</v>
      </c>
      <c r="L1038">
        <v>20</v>
      </c>
      <c r="N1038" s="5">
        <v>0.54</v>
      </c>
      <c r="O1038" t="s">
        <v>30</v>
      </c>
      <c r="P1038" s="5">
        <v>0.125</v>
      </c>
      <c r="Q1038" s="6">
        <v>225509.7279</v>
      </c>
      <c r="R1038" s="7">
        <v>0</v>
      </c>
      <c r="S1038" s="7">
        <v>8.9048709555079723E-4</v>
      </c>
      <c r="T1038" s="6">
        <v>0</v>
      </c>
      <c r="U1038" s="6">
        <v>200.81350261612158</v>
      </c>
    </row>
    <row r="1039" spans="1:21" x14ac:dyDescent="0.3">
      <c r="A1039" t="s">
        <v>21</v>
      </c>
      <c r="B1039" t="s">
        <v>398</v>
      </c>
      <c r="C1039" t="s">
        <v>80</v>
      </c>
      <c r="D1039" t="s">
        <v>375</v>
      </c>
      <c r="E1039" t="s">
        <v>25</v>
      </c>
      <c r="F1039" t="s">
        <v>26</v>
      </c>
      <c r="G1039" t="s">
        <v>447</v>
      </c>
      <c r="H1039" t="s">
        <v>121</v>
      </c>
      <c r="I1039" t="s">
        <v>121</v>
      </c>
      <c r="J1039" t="s">
        <v>121</v>
      </c>
      <c r="K1039" t="s">
        <v>29</v>
      </c>
      <c r="L1039">
        <v>11</v>
      </c>
      <c r="N1039" s="5">
        <v>0</v>
      </c>
      <c r="O1039" t="s">
        <v>30</v>
      </c>
      <c r="P1039" s="5">
        <v>0</v>
      </c>
      <c r="Q1039" s="6">
        <v>0</v>
      </c>
      <c r="R1039" s="7">
        <v>0</v>
      </c>
      <c r="S1039" s="7">
        <v>0</v>
      </c>
      <c r="T1039" s="6">
        <v>0</v>
      </c>
      <c r="U1039" s="6">
        <v>0</v>
      </c>
    </row>
    <row r="1040" spans="1:21" x14ac:dyDescent="0.3">
      <c r="A1040" t="s">
        <v>21</v>
      </c>
      <c r="B1040" t="s">
        <v>398</v>
      </c>
      <c r="C1040" t="s">
        <v>80</v>
      </c>
      <c r="D1040" t="s">
        <v>375</v>
      </c>
      <c r="E1040" t="s">
        <v>25</v>
      </c>
      <c r="F1040" t="s">
        <v>26</v>
      </c>
      <c r="G1040" t="s">
        <v>448</v>
      </c>
      <c r="H1040" t="s">
        <v>123</v>
      </c>
      <c r="I1040" t="s">
        <v>123</v>
      </c>
      <c r="J1040" t="s">
        <v>123</v>
      </c>
      <c r="K1040" t="s">
        <v>29</v>
      </c>
      <c r="L1040">
        <v>15</v>
      </c>
      <c r="N1040" s="5">
        <v>0</v>
      </c>
      <c r="O1040" t="s">
        <v>30</v>
      </c>
      <c r="P1040" s="5">
        <v>0</v>
      </c>
      <c r="Q1040" s="6">
        <v>0</v>
      </c>
      <c r="R1040" s="7">
        <v>0</v>
      </c>
      <c r="S1040" s="7">
        <v>0</v>
      </c>
      <c r="T1040" s="6">
        <v>0</v>
      </c>
      <c r="U1040" s="6">
        <v>0</v>
      </c>
    </row>
    <row r="1041" spans="1:21" x14ac:dyDescent="0.3">
      <c r="A1041" t="s">
        <v>21</v>
      </c>
      <c r="B1041" t="s">
        <v>398</v>
      </c>
      <c r="C1041" t="s">
        <v>80</v>
      </c>
      <c r="D1041" t="s">
        <v>375</v>
      </c>
      <c r="E1041" t="s">
        <v>25</v>
      </c>
      <c r="F1041" t="s">
        <v>26</v>
      </c>
      <c r="G1041" t="s">
        <v>449</v>
      </c>
      <c r="H1041" t="s">
        <v>125</v>
      </c>
      <c r="I1041" t="s">
        <v>908</v>
      </c>
      <c r="J1041" t="s">
        <v>125</v>
      </c>
      <c r="K1041" t="s">
        <v>29</v>
      </c>
      <c r="L1041">
        <v>20</v>
      </c>
      <c r="N1041" s="5">
        <v>0.08</v>
      </c>
      <c r="O1041" t="s">
        <v>30</v>
      </c>
      <c r="P1041" s="5">
        <v>3.3170732000000001E-2</v>
      </c>
      <c r="Q1041" s="6">
        <v>0</v>
      </c>
      <c r="R1041" s="7">
        <v>0</v>
      </c>
      <c r="S1041" s="7">
        <v>1.1044101163005346E-3</v>
      </c>
      <c r="T1041" s="6">
        <v>0</v>
      </c>
      <c r="U1041" s="6">
        <v>0</v>
      </c>
    </row>
    <row r="1042" spans="1:21" x14ac:dyDescent="0.3">
      <c r="A1042" t="s">
        <v>21</v>
      </c>
      <c r="B1042" t="s">
        <v>398</v>
      </c>
      <c r="C1042" t="s">
        <v>80</v>
      </c>
      <c r="D1042" t="s">
        <v>375</v>
      </c>
      <c r="E1042" t="s">
        <v>25</v>
      </c>
      <c r="F1042" t="s">
        <v>26</v>
      </c>
      <c r="G1042" t="s">
        <v>450</v>
      </c>
      <c r="H1042" t="s">
        <v>127</v>
      </c>
      <c r="I1042" t="s">
        <v>909</v>
      </c>
      <c r="J1042" t="s">
        <v>127</v>
      </c>
      <c r="K1042" t="s">
        <v>29</v>
      </c>
      <c r="L1042">
        <v>20</v>
      </c>
      <c r="N1042" s="5">
        <v>0</v>
      </c>
      <c r="O1042" t="s">
        <v>30</v>
      </c>
      <c r="P1042" s="5">
        <v>0.48504983400000001</v>
      </c>
      <c r="Q1042" s="6">
        <v>0</v>
      </c>
      <c r="R1042" s="7">
        <v>0</v>
      </c>
      <c r="S1042" s="7">
        <v>1.0253235912835545E-3</v>
      </c>
      <c r="T1042" s="6">
        <v>0</v>
      </c>
      <c r="U1042" s="6">
        <v>0</v>
      </c>
    </row>
    <row r="1043" spans="1:21" x14ac:dyDescent="0.3">
      <c r="A1043" t="s">
        <v>21</v>
      </c>
      <c r="B1043" t="s">
        <v>398</v>
      </c>
      <c r="C1043" t="s">
        <v>80</v>
      </c>
      <c r="D1043" t="s">
        <v>375</v>
      </c>
      <c r="E1043" t="s">
        <v>25</v>
      </c>
      <c r="F1043" t="s">
        <v>26</v>
      </c>
      <c r="G1043" t="s">
        <v>451</v>
      </c>
      <c r="H1043" t="s">
        <v>129</v>
      </c>
      <c r="I1043" t="s">
        <v>910</v>
      </c>
      <c r="J1043" t="s">
        <v>129</v>
      </c>
      <c r="K1043" t="s">
        <v>29</v>
      </c>
      <c r="L1043">
        <v>20</v>
      </c>
      <c r="N1043" s="5">
        <v>0</v>
      </c>
      <c r="O1043" t="s">
        <v>30</v>
      </c>
      <c r="P1043" s="5">
        <v>0.108499096</v>
      </c>
      <c r="Q1043" s="6">
        <v>0</v>
      </c>
      <c r="R1043" s="7">
        <v>0</v>
      </c>
      <c r="S1043" s="7">
        <v>1.0805851901144099E-3</v>
      </c>
      <c r="T1043" s="6">
        <v>0</v>
      </c>
      <c r="U1043" s="6">
        <v>0</v>
      </c>
    </row>
    <row r="1044" spans="1:21" x14ac:dyDescent="0.3">
      <c r="A1044" t="s">
        <v>21</v>
      </c>
      <c r="B1044" t="s">
        <v>398</v>
      </c>
      <c r="C1044" t="s">
        <v>80</v>
      </c>
      <c r="D1044" t="s">
        <v>375</v>
      </c>
      <c r="E1044" t="s">
        <v>25</v>
      </c>
      <c r="F1044" t="s">
        <v>26</v>
      </c>
      <c r="G1044" t="s">
        <v>452</v>
      </c>
      <c r="H1044" t="s">
        <v>131</v>
      </c>
      <c r="I1044" t="s">
        <v>911</v>
      </c>
      <c r="J1044" t="s">
        <v>131</v>
      </c>
      <c r="K1044" t="s">
        <v>29</v>
      </c>
      <c r="L1044">
        <v>20</v>
      </c>
      <c r="N1044" s="5">
        <v>0</v>
      </c>
      <c r="O1044" t="s">
        <v>30</v>
      </c>
      <c r="P1044" s="5">
        <v>0.19752066099999999</v>
      </c>
      <c r="Q1044" s="6">
        <v>0</v>
      </c>
      <c r="R1044" s="7">
        <v>0</v>
      </c>
      <c r="S1044" s="7">
        <v>1.0314931368229279E-3</v>
      </c>
      <c r="T1044" s="6">
        <v>0</v>
      </c>
      <c r="U1044" s="6">
        <v>0</v>
      </c>
    </row>
    <row r="1045" spans="1:21" x14ac:dyDescent="0.3">
      <c r="A1045" t="s">
        <v>21</v>
      </c>
      <c r="B1045" t="s">
        <v>398</v>
      </c>
      <c r="C1045" t="s">
        <v>80</v>
      </c>
      <c r="D1045" t="s">
        <v>375</v>
      </c>
      <c r="E1045" t="s">
        <v>25</v>
      </c>
      <c r="F1045" t="s">
        <v>26</v>
      </c>
      <c r="G1045" t="s">
        <v>453</v>
      </c>
      <c r="H1045" t="s">
        <v>157</v>
      </c>
      <c r="I1045" t="s">
        <v>912</v>
      </c>
      <c r="J1045" t="s">
        <v>157</v>
      </c>
      <c r="K1045" t="s">
        <v>29</v>
      </c>
      <c r="L1045">
        <v>11</v>
      </c>
      <c r="N1045" s="5">
        <v>0.52</v>
      </c>
      <c r="O1045" t="s">
        <v>30</v>
      </c>
      <c r="P1045" s="5">
        <v>0</v>
      </c>
      <c r="Q1045" s="6">
        <v>0</v>
      </c>
      <c r="R1045" s="7">
        <v>0</v>
      </c>
      <c r="S1045" s="7">
        <v>0</v>
      </c>
      <c r="T1045" s="6">
        <v>0</v>
      </c>
      <c r="U1045" s="6">
        <v>0</v>
      </c>
    </row>
    <row r="1046" spans="1:21" x14ac:dyDescent="0.3">
      <c r="A1046" t="s">
        <v>21</v>
      </c>
      <c r="B1046" t="s">
        <v>398</v>
      </c>
      <c r="C1046" t="s">
        <v>80</v>
      </c>
      <c r="D1046" t="s">
        <v>375</v>
      </c>
      <c r="E1046" t="s">
        <v>25</v>
      </c>
      <c r="F1046" t="s">
        <v>31</v>
      </c>
      <c r="G1046" t="s">
        <v>454</v>
      </c>
      <c r="H1046" t="s">
        <v>28</v>
      </c>
      <c r="I1046" t="s">
        <v>28</v>
      </c>
      <c r="J1046" t="s">
        <v>28</v>
      </c>
      <c r="K1046" t="s">
        <v>29</v>
      </c>
      <c r="L1046">
        <v>20</v>
      </c>
      <c r="N1046" s="5">
        <v>0</v>
      </c>
      <c r="O1046" t="s">
        <v>30</v>
      </c>
      <c r="P1046" s="5">
        <v>0.3</v>
      </c>
      <c r="Q1046" s="6">
        <v>0</v>
      </c>
      <c r="R1046" s="7">
        <v>0</v>
      </c>
      <c r="S1046" s="7">
        <v>1.931068935849194E-4</v>
      </c>
      <c r="T1046" s="6">
        <v>0</v>
      </c>
      <c r="U1046" s="6">
        <v>0</v>
      </c>
    </row>
    <row r="1047" spans="1:21" x14ac:dyDescent="0.3">
      <c r="A1047" t="s">
        <v>21</v>
      </c>
      <c r="B1047" t="s">
        <v>398</v>
      </c>
      <c r="C1047" t="s">
        <v>80</v>
      </c>
      <c r="D1047" t="s">
        <v>375</v>
      </c>
      <c r="E1047" t="s">
        <v>25</v>
      </c>
      <c r="F1047" t="s">
        <v>31</v>
      </c>
      <c r="G1047" t="s">
        <v>455</v>
      </c>
      <c r="H1047" t="s">
        <v>84</v>
      </c>
      <c r="I1047" t="s">
        <v>84</v>
      </c>
      <c r="J1047" t="s">
        <v>84</v>
      </c>
      <c r="K1047" t="s">
        <v>29</v>
      </c>
      <c r="L1047">
        <v>20</v>
      </c>
      <c r="N1047" s="5">
        <v>0.15</v>
      </c>
      <c r="O1047" t="s">
        <v>30</v>
      </c>
      <c r="P1047" s="5">
        <v>0.27939950000000002</v>
      </c>
      <c r="Q1047" s="6">
        <v>7859734.5429999996</v>
      </c>
      <c r="R1047" s="7">
        <v>0</v>
      </c>
      <c r="S1047" s="7">
        <v>6.7364494125150257E-4</v>
      </c>
      <c r="T1047" s="6">
        <v>0</v>
      </c>
      <c r="U1047" s="6">
        <v>6998.992184996343</v>
      </c>
    </row>
    <row r="1048" spans="1:21" x14ac:dyDescent="0.3">
      <c r="A1048" t="s">
        <v>21</v>
      </c>
      <c r="B1048" t="s">
        <v>398</v>
      </c>
      <c r="C1048" t="s">
        <v>80</v>
      </c>
      <c r="D1048" t="s">
        <v>375</v>
      </c>
      <c r="E1048" t="s">
        <v>25</v>
      </c>
      <c r="F1048" t="s">
        <v>31</v>
      </c>
      <c r="G1048" t="s">
        <v>456</v>
      </c>
      <c r="H1048" t="s">
        <v>86</v>
      </c>
      <c r="I1048" t="s">
        <v>86</v>
      </c>
      <c r="J1048" t="s">
        <v>86</v>
      </c>
      <c r="K1048" t="s">
        <v>29</v>
      </c>
      <c r="L1048">
        <v>20</v>
      </c>
      <c r="N1048" s="5">
        <v>0</v>
      </c>
      <c r="O1048" t="s">
        <v>30</v>
      </c>
      <c r="P1048" s="5">
        <v>1.3308299000000001E-2</v>
      </c>
      <c r="Q1048" s="6">
        <v>0</v>
      </c>
      <c r="R1048" s="7">
        <v>0</v>
      </c>
      <c r="S1048" s="7">
        <v>2.0538893993502722E-3</v>
      </c>
      <c r="T1048" s="6">
        <v>0</v>
      </c>
      <c r="U1048" s="6">
        <v>0</v>
      </c>
    </row>
    <row r="1049" spans="1:21" x14ac:dyDescent="0.3">
      <c r="A1049" t="s">
        <v>21</v>
      </c>
      <c r="B1049" t="s">
        <v>398</v>
      </c>
      <c r="C1049" t="s">
        <v>80</v>
      </c>
      <c r="D1049" t="s">
        <v>375</v>
      </c>
      <c r="E1049" t="s">
        <v>25</v>
      </c>
      <c r="F1049" t="s">
        <v>31</v>
      </c>
      <c r="G1049" t="s">
        <v>457</v>
      </c>
      <c r="H1049" t="s">
        <v>88</v>
      </c>
      <c r="I1049" t="s">
        <v>900</v>
      </c>
      <c r="J1049" t="s">
        <v>88</v>
      </c>
      <c r="K1049" t="s">
        <v>29</v>
      </c>
      <c r="L1049">
        <v>20</v>
      </c>
      <c r="N1049" s="5">
        <v>0.17567412900000001</v>
      </c>
      <c r="O1049" t="s">
        <v>30</v>
      </c>
      <c r="P1049" s="5">
        <v>0.15512195100000001</v>
      </c>
      <c r="Q1049" s="6">
        <v>4758698.8509999998</v>
      </c>
      <c r="R1049" s="7">
        <v>0</v>
      </c>
      <c r="S1049" s="7">
        <v>1.3508533296737609E-3</v>
      </c>
      <c r="T1049" s="6">
        <v>0</v>
      </c>
      <c r="U1049" s="6">
        <v>6428.3041877880496</v>
      </c>
    </row>
    <row r="1050" spans="1:21" x14ac:dyDescent="0.3">
      <c r="A1050" t="s">
        <v>21</v>
      </c>
      <c r="B1050" t="s">
        <v>398</v>
      </c>
      <c r="C1050" t="s">
        <v>80</v>
      </c>
      <c r="D1050" t="s">
        <v>375</v>
      </c>
      <c r="E1050" t="s">
        <v>25</v>
      </c>
      <c r="F1050" t="s">
        <v>31</v>
      </c>
      <c r="G1050" t="s">
        <v>458</v>
      </c>
      <c r="H1050" t="s">
        <v>90</v>
      </c>
      <c r="I1050" t="s">
        <v>901</v>
      </c>
      <c r="J1050" t="s">
        <v>90</v>
      </c>
      <c r="K1050" t="s">
        <v>29</v>
      </c>
      <c r="L1050">
        <v>20</v>
      </c>
      <c r="N1050" s="5">
        <v>7.3129769999999997E-2</v>
      </c>
      <c r="O1050" t="s">
        <v>30</v>
      </c>
      <c r="P1050" s="5">
        <v>0.52104097500000002</v>
      </c>
      <c r="Q1050" s="6">
        <v>7642833.375</v>
      </c>
      <c r="R1050" s="7">
        <v>0</v>
      </c>
      <c r="S1050" s="7">
        <v>1.0820638138986927E-3</v>
      </c>
      <c r="T1050" s="6">
        <v>0</v>
      </c>
      <c r="U1050" s="6">
        <v>8270.0334307447174</v>
      </c>
    </row>
    <row r="1051" spans="1:21" x14ac:dyDescent="0.3">
      <c r="A1051" t="s">
        <v>21</v>
      </c>
      <c r="B1051" t="s">
        <v>398</v>
      </c>
      <c r="C1051" t="s">
        <v>80</v>
      </c>
      <c r="D1051" t="s">
        <v>375</v>
      </c>
      <c r="E1051" t="s">
        <v>25</v>
      </c>
      <c r="F1051" t="s">
        <v>31</v>
      </c>
      <c r="G1051" t="s">
        <v>459</v>
      </c>
      <c r="H1051" t="s">
        <v>92</v>
      </c>
      <c r="I1051" t="s">
        <v>902</v>
      </c>
      <c r="J1051" t="s">
        <v>92</v>
      </c>
      <c r="K1051" t="s">
        <v>29</v>
      </c>
      <c r="L1051">
        <v>20</v>
      </c>
      <c r="N1051" s="5">
        <v>2.8622670999999999E-2</v>
      </c>
      <c r="O1051" t="s">
        <v>30</v>
      </c>
      <c r="P1051" s="5">
        <v>0.21699819200000001</v>
      </c>
      <c r="Q1051" s="6">
        <v>1094802.689</v>
      </c>
      <c r="R1051" s="7">
        <v>0</v>
      </c>
      <c r="S1051" s="7">
        <v>1.2294205087528098E-3</v>
      </c>
      <c r="T1051" s="6">
        <v>0</v>
      </c>
      <c r="U1051" s="6">
        <v>1345.9728788943241</v>
      </c>
    </row>
    <row r="1052" spans="1:21" x14ac:dyDescent="0.3">
      <c r="A1052" t="s">
        <v>21</v>
      </c>
      <c r="B1052" t="s">
        <v>398</v>
      </c>
      <c r="C1052" t="s">
        <v>80</v>
      </c>
      <c r="D1052" t="s">
        <v>375</v>
      </c>
      <c r="E1052" t="s">
        <v>25</v>
      </c>
      <c r="F1052" t="s">
        <v>31</v>
      </c>
      <c r="G1052" t="s">
        <v>460</v>
      </c>
      <c r="H1052" t="s">
        <v>94</v>
      </c>
      <c r="I1052" t="s">
        <v>903</v>
      </c>
      <c r="J1052" t="s">
        <v>94</v>
      </c>
      <c r="K1052" t="s">
        <v>29</v>
      </c>
      <c r="L1052">
        <v>20</v>
      </c>
      <c r="N1052" s="5">
        <v>7.1053062E-2</v>
      </c>
      <c r="O1052" t="s">
        <v>30</v>
      </c>
      <c r="P1052" s="5">
        <v>0.28512396699999998</v>
      </c>
      <c r="Q1052" s="6">
        <v>3877896.4479999999</v>
      </c>
      <c r="R1052" s="7">
        <v>0</v>
      </c>
      <c r="S1052" s="7">
        <v>1.1140384301340774E-3</v>
      </c>
      <c r="T1052" s="6">
        <v>0</v>
      </c>
      <c r="U1052" s="6">
        <v>4320.1256711524347</v>
      </c>
    </row>
    <row r="1053" spans="1:21" x14ac:dyDescent="0.3">
      <c r="A1053" t="s">
        <v>21</v>
      </c>
      <c r="B1053" t="s">
        <v>398</v>
      </c>
      <c r="C1053" t="s">
        <v>80</v>
      </c>
      <c r="D1053" t="s">
        <v>375</v>
      </c>
      <c r="E1053" t="s">
        <v>25</v>
      </c>
      <c r="F1053" t="s">
        <v>31</v>
      </c>
      <c r="G1053" t="s">
        <v>461</v>
      </c>
      <c r="H1053" t="s">
        <v>96</v>
      </c>
      <c r="I1053" t="s">
        <v>904</v>
      </c>
      <c r="J1053" t="s">
        <v>96</v>
      </c>
      <c r="K1053" t="s">
        <v>29</v>
      </c>
      <c r="L1053">
        <v>11</v>
      </c>
      <c r="N1053" s="5">
        <v>0.9</v>
      </c>
      <c r="O1053" t="s">
        <v>30</v>
      </c>
      <c r="P1053" s="5">
        <v>0.04</v>
      </c>
      <c r="Q1053" s="6">
        <v>4979890.93</v>
      </c>
      <c r="R1053" s="7">
        <v>0</v>
      </c>
      <c r="S1053" s="7">
        <v>0</v>
      </c>
      <c r="T1053" s="6">
        <v>0</v>
      </c>
      <c r="U1053" s="6">
        <v>0</v>
      </c>
    </row>
    <row r="1054" spans="1:21" x14ac:dyDescent="0.3">
      <c r="A1054" t="s">
        <v>21</v>
      </c>
      <c r="B1054" t="s">
        <v>398</v>
      </c>
      <c r="C1054" t="s">
        <v>80</v>
      </c>
      <c r="D1054" t="s">
        <v>375</v>
      </c>
      <c r="E1054" t="s">
        <v>25</v>
      </c>
      <c r="F1054" t="s">
        <v>31</v>
      </c>
      <c r="G1054" t="s">
        <v>462</v>
      </c>
      <c r="H1054" t="s">
        <v>98</v>
      </c>
      <c r="I1054" t="s">
        <v>98</v>
      </c>
      <c r="J1054" t="s">
        <v>98</v>
      </c>
      <c r="K1054" t="s">
        <v>29</v>
      </c>
      <c r="L1054">
        <v>11</v>
      </c>
      <c r="N1054" s="5">
        <v>5.8799999999999998E-2</v>
      </c>
      <c r="O1054" t="s">
        <v>30</v>
      </c>
      <c r="P1054" s="5">
        <v>7.9760479999999995E-3</v>
      </c>
      <c r="Q1054" s="6">
        <v>61943.785210000002</v>
      </c>
      <c r="R1054" s="7">
        <v>0</v>
      </c>
      <c r="S1054" s="7">
        <v>1.0798388595965698E-3</v>
      </c>
      <c r="T1054" s="6">
        <v>0</v>
      </c>
      <c r="U1054" s="6">
        <v>66.88930638026126</v>
      </c>
    </row>
    <row r="1055" spans="1:21" x14ac:dyDescent="0.3">
      <c r="A1055" t="s">
        <v>21</v>
      </c>
      <c r="B1055" t="s">
        <v>398</v>
      </c>
      <c r="C1055" t="s">
        <v>80</v>
      </c>
      <c r="D1055" t="s">
        <v>375</v>
      </c>
      <c r="E1055" t="s">
        <v>25</v>
      </c>
      <c r="F1055" t="s">
        <v>31</v>
      </c>
      <c r="G1055" t="s">
        <v>463</v>
      </c>
      <c r="H1055" t="s">
        <v>100</v>
      </c>
      <c r="I1055" t="s">
        <v>100</v>
      </c>
      <c r="J1055" t="s">
        <v>100</v>
      </c>
      <c r="K1055" t="s">
        <v>29</v>
      </c>
      <c r="L1055">
        <v>20</v>
      </c>
      <c r="N1055" s="5">
        <v>9.4999999999999998E-3</v>
      </c>
      <c r="O1055" t="s">
        <v>30</v>
      </c>
      <c r="P1055" s="5">
        <v>0.1</v>
      </c>
      <c r="Q1055" s="6">
        <v>137997.01</v>
      </c>
      <c r="R1055" s="7">
        <v>0</v>
      </c>
      <c r="S1055" s="7">
        <v>8.3215779668067188E-4</v>
      </c>
      <c r="T1055" s="6">
        <v>0</v>
      </c>
      <c r="U1055" s="6">
        <v>114.83528779012065</v>
      </c>
    </row>
    <row r="1056" spans="1:21" x14ac:dyDescent="0.3">
      <c r="A1056" t="s">
        <v>21</v>
      </c>
      <c r="B1056" t="s">
        <v>398</v>
      </c>
      <c r="C1056" t="s">
        <v>80</v>
      </c>
      <c r="D1056" t="s">
        <v>375</v>
      </c>
      <c r="E1056" t="s">
        <v>25</v>
      </c>
      <c r="F1056" t="s">
        <v>31</v>
      </c>
      <c r="G1056" t="s">
        <v>464</v>
      </c>
      <c r="H1056" t="s">
        <v>102</v>
      </c>
      <c r="I1056" t="s">
        <v>102</v>
      </c>
      <c r="J1056" t="s">
        <v>102</v>
      </c>
      <c r="K1056" t="s">
        <v>29</v>
      </c>
      <c r="L1056">
        <v>11</v>
      </c>
      <c r="N1056" s="5">
        <v>0.02</v>
      </c>
      <c r="O1056" t="s">
        <v>30</v>
      </c>
      <c r="P1056" s="5">
        <v>1.72E-2</v>
      </c>
      <c r="Q1056" s="6">
        <v>45551.115709999998</v>
      </c>
      <c r="R1056" s="7">
        <v>0</v>
      </c>
      <c r="S1056" s="7">
        <v>0</v>
      </c>
      <c r="T1056" s="6">
        <v>0</v>
      </c>
      <c r="U1056" s="6">
        <v>0</v>
      </c>
    </row>
    <row r="1057" spans="1:21" x14ac:dyDescent="0.3">
      <c r="A1057" t="s">
        <v>21</v>
      </c>
      <c r="B1057" t="s">
        <v>398</v>
      </c>
      <c r="C1057" t="s">
        <v>80</v>
      </c>
      <c r="D1057" t="s">
        <v>375</v>
      </c>
      <c r="E1057" t="s">
        <v>25</v>
      </c>
      <c r="F1057" t="s">
        <v>31</v>
      </c>
      <c r="G1057" t="s">
        <v>465</v>
      </c>
      <c r="H1057" t="s">
        <v>104</v>
      </c>
      <c r="I1057" t="s">
        <v>104</v>
      </c>
      <c r="J1057" t="s">
        <v>104</v>
      </c>
      <c r="K1057" t="s">
        <v>29</v>
      </c>
      <c r="L1057">
        <v>15</v>
      </c>
      <c r="N1057" s="5">
        <v>0.76500000000000001</v>
      </c>
      <c r="O1057" t="s">
        <v>30</v>
      </c>
      <c r="P1057" s="5">
        <v>7.2037079999999996E-3</v>
      </c>
      <c r="Q1057" s="6">
        <v>727522.54110000003</v>
      </c>
      <c r="R1057" s="7">
        <v>0</v>
      </c>
      <c r="S1057" s="7">
        <v>9.2577893529988229E-4</v>
      </c>
      <c r="T1057" s="6">
        <v>0</v>
      </c>
      <c r="U1057" s="6">
        <v>673.52504350622291</v>
      </c>
    </row>
    <row r="1058" spans="1:21" x14ac:dyDescent="0.3">
      <c r="A1058" t="s">
        <v>21</v>
      </c>
      <c r="B1058" t="s">
        <v>398</v>
      </c>
      <c r="C1058" t="s">
        <v>80</v>
      </c>
      <c r="D1058" t="s">
        <v>375</v>
      </c>
      <c r="E1058" t="s">
        <v>25</v>
      </c>
      <c r="F1058" t="s">
        <v>31</v>
      </c>
      <c r="G1058" t="s">
        <v>466</v>
      </c>
      <c r="H1058" t="s">
        <v>106</v>
      </c>
      <c r="I1058" t="s">
        <v>106</v>
      </c>
      <c r="J1058" t="s">
        <v>106</v>
      </c>
      <c r="K1058" t="s">
        <v>29</v>
      </c>
      <c r="L1058">
        <v>11</v>
      </c>
      <c r="N1058" s="5">
        <v>2.9081632999999999E-2</v>
      </c>
      <c r="O1058" t="s">
        <v>30</v>
      </c>
      <c r="P1058" s="5">
        <v>0.15</v>
      </c>
      <c r="Q1058" s="6">
        <v>740999.69649999996</v>
      </c>
      <c r="R1058" s="7">
        <v>0</v>
      </c>
      <c r="S1058" s="7">
        <v>1.1192424700279508E-4</v>
      </c>
      <c r="T1058" s="6">
        <v>0</v>
      </c>
      <c r="U1058" s="6">
        <v>82.935833060062194</v>
      </c>
    </row>
    <row r="1059" spans="1:21" x14ac:dyDescent="0.3">
      <c r="A1059" t="s">
        <v>21</v>
      </c>
      <c r="B1059" t="s">
        <v>398</v>
      </c>
      <c r="C1059" t="s">
        <v>80</v>
      </c>
      <c r="D1059" t="s">
        <v>375</v>
      </c>
      <c r="E1059" t="s">
        <v>25</v>
      </c>
      <c r="F1059" t="s">
        <v>31</v>
      </c>
      <c r="G1059" t="s">
        <v>467</v>
      </c>
      <c r="H1059" t="s">
        <v>108</v>
      </c>
      <c r="I1059" t="s">
        <v>108</v>
      </c>
      <c r="J1059" t="s">
        <v>108</v>
      </c>
      <c r="K1059" t="s">
        <v>29</v>
      </c>
      <c r="L1059">
        <v>2</v>
      </c>
      <c r="M1059" t="s">
        <v>109</v>
      </c>
      <c r="N1059" s="5">
        <v>0</v>
      </c>
      <c r="O1059" t="s">
        <v>30</v>
      </c>
      <c r="P1059" s="5">
        <v>0.05</v>
      </c>
      <c r="Q1059" s="6">
        <v>0</v>
      </c>
      <c r="R1059" s="7">
        <v>0</v>
      </c>
      <c r="S1059" s="7">
        <v>8.9048709555079723E-4</v>
      </c>
      <c r="T1059" s="6">
        <v>0</v>
      </c>
      <c r="U1059" s="6">
        <v>0</v>
      </c>
    </row>
    <row r="1060" spans="1:21" x14ac:dyDescent="0.3">
      <c r="A1060" t="s">
        <v>21</v>
      </c>
      <c r="B1060" t="s">
        <v>398</v>
      </c>
      <c r="C1060" t="s">
        <v>80</v>
      </c>
      <c r="D1060" t="s">
        <v>375</v>
      </c>
      <c r="E1060" t="s">
        <v>25</v>
      </c>
      <c r="F1060" t="s">
        <v>31</v>
      </c>
      <c r="G1060" t="s">
        <v>468</v>
      </c>
      <c r="H1060" t="s">
        <v>111</v>
      </c>
      <c r="I1060" t="s">
        <v>111</v>
      </c>
      <c r="J1060" t="s">
        <v>111</v>
      </c>
      <c r="K1060" t="s">
        <v>29</v>
      </c>
      <c r="L1060">
        <v>20</v>
      </c>
      <c r="N1060" s="5">
        <v>2.2499999999999998E-3</v>
      </c>
      <c r="O1060" t="s">
        <v>30</v>
      </c>
      <c r="P1060" s="5">
        <v>0.146537695</v>
      </c>
      <c r="Q1060" s="6">
        <v>55762.368829999999</v>
      </c>
      <c r="R1060" s="7">
        <v>0</v>
      </c>
      <c r="S1060" s="7">
        <v>8.9048709555079723E-4</v>
      </c>
      <c r="T1060" s="6">
        <v>0</v>
      </c>
      <c r="U1060" s="6">
        <v>49.655669860459007</v>
      </c>
    </row>
    <row r="1061" spans="1:21" x14ac:dyDescent="0.3">
      <c r="A1061" t="s">
        <v>21</v>
      </c>
      <c r="B1061" t="s">
        <v>398</v>
      </c>
      <c r="C1061" t="s">
        <v>80</v>
      </c>
      <c r="D1061" t="s">
        <v>375</v>
      </c>
      <c r="E1061" t="s">
        <v>25</v>
      </c>
      <c r="F1061" t="s">
        <v>31</v>
      </c>
      <c r="G1061" t="s">
        <v>469</v>
      </c>
      <c r="H1061" t="s">
        <v>115</v>
      </c>
      <c r="I1061" t="s">
        <v>905</v>
      </c>
      <c r="J1061" t="s">
        <v>115</v>
      </c>
      <c r="K1061" t="s">
        <v>29</v>
      </c>
      <c r="L1061">
        <v>20</v>
      </c>
      <c r="N1061" s="5">
        <v>0.19</v>
      </c>
      <c r="O1061" t="s">
        <v>30</v>
      </c>
      <c r="P1061" s="5">
        <v>3.0102106E-2</v>
      </c>
      <c r="Q1061" s="6">
        <v>761696.73800000001</v>
      </c>
      <c r="R1061" s="7">
        <v>0</v>
      </c>
      <c r="S1061" s="7">
        <v>2.479170335908542E-3</v>
      </c>
      <c r="T1061" s="6">
        <v>0</v>
      </c>
      <c r="U1061" s="6">
        <v>1888.3759578079007</v>
      </c>
    </row>
    <row r="1062" spans="1:21" x14ac:dyDescent="0.3">
      <c r="A1062" t="s">
        <v>21</v>
      </c>
      <c r="B1062" t="s">
        <v>398</v>
      </c>
      <c r="C1062" t="s">
        <v>80</v>
      </c>
      <c r="D1062" t="s">
        <v>375</v>
      </c>
      <c r="E1062" t="s">
        <v>25</v>
      </c>
      <c r="F1062" t="s">
        <v>31</v>
      </c>
      <c r="G1062" t="s">
        <v>470</v>
      </c>
      <c r="H1062" t="s">
        <v>117</v>
      </c>
      <c r="I1062" t="s">
        <v>906</v>
      </c>
      <c r="J1062" t="s">
        <v>117</v>
      </c>
      <c r="K1062" t="s">
        <v>29</v>
      </c>
      <c r="L1062">
        <v>20</v>
      </c>
      <c r="N1062" s="5">
        <v>0.14249999999999999</v>
      </c>
      <c r="O1062" t="s">
        <v>30</v>
      </c>
      <c r="P1062" s="5">
        <v>1.5470898E-2</v>
      </c>
      <c r="Q1062" s="6">
        <v>291824.35930000001</v>
      </c>
      <c r="R1062" s="7">
        <v>0</v>
      </c>
      <c r="S1062" s="7">
        <v>2.0547151903557866E-3</v>
      </c>
      <c r="T1062" s="6">
        <v>0</v>
      </c>
      <c r="U1062" s="6">
        <v>599.61594396955502</v>
      </c>
    </row>
    <row r="1063" spans="1:21" x14ac:dyDescent="0.3">
      <c r="A1063" t="s">
        <v>21</v>
      </c>
      <c r="B1063" t="s">
        <v>398</v>
      </c>
      <c r="C1063" t="s">
        <v>80</v>
      </c>
      <c r="D1063" t="s">
        <v>375</v>
      </c>
      <c r="E1063" t="s">
        <v>25</v>
      </c>
      <c r="F1063" t="s">
        <v>31</v>
      </c>
      <c r="G1063" t="s">
        <v>471</v>
      </c>
      <c r="H1063" t="s">
        <v>119</v>
      </c>
      <c r="I1063" t="s">
        <v>907</v>
      </c>
      <c r="J1063" t="s">
        <v>119</v>
      </c>
      <c r="K1063" t="s">
        <v>29</v>
      </c>
      <c r="L1063">
        <v>20</v>
      </c>
      <c r="N1063" s="5">
        <v>0.54</v>
      </c>
      <c r="O1063" t="s">
        <v>30</v>
      </c>
      <c r="P1063" s="5">
        <v>0.125</v>
      </c>
      <c r="Q1063" s="6">
        <v>11412213.779999999</v>
      </c>
      <c r="R1063" s="7">
        <v>0</v>
      </c>
      <c r="S1063" s="7">
        <v>8.9048709555079723E-4</v>
      </c>
      <c r="T1063" s="6">
        <v>0</v>
      </c>
      <c r="U1063" s="6">
        <v>10162.429102756983</v>
      </c>
    </row>
    <row r="1064" spans="1:21" x14ac:dyDescent="0.3">
      <c r="A1064" t="s">
        <v>21</v>
      </c>
      <c r="B1064" t="s">
        <v>398</v>
      </c>
      <c r="C1064" t="s">
        <v>80</v>
      </c>
      <c r="D1064" t="s">
        <v>375</v>
      </c>
      <c r="E1064" t="s">
        <v>25</v>
      </c>
      <c r="F1064" t="s">
        <v>31</v>
      </c>
      <c r="G1064" t="s">
        <v>472</v>
      </c>
      <c r="H1064" t="s">
        <v>121</v>
      </c>
      <c r="I1064" t="s">
        <v>121</v>
      </c>
      <c r="J1064" t="s">
        <v>121</v>
      </c>
      <c r="K1064" t="s">
        <v>29</v>
      </c>
      <c r="L1064">
        <v>11</v>
      </c>
      <c r="N1064" s="5">
        <v>0.65</v>
      </c>
      <c r="O1064" t="s">
        <v>30</v>
      </c>
      <c r="P1064" s="5">
        <v>0.12</v>
      </c>
      <c r="Q1064" s="6">
        <v>12297294.359999999</v>
      </c>
      <c r="R1064" s="7">
        <v>0</v>
      </c>
      <c r="S1064" s="7">
        <v>8.9048709555079723E-4</v>
      </c>
      <c r="T1064" s="6">
        <v>0</v>
      </c>
      <c r="U1064" s="6">
        <v>10950.581937769599</v>
      </c>
    </row>
    <row r="1065" spans="1:21" x14ac:dyDescent="0.3">
      <c r="A1065" t="s">
        <v>21</v>
      </c>
      <c r="B1065" t="s">
        <v>398</v>
      </c>
      <c r="C1065" t="s">
        <v>80</v>
      </c>
      <c r="D1065" t="s">
        <v>375</v>
      </c>
      <c r="E1065" t="s">
        <v>25</v>
      </c>
      <c r="F1065" t="s">
        <v>31</v>
      </c>
      <c r="G1065" t="s">
        <v>473</v>
      </c>
      <c r="H1065" t="s">
        <v>123</v>
      </c>
      <c r="I1065" t="s">
        <v>123</v>
      </c>
      <c r="J1065" t="s">
        <v>123</v>
      </c>
      <c r="K1065" t="s">
        <v>29</v>
      </c>
      <c r="L1065">
        <v>15</v>
      </c>
      <c r="N1065" s="5">
        <v>0</v>
      </c>
      <c r="O1065" t="s">
        <v>30</v>
      </c>
      <c r="P1065" s="5">
        <v>2.0452499999999998E-2</v>
      </c>
      <c r="Q1065" s="6">
        <v>0</v>
      </c>
      <c r="R1065" s="7">
        <v>0</v>
      </c>
      <c r="S1065" s="7">
        <v>8.9048709555079723E-4</v>
      </c>
      <c r="T1065" s="6">
        <v>0</v>
      </c>
      <c r="U1065" s="6">
        <v>0</v>
      </c>
    </row>
    <row r="1066" spans="1:21" x14ac:dyDescent="0.3">
      <c r="A1066" t="s">
        <v>21</v>
      </c>
      <c r="B1066" t="s">
        <v>398</v>
      </c>
      <c r="C1066" t="s">
        <v>80</v>
      </c>
      <c r="D1066" t="s">
        <v>375</v>
      </c>
      <c r="E1066" t="s">
        <v>25</v>
      </c>
      <c r="F1066" t="s">
        <v>31</v>
      </c>
      <c r="G1066" t="s">
        <v>474</v>
      </c>
      <c r="H1066" t="s">
        <v>125</v>
      </c>
      <c r="I1066" t="s">
        <v>908</v>
      </c>
      <c r="J1066" t="s">
        <v>125</v>
      </c>
      <c r="K1066" t="s">
        <v>29</v>
      </c>
      <c r="L1066">
        <v>20</v>
      </c>
      <c r="N1066" s="5">
        <v>3.9038694999999998E-2</v>
      </c>
      <c r="O1066" t="s">
        <v>30</v>
      </c>
      <c r="P1066" s="5">
        <v>3.3170732000000001E-2</v>
      </c>
      <c r="Q1066" s="6">
        <v>172681.06419999999</v>
      </c>
      <c r="R1066" s="7">
        <v>0</v>
      </c>
      <c r="S1066" s="7">
        <v>1.1044101163005346E-3</v>
      </c>
      <c r="T1066" s="6">
        <v>0</v>
      </c>
      <c r="U1066" s="6">
        <v>190.71071419602208</v>
      </c>
    </row>
    <row r="1067" spans="1:21" x14ac:dyDescent="0.3">
      <c r="A1067" t="s">
        <v>21</v>
      </c>
      <c r="B1067" t="s">
        <v>398</v>
      </c>
      <c r="C1067" t="s">
        <v>80</v>
      </c>
      <c r="D1067" t="s">
        <v>375</v>
      </c>
      <c r="E1067" t="s">
        <v>25</v>
      </c>
      <c r="F1067" t="s">
        <v>31</v>
      </c>
      <c r="G1067" t="s">
        <v>475</v>
      </c>
      <c r="H1067" t="s">
        <v>127</v>
      </c>
      <c r="I1067" t="s">
        <v>909</v>
      </c>
      <c r="J1067" t="s">
        <v>127</v>
      </c>
      <c r="K1067" t="s">
        <v>29</v>
      </c>
      <c r="L1067">
        <v>20</v>
      </c>
      <c r="N1067" s="5">
        <v>1.6251060000000001E-2</v>
      </c>
      <c r="O1067" t="s">
        <v>30</v>
      </c>
      <c r="P1067" s="5">
        <v>0.48504983400000001</v>
      </c>
      <c r="Q1067" s="6">
        <v>1520843.9580000001</v>
      </c>
      <c r="R1067" s="7">
        <v>0</v>
      </c>
      <c r="S1067" s="7">
        <v>1.0253235912835545E-3</v>
      </c>
      <c r="T1067" s="6">
        <v>0</v>
      </c>
      <c r="U1067" s="6">
        <v>1559.3571887984556</v>
      </c>
    </row>
    <row r="1068" spans="1:21" x14ac:dyDescent="0.3">
      <c r="A1068" t="s">
        <v>21</v>
      </c>
      <c r="B1068" t="s">
        <v>398</v>
      </c>
      <c r="C1068" t="s">
        <v>80</v>
      </c>
      <c r="D1068" t="s">
        <v>375</v>
      </c>
      <c r="E1068" t="s">
        <v>25</v>
      </c>
      <c r="F1068" t="s">
        <v>31</v>
      </c>
      <c r="G1068" t="s">
        <v>476</v>
      </c>
      <c r="H1068" t="s">
        <v>129</v>
      </c>
      <c r="I1068" t="s">
        <v>910</v>
      </c>
      <c r="J1068" t="s">
        <v>129</v>
      </c>
      <c r="K1068" t="s">
        <v>29</v>
      </c>
      <c r="L1068">
        <v>20</v>
      </c>
      <c r="N1068" s="5">
        <v>6.3605939999999998E-3</v>
      </c>
      <c r="O1068" t="s">
        <v>30</v>
      </c>
      <c r="P1068" s="5">
        <v>0.108499096</v>
      </c>
      <c r="Q1068" s="6">
        <v>100315.87330000001</v>
      </c>
      <c r="R1068" s="7">
        <v>0</v>
      </c>
      <c r="S1068" s="7">
        <v>1.0805851901144099E-3</v>
      </c>
      <c r="T1068" s="6">
        <v>0</v>
      </c>
      <c r="U1068" s="6">
        <v>108.39984702137356</v>
      </c>
    </row>
    <row r="1069" spans="1:21" x14ac:dyDescent="0.3">
      <c r="A1069" t="s">
        <v>21</v>
      </c>
      <c r="B1069" t="s">
        <v>398</v>
      </c>
      <c r="C1069" t="s">
        <v>80</v>
      </c>
      <c r="D1069" t="s">
        <v>375</v>
      </c>
      <c r="E1069" t="s">
        <v>25</v>
      </c>
      <c r="F1069" t="s">
        <v>31</v>
      </c>
      <c r="G1069" t="s">
        <v>477</v>
      </c>
      <c r="H1069" t="s">
        <v>131</v>
      </c>
      <c r="I1069" t="s">
        <v>911</v>
      </c>
      <c r="J1069" t="s">
        <v>131</v>
      </c>
      <c r="K1069" t="s">
        <v>29</v>
      </c>
      <c r="L1069">
        <v>20</v>
      </c>
      <c r="N1069" s="5">
        <v>1.5789569E-2</v>
      </c>
      <c r="O1069" t="s">
        <v>30</v>
      </c>
      <c r="P1069" s="5">
        <v>0.19752066099999999</v>
      </c>
      <c r="Q1069" s="6">
        <v>546319.3077</v>
      </c>
      <c r="R1069" s="7">
        <v>0</v>
      </c>
      <c r="S1069" s="7">
        <v>1.0314931368229279E-3</v>
      </c>
      <c r="T1069" s="6">
        <v>0</v>
      </c>
      <c r="U1069" s="6">
        <v>563.52461640640331</v>
      </c>
    </row>
    <row r="1070" spans="1:21" x14ac:dyDescent="0.3">
      <c r="A1070" t="s">
        <v>21</v>
      </c>
      <c r="B1070" t="s">
        <v>398</v>
      </c>
      <c r="C1070" t="s">
        <v>80</v>
      </c>
      <c r="D1070" t="s">
        <v>375</v>
      </c>
      <c r="E1070" t="s">
        <v>25</v>
      </c>
      <c r="F1070" t="s">
        <v>31</v>
      </c>
      <c r="G1070" t="s">
        <v>478</v>
      </c>
      <c r="H1070" t="s">
        <v>157</v>
      </c>
      <c r="I1070" t="s">
        <v>912</v>
      </c>
      <c r="J1070" t="s">
        <v>157</v>
      </c>
      <c r="K1070" t="s">
        <v>29</v>
      </c>
      <c r="L1070">
        <v>11</v>
      </c>
      <c r="N1070" s="5">
        <v>0.52</v>
      </c>
      <c r="O1070" t="s">
        <v>30</v>
      </c>
      <c r="P1070" s="5">
        <v>0.09</v>
      </c>
      <c r="Q1070" s="6">
        <v>6791710.2309999997</v>
      </c>
      <c r="R1070" s="7">
        <v>0</v>
      </c>
      <c r="S1070" s="7">
        <v>8.9048709555079723E-4</v>
      </c>
      <c r="T1070" s="6">
        <v>0</v>
      </c>
      <c r="U1070" s="6">
        <v>6047.9303174258239</v>
      </c>
    </row>
    <row r="1071" spans="1:21" x14ac:dyDescent="0.3">
      <c r="A1071" t="s">
        <v>21</v>
      </c>
      <c r="B1071" t="s">
        <v>398</v>
      </c>
      <c r="C1071" t="s">
        <v>80</v>
      </c>
      <c r="D1071" t="s">
        <v>375</v>
      </c>
      <c r="E1071" t="s">
        <v>25</v>
      </c>
      <c r="F1071" t="s">
        <v>41</v>
      </c>
      <c r="G1071" t="s">
        <v>634</v>
      </c>
      <c r="H1071" t="s">
        <v>214</v>
      </c>
      <c r="I1071" t="s">
        <v>214</v>
      </c>
      <c r="J1071" t="s">
        <v>214</v>
      </c>
      <c r="K1071" t="s">
        <v>44</v>
      </c>
      <c r="L1071">
        <v>13</v>
      </c>
      <c r="M1071" t="s">
        <v>375</v>
      </c>
      <c r="N1071" s="5">
        <v>7.1748251999999998E-2</v>
      </c>
      <c r="O1071" t="s">
        <v>30</v>
      </c>
      <c r="P1071" s="5">
        <v>0.26471302899999999</v>
      </c>
      <c r="Q1071" s="6">
        <v>3412588.94</v>
      </c>
      <c r="R1071" s="7">
        <v>0</v>
      </c>
      <c r="S1071" s="7">
        <v>1.9326217743494942E-4</v>
      </c>
      <c r="T1071" s="6">
        <v>0</v>
      </c>
      <c r="U1071" s="6">
        <v>659.52436923482594</v>
      </c>
    </row>
    <row r="1072" spans="1:21" x14ac:dyDescent="0.3">
      <c r="A1072" t="s">
        <v>21</v>
      </c>
      <c r="B1072" t="s">
        <v>398</v>
      </c>
      <c r="C1072" t="s">
        <v>80</v>
      </c>
      <c r="D1072" t="s">
        <v>375</v>
      </c>
      <c r="E1072" t="s">
        <v>25</v>
      </c>
      <c r="F1072" t="s">
        <v>26</v>
      </c>
      <c r="G1072" t="s">
        <v>635</v>
      </c>
      <c r="H1072" t="s">
        <v>214</v>
      </c>
      <c r="I1072" t="s">
        <v>214</v>
      </c>
      <c r="J1072" t="s">
        <v>214</v>
      </c>
      <c r="K1072" t="s">
        <v>44</v>
      </c>
      <c r="L1072">
        <v>13</v>
      </c>
      <c r="M1072" t="s">
        <v>375</v>
      </c>
      <c r="N1072" s="5">
        <v>7.7727273E-2</v>
      </c>
      <c r="O1072" t="s">
        <v>30</v>
      </c>
      <c r="P1072" s="5">
        <v>0.26471302899999999</v>
      </c>
      <c r="Q1072" s="6">
        <v>74957.621960000004</v>
      </c>
      <c r="R1072" s="7">
        <v>0</v>
      </c>
      <c r="S1072" s="7">
        <v>1.9326217743494942E-4</v>
      </c>
      <c r="T1072" s="6">
        <v>0</v>
      </c>
      <c r="U1072" s="6">
        <v>14.486473235335382</v>
      </c>
    </row>
    <row r="1073" spans="1:21" x14ac:dyDescent="0.3">
      <c r="A1073" t="s">
        <v>21</v>
      </c>
      <c r="B1073" t="s">
        <v>398</v>
      </c>
      <c r="C1073" t="s">
        <v>158</v>
      </c>
      <c r="D1073" t="s">
        <v>208</v>
      </c>
      <c r="E1073" t="s">
        <v>25</v>
      </c>
      <c r="F1073" t="s">
        <v>26</v>
      </c>
      <c r="G1073" t="s">
        <v>479</v>
      </c>
      <c r="H1073" t="s">
        <v>28</v>
      </c>
      <c r="I1073" t="s">
        <v>28</v>
      </c>
      <c r="J1073" t="s">
        <v>28</v>
      </c>
      <c r="K1073" t="s">
        <v>29</v>
      </c>
      <c r="L1073">
        <v>20</v>
      </c>
      <c r="N1073" s="5">
        <v>0</v>
      </c>
      <c r="O1073" t="s">
        <v>30</v>
      </c>
      <c r="P1073" s="5">
        <v>0.3</v>
      </c>
      <c r="Q1073" s="6">
        <v>0</v>
      </c>
      <c r="R1073" s="7">
        <v>8.7284068609061894E-4</v>
      </c>
      <c r="S1073" s="7">
        <v>0</v>
      </c>
      <c r="T1073" s="6">
        <v>0</v>
      </c>
      <c r="U1073" s="6">
        <v>0</v>
      </c>
    </row>
    <row r="1074" spans="1:21" x14ac:dyDescent="0.3">
      <c r="A1074" t="s">
        <v>21</v>
      </c>
      <c r="B1074" t="s">
        <v>398</v>
      </c>
      <c r="C1074" t="s">
        <v>158</v>
      </c>
      <c r="D1074" t="s">
        <v>208</v>
      </c>
      <c r="E1074" t="s">
        <v>25</v>
      </c>
      <c r="F1074" t="s">
        <v>26</v>
      </c>
      <c r="G1074" t="s">
        <v>480</v>
      </c>
      <c r="H1074" t="s">
        <v>162</v>
      </c>
      <c r="I1074" t="s">
        <v>162</v>
      </c>
      <c r="J1074" t="s">
        <v>162</v>
      </c>
      <c r="K1074" t="s">
        <v>29</v>
      </c>
      <c r="L1074">
        <v>15</v>
      </c>
      <c r="N1074" s="5">
        <v>9.4999999999999998E-3</v>
      </c>
      <c r="O1074" t="s">
        <v>30</v>
      </c>
      <c r="P1074" s="5">
        <v>0.06</v>
      </c>
      <c r="Q1074" s="6">
        <v>0</v>
      </c>
      <c r="R1074" s="7">
        <v>3.4388204221613705E-4</v>
      </c>
      <c r="S1074" s="7">
        <v>0</v>
      </c>
      <c r="T1074" s="6">
        <v>0</v>
      </c>
      <c r="U1074" s="6">
        <v>0</v>
      </c>
    </row>
    <row r="1075" spans="1:21" x14ac:dyDescent="0.3">
      <c r="A1075" t="s">
        <v>21</v>
      </c>
      <c r="B1075" t="s">
        <v>398</v>
      </c>
      <c r="C1075" t="s">
        <v>158</v>
      </c>
      <c r="D1075" t="s">
        <v>208</v>
      </c>
      <c r="E1075" t="s">
        <v>25</v>
      </c>
      <c r="F1075" t="s">
        <v>26</v>
      </c>
      <c r="G1075" t="s">
        <v>481</v>
      </c>
      <c r="H1075" t="s">
        <v>164</v>
      </c>
      <c r="I1075" t="s">
        <v>164</v>
      </c>
      <c r="J1075" t="s">
        <v>164</v>
      </c>
      <c r="K1075" t="s">
        <v>29</v>
      </c>
      <c r="L1075">
        <v>10</v>
      </c>
      <c r="N1075" s="5">
        <v>0.3</v>
      </c>
      <c r="O1075" t="s">
        <v>30</v>
      </c>
      <c r="P1075" s="5">
        <v>4.2177297000000002E-2</v>
      </c>
      <c r="Q1075" s="6">
        <v>0</v>
      </c>
      <c r="R1075" s="7">
        <v>1.5041279839351773E-3</v>
      </c>
      <c r="S1075" s="7">
        <v>-6.8840361200273037E-4</v>
      </c>
      <c r="T1075" s="6">
        <v>0</v>
      </c>
      <c r="U1075" s="6">
        <v>0</v>
      </c>
    </row>
    <row r="1076" spans="1:21" x14ac:dyDescent="0.3">
      <c r="A1076" t="s">
        <v>21</v>
      </c>
      <c r="B1076" t="s">
        <v>398</v>
      </c>
      <c r="C1076" t="s">
        <v>158</v>
      </c>
      <c r="D1076" t="s">
        <v>208</v>
      </c>
      <c r="E1076" t="s">
        <v>25</v>
      </c>
      <c r="F1076" t="s">
        <v>26</v>
      </c>
      <c r="G1076" t="s">
        <v>482</v>
      </c>
      <c r="H1076" t="s">
        <v>86</v>
      </c>
      <c r="I1076" t="s">
        <v>86</v>
      </c>
      <c r="J1076" t="s">
        <v>86</v>
      </c>
      <c r="K1076" t="s">
        <v>29</v>
      </c>
      <c r="L1076">
        <v>20</v>
      </c>
      <c r="N1076" s="5">
        <v>0</v>
      </c>
      <c r="O1076" t="s">
        <v>30</v>
      </c>
      <c r="P1076" s="5">
        <v>3.0651722999999999E-2</v>
      </c>
      <c r="Q1076" s="6">
        <v>0</v>
      </c>
      <c r="R1076" s="7">
        <v>2.3410377696358171E-4</v>
      </c>
      <c r="S1076" s="7">
        <v>0</v>
      </c>
      <c r="T1076" s="6">
        <v>0</v>
      </c>
      <c r="U1076" s="6">
        <v>0</v>
      </c>
    </row>
    <row r="1077" spans="1:21" x14ac:dyDescent="0.3">
      <c r="A1077" t="s">
        <v>21</v>
      </c>
      <c r="B1077" t="s">
        <v>398</v>
      </c>
      <c r="C1077" t="s">
        <v>158</v>
      </c>
      <c r="D1077" t="s">
        <v>208</v>
      </c>
      <c r="E1077" t="s">
        <v>25</v>
      </c>
      <c r="F1077" t="s">
        <v>26</v>
      </c>
      <c r="G1077" t="s">
        <v>483</v>
      </c>
      <c r="H1077" t="s">
        <v>88</v>
      </c>
      <c r="I1077" t="s">
        <v>900</v>
      </c>
      <c r="J1077" t="s">
        <v>88</v>
      </c>
      <c r="K1077" t="s">
        <v>29</v>
      </c>
      <c r="L1077">
        <v>20</v>
      </c>
      <c r="N1077" s="5">
        <v>0.36</v>
      </c>
      <c r="O1077" t="s">
        <v>30</v>
      </c>
      <c r="P1077" s="5">
        <v>0.132678133</v>
      </c>
      <c r="Q1077" s="6">
        <v>338651.06300000002</v>
      </c>
      <c r="R1077" s="7">
        <v>5.4422027606051417E-4</v>
      </c>
      <c r="S1077" s="7">
        <v>0</v>
      </c>
      <c r="T1077" s="6">
        <v>184.30077499404658</v>
      </c>
      <c r="U1077" s="6">
        <v>0</v>
      </c>
    </row>
    <row r="1078" spans="1:21" x14ac:dyDescent="0.3">
      <c r="A1078" t="s">
        <v>21</v>
      </c>
      <c r="B1078" t="s">
        <v>398</v>
      </c>
      <c r="C1078" t="s">
        <v>158</v>
      </c>
      <c r="D1078" t="s">
        <v>208</v>
      </c>
      <c r="E1078" t="s">
        <v>25</v>
      </c>
      <c r="F1078" t="s">
        <v>26</v>
      </c>
      <c r="G1078" t="s">
        <v>484</v>
      </c>
      <c r="H1078" t="s">
        <v>90</v>
      </c>
      <c r="I1078" t="s">
        <v>901</v>
      </c>
      <c r="J1078" t="s">
        <v>90</v>
      </c>
      <c r="K1078" t="s">
        <v>29</v>
      </c>
      <c r="L1078">
        <v>20</v>
      </c>
      <c r="N1078" s="5">
        <v>0</v>
      </c>
      <c r="O1078" t="s">
        <v>30</v>
      </c>
      <c r="P1078" s="5">
        <v>0.40840336100000002</v>
      </c>
      <c r="Q1078" s="6">
        <v>0</v>
      </c>
      <c r="R1078" s="7">
        <v>5.9971371598526411E-4</v>
      </c>
      <c r="S1078" s="7">
        <v>0</v>
      </c>
      <c r="T1078" s="6">
        <v>0</v>
      </c>
      <c r="U1078" s="6">
        <v>0</v>
      </c>
    </row>
    <row r="1079" spans="1:21" x14ac:dyDescent="0.3">
      <c r="A1079" t="s">
        <v>21</v>
      </c>
      <c r="B1079" t="s">
        <v>398</v>
      </c>
      <c r="C1079" t="s">
        <v>158</v>
      </c>
      <c r="D1079" t="s">
        <v>208</v>
      </c>
      <c r="E1079" t="s">
        <v>25</v>
      </c>
      <c r="F1079" t="s">
        <v>26</v>
      </c>
      <c r="G1079" t="s">
        <v>485</v>
      </c>
      <c r="H1079" t="s">
        <v>92</v>
      </c>
      <c r="I1079" t="s">
        <v>902</v>
      </c>
      <c r="J1079" t="s">
        <v>92</v>
      </c>
      <c r="K1079" t="s">
        <v>29</v>
      </c>
      <c r="L1079">
        <v>20</v>
      </c>
      <c r="N1079" s="5">
        <v>0</v>
      </c>
      <c r="O1079" t="s">
        <v>30</v>
      </c>
      <c r="P1079" s="5">
        <v>0.17050258300000001</v>
      </c>
      <c r="Q1079" s="6">
        <v>0</v>
      </c>
      <c r="R1079" s="7">
        <v>5.7101895318805308E-4</v>
      </c>
      <c r="S1079" s="7">
        <v>0</v>
      </c>
      <c r="T1079" s="6">
        <v>0</v>
      </c>
      <c r="U1079" s="6">
        <v>0</v>
      </c>
    </row>
    <row r="1080" spans="1:21" x14ac:dyDescent="0.3">
      <c r="A1080" t="s">
        <v>21</v>
      </c>
      <c r="B1080" t="s">
        <v>398</v>
      </c>
      <c r="C1080" t="s">
        <v>158</v>
      </c>
      <c r="D1080" t="s">
        <v>208</v>
      </c>
      <c r="E1080" t="s">
        <v>25</v>
      </c>
      <c r="F1080" t="s">
        <v>26</v>
      </c>
      <c r="G1080" t="s">
        <v>486</v>
      </c>
      <c r="H1080" t="s">
        <v>94</v>
      </c>
      <c r="I1080" t="s">
        <v>903</v>
      </c>
      <c r="J1080" t="s">
        <v>94</v>
      </c>
      <c r="K1080" t="s">
        <v>29</v>
      </c>
      <c r="L1080">
        <v>20</v>
      </c>
      <c r="N1080" s="5">
        <v>0</v>
      </c>
      <c r="O1080" t="s">
        <v>30</v>
      </c>
      <c r="P1080" s="5">
        <v>0.21752668999999999</v>
      </c>
      <c r="Q1080" s="6">
        <v>0</v>
      </c>
      <c r="R1080" s="7">
        <v>4.2739666054208129E-4</v>
      </c>
      <c r="S1080" s="7">
        <v>0</v>
      </c>
      <c r="T1080" s="6">
        <v>0</v>
      </c>
      <c r="U1080" s="6">
        <v>0</v>
      </c>
    </row>
    <row r="1081" spans="1:21" x14ac:dyDescent="0.3">
      <c r="A1081" t="s">
        <v>21</v>
      </c>
      <c r="B1081" t="s">
        <v>398</v>
      </c>
      <c r="C1081" t="s">
        <v>158</v>
      </c>
      <c r="D1081" t="s">
        <v>208</v>
      </c>
      <c r="E1081" t="s">
        <v>25</v>
      </c>
      <c r="F1081" t="s">
        <v>26</v>
      </c>
      <c r="G1081" t="s">
        <v>487</v>
      </c>
      <c r="H1081" t="s">
        <v>96</v>
      </c>
      <c r="I1081" t="s">
        <v>904</v>
      </c>
      <c r="J1081" t="s">
        <v>96</v>
      </c>
      <c r="K1081" t="s">
        <v>29</v>
      </c>
      <c r="L1081">
        <v>11</v>
      </c>
      <c r="N1081" s="5">
        <v>0.9</v>
      </c>
      <c r="O1081" t="s">
        <v>30</v>
      </c>
      <c r="P1081" s="5">
        <v>0.04</v>
      </c>
      <c r="Q1081" s="6">
        <v>0</v>
      </c>
      <c r="R1081" s="7">
        <v>2.1371396823552727E-3</v>
      </c>
      <c r="S1081" s="7">
        <v>0</v>
      </c>
      <c r="T1081" s="6">
        <v>0</v>
      </c>
      <c r="U1081" s="6">
        <v>0</v>
      </c>
    </row>
    <row r="1082" spans="1:21" x14ac:dyDescent="0.3">
      <c r="A1082" t="s">
        <v>21</v>
      </c>
      <c r="B1082" t="s">
        <v>398</v>
      </c>
      <c r="C1082" t="s">
        <v>158</v>
      </c>
      <c r="D1082" t="s">
        <v>208</v>
      </c>
      <c r="E1082" t="s">
        <v>25</v>
      </c>
      <c r="F1082" t="s">
        <v>26</v>
      </c>
      <c r="G1082" t="s">
        <v>488</v>
      </c>
      <c r="H1082" t="s">
        <v>100</v>
      </c>
      <c r="I1082" t="s">
        <v>100</v>
      </c>
      <c r="J1082" t="s">
        <v>100</v>
      </c>
      <c r="K1082" t="s">
        <v>29</v>
      </c>
      <c r="L1082">
        <v>20</v>
      </c>
      <c r="N1082" s="5">
        <v>9.4999999999999998E-3</v>
      </c>
      <c r="O1082" t="s">
        <v>30</v>
      </c>
      <c r="P1082" s="5">
        <v>0.1</v>
      </c>
      <c r="Q1082" s="6">
        <v>5980.9142460000003</v>
      </c>
      <c r="R1082" s="7">
        <v>8.1527516675263792E-4</v>
      </c>
      <c r="S1082" s="7">
        <v>0</v>
      </c>
      <c r="T1082" s="6">
        <v>4.876090859240878</v>
      </c>
      <c r="U1082" s="6">
        <v>0</v>
      </c>
    </row>
    <row r="1083" spans="1:21" x14ac:dyDescent="0.3">
      <c r="A1083" t="s">
        <v>21</v>
      </c>
      <c r="B1083" t="s">
        <v>398</v>
      </c>
      <c r="C1083" t="s">
        <v>158</v>
      </c>
      <c r="D1083" t="s">
        <v>208</v>
      </c>
      <c r="E1083" t="s">
        <v>25</v>
      </c>
      <c r="F1083" t="s">
        <v>26</v>
      </c>
      <c r="G1083" t="s">
        <v>489</v>
      </c>
      <c r="H1083" t="s">
        <v>102</v>
      </c>
      <c r="I1083" t="s">
        <v>102</v>
      </c>
      <c r="J1083" t="s">
        <v>102</v>
      </c>
      <c r="K1083" t="s">
        <v>29</v>
      </c>
      <c r="L1083">
        <v>11</v>
      </c>
      <c r="N1083" s="5">
        <v>0.02</v>
      </c>
      <c r="O1083" t="s">
        <v>30</v>
      </c>
      <c r="P1083" s="5">
        <v>1.72E-2</v>
      </c>
      <c r="Q1083" s="6">
        <v>0</v>
      </c>
      <c r="R1083" s="7">
        <v>2.1371396823552727E-3</v>
      </c>
      <c r="S1083" s="7">
        <v>0</v>
      </c>
      <c r="T1083" s="6">
        <v>0</v>
      </c>
      <c r="U1083" s="6">
        <v>0</v>
      </c>
    </row>
    <row r="1084" spans="1:21" x14ac:dyDescent="0.3">
      <c r="A1084" t="s">
        <v>21</v>
      </c>
      <c r="B1084" t="s">
        <v>398</v>
      </c>
      <c r="C1084" t="s">
        <v>158</v>
      </c>
      <c r="D1084" t="s">
        <v>208</v>
      </c>
      <c r="E1084" t="s">
        <v>25</v>
      </c>
      <c r="F1084" t="s">
        <v>26</v>
      </c>
      <c r="G1084" t="s">
        <v>491</v>
      </c>
      <c r="H1084" t="s">
        <v>106</v>
      </c>
      <c r="I1084" t="s">
        <v>106</v>
      </c>
      <c r="J1084" t="s">
        <v>106</v>
      </c>
      <c r="K1084" t="s">
        <v>29</v>
      </c>
      <c r="L1084">
        <v>11</v>
      </c>
      <c r="N1084" s="5">
        <v>2.9081632999999999E-2</v>
      </c>
      <c r="O1084" t="s">
        <v>30</v>
      </c>
      <c r="P1084" s="5">
        <v>7.1199999999999999E-2</v>
      </c>
      <c r="Q1084" s="6">
        <v>0</v>
      </c>
      <c r="R1084" s="7">
        <v>5.9249955264351192E-4</v>
      </c>
      <c r="S1084" s="7">
        <v>0</v>
      </c>
      <c r="T1084" s="6">
        <v>0</v>
      </c>
      <c r="U1084" s="6">
        <v>0</v>
      </c>
    </row>
    <row r="1085" spans="1:21" x14ac:dyDescent="0.3">
      <c r="A1085" t="s">
        <v>21</v>
      </c>
      <c r="B1085" t="s">
        <v>398</v>
      </c>
      <c r="C1085" t="s">
        <v>158</v>
      </c>
      <c r="D1085" t="s">
        <v>208</v>
      </c>
      <c r="E1085" t="s">
        <v>25</v>
      </c>
      <c r="F1085" t="s">
        <v>26</v>
      </c>
      <c r="G1085" t="s">
        <v>492</v>
      </c>
      <c r="H1085" t="s">
        <v>111</v>
      </c>
      <c r="I1085" t="s">
        <v>111</v>
      </c>
      <c r="J1085" t="s">
        <v>111</v>
      </c>
      <c r="K1085" t="s">
        <v>29</v>
      </c>
      <c r="L1085">
        <v>20</v>
      </c>
      <c r="N1085" s="5">
        <v>2.7E-2</v>
      </c>
      <c r="O1085" t="s">
        <v>30</v>
      </c>
      <c r="P1085" s="5">
        <v>0.146537695</v>
      </c>
      <c r="Q1085" s="6">
        <v>28163.421480000001</v>
      </c>
      <c r="R1085" s="7">
        <v>6.1734118931197298E-4</v>
      </c>
      <c r="S1085" s="7">
        <v>0</v>
      </c>
      <c r="T1085" s="6">
        <v>17.386440111557565</v>
      </c>
      <c r="U1085" s="6">
        <v>0</v>
      </c>
    </row>
    <row r="1086" spans="1:21" x14ac:dyDescent="0.3">
      <c r="A1086" t="s">
        <v>21</v>
      </c>
      <c r="B1086" t="s">
        <v>398</v>
      </c>
      <c r="C1086" t="s">
        <v>158</v>
      </c>
      <c r="D1086" t="s">
        <v>208</v>
      </c>
      <c r="E1086" t="s">
        <v>25</v>
      </c>
      <c r="F1086" t="s">
        <v>26</v>
      </c>
      <c r="G1086" t="s">
        <v>493</v>
      </c>
      <c r="H1086" t="s">
        <v>115</v>
      </c>
      <c r="I1086" t="s">
        <v>905</v>
      </c>
      <c r="J1086" t="s">
        <v>115</v>
      </c>
      <c r="K1086" t="s">
        <v>29</v>
      </c>
      <c r="L1086">
        <v>20</v>
      </c>
      <c r="N1086" s="5">
        <v>0.19</v>
      </c>
      <c r="O1086" t="s">
        <v>30</v>
      </c>
      <c r="P1086" s="5">
        <v>9.4722969000000004E-2</v>
      </c>
      <c r="Q1086" s="6">
        <v>37832.080220000003</v>
      </c>
      <c r="R1086" s="7">
        <v>0</v>
      </c>
      <c r="S1086" s="7">
        <v>0</v>
      </c>
      <c r="T1086" s="6">
        <v>0</v>
      </c>
      <c r="U1086" s="6">
        <v>0</v>
      </c>
    </row>
    <row r="1087" spans="1:21" x14ac:dyDescent="0.3">
      <c r="A1087" t="s">
        <v>21</v>
      </c>
      <c r="B1087" t="s">
        <v>398</v>
      </c>
      <c r="C1087" t="s">
        <v>158</v>
      </c>
      <c r="D1087" t="s">
        <v>208</v>
      </c>
      <c r="E1087" t="s">
        <v>25</v>
      </c>
      <c r="F1087" t="s">
        <v>26</v>
      </c>
      <c r="G1087" t="s">
        <v>494</v>
      </c>
      <c r="H1087" t="s">
        <v>117</v>
      </c>
      <c r="I1087" t="s">
        <v>906</v>
      </c>
      <c r="J1087" t="s">
        <v>117</v>
      </c>
      <c r="K1087" t="s">
        <v>29</v>
      </c>
      <c r="L1087">
        <v>20</v>
      </c>
      <c r="N1087" s="5">
        <v>0.14249999999999999</v>
      </c>
      <c r="O1087" t="s">
        <v>30</v>
      </c>
      <c r="P1087" s="5">
        <v>3.817007E-2</v>
      </c>
      <c r="Q1087" s="6">
        <v>0</v>
      </c>
      <c r="R1087" s="7">
        <v>1.9997150002576088E-4</v>
      </c>
      <c r="S1087" s="7">
        <v>0</v>
      </c>
      <c r="T1087" s="6">
        <v>0</v>
      </c>
      <c r="U1087" s="6">
        <v>0</v>
      </c>
    </row>
    <row r="1088" spans="1:21" x14ac:dyDescent="0.3">
      <c r="A1088" t="s">
        <v>21</v>
      </c>
      <c r="B1088" t="s">
        <v>398</v>
      </c>
      <c r="C1088" t="s">
        <v>158</v>
      </c>
      <c r="D1088" t="s">
        <v>208</v>
      </c>
      <c r="E1088" t="s">
        <v>25</v>
      </c>
      <c r="F1088" t="s">
        <v>26</v>
      </c>
      <c r="G1088" t="s">
        <v>495</v>
      </c>
      <c r="H1088" t="s">
        <v>119</v>
      </c>
      <c r="I1088" t="s">
        <v>907</v>
      </c>
      <c r="J1088" t="s">
        <v>119</v>
      </c>
      <c r="K1088" t="s">
        <v>29</v>
      </c>
      <c r="L1088">
        <v>20</v>
      </c>
      <c r="N1088" s="5">
        <v>0.54</v>
      </c>
      <c r="O1088" t="s">
        <v>30</v>
      </c>
      <c r="P1088" s="5">
        <v>0.125</v>
      </c>
      <c r="Q1088" s="6">
        <v>455720.8541</v>
      </c>
      <c r="R1088" s="7">
        <v>6.1734118931197309E-4</v>
      </c>
      <c r="S1088" s="7">
        <v>0</v>
      </c>
      <c r="T1088" s="6">
        <v>281.33525406436218</v>
      </c>
      <c r="U1088" s="6">
        <v>0</v>
      </c>
    </row>
    <row r="1089" spans="1:21" x14ac:dyDescent="0.3">
      <c r="A1089" t="s">
        <v>21</v>
      </c>
      <c r="B1089" t="s">
        <v>398</v>
      </c>
      <c r="C1089" t="s">
        <v>158</v>
      </c>
      <c r="D1089" t="s">
        <v>208</v>
      </c>
      <c r="E1089" t="s">
        <v>25</v>
      </c>
      <c r="F1089" t="s">
        <v>26</v>
      </c>
      <c r="G1089" t="s">
        <v>497</v>
      </c>
      <c r="H1089" t="s">
        <v>125</v>
      </c>
      <c r="I1089" t="s">
        <v>908</v>
      </c>
      <c r="J1089" t="s">
        <v>125</v>
      </c>
      <c r="K1089" t="s">
        <v>29</v>
      </c>
      <c r="L1089">
        <v>20</v>
      </c>
      <c r="N1089" s="5">
        <v>0.08</v>
      </c>
      <c r="O1089" t="s">
        <v>30</v>
      </c>
      <c r="P1089" s="5">
        <v>2.0147419999999999E-2</v>
      </c>
      <c r="Q1089" s="6">
        <v>0</v>
      </c>
      <c r="R1089" s="7">
        <v>6.2655412986670146E-4</v>
      </c>
      <c r="S1089" s="7">
        <v>0</v>
      </c>
      <c r="T1089" s="6">
        <v>0</v>
      </c>
      <c r="U1089" s="6">
        <v>0</v>
      </c>
    </row>
    <row r="1090" spans="1:21" x14ac:dyDescent="0.3">
      <c r="A1090" t="s">
        <v>21</v>
      </c>
      <c r="B1090" t="s">
        <v>398</v>
      </c>
      <c r="C1090" t="s">
        <v>158</v>
      </c>
      <c r="D1090" t="s">
        <v>208</v>
      </c>
      <c r="E1090" t="s">
        <v>25</v>
      </c>
      <c r="F1090" t="s">
        <v>26</v>
      </c>
      <c r="G1090" t="s">
        <v>498</v>
      </c>
      <c r="H1090" t="s">
        <v>127</v>
      </c>
      <c r="I1090" t="s">
        <v>909</v>
      </c>
      <c r="J1090" t="s">
        <v>127</v>
      </c>
      <c r="K1090" t="s">
        <v>29</v>
      </c>
      <c r="L1090">
        <v>20</v>
      </c>
      <c r="N1090" s="5">
        <v>0</v>
      </c>
      <c r="O1090" t="s">
        <v>30</v>
      </c>
      <c r="P1090" s="5">
        <v>0.36067226899999999</v>
      </c>
      <c r="Q1090" s="6">
        <v>0</v>
      </c>
      <c r="R1090" s="7">
        <v>4.5518301708258357E-4</v>
      </c>
      <c r="S1090" s="7">
        <v>0</v>
      </c>
      <c r="T1090" s="6">
        <v>0</v>
      </c>
      <c r="U1090" s="6">
        <v>0</v>
      </c>
    </row>
    <row r="1091" spans="1:21" x14ac:dyDescent="0.3">
      <c r="A1091" t="s">
        <v>21</v>
      </c>
      <c r="B1091" t="s">
        <v>398</v>
      </c>
      <c r="C1091" t="s">
        <v>158</v>
      </c>
      <c r="D1091" t="s">
        <v>208</v>
      </c>
      <c r="E1091" t="s">
        <v>25</v>
      </c>
      <c r="F1091" t="s">
        <v>26</v>
      </c>
      <c r="G1091" t="s">
        <v>499</v>
      </c>
      <c r="H1091" t="s">
        <v>129</v>
      </c>
      <c r="I1091" t="s">
        <v>910</v>
      </c>
      <c r="J1091" t="s">
        <v>129</v>
      </c>
      <c r="K1091" t="s">
        <v>29</v>
      </c>
      <c r="L1091">
        <v>20</v>
      </c>
      <c r="N1091" s="5">
        <v>0</v>
      </c>
      <c r="O1091" t="s">
        <v>30</v>
      </c>
      <c r="P1091" s="5">
        <v>6.8107092999999994E-2</v>
      </c>
      <c r="Q1091" s="6">
        <v>0</v>
      </c>
      <c r="R1091" s="7">
        <v>6.282286064153345E-4</v>
      </c>
      <c r="S1091" s="7">
        <v>0</v>
      </c>
      <c r="T1091" s="6">
        <v>0</v>
      </c>
      <c r="U1091" s="6">
        <v>0</v>
      </c>
    </row>
    <row r="1092" spans="1:21" x14ac:dyDescent="0.3">
      <c r="A1092" t="s">
        <v>21</v>
      </c>
      <c r="B1092" t="s">
        <v>398</v>
      </c>
      <c r="C1092" t="s">
        <v>158</v>
      </c>
      <c r="D1092" t="s">
        <v>208</v>
      </c>
      <c r="E1092" t="s">
        <v>25</v>
      </c>
      <c r="F1092" t="s">
        <v>26</v>
      </c>
      <c r="G1092" t="s">
        <v>500</v>
      </c>
      <c r="H1092" t="s">
        <v>131</v>
      </c>
      <c r="I1092" t="s">
        <v>911</v>
      </c>
      <c r="J1092" t="s">
        <v>131</v>
      </c>
      <c r="K1092" t="s">
        <v>29</v>
      </c>
      <c r="L1092">
        <v>20</v>
      </c>
      <c r="N1092" s="5">
        <v>0</v>
      </c>
      <c r="O1092" t="s">
        <v>30</v>
      </c>
      <c r="P1092" s="5">
        <v>0.12588968</v>
      </c>
      <c r="Q1092" s="6">
        <v>0</v>
      </c>
      <c r="R1092" s="7">
        <v>6.2338388405654697E-4</v>
      </c>
      <c r="S1092" s="7">
        <v>0</v>
      </c>
      <c r="T1092" s="6">
        <v>0</v>
      </c>
      <c r="U1092" s="6">
        <v>0</v>
      </c>
    </row>
    <row r="1093" spans="1:21" x14ac:dyDescent="0.3">
      <c r="A1093" t="s">
        <v>21</v>
      </c>
      <c r="B1093" t="s">
        <v>398</v>
      </c>
      <c r="C1093" t="s">
        <v>158</v>
      </c>
      <c r="D1093" t="s">
        <v>208</v>
      </c>
      <c r="E1093" t="s">
        <v>25</v>
      </c>
      <c r="F1093" t="s">
        <v>31</v>
      </c>
      <c r="G1093" t="s">
        <v>502</v>
      </c>
      <c r="H1093" t="s">
        <v>28</v>
      </c>
      <c r="I1093" t="s">
        <v>28</v>
      </c>
      <c r="J1093" t="s">
        <v>28</v>
      </c>
      <c r="K1093" t="s">
        <v>29</v>
      </c>
      <c r="L1093">
        <v>20</v>
      </c>
      <c r="N1093" s="5">
        <v>0</v>
      </c>
      <c r="O1093" t="s">
        <v>30</v>
      </c>
      <c r="P1093" s="5">
        <v>0.3</v>
      </c>
      <c r="Q1093" s="6">
        <v>0</v>
      </c>
      <c r="R1093" s="7">
        <v>8.7284068609061894E-4</v>
      </c>
      <c r="S1093" s="7">
        <v>0</v>
      </c>
      <c r="T1093" s="6">
        <v>0</v>
      </c>
      <c r="U1093" s="6">
        <v>0</v>
      </c>
    </row>
    <row r="1094" spans="1:21" x14ac:dyDescent="0.3">
      <c r="A1094" t="s">
        <v>21</v>
      </c>
      <c r="B1094" t="s">
        <v>398</v>
      </c>
      <c r="C1094" t="s">
        <v>158</v>
      </c>
      <c r="D1094" t="s">
        <v>208</v>
      </c>
      <c r="E1094" t="s">
        <v>25</v>
      </c>
      <c r="F1094" t="s">
        <v>31</v>
      </c>
      <c r="G1094" t="s">
        <v>503</v>
      </c>
      <c r="H1094" t="s">
        <v>162</v>
      </c>
      <c r="I1094" t="s">
        <v>162</v>
      </c>
      <c r="J1094" t="s">
        <v>162</v>
      </c>
      <c r="K1094" t="s">
        <v>29</v>
      </c>
      <c r="L1094">
        <v>15</v>
      </c>
      <c r="N1094" s="5">
        <v>9.4999999999999998E-3</v>
      </c>
      <c r="O1094" t="s">
        <v>30</v>
      </c>
      <c r="P1094" s="5">
        <v>0.06</v>
      </c>
      <c r="Q1094" s="6">
        <v>159147.62839999999</v>
      </c>
      <c r="R1094" s="7">
        <v>3.4388204221613705E-4</v>
      </c>
      <c r="S1094" s="7">
        <v>0</v>
      </c>
      <c r="T1094" s="6">
        <v>54.728011468046887</v>
      </c>
      <c r="U1094" s="6">
        <v>0</v>
      </c>
    </row>
    <row r="1095" spans="1:21" x14ac:dyDescent="0.3">
      <c r="A1095" t="s">
        <v>21</v>
      </c>
      <c r="B1095" t="s">
        <v>398</v>
      </c>
      <c r="C1095" t="s">
        <v>158</v>
      </c>
      <c r="D1095" t="s">
        <v>208</v>
      </c>
      <c r="E1095" t="s">
        <v>25</v>
      </c>
      <c r="F1095" t="s">
        <v>31</v>
      </c>
      <c r="G1095" t="s">
        <v>504</v>
      </c>
      <c r="H1095" t="s">
        <v>164</v>
      </c>
      <c r="I1095" t="s">
        <v>164</v>
      </c>
      <c r="J1095" t="s">
        <v>164</v>
      </c>
      <c r="K1095" t="s">
        <v>29</v>
      </c>
      <c r="L1095">
        <v>10</v>
      </c>
      <c r="N1095" s="5">
        <v>0.3</v>
      </c>
      <c r="O1095" t="s">
        <v>30</v>
      </c>
      <c r="P1095" s="5">
        <v>4.2177297000000002E-2</v>
      </c>
      <c r="Q1095" s="6">
        <v>3503775.6239999998</v>
      </c>
      <c r="R1095" s="7">
        <v>1.5041279839351773E-3</v>
      </c>
      <c r="S1095" s="7">
        <v>-6.8840361200273037E-4</v>
      </c>
      <c r="T1095" s="6">
        <v>5270.1269654883381</v>
      </c>
      <c r="U1095" s="6">
        <v>-2412.0117952087203</v>
      </c>
    </row>
    <row r="1096" spans="1:21" x14ac:dyDescent="0.3">
      <c r="A1096" t="s">
        <v>21</v>
      </c>
      <c r="B1096" t="s">
        <v>398</v>
      </c>
      <c r="C1096" t="s">
        <v>158</v>
      </c>
      <c r="D1096" t="s">
        <v>208</v>
      </c>
      <c r="E1096" t="s">
        <v>25</v>
      </c>
      <c r="F1096" t="s">
        <v>31</v>
      </c>
      <c r="G1096" t="s">
        <v>505</v>
      </c>
      <c r="H1096" t="s">
        <v>84</v>
      </c>
      <c r="I1096" t="s">
        <v>84</v>
      </c>
      <c r="J1096" t="s">
        <v>84</v>
      </c>
      <c r="K1096" t="s">
        <v>29</v>
      </c>
      <c r="L1096">
        <v>20</v>
      </c>
      <c r="N1096" s="5">
        <v>0.15</v>
      </c>
      <c r="O1096" t="s">
        <v>30</v>
      </c>
      <c r="P1096" s="5">
        <v>2.5100852E-2</v>
      </c>
      <c r="Q1096" s="6">
        <v>992345.16119999997</v>
      </c>
      <c r="R1096" s="7">
        <v>3.8532067167450023E-4</v>
      </c>
      <c r="S1096" s="7">
        <v>0</v>
      </c>
      <c r="T1096" s="6">
        <v>612.61554202318951</v>
      </c>
      <c r="U1096" s="6">
        <v>0</v>
      </c>
    </row>
    <row r="1097" spans="1:21" x14ac:dyDescent="0.3">
      <c r="A1097" t="s">
        <v>21</v>
      </c>
      <c r="B1097" t="s">
        <v>398</v>
      </c>
      <c r="C1097" t="s">
        <v>158</v>
      </c>
      <c r="D1097" t="s">
        <v>208</v>
      </c>
      <c r="E1097" t="s">
        <v>25</v>
      </c>
      <c r="F1097" t="s">
        <v>31</v>
      </c>
      <c r="G1097" t="s">
        <v>506</v>
      </c>
      <c r="H1097" t="s">
        <v>86</v>
      </c>
      <c r="I1097" t="s">
        <v>86</v>
      </c>
      <c r="J1097" t="s">
        <v>86</v>
      </c>
      <c r="K1097" t="s">
        <v>29</v>
      </c>
      <c r="L1097">
        <v>20</v>
      </c>
      <c r="N1097" s="5">
        <v>0</v>
      </c>
      <c r="O1097" t="s">
        <v>30</v>
      </c>
      <c r="P1097" s="5">
        <v>4.6266751000000002E-2</v>
      </c>
      <c r="Q1097" s="6">
        <v>0</v>
      </c>
      <c r="R1097" s="7">
        <v>2.3410377696358173E-4</v>
      </c>
      <c r="S1097" s="7">
        <v>0</v>
      </c>
      <c r="T1097" s="6">
        <v>0</v>
      </c>
      <c r="U1097" s="6">
        <v>0</v>
      </c>
    </row>
    <row r="1098" spans="1:21" x14ac:dyDescent="0.3">
      <c r="A1098" t="s">
        <v>21</v>
      </c>
      <c r="B1098" t="s">
        <v>398</v>
      </c>
      <c r="C1098" t="s">
        <v>158</v>
      </c>
      <c r="D1098" t="s">
        <v>208</v>
      </c>
      <c r="E1098" t="s">
        <v>25</v>
      </c>
      <c r="F1098" t="s">
        <v>31</v>
      </c>
      <c r="G1098" t="s">
        <v>507</v>
      </c>
      <c r="H1098" t="s">
        <v>88</v>
      </c>
      <c r="I1098" t="s">
        <v>900</v>
      </c>
      <c r="J1098" t="s">
        <v>88</v>
      </c>
      <c r="K1098" t="s">
        <v>29</v>
      </c>
      <c r="L1098">
        <v>20</v>
      </c>
      <c r="N1098" s="5">
        <v>0.17567412900000001</v>
      </c>
      <c r="O1098" t="s">
        <v>30</v>
      </c>
      <c r="P1098" s="5">
        <v>0.132678133</v>
      </c>
      <c r="Q1098" s="6">
        <v>8174785.5269999998</v>
      </c>
      <c r="R1098" s="7">
        <v>5.4422027606051417E-4</v>
      </c>
      <c r="S1098" s="7">
        <v>0</v>
      </c>
      <c r="T1098" s="6">
        <v>4448.8840362394358</v>
      </c>
      <c r="U1098" s="6">
        <v>0</v>
      </c>
    </row>
    <row r="1099" spans="1:21" x14ac:dyDescent="0.3">
      <c r="A1099" t="s">
        <v>21</v>
      </c>
      <c r="B1099" t="s">
        <v>398</v>
      </c>
      <c r="C1099" t="s">
        <v>158</v>
      </c>
      <c r="D1099" t="s">
        <v>208</v>
      </c>
      <c r="E1099" t="s">
        <v>25</v>
      </c>
      <c r="F1099" t="s">
        <v>31</v>
      </c>
      <c r="G1099" t="s">
        <v>508</v>
      </c>
      <c r="H1099" t="s">
        <v>90</v>
      </c>
      <c r="I1099" t="s">
        <v>901</v>
      </c>
      <c r="J1099" t="s">
        <v>90</v>
      </c>
      <c r="K1099" t="s">
        <v>29</v>
      </c>
      <c r="L1099">
        <v>20</v>
      </c>
      <c r="N1099" s="5">
        <v>7.3129769999999997E-2</v>
      </c>
      <c r="O1099" t="s">
        <v>30</v>
      </c>
      <c r="P1099" s="5">
        <v>0.40840336100000002</v>
      </c>
      <c r="Q1099" s="6">
        <v>15817773.16</v>
      </c>
      <c r="R1099" s="7">
        <v>5.9971371598526411E-4</v>
      </c>
      <c r="S1099" s="7">
        <v>0</v>
      </c>
      <c r="T1099" s="6">
        <v>9486.1355203955736</v>
      </c>
      <c r="U1099" s="6">
        <v>0</v>
      </c>
    </row>
    <row r="1100" spans="1:21" x14ac:dyDescent="0.3">
      <c r="A1100" t="s">
        <v>21</v>
      </c>
      <c r="B1100" t="s">
        <v>398</v>
      </c>
      <c r="C1100" t="s">
        <v>158</v>
      </c>
      <c r="D1100" t="s">
        <v>208</v>
      </c>
      <c r="E1100" t="s">
        <v>25</v>
      </c>
      <c r="F1100" t="s">
        <v>31</v>
      </c>
      <c r="G1100" t="s">
        <v>509</v>
      </c>
      <c r="H1100" t="s">
        <v>92</v>
      </c>
      <c r="I1100" t="s">
        <v>902</v>
      </c>
      <c r="J1100" t="s">
        <v>92</v>
      </c>
      <c r="K1100" t="s">
        <v>29</v>
      </c>
      <c r="L1100">
        <v>20</v>
      </c>
      <c r="N1100" s="5">
        <v>2.8622670999999999E-2</v>
      </c>
      <c r="O1100" t="s">
        <v>30</v>
      </c>
      <c r="P1100" s="5">
        <v>0.17050258300000001</v>
      </c>
      <c r="Q1100" s="6">
        <v>1720593.1839999999</v>
      </c>
      <c r="R1100" s="7">
        <v>5.7101895318805308E-4</v>
      </c>
      <c r="S1100" s="7">
        <v>0</v>
      </c>
      <c r="T1100" s="6">
        <v>982.49131879017909</v>
      </c>
      <c r="U1100" s="6">
        <v>0</v>
      </c>
    </row>
    <row r="1101" spans="1:21" x14ac:dyDescent="0.3">
      <c r="A1101" t="s">
        <v>21</v>
      </c>
      <c r="B1101" t="s">
        <v>398</v>
      </c>
      <c r="C1101" t="s">
        <v>158</v>
      </c>
      <c r="D1101" t="s">
        <v>208</v>
      </c>
      <c r="E1101" t="s">
        <v>25</v>
      </c>
      <c r="F1101" t="s">
        <v>31</v>
      </c>
      <c r="G1101" t="s">
        <v>510</v>
      </c>
      <c r="H1101" t="s">
        <v>94</v>
      </c>
      <c r="I1101" t="s">
        <v>903</v>
      </c>
      <c r="J1101" t="s">
        <v>94</v>
      </c>
      <c r="K1101" t="s">
        <v>29</v>
      </c>
      <c r="L1101">
        <v>20</v>
      </c>
      <c r="N1101" s="5">
        <v>7.1053062E-2</v>
      </c>
      <c r="O1101" t="s">
        <v>30</v>
      </c>
      <c r="P1101" s="5">
        <v>0.21752668999999999</v>
      </c>
      <c r="Q1101" s="6">
        <v>5534740.5300000003</v>
      </c>
      <c r="R1101" s="7">
        <v>4.2739666054208129E-4</v>
      </c>
      <c r="S1101" s="7">
        <v>0</v>
      </c>
      <c r="T1101" s="6">
        <v>2365.5296194889092</v>
      </c>
      <c r="U1101" s="6">
        <v>0</v>
      </c>
    </row>
    <row r="1102" spans="1:21" x14ac:dyDescent="0.3">
      <c r="A1102" t="s">
        <v>21</v>
      </c>
      <c r="B1102" t="s">
        <v>398</v>
      </c>
      <c r="C1102" t="s">
        <v>158</v>
      </c>
      <c r="D1102" t="s">
        <v>208</v>
      </c>
      <c r="E1102" t="s">
        <v>25</v>
      </c>
      <c r="F1102" t="s">
        <v>31</v>
      </c>
      <c r="G1102" t="s">
        <v>511</v>
      </c>
      <c r="H1102" t="s">
        <v>96</v>
      </c>
      <c r="I1102" t="s">
        <v>904</v>
      </c>
      <c r="J1102" t="s">
        <v>96</v>
      </c>
      <c r="K1102" t="s">
        <v>29</v>
      </c>
      <c r="L1102">
        <v>11</v>
      </c>
      <c r="N1102" s="5">
        <v>0.9</v>
      </c>
      <c r="O1102" t="s">
        <v>30</v>
      </c>
      <c r="P1102" s="5">
        <v>0.04</v>
      </c>
      <c r="Q1102" s="6">
        <v>9842569.8959999997</v>
      </c>
      <c r="R1102" s="7">
        <v>1.637737338131963E-3</v>
      </c>
      <c r="S1102" s="7">
        <v>0</v>
      </c>
      <c r="T1102" s="6">
        <v>16119.544221852831</v>
      </c>
      <c r="U1102" s="6">
        <v>0</v>
      </c>
    </row>
    <row r="1103" spans="1:21" x14ac:dyDescent="0.3">
      <c r="A1103" t="s">
        <v>21</v>
      </c>
      <c r="B1103" t="s">
        <v>398</v>
      </c>
      <c r="C1103" t="s">
        <v>158</v>
      </c>
      <c r="D1103" t="s">
        <v>208</v>
      </c>
      <c r="E1103" t="s">
        <v>25</v>
      </c>
      <c r="F1103" t="s">
        <v>31</v>
      </c>
      <c r="G1103" t="s">
        <v>512</v>
      </c>
      <c r="H1103" t="s">
        <v>100</v>
      </c>
      <c r="I1103" t="s">
        <v>100</v>
      </c>
      <c r="J1103" t="s">
        <v>100</v>
      </c>
      <c r="K1103" t="s">
        <v>29</v>
      </c>
      <c r="L1103">
        <v>20</v>
      </c>
      <c r="N1103" s="5">
        <v>9.4999999999999998E-3</v>
      </c>
      <c r="O1103" t="s">
        <v>30</v>
      </c>
      <c r="P1103" s="5">
        <v>0.1</v>
      </c>
      <c r="Q1103" s="6">
        <v>279232.53999999998</v>
      </c>
      <c r="R1103" s="7">
        <v>8.1527516675263792E-4</v>
      </c>
      <c r="S1103" s="7">
        <v>0</v>
      </c>
      <c r="T1103" s="6">
        <v>227.65135561126263</v>
      </c>
      <c r="U1103" s="6">
        <v>0</v>
      </c>
    </row>
    <row r="1104" spans="1:21" x14ac:dyDescent="0.3">
      <c r="A1104" t="s">
        <v>21</v>
      </c>
      <c r="B1104" t="s">
        <v>398</v>
      </c>
      <c r="C1104" t="s">
        <v>158</v>
      </c>
      <c r="D1104" t="s">
        <v>208</v>
      </c>
      <c r="E1104" t="s">
        <v>25</v>
      </c>
      <c r="F1104" t="s">
        <v>31</v>
      </c>
      <c r="G1104" t="s">
        <v>513</v>
      </c>
      <c r="H1104" t="s">
        <v>106</v>
      </c>
      <c r="I1104" t="s">
        <v>106</v>
      </c>
      <c r="J1104" t="s">
        <v>106</v>
      </c>
      <c r="K1104" t="s">
        <v>29</v>
      </c>
      <c r="L1104">
        <v>11</v>
      </c>
      <c r="N1104" s="5">
        <v>2.9081632999999999E-2</v>
      </c>
      <c r="O1104" t="s">
        <v>30</v>
      </c>
      <c r="P1104" s="5">
        <v>7.1199999999999999E-2</v>
      </c>
      <c r="Q1104" s="6">
        <v>579578.75899999996</v>
      </c>
      <c r="R1104" s="7">
        <v>5.9504671910607331E-4</v>
      </c>
      <c r="S1104" s="7">
        <v>0</v>
      </c>
      <c r="T1104" s="6">
        <v>344.87643900651955</v>
      </c>
      <c r="U1104" s="6">
        <v>0</v>
      </c>
    </row>
    <row r="1105" spans="1:21" x14ac:dyDescent="0.3">
      <c r="A1105" t="s">
        <v>21</v>
      </c>
      <c r="B1105" t="s">
        <v>398</v>
      </c>
      <c r="C1105" t="s">
        <v>158</v>
      </c>
      <c r="D1105" t="s">
        <v>208</v>
      </c>
      <c r="E1105" t="s">
        <v>25</v>
      </c>
      <c r="F1105" t="s">
        <v>31</v>
      </c>
      <c r="G1105" t="s">
        <v>514</v>
      </c>
      <c r="H1105" t="s">
        <v>108</v>
      </c>
      <c r="I1105" t="s">
        <v>108</v>
      </c>
      <c r="J1105" t="s">
        <v>108</v>
      </c>
      <c r="K1105" t="s">
        <v>29</v>
      </c>
      <c r="L1105">
        <v>2</v>
      </c>
      <c r="M1105" t="s">
        <v>176</v>
      </c>
      <c r="N1105" s="5">
        <v>0</v>
      </c>
      <c r="O1105" t="s">
        <v>30</v>
      </c>
      <c r="P1105" s="5">
        <v>0.05</v>
      </c>
      <c r="Q1105" s="6">
        <v>0</v>
      </c>
      <c r="R1105" s="7">
        <v>6.1734118931197298E-4</v>
      </c>
      <c r="S1105" s="7">
        <v>0</v>
      </c>
      <c r="T1105" s="6">
        <v>0</v>
      </c>
      <c r="U1105" s="6">
        <v>0</v>
      </c>
    </row>
    <row r="1106" spans="1:21" x14ac:dyDescent="0.3">
      <c r="A1106" t="s">
        <v>21</v>
      </c>
      <c r="B1106" t="s">
        <v>398</v>
      </c>
      <c r="C1106" t="s">
        <v>158</v>
      </c>
      <c r="D1106" t="s">
        <v>208</v>
      </c>
      <c r="E1106" t="s">
        <v>25</v>
      </c>
      <c r="F1106" t="s">
        <v>31</v>
      </c>
      <c r="G1106" t="s">
        <v>515</v>
      </c>
      <c r="H1106" t="s">
        <v>111</v>
      </c>
      <c r="I1106" t="s">
        <v>111</v>
      </c>
      <c r="J1106" t="s">
        <v>111</v>
      </c>
      <c r="K1106" t="s">
        <v>29</v>
      </c>
      <c r="L1106">
        <v>20</v>
      </c>
      <c r="N1106" s="5">
        <v>2.2499999999999998E-3</v>
      </c>
      <c r="O1106" t="s">
        <v>30</v>
      </c>
      <c r="P1106" s="5">
        <v>0.146537695</v>
      </c>
      <c r="Q1106" s="6">
        <v>115676.2748</v>
      </c>
      <c r="R1106" s="7">
        <v>6.1734118931197298E-4</v>
      </c>
      <c r="S1106" s="7">
        <v>0</v>
      </c>
      <c r="T1106" s="6">
        <v>71.411729060210604</v>
      </c>
      <c r="U1106" s="6">
        <v>0</v>
      </c>
    </row>
    <row r="1107" spans="1:21" x14ac:dyDescent="0.3">
      <c r="A1107" t="s">
        <v>21</v>
      </c>
      <c r="B1107" t="s">
        <v>398</v>
      </c>
      <c r="C1107" t="s">
        <v>158</v>
      </c>
      <c r="D1107" t="s">
        <v>208</v>
      </c>
      <c r="E1107" t="s">
        <v>25</v>
      </c>
      <c r="F1107" t="s">
        <v>31</v>
      </c>
      <c r="G1107" t="s">
        <v>516</v>
      </c>
      <c r="H1107" t="s">
        <v>115</v>
      </c>
      <c r="I1107" t="s">
        <v>905</v>
      </c>
      <c r="J1107" t="s">
        <v>115</v>
      </c>
      <c r="K1107" t="s">
        <v>29</v>
      </c>
      <c r="L1107">
        <v>20</v>
      </c>
      <c r="N1107" s="5">
        <v>0.19</v>
      </c>
      <c r="O1107" t="s">
        <v>30</v>
      </c>
      <c r="P1107" s="5">
        <v>0.27688252499999999</v>
      </c>
      <c r="Q1107" s="6">
        <v>19884798.760000002</v>
      </c>
      <c r="R1107" s="7">
        <v>1.4469921795284978E-4</v>
      </c>
      <c r="S1107" s="7">
        <v>0</v>
      </c>
      <c r="T1107" s="6">
        <v>2877.3148297217972</v>
      </c>
      <c r="U1107" s="6">
        <v>0</v>
      </c>
    </row>
    <row r="1108" spans="1:21" x14ac:dyDescent="0.3">
      <c r="A1108" t="s">
        <v>21</v>
      </c>
      <c r="B1108" t="s">
        <v>398</v>
      </c>
      <c r="C1108" t="s">
        <v>158</v>
      </c>
      <c r="D1108" t="s">
        <v>208</v>
      </c>
      <c r="E1108" t="s">
        <v>25</v>
      </c>
      <c r="F1108" t="s">
        <v>31</v>
      </c>
      <c r="G1108" t="s">
        <v>517</v>
      </c>
      <c r="H1108" t="s">
        <v>117</v>
      </c>
      <c r="I1108" t="s">
        <v>906</v>
      </c>
      <c r="J1108" t="s">
        <v>117</v>
      </c>
      <c r="K1108" t="s">
        <v>29</v>
      </c>
      <c r="L1108">
        <v>20</v>
      </c>
      <c r="N1108" s="5">
        <v>0.14249999999999999</v>
      </c>
      <c r="O1108" t="s">
        <v>30</v>
      </c>
      <c r="P1108" s="5">
        <v>5.3785099000000003E-2</v>
      </c>
      <c r="Q1108" s="6">
        <v>2138722.9309999999</v>
      </c>
      <c r="R1108" s="7">
        <v>1.9997150002576088E-4</v>
      </c>
      <c r="S1108" s="7">
        <v>0</v>
      </c>
      <c r="T1108" s="6">
        <v>427.68363265156188</v>
      </c>
      <c r="U1108" s="6">
        <v>0</v>
      </c>
    </row>
    <row r="1109" spans="1:21" x14ac:dyDescent="0.3">
      <c r="A1109" t="s">
        <v>21</v>
      </c>
      <c r="B1109" t="s">
        <v>398</v>
      </c>
      <c r="C1109" t="s">
        <v>158</v>
      </c>
      <c r="D1109" t="s">
        <v>208</v>
      </c>
      <c r="E1109" t="s">
        <v>25</v>
      </c>
      <c r="F1109" t="s">
        <v>31</v>
      </c>
      <c r="G1109" t="s">
        <v>518</v>
      </c>
      <c r="H1109" t="s">
        <v>119</v>
      </c>
      <c r="I1109" t="s">
        <v>907</v>
      </c>
      <c r="J1109" t="s">
        <v>119</v>
      </c>
      <c r="K1109" t="s">
        <v>29</v>
      </c>
      <c r="L1109">
        <v>20</v>
      </c>
      <c r="N1109" s="5">
        <v>0.54</v>
      </c>
      <c r="O1109" t="s">
        <v>30</v>
      </c>
      <c r="P1109" s="5">
        <v>0.125</v>
      </c>
      <c r="Q1109" s="6">
        <v>23076313.57</v>
      </c>
      <c r="R1109" s="7">
        <v>6.1734118931197309E-4</v>
      </c>
      <c r="S1109" s="7">
        <v>0</v>
      </c>
      <c r="T1109" s="6">
        <v>14245.958864239823</v>
      </c>
      <c r="U1109" s="6">
        <v>0</v>
      </c>
    </row>
    <row r="1110" spans="1:21" x14ac:dyDescent="0.3">
      <c r="A1110" t="s">
        <v>21</v>
      </c>
      <c r="B1110" t="s">
        <v>398</v>
      </c>
      <c r="C1110" t="s">
        <v>158</v>
      </c>
      <c r="D1110" t="s">
        <v>208</v>
      </c>
      <c r="E1110" t="s">
        <v>25</v>
      </c>
      <c r="F1110" t="s">
        <v>31</v>
      </c>
      <c r="G1110" t="s">
        <v>519</v>
      </c>
      <c r="H1110" t="s">
        <v>121</v>
      </c>
      <c r="I1110" t="s">
        <v>121</v>
      </c>
      <c r="J1110" t="s">
        <v>121</v>
      </c>
      <c r="K1110" t="s">
        <v>29</v>
      </c>
      <c r="L1110">
        <v>11</v>
      </c>
      <c r="N1110" s="5">
        <v>0.65</v>
      </c>
      <c r="O1110" t="s">
        <v>30</v>
      </c>
      <c r="P1110" s="5">
        <v>0.12</v>
      </c>
      <c r="Q1110" s="6">
        <v>24866010.010000002</v>
      </c>
      <c r="R1110" s="7">
        <v>6.1734118931197298E-4</v>
      </c>
      <c r="S1110" s="7">
        <v>0</v>
      </c>
      <c r="T1110" s="6">
        <v>15350.812193016825</v>
      </c>
      <c r="U1110" s="6">
        <v>0</v>
      </c>
    </row>
    <row r="1111" spans="1:21" x14ac:dyDescent="0.3">
      <c r="A1111" t="s">
        <v>21</v>
      </c>
      <c r="B1111" t="s">
        <v>398</v>
      </c>
      <c r="C1111" t="s">
        <v>158</v>
      </c>
      <c r="D1111" t="s">
        <v>208</v>
      </c>
      <c r="E1111" t="s">
        <v>25</v>
      </c>
      <c r="F1111" t="s">
        <v>31</v>
      </c>
      <c r="G1111" t="s">
        <v>520</v>
      </c>
      <c r="H1111" t="s">
        <v>123</v>
      </c>
      <c r="I1111" t="s">
        <v>123</v>
      </c>
      <c r="J1111" t="s">
        <v>123</v>
      </c>
      <c r="K1111" t="s">
        <v>29</v>
      </c>
      <c r="L1111">
        <v>15</v>
      </c>
      <c r="N1111" s="5">
        <v>0</v>
      </c>
      <c r="O1111" t="s">
        <v>30</v>
      </c>
      <c r="P1111" s="5">
        <v>2.0452499999999998E-2</v>
      </c>
      <c r="Q1111" s="6">
        <v>0</v>
      </c>
      <c r="R1111" s="7">
        <v>6.1734118931197298E-4</v>
      </c>
      <c r="S1111" s="7">
        <v>0</v>
      </c>
      <c r="T1111" s="6">
        <v>0</v>
      </c>
      <c r="U1111" s="6">
        <v>0</v>
      </c>
    </row>
    <row r="1112" spans="1:21" x14ac:dyDescent="0.3">
      <c r="A1112" t="s">
        <v>21</v>
      </c>
      <c r="B1112" t="s">
        <v>398</v>
      </c>
      <c r="C1112" t="s">
        <v>158</v>
      </c>
      <c r="D1112" t="s">
        <v>208</v>
      </c>
      <c r="E1112" t="s">
        <v>25</v>
      </c>
      <c r="F1112" t="s">
        <v>31</v>
      </c>
      <c r="G1112" t="s">
        <v>521</v>
      </c>
      <c r="H1112" t="s">
        <v>207</v>
      </c>
      <c r="I1112" t="s">
        <v>207</v>
      </c>
      <c r="J1112" t="s">
        <v>207</v>
      </c>
      <c r="K1112" t="s">
        <v>29</v>
      </c>
      <c r="L1112">
        <v>2</v>
      </c>
      <c r="M1112" t="s">
        <v>208</v>
      </c>
      <c r="N1112" s="5">
        <v>0</v>
      </c>
      <c r="O1112" t="s">
        <v>30</v>
      </c>
      <c r="P1112" s="5">
        <v>0.05</v>
      </c>
      <c r="Q1112" s="6">
        <v>0</v>
      </c>
      <c r="R1112" s="7">
        <v>6.1734118931197298E-4</v>
      </c>
      <c r="S1112" s="7">
        <v>0</v>
      </c>
      <c r="T1112" s="6">
        <v>0</v>
      </c>
      <c r="U1112" s="6">
        <v>0</v>
      </c>
    </row>
    <row r="1113" spans="1:21" x14ac:dyDescent="0.3">
      <c r="A1113" t="s">
        <v>21</v>
      </c>
      <c r="B1113" t="s">
        <v>398</v>
      </c>
      <c r="C1113" t="s">
        <v>158</v>
      </c>
      <c r="D1113" t="s">
        <v>208</v>
      </c>
      <c r="E1113" t="s">
        <v>25</v>
      </c>
      <c r="F1113" t="s">
        <v>31</v>
      </c>
      <c r="G1113" t="s">
        <v>522</v>
      </c>
      <c r="H1113" t="s">
        <v>125</v>
      </c>
      <c r="I1113" t="s">
        <v>908</v>
      </c>
      <c r="J1113" t="s">
        <v>125</v>
      </c>
      <c r="K1113" t="s">
        <v>29</v>
      </c>
      <c r="L1113">
        <v>20</v>
      </c>
      <c r="N1113" s="5">
        <v>3.9038694999999998E-2</v>
      </c>
      <c r="O1113" t="s">
        <v>30</v>
      </c>
      <c r="P1113" s="5">
        <v>2.0147419999999999E-2</v>
      </c>
      <c r="Q1113" s="6">
        <v>206518.7654</v>
      </c>
      <c r="R1113" s="7">
        <v>6.2655412986670146E-4</v>
      </c>
      <c r="S1113" s="7">
        <v>0</v>
      </c>
      <c r="T1113" s="6">
        <v>129.39518535634247</v>
      </c>
      <c r="U1113" s="6">
        <v>0</v>
      </c>
    </row>
    <row r="1114" spans="1:21" x14ac:dyDescent="0.3">
      <c r="A1114" t="s">
        <v>21</v>
      </c>
      <c r="B1114" t="s">
        <v>398</v>
      </c>
      <c r="C1114" t="s">
        <v>158</v>
      </c>
      <c r="D1114" t="s">
        <v>208</v>
      </c>
      <c r="E1114" t="s">
        <v>25</v>
      </c>
      <c r="F1114" t="s">
        <v>31</v>
      </c>
      <c r="G1114" t="s">
        <v>523</v>
      </c>
      <c r="H1114" t="s">
        <v>127</v>
      </c>
      <c r="I1114" t="s">
        <v>909</v>
      </c>
      <c r="J1114" t="s">
        <v>127</v>
      </c>
      <c r="K1114" t="s">
        <v>29</v>
      </c>
      <c r="L1114">
        <v>20</v>
      </c>
      <c r="N1114" s="5">
        <v>1.6251060000000001E-2</v>
      </c>
      <c r="O1114" t="s">
        <v>30</v>
      </c>
      <c r="P1114" s="5">
        <v>0.36067226899999999</v>
      </c>
      <c r="Q1114" s="6">
        <v>3011534.2069999999</v>
      </c>
      <c r="R1114" s="7">
        <v>4.5518301708258357E-4</v>
      </c>
      <c r="S1114" s="7">
        <v>0</v>
      </c>
      <c r="T1114" s="6">
        <v>1370.7992263896658</v>
      </c>
      <c r="U1114" s="6">
        <v>0</v>
      </c>
    </row>
    <row r="1115" spans="1:21" x14ac:dyDescent="0.3">
      <c r="A1115" t="s">
        <v>21</v>
      </c>
      <c r="B1115" t="s">
        <v>398</v>
      </c>
      <c r="C1115" t="s">
        <v>158</v>
      </c>
      <c r="D1115" t="s">
        <v>208</v>
      </c>
      <c r="E1115" t="s">
        <v>25</v>
      </c>
      <c r="F1115" t="s">
        <v>31</v>
      </c>
      <c r="G1115" t="s">
        <v>524</v>
      </c>
      <c r="H1115" t="s">
        <v>129</v>
      </c>
      <c r="I1115" t="s">
        <v>910</v>
      </c>
      <c r="J1115" t="s">
        <v>129</v>
      </c>
      <c r="K1115" t="s">
        <v>29</v>
      </c>
      <c r="L1115">
        <v>20</v>
      </c>
      <c r="N1115" s="5">
        <v>6.3605939999999998E-3</v>
      </c>
      <c r="O1115" t="s">
        <v>30</v>
      </c>
      <c r="P1115" s="5">
        <v>6.8107092999999994E-2</v>
      </c>
      <c r="Q1115" s="6">
        <v>121005.0469</v>
      </c>
      <c r="R1115" s="7">
        <v>6.282286064153345E-4</v>
      </c>
      <c r="S1115" s="7">
        <v>0</v>
      </c>
      <c r="T1115" s="6">
        <v>76.018831983209196</v>
      </c>
      <c r="U1115" s="6">
        <v>0</v>
      </c>
    </row>
    <row r="1116" spans="1:21" x14ac:dyDescent="0.3">
      <c r="A1116" t="s">
        <v>21</v>
      </c>
      <c r="B1116" t="s">
        <v>398</v>
      </c>
      <c r="C1116" t="s">
        <v>158</v>
      </c>
      <c r="D1116" t="s">
        <v>208</v>
      </c>
      <c r="E1116" t="s">
        <v>25</v>
      </c>
      <c r="F1116" t="s">
        <v>31</v>
      </c>
      <c r="G1116" t="s">
        <v>525</v>
      </c>
      <c r="H1116" t="s">
        <v>131</v>
      </c>
      <c r="I1116" t="s">
        <v>911</v>
      </c>
      <c r="J1116" t="s">
        <v>131</v>
      </c>
      <c r="K1116" t="s">
        <v>29</v>
      </c>
      <c r="L1116">
        <v>20</v>
      </c>
      <c r="N1116" s="5">
        <v>1.5789569E-2</v>
      </c>
      <c r="O1116" t="s">
        <v>30</v>
      </c>
      <c r="P1116" s="5">
        <v>0.12588968</v>
      </c>
      <c r="Q1116" s="6">
        <v>680906.06229999999</v>
      </c>
      <c r="R1116" s="7">
        <v>6.2338388405654697E-4</v>
      </c>
      <c r="S1116" s="7">
        <v>0</v>
      </c>
      <c r="T1116" s="6">
        <v>424.46586579422313</v>
      </c>
      <c r="U1116" s="6">
        <v>0</v>
      </c>
    </row>
    <row r="1117" spans="1:21" x14ac:dyDescent="0.3">
      <c r="A1117" t="s">
        <v>21</v>
      </c>
      <c r="B1117" t="s">
        <v>398</v>
      </c>
      <c r="C1117" t="s">
        <v>158</v>
      </c>
      <c r="D1117" t="s">
        <v>208</v>
      </c>
      <c r="E1117" t="s">
        <v>25</v>
      </c>
      <c r="F1117" t="s">
        <v>31</v>
      </c>
      <c r="G1117" t="s">
        <v>526</v>
      </c>
      <c r="H1117" t="s">
        <v>157</v>
      </c>
      <c r="I1117" t="s">
        <v>912</v>
      </c>
      <c r="J1117" t="s">
        <v>157</v>
      </c>
      <c r="K1117" t="s">
        <v>29</v>
      </c>
      <c r="L1117">
        <v>11</v>
      </c>
      <c r="N1117" s="5">
        <v>0.52</v>
      </c>
      <c r="O1117" t="s">
        <v>30</v>
      </c>
      <c r="P1117" s="5">
        <v>0.09</v>
      </c>
      <c r="Q1117" s="6">
        <v>13742808.630000001</v>
      </c>
      <c r="R1117" s="7">
        <v>6.1734118931197298E-4</v>
      </c>
      <c r="S1117" s="7">
        <v>0</v>
      </c>
      <c r="T1117" s="6">
        <v>8484.0018241310463</v>
      </c>
      <c r="U1117" s="6">
        <v>0</v>
      </c>
    </row>
    <row r="1118" spans="1:21" x14ac:dyDescent="0.3">
      <c r="A1118" t="s">
        <v>21</v>
      </c>
      <c r="B1118" t="s">
        <v>398</v>
      </c>
      <c r="C1118" t="s">
        <v>158</v>
      </c>
      <c r="D1118" t="s">
        <v>208</v>
      </c>
      <c r="E1118" t="s">
        <v>25</v>
      </c>
      <c r="F1118" t="s">
        <v>41</v>
      </c>
      <c r="G1118" t="s">
        <v>636</v>
      </c>
      <c r="H1118" t="s">
        <v>379</v>
      </c>
      <c r="I1118" t="s">
        <v>379</v>
      </c>
      <c r="J1118" t="s">
        <v>379</v>
      </c>
      <c r="K1118" t="s">
        <v>44</v>
      </c>
      <c r="L1118">
        <v>15</v>
      </c>
      <c r="M1118" t="s">
        <v>208</v>
      </c>
      <c r="N1118" s="5">
        <v>0.78</v>
      </c>
      <c r="O1118" t="s">
        <v>30</v>
      </c>
      <c r="P1118" s="5">
        <v>0.33333333300000001</v>
      </c>
      <c r="Q1118" s="6">
        <v>132804772.09999999</v>
      </c>
      <c r="R1118" s="7">
        <v>6.1734118931197298E-4</v>
      </c>
      <c r="S1118" s="7">
        <v>0</v>
      </c>
      <c r="T1118" s="6">
        <v>81985.855954519531</v>
      </c>
      <c r="U1118" s="6">
        <v>0</v>
      </c>
    </row>
    <row r="1119" spans="1:21" x14ac:dyDescent="0.3">
      <c r="A1119" t="s">
        <v>21</v>
      </c>
      <c r="B1119" t="s">
        <v>398</v>
      </c>
      <c r="C1119" t="s">
        <v>158</v>
      </c>
      <c r="D1119" t="s">
        <v>208</v>
      </c>
      <c r="E1119" t="s">
        <v>25</v>
      </c>
      <c r="F1119" t="s">
        <v>41</v>
      </c>
      <c r="G1119" t="s">
        <v>637</v>
      </c>
      <c r="H1119" t="s">
        <v>381</v>
      </c>
      <c r="I1119" t="s">
        <v>381</v>
      </c>
      <c r="J1119" t="s">
        <v>381</v>
      </c>
      <c r="K1119" t="s">
        <v>44</v>
      </c>
      <c r="L1119">
        <v>15</v>
      </c>
      <c r="M1119" t="s">
        <v>208</v>
      </c>
      <c r="N1119" s="5">
        <v>0</v>
      </c>
      <c r="O1119" t="s">
        <v>30</v>
      </c>
      <c r="P1119" s="5">
        <v>0.222222222</v>
      </c>
      <c r="Q1119" s="6">
        <v>0</v>
      </c>
      <c r="R1119" s="7">
        <v>6.1734118931197298E-4</v>
      </c>
      <c r="S1119" s="7">
        <v>0</v>
      </c>
      <c r="T1119" s="6">
        <v>0</v>
      </c>
      <c r="U1119" s="6">
        <v>0</v>
      </c>
    </row>
    <row r="1120" spans="1:21" x14ac:dyDescent="0.3">
      <c r="A1120" t="s">
        <v>21</v>
      </c>
      <c r="B1120" t="s">
        <v>398</v>
      </c>
      <c r="C1120" t="s">
        <v>158</v>
      </c>
      <c r="D1120" t="s">
        <v>208</v>
      </c>
      <c r="E1120" t="s">
        <v>25</v>
      </c>
      <c r="F1120" t="s">
        <v>41</v>
      </c>
      <c r="G1120" t="s">
        <v>638</v>
      </c>
      <c r="H1120" t="s">
        <v>383</v>
      </c>
      <c r="I1120" t="s">
        <v>383</v>
      </c>
      <c r="J1120" t="s">
        <v>383</v>
      </c>
      <c r="K1120" t="s">
        <v>44</v>
      </c>
      <c r="L1120">
        <v>15</v>
      </c>
      <c r="M1120" t="s">
        <v>208</v>
      </c>
      <c r="N1120" s="5">
        <v>0</v>
      </c>
      <c r="O1120" t="s">
        <v>30</v>
      </c>
      <c r="P1120" s="5">
        <v>0.17647058800000001</v>
      </c>
      <c r="Q1120" s="6">
        <v>0</v>
      </c>
      <c r="R1120" s="7">
        <v>6.1734118931197298E-4</v>
      </c>
      <c r="S1120" s="7">
        <v>0</v>
      </c>
      <c r="T1120" s="6">
        <v>0</v>
      </c>
      <c r="U1120" s="6">
        <v>0</v>
      </c>
    </row>
    <row r="1121" spans="1:21" x14ac:dyDescent="0.3">
      <c r="A1121" t="s">
        <v>21</v>
      </c>
      <c r="B1121" t="s">
        <v>398</v>
      </c>
      <c r="C1121" t="s">
        <v>158</v>
      </c>
      <c r="D1121" t="s">
        <v>208</v>
      </c>
      <c r="E1121" t="s">
        <v>25</v>
      </c>
      <c r="F1121" t="s">
        <v>41</v>
      </c>
      <c r="G1121" t="s">
        <v>639</v>
      </c>
      <c r="H1121" t="s">
        <v>385</v>
      </c>
      <c r="I1121" t="s">
        <v>385</v>
      </c>
      <c r="J1121" t="s">
        <v>385</v>
      </c>
      <c r="K1121" t="s">
        <v>44</v>
      </c>
      <c r="L1121">
        <v>15</v>
      </c>
      <c r="M1121" t="s">
        <v>208</v>
      </c>
      <c r="N1121" s="5">
        <v>0</v>
      </c>
      <c r="O1121" t="s">
        <v>30</v>
      </c>
      <c r="P1121" s="5">
        <v>0.125</v>
      </c>
      <c r="Q1121" s="6">
        <v>0</v>
      </c>
      <c r="R1121" s="7">
        <v>6.1734118931197298E-4</v>
      </c>
      <c r="S1121" s="7">
        <v>0</v>
      </c>
      <c r="T1121" s="6">
        <v>0</v>
      </c>
      <c r="U1121" s="6">
        <v>0</v>
      </c>
    </row>
    <row r="1122" spans="1:21" x14ac:dyDescent="0.3">
      <c r="A1122" t="s">
        <v>21</v>
      </c>
      <c r="B1122" t="s">
        <v>398</v>
      </c>
      <c r="C1122" t="s">
        <v>158</v>
      </c>
      <c r="D1122" t="s">
        <v>208</v>
      </c>
      <c r="E1122" t="s">
        <v>25</v>
      </c>
      <c r="F1122" t="s">
        <v>41</v>
      </c>
      <c r="G1122" t="s">
        <v>640</v>
      </c>
      <c r="H1122" t="s">
        <v>387</v>
      </c>
      <c r="I1122" t="s">
        <v>387</v>
      </c>
      <c r="J1122" t="s">
        <v>387</v>
      </c>
      <c r="K1122" t="s">
        <v>44</v>
      </c>
      <c r="L1122">
        <v>15</v>
      </c>
      <c r="M1122" t="s">
        <v>208</v>
      </c>
      <c r="N1122" s="5">
        <v>0</v>
      </c>
      <c r="O1122" t="s">
        <v>30</v>
      </c>
      <c r="P1122" s="5">
        <v>6.6666666999999999E-2</v>
      </c>
      <c r="Q1122" s="6">
        <v>0</v>
      </c>
      <c r="R1122" s="7">
        <v>6.1734118931197298E-4</v>
      </c>
      <c r="S1122" s="7">
        <v>0</v>
      </c>
      <c r="T1122" s="6">
        <v>0</v>
      </c>
      <c r="U1122" s="6">
        <v>0</v>
      </c>
    </row>
    <row r="1123" spans="1:21" x14ac:dyDescent="0.3">
      <c r="A1123" t="s">
        <v>21</v>
      </c>
      <c r="B1123" t="s">
        <v>398</v>
      </c>
      <c r="C1123" t="s">
        <v>158</v>
      </c>
      <c r="D1123" t="s">
        <v>208</v>
      </c>
      <c r="E1123" t="s">
        <v>25</v>
      </c>
      <c r="F1123" t="s">
        <v>26</v>
      </c>
      <c r="G1123" t="s">
        <v>641</v>
      </c>
      <c r="H1123" t="s">
        <v>379</v>
      </c>
      <c r="I1123" t="s">
        <v>379</v>
      </c>
      <c r="J1123" t="s">
        <v>379</v>
      </c>
      <c r="K1123" t="s">
        <v>44</v>
      </c>
      <c r="L1123">
        <v>15</v>
      </c>
      <c r="M1123" t="s">
        <v>208</v>
      </c>
      <c r="N1123" s="5">
        <v>0.78</v>
      </c>
      <c r="O1123" t="s">
        <v>30</v>
      </c>
      <c r="P1123" s="5">
        <v>0.33333333300000001</v>
      </c>
      <c r="Q1123" s="6">
        <v>2501001.327</v>
      </c>
      <c r="R1123" s="7">
        <v>6.1734118931197298E-4</v>
      </c>
      <c r="S1123" s="7">
        <v>0</v>
      </c>
      <c r="T1123" s="6">
        <v>1543.9711336810026</v>
      </c>
      <c r="U1123" s="6">
        <v>0</v>
      </c>
    </row>
    <row r="1124" spans="1:21" x14ac:dyDescent="0.3">
      <c r="A1124" t="s">
        <v>21</v>
      </c>
      <c r="B1124" t="s">
        <v>398</v>
      </c>
      <c r="C1124" t="s">
        <v>158</v>
      </c>
      <c r="D1124" t="s">
        <v>208</v>
      </c>
      <c r="E1124" t="s">
        <v>25</v>
      </c>
      <c r="F1124" t="s">
        <v>26</v>
      </c>
      <c r="G1124" t="s">
        <v>642</v>
      </c>
      <c r="H1124" t="s">
        <v>381</v>
      </c>
      <c r="I1124" t="s">
        <v>381</v>
      </c>
      <c r="J1124" t="s">
        <v>381</v>
      </c>
      <c r="K1124" t="s">
        <v>44</v>
      </c>
      <c r="L1124">
        <v>15</v>
      </c>
      <c r="M1124" t="s">
        <v>208</v>
      </c>
      <c r="N1124" s="5">
        <v>0</v>
      </c>
      <c r="O1124" t="s">
        <v>30</v>
      </c>
      <c r="P1124" s="5">
        <v>0.222222222</v>
      </c>
      <c r="Q1124" s="6">
        <v>0</v>
      </c>
      <c r="R1124" s="7">
        <v>6.1734118931197298E-4</v>
      </c>
      <c r="S1124" s="7">
        <v>0</v>
      </c>
      <c r="T1124" s="6">
        <v>0</v>
      </c>
      <c r="U1124" s="6">
        <v>0</v>
      </c>
    </row>
    <row r="1125" spans="1:21" x14ac:dyDescent="0.3">
      <c r="A1125" t="s">
        <v>21</v>
      </c>
      <c r="B1125" t="s">
        <v>398</v>
      </c>
      <c r="C1125" t="s">
        <v>158</v>
      </c>
      <c r="D1125" t="s">
        <v>208</v>
      </c>
      <c r="E1125" t="s">
        <v>25</v>
      </c>
      <c r="F1125" t="s">
        <v>26</v>
      </c>
      <c r="G1125" t="s">
        <v>643</v>
      </c>
      <c r="H1125" t="s">
        <v>383</v>
      </c>
      <c r="I1125" t="s">
        <v>383</v>
      </c>
      <c r="J1125" t="s">
        <v>383</v>
      </c>
      <c r="K1125" t="s">
        <v>44</v>
      </c>
      <c r="L1125">
        <v>15</v>
      </c>
      <c r="M1125" t="s">
        <v>208</v>
      </c>
      <c r="N1125" s="5">
        <v>0</v>
      </c>
      <c r="O1125" t="s">
        <v>30</v>
      </c>
      <c r="P1125" s="5">
        <v>0.17647058800000001</v>
      </c>
      <c r="Q1125" s="6">
        <v>0</v>
      </c>
      <c r="R1125" s="7">
        <v>6.1734118931197298E-4</v>
      </c>
      <c r="S1125" s="7">
        <v>0</v>
      </c>
      <c r="T1125" s="6">
        <v>0</v>
      </c>
      <c r="U1125" s="6">
        <v>0</v>
      </c>
    </row>
    <row r="1126" spans="1:21" x14ac:dyDescent="0.3">
      <c r="A1126" t="s">
        <v>21</v>
      </c>
      <c r="B1126" t="s">
        <v>398</v>
      </c>
      <c r="C1126" t="s">
        <v>158</v>
      </c>
      <c r="D1126" t="s">
        <v>208</v>
      </c>
      <c r="E1126" t="s">
        <v>25</v>
      </c>
      <c r="F1126" t="s">
        <v>26</v>
      </c>
      <c r="G1126" t="s">
        <v>644</v>
      </c>
      <c r="H1126" t="s">
        <v>385</v>
      </c>
      <c r="I1126" t="s">
        <v>385</v>
      </c>
      <c r="J1126" t="s">
        <v>385</v>
      </c>
      <c r="K1126" t="s">
        <v>44</v>
      </c>
      <c r="L1126">
        <v>15</v>
      </c>
      <c r="M1126" t="s">
        <v>208</v>
      </c>
      <c r="N1126" s="5">
        <v>0</v>
      </c>
      <c r="O1126" t="s">
        <v>30</v>
      </c>
      <c r="P1126" s="5">
        <v>0.125</v>
      </c>
      <c r="Q1126" s="6">
        <v>0</v>
      </c>
      <c r="R1126" s="7">
        <v>6.1734118931197298E-4</v>
      </c>
      <c r="S1126" s="7">
        <v>0</v>
      </c>
      <c r="T1126" s="6">
        <v>0</v>
      </c>
      <c r="U1126" s="6">
        <v>0</v>
      </c>
    </row>
    <row r="1127" spans="1:21" x14ac:dyDescent="0.3">
      <c r="A1127" t="s">
        <v>21</v>
      </c>
      <c r="B1127" t="s">
        <v>398</v>
      </c>
      <c r="C1127" t="s">
        <v>158</v>
      </c>
      <c r="D1127" t="s">
        <v>208</v>
      </c>
      <c r="E1127" t="s">
        <v>25</v>
      </c>
      <c r="F1127" t="s">
        <v>26</v>
      </c>
      <c r="G1127" t="s">
        <v>645</v>
      </c>
      <c r="H1127" t="s">
        <v>387</v>
      </c>
      <c r="I1127" t="s">
        <v>387</v>
      </c>
      <c r="J1127" t="s">
        <v>387</v>
      </c>
      <c r="K1127" t="s">
        <v>44</v>
      </c>
      <c r="L1127">
        <v>15</v>
      </c>
      <c r="M1127" t="s">
        <v>208</v>
      </c>
      <c r="N1127" s="5">
        <v>0</v>
      </c>
      <c r="O1127" t="s">
        <v>30</v>
      </c>
      <c r="P1127" s="5">
        <v>6.6666666999999999E-2</v>
      </c>
      <c r="Q1127" s="6">
        <v>0</v>
      </c>
      <c r="R1127" s="7">
        <v>6.1734118931197298E-4</v>
      </c>
      <c r="S1127" s="7">
        <v>0</v>
      </c>
      <c r="T1127" s="6">
        <v>0</v>
      </c>
      <c r="U1127" s="6">
        <v>0</v>
      </c>
    </row>
    <row r="1128" spans="1:21" x14ac:dyDescent="0.3">
      <c r="A1128" t="s">
        <v>21</v>
      </c>
      <c r="B1128" t="s">
        <v>398</v>
      </c>
      <c r="C1128" t="s">
        <v>80</v>
      </c>
      <c r="D1128" t="s">
        <v>393</v>
      </c>
      <c r="E1128" t="s">
        <v>25</v>
      </c>
      <c r="F1128" t="s">
        <v>26</v>
      </c>
      <c r="G1128" t="s">
        <v>429</v>
      </c>
      <c r="H1128" t="s">
        <v>28</v>
      </c>
      <c r="I1128" t="s">
        <v>28</v>
      </c>
      <c r="J1128" t="s">
        <v>28</v>
      </c>
      <c r="K1128" t="s">
        <v>29</v>
      </c>
      <c r="L1128">
        <v>20</v>
      </c>
      <c r="N1128" s="5">
        <v>0</v>
      </c>
      <c r="O1128" t="s">
        <v>30</v>
      </c>
      <c r="P1128" s="5">
        <v>0.3</v>
      </c>
      <c r="Q1128" s="6">
        <v>0</v>
      </c>
      <c r="R1128" s="7">
        <v>0</v>
      </c>
      <c r="S1128" s="7">
        <v>1.931068935849194E-4</v>
      </c>
      <c r="T1128" s="6">
        <v>0</v>
      </c>
      <c r="U1128" s="6">
        <v>0</v>
      </c>
    </row>
    <row r="1129" spans="1:21" x14ac:dyDescent="0.3">
      <c r="A1129" t="s">
        <v>21</v>
      </c>
      <c r="B1129" t="s">
        <v>398</v>
      </c>
      <c r="C1129" t="s">
        <v>80</v>
      </c>
      <c r="D1129" t="s">
        <v>393</v>
      </c>
      <c r="E1129" t="s">
        <v>25</v>
      </c>
      <c r="F1129" t="s">
        <v>26</v>
      </c>
      <c r="G1129" t="s">
        <v>430</v>
      </c>
      <c r="H1129" t="s">
        <v>84</v>
      </c>
      <c r="I1129" t="s">
        <v>84</v>
      </c>
      <c r="J1129" t="s">
        <v>84</v>
      </c>
      <c r="K1129" t="s">
        <v>29</v>
      </c>
      <c r="L1129">
        <v>20</v>
      </c>
      <c r="N1129" s="5">
        <v>6.7500000000000004E-2</v>
      </c>
      <c r="O1129" t="s">
        <v>30</v>
      </c>
      <c r="P1129" s="5">
        <v>0</v>
      </c>
      <c r="Q1129" s="6">
        <v>0</v>
      </c>
      <c r="R1129" s="7">
        <v>0</v>
      </c>
      <c r="S1129" s="7">
        <v>0</v>
      </c>
      <c r="T1129" s="6">
        <v>0</v>
      </c>
      <c r="U1129" s="6">
        <v>0</v>
      </c>
    </row>
    <row r="1130" spans="1:21" x14ac:dyDescent="0.3">
      <c r="A1130" t="s">
        <v>21</v>
      </c>
      <c r="B1130" t="s">
        <v>398</v>
      </c>
      <c r="C1130" t="s">
        <v>80</v>
      </c>
      <c r="D1130" t="s">
        <v>393</v>
      </c>
      <c r="E1130" t="s">
        <v>25</v>
      </c>
      <c r="F1130" t="s">
        <v>26</v>
      </c>
      <c r="G1130" t="s">
        <v>431</v>
      </c>
      <c r="H1130" t="s">
        <v>86</v>
      </c>
      <c r="I1130" t="s">
        <v>86</v>
      </c>
      <c r="J1130" t="s">
        <v>86</v>
      </c>
      <c r="K1130" t="s">
        <v>29</v>
      </c>
      <c r="L1130">
        <v>20</v>
      </c>
      <c r="N1130" s="5">
        <v>0</v>
      </c>
      <c r="O1130" t="s">
        <v>30</v>
      </c>
      <c r="P1130" s="5">
        <v>8.8167479999999993E-3</v>
      </c>
      <c r="Q1130" s="6">
        <v>0</v>
      </c>
      <c r="R1130" s="7">
        <v>0</v>
      </c>
      <c r="S1130" s="7">
        <v>2.0538893993502718E-3</v>
      </c>
      <c r="T1130" s="6">
        <v>0</v>
      </c>
      <c r="U1130" s="6">
        <v>0</v>
      </c>
    </row>
    <row r="1131" spans="1:21" x14ac:dyDescent="0.3">
      <c r="A1131" t="s">
        <v>21</v>
      </c>
      <c r="B1131" t="s">
        <v>398</v>
      </c>
      <c r="C1131" t="s">
        <v>80</v>
      </c>
      <c r="D1131" t="s">
        <v>393</v>
      </c>
      <c r="E1131" t="s">
        <v>25</v>
      </c>
      <c r="F1131" t="s">
        <v>26</v>
      </c>
      <c r="G1131" t="s">
        <v>432</v>
      </c>
      <c r="H1131" t="s">
        <v>88</v>
      </c>
      <c r="I1131" t="s">
        <v>900</v>
      </c>
      <c r="J1131" t="s">
        <v>88</v>
      </c>
      <c r="K1131" t="s">
        <v>29</v>
      </c>
      <c r="L1131">
        <v>20</v>
      </c>
      <c r="N1131" s="5">
        <v>0.36</v>
      </c>
      <c r="O1131" t="s">
        <v>30</v>
      </c>
      <c r="P1131" s="5">
        <v>0.15512195100000001</v>
      </c>
      <c r="Q1131" s="6">
        <v>25177.08671</v>
      </c>
      <c r="R1131" s="7">
        <v>0</v>
      </c>
      <c r="S1131" s="7">
        <v>1.3508533296737609E-3</v>
      </c>
      <c r="T1131" s="6">
        <v>0</v>
      </c>
      <c r="U1131" s="6">
        <v>34.010551413688496</v>
      </c>
    </row>
    <row r="1132" spans="1:21" x14ac:dyDescent="0.3">
      <c r="A1132" t="s">
        <v>21</v>
      </c>
      <c r="B1132" t="s">
        <v>398</v>
      </c>
      <c r="C1132" t="s">
        <v>80</v>
      </c>
      <c r="D1132" t="s">
        <v>393</v>
      </c>
      <c r="E1132" t="s">
        <v>25</v>
      </c>
      <c r="F1132" t="s">
        <v>26</v>
      </c>
      <c r="G1132" t="s">
        <v>433</v>
      </c>
      <c r="H1132" t="s">
        <v>90</v>
      </c>
      <c r="I1132" t="s">
        <v>901</v>
      </c>
      <c r="J1132" t="s">
        <v>90</v>
      </c>
      <c r="K1132" t="s">
        <v>29</v>
      </c>
      <c r="L1132">
        <v>20</v>
      </c>
      <c r="N1132" s="5">
        <v>0</v>
      </c>
      <c r="O1132" t="s">
        <v>30</v>
      </c>
      <c r="P1132" s="5">
        <v>0.52104097500000002</v>
      </c>
      <c r="Q1132" s="6">
        <v>0</v>
      </c>
      <c r="R1132" s="7">
        <v>0</v>
      </c>
      <c r="S1132" s="7">
        <v>1.0820638138986927E-3</v>
      </c>
      <c r="T1132" s="6">
        <v>0</v>
      </c>
      <c r="U1132" s="6">
        <v>0</v>
      </c>
    </row>
    <row r="1133" spans="1:21" x14ac:dyDescent="0.3">
      <c r="A1133" t="s">
        <v>21</v>
      </c>
      <c r="B1133" t="s">
        <v>398</v>
      </c>
      <c r="C1133" t="s">
        <v>80</v>
      </c>
      <c r="D1133" t="s">
        <v>393</v>
      </c>
      <c r="E1133" t="s">
        <v>25</v>
      </c>
      <c r="F1133" t="s">
        <v>26</v>
      </c>
      <c r="G1133" t="s">
        <v>434</v>
      </c>
      <c r="H1133" t="s">
        <v>92</v>
      </c>
      <c r="I1133" t="s">
        <v>902</v>
      </c>
      <c r="J1133" t="s">
        <v>92</v>
      </c>
      <c r="K1133" t="s">
        <v>29</v>
      </c>
      <c r="L1133">
        <v>20</v>
      </c>
      <c r="N1133" s="5">
        <v>0</v>
      </c>
      <c r="O1133" t="s">
        <v>30</v>
      </c>
      <c r="P1133" s="5">
        <v>0.21699819200000001</v>
      </c>
      <c r="Q1133" s="6">
        <v>0</v>
      </c>
      <c r="R1133" s="7">
        <v>0</v>
      </c>
      <c r="S1133" s="7">
        <v>1.2294205087528098E-3</v>
      </c>
      <c r="T1133" s="6">
        <v>0</v>
      </c>
      <c r="U1133" s="6">
        <v>0</v>
      </c>
    </row>
    <row r="1134" spans="1:21" x14ac:dyDescent="0.3">
      <c r="A1134" t="s">
        <v>21</v>
      </c>
      <c r="B1134" t="s">
        <v>398</v>
      </c>
      <c r="C1134" t="s">
        <v>80</v>
      </c>
      <c r="D1134" t="s">
        <v>393</v>
      </c>
      <c r="E1134" t="s">
        <v>25</v>
      </c>
      <c r="F1134" t="s">
        <v>26</v>
      </c>
      <c r="G1134" t="s">
        <v>435</v>
      </c>
      <c r="H1134" t="s">
        <v>94</v>
      </c>
      <c r="I1134" t="s">
        <v>903</v>
      </c>
      <c r="J1134" t="s">
        <v>94</v>
      </c>
      <c r="K1134" t="s">
        <v>29</v>
      </c>
      <c r="L1134">
        <v>20</v>
      </c>
      <c r="N1134" s="5">
        <v>0</v>
      </c>
      <c r="O1134" t="s">
        <v>30</v>
      </c>
      <c r="P1134" s="5">
        <v>0.28512396699999998</v>
      </c>
      <c r="Q1134" s="6">
        <v>0</v>
      </c>
      <c r="R1134" s="7">
        <v>0</v>
      </c>
      <c r="S1134" s="7">
        <v>1.1140384301340774E-3</v>
      </c>
      <c r="T1134" s="6">
        <v>0</v>
      </c>
      <c r="U1134" s="6">
        <v>0</v>
      </c>
    </row>
    <row r="1135" spans="1:21" x14ac:dyDescent="0.3">
      <c r="A1135" t="s">
        <v>21</v>
      </c>
      <c r="B1135" t="s">
        <v>398</v>
      </c>
      <c r="C1135" t="s">
        <v>80</v>
      </c>
      <c r="D1135" t="s">
        <v>393</v>
      </c>
      <c r="E1135" t="s">
        <v>25</v>
      </c>
      <c r="F1135" t="s">
        <v>26</v>
      </c>
      <c r="G1135" t="s">
        <v>436</v>
      </c>
      <c r="H1135" t="s">
        <v>96</v>
      </c>
      <c r="I1135" t="s">
        <v>904</v>
      </c>
      <c r="J1135" t="s">
        <v>96</v>
      </c>
      <c r="K1135" t="s">
        <v>29</v>
      </c>
      <c r="L1135">
        <v>11</v>
      </c>
      <c r="N1135" s="5">
        <v>0.9</v>
      </c>
      <c r="O1135" t="s">
        <v>30</v>
      </c>
      <c r="P1135" s="5">
        <v>0.04</v>
      </c>
      <c r="Q1135" s="6">
        <v>541.42648099999997</v>
      </c>
      <c r="R1135" s="7">
        <v>0</v>
      </c>
      <c r="S1135" s="7">
        <v>0</v>
      </c>
      <c r="T1135" s="6">
        <v>0</v>
      </c>
      <c r="U1135" s="6">
        <v>0</v>
      </c>
    </row>
    <row r="1136" spans="1:21" x14ac:dyDescent="0.3">
      <c r="A1136" t="s">
        <v>21</v>
      </c>
      <c r="B1136" t="s">
        <v>398</v>
      </c>
      <c r="C1136" t="s">
        <v>80</v>
      </c>
      <c r="D1136" t="s">
        <v>393</v>
      </c>
      <c r="E1136" t="s">
        <v>25</v>
      </c>
      <c r="F1136" t="s">
        <v>26</v>
      </c>
      <c r="G1136" t="s">
        <v>437</v>
      </c>
      <c r="H1136" t="s">
        <v>98</v>
      </c>
      <c r="I1136" t="s">
        <v>98</v>
      </c>
      <c r="J1136" t="s">
        <v>98</v>
      </c>
      <c r="K1136" t="s">
        <v>29</v>
      </c>
      <c r="L1136">
        <v>11</v>
      </c>
      <c r="N1136" s="5">
        <v>5.8799999999999998E-2</v>
      </c>
      <c r="O1136" t="s">
        <v>30</v>
      </c>
      <c r="P1136" s="5">
        <v>0</v>
      </c>
      <c r="Q1136" s="6">
        <v>0</v>
      </c>
      <c r="R1136" s="7">
        <v>0</v>
      </c>
      <c r="S1136" s="7">
        <v>0</v>
      </c>
      <c r="T1136" s="6">
        <v>0</v>
      </c>
      <c r="U1136" s="6">
        <v>0</v>
      </c>
    </row>
    <row r="1137" spans="1:21" x14ac:dyDescent="0.3">
      <c r="A1137" t="s">
        <v>21</v>
      </c>
      <c r="B1137" t="s">
        <v>398</v>
      </c>
      <c r="C1137" t="s">
        <v>80</v>
      </c>
      <c r="D1137" t="s">
        <v>393</v>
      </c>
      <c r="E1137" t="s">
        <v>25</v>
      </c>
      <c r="F1137" t="s">
        <v>26</v>
      </c>
      <c r="G1137" t="s">
        <v>438</v>
      </c>
      <c r="H1137" t="s">
        <v>100</v>
      </c>
      <c r="I1137" t="s">
        <v>100</v>
      </c>
      <c r="J1137" t="s">
        <v>100</v>
      </c>
      <c r="K1137" t="s">
        <v>29</v>
      </c>
      <c r="L1137">
        <v>20</v>
      </c>
      <c r="N1137" s="5">
        <v>9.4999999999999998E-3</v>
      </c>
      <c r="O1137" t="s">
        <v>30</v>
      </c>
      <c r="P1137" s="5">
        <v>0.1</v>
      </c>
      <c r="Q1137" s="6">
        <v>373.96040269999997</v>
      </c>
      <c r="R1137" s="7">
        <v>0</v>
      </c>
      <c r="S1137" s="7">
        <v>8.3215779668067188E-4</v>
      </c>
      <c r="T1137" s="6">
        <v>0</v>
      </c>
      <c r="U1137" s="6">
        <v>0.31119406475664874</v>
      </c>
    </row>
    <row r="1138" spans="1:21" x14ac:dyDescent="0.3">
      <c r="A1138" t="s">
        <v>21</v>
      </c>
      <c r="B1138" t="s">
        <v>398</v>
      </c>
      <c r="C1138" t="s">
        <v>80</v>
      </c>
      <c r="D1138" t="s">
        <v>393</v>
      </c>
      <c r="E1138" t="s">
        <v>25</v>
      </c>
      <c r="F1138" t="s">
        <v>26</v>
      </c>
      <c r="G1138" t="s">
        <v>439</v>
      </c>
      <c r="H1138" t="s">
        <v>102</v>
      </c>
      <c r="I1138" t="s">
        <v>102</v>
      </c>
      <c r="J1138" t="s">
        <v>102</v>
      </c>
      <c r="K1138" t="s">
        <v>29</v>
      </c>
      <c r="L1138">
        <v>11</v>
      </c>
      <c r="N1138" s="5">
        <v>0.02</v>
      </c>
      <c r="O1138" t="s">
        <v>30</v>
      </c>
      <c r="P1138" s="5">
        <v>1.72E-2</v>
      </c>
      <c r="Q1138" s="6">
        <v>0</v>
      </c>
      <c r="R1138" s="7">
        <v>0</v>
      </c>
      <c r="S1138" s="7">
        <v>0</v>
      </c>
      <c r="T1138" s="6">
        <v>0</v>
      </c>
      <c r="U1138" s="6">
        <v>0</v>
      </c>
    </row>
    <row r="1139" spans="1:21" x14ac:dyDescent="0.3">
      <c r="A1139" t="s">
        <v>21</v>
      </c>
      <c r="B1139" t="s">
        <v>398</v>
      </c>
      <c r="C1139" t="s">
        <v>80</v>
      </c>
      <c r="D1139" t="s">
        <v>393</v>
      </c>
      <c r="E1139" t="s">
        <v>25</v>
      </c>
      <c r="F1139" t="s">
        <v>26</v>
      </c>
      <c r="G1139" t="s">
        <v>440</v>
      </c>
      <c r="H1139" t="s">
        <v>104</v>
      </c>
      <c r="I1139" t="s">
        <v>104</v>
      </c>
      <c r="J1139" t="s">
        <v>104</v>
      </c>
      <c r="K1139" t="s">
        <v>29</v>
      </c>
      <c r="L1139">
        <v>15</v>
      </c>
      <c r="N1139" s="5">
        <v>0.40500000000000003</v>
      </c>
      <c r="O1139" t="s">
        <v>30</v>
      </c>
      <c r="P1139" s="5">
        <v>7.2037079999999996E-3</v>
      </c>
      <c r="Q1139" s="6">
        <v>0</v>
      </c>
      <c r="R1139" s="7">
        <v>0</v>
      </c>
      <c r="S1139" s="7">
        <v>9.2577893529988229E-4</v>
      </c>
      <c r="T1139" s="6">
        <v>0</v>
      </c>
      <c r="U1139" s="6">
        <v>0</v>
      </c>
    </row>
    <row r="1140" spans="1:21" x14ac:dyDescent="0.3">
      <c r="A1140" t="s">
        <v>21</v>
      </c>
      <c r="B1140" t="s">
        <v>398</v>
      </c>
      <c r="C1140" t="s">
        <v>80</v>
      </c>
      <c r="D1140" t="s">
        <v>393</v>
      </c>
      <c r="E1140" t="s">
        <v>25</v>
      </c>
      <c r="F1140" t="s">
        <v>26</v>
      </c>
      <c r="G1140" t="s">
        <v>441</v>
      </c>
      <c r="H1140" t="s">
        <v>106</v>
      </c>
      <c r="I1140" t="s">
        <v>106</v>
      </c>
      <c r="J1140" t="s">
        <v>106</v>
      </c>
      <c r="K1140" t="s">
        <v>29</v>
      </c>
      <c r="L1140">
        <v>11</v>
      </c>
      <c r="N1140" s="5">
        <v>2.9081632999999999E-2</v>
      </c>
      <c r="O1140" t="s">
        <v>30</v>
      </c>
      <c r="P1140" s="5">
        <v>0.15</v>
      </c>
      <c r="Q1140" s="6">
        <v>1856.878821</v>
      </c>
      <c r="R1140" s="7">
        <v>0</v>
      </c>
      <c r="S1140" s="7">
        <v>1.2952420799350073E-4</v>
      </c>
      <c r="T1140" s="6">
        <v>0</v>
      </c>
      <c r="U1140" s="6">
        <v>0.24051075862993043</v>
      </c>
    </row>
    <row r="1141" spans="1:21" x14ac:dyDescent="0.3">
      <c r="A1141" t="s">
        <v>21</v>
      </c>
      <c r="B1141" t="s">
        <v>398</v>
      </c>
      <c r="C1141" t="s">
        <v>80</v>
      </c>
      <c r="D1141" t="s">
        <v>393</v>
      </c>
      <c r="E1141" t="s">
        <v>25</v>
      </c>
      <c r="F1141" t="s">
        <v>26</v>
      </c>
      <c r="G1141" t="s">
        <v>442</v>
      </c>
      <c r="H1141" t="s">
        <v>111</v>
      </c>
      <c r="I1141" t="s">
        <v>111</v>
      </c>
      <c r="J1141" t="s">
        <v>111</v>
      </c>
      <c r="K1141" t="s">
        <v>29</v>
      </c>
      <c r="L1141">
        <v>20</v>
      </c>
      <c r="N1141" s="5">
        <v>2.7E-2</v>
      </c>
      <c r="O1141" t="s">
        <v>30</v>
      </c>
      <c r="P1141" s="5">
        <v>0.146537695</v>
      </c>
      <c r="Q1141" s="6">
        <v>1676.8259860000001</v>
      </c>
      <c r="R1141" s="7">
        <v>0</v>
      </c>
      <c r="S1141" s="7">
        <v>8.9048709555079723E-4</v>
      </c>
      <c r="T1141" s="6">
        <v>0</v>
      </c>
      <c r="U1141" s="6">
        <v>1.4931919020172417</v>
      </c>
    </row>
    <row r="1142" spans="1:21" x14ac:dyDescent="0.3">
      <c r="A1142" t="s">
        <v>21</v>
      </c>
      <c r="B1142" t="s">
        <v>398</v>
      </c>
      <c r="C1142" t="s">
        <v>80</v>
      </c>
      <c r="D1142" t="s">
        <v>393</v>
      </c>
      <c r="E1142" t="s">
        <v>25</v>
      </c>
      <c r="F1142" t="s">
        <v>26</v>
      </c>
      <c r="G1142" t="s">
        <v>443</v>
      </c>
      <c r="H1142" t="s">
        <v>113</v>
      </c>
      <c r="I1142" t="s">
        <v>113</v>
      </c>
      <c r="J1142" t="s">
        <v>113</v>
      </c>
      <c r="K1142" t="s">
        <v>29</v>
      </c>
      <c r="L1142">
        <v>20</v>
      </c>
      <c r="N1142" s="5">
        <v>1.4999999999999999E-2</v>
      </c>
      <c r="O1142" t="s">
        <v>30</v>
      </c>
      <c r="P1142" s="5">
        <v>0</v>
      </c>
      <c r="Q1142" s="6">
        <v>0</v>
      </c>
      <c r="R1142" s="7">
        <v>0</v>
      </c>
      <c r="S1142" s="7">
        <v>0</v>
      </c>
      <c r="T1142" s="6">
        <v>0</v>
      </c>
      <c r="U1142" s="6">
        <v>0</v>
      </c>
    </row>
    <row r="1143" spans="1:21" x14ac:dyDescent="0.3">
      <c r="A1143" t="s">
        <v>21</v>
      </c>
      <c r="B1143" t="s">
        <v>398</v>
      </c>
      <c r="C1143" t="s">
        <v>80</v>
      </c>
      <c r="D1143" t="s">
        <v>393</v>
      </c>
      <c r="E1143" t="s">
        <v>25</v>
      </c>
      <c r="F1143" t="s">
        <v>26</v>
      </c>
      <c r="G1143" t="s">
        <v>444</v>
      </c>
      <c r="H1143" t="s">
        <v>115</v>
      </c>
      <c r="I1143" t="s">
        <v>905</v>
      </c>
      <c r="J1143" t="s">
        <v>115</v>
      </c>
      <c r="K1143" t="s">
        <v>29</v>
      </c>
      <c r="L1143">
        <v>20</v>
      </c>
      <c r="N1143" s="5">
        <v>0.19</v>
      </c>
      <c r="O1143" t="s">
        <v>30</v>
      </c>
      <c r="P1143" s="5">
        <v>1.0298089E-2</v>
      </c>
      <c r="Q1143" s="6">
        <v>0</v>
      </c>
      <c r="R1143" s="7">
        <v>0</v>
      </c>
      <c r="S1143" s="7">
        <v>1.5610496050048077E-3</v>
      </c>
      <c r="T1143" s="6">
        <v>0</v>
      </c>
      <c r="U1143" s="6">
        <v>0</v>
      </c>
    </row>
    <row r="1144" spans="1:21" x14ac:dyDescent="0.3">
      <c r="A1144" t="s">
        <v>21</v>
      </c>
      <c r="B1144" t="s">
        <v>398</v>
      </c>
      <c r="C1144" t="s">
        <v>80</v>
      </c>
      <c r="D1144" t="s">
        <v>393</v>
      </c>
      <c r="E1144" t="s">
        <v>25</v>
      </c>
      <c r="F1144" t="s">
        <v>26</v>
      </c>
      <c r="G1144" t="s">
        <v>445</v>
      </c>
      <c r="H1144" t="s">
        <v>117</v>
      </c>
      <c r="I1144" t="s">
        <v>906</v>
      </c>
      <c r="J1144" t="s">
        <v>117</v>
      </c>
      <c r="K1144" t="s">
        <v>29</v>
      </c>
      <c r="L1144">
        <v>20</v>
      </c>
      <c r="N1144" s="5">
        <v>0.14249999999999999</v>
      </c>
      <c r="O1144" t="s">
        <v>30</v>
      </c>
      <c r="P1144" s="5">
        <v>1.0979347E-2</v>
      </c>
      <c r="Q1144" s="6">
        <v>0</v>
      </c>
      <c r="R1144" s="7">
        <v>0</v>
      </c>
      <c r="S1144" s="7">
        <v>2.0547151903557866E-3</v>
      </c>
      <c r="T1144" s="6">
        <v>0</v>
      </c>
      <c r="U1144" s="6">
        <v>0</v>
      </c>
    </row>
    <row r="1145" spans="1:21" x14ac:dyDescent="0.3">
      <c r="A1145" t="s">
        <v>21</v>
      </c>
      <c r="B1145" t="s">
        <v>398</v>
      </c>
      <c r="C1145" t="s">
        <v>80</v>
      </c>
      <c r="D1145" t="s">
        <v>393</v>
      </c>
      <c r="E1145" t="s">
        <v>25</v>
      </c>
      <c r="F1145" t="s">
        <v>26</v>
      </c>
      <c r="G1145" t="s">
        <v>446</v>
      </c>
      <c r="H1145" t="s">
        <v>119</v>
      </c>
      <c r="I1145" t="s">
        <v>907</v>
      </c>
      <c r="J1145" t="s">
        <v>119</v>
      </c>
      <c r="K1145" t="s">
        <v>29</v>
      </c>
      <c r="L1145">
        <v>20</v>
      </c>
      <c r="N1145" s="5">
        <v>0.54</v>
      </c>
      <c r="O1145" t="s">
        <v>30</v>
      </c>
      <c r="P1145" s="5">
        <v>0.125</v>
      </c>
      <c r="Q1145" s="6">
        <v>28494.231329999999</v>
      </c>
      <c r="R1145" s="7">
        <v>0</v>
      </c>
      <c r="S1145" s="7">
        <v>8.9048709555079723E-4</v>
      </c>
      <c r="T1145" s="6">
        <v>0</v>
      </c>
      <c r="U1145" s="6">
        <v>25.373745297004231</v>
      </c>
    </row>
    <row r="1146" spans="1:21" x14ac:dyDescent="0.3">
      <c r="A1146" t="s">
        <v>21</v>
      </c>
      <c r="B1146" t="s">
        <v>398</v>
      </c>
      <c r="C1146" t="s">
        <v>80</v>
      </c>
      <c r="D1146" t="s">
        <v>393</v>
      </c>
      <c r="E1146" t="s">
        <v>25</v>
      </c>
      <c r="F1146" t="s">
        <v>26</v>
      </c>
      <c r="G1146" t="s">
        <v>447</v>
      </c>
      <c r="H1146" t="s">
        <v>121</v>
      </c>
      <c r="I1146" t="s">
        <v>121</v>
      </c>
      <c r="J1146" t="s">
        <v>121</v>
      </c>
      <c r="K1146" t="s">
        <v>29</v>
      </c>
      <c r="L1146">
        <v>11</v>
      </c>
      <c r="N1146" s="5">
        <v>0</v>
      </c>
      <c r="O1146" t="s">
        <v>30</v>
      </c>
      <c r="P1146" s="5">
        <v>0</v>
      </c>
      <c r="Q1146" s="6">
        <v>0</v>
      </c>
      <c r="R1146" s="7">
        <v>0</v>
      </c>
      <c r="S1146" s="7">
        <v>0</v>
      </c>
      <c r="T1146" s="6">
        <v>0</v>
      </c>
      <c r="U1146" s="6">
        <v>0</v>
      </c>
    </row>
    <row r="1147" spans="1:21" x14ac:dyDescent="0.3">
      <c r="A1147" t="s">
        <v>21</v>
      </c>
      <c r="B1147" t="s">
        <v>398</v>
      </c>
      <c r="C1147" t="s">
        <v>80</v>
      </c>
      <c r="D1147" t="s">
        <v>393</v>
      </c>
      <c r="E1147" t="s">
        <v>25</v>
      </c>
      <c r="F1147" t="s">
        <v>26</v>
      </c>
      <c r="G1147" t="s">
        <v>448</v>
      </c>
      <c r="H1147" t="s">
        <v>123</v>
      </c>
      <c r="I1147" t="s">
        <v>123</v>
      </c>
      <c r="J1147" t="s">
        <v>123</v>
      </c>
      <c r="K1147" t="s">
        <v>29</v>
      </c>
      <c r="L1147">
        <v>15</v>
      </c>
      <c r="N1147" s="5">
        <v>0</v>
      </c>
      <c r="O1147" t="s">
        <v>30</v>
      </c>
      <c r="P1147" s="5">
        <v>0</v>
      </c>
      <c r="Q1147" s="6">
        <v>0</v>
      </c>
      <c r="R1147" s="7">
        <v>0</v>
      </c>
      <c r="S1147" s="7">
        <v>0</v>
      </c>
      <c r="T1147" s="6">
        <v>0</v>
      </c>
      <c r="U1147" s="6">
        <v>0</v>
      </c>
    </row>
    <row r="1148" spans="1:21" x14ac:dyDescent="0.3">
      <c r="A1148" t="s">
        <v>21</v>
      </c>
      <c r="B1148" t="s">
        <v>398</v>
      </c>
      <c r="C1148" t="s">
        <v>80</v>
      </c>
      <c r="D1148" t="s">
        <v>393</v>
      </c>
      <c r="E1148" t="s">
        <v>25</v>
      </c>
      <c r="F1148" t="s">
        <v>26</v>
      </c>
      <c r="G1148" t="s">
        <v>449</v>
      </c>
      <c r="H1148" t="s">
        <v>125</v>
      </c>
      <c r="I1148" t="s">
        <v>908</v>
      </c>
      <c r="J1148" t="s">
        <v>125</v>
      </c>
      <c r="K1148" t="s">
        <v>29</v>
      </c>
      <c r="L1148">
        <v>20</v>
      </c>
      <c r="N1148" s="5">
        <v>0.08</v>
      </c>
      <c r="O1148" t="s">
        <v>30</v>
      </c>
      <c r="P1148" s="5">
        <v>3.3170732000000001E-2</v>
      </c>
      <c r="Q1148" s="6">
        <v>0</v>
      </c>
      <c r="R1148" s="7">
        <v>0</v>
      </c>
      <c r="S1148" s="7">
        <v>1.1044101163005346E-3</v>
      </c>
      <c r="T1148" s="6">
        <v>0</v>
      </c>
      <c r="U1148" s="6">
        <v>0</v>
      </c>
    </row>
    <row r="1149" spans="1:21" x14ac:dyDescent="0.3">
      <c r="A1149" t="s">
        <v>21</v>
      </c>
      <c r="B1149" t="s">
        <v>398</v>
      </c>
      <c r="C1149" t="s">
        <v>80</v>
      </c>
      <c r="D1149" t="s">
        <v>393</v>
      </c>
      <c r="E1149" t="s">
        <v>25</v>
      </c>
      <c r="F1149" t="s">
        <v>26</v>
      </c>
      <c r="G1149" t="s">
        <v>450</v>
      </c>
      <c r="H1149" t="s">
        <v>127</v>
      </c>
      <c r="I1149" t="s">
        <v>909</v>
      </c>
      <c r="J1149" t="s">
        <v>127</v>
      </c>
      <c r="K1149" t="s">
        <v>29</v>
      </c>
      <c r="L1149">
        <v>20</v>
      </c>
      <c r="N1149" s="5">
        <v>0</v>
      </c>
      <c r="O1149" t="s">
        <v>30</v>
      </c>
      <c r="P1149" s="5">
        <v>0.48504983400000001</v>
      </c>
      <c r="Q1149" s="6">
        <v>0</v>
      </c>
      <c r="R1149" s="7">
        <v>0</v>
      </c>
      <c r="S1149" s="7">
        <v>1.0253235912835545E-3</v>
      </c>
      <c r="T1149" s="6">
        <v>0</v>
      </c>
      <c r="U1149" s="6">
        <v>0</v>
      </c>
    </row>
    <row r="1150" spans="1:21" x14ac:dyDescent="0.3">
      <c r="A1150" t="s">
        <v>21</v>
      </c>
      <c r="B1150" t="s">
        <v>398</v>
      </c>
      <c r="C1150" t="s">
        <v>80</v>
      </c>
      <c r="D1150" t="s">
        <v>393</v>
      </c>
      <c r="E1150" t="s">
        <v>25</v>
      </c>
      <c r="F1150" t="s">
        <v>26</v>
      </c>
      <c r="G1150" t="s">
        <v>451</v>
      </c>
      <c r="H1150" t="s">
        <v>129</v>
      </c>
      <c r="I1150" t="s">
        <v>910</v>
      </c>
      <c r="J1150" t="s">
        <v>129</v>
      </c>
      <c r="K1150" t="s">
        <v>29</v>
      </c>
      <c r="L1150">
        <v>20</v>
      </c>
      <c r="N1150" s="5">
        <v>0</v>
      </c>
      <c r="O1150" t="s">
        <v>30</v>
      </c>
      <c r="P1150" s="5">
        <v>0.108499096</v>
      </c>
      <c r="Q1150" s="6">
        <v>0</v>
      </c>
      <c r="R1150" s="7">
        <v>0</v>
      </c>
      <c r="S1150" s="7">
        <v>1.0805851901144099E-3</v>
      </c>
      <c r="T1150" s="6">
        <v>0</v>
      </c>
      <c r="U1150" s="6">
        <v>0</v>
      </c>
    </row>
    <row r="1151" spans="1:21" x14ac:dyDescent="0.3">
      <c r="A1151" t="s">
        <v>21</v>
      </c>
      <c r="B1151" t="s">
        <v>398</v>
      </c>
      <c r="C1151" t="s">
        <v>80</v>
      </c>
      <c r="D1151" t="s">
        <v>393</v>
      </c>
      <c r="E1151" t="s">
        <v>25</v>
      </c>
      <c r="F1151" t="s">
        <v>26</v>
      </c>
      <c r="G1151" t="s">
        <v>452</v>
      </c>
      <c r="H1151" t="s">
        <v>131</v>
      </c>
      <c r="I1151" t="s">
        <v>911</v>
      </c>
      <c r="J1151" t="s">
        <v>131</v>
      </c>
      <c r="K1151" t="s">
        <v>29</v>
      </c>
      <c r="L1151">
        <v>20</v>
      </c>
      <c r="N1151" s="5">
        <v>0</v>
      </c>
      <c r="O1151" t="s">
        <v>30</v>
      </c>
      <c r="P1151" s="5">
        <v>0.19752066099999999</v>
      </c>
      <c r="Q1151" s="6">
        <v>0</v>
      </c>
      <c r="R1151" s="7">
        <v>0</v>
      </c>
      <c r="S1151" s="7">
        <v>1.0314931368229279E-3</v>
      </c>
      <c r="T1151" s="6">
        <v>0</v>
      </c>
      <c r="U1151" s="6">
        <v>0</v>
      </c>
    </row>
    <row r="1152" spans="1:21" x14ac:dyDescent="0.3">
      <c r="A1152" t="s">
        <v>21</v>
      </c>
      <c r="B1152" t="s">
        <v>398</v>
      </c>
      <c r="C1152" t="s">
        <v>80</v>
      </c>
      <c r="D1152" t="s">
        <v>393</v>
      </c>
      <c r="E1152" t="s">
        <v>25</v>
      </c>
      <c r="F1152" t="s">
        <v>26</v>
      </c>
      <c r="G1152" t="s">
        <v>453</v>
      </c>
      <c r="H1152" t="s">
        <v>157</v>
      </c>
      <c r="I1152" t="s">
        <v>912</v>
      </c>
      <c r="J1152" t="s">
        <v>157</v>
      </c>
      <c r="K1152" t="s">
        <v>29</v>
      </c>
      <c r="L1152">
        <v>11</v>
      </c>
      <c r="N1152" s="5">
        <v>0.52</v>
      </c>
      <c r="O1152" t="s">
        <v>30</v>
      </c>
      <c r="P1152" s="5">
        <v>0</v>
      </c>
      <c r="Q1152" s="6">
        <v>0</v>
      </c>
      <c r="R1152" s="7">
        <v>0</v>
      </c>
      <c r="S1152" s="7">
        <v>0</v>
      </c>
      <c r="T1152" s="6">
        <v>0</v>
      </c>
      <c r="U1152" s="6">
        <v>0</v>
      </c>
    </row>
    <row r="1153" spans="1:21" x14ac:dyDescent="0.3">
      <c r="A1153" t="s">
        <v>21</v>
      </c>
      <c r="B1153" t="s">
        <v>398</v>
      </c>
      <c r="C1153" t="s">
        <v>80</v>
      </c>
      <c r="D1153" t="s">
        <v>393</v>
      </c>
      <c r="E1153" t="s">
        <v>25</v>
      </c>
      <c r="F1153" t="s">
        <v>31</v>
      </c>
      <c r="G1153" t="s">
        <v>454</v>
      </c>
      <c r="H1153" t="s">
        <v>28</v>
      </c>
      <c r="I1153" t="s">
        <v>28</v>
      </c>
      <c r="J1153" t="s">
        <v>28</v>
      </c>
      <c r="K1153" t="s">
        <v>29</v>
      </c>
      <c r="L1153">
        <v>20</v>
      </c>
      <c r="N1153" s="5">
        <v>0</v>
      </c>
      <c r="O1153" t="s">
        <v>30</v>
      </c>
      <c r="P1153" s="5">
        <v>0.3</v>
      </c>
      <c r="Q1153" s="6">
        <v>0</v>
      </c>
      <c r="R1153" s="7">
        <v>0</v>
      </c>
      <c r="S1153" s="7">
        <v>1.931068935849194E-4</v>
      </c>
      <c r="T1153" s="6">
        <v>0</v>
      </c>
      <c r="U1153" s="6">
        <v>0</v>
      </c>
    </row>
    <row r="1154" spans="1:21" x14ac:dyDescent="0.3">
      <c r="A1154" t="s">
        <v>21</v>
      </c>
      <c r="B1154" t="s">
        <v>398</v>
      </c>
      <c r="C1154" t="s">
        <v>80</v>
      </c>
      <c r="D1154" t="s">
        <v>393</v>
      </c>
      <c r="E1154" t="s">
        <v>25</v>
      </c>
      <c r="F1154" t="s">
        <v>31</v>
      </c>
      <c r="G1154" t="s">
        <v>455</v>
      </c>
      <c r="H1154" t="s">
        <v>84</v>
      </c>
      <c r="I1154" t="s">
        <v>84</v>
      </c>
      <c r="J1154" t="s">
        <v>84</v>
      </c>
      <c r="K1154" t="s">
        <v>29</v>
      </c>
      <c r="L1154">
        <v>20</v>
      </c>
      <c r="N1154" s="5">
        <v>0.15</v>
      </c>
      <c r="O1154" t="s">
        <v>30</v>
      </c>
      <c r="P1154" s="5">
        <v>0.27939950000000002</v>
      </c>
      <c r="Q1154" s="6">
        <v>972681.24369999999</v>
      </c>
      <c r="R1154" s="7">
        <v>0</v>
      </c>
      <c r="S1154" s="7">
        <v>6.7364494125150257E-4</v>
      </c>
      <c r="T1154" s="6">
        <v>0</v>
      </c>
      <c r="U1154" s="6">
        <v>866.16009559915028</v>
      </c>
    </row>
    <row r="1155" spans="1:21" x14ac:dyDescent="0.3">
      <c r="A1155" t="s">
        <v>21</v>
      </c>
      <c r="B1155" t="s">
        <v>398</v>
      </c>
      <c r="C1155" t="s">
        <v>80</v>
      </c>
      <c r="D1155" t="s">
        <v>393</v>
      </c>
      <c r="E1155" t="s">
        <v>25</v>
      </c>
      <c r="F1155" t="s">
        <v>31</v>
      </c>
      <c r="G1155" t="s">
        <v>456</v>
      </c>
      <c r="H1155" t="s">
        <v>86</v>
      </c>
      <c r="I1155" t="s">
        <v>86</v>
      </c>
      <c r="J1155" t="s">
        <v>86</v>
      </c>
      <c r="K1155" t="s">
        <v>29</v>
      </c>
      <c r="L1155">
        <v>20</v>
      </c>
      <c r="N1155" s="5">
        <v>0</v>
      </c>
      <c r="O1155" t="s">
        <v>30</v>
      </c>
      <c r="P1155" s="5">
        <v>1.3308299000000001E-2</v>
      </c>
      <c r="Q1155" s="6">
        <v>0</v>
      </c>
      <c r="R1155" s="7">
        <v>0</v>
      </c>
      <c r="S1155" s="7">
        <v>2.0538893993502722E-3</v>
      </c>
      <c r="T1155" s="6">
        <v>0</v>
      </c>
      <c r="U1155" s="6">
        <v>0</v>
      </c>
    </row>
    <row r="1156" spans="1:21" x14ac:dyDescent="0.3">
      <c r="A1156" t="s">
        <v>21</v>
      </c>
      <c r="B1156" t="s">
        <v>398</v>
      </c>
      <c r="C1156" t="s">
        <v>80</v>
      </c>
      <c r="D1156" t="s">
        <v>393</v>
      </c>
      <c r="E1156" t="s">
        <v>25</v>
      </c>
      <c r="F1156" t="s">
        <v>31</v>
      </c>
      <c r="G1156" t="s">
        <v>457</v>
      </c>
      <c r="H1156" t="s">
        <v>88</v>
      </c>
      <c r="I1156" t="s">
        <v>900</v>
      </c>
      <c r="J1156" t="s">
        <v>88</v>
      </c>
      <c r="K1156" t="s">
        <v>29</v>
      </c>
      <c r="L1156">
        <v>20</v>
      </c>
      <c r="N1156" s="5">
        <v>0.17567412900000001</v>
      </c>
      <c r="O1156" t="s">
        <v>30</v>
      </c>
      <c r="P1156" s="5">
        <v>0.15512195100000001</v>
      </c>
      <c r="Q1156" s="6">
        <v>600314.23899999994</v>
      </c>
      <c r="R1156" s="7">
        <v>0</v>
      </c>
      <c r="S1156" s="7">
        <v>1.3508533296737609E-3</v>
      </c>
      <c r="T1156" s="6">
        <v>0</v>
      </c>
      <c r="U1156" s="6">
        <v>810.93648860371979</v>
      </c>
    </row>
    <row r="1157" spans="1:21" x14ac:dyDescent="0.3">
      <c r="A1157" t="s">
        <v>21</v>
      </c>
      <c r="B1157" t="s">
        <v>398</v>
      </c>
      <c r="C1157" t="s">
        <v>80</v>
      </c>
      <c r="D1157" t="s">
        <v>393</v>
      </c>
      <c r="E1157" t="s">
        <v>25</v>
      </c>
      <c r="F1157" t="s">
        <v>31</v>
      </c>
      <c r="G1157" t="s">
        <v>458</v>
      </c>
      <c r="H1157" t="s">
        <v>90</v>
      </c>
      <c r="I1157" t="s">
        <v>901</v>
      </c>
      <c r="J1157" t="s">
        <v>90</v>
      </c>
      <c r="K1157" t="s">
        <v>29</v>
      </c>
      <c r="L1157">
        <v>20</v>
      </c>
      <c r="N1157" s="5">
        <v>7.3129769999999997E-2</v>
      </c>
      <c r="O1157" t="s">
        <v>30</v>
      </c>
      <c r="P1157" s="5">
        <v>0.52104097500000002</v>
      </c>
      <c r="Q1157" s="6">
        <v>945838.64529999997</v>
      </c>
      <c r="R1157" s="7">
        <v>0</v>
      </c>
      <c r="S1157" s="7">
        <v>1.0820638138986927E-3</v>
      </c>
      <c r="T1157" s="6">
        <v>0</v>
      </c>
      <c r="U1157" s="6">
        <v>1023.4577718660908</v>
      </c>
    </row>
    <row r="1158" spans="1:21" x14ac:dyDescent="0.3">
      <c r="A1158" t="s">
        <v>21</v>
      </c>
      <c r="B1158" t="s">
        <v>398</v>
      </c>
      <c r="C1158" t="s">
        <v>80</v>
      </c>
      <c r="D1158" t="s">
        <v>393</v>
      </c>
      <c r="E1158" t="s">
        <v>25</v>
      </c>
      <c r="F1158" t="s">
        <v>31</v>
      </c>
      <c r="G1158" t="s">
        <v>459</v>
      </c>
      <c r="H1158" t="s">
        <v>92</v>
      </c>
      <c r="I1158" t="s">
        <v>902</v>
      </c>
      <c r="J1158" t="s">
        <v>92</v>
      </c>
      <c r="K1158" t="s">
        <v>29</v>
      </c>
      <c r="L1158">
        <v>20</v>
      </c>
      <c r="N1158" s="5">
        <v>2.8622670999999999E-2</v>
      </c>
      <c r="O1158" t="s">
        <v>30</v>
      </c>
      <c r="P1158" s="5">
        <v>0.21699819200000001</v>
      </c>
      <c r="Q1158" s="6">
        <v>138110.36660000001</v>
      </c>
      <c r="R1158" s="7">
        <v>0</v>
      </c>
      <c r="S1158" s="7">
        <v>1.2294205087528098E-3</v>
      </c>
      <c r="T1158" s="6">
        <v>0</v>
      </c>
      <c r="U1158" s="6">
        <v>169.79571716940907</v>
      </c>
    </row>
    <row r="1159" spans="1:21" x14ac:dyDescent="0.3">
      <c r="A1159" t="s">
        <v>21</v>
      </c>
      <c r="B1159" t="s">
        <v>398</v>
      </c>
      <c r="C1159" t="s">
        <v>80</v>
      </c>
      <c r="D1159" t="s">
        <v>393</v>
      </c>
      <c r="E1159" t="s">
        <v>25</v>
      </c>
      <c r="F1159" t="s">
        <v>31</v>
      </c>
      <c r="G1159" t="s">
        <v>460</v>
      </c>
      <c r="H1159" t="s">
        <v>94</v>
      </c>
      <c r="I1159" t="s">
        <v>903</v>
      </c>
      <c r="J1159" t="s">
        <v>94</v>
      </c>
      <c r="K1159" t="s">
        <v>29</v>
      </c>
      <c r="L1159">
        <v>20</v>
      </c>
      <c r="N1159" s="5">
        <v>7.1053062E-2</v>
      </c>
      <c r="O1159" t="s">
        <v>30</v>
      </c>
      <c r="P1159" s="5">
        <v>0.28512396699999998</v>
      </c>
      <c r="Q1159" s="6">
        <v>479908.97389999998</v>
      </c>
      <c r="R1159" s="7">
        <v>0</v>
      </c>
      <c r="S1159" s="7">
        <v>1.1140384301340774E-3</v>
      </c>
      <c r="T1159" s="6">
        <v>0</v>
      </c>
      <c r="U1159" s="6">
        <v>534.63703989081193</v>
      </c>
    </row>
    <row r="1160" spans="1:21" x14ac:dyDescent="0.3">
      <c r="A1160" t="s">
        <v>21</v>
      </c>
      <c r="B1160" t="s">
        <v>398</v>
      </c>
      <c r="C1160" t="s">
        <v>80</v>
      </c>
      <c r="D1160" t="s">
        <v>393</v>
      </c>
      <c r="E1160" t="s">
        <v>25</v>
      </c>
      <c r="F1160" t="s">
        <v>31</v>
      </c>
      <c r="G1160" t="s">
        <v>461</v>
      </c>
      <c r="H1160" t="s">
        <v>96</v>
      </c>
      <c r="I1160" t="s">
        <v>904</v>
      </c>
      <c r="J1160" t="s">
        <v>96</v>
      </c>
      <c r="K1160" t="s">
        <v>29</v>
      </c>
      <c r="L1160">
        <v>11</v>
      </c>
      <c r="N1160" s="5">
        <v>0.9</v>
      </c>
      <c r="O1160" t="s">
        <v>30</v>
      </c>
      <c r="P1160" s="5">
        <v>0.04</v>
      </c>
      <c r="Q1160" s="6">
        <v>628217.82319999998</v>
      </c>
      <c r="R1160" s="7">
        <v>0</v>
      </c>
      <c r="S1160" s="7">
        <v>0</v>
      </c>
      <c r="T1160" s="6">
        <v>0</v>
      </c>
      <c r="U1160" s="6">
        <v>0</v>
      </c>
    </row>
    <row r="1161" spans="1:21" x14ac:dyDescent="0.3">
      <c r="A1161" t="s">
        <v>21</v>
      </c>
      <c r="B1161" t="s">
        <v>398</v>
      </c>
      <c r="C1161" t="s">
        <v>80</v>
      </c>
      <c r="D1161" t="s">
        <v>393</v>
      </c>
      <c r="E1161" t="s">
        <v>25</v>
      </c>
      <c r="F1161" t="s">
        <v>31</v>
      </c>
      <c r="G1161" t="s">
        <v>462</v>
      </c>
      <c r="H1161" t="s">
        <v>98</v>
      </c>
      <c r="I1161" t="s">
        <v>98</v>
      </c>
      <c r="J1161" t="s">
        <v>98</v>
      </c>
      <c r="K1161" t="s">
        <v>29</v>
      </c>
      <c r="L1161">
        <v>11</v>
      </c>
      <c r="N1161" s="5">
        <v>5.8799999999999998E-2</v>
      </c>
      <c r="O1161" t="s">
        <v>30</v>
      </c>
      <c r="P1161" s="5">
        <v>7.9760479999999995E-3</v>
      </c>
      <c r="Q1161" s="6">
        <v>7814.265504</v>
      </c>
      <c r="R1161" s="7">
        <v>0</v>
      </c>
      <c r="S1161" s="7">
        <v>1.0798388595965698E-3</v>
      </c>
      <c r="T1161" s="6">
        <v>0</v>
      </c>
      <c r="U1161" s="6">
        <v>8.4381475504241745</v>
      </c>
    </row>
    <row r="1162" spans="1:21" x14ac:dyDescent="0.3">
      <c r="A1162" t="s">
        <v>21</v>
      </c>
      <c r="B1162" t="s">
        <v>398</v>
      </c>
      <c r="C1162" t="s">
        <v>80</v>
      </c>
      <c r="D1162" t="s">
        <v>393</v>
      </c>
      <c r="E1162" t="s">
        <v>25</v>
      </c>
      <c r="F1162" t="s">
        <v>31</v>
      </c>
      <c r="G1162" t="s">
        <v>463</v>
      </c>
      <c r="H1162" t="s">
        <v>100</v>
      </c>
      <c r="I1162" t="s">
        <v>100</v>
      </c>
      <c r="J1162" t="s">
        <v>100</v>
      </c>
      <c r="K1162" t="s">
        <v>29</v>
      </c>
      <c r="L1162">
        <v>20</v>
      </c>
      <c r="N1162" s="5">
        <v>9.4999999999999998E-3</v>
      </c>
      <c r="O1162" t="s">
        <v>30</v>
      </c>
      <c r="P1162" s="5">
        <v>0.1</v>
      </c>
      <c r="Q1162" s="6">
        <v>17408.449799999999</v>
      </c>
      <c r="R1162" s="7">
        <v>0</v>
      </c>
      <c r="S1162" s="7">
        <v>8.3215779668067188E-4</v>
      </c>
      <c r="T1162" s="6">
        <v>0</v>
      </c>
      <c r="U1162" s="6">
        <v>14.486577229194081</v>
      </c>
    </row>
    <row r="1163" spans="1:21" x14ac:dyDescent="0.3">
      <c r="A1163" t="s">
        <v>21</v>
      </c>
      <c r="B1163" t="s">
        <v>398</v>
      </c>
      <c r="C1163" t="s">
        <v>80</v>
      </c>
      <c r="D1163" t="s">
        <v>393</v>
      </c>
      <c r="E1163" t="s">
        <v>25</v>
      </c>
      <c r="F1163" t="s">
        <v>31</v>
      </c>
      <c r="G1163" t="s">
        <v>464</v>
      </c>
      <c r="H1163" t="s">
        <v>102</v>
      </c>
      <c r="I1163" t="s">
        <v>102</v>
      </c>
      <c r="J1163" t="s">
        <v>102</v>
      </c>
      <c r="K1163" t="s">
        <v>29</v>
      </c>
      <c r="L1163">
        <v>11</v>
      </c>
      <c r="N1163" s="5">
        <v>0.02</v>
      </c>
      <c r="O1163" t="s">
        <v>30</v>
      </c>
      <c r="P1163" s="5">
        <v>1.72E-2</v>
      </c>
      <c r="Q1163" s="6">
        <v>5746.3151619999999</v>
      </c>
      <c r="R1163" s="7">
        <v>0</v>
      </c>
      <c r="S1163" s="7">
        <v>0</v>
      </c>
      <c r="T1163" s="6">
        <v>0</v>
      </c>
      <c r="U1163" s="6">
        <v>0</v>
      </c>
    </row>
    <row r="1164" spans="1:21" x14ac:dyDescent="0.3">
      <c r="A1164" t="s">
        <v>21</v>
      </c>
      <c r="B1164" t="s">
        <v>398</v>
      </c>
      <c r="C1164" t="s">
        <v>80</v>
      </c>
      <c r="D1164" t="s">
        <v>393</v>
      </c>
      <c r="E1164" t="s">
        <v>25</v>
      </c>
      <c r="F1164" t="s">
        <v>31</v>
      </c>
      <c r="G1164" t="s">
        <v>465</v>
      </c>
      <c r="H1164" t="s">
        <v>104</v>
      </c>
      <c r="I1164" t="s">
        <v>104</v>
      </c>
      <c r="J1164" t="s">
        <v>104</v>
      </c>
      <c r="K1164" t="s">
        <v>29</v>
      </c>
      <c r="L1164">
        <v>15</v>
      </c>
      <c r="N1164" s="5">
        <v>0.76500000000000001</v>
      </c>
      <c r="O1164" t="s">
        <v>30</v>
      </c>
      <c r="P1164" s="5">
        <v>7.2037079999999996E-3</v>
      </c>
      <c r="Q1164" s="6">
        <v>91777.638019999999</v>
      </c>
      <c r="R1164" s="7">
        <v>0</v>
      </c>
      <c r="S1164" s="7">
        <v>9.2577893529988229E-4</v>
      </c>
      <c r="T1164" s="6">
        <v>0</v>
      </c>
      <c r="U1164" s="6">
        <v>84.965804010493599</v>
      </c>
    </row>
    <row r="1165" spans="1:21" x14ac:dyDescent="0.3">
      <c r="A1165" t="s">
        <v>21</v>
      </c>
      <c r="B1165" t="s">
        <v>398</v>
      </c>
      <c r="C1165" t="s">
        <v>80</v>
      </c>
      <c r="D1165" t="s">
        <v>393</v>
      </c>
      <c r="E1165" t="s">
        <v>25</v>
      </c>
      <c r="F1165" t="s">
        <v>31</v>
      </c>
      <c r="G1165" t="s">
        <v>466</v>
      </c>
      <c r="H1165" t="s">
        <v>106</v>
      </c>
      <c r="I1165" t="s">
        <v>106</v>
      </c>
      <c r="J1165" t="s">
        <v>106</v>
      </c>
      <c r="K1165" t="s">
        <v>29</v>
      </c>
      <c r="L1165">
        <v>11</v>
      </c>
      <c r="N1165" s="5">
        <v>2.9081632999999999E-2</v>
      </c>
      <c r="O1165" t="s">
        <v>30</v>
      </c>
      <c r="P1165" s="5">
        <v>0.15</v>
      </c>
      <c r="Q1165" s="6">
        <v>93477.793569999994</v>
      </c>
      <c r="R1165" s="7">
        <v>0</v>
      </c>
      <c r="S1165" s="7">
        <v>1.1192424700279508E-4</v>
      </c>
      <c r="T1165" s="6">
        <v>0</v>
      </c>
      <c r="U1165" s="6">
        <v>10.46243165680497</v>
      </c>
    </row>
    <row r="1166" spans="1:21" x14ac:dyDescent="0.3">
      <c r="A1166" t="s">
        <v>21</v>
      </c>
      <c r="B1166" t="s">
        <v>398</v>
      </c>
      <c r="C1166" t="s">
        <v>80</v>
      </c>
      <c r="D1166" t="s">
        <v>393</v>
      </c>
      <c r="E1166" t="s">
        <v>25</v>
      </c>
      <c r="F1166" t="s">
        <v>31</v>
      </c>
      <c r="G1166" t="s">
        <v>467</v>
      </c>
      <c r="H1166" t="s">
        <v>108</v>
      </c>
      <c r="I1166" t="s">
        <v>108</v>
      </c>
      <c r="J1166" t="s">
        <v>108</v>
      </c>
      <c r="K1166" t="s">
        <v>29</v>
      </c>
      <c r="L1166">
        <v>2</v>
      </c>
      <c r="M1166" t="s">
        <v>109</v>
      </c>
      <c r="N1166" s="5">
        <v>0</v>
      </c>
      <c r="O1166" t="s">
        <v>30</v>
      </c>
      <c r="P1166" s="5">
        <v>0.05</v>
      </c>
      <c r="Q1166" s="6">
        <v>0</v>
      </c>
      <c r="R1166" s="7">
        <v>0</v>
      </c>
      <c r="S1166" s="7">
        <v>8.9048709555079723E-4</v>
      </c>
      <c r="T1166" s="6">
        <v>0</v>
      </c>
      <c r="U1166" s="6">
        <v>0</v>
      </c>
    </row>
    <row r="1167" spans="1:21" x14ac:dyDescent="0.3">
      <c r="A1167" t="s">
        <v>21</v>
      </c>
      <c r="B1167" t="s">
        <v>398</v>
      </c>
      <c r="C1167" t="s">
        <v>80</v>
      </c>
      <c r="D1167" t="s">
        <v>393</v>
      </c>
      <c r="E1167" t="s">
        <v>25</v>
      </c>
      <c r="F1167" t="s">
        <v>31</v>
      </c>
      <c r="G1167" t="s">
        <v>468</v>
      </c>
      <c r="H1167" t="s">
        <v>111</v>
      </c>
      <c r="I1167" t="s">
        <v>111</v>
      </c>
      <c r="J1167" t="s">
        <v>111</v>
      </c>
      <c r="K1167" t="s">
        <v>29</v>
      </c>
      <c r="L1167">
        <v>20</v>
      </c>
      <c r="N1167" s="5">
        <v>2.2499999999999998E-3</v>
      </c>
      <c r="O1167" t="s">
        <v>30</v>
      </c>
      <c r="P1167" s="5">
        <v>0.146537695</v>
      </c>
      <c r="Q1167" s="6">
        <v>7034.4741400000003</v>
      </c>
      <c r="R1167" s="7">
        <v>0</v>
      </c>
      <c r="S1167" s="7">
        <v>8.9048709555079723E-4</v>
      </c>
      <c r="T1167" s="6">
        <v>0</v>
      </c>
      <c r="U1167" s="6">
        <v>6.2641084456557925</v>
      </c>
    </row>
    <row r="1168" spans="1:21" x14ac:dyDescent="0.3">
      <c r="A1168" t="s">
        <v>21</v>
      </c>
      <c r="B1168" t="s">
        <v>398</v>
      </c>
      <c r="C1168" t="s">
        <v>80</v>
      </c>
      <c r="D1168" t="s">
        <v>393</v>
      </c>
      <c r="E1168" t="s">
        <v>25</v>
      </c>
      <c r="F1168" t="s">
        <v>31</v>
      </c>
      <c r="G1168" t="s">
        <v>469</v>
      </c>
      <c r="H1168" t="s">
        <v>115</v>
      </c>
      <c r="I1168" t="s">
        <v>905</v>
      </c>
      <c r="J1168" t="s">
        <v>115</v>
      </c>
      <c r="K1168" t="s">
        <v>29</v>
      </c>
      <c r="L1168">
        <v>20</v>
      </c>
      <c r="N1168" s="5">
        <v>0.19</v>
      </c>
      <c r="O1168" t="s">
        <v>30</v>
      </c>
      <c r="P1168" s="5">
        <v>3.0102106E-2</v>
      </c>
      <c r="Q1168" s="6">
        <v>96088.744409999999</v>
      </c>
      <c r="R1168" s="7">
        <v>0</v>
      </c>
      <c r="S1168" s="7">
        <v>2.479170335908542E-3</v>
      </c>
      <c r="T1168" s="6">
        <v>0</v>
      </c>
      <c r="U1168" s="6">
        <v>238.22036475596974</v>
      </c>
    </row>
    <row r="1169" spans="1:21" x14ac:dyDescent="0.3">
      <c r="A1169" t="s">
        <v>21</v>
      </c>
      <c r="B1169" t="s">
        <v>398</v>
      </c>
      <c r="C1169" t="s">
        <v>80</v>
      </c>
      <c r="D1169" t="s">
        <v>393</v>
      </c>
      <c r="E1169" t="s">
        <v>25</v>
      </c>
      <c r="F1169" t="s">
        <v>31</v>
      </c>
      <c r="G1169" t="s">
        <v>470</v>
      </c>
      <c r="H1169" t="s">
        <v>117</v>
      </c>
      <c r="I1169" t="s">
        <v>906</v>
      </c>
      <c r="J1169" t="s">
        <v>117</v>
      </c>
      <c r="K1169" t="s">
        <v>29</v>
      </c>
      <c r="L1169">
        <v>20</v>
      </c>
      <c r="N1169" s="5">
        <v>0.14249999999999999</v>
      </c>
      <c r="O1169" t="s">
        <v>30</v>
      </c>
      <c r="P1169" s="5">
        <v>1.5470898E-2</v>
      </c>
      <c r="Q1169" s="6">
        <v>36813.911460000003</v>
      </c>
      <c r="R1169" s="7">
        <v>0</v>
      </c>
      <c r="S1169" s="7">
        <v>2.0547151903557866E-3</v>
      </c>
      <c r="T1169" s="6">
        <v>0</v>
      </c>
      <c r="U1169" s="6">
        <v>75.642103093274983</v>
      </c>
    </row>
    <row r="1170" spans="1:21" x14ac:dyDescent="0.3">
      <c r="A1170" t="s">
        <v>21</v>
      </c>
      <c r="B1170" t="s">
        <v>398</v>
      </c>
      <c r="C1170" t="s">
        <v>80</v>
      </c>
      <c r="D1170" t="s">
        <v>393</v>
      </c>
      <c r="E1170" t="s">
        <v>25</v>
      </c>
      <c r="F1170" t="s">
        <v>31</v>
      </c>
      <c r="G1170" t="s">
        <v>471</v>
      </c>
      <c r="H1170" t="s">
        <v>119</v>
      </c>
      <c r="I1170" t="s">
        <v>907</v>
      </c>
      <c r="J1170" t="s">
        <v>119</v>
      </c>
      <c r="K1170" t="s">
        <v>29</v>
      </c>
      <c r="L1170">
        <v>20</v>
      </c>
      <c r="N1170" s="5">
        <v>0.54</v>
      </c>
      <c r="O1170" t="s">
        <v>30</v>
      </c>
      <c r="P1170" s="5">
        <v>0.125</v>
      </c>
      <c r="Q1170" s="6">
        <v>1439661.27</v>
      </c>
      <c r="R1170" s="7">
        <v>0</v>
      </c>
      <c r="S1170" s="7">
        <v>8.9048709555079723E-4</v>
      </c>
      <c r="T1170" s="6">
        <v>0</v>
      </c>
      <c r="U1170" s="6">
        <v>1281.9997828992721</v>
      </c>
    </row>
    <row r="1171" spans="1:21" x14ac:dyDescent="0.3">
      <c r="A1171" t="s">
        <v>21</v>
      </c>
      <c r="B1171" t="s">
        <v>398</v>
      </c>
      <c r="C1171" t="s">
        <v>80</v>
      </c>
      <c r="D1171" t="s">
        <v>393</v>
      </c>
      <c r="E1171" t="s">
        <v>25</v>
      </c>
      <c r="F1171" t="s">
        <v>31</v>
      </c>
      <c r="G1171" t="s">
        <v>472</v>
      </c>
      <c r="H1171" t="s">
        <v>121</v>
      </c>
      <c r="I1171" t="s">
        <v>121</v>
      </c>
      <c r="J1171" t="s">
        <v>121</v>
      </c>
      <c r="K1171" t="s">
        <v>29</v>
      </c>
      <c r="L1171">
        <v>11</v>
      </c>
      <c r="N1171" s="5">
        <v>0.65</v>
      </c>
      <c r="O1171" t="s">
        <v>30</v>
      </c>
      <c r="P1171" s="5">
        <v>0.12</v>
      </c>
      <c r="Q1171" s="6">
        <v>1551314.9990000001</v>
      </c>
      <c r="R1171" s="7">
        <v>0</v>
      </c>
      <c r="S1171" s="7">
        <v>8.9048709555079723E-4</v>
      </c>
      <c r="T1171" s="6">
        <v>0</v>
      </c>
      <c r="U1171" s="6">
        <v>1381.4259877438981</v>
      </c>
    </row>
    <row r="1172" spans="1:21" x14ac:dyDescent="0.3">
      <c r="A1172" t="s">
        <v>21</v>
      </c>
      <c r="B1172" t="s">
        <v>398</v>
      </c>
      <c r="C1172" t="s">
        <v>80</v>
      </c>
      <c r="D1172" t="s">
        <v>393</v>
      </c>
      <c r="E1172" t="s">
        <v>25</v>
      </c>
      <c r="F1172" t="s">
        <v>31</v>
      </c>
      <c r="G1172" t="s">
        <v>473</v>
      </c>
      <c r="H1172" t="s">
        <v>123</v>
      </c>
      <c r="I1172" t="s">
        <v>123</v>
      </c>
      <c r="J1172" t="s">
        <v>123</v>
      </c>
      <c r="K1172" t="s">
        <v>29</v>
      </c>
      <c r="L1172">
        <v>15</v>
      </c>
      <c r="N1172" s="5">
        <v>0</v>
      </c>
      <c r="O1172" t="s">
        <v>30</v>
      </c>
      <c r="P1172" s="5">
        <v>2.0452499999999998E-2</v>
      </c>
      <c r="Q1172" s="6">
        <v>0</v>
      </c>
      <c r="R1172" s="7">
        <v>0</v>
      </c>
      <c r="S1172" s="7">
        <v>8.9048709555079723E-4</v>
      </c>
      <c r="T1172" s="6">
        <v>0</v>
      </c>
      <c r="U1172" s="6">
        <v>0</v>
      </c>
    </row>
    <row r="1173" spans="1:21" x14ac:dyDescent="0.3">
      <c r="A1173" t="s">
        <v>21</v>
      </c>
      <c r="B1173" t="s">
        <v>398</v>
      </c>
      <c r="C1173" t="s">
        <v>80</v>
      </c>
      <c r="D1173" t="s">
        <v>393</v>
      </c>
      <c r="E1173" t="s">
        <v>25</v>
      </c>
      <c r="F1173" t="s">
        <v>31</v>
      </c>
      <c r="G1173" t="s">
        <v>474</v>
      </c>
      <c r="H1173" t="s">
        <v>125</v>
      </c>
      <c r="I1173" t="s">
        <v>908</v>
      </c>
      <c r="J1173" t="s">
        <v>125</v>
      </c>
      <c r="K1173" t="s">
        <v>29</v>
      </c>
      <c r="L1173">
        <v>20</v>
      </c>
      <c r="N1173" s="5">
        <v>3.9038694999999998E-2</v>
      </c>
      <c r="O1173" t="s">
        <v>30</v>
      </c>
      <c r="P1173" s="5">
        <v>3.3170732000000001E-2</v>
      </c>
      <c r="Q1173" s="6">
        <v>21783.87515</v>
      </c>
      <c r="R1173" s="7">
        <v>0</v>
      </c>
      <c r="S1173" s="7">
        <v>1.1044101163005346E-3</v>
      </c>
      <c r="T1173" s="6">
        <v>0</v>
      </c>
      <c r="U1173" s="6">
        <v>24.058332087887827</v>
      </c>
    </row>
    <row r="1174" spans="1:21" x14ac:dyDescent="0.3">
      <c r="A1174" t="s">
        <v>21</v>
      </c>
      <c r="B1174" t="s">
        <v>398</v>
      </c>
      <c r="C1174" t="s">
        <v>80</v>
      </c>
      <c r="D1174" t="s">
        <v>393</v>
      </c>
      <c r="E1174" t="s">
        <v>25</v>
      </c>
      <c r="F1174" t="s">
        <v>31</v>
      </c>
      <c r="G1174" t="s">
        <v>475</v>
      </c>
      <c r="H1174" t="s">
        <v>127</v>
      </c>
      <c r="I1174" t="s">
        <v>909</v>
      </c>
      <c r="J1174" t="s">
        <v>127</v>
      </c>
      <c r="K1174" t="s">
        <v>29</v>
      </c>
      <c r="L1174">
        <v>20</v>
      </c>
      <c r="N1174" s="5">
        <v>1.6251060000000001E-2</v>
      </c>
      <c r="O1174" t="s">
        <v>30</v>
      </c>
      <c r="P1174" s="5">
        <v>0.48504983400000001</v>
      </c>
      <c r="Q1174" s="6">
        <v>188212.00440000001</v>
      </c>
      <c r="R1174" s="7">
        <v>0</v>
      </c>
      <c r="S1174" s="7">
        <v>1.0253235912835545E-3</v>
      </c>
      <c r="T1174" s="6">
        <v>0</v>
      </c>
      <c r="U1174" s="6">
        <v>192.97820827408418</v>
      </c>
    </row>
    <row r="1175" spans="1:21" x14ac:dyDescent="0.3">
      <c r="A1175" t="s">
        <v>21</v>
      </c>
      <c r="B1175" t="s">
        <v>398</v>
      </c>
      <c r="C1175" t="s">
        <v>80</v>
      </c>
      <c r="D1175" t="s">
        <v>393</v>
      </c>
      <c r="E1175" t="s">
        <v>25</v>
      </c>
      <c r="F1175" t="s">
        <v>31</v>
      </c>
      <c r="G1175" t="s">
        <v>476</v>
      </c>
      <c r="H1175" t="s">
        <v>129</v>
      </c>
      <c r="I1175" t="s">
        <v>910</v>
      </c>
      <c r="J1175" t="s">
        <v>129</v>
      </c>
      <c r="K1175" t="s">
        <v>29</v>
      </c>
      <c r="L1175">
        <v>20</v>
      </c>
      <c r="N1175" s="5">
        <v>6.3605939999999998E-3</v>
      </c>
      <c r="O1175" t="s">
        <v>30</v>
      </c>
      <c r="P1175" s="5">
        <v>0.108499096</v>
      </c>
      <c r="Q1175" s="6">
        <v>12654.93973</v>
      </c>
      <c r="R1175" s="7">
        <v>0</v>
      </c>
      <c r="S1175" s="7">
        <v>1.0805851901144099E-3</v>
      </c>
      <c r="T1175" s="6">
        <v>0</v>
      </c>
      <c r="U1175" s="6">
        <v>13.674740454028449</v>
      </c>
    </row>
    <row r="1176" spans="1:21" x14ac:dyDescent="0.3">
      <c r="A1176" t="s">
        <v>21</v>
      </c>
      <c r="B1176" t="s">
        <v>398</v>
      </c>
      <c r="C1176" t="s">
        <v>80</v>
      </c>
      <c r="D1176" t="s">
        <v>393</v>
      </c>
      <c r="E1176" t="s">
        <v>25</v>
      </c>
      <c r="F1176" t="s">
        <v>31</v>
      </c>
      <c r="G1176" t="s">
        <v>477</v>
      </c>
      <c r="H1176" t="s">
        <v>131</v>
      </c>
      <c r="I1176" t="s">
        <v>911</v>
      </c>
      <c r="J1176" t="s">
        <v>131</v>
      </c>
      <c r="K1176" t="s">
        <v>29</v>
      </c>
      <c r="L1176">
        <v>20</v>
      </c>
      <c r="N1176" s="5">
        <v>1.5789569E-2</v>
      </c>
      <c r="O1176" t="s">
        <v>30</v>
      </c>
      <c r="P1176" s="5">
        <v>0.19752066099999999</v>
      </c>
      <c r="Q1176" s="6">
        <v>68918.683390000006</v>
      </c>
      <c r="R1176" s="7">
        <v>0</v>
      </c>
      <c r="S1176" s="7">
        <v>1.0314931368229279E-3</v>
      </c>
      <c r="T1176" s="6">
        <v>0</v>
      </c>
      <c r="U1176" s="6">
        <v>71.089148915657319</v>
      </c>
    </row>
    <row r="1177" spans="1:21" x14ac:dyDescent="0.3">
      <c r="A1177" t="s">
        <v>21</v>
      </c>
      <c r="B1177" t="s">
        <v>398</v>
      </c>
      <c r="C1177" t="s">
        <v>80</v>
      </c>
      <c r="D1177" t="s">
        <v>393</v>
      </c>
      <c r="E1177" t="s">
        <v>25</v>
      </c>
      <c r="F1177" t="s">
        <v>31</v>
      </c>
      <c r="G1177" t="s">
        <v>478</v>
      </c>
      <c r="H1177" t="s">
        <v>157</v>
      </c>
      <c r="I1177" t="s">
        <v>912</v>
      </c>
      <c r="J1177" t="s">
        <v>157</v>
      </c>
      <c r="K1177" t="s">
        <v>29</v>
      </c>
      <c r="L1177">
        <v>11</v>
      </c>
      <c r="N1177" s="5">
        <v>0.52</v>
      </c>
      <c r="O1177" t="s">
        <v>30</v>
      </c>
      <c r="P1177" s="5">
        <v>0.09</v>
      </c>
      <c r="Q1177" s="6">
        <v>856780.4952</v>
      </c>
      <c r="R1177" s="7">
        <v>0</v>
      </c>
      <c r="S1177" s="7">
        <v>8.9048709555079723E-4</v>
      </c>
      <c r="T1177" s="6">
        <v>0</v>
      </c>
      <c r="U1177" s="6">
        <v>762.95197469522179</v>
      </c>
    </row>
    <row r="1178" spans="1:21" x14ac:dyDescent="0.3">
      <c r="A1178" t="s">
        <v>21</v>
      </c>
      <c r="B1178" t="s">
        <v>398</v>
      </c>
      <c r="C1178" t="s">
        <v>34</v>
      </c>
      <c r="D1178" t="s">
        <v>394</v>
      </c>
      <c r="E1178" t="s">
        <v>25</v>
      </c>
      <c r="F1178" t="s">
        <v>26</v>
      </c>
      <c r="G1178" t="s">
        <v>401</v>
      </c>
      <c r="H1178" t="s">
        <v>28</v>
      </c>
      <c r="I1178" t="s">
        <v>28</v>
      </c>
      <c r="J1178" t="s">
        <v>28</v>
      </c>
      <c r="K1178" t="s">
        <v>29</v>
      </c>
      <c r="L1178">
        <v>20</v>
      </c>
      <c r="N1178" s="5">
        <v>0</v>
      </c>
      <c r="O1178" t="s">
        <v>30</v>
      </c>
      <c r="P1178" s="5">
        <v>0.3</v>
      </c>
      <c r="Q1178" s="6">
        <v>0</v>
      </c>
      <c r="R1178" s="7">
        <v>3.6816310603171592E-4</v>
      </c>
      <c r="S1178" s="7">
        <v>1.1165464820805938E-4</v>
      </c>
      <c r="T1178" s="6">
        <v>0</v>
      </c>
      <c r="U1178" s="6">
        <v>0</v>
      </c>
    </row>
    <row r="1179" spans="1:21" x14ac:dyDescent="0.3">
      <c r="A1179" t="s">
        <v>21</v>
      </c>
      <c r="B1179" t="s">
        <v>398</v>
      </c>
      <c r="C1179" t="s">
        <v>34</v>
      </c>
      <c r="D1179" t="s">
        <v>394</v>
      </c>
      <c r="E1179" t="s">
        <v>25</v>
      </c>
      <c r="F1179" t="s">
        <v>26</v>
      </c>
      <c r="G1179" t="s">
        <v>402</v>
      </c>
      <c r="H1179" t="s">
        <v>38</v>
      </c>
      <c r="I1179" t="s">
        <v>38</v>
      </c>
      <c r="J1179" t="s">
        <v>38</v>
      </c>
      <c r="K1179" t="s">
        <v>29</v>
      </c>
      <c r="L1179">
        <v>5</v>
      </c>
      <c r="N1179" s="5">
        <v>0.9</v>
      </c>
      <c r="O1179" t="s">
        <v>30</v>
      </c>
      <c r="P1179" s="5">
        <v>4.5749150000000002E-2</v>
      </c>
      <c r="Q1179" s="6">
        <v>3790.1084740000001</v>
      </c>
      <c r="R1179" s="7">
        <v>1.1015087511623278E-4</v>
      </c>
      <c r="S1179" s="7">
        <v>8.5949592175893486E-5</v>
      </c>
      <c r="T1179" s="6">
        <v>0.41748376519654962</v>
      </c>
      <c r="U1179" s="6">
        <v>0.32575827764269799</v>
      </c>
    </row>
    <row r="1180" spans="1:21" x14ac:dyDescent="0.3">
      <c r="A1180" t="s">
        <v>21</v>
      </c>
      <c r="B1180" t="s">
        <v>398</v>
      </c>
      <c r="C1180" t="s">
        <v>34</v>
      </c>
      <c r="D1180" t="s">
        <v>394</v>
      </c>
      <c r="E1180" t="s">
        <v>25</v>
      </c>
      <c r="F1180" t="s">
        <v>31</v>
      </c>
      <c r="G1180" t="s">
        <v>403</v>
      </c>
      <c r="H1180" t="s">
        <v>28</v>
      </c>
      <c r="I1180" t="s">
        <v>28</v>
      </c>
      <c r="J1180" t="s">
        <v>28</v>
      </c>
      <c r="K1180" t="s">
        <v>29</v>
      </c>
      <c r="L1180">
        <v>20</v>
      </c>
      <c r="N1180" s="5">
        <v>0</v>
      </c>
      <c r="O1180" t="s">
        <v>30</v>
      </c>
      <c r="P1180" s="5">
        <v>0.3</v>
      </c>
      <c r="Q1180" s="6">
        <v>0</v>
      </c>
      <c r="R1180" s="7">
        <v>3.6816310603171592E-4</v>
      </c>
      <c r="S1180" s="7">
        <v>1.1165464820805938E-4</v>
      </c>
      <c r="T1180" s="6">
        <v>0</v>
      </c>
      <c r="U1180" s="6">
        <v>0</v>
      </c>
    </row>
    <row r="1181" spans="1:21" x14ac:dyDescent="0.3">
      <c r="A1181" t="s">
        <v>21</v>
      </c>
      <c r="B1181" t="s">
        <v>398</v>
      </c>
      <c r="C1181" t="s">
        <v>34</v>
      </c>
      <c r="D1181" t="s">
        <v>394</v>
      </c>
      <c r="E1181" t="s">
        <v>25</v>
      </c>
      <c r="F1181" t="s">
        <v>31</v>
      </c>
      <c r="G1181" t="s">
        <v>404</v>
      </c>
      <c r="H1181" t="s">
        <v>38</v>
      </c>
      <c r="I1181" t="s">
        <v>38</v>
      </c>
      <c r="J1181" t="s">
        <v>38</v>
      </c>
      <c r="K1181" t="s">
        <v>29</v>
      </c>
      <c r="L1181">
        <v>5</v>
      </c>
      <c r="N1181" s="5">
        <v>0.9</v>
      </c>
      <c r="O1181" t="s">
        <v>30</v>
      </c>
      <c r="P1181" s="5">
        <v>4.5749150000000002E-2</v>
      </c>
      <c r="Q1181" s="6">
        <v>208676.18780000001</v>
      </c>
      <c r="R1181" s="7">
        <v>1.1015087511623278E-4</v>
      </c>
      <c r="S1181" s="7">
        <v>8.5949592175893486E-5</v>
      </c>
      <c r="T1181" s="6">
        <v>22.985864702089341</v>
      </c>
      <c r="U1181" s="6">
        <v>17.93563323823016</v>
      </c>
    </row>
    <row r="1182" spans="1:21" x14ac:dyDescent="0.3">
      <c r="A1182" t="s">
        <v>21</v>
      </c>
      <c r="B1182" t="s">
        <v>398</v>
      </c>
      <c r="C1182" t="s">
        <v>34</v>
      </c>
      <c r="D1182" t="s">
        <v>394</v>
      </c>
      <c r="E1182" t="s">
        <v>25</v>
      </c>
      <c r="F1182" t="s">
        <v>41</v>
      </c>
      <c r="G1182" t="s">
        <v>646</v>
      </c>
      <c r="H1182" t="s">
        <v>396</v>
      </c>
      <c r="I1182" t="s">
        <v>931</v>
      </c>
      <c r="J1182" t="s">
        <v>396</v>
      </c>
      <c r="K1182" t="s">
        <v>44</v>
      </c>
      <c r="L1182">
        <v>9</v>
      </c>
      <c r="M1182" t="s">
        <v>394</v>
      </c>
      <c r="N1182" s="5">
        <v>0.61</v>
      </c>
      <c r="O1182" t="s">
        <v>30</v>
      </c>
      <c r="P1182" s="5">
        <v>0.59884667599999997</v>
      </c>
      <c r="Q1182" s="6">
        <v>2916902.574</v>
      </c>
      <c r="R1182" s="7">
        <v>1.3251409109216183E-4</v>
      </c>
      <c r="S1182" s="7">
        <v>9.5621253421995789E-5</v>
      </c>
      <c r="T1182" s="6">
        <v>386.53069339799731</v>
      </c>
      <c r="U1182" s="6">
        <v>278.91788023572582</v>
      </c>
    </row>
    <row r="1183" spans="1:21" x14ac:dyDescent="0.3">
      <c r="A1183" t="s">
        <v>21</v>
      </c>
      <c r="B1183" t="s">
        <v>398</v>
      </c>
      <c r="C1183" t="s">
        <v>34</v>
      </c>
      <c r="D1183" t="s">
        <v>394</v>
      </c>
      <c r="E1183" t="s">
        <v>25</v>
      </c>
      <c r="F1183" t="s">
        <v>26</v>
      </c>
      <c r="G1183" t="s">
        <v>647</v>
      </c>
      <c r="H1183" t="s">
        <v>396</v>
      </c>
      <c r="I1183" t="s">
        <v>931</v>
      </c>
      <c r="J1183" t="s">
        <v>396</v>
      </c>
      <c r="K1183" t="s">
        <v>44</v>
      </c>
      <c r="L1183">
        <v>9</v>
      </c>
      <c r="M1183" t="s">
        <v>394</v>
      </c>
      <c r="N1183" s="5">
        <v>0.61</v>
      </c>
      <c r="O1183" t="s">
        <v>30</v>
      </c>
      <c r="P1183" s="5">
        <v>0.59884667599999997</v>
      </c>
      <c r="Q1183" s="6">
        <v>52978.623469999999</v>
      </c>
      <c r="R1183" s="7">
        <v>1.3251409109216183E-4</v>
      </c>
      <c r="S1183" s="7">
        <v>9.5621253421995789E-5</v>
      </c>
      <c r="T1183" s="6">
        <v>7.0204141364409223</v>
      </c>
      <c r="U1183" s="6">
        <v>5.0658823807733642</v>
      </c>
    </row>
    <row r="1184" spans="1:21" x14ac:dyDescent="0.3">
      <c r="A1184" t="s">
        <v>21</v>
      </c>
      <c r="B1184" t="s">
        <v>648</v>
      </c>
      <c r="C1184" t="s">
        <v>23</v>
      </c>
      <c r="D1184" t="s">
        <v>24</v>
      </c>
      <c r="E1184" t="s">
        <v>25</v>
      </c>
      <c r="F1184" t="s">
        <v>26</v>
      </c>
      <c r="G1184" t="s">
        <v>649</v>
      </c>
      <c r="H1184" t="s">
        <v>28</v>
      </c>
      <c r="I1184" t="s">
        <v>28</v>
      </c>
      <c r="J1184" t="s">
        <v>28</v>
      </c>
      <c r="K1184" t="s">
        <v>29</v>
      </c>
      <c r="L1184">
        <v>20</v>
      </c>
      <c r="N1184" s="5">
        <v>0</v>
      </c>
      <c r="O1184" t="s">
        <v>30</v>
      </c>
      <c r="P1184" s="5">
        <v>0.3</v>
      </c>
      <c r="Q1184" s="6">
        <v>0</v>
      </c>
      <c r="R1184" s="7">
        <v>3.6816310603171587E-4</v>
      </c>
      <c r="S1184" s="7">
        <v>1.1165464820805937E-4</v>
      </c>
      <c r="T1184" s="6">
        <v>0</v>
      </c>
      <c r="U1184" s="6">
        <v>0</v>
      </c>
    </row>
    <row r="1185" spans="1:21" x14ac:dyDescent="0.3">
      <c r="A1185" t="s">
        <v>21</v>
      </c>
      <c r="B1185" t="s">
        <v>648</v>
      </c>
      <c r="C1185" t="s">
        <v>23</v>
      </c>
      <c r="D1185" t="s">
        <v>24</v>
      </c>
      <c r="E1185" t="s">
        <v>25</v>
      </c>
      <c r="F1185" t="s">
        <v>31</v>
      </c>
      <c r="G1185" t="s">
        <v>650</v>
      </c>
      <c r="H1185" t="s">
        <v>28</v>
      </c>
      <c r="I1185" t="s">
        <v>28</v>
      </c>
      <c r="J1185" t="s">
        <v>28</v>
      </c>
      <c r="K1185" t="s">
        <v>29</v>
      </c>
      <c r="L1185">
        <v>20</v>
      </c>
      <c r="N1185" s="5">
        <v>0</v>
      </c>
      <c r="O1185" t="s">
        <v>30</v>
      </c>
      <c r="P1185" s="5">
        <v>0.3</v>
      </c>
      <c r="Q1185" s="6">
        <v>0</v>
      </c>
      <c r="R1185" s="7">
        <v>3.6816310603171587E-4</v>
      </c>
      <c r="S1185" s="7">
        <v>1.1165464820805937E-4</v>
      </c>
      <c r="T1185" s="6">
        <v>0</v>
      </c>
      <c r="U1185" s="6">
        <v>0</v>
      </c>
    </row>
    <row r="1186" spans="1:21" x14ac:dyDescent="0.3">
      <c r="A1186" t="s">
        <v>21</v>
      </c>
      <c r="B1186" t="s">
        <v>648</v>
      </c>
      <c r="C1186" t="s">
        <v>34</v>
      </c>
      <c r="D1186" t="s">
        <v>35</v>
      </c>
      <c r="E1186" t="s">
        <v>25</v>
      </c>
      <c r="F1186" t="s">
        <v>26</v>
      </c>
      <c r="G1186" t="s">
        <v>651</v>
      </c>
      <c r="H1186" t="s">
        <v>28</v>
      </c>
      <c r="I1186" t="s">
        <v>28</v>
      </c>
      <c r="J1186" t="s">
        <v>28</v>
      </c>
      <c r="K1186" t="s">
        <v>29</v>
      </c>
      <c r="L1186">
        <v>20</v>
      </c>
      <c r="N1186" s="5">
        <v>0</v>
      </c>
      <c r="O1186" t="s">
        <v>30</v>
      </c>
      <c r="P1186" s="5">
        <v>0.3</v>
      </c>
      <c r="Q1186" s="6">
        <v>0</v>
      </c>
      <c r="R1186" s="7">
        <v>3.6816310603171587E-4</v>
      </c>
      <c r="S1186" s="7">
        <v>1.1165464820805937E-4</v>
      </c>
      <c r="T1186" s="6">
        <v>0</v>
      </c>
      <c r="U1186" s="6">
        <v>0</v>
      </c>
    </row>
    <row r="1187" spans="1:21" x14ac:dyDescent="0.3">
      <c r="A1187" t="s">
        <v>21</v>
      </c>
      <c r="B1187" t="s">
        <v>648</v>
      </c>
      <c r="C1187" t="s">
        <v>34</v>
      </c>
      <c r="D1187" t="s">
        <v>35</v>
      </c>
      <c r="E1187" t="s">
        <v>25</v>
      </c>
      <c r="F1187" t="s">
        <v>26</v>
      </c>
      <c r="G1187" t="s">
        <v>652</v>
      </c>
      <c r="H1187" t="s">
        <v>38</v>
      </c>
      <c r="I1187" t="s">
        <v>38</v>
      </c>
      <c r="J1187" t="s">
        <v>38</v>
      </c>
      <c r="K1187" t="s">
        <v>29</v>
      </c>
      <c r="L1187">
        <v>5</v>
      </c>
      <c r="N1187" s="5">
        <v>0.9</v>
      </c>
      <c r="O1187" t="s">
        <v>30</v>
      </c>
      <c r="P1187" s="5">
        <v>2.8648030000000001E-2</v>
      </c>
      <c r="Q1187" s="6">
        <v>2721.2106859999999</v>
      </c>
      <c r="R1187" s="7">
        <v>1.1015087511623278E-4</v>
      </c>
      <c r="S1187" s="7">
        <v>8.5949592175893486E-5</v>
      </c>
      <c r="T1187" s="6">
        <v>0.29974373843854413</v>
      </c>
      <c r="U1187" s="6">
        <v>0.23388694868638332</v>
      </c>
    </row>
    <row r="1188" spans="1:21" x14ac:dyDescent="0.3">
      <c r="A1188" t="s">
        <v>21</v>
      </c>
      <c r="B1188" t="s">
        <v>648</v>
      </c>
      <c r="C1188" t="s">
        <v>34</v>
      </c>
      <c r="D1188" t="s">
        <v>35</v>
      </c>
      <c r="E1188" t="s">
        <v>25</v>
      </c>
      <c r="F1188" t="s">
        <v>31</v>
      </c>
      <c r="G1188" t="s">
        <v>653</v>
      </c>
      <c r="H1188" t="s">
        <v>28</v>
      </c>
      <c r="I1188" t="s">
        <v>28</v>
      </c>
      <c r="J1188" t="s">
        <v>28</v>
      </c>
      <c r="K1188" t="s">
        <v>29</v>
      </c>
      <c r="L1188">
        <v>20</v>
      </c>
      <c r="N1188" s="5">
        <v>0</v>
      </c>
      <c r="O1188" t="s">
        <v>30</v>
      </c>
      <c r="P1188" s="5">
        <v>0.3</v>
      </c>
      <c r="Q1188" s="6">
        <v>0</v>
      </c>
      <c r="R1188" s="7">
        <v>3.6816310603171587E-4</v>
      </c>
      <c r="S1188" s="7">
        <v>1.1165464820805937E-4</v>
      </c>
      <c r="T1188" s="6">
        <v>0</v>
      </c>
      <c r="U1188" s="6">
        <v>0</v>
      </c>
    </row>
    <row r="1189" spans="1:21" x14ac:dyDescent="0.3">
      <c r="A1189" t="s">
        <v>21</v>
      </c>
      <c r="B1189" t="s">
        <v>648</v>
      </c>
      <c r="C1189" t="s">
        <v>34</v>
      </c>
      <c r="D1189" t="s">
        <v>35</v>
      </c>
      <c r="E1189" t="s">
        <v>25</v>
      </c>
      <c r="F1189" t="s">
        <v>31</v>
      </c>
      <c r="G1189" t="s">
        <v>654</v>
      </c>
      <c r="H1189" t="s">
        <v>38</v>
      </c>
      <c r="I1189" t="s">
        <v>38</v>
      </c>
      <c r="J1189" t="s">
        <v>38</v>
      </c>
      <c r="K1189" t="s">
        <v>29</v>
      </c>
      <c r="L1189">
        <v>5</v>
      </c>
      <c r="N1189" s="5">
        <v>0.9</v>
      </c>
      <c r="O1189" t="s">
        <v>30</v>
      </c>
      <c r="P1189" s="5">
        <v>2.8648030000000001E-2</v>
      </c>
      <c r="Q1189" s="6">
        <v>149824.70259999999</v>
      </c>
      <c r="R1189" s="7">
        <v>1.1015087511623278E-4</v>
      </c>
      <c r="S1189" s="7">
        <v>8.5949592175893486E-5</v>
      </c>
      <c r="T1189" s="6">
        <v>16.503322105419315</v>
      </c>
      <c r="U1189" s="6">
        <v>12.877372086344527</v>
      </c>
    </row>
    <row r="1190" spans="1:21" x14ac:dyDescent="0.3">
      <c r="A1190" t="s">
        <v>21</v>
      </c>
      <c r="B1190" t="s">
        <v>648</v>
      </c>
      <c r="C1190" t="s">
        <v>34</v>
      </c>
      <c r="D1190" t="s">
        <v>35</v>
      </c>
      <c r="E1190" t="s">
        <v>25</v>
      </c>
      <c r="F1190" t="s">
        <v>41</v>
      </c>
      <c r="G1190" t="s">
        <v>655</v>
      </c>
      <c r="H1190" t="s">
        <v>43</v>
      </c>
      <c r="I1190" t="s">
        <v>898</v>
      </c>
      <c r="J1190" t="s">
        <v>43</v>
      </c>
      <c r="K1190" t="s">
        <v>44</v>
      </c>
      <c r="L1190">
        <v>6</v>
      </c>
      <c r="M1190" t="s">
        <v>35</v>
      </c>
      <c r="N1190" s="5">
        <v>0.42</v>
      </c>
      <c r="O1190" t="s">
        <v>30</v>
      </c>
      <c r="P1190" s="5">
        <v>0.35097493000000002</v>
      </c>
      <c r="Q1190" s="6">
        <v>1004687.583</v>
      </c>
      <c r="R1190" s="7">
        <v>1.9998069910798222E-4</v>
      </c>
      <c r="S1190" s="7">
        <v>1.1963142605964094E-4</v>
      </c>
      <c r="T1190" s="6">
        <v>200.9181252334489</v>
      </c>
      <c r="U1190" s="6">
        <v>120.19220829870387</v>
      </c>
    </row>
    <row r="1191" spans="1:21" x14ac:dyDescent="0.3">
      <c r="A1191" t="s">
        <v>21</v>
      </c>
      <c r="B1191" t="s">
        <v>648</v>
      </c>
      <c r="C1191" t="s">
        <v>34</v>
      </c>
      <c r="D1191" t="s">
        <v>35</v>
      </c>
      <c r="E1191" t="s">
        <v>25</v>
      </c>
      <c r="F1191" t="s">
        <v>26</v>
      </c>
      <c r="G1191" t="s">
        <v>656</v>
      </c>
      <c r="H1191" t="s">
        <v>43</v>
      </c>
      <c r="I1191" t="s">
        <v>898</v>
      </c>
      <c r="J1191" t="s">
        <v>43</v>
      </c>
      <c r="K1191" t="s">
        <v>44</v>
      </c>
      <c r="L1191">
        <v>6</v>
      </c>
      <c r="M1191" t="s">
        <v>35</v>
      </c>
      <c r="N1191" s="5">
        <v>0.42</v>
      </c>
      <c r="O1191" t="s">
        <v>30</v>
      </c>
      <c r="P1191" s="5">
        <v>0.35097493000000002</v>
      </c>
      <c r="Q1191" s="6">
        <v>18247.769270000001</v>
      </c>
      <c r="R1191" s="7">
        <v>1.9998069910798222E-4</v>
      </c>
      <c r="S1191" s="7">
        <v>1.1963142605964094E-4</v>
      </c>
      <c r="T1191" s="6">
        <v>3.6492016557757543</v>
      </c>
      <c r="U1191" s="6">
        <v>2.1830066601773934</v>
      </c>
    </row>
    <row r="1192" spans="1:21" x14ac:dyDescent="0.3">
      <c r="A1192" t="s">
        <v>21</v>
      </c>
      <c r="B1192" t="s">
        <v>648</v>
      </c>
      <c r="C1192" t="s">
        <v>46</v>
      </c>
      <c r="D1192" t="s">
        <v>47</v>
      </c>
      <c r="E1192" t="s">
        <v>25</v>
      </c>
      <c r="F1192" t="s">
        <v>26</v>
      </c>
      <c r="G1192" t="s">
        <v>657</v>
      </c>
      <c r="H1192" t="s">
        <v>28</v>
      </c>
      <c r="I1192" t="s">
        <v>28</v>
      </c>
      <c r="J1192" t="s">
        <v>28</v>
      </c>
      <c r="K1192" t="s">
        <v>29</v>
      </c>
      <c r="L1192">
        <v>20</v>
      </c>
      <c r="N1192" s="5">
        <v>0</v>
      </c>
      <c r="O1192" t="s">
        <v>30</v>
      </c>
      <c r="P1192" s="5">
        <v>0.3</v>
      </c>
      <c r="Q1192" s="6">
        <v>0</v>
      </c>
      <c r="R1192" s="7">
        <v>3.6816310603171587E-4</v>
      </c>
      <c r="S1192" s="7">
        <v>1.1165464820805937E-4</v>
      </c>
      <c r="T1192" s="6">
        <v>0</v>
      </c>
      <c r="U1192" s="6">
        <v>0</v>
      </c>
    </row>
    <row r="1193" spans="1:21" x14ac:dyDescent="0.3">
      <c r="A1193" t="s">
        <v>21</v>
      </c>
      <c r="B1193" t="s">
        <v>648</v>
      </c>
      <c r="C1193" t="s">
        <v>46</v>
      </c>
      <c r="D1193" t="s">
        <v>47</v>
      </c>
      <c r="E1193" t="s">
        <v>25</v>
      </c>
      <c r="F1193" t="s">
        <v>26</v>
      </c>
      <c r="G1193" t="s">
        <v>658</v>
      </c>
      <c r="H1193" t="s">
        <v>50</v>
      </c>
      <c r="I1193" t="s">
        <v>50</v>
      </c>
      <c r="J1193" t="s">
        <v>50</v>
      </c>
      <c r="K1193" t="s">
        <v>29</v>
      </c>
      <c r="L1193">
        <v>7</v>
      </c>
      <c r="N1193" s="5">
        <v>0.45</v>
      </c>
      <c r="O1193" t="s">
        <v>30</v>
      </c>
      <c r="P1193" s="5">
        <v>0.05</v>
      </c>
      <c r="Q1193" s="6">
        <v>0</v>
      </c>
      <c r="R1193" s="7">
        <v>0</v>
      </c>
      <c r="S1193" s="7">
        <v>0</v>
      </c>
      <c r="T1193" s="6">
        <v>0</v>
      </c>
      <c r="U1193" s="6">
        <v>0</v>
      </c>
    </row>
    <row r="1194" spans="1:21" x14ac:dyDescent="0.3">
      <c r="A1194" t="s">
        <v>21</v>
      </c>
      <c r="B1194" t="s">
        <v>648</v>
      </c>
      <c r="C1194" t="s">
        <v>46</v>
      </c>
      <c r="D1194" t="s">
        <v>47</v>
      </c>
      <c r="E1194" t="s">
        <v>25</v>
      </c>
      <c r="F1194" t="s">
        <v>26</v>
      </c>
      <c r="G1194" t="s">
        <v>659</v>
      </c>
      <c r="H1194" t="s">
        <v>52</v>
      </c>
      <c r="I1194" t="s">
        <v>899</v>
      </c>
      <c r="J1194" t="s">
        <v>52</v>
      </c>
      <c r="K1194" t="s">
        <v>29</v>
      </c>
      <c r="L1194">
        <v>4</v>
      </c>
      <c r="N1194" s="5">
        <v>9.1773810000000001E-3</v>
      </c>
      <c r="O1194" t="s">
        <v>30</v>
      </c>
      <c r="P1194" s="5">
        <v>1.4937763E-2</v>
      </c>
      <c r="Q1194" s="6">
        <v>0</v>
      </c>
      <c r="R1194" s="7">
        <v>9.0070861659047996E-5</v>
      </c>
      <c r="S1194" s="7">
        <v>1.9388653162790906E-4</v>
      </c>
      <c r="T1194" s="6">
        <v>0</v>
      </c>
      <c r="U1194" s="6">
        <v>0</v>
      </c>
    </row>
    <row r="1195" spans="1:21" x14ac:dyDescent="0.3">
      <c r="A1195" t="s">
        <v>21</v>
      </c>
      <c r="B1195" t="s">
        <v>648</v>
      </c>
      <c r="C1195" t="s">
        <v>46</v>
      </c>
      <c r="D1195" t="s">
        <v>47</v>
      </c>
      <c r="E1195" t="s">
        <v>25</v>
      </c>
      <c r="F1195" t="s">
        <v>26</v>
      </c>
      <c r="G1195" t="s">
        <v>660</v>
      </c>
      <c r="H1195" t="s">
        <v>54</v>
      </c>
      <c r="I1195" t="s">
        <v>54</v>
      </c>
      <c r="J1195" t="s">
        <v>54</v>
      </c>
      <c r="K1195" t="s">
        <v>29</v>
      </c>
      <c r="L1195">
        <v>7</v>
      </c>
      <c r="N1195" s="5">
        <v>1.5822619E-2</v>
      </c>
      <c r="O1195" t="s">
        <v>30</v>
      </c>
      <c r="P1195" s="5">
        <v>0.10310098400000001</v>
      </c>
      <c r="Q1195" s="6">
        <v>0</v>
      </c>
      <c r="R1195" s="7">
        <v>9.0070861659047996E-5</v>
      </c>
      <c r="S1195" s="7">
        <v>1.9388653162790906E-4</v>
      </c>
      <c r="T1195" s="6">
        <v>0</v>
      </c>
      <c r="U1195" s="6">
        <v>0</v>
      </c>
    </row>
    <row r="1196" spans="1:21" x14ac:dyDescent="0.3">
      <c r="A1196" t="s">
        <v>21</v>
      </c>
      <c r="B1196" t="s">
        <v>648</v>
      </c>
      <c r="C1196" t="s">
        <v>46</v>
      </c>
      <c r="D1196" t="s">
        <v>47</v>
      </c>
      <c r="E1196" t="s">
        <v>25</v>
      </c>
      <c r="F1196" t="s">
        <v>26</v>
      </c>
      <c r="G1196" t="s">
        <v>661</v>
      </c>
      <c r="H1196" t="s">
        <v>56</v>
      </c>
      <c r="I1196" t="s">
        <v>56</v>
      </c>
      <c r="J1196" t="s">
        <v>56</v>
      </c>
      <c r="K1196" t="s">
        <v>29</v>
      </c>
      <c r="L1196">
        <v>10</v>
      </c>
      <c r="N1196" s="5">
        <v>0.16</v>
      </c>
      <c r="O1196" t="s">
        <v>30</v>
      </c>
      <c r="P1196" s="5">
        <v>2.6257052999999999E-2</v>
      </c>
      <c r="Q1196" s="6">
        <v>0</v>
      </c>
      <c r="R1196" s="7">
        <v>9.0070861659047996E-5</v>
      </c>
      <c r="S1196" s="7">
        <v>1.9388653162790906E-4</v>
      </c>
      <c r="T1196" s="6">
        <v>0</v>
      </c>
      <c r="U1196" s="6">
        <v>0</v>
      </c>
    </row>
    <row r="1197" spans="1:21" x14ac:dyDescent="0.3">
      <c r="A1197" t="s">
        <v>21</v>
      </c>
      <c r="B1197" t="s">
        <v>648</v>
      </c>
      <c r="C1197" t="s">
        <v>46</v>
      </c>
      <c r="D1197" t="s">
        <v>47</v>
      </c>
      <c r="E1197" t="s">
        <v>25</v>
      </c>
      <c r="F1197" t="s">
        <v>26</v>
      </c>
      <c r="G1197" t="s">
        <v>662</v>
      </c>
      <c r="H1197" t="s">
        <v>58</v>
      </c>
      <c r="I1197" t="s">
        <v>58</v>
      </c>
      <c r="J1197" t="s">
        <v>58</v>
      </c>
      <c r="K1197" t="s">
        <v>29</v>
      </c>
      <c r="L1197">
        <v>9</v>
      </c>
      <c r="N1197" s="5">
        <v>0.8</v>
      </c>
      <c r="O1197" t="s">
        <v>30</v>
      </c>
      <c r="P1197" s="5">
        <v>8.3611703999999995E-2</v>
      </c>
      <c r="Q1197" s="6">
        <v>0</v>
      </c>
      <c r="R1197" s="7">
        <v>9.0070861659047996E-5</v>
      </c>
      <c r="S1197" s="7">
        <v>1.9388653162790906E-4</v>
      </c>
      <c r="T1197" s="6">
        <v>0</v>
      </c>
      <c r="U1197" s="6">
        <v>0</v>
      </c>
    </row>
    <row r="1198" spans="1:21" x14ac:dyDescent="0.3">
      <c r="A1198" t="s">
        <v>21</v>
      </c>
      <c r="B1198" t="s">
        <v>648</v>
      </c>
      <c r="C1198" t="s">
        <v>46</v>
      </c>
      <c r="D1198" t="s">
        <v>47</v>
      </c>
      <c r="E1198" t="s">
        <v>25</v>
      </c>
      <c r="F1198" t="s">
        <v>26</v>
      </c>
      <c r="G1198" t="s">
        <v>663</v>
      </c>
      <c r="H1198" t="s">
        <v>60</v>
      </c>
      <c r="I1198" t="s">
        <v>60</v>
      </c>
      <c r="J1198" t="s">
        <v>60</v>
      </c>
      <c r="K1198" t="s">
        <v>29</v>
      </c>
      <c r="L1198">
        <v>13</v>
      </c>
      <c r="N1198" s="5">
        <v>0.15</v>
      </c>
      <c r="O1198" t="s">
        <v>30</v>
      </c>
      <c r="P1198" s="5">
        <v>7.6560914999999993E-2</v>
      </c>
      <c r="Q1198" s="6">
        <v>0</v>
      </c>
      <c r="R1198" s="7">
        <v>9.007086165904801E-5</v>
      </c>
      <c r="S1198" s="7">
        <v>1.9388653162790906E-4</v>
      </c>
      <c r="T1198" s="6">
        <v>0</v>
      </c>
      <c r="U1198" s="6">
        <v>0</v>
      </c>
    </row>
    <row r="1199" spans="1:21" x14ac:dyDescent="0.3">
      <c r="A1199" t="s">
        <v>21</v>
      </c>
      <c r="B1199" t="s">
        <v>648</v>
      </c>
      <c r="C1199" t="s">
        <v>46</v>
      </c>
      <c r="D1199" t="s">
        <v>47</v>
      </c>
      <c r="E1199" t="s">
        <v>25</v>
      </c>
      <c r="F1199" t="s">
        <v>26</v>
      </c>
      <c r="G1199" t="s">
        <v>664</v>
      </c>
      <c r="H1199" t="s">
        <v>62</v>
      </c>
      <c r="I1199" t="s">
        <v>62</v>
      </c>
      <c r="J1199" t="s">
        <v>62</v>
      </c>
      <c r="K1199" t="s">
        <v>29</v>
      </c>
      <c r="L1199">
        <v>10</v>
      </c>
      <c r="N1199" s="5">
        <v>0.12</v>
      </c>
      <c r="O1199" t="s">
        <v>30</v>
      </c>
      <c r="P1199" s="5">
        <v>4.0777728999999999E-2</v>
      </c>
      <c r="Q1199" s="6">
        <v>0</v>
      </c>
      <c r="R1199" s="7">
        <v>9.0070861659047996E-5</v>
      </c>
      <c r="S1199" s="7">
        <v>1.9388653162790906E-4</v>
      </c>
      <c r="T1199" s="6">
        <v>0</v>
      </c>
      <c r="U1199" s="6">
        <v>0</v>
      </c>
    </row>
    <row r="1200" spans="1:21" x14ac:dyDescent="0.3">
      <c r="A1200" t="s">
        <v>21</v>
      </c>
      <c r="B1200" t="s">
        <v>648</v>
      </c>
      <c r="C1200" t="s">
        <v>46</v>
      </c>
      <c r="D1200" t="s">
        <v>47</v>
      </c>
      <c r="E1200" t="s">
        <v>25</v>
      </c>
      <c r="F1200" t="s">
        <v>26</v>
      </c>
      <c r="G1200" t="s">
        <v>665</v>
      </c>
      <c r="H1200" t="s">
        <v>64</v>
      </c>
      <c r="I1200" t="s">
        <v>64</v>
      </c>
      <c r="J1200" t="s">
        <v>64</v>
      </c>
      <c r="K1200" t="s">
        <v>29</v>
      </c>
      <c r="L1200">
        <v>10</v>
      </c>
      <c r="N1200" s="5">
        <v>0.18</v>
      </c>
      <c r="O1200" t="s">
        <v>30</v>
      </c>
      <c r="P1200" s="5">
        <v>7.6281150000000004E-3</v>
      </c>
      <c r="Q1200" s="6">
        <v>0</v>
      </c>
      <c r="R1200" s="7">
        <v>9.0070861659047996E-5</v>
      </c>
      <c r="S1200" s="7">
        <v>1.9388653162790906E-4</v>
      </c>
      <c r="T1200" s="6">
        <v>0</v>
      </c>
      <c r="U1200" s="6">
        <v>0</v>
      </c>
    </row>
    <row r="1201" spans="1:21" x14ac:dyDescent="0.3">
      <c r="A1201" t="s">
        <v>21</v>
      </c>
      <c r="B1201" t="s">
        <v>648</v>
      </c>
      <c r="C1201" t="s">
        <v>46</v>
      </c>
      <c r="D1201" t="s">
        <v>47</v>
      </c>
      <c r="E1201" t="s">
        <v>25</v>
      </c>
      <c r="F1201" t="s">
        <v>26</v>
      </c>
      <c r="G1201" t="s">
        <v>666</v>
      </c>
      <c r="H1201" t="s">
        <v>66</v>
      </c>
      <c r="I1201" t="s">
        <v>66</v>
      </c>
      <c r="J1201" t="s">
        <v>66</v>
      </c>
      <c r="K1201" t="s">
        <v>29</v>
      </c>
      <c r="L1201">
        <v>15</v>
      </c>
      <c r="N1201" s="5">
        <v>9.5000000000000001E-2</v>
      </c>
      <c r="O1201" t="s">
        <v>30</v>
      </c>
      <c r="P1201" s="5">
        <v>0.123</v>
      </c>
      <c r="Q1201" s="6">
        <v>0</v>
      </c>
      <c r="R1201" s="7">
        <v>9.0070861659047996E-5</v>
      </c>
      <c r="S1201" s="7">
        <v>1.9388653162790906E-4</v>
      </c>
      <c r="T1201" s="6">
        <v>0</v>
      </c>
      <c r="U1201" s="6">
        <v>0</v>
      </c>
    </row>
    <row r="1202" spans="1:21" x14ac:dyDescent="0.3">
      <c r="A1202" t="s">
        <v>21</v>
      </c>
      <c r="B1202" t="s">
        <v>648</v>
      </c>
      <c r="C1202" t="s">
        <v>46</v>
      </c>
      <c r="D1202" t="s">
        <v>47</v>
      </c>
      <c r="E1202" t="s">
        <v>25</v>
      </c>
      <c r="F1202" t="s">
        <v>31</v>
      </c>
      <c r="G1202" t="s">
        <v>667</v>
      </c>
      <c r="H1202" t="s">
        <v>28</v>
      </c>
      <c r="I1202" t="s">
        <v>28</v>
      </c>
      <c r="J1202" t="s">
        <v>28</v>
      </c>
      <c r="K1202" t="s">
        <v>29</v>
      </c>
      <c r="L1202">
        <v>20</v>
      </c>
      <c r="N1202" s="5">
        <v>0</v>
      </c>
      <c r="O1202" t="s">
        <v>30</v>
      </c>
      <c r="P1202" s="5">
        <v>0.3</v>
      </c>
      <c r="Q1202" s="6">
        <v>0</v>
      </c>
      <c r="R1202" s="7">
        <v>3.6816310603171587E-4</v>
      </c>
      <c r="S1202" s="7">
        <v>1.1165464820805937E-4</v>
      </c>
      <c r="T1202" s="6">
        <v>0</v>
      </c>
      <c r="U1202" s="6">
        <v>0</v>
      </c>
    </row>
    <row r="1203" spans="1:21" x14ac:dyDescent="0.3">
      <c r="A1203" t="s">
        <v>21</v>
      </c>
      <c r="B1203" t="s">
        <v>648</v>
      </c>
      <c r="C1203" t="s">
        <v>46</v>
      </c>
      <c r="D1203" t="s">
        <v>47</v>
      </c>
      <c r="E1203" t="s">
        <v>25</v>
      </c>
      <c r="F1203" t="s">
        <v>31</v>
      </c>
      <c r="G1203" t="s">
        <v>668</v>
      </c>
      <c r="H1203" t="s">
        <v>50</v>
      </c>
      <c r="I1203" t="s">
        <v>50</v>
      </c>
      <c r="J1203" t="s">
        <v>50</v>
      </c>
      <c r="K1203" t="s">
        <v>29</v>
      </c>
      <c r="L1203">
        <v>7</v>
      </c>
      <c r="N1203" s="5">
        <v>0.476080426</v>
      </c>
      <c r="O1203" t="s">
        <v>30</v>
      </c>
      <c r="P1203" s="5">
        <v>0.05</v>
      </c>
      <c r="Q1203" s="6">
        <v>0</v>
      </c>
      <c r="R1203" s="7">
        <v>0</v>
      </c>
      <c r="S1203" s="7">
        <v>0</v>
      </c>
      <c r="T1203" s="6">
        <v>0</v>
      </c>
      <c r="U1203" s="6">
        <v>0</v>
      </c>
    </row>
    <row r="1204" spans="1:21" x14ac:dyDescent="0.3">
      <c r="A1204" t="s">
        <v>21</v>
      </c>
      <c r="B1204" t="s">
        <v>648</v>
      </c>
      <c r="C1204" t="s">
        <v>46</v>
      </c>
      <c r="D1204" t="s">
        <v>47</v>
      </c>
      <c r="E1204" t="s">
        <v>25</v>
      </c>
      <c r="F1204" t="s">
        <v>31</v>
      </c>
      <c r="G1204" t="s">
        <v>669</v>
      </c>
      <c r="H1204" t="s">
        <v>52</v>
      </c>
      <c r="I1204" t="s">
        <v>899</v>
      </c>
      <c r="J1204" t="s">
        <v>52</v>
      </c>
      <c r="K1204" t="s">
        <v>29</v>
      </c>
      <c r="L1204">
        <v>4</v>
      </c>
      <c r="N1204" s="5">
        <v>0</v>
      </c>
      <c r="O1204" t="s">
        <v>30</v>
      </c>
      <c r="P1204" s="5">
        <v>1.4937763E-2</v>
      </c>
      <c r="Q1204" s="6">
        <v>0</v>
      </c>
      <c r="R1204" s="7">
        <v>9.0070861659047996E-5</v>
      </c>
      <c r="S1204" s="7">
        <v>1.9388653162790906E-4</v>
      </c>
      <c r="T1204" s="6">
        <v>0</v>
      </c>
      <c r="U1204" s="6">
        <v>0</v>
      </c>
    </row>
    <row r="1205" spans="1:21" x14ac:dyDescent="0.3">
      <c r="A1205" t="s">
        <v>21</v>
      </c>
      <c r="B1205" t="s">
        <v>648</v>
      </c>
      <c r="C1205" t="s">
        <v>46</v>
      </c>
      <c r="D1205" t="s">
        <v>47</v>
      </c>
      <c r="E1205" t="s">
        <v>25</v>
      </c>
      <c r="F1205" t="s">
        <v>31</v>
      </c>
      <c r="G1205" t="s">
        <v>670</v>
      </c>
      <c r="H1205" t="s">
        <v>54</v>
      </c>
      <c r="I1205" t="s">
        <v>54</v>
      </c>
      <c r="J1205" t="s">
        <v>54</v>
      </c>
      <c r="K1205" t="s">
        <v>29</v>
      </c>
      <c r="L1205">
        <v>7</v>
      </c>
      <c r="N1205" s="5">
        <v>9.1419574000000003E-2</v>
      </c>
      <c r="O1205" t="s">
        <v>30</v>
      </c>
      <c r="P1205" s="5">
        <v>0.107777025</v>
      </c>
      <c r="Q1205" s="6">
        <v>0</v>
      </c>
      <c r="R1205" s="7">
        <v>9.0070861659047996E-5</v>
      </c>
      <c r="S1205" s="7">
        <v>1.9388653162790906E-4</v>
      </c>
      <c r="T1205" s="6">
        <v>0</v>
      </c>
      <c r="U1205" s="6">
        <v>0</v>
      </c>
    </row>
    <row r="1206" spans="1:21" x14ac:dyDescent="0.3">
      <c r="A1206" t="s">
        <v>21</v>
      </c>
      <c r="B1206" t="s">
        <v>648</v>
      </c>
      <c r="C1206" t="s">
        <v>46</v>
      </c>
      <c r="D1206" t="s">
        <v>47</v>
      </c>
      <c r="E1206" t="s">
        <v>25</v>
      </c>
      <c r="F1206" t="s">
        <v>31</v>
      </c>
      <c r="G1206" t="s">
        <v>671</v>
      </c>
      <c r="H1206" t="s">
        <v>56</v>
      </c>
      <c r="I1206" t="s">
        <v>56</v>
      </c>
      <c r="J1206" t="s">
        <v>56</v>
      </c>
      <c r="K1206" t="s">
        <v>29</v>
      </c>
      <c r="L1206">
        <v>10</v>
      </c>
      <c r="N1206" s="5">
        <v>0</v>
      </c>
      <c r="O1206" t="s">
        <v>30</v>
      </c>
      <c r="P1206" s="5">
        <v>2.6257052999999999E-2</v>
      </c>
      <c r="Q1206" s="6">
        <v>0</v>
      </c>
      <c r="R1206" s="7">
        <v>9.0070861659047996E-5</v>
      </c>
      <c r="S1206" s="7">
        <v>1.9388653162790906E-4</v>
      </c>
      <c r="T1206" s="6">
        <v>0</v>
      </c>
      <c r="U1206" s="6">
        <v>0</v>
      </c>
    </row>
    <row r="1207" spans="1:21" x14ac:dyDescent="0.3">
      <c r="A1207" t="s">
        <v>21</v>
      </c>
      <c r="B1207" t="s">
        <v>648</v>
      </c>
      <c r="C1207" t="s">
        <v>46</v>
      </c>
      <c r="D1207" t="s">
        <v>47</v>
      </c>
      <c r="E1207" t="s">
        <v>25</v>
      </c>
      <c r="F1207" t="s">
        <v>31</v>
      </c>
      <c r="G1207" t="s">
        <v>672</v>
      </c>
      <c r="H1207" t="s">
        <v>58</v>
      </c>
      <c r="I1207" t="s">
        <v>58</v>
      </c>
      <c r="J1207" t="s">
        <v>58</v>
      </c>
      <c r="K1207" t="s">
        <v>29</v>
      </c>
      <c r="L1207">
        <v>9</v>
      </c>
      <c r="N1207" s="5">
        <v>0.36</v>
      </c>
      <c r="O1207" t="s">
        <v>30</v>
      </c>
      <c r="P1207" s="5">
        <v>8.3611703999999995E-2</v>
      </c>
      <c r="Q1207" s="6">
        <v>0</v>
      </c>
      <c r="R1207" s="7">
        <v>9.0070861659047996E-5</v>
      </c>
      <c r="S1207" s="7">
        <v>1.9388653162790906E-4</v>
      </c>
      <c r="T1207" s="6">
        <v>0</v>
      </c>
      <c r="U1207" s="6">
        <v>0</v>
      </c>
    </row>
    <row r="1208" spans="1:21" x14ac:dyDescent="0.3">
      <c r="A1208" t="s">
        <v>21</v>
      </c>
      <c r="B1208" t="s">
        <v>648</v>
      </c>
      <c r="C1208" t="s">
        <v>46</v>
      </c>
      <c r="D1208" t="s">
        <v>47</v>
      </c>
      <c r="E1208" t="s">
        <v>25</v>
      </c>
      <c r="F1208" t="s">
        <v>31</v>
      </c>
      <c r="G1208" t="s">
        <v>673</v>
      </c>
      <c r="H1208" t="s">
        <v>60</v>
      </c>
      <c r="I1208" t="s">
        <v>60</v>
      </c>
      <c r="J1208" t="s">
        <v>60</v>
      </c>
      <c r="K1208" t="s">
        <v>29</v>
      </c>
      <c r="L1208">
        <v>13</v>
      </c>
      <c r="N1208" s="5">
        <v>0.33750000000000002</v>
      </c>
      <c r="O1208" t="s">
        <v>30</v>
      </c>
      <c r="P1208" s="5">
        <v>7.6560914999999993E-2</v>
      </c>
      <c r="Q1208" s="6">
        <v>0</v>
      </c>
      <c r="R1208" s="7">
        <v>9.007086165904801E-5</v>
      </c>
      <c r="S1208" s="7">
        <v>1.9388653162790906E-4</v>
      </c>
      <c r="T1208" s="6">
        <v>0</v>
      </c>
      <c r="U1208" s="6">
        <v>0</v>
      </c>
    </row>
    <row r="1209" spans="1:21" x14ac:dyDescent="0.3">
      <c r="A1209" t="s">
        <v>21</v>
      </c>
      <c r="B1209" t="s">
        <v>648</v>
      </c>
      <c r="C1209" t="s">
        <v>46</v>
      </c>
      <c r="D1209" t="s">
        <v>47</v>
      </c>
      <c r="E1209" t="s">
        <v>25</v>
      </c>
      <c r="F1209" t="s">
        <v>31</v>
      </c>
      <c r="G1209" t="s">
        <v>674</v>
      </c>
      <c r="H1209" t="s">
        <v>62</v>
      </c>
      <c r="I1209" t="s">
        <v>62</v>
      </c>
      <c r="J1209" t="s">
        <v>62</v>
      </c>
      <c r="K1209" t="s">
        <v>29</v>
      </c>
      <c r="L1209">
        <v>10</v>
      </c>
      <c r="N1209" s="5">
        <v>0</v>
      </c>
      <c r="O1209" t="s">
        <v>30</v>
      </c>
      <c r="P1209" s="5">
        <v>4.0777728999999999E-2</v>
      </c>
      <c r="Q1209" s="6">
        <v>0</v>
      </c>
      <c r="R1209" s="7">
        <v>9.0070861659047996E-5</v>
      </c>
      <c r="S1209" s="7">
        <v>1.9388653162790906E-4</v>
      </c>
      <c r="T1209" s="6">
        <v>0</v>
      </c>
      <c r="U1209" s="6">
        <v>0</v>
      </c>
    </row>
    <row r="1210" spans="1:21" x14ac:dyDescent="0.3">
      <c r="A1210" t="s">
        <v>21</v>
      </c>
      <c r="B1210" t="s">
        <v>648</v>
      </c>
      <c r="C1210" t="s">
        <v>46</v>
      </c>
      <c r="D1210" t="s">
        <v>47</v>
      </c>
      <c r="E1210" t="s">
        <v>25</v>
      </c>
      <c r="F1210" t="s">
        <v>31</v>
      </c>
      <c r="G1210" t="s">
        <v>675</v>
      </c>
      <c r="H1210" t="s">
        <v>64</v>
      </c>
      <c r="I1210" t="s">
        <v>64</v>
      </c>
      <c r="J1210" t="s">
        <v>64</v>
      </c>
      <c r="K1210" t="s">
        <v>29</v>
      </c>
      <c r="L1210">
        <v>10</v>
      </c>
      <c r="N1210" s="5">
        <v>0.40500000000000003</v>
      </c>
      <c r="O1210" t="s">
        <v>30</v>
      </c>
      <c r="P1210" s="5">
        <v>1.8307476999999999E-2</v>
      </c>
      <c r="Q1210" s="6">
        <v>0</v>
      </c>
      <c r="R1210" s="7">
        <v>9.0070861659047996E-5</v>
      </c>
      <c r="S1210" s="7">
        <v>1.9388653162790909E-4</v>
      </c>
      <c r="T1210" s="6">
        <v>0</v>
      </c>
      <c r="U1210" s="6">
        <v>0</v>
      </c>
    </row>
    <row r="1211" spans="1:21" x14ac:dyDescent="0.3">
      <c r="A1211" t="s">
        <v>21</v>
      </c>
      <c r="B1211" t="s">
        <v>648</v>
      </c>
      <c r="C1211" t="s">
        <v>46</v>
      </c>
      <c r="D1211" t="s">
        <v>47</v>
      </c>
      <c r="E1211" t="s">
        <v>25</v>
      </c>
      <c r="F1211" t="s">
        <v>31</v>
      </c>
      <c r="G1211" t="s">
        <v>676</v>
      </c>
      <c r="H1211" t="s">
        <v>66</v>
      </c>
      <c r="I1211" t="s">
        <v>66</v>
      </c>
      <c r="J1211" t="s">
        <v>66</v>
      </c>
      <c r="K1211" t="s">
        <v>29</v>
      </c>
      <c r="L1211">
        <v>15</v>
      </c>
      <c r="N1211" s="5">
        <v>9.5000000000000001E-2</v>
      </c>
      <c r="O1211" t="s">
        <v>30</v>
      </c>
      <c r="P1211" s="5">
        <v>0.123</v>
      </c>
      <c r="Q1211" s="6">
        <v>0</v>
      </c>
      <c r="R1211" s="7">
        <v>9.0070861659047996E-5</v>
      </c>
      <c r="S1211" s="7">
        <v>1.9388653162790906E-4</v>
      </c>
      <c r="T1211" s="6">
        <v>0</v>
      </c>
      <c r="U1211" s="6">
        <v>0</v>
      </c>
    </row>
    <row r="1212" spans="1:21" x14ac:dyDescent="0.3">
      <c r="A1212" t="s">
        <v>21</v>
      </c>
      <c r="B1212" t="s">
        <v>648</v>
      </c>
      <c r="C1212" t="s">
        <v>46</v>
      </c>
      <c r="D1212" t="s">
        <v>47</v>
      </c>
      <c r="E1212" t="s">
        <v>25</v>
      </c>
      <c r="F1212" t="s">
        <v>41</v>
      </c>
      <c r="G1212" t="s">
        <v>677</v>
      </c>
      <c r="H1212" t="s">
        <v>78</v>
      </c>
      <c r="I1212" t="s">
        <v>78</v>
      </c>
      <c r="J1212" t="s">
        <v>78</v>
      </c>
      <c r="K1212" t="s">
        <v>44</v>
      </c>
      <c r="L1212">
        <v>15</v>
      </c>
      <c r="M1212" t="s">
        <v>47</v>
      </c>
      <c r="N1212" s="5">
        <v>0.21560000000000001</v>
      </c>
      <c r="O1212" t="s">
        <v>30</v>
      </c>
      <c r="P1212" s="5">
        <v>0.76666666699999997</v>
      </c>
      <c r="Q1212" s="6">
        <v>0</v>
      </c>
      <c r="R1212" s="7">
        <v>7.4908632086589932E-5</v>
      </c>
      <c r="S1212" s="7">
        <v>7.9584751802030951E-5</v>
      </c>
      <c r="T1212" s="6">
        <v>0</v>
      </c>
      <c r="U1212" s="6">
        <v>0</v>
      </c>
    </row>
    <row r="1213" spans="1:21" x14ac:dyDescent="0.3">
      <c r="A1213" t="s">
        <v>21</v>
      </c>
      <c r="B1213" t="s">
        <v>648</v>
      </c>
      <c r="C1213" t="s">
        <v>46</v>
      </c>
      <c r="D1213" t="s">
        <v>47</v>
      </c>
      <c r="E1213" t="s">
        <v>25</v>
      </c>
      <c r="F1213" t="s">
        <v>26</v>
      </c>
      <c r="G1213" t="s">
        <v>678</v>
      </c>
      <c r="H1213" t="s">
        <v>78</v>
      </c>
      <c r="I1213" t="s">
        <v>78</v>
      </c>
      <c r="J1213" t="s">
        <v>78</v>
      </c>
      <c r="K1213" t="s">
        <v>44</v>
      </c>
      <c r="L1213">
        <v>15</v>
      </c>
      <c r="M1213" t="s">
        <v>47</v>
      </c>
      <c r="N1213" s="5">
        <v>0.21560000000000001</v>
      </c>
      <c r="O1213" t="s">
        <v>30</v>
      </c>
      <c r="P1213" s="5">
        <v>0.76666666699999997</v>
      </c>
      <c r="Q1213" s="6">
        <v>0</v>
      </c>
      <c r="R1213" s="7">
        <v>7.4908632086589932E-5</v>
      </c>
      <c r="S1213" s="7">
        <v>7.9584751802030951E-5</v>
      </c>
      <c r="T1213" s="6">
        <v>0</v>
      </c>
      <c r="U1213" s="6">
        <v>0</v>
      </c>
    </row>
    <row r="1214" spans="1:21" x14ac:dyDescent="0.3">
      <c r="A1214" t="s">
        <v>21</v>
      </c>
      <c r="B1214" t="s">
        <v>648</v>
      </c>
      <c r="C1214" t="s">
        <v>80</v>
      </c>
      <c r="D1214" t="s">
        <v>81</v>
      </c>
      <c r="E1214" t="s">
        <v>25</v>
      </c>
      <c r="F1214" t="s">
        <v>26</v>
      </c>
      <c r="G1214" t="s">
        <v>679</v>
      </c>
      <c r="H1214" t="s">
        <v>28</v>
      </c>
      <c r="I1214" t="s">
        <v>28</v>
      </c>
      <c r="J1214" t="s">
        <v>28</v>
      </c>
      <c r="K1214" t="s">
        <v>29</v>
      </c>
      <c r="L1214">
        <v>20</v>
      </c>
      <c r="N1214" s="5">
        <v>0</v>
      </c>
      <c r="O1214" t="s">
        <v>30</v>
      </c>
      <c r="P1214" s="5">
        <v>0.3</v>
      </c>
      <c r="Q1214" s="6">
        <v>0</v>
      </c>
      <c r="R1214" s="7">
        <v>0</v>
      </c>
      <c r="S1214" s="7">
        <v>1.815930999625046E-4</v>
      </c>
      <c r="T1214" s="6">
        <v>0</v>
      </c>
      <c r="U1214" s="6">
        <v>0</v>
      </c>
    </row>
    <row r="1215" spans="1:21" x14ac:dyDescent="0.3">
      <c r="A1215" t="s">
        <v>21</v>
      </c>
      <c r="B1215" t="s">
        <v>648</v>
      </c>
      <c r="C1215" t="s">
        <v>80</v>
      </c>
      <c r="D1215" t="s">
        <v>81</v>
      </c>
      <c r="E1215" t="s">
        <v>25</v>
      </c>
      <c r="F1215" t="s">
        <v>26</v>
      </c>
      <c r="G1215" t="s">
        <v>680</v>
      </c>
      <c r="H1215" t="s">
        <v>84</v>
      </c>
      <c r="I1215" t="s">
        <v>84</v>
      </c>
      <c r="J1215" t="s">
        <v>84</v>
      </c>
      <c r="K1215" t="s">
        <v>29</v>
      </c>
      <c r="L1215">
        <v>20</v>
      </c>
      <c r="N1215" s="5">
        <v>6.7500000000000004E-2</v>
      </c>
      <c r="O1215" t="s">
        <v>30</v>
      </c>
      <c r="P1215" s="5">
        <v>0</v>
      </c>
      <c r="Q1215" s="6">
        <v>0</v>
      </c>
      <c r="R1215" s="7">
        <v>0</v>
      </c>
      <c r="S1215" s="7">
        <v>0</v>
      </c>
      <c r="T1215" s="6">
        <v>0</v>
      </c>
      <c r="U1215" s="6">
        <v>0</v>
      </c>
    </row>
    <row r="1216" spans="1:21" x14ac:dyDescent="0.3">
      <c r="A1216" t="s">
        <v>21</v>
      </c>
      <c r="B1216" t="s">
        <v>648</v>
      </c>
      <c r="C1216" t="s">
        <v>80</v>
      </c>
      <c r="D1216" t="s">
        <v>81</v>
      </c>
      <c r="E1216" t="s">
        <v>25</v>
      </c>
      <c r="F1216" t="s">
        <v>26</v>
      </c>
      <c r="G1216" t="s">
        <v>681</v>
      </c>
      <c r="H1216" t="s">
        <v>86</v>
      </c>
      <c r="I1216" t="s">
        <v>86</v>
      </c>
      <c r="J1216" t="s">
        <v>86</v>
      </c>
      <c r="K1216" t="s">
        <v>29</v>
      </c>
      <c r="L1216">
        <v>20</v>
      </c>
      <c r="N1216" s="5">
        <v>0</v>
      </c>
      <c r="O1216" t="s">
        <v>30</v>
      </c>
      <c r="P1216" s="5">
        <v>5.5115750000000003E-3</v>
      </c>
      <c r="Q1216" s="6">
        <v>0</v>
      </c>
      <c r="R1216" s="7">
        <v>0</v>
      </c>
      <c r="S1216" s="7">
        <v>2.0538893993502718E-3</v>
      </c>
      <c r="T1216" s="6">
        <v>0</v>
      </c>
      <c r="U1216" s="6">
        <v>0</v>
      </c>
    </row>
    <row r="1217" spans="1:21" x14ac:dyDescent="0.3">
      <c r="A1217" t="s">
        <v>21</v>
      </c>
      <c r="B1217" t="s">
        <v>648</v>
      </c>
      <c r="C1217" t="s">
        <v>80</v>
      </c>
      <c r="D1217" t="s">
        <v>81</v>
      </c>
      <c r="E1217" t="s">
        <v>25</v>
      </c>
      <c r="F1217" t="s">
        <v>26</v>
      </c>
      <c r="G1217" t="s">
        <v>682</v>
      </c>
      <c r="H1217" t="s">
        <v>88</v>
      </c>
      <c r="I1217" t="s">
        <v>900</v>
      </c>
      <c r="J1217" t="s">
        <v>88</v>
      </c>
      <c r="K1217" t="s">
        <v>29</v>
      </c>
      <c r="L1217">
        <v>20</v>
      </c>
      <c r="N1217" s="5">
        <v>0.72</v>
      </c>
      <c r="O1217" t="s">
        <v>30</v>
      </c>
      <c r="P1217" s="5">
        <v>0.15845999699999999</v>
      </c>
      <c r="Q1217" s="6">
        <v>47030.691830000003</v>
      </c>
      <c r="R1217" s="7">
        <v>0</v>
      </c>
      <c r="S1217" s="7">
        <v>1.8460693930164465E-3</v>
      </c>
      <c r="T1217" s="6">
        <v>0</v>
      </c>
      <c r="U1217" s="6">
        <v>86.82192071975166</v>
      </c>
    </row>
    <row r="1218" spans="1:21" x14ac:dyDescent="0.3">
      <c r="A1218" t="s">
        <v>21</v>
      </c>
      <c r="B1218" t="s">
        <v>648</v>
      </c>
      <c r="C1218" t="s">
        <v>80</v>
      </c>
      <c r="D1218" t="s">
        <v>81</v>
      </c>
      <c r="E1218" t="s">
        <v>25</v>
      </c>
      <c r="F1218" t="s">
        <v>26</v>
      </c>
      <c r="G1218" t="s">
        <v>683</v>
      </c>
      <c r="H1218" t="s">
        <v>90</v>
      </c>
      <c r="I1218" t="s">
        <v>901</v>
      </c>
      <c r="J1218" t="s">
        <v>90</v>
      </c>
      <c r="K1218" t="s">
        <v>29</v>
      </c>
      <c r="L1218">
        <v>20</v>
      </c>
      <c r="N1218" s="5">
        <v>0</v>
      </c>
      <c r="O1218" t="s">
        <v>30</v>
      </c>
      <c r="P1218" s="5">
        <v>0.53558437299999995</v>
      </c>
      <c r="Q1218" s="6">
        <v>0</v>
      </c>
      <c r="R1218" s="7">
        <v>0</v>
      </c>
      <c r="S1218" s="7">
        <v>1.0964510264815073E-3</v>
      </c>
      <c r="T1218" s="6">
        <v>0</v>
      </c>
      <c r="U1218" s="6">
        <v>0</v>
      </c>
    </row>
    <row r="1219" spans="1:21" x14ac:dyDescent="0.3">
      <c r="A1219" t="s">
        <v>21</v>
      </c>
      <c r="B1219" t="s">
        <v>648</v>
      </c>
      <c r="C1219" t="s">
        <v>80</v>
      </c>
      <c r="D1219" t="s">
        <v>81</v>
      </c>
      <c r="E1219" t="s">
        <v>25</v>
      </c>
      <c r="F1219" t="s">
        <v>26</v>
      </c>
      <c r="G1219" t="s">
        <v>684</v>
      </c>
      <c r="H1219" t="s">
        <v>92</v>
      </c>
      <c r="I1219" t="s">
        <v>902</v>
      </c>
      <c r="J1219" t="s">
        <v>92</v>
      </c>
      <c r="K1219" t="s">
        <v>29</v>
      </c>
      <c r="L1219">
        <v>20</v>
      </c>
      <c r="N1219" s="5">
        <v>0</v>
      </c>
      <c r="O1219" t="s">
        <v>30</v>
      </c>
      <c r="P1219" s="5">
        <v>0.21821937699999999</v>
      </c>
      <c r="Q1219" s="6">
        <v>0</v>
      </c>
      <c r="R1219" s="7">
        <v>0</v>
      </c>
      <c r="S1219" s="7">
        <v>1.5306988172782733E-3</v>
      </c>
      <c r="T1219" s="6">
        <v>0</v>
      </c>
      <c r="U1219" s="6">
        <v>0</v>
      </c>
    </row>
    <row r="1220" spans="1:21" x14ac:dyDescent="0.3">
      <c r="A1220" t="s">
        <v>21</v>
      </c>
      <c r="B1220" t="s">
        <v>648</v>
      </c>
      <c r="C1220" t="s">
        <v>80</v>
      </c>
      <c r="D1220" t="s">
        <v>81</v>
      </c>
      <c r="E1220" t="s">
        <v>25</v>
      </c>
      <c r="F1220" t="s">
        <v>26</v>
      </c>
      <c r="G1220" t="s">
        <v>685</v>
      </c>
      <c r="H1220" t="s">
        <v>94</v>
      </c>
      <c r="I1220" t="s">
        <v>903</v>
      </c>
      <c r="J1220" t="s">
        <v>94</v>
      </c>
      <c r="K1220" t="s">
        <v>29</v>
      </c>
      <c r="L1220">
        <v>20</v>
      </c>
      <c r="N1220" s="5">
        <v>0</v>
      </c>
      <c r="O1220" t="s">
        <v>30</v>
      </c>
      <c r="P1220" s="5">
        <v>0.29013830200000001</v>
      </c>
      <c r="Q1220" s="6">
        <v>0</v>
      </c>
      <c r="R1220" s="7">
        <v>0</v>
      </c>
      <c r="S1220" s="7">
        <v>1.2801475697005974E-3</v>
      </c>
      <c r="T1220" s="6">
        <v>0</v>
      </c>
      <c r="U1220" s="6">
        <v>0</v>
      </c>
    </row>
    <row r="1221" spans="1:21" x14ac:dyDescent="0.3">
      <c r="A1221" t="s">
        <v>21</v>
      </c>
      <c r="B1221" t="s">
        <v>648</v>
      </c>
      <c r="C1221" t="s">
        <v>80</v>
      </c>
      <c r="D1221" t="s">
        <v>81</v>
      </c>
      <c r="E1221" t="s">
        <v>25</v>
      </c>
      <c r="F1221" t="s">
        <v>26</v>
      </c>
      <c r="G1221" t="s">
        <v>686</v>
      </c>
      <c r="H1221" t="s">
        <v>96</v>
      </c>
      <c r="I1221" t="s">
        <v>904</v>
      </c>
      <c r="J1221" t="s">
        <v>96</v>
      </c>
      <c r="K1221" t="s">
        <v>29</v>
      </c>
      <c r="L1221">
        <v>11</v>
      </c>
      <c r="N1221" s="5">
        <v>0.9</v>
      </c>
      <c r="O1221" t="s">
        <v>30</v>
      </c>
      <c r="P1221" s="5">
        <v>0.04</v>
      </c>
      <c r="Q1221" s="6">
        <v>0</v>
      </c>
      <c r="R1221" s="7">
        <v>0</v>
      </c>
      <c r="S1221" s="7">
        <v>0</v>
      </c>
      <c r="T1221" s="6">
        <v>0</v>
      </c>
      <c r="U1221" s="6">
        <v>0</v>
      </c>
    </row>
    <row r="1222" spans="1:21" x14ac:dyDescent="0.3">
      <c r="A1222" t="s">
        <v>21</v>
      </c>
      <c r="B1222" t="s">
        <v>648</v>
      </c>
      <c r="C1222" t="s">
        <v>80</v>
      </c>
      <c r="D1222" t="s">
        <v>81</v>
      </c>
      <c r="E1222" t="s">
        <v>25</v>
      </c>
      <c r="F1222" t="s">
        <v>26</v>
      </c>
      <c r="G1222" t="s">
        <v>687</v>
      </c>
      <c r="H1222" t="s">
        <v>98</v>
      </c>
      <c r="I1222" t="s">
        <v>98</v>
      </c>
      <c r="J1222" t="s">
        <v>98</v>
      </c>
      <c r="K1222" t="s">
        <v>29</v>
      </c>
      <c r="L1222">
        <v>11</v>
      </c>
      <c r="N1222" s="5">
        <v>5.8799999999999998E-2</v>
      </c>
      <c r="O1222" t="s">
        <v>30</v>
      </c>
      <c r="P1222" s="5">
        <v>0</v>
      </c>
      <c r="Q1222" s="6">
        <v>0</v>
      </c>
      <c r="R1222" s="7">
        <v>0</v>
      </c>
      <c r="S1222" s="7">
        <v>0</v>
      </c>
      <c r="T1222" s="6">
        <v>0</v>
      </c>
      <c r="U1222" s="6">
        <v>0</v>
      </c>
    </row>
    <row r="1223" spans="1:21" x14ac:dyDescent="0.3">
      <c r="A1223" t="s">
        <v>21</v>
      </c>
      <c r="B1223" t="s">
        <v>648</v>
      </c>
      <c r="C1223" t="s">
        <v>80</v>
      </c>
      <c r="D1223" t="s">
        <v>81</v>
      </c>
      <c r="E1223" t="s">
        <v>25</v>
      </c>
      <c r="F1223" t="s">
        <v>26</v>
      </c>
      <c r="G1223" t="s">
        <v>688</v>
      </c>
      <c r="H1223" t="s">
        <v>100</v>
      </c>
      <c r="I1223" t="s">
        <v>100</v>
      </c>
      <c r="J1223" t="s">
        <v>100</v>
      </c>
      <c r="K1223" t="s">
        <v>29</v>
      </c>
      <c r="L1223">
        <v>20</v>
      </c>
      <c r="N1223" s="5">
        <v>9.4999999999999998E-3</v>
      </c>
      <c r="O1223" t="s">
        <v>30</v>
      </c>
      <c r="P1223" s="5">
        <v>0.1</v>
      </c>
      <c r="Q1223" s="6">
        <v>0</v>
      </c>
      <c r="R1223" s="7">
        <v>0</v>
      </c>
      <c r="S1223" s="7">
        <v>7.8254127106424558E-4</v>
      </c>
      <c r="T1223" s="6">
        <v>0</v>
      </c>
      <c r="U1223" s="6">
        <v>0</v>
      </c>
    </row>
    <row r="1224" spans="1:21" x14ac:dyDescent="0.3">
      <c r="A1224" t="s">
        <v>21</v>
      </c>
      <c r="B1224" t="s">
        <v>648</v>
      </c>
      <c r="C1224" t="s">
        <v>80</v>
      </c>
      <c r="D1224" t="s">
        <v>81</v>
      </c>
      <c r="E1224" t="s">
        <v>25</v>
      </c>
      <c r="F1224" t="s">
        <v>26</v>
      </c>
      <c r="G1224" t="s">
        <v>689</v>
      </c>
      <c r="H1224" t="s">
        <v>102</v>
      </c>
      <c r="I1224" t="s">
        <v>102</v>
      </c>
      <c r="J1224" t="s">
        <v>102</v>
      </c>
      <c r="K1224" t="s">
        <v>29</v>
      </c>
      <c r="L1224">
        <v>11</v>
      </c>
      <c r="N1224" s="5">
        <v>0.02</v>
      </c>
      <c r="O1224" t="s">
        <v>30</v>
      </c>
      <c r="P1224" s="5">
        <v>1.72E-2</v>
      </c>
      <c r="Q1224" s="6">
        <v>0</v>
      </c>
      <c r="R1224" s="7">
        <v>0</v>
      </c>
      <c r="S1224" s="7">
        <v>0</v>
      </c>
      <c r="T1224" s="6">
        <v>0</v>
      </c>
      <c r="U1224" s="6">
        <v>0</v>
      </c>
    </row>
    <row r="1225" spans="1:21" x14ac:dyDescent="0.3">
      <c r="A1225" t="s">
        <v>21</v>
      </c>
      <c r="B1225" t="s">
        <v>648</v>
      </c>
      <c r="C1225" t="s">
        <v>80</v>
      </c>
      <c r="D1225" t="s">
        <v>81</v>
      </c>
      <c r="E1225" t="s">
        <v>25</v>
      </c>
      <c r="F1225" t="s">
        <v>26</v>
      </c>
      <c r="G1225" t="s">
        <v>690</v>
      </c>
      <c r="H1225" t="s">
        <v>104</v>
      </c>
      <c r="I1225" t="s">
        <v>104</v>
      </c>
      <c r="J1225" t="s">
        <v>104</v>
      </c>
      <c r="K1225" t="s">
        <v>29</v>
      </c>
      <c r="L1225">
        <v>15</v>
      </c>
      <c r="N1225" s="5">
        <v>0.40500000000000003</v>
      </c>
      <c r="O1225" t="s">
        <v>30</v>
      </c>
      <c r="P1225" s="5">
        <v>4.5032220000000003E-3</v>
      </c>
      <c r="Q1225" s="6">
        <v>0</v>
      </c>
      <c r="R1225" s="7">
        <v>0</v>
      </c>
      <c r="S1225" s="7">
        <v>9.2577893529988229E-4</v>
      </c>
      <c r="T1225" s="6">
        <v>0</v>
      </c>
      <c r="U1225" s="6">
        <v>0</v>
      </c>
    </row>
    <row r="1226" spans="1:21" x14ac:dyDescent="0.3">
      <c r="A1226" t="s">
        <v>21</v>
      </c>
      <c r="B1226" t="s">
        <v>648</v>
      </c>
      <c r="C1226" t="s">
        <v>80</v>
      </c>
      <c r="D1226" t="s">
        <v>81</v>
      </c>
      <c r="E1226" t="s">
        <v>25</v>
      </c>
      <c r="F1226" t="s">
        <v>26</v>
      </c>
      <c r="G1226" t="s">
        <v>691</v>
      </c>
      <c r="H1226" t="s">
        <v>106</v>
      </c>
      <c r="I1226" t="s">
        <v>106</v>
      </c>
      <c r="J1226" t="s">
        <v>106</v>
      </c>
      <c r="K1226" t="s">
        <v>29</v>
      </c>
      <c r="L1226">
        <v>11</v>
      </c>
      <c r="N1226" s="5">
        <v>6.5000000000000002E-2</v>
      </c>
      <c r="O1226" t="s">
        <v>30</v>
      </c>
      <c r="P1226" s="5">
        <v>0.15</v>
      </c>
      <c r="Q1226" s="6">
        <v>3560.5973469999999</v>
      </c>
      <c r="R1226" s="7">
        <v>0</v>
      </c>
      <c r="S1226" s="7">
        <v>1.2481498654008067E-4</v>
      </c>
      <c r="T1226" s="6">
        <v>0</v>
      </c>
      <c r="U1226" s="6">
        <v>0.44441590994045194</v>
      </c>
    </row>
    <row r="1227" spans="1:21" x14ac:dyDescent="0.3">
      <c r="A1227" t="s">
        <v>21</v>
      </c>
      <c r="B1227" t="s">
        <v>648</v>
      </c>
      <c r="C1227" t="s">
        <v>80</v>
      </c>
      <c r="D1227" t="s">
        <v>81</v>
      </c>
      <c r="E1227" t="s">
        <v>25</v>
      </c>
      <c r="F1227" t="s">
        <v>26</v>
      </c>
      <c r="G1227" t="s">
        <v>692</v>
      </c>
      <c r="H1227" t="s">
        <v>108</v>
      </c>
      <c r="I1227" t="s">
        <v>108</v>
      </c>
      <c r="J1227" t="s">
        <v>108</v>
      </c>
      <c r="K1227" t="s">
        <v>29</v>
      </c>
      <c r="L1227">
        <v>2</v>
      </c>
      <c r="M1227" t="s">
        <v>109</v>
      </c>
      <c r="N1227" s="5">
        <v>0</v>
      </c>
      <c r="O1227" t="s">
        <v>30</v>
      </c>
      <c r="P1227" s="5">
        <v>0</v>
      </c>
      <c r="Q1227" s="6">
        <v>0</v>
      </c>
      <c r="R1227" s="7">
        <v>0</v>
      </c>
      <c r="S1227" s="7">
        <v>0</v>
      </c>
      <c r="T1227" s="6">
        <v>0</v>
      </c>
      <c r="U1227" s="6">
        <v>0</v>
      </c>
    </row>
    <row r="1228" spans="1:21" x14ac:dyDescent="0.3">
      <c r="A1228" t="s">
        <v>21</v>
      </c>
      <c r="B1228" t="s">
        <v>648</v>
      </c>
      <c r="C1228" t="s">
        <v>80</v>
      </c>
      <c r="D1228" t="s">
        <v>81</v>
      </c>
      <c r="E1228" t="s">
        <v>25</v>
      </c>
      <c r="F1228" t="s">
        <v>26</v>
      </c>
      <c r="G1228" t="s">
        <v>693</v>
      </c>
      <c r="H1228" t="s">
        <v>111</v>
      </c>
      <c r="I1228" t="s">
        <v>111</v>
      </c>
      <c r="J1228" t="s">
        <v>111</v>
      </c>
      <c r="K1228" t="s">
        <v>29</v>
      </c>
      <c r="L1228">
        <v>20</v>
      </c>
      <c r="N1228" s="5">
        <v>2.7E-2</v>
      </c>
      <c r="O1228" t="s">
        <v>30</v>
      </c>
      <c r="P1228" s="5">
        <v>0.146537695</v>
      </c>
      <c r="Q1228" s="6">
        <v>1430.7910589999999</v>
      </c>
      <c r="R1228" s="7">
        <v>0</v>
      </c>
      <c r="S1228" s="7">
        <v>8.9048709555079723E-4</v>
      </c>
      <c r="T1228" s="6">
        <v>0</v>
      </c>
      <c r="U1228" s="6">
        <v>1.2741009744689593</v>
      </c>
    </row>
    <row r="1229" spans="1:21" x14ac:dyDescent="0.3">
      <c r="A1229" t="s">
        <v>21</v>
      </c>
      <c r="B1229" t="s">
        <v>648</v>
      </c>
      <c r="C1229" t="s">
        <v>80</v>
      </c>
      <c r="D1229" t="s">
        <v>81</v>
      </c>
      <c r="E1229" t="s">
        <v>25</v>
      </c>
      <c r="F1229" t="s">
        <v>26</v>
      </c>
      <c r="G1229" t="s">
        <v>694</v>
      </c>
      <c r="H1229" t="s">
        <v>115</v>
      </c>
      <c r="I1229" t="s">
        <v>905</v>
      </c>
      <c r="J1229" t="s">
        <v>115</v>
      </c>
      <c r="K1229" t="s">
        <v>29</v>
      </c>
      <c r="L1229">
        <v>20</v>
      </c>
      <c r="N1229" s="5">
        <v>0.19</v>
      </c>
      <c r="O1229" t="s">
        <v>30</v>
      </c>
      <c r="P1229" s="5">
        <v>6.4375989999999996E-3</v>
      </c>
      <c r="Q1229" s="6">
        <v>0</v>
      </c>
      <c r="R1229" s="7">
        <v>0</v>
      </c>
      <c r="S1229" s="7">
        <v>1.5610496050048077E-3</v>
      </c>
      <c r="T1229" s="6">
        <v>0</v>
      </c>
      <c r="U1229" s="6">
        <v>0</v>
      </c>
    </row>
    <row r="1230" spans="1:21" x14ac:dyDescent="0.3">
      <c r="A1230" t="s">
        <v>21</v>
      </c>
      <c r="B1230" t="s">
        <v>648</v>
      </c>
      <c r="C1230" t="s">
        <v>80</v>
      </c>
      <c r="D1230" t="s">
        <v>81</v>
      </c>
      <c r="E1230" t="s">
        <v>25</v>
      </c>
      <c r="F1230" t="s">
        <v>26</v>
      </c>
      <c r="G1230" t="s">
        <v>695</v>
      </c>
      <c r="H1230" t="s">
        <v>117</v>
      </c>
      <c r="I1230" t="s">
        <v>906</v>
      </c>
      <c r="J1230" t="s">
        <v>117</v>
      </c>
      <c r="K1230" t="s">
        <v>29</v>
      </c>
      <c r="L1230">
        <v>20</v>
      </c>
      <c r="N1230" s="5">
        <v>0.14249999999999999</v>
      </c>
      <c r="O1230" t="s">
        <v>30</v>
      </c>
      <c r="P1230" s="5">
        <v>6.8634710000000003E-3</v>
      </c>
      <c r="Q1230" s="6">
        <v>0</v>
      </c>
      <c r="R1230" s="7">
        <v>0</v>
      </c>
      <c r="S1230" s="7">
        <v>2.0547151903557866E-3</v>
      </c>
      <c r="T1230" s="6">
        <v>0</v>
      </c>
      <c r="U1230" s="6">
        <v>0</v>
      </c>
    </row>
    <row r="1231" spans="1:21" x14ac:dyDescent="0.3">
      <c r="A1231" t="s">
        <v>21</v>
      </c>
      <c r="B1231" t="s">
        <v>648</v>
      </c>
      <c r="C1231" t="s">
        <v>80</v>
      </c>
      <c r="D1231" t="s">
        <v>81</v>
      </c>
      <c r="E1231" t="s">
        <v>25</v>
      </c>
      <c r="F1231" t="s">
        <v>26</v>
      </c>
      <c r="G1231" t="s">
        <v>696</v>
      </c>
      <c r="H1231" t="s">
        <v>119</v>
      </c>
      <c r="I1231" t="s">
        <v>907</v>
      </c>
      <c r="J1231" t="s">
        <v>119</v>
      </c>
      <c r="K1231" t="s">
        <v>29</v>
      </c>
      <c r="L1231">
        <v>20</v>
      </c>
      <c r="N1231" s="5">
        <v>0.54</v>
      </c>
      <c r="O1231" t="s">
        <v>30</v>
      </c>
      <c r="P1231" s="5">
        <v>0.125</v>
      </c>
      <c r="Q1231" s="6">
        <v>8464.6548899999998</v>
      </c>
      <c r="R1231" s="7">
        <v>0</v>
      </c>
      <c r="S1231" s="7">
        <v>8.9048709555079723E-4</v>
      </c>
      <c r="T1231" s="6">
        <v>0</v>
      </c>
      <c r="U1231" s="6">
        <v>7.5376659478359525</v>
      </c>
    </row>
    <row r="1232" spans="1:21" x14ac:dyDescent="0.3">
      <c r="A1232" t="s">
        <v>21</v>
      </c>
      <c r="B1232" t="s">
        <v>648</v>
      </c>
      <c r="C1232" t="s">
        <v>80</v>
      </c>
      <c r="D1232" t="s">
        <v>81</v>
      </c>
      <c r="E1232" t="s">
        <v>25</v>
      </c>
      <c r="F1232" t="s">
        <v>26</v>
      </c>
      <c r="G1232" t="s">
        <v>697</v>
      </c>
      <c r="H1232" t="s">
        <v>121</v>
      </c>
      <c r="I1232" t="s">
        <v>121</v>
      </c>
      <c r="J1232" t="s">
        <v>121</v>
      </c>
      <c r="K1232" t="s">
        <v>29</v>
      </c>
      <c r="L1232">
        <v>11</v>
      </c>
      <c r="N1232" s="5">
        <v>0</v>
      </c>
      <c r="O1232" t="s">
        <v>30</v>
      </c>
      <c r="P1232" s="5">
        <v>0</v>
      </c>
      <c r="Q1232" s="6">
        <v>0</v>
      </c>
      <c r="R1232" s="7">
        <v>0</v>
      </c>
      <c r="S1232" s="7">
        <v>0</v>
      </c>
      <c r="T1232" s="6">
        <v>0</v>
      </c>
      <c r="U1232" s="6">
        <v>0</v>
      </c>
    </row>
    <row r="1233" spans="1:21" x14ac:dyDescent="0.3">
      <c r="A1233" t="s">
        <v>21</v>
      </c>
      <c r="B1233" t="s">
        <v>648</v>
      </c>
      <c r="C1233" t="s">
        <v>80</v>
      </c>
      <c r="D1233" t="s">
        <v>81</v>
      </c>
      <c r="E1233" t="s">
        <v>25</v>
      </c>
      <c r="F1233" t="s">
        <v>26</v>
      </c>
      <c r="G1233" t="s">
        <v>698</v>
      </c>
      <c r="H1233" t="s">
        <v>123</v>
      </c>
      <c r="I1233" t="s">
        <v>123</v>
      </c>
      <c r="J1233" t="s">
        <v>123</v>
      </c>
      <c r="K1233" t="s">
        <v>29</v>
      </c>
      <c r="L1233">
        <v>15</v>
      </c>
      <c r="N1233" s="5">
        <v>0</v>
      </c>
      <c r="O1233" t="s">
        <v>30</v>
      </c>
      <c r="P1233" s="5">
        <v>0</v>
      </c>
      <c r="Q1233" s="6">
        <v>0</v>
      </c>
      <c r="R1233" s="7">
        <v>0</v>
      </c>
      <c r="S1233" s="7">
        <v>0</v>
      </c>
      <c r="T1233" s="6">
        <v>0</v>
      </c>
      <c r="U1233" s="6">
        <v>0</v>
      </c>
    </row>
    <row r="1234" spans="1:21" x14ac:dyDescent="0.3">
      <c r="A1234" t="s">
        <v>21</v>
      </c>
      <c r="B1234" t="s">
        <v>648</v>
      </c>
      <c r="C1234" t="s">
        <v>80</v>
      </c>
      <c r="D1234" t="s">
        <v>81</v>
      </c>
      <c r="E1234" t="s">
        <v>25</v>
      </c>
      <c r="F1234" t="s">
        <v>26</v>
      </c>
      <c r="G1234" t="s">
        <v>699</v>
      </c>
      <c r="H1234" t="s">
        <v>125</v>
      </c>
      <c r="I1234" t="s">
        <v>908</v>
      </c>
      <c r="J1234" t="s">
        <v>125</v>
      </c>
      <c r="K1234" t="s">
        <v>29</v>
      </c>
      <c r="L1234">
        <v>20</v>
      </c>
      <c r="N1234" s="5">
        <v>0.08</v>
      </c>
      <c r="O1234" t="s">
        <v>30</v>
      </c>
      <c r="P1234" s="5">
        <v>3.2330142999999999E-2</v>
      </c>
      <c r="Q1234" s="6">
        <v>0</v>
      </c>
      <c r="R1234" s="7">
        <v>0</v>
      </c>
      <c r="S1234" s="7">
        <v>1.0209825489258461E-3</v>
      </c>
      <c r="T1234" s="6">
        <v>0</v>
      </c>
      <c r="U1234" s="6">
        <v>0</v>
      </c>
    </row>
    <row r="1235" spans="1:21" x14ac:dyDescent="0.3">
      <c r="A1235" t="s">
        <v>21</v>
      </c>
      <c r="B1235" t="s">
        <v>648</v>
      </c>
      <c r="C1235" t="s">
        <v>80</v>
      </c>
      <c r="D1235" t="s">
        <v>81</v>
      </c>
      <c r="E1235" t="s">
        <v>25</v>
      </c>
      <c r="F1235" t="s">
        <v>26</v>
      </c>
      <c r="G1235" t="s">
        <v>700</v>
      </c>
      <c r="H1235" t="s">
        <v>127</v>
      </c>
      <c r="I1235" t="s">
        <v>909</v>
      </c>
      <c r="J1235" t="s">
        <v>127</v>
      </c>
      <c r="K1235" t="s">
        <v>29</v>
      </c>
      <c r="L1235">
        <v>20</v>
      </c>
      <c r="N1235" s="5">
        <v>0</v>
      </c>
      <c r="O1235" t="s">
        <v>30</v>
      </c>
      <c r="P1235" s="5">
        <v>0.48548287800000001</v>
      </c>
      <c r="Q1235" s="6">
        <v>0</v>
      </c>
      <c r="R1235" s="7">
        <v>0</v>
      </c>
      <c r="S1235" s="7">
        <v>9.6953009944386126E-4</v>
      </c>
      <c r="T1235" s="6">
        <v>0</v>
      </c>
      <c r="U1235" s="6">
        <v>0</v>
      </c>
    </row>
    <row r="1236" spans="1:21" x14ac:dyDescent="0.3">
      <c r="A1236" t="s">
        <v>21</v>
      </c>
      <c r="B1236" t="s">
        <v>648</v>
      </c>
      <c r="C1236" t="s">
        <v>80</v>
      </c>
      <c r="D1236" t="s">
        <v>81</v>
      </c>
      <c r="E1236" t="s">
        <v>25</v>
      </c>
      <c r="F1236" t="s">
        <v>26</v>
      </c>
      <c r="G1236" t="s">
        <v>701</v>
      </c>
      <c r="H1236" t="s">
        <v>129</v>
      </c>
      <c r="I1236" t="s">
        <v>910</v>
      </c>
      <c r="J1236" t="s">
        <v>129</v>
      </c>
      <c r="K1236" t="s">
        <v>29</v>
      </c>
      <c r="L1236">
        <v>20</v>
      </c>
      <c r="N1236" s="5">
        <v>0</v>
      </c>
      <c r="O1236" t="s">
        <v>30</v>
      </c>
      <c r="P1236" s="5">
        <v>0.104853986</v>
      </c>
      <c r="Q1236" s="6">
        <v>0</v>
      </c>
      <c r="R1236" s="7">
        <v>0</v>
      </c>
      <c r="S1236" s="7">
        <v>1.0176433182141351E-3</v>
      </c>
      <c r="T1236" s="6">
        <v>0</v>
      </c>
      <c r="U1236" s="6">
        <v>0</v>
      </c>
    </row>
    <row r="1237" spans="1:21" x14ac:dyDescent="0.3">
      <c r="A1237" t="s">
        <v>21</v>
      </c>
      <c r="B1237" t="s">
        <v>648</v>
      </c>
      <c r="C1237" t="s">
        <v>80</v>
      </c>
      <c r="D1237" t="s">
        <v>81</v>
      </c>
      <c r="E1237" t="s">
        <v>25</v>
      </c>
      <c r="F1237" t="s">
        <v>26</v>
      </c>
      <c r="G1237" t="s">
        <v>702</v>
      </c>
      <c r="H1237" t="s">
        <v>131</v>
      </c>
      <c r="I1237" t="s">
        <v>911</v>
      </c>
      <c r="J1237" t="s">
        <v>131</v>
      </c>
      <c r="K1237" t="s">
        <v>29</v>
      </c>
      <c r="L1237">
        <v>20</v>
      </c>
      <c r="N1237" s="5">
        <v>0</v>
      </c>
      <c r="O1237" t="s">
        <v>30</v>
      </c>
      <c r="P1237" s="5">
        <v>0.195864173</v>
      </c>
      <c r="Q1237" s="6">
        <v>0</v>
      </c>
      <c r="R1237" s="7">
        <v>0</v>
      </c>
      <c r="S1237" s="7">
        <v>9.7059503317277192E-4</v>
      </c>
      <c r="T1237" s="6">
        <v>0</v>
      </c>
      <c r="U1237" s="6">
        <v>0</v>
      </c>
    </row>
    <row r="1238" spans="1:21" x14ac:dyDescent="0.3">
      <c r="A1238" t="s">
        <v>21</v>
      </c>
      <c r="B1238" t="s">
        <v>648</v>
      </c>
      <c r="C1238" t="s">
        <v>80</v>
      </c>
      <c r="D1238" t="s">
        <v>81</v>
      </c>
      <c r="E1238" t="s">
        <v>25</v>
      </c>
      <c r="F1238" t="s">
        <v>26</v>
      </c>
      <c r="G1238" t="s">
        <v>703</v>
      </c>
      <c r="H1238" t="s">
        <v>157</v>
      </c>
      <c r="I1238" t="s">
        <v>912</v>
      </c>
      <c r="J1238" t="s">
        <v>157</v>
      </c>
      <c r="K1238" t="s">
        <v>29</v>
      </c>
      <c r="L1238">
        <v>11</v>
      </c>
      <c r="N1238" s="5">
        <v>0.52</v>
      </c>
      <c r="O1238" t="s">
        <v>30</v>
      </c>
      <c r="P1238" s="5">
        <v>0</v>
      </c>
      <c r="Q1238" s="6">
        <v>0</v>
      </c>
      <c r="R1238" s="7">
        <v>0</v>
      </c>
      <c r="S1238" s="7">
        <v>0</v>
      </c>
      <c r="T1238" s="6">
        <v>0</v>
      </c>
      <c r="U1238" s="6">
        <v>0</v>
      </c>
    </row>
    <row r="1239" spans="1:21" x14ac:dyDescent="0.3">
      <c r="A1239" t="s">
        <v>21</v>
      </c>
      <c r="B1239" t="s">
        <v>648</v>
      </c>
      <c r="C1239" t="s">
        <v>80</v>
      </c>
      <c r="D1239" t="s">
        <v>81</v>
      </c>
      <c r="E1239" t="s">
        <v>25</v>
      </c>
      <c r="F1239" t="s">
        <v>31</v>
      </c>
      <c r="G1239" t="s">
        <v>704</v>
      </c>
      <c r="H1239" t="s">
        <v>28</v>
      </c>
      <c r="I1239" t="s">
        <v>28</v>
      </c>
      <c r="J1239" t="s">
        <v>28</v>
      </c>
      <c r="K1239" t="s">
        <v>29</v>
      </c>
      <c r="L1239">
        <v>20</v>
      </c>
      <c r="N1239" s="5">
        <v>0</v>
      </c>
      <c r="O1239" t="s">
        <v>30</v>
      </c>
      <c r="P1239" s="5">
        <v>0.3</v>
      </c>
      <c r="Q1239" s="6">
        <v>0</v>
      </c>
      <c r="R1239" s="7">
        <v>0</v>
      </c>
      <c r="S1239" s="7">
        <v>1.815930999625046E-4</v>
      </c>
      <c r="T1239" s="6">
        <v>0</v>
      </c>
      <c r="U1239" s="6">
        <v>0</v>
      </c>
    </row>
    <row r="1240" spans="1:21" x14ac:dyDescent="0.3">
      <c r="A1240" t="s">
        <v>21</v>
      </c>
      <c r="B1240" t="s">
        <v>648</v>
      </c>
      <c r="C1240" t="s">
        <v>80</v>
      </c>
      <c r="D1240" t="s">
        <v>81</v>
      </c>
      <c r="E1240" t="s">
        <v>25</v>
      </c>
      <c r="F1240" t="s">
        <v>31</v>
      </c>
      <c r="G1240" t="s">
        <v>705</v>
      </c>
      <c r="H1240" t="s">
        <v>84</v>
      </c>
      <c r="I1240" t="s">
        <v>84</v>
      </c>
      <c r="J1240" t="s">
        <v>84</v>
      </c>
      <c r="K1240" t="s">
        <v>29</v>
      </c>
      <c r="L1240">
        <v>20</v>
      </c>
      <c r="N1240" s="5">
        <v>6.7500000000000004E-2</v>
      </c>
      <c r="O1240" t="s">
        <v>30</v>
      </c>
      <c r="P1240" s="5">
        <v>0.34336457799999998</v>
      </c>
      <c r="Q1240" s="6">
        <v>480997.87550000002</v>
      </c>
      <c r="R1240" s="7">
        <v>0</v>
      </c>
      <c r="S1240" s="7">
        <v>7.1233293838095159E-4</v>
      </c>
      <c r="T1240" s="6">
        <v>0</v>
      </c>
      <c r="U1240" s="6">
        <v>428.32240112009896</v>
      </c>
    </row>
    <row r="1241" spans="1:21" x14ac:dyDescent="0.3">
      <c r="A1241" t="s">
        <v>21</v>
      </c>
      <c r="B1241" t="s">
        <v>648</v>
      </c>
      <c r="C1241" t="s">
        <v>80</v>
      </c>
      <c r="D1241" t="s">
        <v>81</v>
      </c>
      <c r="E1241" t="s">
        <v>25</v>
      </c>
      <c r="F1241" t="s">
        <v>31</v>
      </c>
      <c r="G1241" t="s">
        <v>706</v>
      </c>
      <c r="H1241" t="s">
        <v>86</v>
      </c>
      <c r="I1241" t="s">
        <v>86</v>
      </c>
      <c r="J1241" t="s">
        <v>86</v>
      </c>
      <c r="K1241" t="s">
        <v>29</v>
      </c>
      <c r="L1241">
        <v>20</v>
      </c>
      <c r="N1241" s="5">
        <v>0</v>
      </c>
      <c r="O1241" t="s">
        <v>30</v>
      </c>
      <c r="P1241" s="5">
        <v>8.3193590000000001E-3</v>
      </c>
      <c r="Q1241" s="6">
        <v>0</v>
      </c>
      <c r="R1241" s="7">
        <v>0</v>
      </c>
      <c r="S1241" s="7">
        <v>2.0538893993502722E-3</v>
      </c>
      <c r="T1241" s="6">
        <v>0</v>
      </c>
      <c r="U1241" s="6">
        <v>0</v>
      </c>
    </row>
    <row r="1242" spans="1:21" x14ac:dyDescent="0.3">
      <c r="A1242" t="s">
        <v>21</v>
      </c>
      <c r="B1242" t="s">
        <v>648</v>
      </c>
      <c r="C1242" t="s">
        <v>80</v>
      </c>
      <c r="D1242" t="s">
        <v>81</v>
      </c>
      <c r="E1242" t="s">
        <v>25</v>
      </c>
      <c r="F1242" t="s">
        <v>31</v>
      </c>
      <c r="G1242" t="s">
        <v>707</v>
      </c>
      <c r="H1242" t="s">
        <v>88</v>
      </c>
      <c r="I1242" t="s">
        <v>900</v>
      </c>
      <c r="J1242" t="s">
        <v>88</v>
      </c>
      <c r="K1242" t="s">
        <v>29</v>
      </c>
      <c r="L1242">
        <v>20</v>
      </c>
      <c r="N1242" s="5">
        <v>0.351348259</v>
      </c>
      <c r="O1242" t="s">
        <v>30</v>
      </c>
      <c r="P1242" s="5">
        <v>0.15845999699999999</v>
      </c>
      <c r="Q1242" s="6">
        <v>1065287.5009999999</v>
      </c>
      <c r="R1242" s="7">
        <v>0</v>
      </c>
      <c r="S1242" s="7">
        <v>1.8460693930164465E-3</v>
      </c>
      <c r="T1242" s="6">
        <v>0</v>
      </c>
      <c r="U1242" s="6">
        <v>1966.5946503590771</v>
      </c>
    </row>
    <row r="1243" spans="1:21" x14ac:dyDescent="0.3">
      <c r="A1243" t="s">
        <v>21</v>
      </c>
      <c r="B1243" t="s">
        <v>648</v>
      </c>
      <c r="C1243" t="s">
        <v>80</v>
      </c>
      <c r="D1243" t="s">
        <v>81</v>
      </c>
      <c r="E1243" t="s">
        <v>25</v>
      </c>
      <c r="F1243" t="s">
        <v>31</v>
      </c>
      <c r="G1243" t="s">
        <v>708</v>
      </c>
      <c r="H1243" t="s">
        <v>90</v>
      </c>
      <c r="I1243" t="s">
        <v>901</v>
      </c>
      <c r="J1243" t="s">
        <v>90</v>
      </c>
      <c r="K1243" t="s">
        <v>29</v>
      </c>
      <c r="L1243">
        <v>20</v>
      </c>
      <c r="N1243" s="5">
        <v>0.14625953999999999</v>
      </c>
      <c r="O1243" t="s">
        <v>30</v>
      </c>
      <c r="P1243" s="5">
        <v>0.53558437299999995</v>
      </c>
      <c r="Q1243" s="6">
        <v>1777880.5689999999</v>
      </c>
      <c r="R1243" s="7">
        <v>0</v>
      </c>
      <c r="S1243" s="7">
        <v>1.0964510264815073E-3</v>
      </c>
      <c r="T1243" s="6">
        <v>0</v>
      </c>
      <c r="U1243" s="6">
        <v>1949.3589748415761</v>
      </c>
    </row>
    <row r="1244" spans="1:21" x14ac:dyDescent="0.3">
      <c r="A1244" t="s">
        <v>21</v>
      </c>
      <c r="B1244" t="s">
        <v>648</v>
      </c>
      <c r="C1244" t="s">
        <v>80</v>
      </c>
      <c r="D1244" t="s">
        <v>81</v>
      </c>
      <c r="E1244" t="s">
        <v>25</v>
      </c>
      <c r="F1244" t="s">
        <v>31</v>
      </c>
      <c r="G1244" t="s">
        <v>709</v>
      </c>
      <c r="H1244" t="s">
        <v>92</v>
      </c>
      <c r="I1244" t="s">
        <v>902</v>
      </c>
      <c r="J1244" t="s">
        <v>92</v>
      </c>
      <c r="K1244" t="s">
        <v>29</v>
      </c>
      <c r="L1244">
        <v>20</v>
      </c>
      <c r="N1244" s="5">
        <v>5.7245342999999997E-2</v>
      </c>
      <c r="O1244" t="s">
        <v>30</v>
      </c>
      <c r="P1244" s="5">
        <v>0.21821937699999999</v>
      </c>
      <c r="Q1244" s="6">
        <v>242799.30290000001</v>
      </c>
      <c r="R1244" s="7">
        <v>0</v>
      </c>
      <c r="S1244" s="7">
        <v>1.5306988172782733E-3</v>
      </c>
      <c r="T1244" s="6">
        <v>0</v>
      </c>
      <c r="U1244" s="6">
        <v>371.65260578501926</v>
      </c>
    </row>
    <row r="1245" spans="1:21" x14ac:dyDescent="0.3">
      <c r="A1245" t="s">
        <v>21</v>
      </c>
      <c r="B1245" t="s">
        <v>648</v>
      </c>
      <c r="C1245" t="s">
        <v>80</v>
      </c>
      <c r="D1245" t="s">
        <v>81</v>
      </c>
      <c r="E1245" t="s">
        <v>25</v>
      </c>
      <c r="F1245" t="s">
        <v>31</v>
      </c>
      <c r="G1245" t="s">
        <v>710</v>
      </c>
      <c r="H1245" t="s">
        <v>94</v>
      </c>
      <c r="I1245" t="s">
        <v>903</v>
      </c>
      <c r="J1245" t="s">
        <v>94</v>
      </c>
      <c r="K1245" t="s">
        <v>29</v>
      </c>
      <c r="L1245">
        <v>20</v>
      </c>
      <c r="N1245" s="5">
        <v>0.142106125</v>
      </c>
      <c r="O1245" t="s">
        <v>30</v>
      </c>
      <c r="P1245" s="5">
        <v>0.29013830200000001</v>
      </c>
      <c r="Q1245" s="6">
        <v>835829.28729999997</v>
      </c>
      <c r="R1245" s="7">
        <v>0</v>
      </c>
      <c r="S1245" s="7">
        <v>1.2801475697005974E-3</v>
      </c>
      <c r="T1245" s="6">
        <v>0</v>
      </c>
      <c r="U1245" s="6">
        <v>1069.9848308216774</v>
      </c>
    </row>
    <row r="1246" spans="1:21" x14ac:dyDescent="0.3">
      <c r="A1246" t="s">
        <v>21</v>
      </c>
      <c r="B1246" t="s">
        <v>648</v>
      </c>
      <c r="C1246" t="s">
        <v>80</v>
      </c>
      <c r="D1246" t="s">
        <v>81</v>
      </c>
      <c r="E1246" t="s">
        <v>25</v>
      </c>
      <c r="F1246" t="s">
        <v>31</v>
      </c>
      <c r="G1246" t="s">
        <v>711</v>
      </c>
      <c r="H1246" t="s">
        <v>96</v>
      </c>
      <c r="I1246" t="s">
        <v>904</v>
      </c>
      <c r="J1246" t="s">
        <v>96</v>
      </c>
      <c r="K1246" t="s">
        <v>29</v>
      </c>
      <c r="L1246">
        <v>11</v>
      </c>
      <c r="N1246" s="5">
        <v>0.9</v>
      </c>
      <c r="O1246" t="s">
        <v>30</v>
      </c>
      <c r="P1246" s="5">
        <v>0.04</v>
      </c>
      <c r="Q1246" s="6">
        <v>526861.48459999997</v>
      </c>
      <c r="R1246" s="7">
        <v>0</v>
      </c>
      <c r="S1246" s="7">
        <v>0</v>
      </c>
      <c r="T1246" s="6">
        <v>0</v>
      </c>
      <c r="U1246" s="6">
        <v>0</v>
      </c>
    </row>
    <row r="1247" spans="1:21" x14ac:dyDescent="0.3">
      <c r="A1247" t="s">
        <v>21</v>
      </c>
      <c r="B1247" t="s">
        <v>648</v>
      </c>
      <c r="C1247" t="s">
        <v>80</v>
      </c>
      <c r="D1247" t="s">
        <v>81</v>
      </c>
      <c r="E1247" t="s">
        <v>25</v>
      </c>
      <c r="F1247" t="s">
        <v>31</v>
      </c>
      <c r="G1247" t="s">
        <v>712</v>
      </c>
      <c r="H1247" t="s">
        <v>98</v>
      </c>
      <c r="I1247" t="s">
        <v>98</v>
      </c>
      <c r="J1247" t="s">
        <v>98</v>
      </c>
      <c r="K1247" t="s">
        <v>29</v>
      </c>
      <c r="L1247">
        <v>11</v>
      </c>
      <c r="N1247" s="5">
        <v>5.8799999999999998E-2</v>
      </c>
      <c r="O1247" t="s">
        <v>30</v>
      </c>
      <c r="P1247" s="5">
        <v>1.2981169000000001E-2</v>
      </c>
      <c r="Q1247" s="6">
        <v>10712.94047</v>
      </c>
      <c r="R1247" s="7">
        <v>0</v>
      </c>
      <c r="S1247" s="7">
        <v>1.015454613420546E-3</v>
      </c>
      <c r="T1247" s="6">
        <v>0</v>
      </c>
      <c r="U1247" s="6">
        <v>10.878504823561171</v>
      </c>
    </row>
    <row r="1248" spans="1:21" x14ac:dyDescent="0.3">
      <c r="A1248" t="s">
        <v>21</v>
      </c>
      <c r="B1248" t="s">
        <v>648</v>
      </c>
      <c r="C1248" t="s">
        <v>80</v>
      </c>
      <c r="D1248" t="s">
        <v>81</v>
      </c>
      <c r="E1248" t="s">
        <v>25</v>
      </c>
      <c r="F1248" t="s">
        <v>31</v>
      </c>
      <c r="G1248" t="s">
        <v>713</v>
      </c>
      <c r="H1248" t="s">
        <v>100</v>
      </c>
      <c r="I1248" t="s">
        <v>100</v>
      </c>
      <c r="J1248" t="s">
        <v>100</v>
      </c>
      <c r="K1248" t="s">
        <v>29</v>
      </c>
      <c r="L1248">
        <v>20</v>
      </c>
      <c r="N1248" s="5">
        <v>9.4999999999999998E-3</v>
      </c>
      <c r="O1248" t="s">
        <v>30</v>
      </c>
      <c r="P1248" s="5">
        <v>0.1</v>
      </c>
      <c r="Q1248" s="6">
        <v>14599.77952</v>
      </c>
      <c r="R1248" s="7">
        <v>0</v>
      </c>
      <c r="S1248" s="7">
        <v>7.8254127106424558E-4</v>
      </c>
      <c r="T1248" s="6">
        <v>0</v>
      </c>
      <c r="U1248" s="6">
        <v>11.424930022838542</v>
      </c>
    </row>
    <row r="1249" spans="1:21" x14ac:dyDescent="0.3">
      <c r="A1249" t="s">
        <v>21</v>
      </c>
      <c r="B1249" t="s">
        <v>648</v>
      </c>
      <c r="C1249" t="s">
        <v>80</v>
      </c>
      <c r="D1249" t="s">
        <v>81</v>
      </c>
      <c r="E1249" t="s">
        <v>25</v>
      </c>
      <c r="F1249" t="s">
        <v>31</v>
      </c>
      <c r="G1249" t="s">
        <v>714</v>
      </c>
      <c r="H1249" t="s">
        <v>102</v>
      </c>
      <c r="I1249" t="s">
        <v>102</v>
      </c>
      <c r="J1249" t="s">
        <v>102</v>
      </c>
      <c r="K1249" t="s">
        <v>29</v>
      </c>
      <c r="L1249">
        <v>11</v>
      </c>
      <c r="N1249" s="5">
        <v>0.02</v>
      </c>
      <c r="O1249" t="s">
        <v>30</v>
      </c>
      <c r="P1249" s="5">
        <v>1.72E-2</v>
      </c>
      <c r="Q1249" s="6">
        <v>4829.7584189999998</v>
      </c>
      <c r="R1249" s="7">
        <v>0</v>
      </c>
      <c r="S1249" s="7">
        <v>0</v>
      </c>
      <c r="T1249" s="6">
        <v>0</v>
      </c>
      <c r="U1249" s="6">
        <v>0</v>
      </c>
    </row>
    <row r="1250" spans="1:21" x14ac:dyDescent="0.3">
      <c r="A1250" t="s">
        <v>21</v>
      </c>
      <c r="B1250" t="s">
        <v>648</v>
      </c>
      <c r="C1250" t="s">
        <v>80</v>
      </c>
      <c r="D1250" t="s">
        <v>81</v>
      </c>
      <c r="E1250" t="s">
        <v>25</v>
      </c>
      <c r="F1250" t="s">
        <v>31</v>
      </c>
      <c r="G1250" t="s">
        <v>715</v>
      </c>
      <c r="H1250" t="s">
        <v>106</v>
      </c>
      <c r="I1250" t="s">
        <v>106</v>
      </c>
      <c r="J1250" t="s">
        <v>106</v>
      </c>
      <c r="K1250" t="s">
        <v>29</v>
      </c>
      <c r="L1250">
        <v>11</v>
      </c>
      <c r="N1250" s="5">
        <v>6.5000000000000002E-2</v>
      </c>
      <c r="O1250" t="s">
        <v>30</v>
      </c>
      <c r="P1250" s="5">
        <v>0.15</v>
      </c>
      <c r="Q1250" s="6">
        <v>176171.50049999999</v>
      </c>
      <c r="R1250" s="7">
        <v>0</v>
      </c>
      <c r="S1250" s="7">
        <v>1.0785492225409715E-4</v>
      </c>
      <c r="T1250" s="6">
        <v>0</v>
      </c>
      <c r="U1250" s="6">
        <v>19.000963489815135</v>
      </c>
    </row>
    <row r="1251" spans="1:21" x14ac:dyDescent="0.3">
      <c r="A1251" t="s">
        <v>21</v>
      </c>
      <c r="B1251" t="s">
        <v>648</v>
      </c>
      <c r="C1251" t="s">
        <v>80</v>
      </c>
      <c r="D1251" t="s">
        <v>81</v>
      </c>
      <c r="E1251" t="s">
        <v>25</v>
      </c>
      <c r="F1251" t="s">
        <v>31</v>
      </c>
      <c r="G1251" t="s">
        <v>716</v>
      </c>
      <c r="H1251" t="s">
        <v>108</v>
      </c>
      <c r="I1251" t="s">
        <v>108</v>
      </c>
      <c r="J1251" t="s">
        <v>108</v>
      </c>
      <c r="K1251" t="s">
        <v>29</v>
      </c>
      <c r="L1251">
        <v>2</v>
      </c>
      <c r="M1251" t="s">
        <v>109</v>
      </c>
      <c r="N1251" s="5">
        <v>0</v>
      </c>
      <c r="O1251" t="s">
        <v>30</v>
      </c>
      <c r="P1251" s="5">
        <v>0.05</v>
      </c>
      <c r="Q1251" s="6">
        <v>0</v>
      </c>
      <c r="R1251" s="7">
        <v>0</v>
      </c>
      <c r="S1251" s="7">
        <v>8.9048709555079723E-4</v>
      </c>
      <c r="T1251" s="6">
        <v>0</v>
      </c>
      <c r="U1251" s="6">
        <v>0</v>
      </c>
    </row>
    <row r="1252" spans="1:21" x14ac:dyDescent="0.3">
      <c r="A1252" t="s">
        <v>21</v>
      </c>
      <c r="B1252" t="s">
        <v>648</v>
      </c>
      <c r="C1252" t="s">
        <v>80</v>
      </c>
      <c r="D1252" t="s">
        <v>81</v>
      </c>
      <c r="E1252" t="s">
        <v>25</v>
      </c>
      <c r="F1252" t="s">
        <v>31</v>
      </c>
      <c r="G1252" t="s">
        <v>717</v>
      </c>
      <c r="H1252" t="s">
        <v>111</v>
      </c>
      <c r="I1252" t="s">
        <v>111</v>
      </c>
      <c r="J1252" t="s">
        <v>111</v>
      </c>
      <c r="K1252" t="s">
        <v>29</v>
      </c>
      <c r="L1252">
        <v>20</v>
      </c>
      <c r="N1252" s="5">
        <v>2.2499999999999998E-3</v>
      </c>
      <c r="O1252" t="s">
        <v>30</v>
      </c>
      <c r="P1252" s="5">
        <v>0.146537695</v>
      </c>
      <c r="Q1252" s="6">
        <v>5899.3988879999997</v>
      </c>
      <c r="R1252" s="7">
        <v>0</v>
      </c>
      <c r="S1252" s="7">
        <v>8.9048709555079723E-4</v>
      </c>
      <c r="T1252" s="6">
        <v>0</v>
      </c>
      <c r="U1252" s="6">
        <v>5.2533385812707225</v>
      </c>
    </row>
    <row r="1253" spans="1:21" x14ac:dyDescent="0.3">
      <c r="A1253" t="s">
        <v>21</v>
      </c>
      <c r="B1253" t="s">
        <v>648</v>
      </c>
      <c r="C1253" t="s">
        <v>80</v>
      </c>
      <c r="D1253" t="s">
        <v>81</v>
      </c>
      <c r="E1253" t="s">
        <v>25</v>
      </c>
      <c r="F1253" t="s">
        <v>31</v>
      </c>
      <c r="G1253" t="s">
        <v>718</v>
      </c>
      <c r="H1253" t="s">
        <v>113</v>
      </c>
      <c r="I1253" t="s">
        <v>113</v>
      </c>
      <c r="J1253" t="s">
        <v>113</v>
      </c>
      <c r="K1253" t="s">
        <v>29</v>
      </c>
      <c r="L1253">
        <v>20</v>
      </c>
      <c r="N1253" s="5">
        <v>0.08</v>
      </c>
      <c r="O1253" t="s">
        <v>30</v>
      </c>
      <c r="P1253" s="5">
        <v>5.8473739999999998E-3</v>
      </c>
      <c r="Q1253" s="6">
        <v>6551.4562939999996</v>
      </c>
      <c r="R1253" s="7">
        <v>0</v>
      </c>
      <c r="S1253" s="7">
        <v>6.1520590679720044E-4</v>
      </c>
      <c r="T1253" s="6">
        <v>0</v>
      </c>
      <c r="U1253" s="6">
        <v>4.0304946101924957</v>
      </c>
    </row>
    <row r="1254" spans="1:21" x14ac:dyDescent="0.3">
      <c r="A1254" t="s">
        <v>21</v>
      </c>
      <c r="B1254" t="s">
        <v>648</v>
      </c>
      <c r="C1254" t="s">
        <v>80</v>
      </c>
      <c r="D1254" t="s">
        <v>81</v>
      </c>
      <c r="E1254" t="s">
        <v>25</v>
      </c>
      <c r="F1254" t="s">
        <v>31</v>
      </c>
      <c r="G1254" t="s">
        <v>719</v>
      </c>
      <c r="H1254" t="s">
        <v>115</v>
      </c>
      <c r="I1254" t="s">
        <v>905</v>
      </c>
      <c r="J1254" t="s">
        <v>115</v>
      </c>
      <c r="K1254" t="s">
        <v>29</v>
      </c>
      <c r="L1254">
        <v>20</v>
      </c>
      <c r="N1254" s="5">
        <v>0.19</v>
      </c>
      <c r="O1254" t="s">
        <v>30</v>
      </c>
      <c r="P1254" s="5">
        <v>1.8817598000000001E-2</v>
      </c>
      <c r="Q1254" s="6">
        <v>50377.926099999997</v>
      </c>
      <c r="R1254" s="7">
        <v>0</v>
      </c>
      <c r="S1254" s="7">
        <v>2.479170335908542E-3</v>
      </c>
      <c r="T1254" s="6">
        <v>0</v>
      </c>
      <c r="U1254" s="6">
        <v>124.8954599717127</v>
      </c>
    </row>
    <row r="1255" spans="1:21" x14ac:dyDescent="0.3">
      <c r="A1255" t="s">
        <v>21</v>
      </c>
      <c r="B1255" t="s">
        <v>648</v>
      </c>
      <c r="C1255" t="s">
        <v>80</v>
      </c>
      <c r="D1255" t="s">
        <v>81</v>
      </c>
      <c r="E1255" t="s">
        <v>25</v>
      </c>
      <c r="F1255" t="s">
        <v>31</v>
      </c>
      <c r="G1255" t="s">
        <v>720</v>
      </c>
      <c r="H1255" t="s">
        <v>117</v>
      </c>
      <c r="I1255" t="s">
        <v>906</v>
      </c>
      <c r="J1255" t="s">
        <v>117</v>
      </c>
      <c r="K1255" t="s">
        <v>29</v>
      </c>
      <c r="L1255">
        <v>20</v>
      </c>
      <c r="N1255" s="5">
        <v>0.14249999999999999</v>
      </c>
      <c r="O1255" t="s">
        <v>30</v>
      </c>
      <c r="P1255" s="5">
        <v>9.6712550000000001E-3</v>
      </c>
      <c r="Q1255" s="6">
        <v>19327.85439</v>
      </c>
      <c r="R1255" s="7">
        <v>0</v>
      </c>
      <c r="S1255" s="7">
        <v>2.0547151903557866E-3</v>
      </c>
      <c r="T1255" s="6">
        <v>0</v>
      </c>
      <c r="U1255" s="6">
        <v>39.713236012117775</v>
      </c>
    </row>
    <row r="1256" spans="1:21" x14ac:dyDescent="0.3">
      <c r="A1256" t="s">
        <v>21</v>
      </c>
      <c r="B1256" t="s">
        <v>648</v>
      </c>
      <c r="C1256" t="s">
        <v>80</v>
      </c>
      <c r="D1256" t="s">
        <v>81</v>
      </c>
      <c r="E1256" t="s">
        <v>25</v>
      </c>
      <c r="F1256" t="s">
        <v>31</v>
      </c>
      <c r="G1256" t="s">
        <v>721</v>
      </c>
      <c r="H1256" t="s">
        <v>119</v>
      </c>
      <c r="I1256" t="s">
        <v>907</v>
      </c>
      <c r="J1256" t="s">
        <v>119</v>
      </c>
      <c r="K1256" t="s">
        <v>29</v>
      </c>
      <c r="L1256">
        <v>20</v>
      </c>
      <c r="N1256" s="5">
        <v>0.54</v>
      </c>
      <c r="O1256" t="s">
        <v>30</v>
      </c>
      <c r="P1256" s="5">
        <v>0.125</v>
      </c>
      <c r="Q1256" s="6">
        <v>1207359.061</v>
      </c>
      <c r="R1256" s="7">
        <v>0</v>
      </c>
      <c r="S1256" s="7">
        <v>8.9048709555079723E-4</v>
      </c>
      <c r="T1256" s="6">
        <v>0</v>
      </c>
      <c r="U1256" s="6">
        <v>1075.1376635168278</v>
      </c>
    </row>
    <row r="1257" spans="1:21" x14ac:dyDescent="0.3">
      <c r="A1257" t="s">
        <v>21</v>
      </c>
      <c r="B1257" t="s">
        <v>648</v>
      </c>
      <c r="C1257" t="s">
        <v>80</v>
      </c>
      <c r="D1257" t="s">
        <v>81</v>
      </c>
      <c r="E1257" t="s">
        <v>25</v>
      </c>
      <c r="F1257" t="s">
        <v>31</v>
      </c>
      <c r="G1257" t="s">
        <v>722</v>
      </c>
      <c r="H1257" t="s">
        <v>121</v>
      </c>
      <c r="I1257" t="s">
        <v>121</v>
      </c>
      <c r="J1257" t="s">
        <v>121</v>
      </c>
      <c r="K1257" t="s">
        <v>29</v>
      </c>
      <c r="L1257">
        <v>11</v>
      </c>
      <c r="N1257" s="5">
        <v>0.65</v>
      </c>
      <c r="O1257" t="s">
        <v>30</v>
      </c>
      <c r="P1257" s="5">
        <v>0.12</v>
      </c>
      <c r="Q1257" s="6">
        <v>1300996.4620000001</v>
      </c>
      <c r="R1257" s="7">
        <v>0</v>
      </c>
      <c r="S1257" s="7">
        <v>8.9048709555079723E-4</v>
      </c>
      <c r="T1257" s="6">
        <v>0</v>
      </c>
      <c r="U1257" s="6">
        <v>1158.5205607682433</v>
      </c>
    </row>
    <row r="1258" spans="1:21" x14ac:dyDescent="0.3">
      <c r="A1258" t="s">
        <v>21</v>
      </c>
      <c r="B1258" t="s">
        <v>648</v>
      </c>
      <c r="C1258" t="s">
        <v>80</v>
      </c>
      <c r="D1258" t="s">
        <v>81</v>
      </c>
      <c r="E1258" t="s">
        <v>25</v>
      </c>
      <c r="F1258" t="s">
        <v>31</v>
      </c>
      <c r="G1258" t="s">
        <v>723</v>
      </c>
      <c r="H1258" t="s">
        <v>123</v>
      </c>
      <c r="I1258" t="s">
        <v>123</v>
      </c>
      <c r="J1258" t="s">
        <v>123</v>
      </c>
      <c r="K1258" t="s">
        <v>29</v>
      </c>
      <c r="L1258">
        <v>15</v>
      </c>
      <c r="N1258" s="5">
        <v>0</v>
      </c>
      <c r="O1258" t="s">
        <v>30</v>
      </c>
      <c r="P1258" s="5">
        <v>2.0452499999999998E-2</v>
      </c>
      <c r="Q1258" s="6">
        <v>0</v>
      </c>
      <c r="R1258" s="7">
        <v>0</v>
      </c>
      <c r="S1258" s="7">
        <v>8.9048709555079734E-4</v>
      </c>
      <c r="T1258" s="6">
        <v>0</v>
      </c>
      <c r="U1258" s="6">
        <v>0</v>
      </c>
    </row>
    <row r="1259" spans="1:21" x14ac:dyDescent="0.3">
      <c r="A1259" t="s">
        <v>21</v>
      </c>
      <c r="B1259" t="s">
        <v>648</v>
      </c>
      <c r="C1259" t="s">
        <v>80</v>
      </c>
      <c r="D1259" t="s">
        <v>81</v>
      </c>
      <c r="E1259" t="s">
        <v>25</v>
      </c>
      <c r="F1259" t="s">
        <v>31</v>
      </c>
      <c r="G1259" t="s">
        <v>724</v>
      </c>
      <c r="H1259" t="s">
        <v>125</v>
      </c>
      <c r="I1259" t="s">
        <v>908</v>
      </c>
      <c r="J1259" t="s">
        <v>125</v>
      </c>
      <c r="K1259" t="s">
        <v>29</v>
      </c>
      <c r="L1259">
        <v>20</v>
      </c>
      <c r="N1259" s="5">
        <v>3.9038694999999998E-2</v>
      </c>
      <c r="O1259" t="s">
        <v>30</v>
      </c>
      <c r="P1259" s="5">
        <v>3.2330142999999999E-2</v>
      </c>
      <c r="Q1259" s="6">
        <v>17806.308639999999</v>
      </c>
      <c r="R1259" s="7">
        <v>0</v>
      </c>
      <c r="S1259" s="7">
        <v>1.0209825489258461E-3</v>
      </c>
      <c r="T1259" s="6">
        <v>0</v>
      </c>
      <c r="U1259" s="6">
        <v>18.179930382227514</v>
      </c>
    </row>
    <row r="1260" spans="1:21" x14ac:dyDescent="0.3">
      <c r="A1260" t="s">
        <v>21</v>
      </c>
      <c r="B1260" t="s">
        <v>648</v>
      </c>
      <c r="C1260" t="s">
        <v>80</v>
      </c>
      <c r="D1260" t="s">
        <v>81</v>
      </c>
      <c r="E1260" t="s">
        <v>25</v>
      </c>
      <c r="F1260" t="s">
        <v>31</v>
      </c>
      <c r="G1260" t="s">
        <v>725</v>
      </c>
      <c r="H1260" t="s">
        <v>127</v>
      </c>
      <c r="I1260" t="s">
        <v>909</v>
      </c>
      <c r="J1260" t="s">
        <v>127</v>
      </c>
      <c r="K1260" t="s">
        <v>29</v>
      </c>
      <c r="L1260">
        <v>20</v>
      </c>
      <c r="N1260" s="5">
        <v>1.6251060000000001E-2</v>
      </c>
      <c r="O1260" t="s">
        <v>30</v>
      </c>
      <c r="P1260" s="5">
        <v>0.48548287800000001</v>
      </c>
      <c r="Q1260" s="6">
        <v>165036.3113</v>
      </c>
      <c r="R1260" s="7">
        <v>0</v>
      </c>
      <c r="S1260" s="7">
        <v>9.6953009944386126E-4</v>
      </c>
      <c r="T1260" s="6">
        <v>0</v>
      </c>
      <c r="U1260" s="6">
        <v>160.00767130653705</v>
      </c>
    </row>
    <row r="1261" spans="1:21" x14ac:dyDescent="0.3">
      <c r="A1261" t="s">
        <v>21</v>
      </c>
      <c r="B1261" t="s">
        <v>648</v>
      </c>
      <c r="C1261" t="s">
        <v>80</v>
      </c>
      <c r="D1261" t="s">
        <v>81</v>
      </c>
      <c r="E1261" t="s">
        <v>25</v>
      </c>
      <c r="F1261" t="s">
        <v>31</v>
      </c>
      <c r="G1261" t="s">
        <v>726</v>
      </c>
      <c r="H1261" t="s">
        <v>129</v>
      </c>
      <c r="I1261" t="s">
        <v>910</v>
      </c>
      <c r="J1261" t="s">
        <v>129</v>
      </c>
      <c r="K1261" t="s">
        <v>29</v>
      </c>
      <c r="L1261">
        <v>20</v>
      </c>
      <c r="N1261" s="5">
        <v>6.3605939999999998E-3</v>
      </c>
      <c r="O1261" t="s">
        <v>30</v>
      </c>
      <c r="P1261" s="5">
        <v>0.104853986</v>
      </c>
      <c r="Q1261" s="6">
        <v>10256.40185</v>
      </c>
      <c r="R1261" s="7">
        <v>0</v>
      </c>
      <c r="S1261" s="7">
        <v>1.0176433182141351E-3</v>
      </c>
      <c r="T1261" s="6">
        <v>0</v>
      </c>
      <c r="U1261" s="6">
        <v>10.437358811571594</v>
      </c>
    </row>
    <row r="1262" spans="1:21" x14ac:dyDescent="0.3">
      <c r="A1262" t="s">
        <v>21</v>
      </c>
      <c r="B1262" t="s">
        <v>648</v>
      </c>
      <c r="C1262" t="s">
        <v>80</v>
      </c>
      <c r="D1262" t="s">
        <v>81</v>
      </c>
      <c r="E1262" t="s">
        <v>25</v>
      </c>
      <c r="F1262" t="s">
        <v>31</v>
      </c>
      <c r="G1262" t="s">
        <v>727</v>
      </c>
      <c r="H1262" t="s">
        <v>131</v>
      </c>
      <c r="I1262" t="s">
        <v>911</v>
      </c>
      <c r="J1262" t="s">
        <v>131</v>
      </c>
      <c r="K1262" t="s">
        <v>29</v>
      </c>
      <c r="L1262">
        <v>20</v>
      </c>
      <c r="N1262" s="5">
        <v>1.5789569E-2</v>
      </c>
      <c r="O1262" t="s">
        <v>30</v>
      </c>
      <c r="P1262" s="5">
        <v>0.195864173</v>
      </c>
      <c r="Q1262" s="6">
        <v>59358.0821</v>
      </c>
      <c r="R1262" s="7">
        <v>0</v>
      </c>
      <c r="S1262" s="7">
        <v>9.7059503317277192E-4</v>
      </c>
      <c r="T1262" s="6">
        <v>0</v>
      </c>
      <c r="U1262" s="6">
        <v>57.612659664921615</v>
      </c>
    </row>
    <row r="1263" spans="1:21" x14ac:dyDescent="0.3">
      <c r="A1263" t="s">
        <v>21</v>
      </c>
      <c r="B1263" t="s">
        <v>648</v>
      </c>
      <c r="C1263" t="s">
        <v>80</v>
      </c>
      <c r="D1263" t="s">
        <v>81</v>
      </c>
      <c r="E1263" t="s">
        <v>25</v>
      </c>
      <c r="F1263" t="s">
        <v>31</v>
      </c>
      <c r="G1263" t="s">
        <v>728</v>
      </c>
      <c r="H1263" t="s">
        <v>157</v>
      </c>
      <c r="I1263" t="s">
        <v>912</v>
      </c>
      <c r="J1263" t="s">
        <v>157</v>
      </c>
      <c r="K1263" t="s">
        <v>29</v>
      </c>
      <c r="L1263">
        <v>11</v>
      </c>
      <c r="N1263" s="5">
        <v>0.52</v>
      </c>
      <c r="O1263" t="s">
        <v>30</v>
      </c>
      <c r="P1263" s="5">
        <v>0.09</v>
      </c>
      <c r="Q1263" s="6">
        <v>718547.96900000004</v>
      </c>
      <c r="R1263" s="7">
        <v>0</v>
      </c>
      <c r="S1263" s="7">
        <v>8.9048709555079723E-4</v>
      </c>
      <c r="T1263" s="6">
        <v>0</v>
      </c>
      <c r="U1263" s="6">
        <v>639.85769392873431</v>
      </c>
    </row>
    <row r="1264" spans="1:21" x14ac:dyDescent="0.3">
      <c r="A1264" t="s">
        <v>21</v>
      </c>
      <c r="B1264" t="s">
        <v>648</v>
      </c>
      <c r="C1264" t="s">
        <v>158</v>
      </c>
      <c r="D1264" t="s">
        <v>159</v>
      </c>
      <c r="E1264" t="s">
        <v>25</v>
      </c>
      <c r="F1264" t="s">
        <v>26</v>
      </c>
      <c r="G1264" t="s">
        <v>729</v>
      </c>
      <c r="H1264" t="s">
        <v>28</v>
      </c>
      <c r="I1264" t="s">
        <v>28</v>
      </c>
      <c r="J1264" t="s">
        <v>28</v>
      </c>
      <c r="K1264" t="s">
        <v>29</v>
      </c>
      <c r="L1264">
        <v>20</v>
      </c>
      <c r="N1264" s="5">
        <v>0</v>
      </c>
      <c r="O1264" t="s">
        <v>30</v>
      </c>
      <c r="P1264" s="5">
        <v>0.3</v>
      </c>
      <c r="Q1264" s="6">
        <v>0</v>
      </c>
      <c r="R1264" s="7">
        <v>9.5592450274500484E-4</v>
      </c>
      <c r="S1264" s="7">
        <v>0</v>
      </c>
      <c r="T1264" s="6">
        <v>0</v>
      </c>
      <c r="U1264" s="6">
        <v>0</v>
      </c>
    </row>
    <row r="1265" spans="1:21" x14ac:dyDescent="0.3">
      <c r="A1265" t="s">
        <v>21</v>
      </c>
      <c r="B1265" t="s">
        <v>648</v>
      </c>
      <c r="C1265" t="s">
        <v>158</v>
      </c>
      <c r="D1265" t="s">
        <v>159</v>
      </c>
      <c r="E1265" t="s">
        <v>25</v>
      </c>
      <c r="F1265" t="s">
        <v>26</v>
      </c>
      <c r="G1265" t="s">
        <v>730</v>
      </c>
      <c r="H1265" t="s">
        <v>162</v>
      </c>
      <c r="I1265" t="s">
        <v>162</v>
      </c>
      <c r="J1265" t="s">
        <v>162</v>
      </c>
      <c r="K1265" t="s">
        <v>29</v>
      </c>
      <c r="L1265">
        <v>15</v>
      </c>
      <c r="N1265" s="5">
        <v>9.4999999999999998E-3</v>
      </c>
      <c r="O1265" t="s">
        <v>30</v>
      </c>
      <c r="P1265" s="5">
        <v>0.06</v>
      </c>
      <c r="Q1265" s="6">
        <v>0</v>
      </c>
      <c r="R1265" s="7">
        <v>3.4388204221613705E-4</v>
      </c>
      <c r="S1265" s="7">
        <v>0</v>
      </c>
      <c r="T1265" s="6">
        <v>0</v>
      </c>
      <c r="U1265" s="6">
        <v>0</v>
      </c>
    </row>
    <row r="1266" spans="1:21" x14ac:dyDescent="0.3">
      <c r="A1266" t="s">
        <v>21</v>
      </c>
      <c r="B1266" t="s">
        <v>648</v>
      </c>
      <c r="C1266" t="s">
        <v>158</v>
      </c>
      <c r="D1266" t="s">
        <v>159</v>
      </c>
      <c r="E1266" t="s">
        <v>25</v>
      </c>
      <c r="F1266" t="s">
        <v>26</v>
      </c>
      <c r="G1266" t="s">
        <v>731</v>
      </c>
      <c r="H1266" t="s">
        <v>164</v>
      </c>
      <c r="I1266" t="s">
        <v>164</v>
      </c>
      <c r="J1266" t="s">
        <v>164</v>
      </c>
      <c r="K1266" t="s">
        <v>29</v>
      </c>
      <c r="L1266">
        <v>10</v>
      </c>
      <c r="N1266" s="5">
        <v>0.3</v>
      </c>
      <c r="O1266" t="s">
        <v>30</v>
      </c>
      <c r="P1266" s="5">
        <v>2.4565356999999999E-2</v>
      </c>
      <c r="Q1266" s="6">
        <v>0</v>
      </c>
      <c r="R1266" s="7">
        <v>1.5041279839351773E-3</v>
      </c>
      <c r="S1266" s="7">
        <v>-6.8840361200273037E-4</v>
      </c>
      <c r="T1266" s="6">
        <v>0</v>
      </c>
      <c r="U1266" s="6">
        <v>0</v>
      </c>
    </row>
    <row r="1267" spans="1:21" x14ac:dyDescent="0.3">
      <c r="A1267" t="s">
        <v>21</v>
      </c>
      <c r="B1267" t="s">
        <v>648</v>
      </c>
      <c r="C1267" t="s">
        <v>158</v>
      </c>
      <c r="D1267" t="s">
        <v>159</v>
      </c>
      <c r="E1267" t="s">
        <v>25</v>
      </c>
      <c r="F1267" t="s">
        <v>26</v>
      </c>
      <c r="G1267" t="s">
        <v>732</v>
      </c>
      <c r="H1267" t="s">
        <v>86</v>
      </c>
      <c r="I1267" t="s">
        <v>86</v>
      </c>
      <c r="J1267" t="s">
        <v>86</v>
      </c>
      <c r="K1267" t="s">
        <v>29</v>
      </c>
      <c r="L1267">
        <v>20</v>
      </c>
      <c r="N1267" s="5">
        <v>0</v>
      </c>
      <c r="O1267" t="s">
        <v>30</v>
      </c>
      <c r="P1267" s="5">
        <v>2.2315635E-2</v>
      </c>
      <c r="Q1267" s="6">
        <v>0</v>
      </c>
      <c r="R1267" s="7">
        <v>2.3410377696358171E-4</v>
      </c>
      <c r="S1267" s="7">
        <v>0</v>
      </c>
      <c r="T1267" s="6">
        <v>0</v>
      </c>
      <c r="U1267" s="6">
        <v>0</v>
      </c>
    </row>
    <row r="1268" spans="1:21" x14ac:dyDescent="0.3">
      <c r="A1268" t="s">
        <v>21</v>
      </c>
      <c r="B1268" t="s">
        <v>648</v>
      </c>
      <c r="C1268" t="s">
        <v>158</v>
      </c>
      <c r="D1268" t="s">
        <v>159</v>
      </c>
      <c r="E1268" t="s">
        <v>25</v>
      </c>
      <c r="F1268" t="s">
        <v>26</v>
      </c>
      <c r="G1268" t="s">
        <v>733</v>
      </c>
      <c r="H1268" t="s">
        <v>88</v>
      </c>
      <c r="I1268" t="s">
        <v>900</v>
      </c>
      <c r="J1268" t="s">
        <v>88</v>
      </c>
      <c r="K1268" t="s">
        <v>29</v>
      </c>
      <c r="L1268">
        <v>20</v>
      </c>
      <c r="N1268" s="5">
        <v>0.72</v>
      </c>
      <c r="O1268" t="s">
        <v>30</v>
      </c>
      <c r="P1268" s="5">
        <v>0.14324246600000001</v>
      </c>
      <c r="Q1268" s="6">
        <v>14467.76276</v>
      </c>
      <c r="R1268" s="7">
        <v>4.6997706804856874E-4</v>
      </c>
      <c r="S1268" s="7">
        <v>0</v>
      </c>
      <c r="T1268" s="6">
        <v>6.7995167231670681</v>
      </c>
      <c r="U1268" s="6">
        <v>0</v>
      </c>
    </row>
    <row r="1269" spans="1:21" x14ac:dyDescent="0.3">
      <c r="A1269" t="s">
        <v>21</v>
      </c>
      <c r="B1269" t="s">
        <v>648</v>
      </c>
      <c r="C1269" t="s">
        <v>158</v>
      </c>
      <c r="D1269" t="s">
        <v>159</v>
      </c>
      <c r="E1269" t="s">
        <v>25</v>
      </c>
      <c r="F1269" t="s">
        <v>26</v>
      </c>
      <c r="G1269" t="s">
        <v>734</v>
      </c>
      <c r="H1269" t="s">
        <v>90</v>
      </c>
      <c r="I1269" t="s">
        <v>901</v>
      </c>
      <c r="J1269" t="s">
        <v>90</v>
      </c>
      <c r="K1269" t="s">
        <v>29</v>
      </c>
      <c r="L1269">
        <v>20</v>
      </c>
      <c r="N1269" s="5">
        <v>0</v>
      </c>
      <c r="O1269" t="s">
        <v>30</v>
      </c>
      <c r="P1269" s="5">
        <v>0.33355068900000001</v>
      </c>
      <c r="Q1269" s="6">
        <v>0</v>
      </c>
      <c r="R1269" s="7">
        <v>5.9368043565273434E-4</v>
      </c>
      <c r="S1269" s="7">
        <v>0</v>
      </c>
      <c r="T1269" s="6">
        <v>0</v>
      </c>
      <c r="U1269" s="6">
        <v>0</v>
      </c>
    </row>
    <row r="1270" spans="1:21" x14ac:dyDescent="0.3">
      <c r="A1270" t="s">
        <v>21</v>
      </c>
      <c r="B1270" t="s">
        <v>648</v>
      </c>
      <c r="C1270" t="s">
        <v>158</v>
      </c>
      <c r="D1270" t="s">
        <v>159</v>
      </c>
      <c r="E1270" t="s">
        <v>25</v>
      </c>
      <c r="F1270" t="s">
        <v>26</v>
      </c>
      <c r="G1270" t="s">
        <v>735</v>
      </c>
      <c r="H1270" t="s">
        <v>92</v>
      </c>
      <c r="I1270" t="s">
        <v>902</v>
      </c>
      <c r="J1270" t="s">
        <v>92</v>
      </c>
      <c r="K1270" t="s">
        <v>29</v>
      </c>
      <c r="L1270">
        <v>20</v>
      </c>
      <c r="N1270" s="5">
        <v>0</v>
      </c>
      <c r="O1270" t="s">
        <v>30</v>
      </c>
      <c r="P1270" s="5">
        <v>0.16358114100000001</v>
      </c>
      <c r="Q1270" s="6">
        <v>0</v>
      </c>
      <c r="R1270" s="7">
        <v>5.052676683902494E-4</v>
      </c>
      <c r="S1270" s="7">
        <v>0</v>
      </c>
      <c r="T1270" s="6">
        <v>0</v>
      </c>
      <c r="U1270" s="6">
        <v>0</v>
      </c>
    </row>
    <row r="1271" spans="1:21" x14ac:dyDescent="0.3">
      <c r="A1271" t="s">
        <v>21</v>
      </c>
      <c r="B1271" t="s">
        <v>648</v>
      </c>
      <c r="C1271" t="s">
        <v>158</v>
      </c>
      <c r="D1271" t="s">
        <v>159</v>
      </c>
      <c r="E1271" t="s">
        <v>25</v>
      </c>
      <c r="F1271" t="s">
        <v>26</v>
      </c>
      <c r="G1271" t="s">
        <v>736</v>
      </c>
      <c r="H1271" t="s">
        <v>94</v>
      </c>
      <c r="I1271" t="s">
        <v>903</v>
      </c>
      <c r="J1271" t="s">
        <v>94</v>
      </c>
      <c r="K1271" t="s">
        <v>29</v>
      </c>
      <c r="L1271">
        <v>20</v>
      </c>
      <c r="N1271" s="5">
        <v>0</v>
      </c>
      <c r="O1271" t="s">
        <v>30</v>
      </c>
      <c r="P1271" s="5">
        <v>0.193045515</v>
      </c>
      <c r="Q1271" s="6">
        <v>0</v>
      </c>
      <c r="R1271" s="7">
        <v>3.9155134191055306E-4</v>
      </c>
      <c r="S1271" s="7">
        <v>0</v>
      </c>
      <c r="T1271" s="6">
        <v>0</v>
      </c>
      <c r="U1271" s="6">
        <v>0</v>
      </c>
    </row>
    <row r="1272" spans="1:21" x14ac:dyDescent="0.3">
      <c r="A1272" t="s">
        <v>21</v>
      </c>
      <c r="B1272" t="s">
        <v>648</v>
      </c>
      <c r="C1272" t="s">
        <v>158</v>
      </c>
      <c r="D1272" t="s">
        <v>159</v>
      </c>
      <c r="E1272" t="s">
        <v>25</v>
      </c>
      <c r="F1272" t="s">
        <v>26</v>
      </c>
      <c r="G1272" t="s">
        <v>737</v>
      </c>
      <c r="H1272" t="s">
        <v>96</v>
      </c>
      <c r="I1272" t="s">
        <v>904</v>
      </c>
      <c r="J1272" t="s">
        <v>96</v>
      </c>
      <c r="K1272" t="s">
        <v>29</v>
      </c>
      <c r="L1272">
        <v>11</v>
      </c>
      <c r="N1272" s="5">
        <v>0.9</v>
      </c>
      <c r="O1272" t="s">
        <v>30</v>
      </c>
      <c r="P1272" s="5">
        <v>0.04</v>
      </c>
      <c r="Q1272" s="6">
        <v>0</v>
      </c>
      <c r="R1272" s="7">
        <v>2.3405693853505603E-3</v>
      </c>
      <c r="S1272" s="7">
        <v>0</v>
      </c>
      <c r="T1272" s="6">
        <v>0</v>
      </c>
      <c r="U1272" s="6">
        <v>0</v>
      </c>
    </row>
    <row r="1273" spans="1:21" x14ac:dyDescent="0.3">
      <c r="A1273" t="s">
        <v>21</v>
      </c>
      <c r="B1273" t="s">
        <v>648</v>
      </c>
      <c r="C1273" t="s">
        <v>158</v>
      </c>
      <c r="D1273" t="s">
        <v>159</v>
      </c>
      <c r="E1273" t="s">
        <v>25</v>
      </c>
      <c r="F1273" t="s">
        <v>26</v>
      </c>
      <c r="G1273" t="s">
        <v>738</v>
      </c>
      <c r="H1273" t="s">
        <v>100</v>
      </c>
      <c r="I1273" t="s">
        <v>100</v>
      </c>
      <c r="J1273" t="s">
        <v>100</v>
      </c>
      <c r="K1273" t="s">
        <v>29</v>
      </c>
      <c r="L1273">
        <v>20</v>
      </c>
      <c r="N1273" s="5">
        <v>9.4999999999999998E-3</v>
      </c>
      <c r="O1273" t="s">
        <v>30</v>
      </c>
      <c r="P1273" s="5">
        <v>0.1</v>
      </c>
      <c r="Q1273" s="6">
        <v>0</v>
      </c>
      <c r="R1273" s="7">
        <v>8.9287944615525669E-4</v>
      </c>
      <c r="S1273" s="7">
        <v>0</v>
      </c>
      <c r="T1273" s="6">
        <v>0</v>
      </c>
      <c r="U1273" s="6">
        <v>0</v>
      </c>
    </row>
    <row r="1274" spans="1:21" x14ac:dyDescent="0.3">
      <c r="A1274" t="s">
        <v>21</v>
      </c>
      <c r="B1274" t="s">
        <v>648</v>
      </c>
      <c r="C1274" t="s">
        <v>158</v>
      </c>
      <c r="D1274" t="s">
        <v>159</v>
      </c>
      <c r="E1274" t="s">
        <v>25</v>
      </c>
      <c r="F1274" t="s">
        <v>26</v>
      </c>
      <c r="G1274" t="s">
        <v>739</v>
      </c>
      <c r="H1274" t="s">
        <v>102</v>
      </c>
      <c r="I1274" t="s">
        <v>102</v>
      </c>
      <c r="J1274" t="s">
        <v>102</v>
      </c>
      <c r="K1274" t="s">
        <v>29</v>
      </c>
      <c r="L1274">
        <v>11</v>
      </c>
      <c r="N1274" s="5">
        <v>0.02</v>
      </c>
      <c r="O1274" t="s">
        <v>30</v>
      </c>
      <c r="P1274" s="5">
        <v>1.72E-2</v>
      </c>
      <c r="Q1274" s="6">
        <v>0</v>
      </c>
      <c r="R1274" s="7">
        <v>2.3405693853505603E-3</v>
      </c>
      <c r="S1274" s="7">
        <v>0</v>
      </c>
      <c r="T1274" s="6">
        <v>0</v>
      </c>
      <c r="U1274" s="6">
        <v>0</v>
      </c>
    </row>
    <row r="1275" spans="1:21" x14ac:dyDescent="0.3">
      <c r="A1275" t="s">
        <v>21</v>
      </c>
      <c r="B1275" t="s">
        <v>648</v>
      </c>
      <c r="C1275" t="s">
        <v>158</v>
      </c>
      <c r="D1275" t="s">
        <v>159</v>
      </c>
      <c r="E1275" t="s">
        <v>25</v>
      </c>
      <c r="F1275" t="s">
        <v>26</v>
      </c>
      <c r="G1275" t="s">
        <v>740</v>
      </c>
      <c r="H1275" t="s">
        <v>104</v>
      </c>
      <c r="I1275" t="s">
        <v>104</v>
      </c>
      <c r="J1275" t="s">
        <v>104</v>
      </c>
      <c r="K1275" t="s">
        <v>29</v>
      </c>
      <c r="L1275">
        <v>15</v>
      </c>
      <c r="N1275" s="5">
        <v>0.40500000000000003</v>
      </c>
      <c r="O1275" t="s">
        <v>30</v>
      </c>
      <c r="P1275" s="5">
        <v>1.2071811E-2</v>
      </c>
      <c r="Q1275" s="6">
        <v>0</v>
      </c>
      <c r="R1275" s="7">
        <v>2.7363827229733034E-4</v>
      </c>
      <c r="S1275" s="7">
        <v>0</v>
      </c>
      <c r="T1275" s="6">
        <v>0</v>
      </c>
      <c r="U1275" s="6">
        <v>0</v>
      </c>
    </row>
    <row r="1276" spans="1:21" x14ac:dyDescent="0.3">
      <c r="A1276" t="s">
        <v>21</v>
      </c>
      <c r="B1276" t="s">
        <v>648</v>
      </c>
      <c r="C1276" t="s">
        <v>158</v>
      </c>
      <c r="D1276" t="s">
        <v>159</v>
      </c>
      <c r="E1276" t="s">
        <v>25</v>
      </c>
      <c r="F1276" t="s">
        <v>26</v>
      </c>
      <c r="G1276" t="s">
        <v>741</v>
      </c>
      <c r="H1276" t="s">
        <v>106</v>
      </c>
      <c r="I1276" t="s">
        <v>106</v>
      </c>
      <c r="J1276" t="s">
        <v>106</v>
      </c>
      <c r="K1276" t="s">
        <v>29</v>
      </c>
      <c r="L1276">
        <v>11</v>
      </c>
      <c r="N1276" s="5">
        <v>6.5000000000000002E-2</v>
      </c>
      <c r="O1276" t="s">
        <v>30</v>
      </c>
      <c r="P1276" s="5">
        <v>7.1199999999999999E-2</v>
      </c>
      <c r="Q1276" s="6">
        <v>0</v>
      </c>
      <c r="R1276" s="7">
        <v>6.6495286654700083E-4</v>
      </c>
      <c r="S1276" s="7">
        <v>0</v>
      </c>
      <c r="T1276" s="6">
        <v>0</v>
      </c>
      <c r="U1276" s="6">
        <v>0</v>
      </c>
    </row>
    <row r="1277" spans="1:21" x14ac:dyDescent="0.3">
      <c r="A1277" t="s">
        <v>21</v>
      </c>
      <c r="B1277" t="s">
        <v>648</v>
      </c>
      <c r="C1277" t="s">
        <v>158</v>
      </c>
      <c r="D1277" t="s">
        <v>159</v>
      </c>
      <c r="E1277" t="s">
        <v>25</v>
      </c>
      <c r="F1277" t="s">
        <v>26</v>
      </c>
      <c r="G1277" t="s">
        <v>742</v>
      </c>
      <c r="H1277" t="s">
        <v>111</v>
      </c>
      <c r="I1277" t="s">
        <v>111</v>
      </c>
      <c r="J1277" t="s">
        <v>111</v>
      </c>
      <c r="K1277" t="s">
        <v>29</v>
      </c>
      <c r="L1277">
        <v>20</v>
      </c>
      <c r="N1277" s="5">
        <v>2.7E-2</v>
      </c>
      <c r="O1277" t="s">
        <v>30</v>
      </c>
      <c r="P1277" s="5">
        <v>0.146537695</v>
      </c>
      <c r="Q1277" s="6">
        <v>557.22669859999996</v>
      </c>
      <c r="R1277" s="7">
        <v>6.1734118931197298E-4</v>
      </c>
      <c r="S1277" s="7">
        <v>0</v>
      </c>
      <c r="T1277" s="6">
        <v>0.34399899283010826</v>
      </c>
      <c r="U1277" s="6">
        <v>0</v>
      </c>
    </row>
    <row r="1278" spans="1:21" x14ac:dyDescent="0.3">
      <c r="A1278" t="s">
        <v>21</v>
      </c>
      <c r="B1278" t="s">
        <v>648</v>
      </c>
      <c r="C1278" t="s">
        <v>158</v>
      </c>
      <c r="D1278" t="s">
        <v>159</v>
      </c>
      <c r="E1278" t="s">
        <v>25</v>
      </c>
      <c r="F1278" t="s">
        <v>26</v>
      </c>
      <c r="G1278" t="s">
        <v>743</v>
      </c>
      <c r="H1278" t="s">
        <v>115</v>
      </c>
      <c r="I1278" t="s">
        <v>905</v>
      </c>
      <c r="J1278" t="s">
        <v>115</v>
      </c>
      <c r="K1278" t="s">
        <v>29</v>
      </c>
      <c r="L1278">
        <v>20</v>
      </c>
      <c r="N1278" s="5">
        <v>0.19</v>
      </c>
      <c r="O1278" t="s">
        <v>30</v>
      </c>
      <c r="P1278" s="5">
        <v>6.8961968999999998E-2</v>
      </c>
      <c r="Q1278" s="6">
        <v>0</v>
      </c>
      <c r="R1278" s="7">
        <v>0</v>
      </c>
      <c r="S1278" s="7">
        <v>0</v>
      </c>
      <c r="T1278" s="6">
        <v>0</v>
      </c>
      <c r="U1278" s="6">
        <v>0</v>
      </c>
    </row>
    <row r="1279" spans="1:21" x14ac:dyDescent="0.3">
      <c r="A1279" t="s">
        <v>21</v>
      </c>
      <c r="B1279" t="s">
        <v>648</v>
      </c>
      <c r="C1279" t="s">
        <v>158</v>
      </c>
      <c r="D1279" t="s">
        <v>159</v>
      </c>
      <c r="E1279" t="s">
        <v>25</v>
      </c>
      <c r="F1279" t="s">
        <v>26</v>
      </c>
      <c r="G1279" t="s">
        <v>744</v>
      </c>
      <c r="H1279" t="s">
        <v>117</v>
      </c>
      <c r="I1279" t="s">
        <v>906</v>
      </c>
      <c r="J1279" t="s">
        <v>117</v>
      </c>
      <c r="K1279" t="s">
        <v>29</v>
      </c>
      <c r="L1279">
        <v>20</v>
      </c>
      <c r="N1279" s="5">
        <v>0.14249999999999999</v>
      </c>
      <c r="O1279" t="s">
        <v>30</v>
      </c>
      <c r="P1279" s="5">
        <v>2.7789280999999999E-2</v>
      </c>
      <c r="Q1279" s="6">
        <v>0</v>
      </c>
      <c r="R1279" s="7">
        <v>1.9997150002576088E-4</v>
      </c>
      <c r="S1279" s="7">
        <v>0</v>
      </c>
      <c r="T1279" s="6">
        <v>0</v>
      </c>
      <c r="U1279" s="6">
        <v>0</v>
      </c>
    </row>
    <row r="1280" spans="1:21" x14ac:dyDescent="0.3">
      <c r="A1280" t="s">
        <v>21</v>
      </c>
      <c r="B1280" t="s">
        <v>648</v>
      </c>
      <c r="C1280" t="s">
        <v>158</v>
      </c>
      <c r="D1280" t="s">
        <v>159</v>
      </c>
      <c r="E1280" t="s">
        <v>25</v>
      </c>
      <c r="F1280" t="s">
        <v>26</v>
      </c>
      <c r="G1280" t="s">
        <v>745</v>
      </c>
      <c r="H1280" t="s">
        <v>119</v>
      </c>
      <c r="I1280" t="s">
        <v>907</v>
      </c>
      <c r="J1280" t="s">
        <v>119</v>
      </c>
      <c r="K1280" t="s">
        <v>29</v>
      </c>
      <c r="L1280">
        <v>20</v>
      </c>
      <c r="N1280" s="5">
        <v>0.54</v>
      </c>
      <c r="O1280" t="s">
        <v>30</v>
      </c>
      <c r="P1280" s="5">
        <v>0.125</v>
      </c>
      <c r="Q1280" s="6">
        <v>3978.8256580000002</v>
      </c>
      <c r="R1280" s="7">
        <v>6.1734118931197298E-4</v>
      </c>
      <c r="S1280" s="7">
        <v>0</v>
      </c>
      <c r="T1280" s="6">
        <v>2.4562929637747137</v>
      </c>
      <c r="U1280" s="6">
        <v>0</v>
      </c>
    </row>
    <row r="1281" spans="1:21" x14ac:dyDescent="0.3">
      <c r="A1281" t="s">
        <v>21</v>
      </c>
      <c r="B1281" t="s">
        <v>648</v>
      </c>
      <c r="C1281" t="s">
        <v>158</v>
      </c>
      <c r="D1281" t="s">
        <v>159</v>
      </c>
      <c r="E1281" t="s">
        <v>25</v>
      </c>
      <c r="F1281" t="s">
        <v>26</v>
      </c>
      <c r="G1281" t="s">
        <v>746</v>
      </c>
      <c r="H1281" t="s">
        <v>123</v>
      </c>
      <c r="I1281" t="s">
        <v>123</v>
      </c>
      <c r="J1281" t="s">
        <v>123</v>
      </c>
      <c r="K1281" t="s">
        <v>29</v>
      </c>
      <c r="L1281">
        <v>15</v>
      </c>
      <c r="N1281" s="5">
        <v>0</v>
      </c>
      <c r="O1281" t="s">
        <v>30</v>
      </c>
      <c r="P1281" s="5">
        <v>0</v>
      </c>
      <c r="Q1281" s="6">
        <v>0</v>
      </c>
      <c r="R1281" s="7">
        <v>0</v>
      </c>
      <c r="S1281" s="7">
        <v>0</v>
      </c>
      <c r="T1281" s="6">
        <v>0</v>
      </c>
      <c r="U1281" s="6">
        <v>0</v>
      </c>
    </row>
    <row r="1282" spans="1:21" x14ac:dyDescent="0.3">
      <c r="A1282" t="s">
        <v>21</v>
      </c>
      <c r="B1282" t="s">
        <v>648</v>
      </c>
      <c r="C1282" t="s">
        <v>158</v>
      </c>
      <c r="D1282" t="s">
        <v>159</v>
      </c>
      <c r="E1282" t="s">
        <v>25</v>
      </c>
      <c r="F1282" t="s">
        <v>26</v>
      </c>
      <c r="G1282" t="s">
        <v>747</v>
      </c>
      <c r="H1282" t="s">
        <v>125</v>
      </c>
      <c r="I1282" t="s">
        <v>908</v>
      </c>
      <c r="J1282" t="s">
        <v>125</v>
      </c>
      <c r="K1282" t="s">
        <v>29</v>
      </c>
      <c r="L1282">
        <v>20</v>
      </c>
      <c r="N1282" s="5">
        <v>0.08</v>
      </c>
      <c r="O1282" t="s">
        <v>30</v>
      </c>
      <c r="P1282" s="5">
        <v>1.1302510999999999E-2</v>
      </c>
      <c r="Q1282" s="6">
        <v>0</v>
      </c>
      <c r="R1282" s="7">
        <v>6.7209676174754022E-4</v>
      </c>
      <c r="S1282" s="7">
        <v>0</v>
      </c>
      <c r="T1282" s="6">
        <v>0</v>
      </c>
      <c r="U1282" s="6">
        <v>0</v>
      </c>
    </row>
    <row r="1283" spans="1:21" x14ac:dyDescent="0.3">
      <c r="A1283" t="s">
        <v>21</v>
      </c>
      <c r="B1283" t="s">
        <v>648</v>
      </c>
      <c r="C1283" t="s">
        <v>158</v>
      </c>
      <c r="D1283" t="s">
        <v>159</v>
      </c>
      <c r="E1283" t="s">
        <v>25</v>
      </c>
      <c r="F1283" t="s">
        <v>26</v>
      </c>
      <c r="G1283" t="s">
        <v>748</v>
      </c>
      <c r="H1283" t="s">
        <v>127</v>
      </c>
      <c r="I1283" t="s">
        <v>909</v>
      </c>
      <c r="J1283" t="s">
        <v>127</v>
      </c>
      <c r="K1283" t="s">
        <v>29</v>
      </c>
      <c r="L1283">
        <v>20</v>
      </c>
      <c r="N1283" s="5">
        <v>0</v>
      </c>
      <c r="O1283" t="s">
        <v>30</v>
      </c>
      <c r="P1283" s="5">
        <v>0.25251716499999999</v>
      </c>
      <c r="Q1283" s="6">
        <v>0</v>
      </c>
      <c r="R1283" s="7">
        <v>4.7762242207949806E-4</v>
      </c>
      <c r="S1283" s="7">
        <v>0</v>
      </c>
      <c r="T1283" s="6">
        <v>0</v>
      </c>
      <c r="U1283" s="6">
        <v>0</v>
      </c>
    </row>
    <row r="1284" spans="1:21" x14ac:dyDescent="0.3">
      <c r="A1284" t="s">
        <v>21</v>
      </c>
      <c r="B1284" t="s">
        <v>648</v>
      </c>
      <c r="C1284" t="s">
        <v>158</v>
      </c>
      <c r="D1284" t="s">
        <v>159</v>
      </c>
      <c r="E1284" t="s">
        <v>25</v>
      </c>
      <c r="F1284" t="s">
        <v>26</v>
      </c>
      <c r="G1284" t="s">
        <v>749</v>
      </c>
      <c r="H1284" t="s">
        <v>129</v>
      </c>
      <c r="I1284" t="s">
        <v>910</v>
      </c>
      <c r="J1284" t="s">
        <v>129</v>
      </c>
      <c r="K1284" t="s">
        <v>29</v>
      </c>
      <c r="L1284">
        <v>20</v>
      </c>
      <c r="N1284" s="5">
        <v>0</v>
      </c>
      <c r="O1284" t="s">
        <v>30</v>
      </c>
      <c r="P1284" s="5">
        <v>3.9876336999999998E-2</v>
      </c>
      <c r="Q1284" s="6">
        <v>0</v>
      </c>
      <c r="R1284" s="7">
        <v>6.621203777278544E-4</v>
      </c>
      <c r="S1284" s="7">
        <v>0</v>
      </c>
      <c r="T1284" s="6">
        <v>0</v>
      </c>
      <c r="U1284" s="6">
        <v>0</v>
      </c>
    </row>
    <row r="1285" spans="1:21" x14ac:dyDescent="0.3">
      <c r="A1285" t="s">
        <v>21</v>
      </c>
      <c r="B1285" t="s">
        <v>648</v>
      </c>
      <c r="C1285" t="s">
        <v>158</v>
      </c>
      <c r="D1285" t="s">
        <v>159</v>
      </c>
      <c r="E1285" t="s">
        <v>25</v>
      </c>
      <c r="F1285" t="s">
        <v>26</v>
      </c>
      <c r="G1285" t="s">
        <v>750</v>
      </c>
      <c r="H1285" t="s">
        <v>131</v>
      </c>
      <c r="I1285" t="s">
        <v>911</v>
      </c>
      <c r="J1285" t="s">
        <v>131</v>
      </c>
      <c r="K1285" t="s">
        <v>29</v>
      </c>
      <c r="L1285">
        <v>20</v>
      </c>
      <c r="N1285" s="5">
        <v>0</v>
      </c>
      <c r="O1285" t="s">
        <v>30</v>
      </c>
      <c r="P1285" s="5">
        <v>7.7345202000000002E-2</v>
      </c>
      <c r="Q1285" s="6">
        <v>0</v>
      </c>
      <c r="R1285" s="7">
        <v>6.5826394525516155E-4</v>
      </c>
      <c r="S1285" s="7">
        <v>0</v>
      </c>
      <c r="T1285" s="6">
        <v>0</v>
      </c>
      <c r="U1285" s="6">
        <v>0</v>
      </c>
    </row>
    <row r="1286" spans="1:21" x14ac:dyDescent="0.3">
      <c r="A1286" t="s">
        <v>21</v>
      </c>
      <c r="B1286" t="s">
        <v>648</v>
      </c>
      <c r="C1286" t="s">
        <v>158</v>
      </c>
      <c r="D1286" t="s">
        <v>159</v>
      </c>
      <c r="E1286" t="s">
        <v>25</v>
      </c>
      <c r="F1286" t="s">
        <v>26</v>
      </c>
      <c r="G1286" t="s">
        <v>751</v>
      </c>
      <c r="H1286" t="s">
        <v>157</v>
      </c>
      <c r="I1286" t="s">
        <v>912</v>
      </c>
      <c r="J1286" t="s">
        <v>157</v>
      </c>
      <c r="K1286" t="s">
        <v>29</v>
      </c>
      <c r="L1286">
        <v>11</v>
      </c>
      <c r="N1286" s="5">
        <v>0.52</v>
      </c>
      <c r="O1286" t="s">
        <v>30</v>
      </c>
      <c r="P1286" s="5">
        <v>0</v>
      </c>
      <c r="Q1286" s="6">
        <v>0</v>
      </c>
      <c r="R1286" s="7">
        <v>0</v>
      </c>
      <c r="S1286" s="7">
        <v>0</v>
      </c>
      <c r="T1286" s="6">
        <v>0</v>
      </c>
      <c r="U1286" s="6">
        <v>0</v>
      </c>
    </row>
    <row r="1287" spans="1:21" x14ac:dyDescent="0.3">
      <c r="A1287" t="s">
        <v>21</v>
      </c>
      <c r="B1287" t="s">
        <v>648</v>
      </c>
      <c r="C1287" t="s">
        <v>158</v>
      </c>
      <c r="D1287" t="s">
        <v>159</v>
      </c>
      <c r="E1287" t="s">
        <v>25</v>
      </c>
      <c r="F1287" t="s">
        <v>31</v>
      </c>
      <c r="G1287" t="s">
        <v>752</v>
      </c>
      <c r="H1287" t="s">
        <v>28</v>
      </c>
      <c r="I1287" t="s">
        <v>28</v>
      </c>
      <c r="J1287" t="s">
        <v>28</v>
      </c>
      <c r="K1287" t="s">
        <v>29</v>
      </c>
      <c r="L1287">
        <v>20</v>
      </c>
      <c r="N1287" s="5">
        <v>0</v>
      </c>
      <c r="O1287" t="s">
        <v>30</v>
      </c>
      <c r="P1287" s="5">
        <v>0.3</v>
      </c>
      <c r="Q1287" s="6">
        <v>0</v>
      </c>
      <c r="R1287" s="7">
        <v>9.5592450274500484E-4</v>
      </c>
      <c r="S1287" s="7">
        <v>0</v>
      </c>
      <c r="T1287" s="6">
        <v>0</v>
      </c>
      <c r="U1287" s="6">
        <v>0</v>
      </c>
    </row>
    <row r="1288" spans="1:21" x14ac:dyDescent="0.3">
      <c r="A1288" t="s">
        <v>21</v>
      </c>
      <c r="B1288" t="s">
        <v>648</v>
      </c>
      <c r="C1288" t="s">
        <v>158</v>
      </c>
      <c r="D1288" t="s">
        <v>159</v>
      </c>
      <c r="E1288" t="s">
        <v>25</v>
      </c>
      <c r="F1288" t="s">
        <v>31</v>
      </c>
      <c r="G1288" t="s">
        <v>753</v>
      </c>
      <c r="H1288" t="s">
        <v>162</v>
      </c>
      <c r="I1288" t="s">
        <v>162</v>
      </c>
      <c r="J1288" t="s">
        <v>162</v>
      </c>
      <c r="K1288" t="s">
        <v>29</v>
      </c>
      <c r="L1288">
        <v>15</v>
      </c>
      <c r="N1288" s="5">
        <v>9.4999999999999998E-3</v>
      </c>
      <c r="O1288" t="s">
        <v>30</v>
      </c>
      <c r="P1288" s="5">
        <v>0.06</v>
      </c>
      <c r="Q1288" s="6">
        <v>2821.0634669999999</v>
      </c>
      <c r="R1288" s="7">
        <v>3.4388204221613705E-4</v>
      </c>
      <c r="S1288" s="7">
        <v>0</v>
      </c>
      <c r="T1288" s="6">
        <v>0.97011306625329596</v>
      </c>
      <c r="U1288" s="6">
        <v>0</v>
      </c>
    </row>
    <row r="1289" spans="1:21" x14ac:dyDescent="0.3">
      <c r="A1289" t="s">
        <v>21</v>
      </c>
      <c r="B1289" t="s">
        <v>648</v>
      </c>
      <c r="C1289" t="s">
        <v>158</v>
      </c>
      <c r="D1289" t="s">
        <v>159</v>
      </c>
      <c r="E1289" t="s">
        <v>25</v>
      </c>
      <c r="F1289" t="s">
        <v>31</v>
      </c>
      <c r="G1289" t="s">
        <v>754</v>
      </c>
      <c r="H1289" t="s">
        <v>164</v>
      </c>
      <c r="I1289" t="s">
        <v>164</v>
      </c>
      <c r="J1289" t="s">
        <v>164</v>
      </c>
      <c r="K1289" t="s">
        <v>29</v>
      </c>
      <c r="L1289">
        <v>10</v>
      </c>
      <c r="N1289" s="5">
        <v>0.3</v>
      </c>
      <c r="O1289" t="s">
        <v>30</v>
      </c>
      <c r="P1289" s="5">
        <v>2.4565356999999999E-2</v>
      </c>
      <c r="Q1289" s="6">
        <v>34823.106189999999</v>
      </c>
      <c r="R1289" s="7">
        <v>1.5041279839351773E-3</v>
      </c>
      <c r="S1289" s="7">
        <v>-6.8840361200273037E-4</v>
      </c>
      <c r="T1289" s="6">
        <v>52.378408507925293</v>
      </c>
      <c r="U1289" s="6">
        <v>-23.972352082350636</v>
      </c>
    </row>
    <row r="1290" spans="1:21" x14ac:dyDescent="0.3">
      <c r="A1290" t="s">
        <v>21</v>
      </c>
      <c r="B1290" t="s">
        <v>648</v>
      </c>
      <c r="C1290" t="s">
        <v>158</v>
      </c>
      <c r="D1290" t="s">
        <v>159</v>
      </c>
      <c r="E1290" t="s">
        <v>25</v>
      </c>
      <c r="F1290" t="s">
        <v>31</v>
      </c>
      <c r="G1290" t="s">
        <v>755</v>
      </c>
      <c r="H1290" t="s">
        <v>84</v>
      </c>
      <c r="I1290" t="s">
        <v>84</v>
      </c>
      <c r="J1290" t="s">
        <v>84</v>
      </c>
      <c r="K1290" t="s">
        <v>29</v>
      </c>
      <c r="L1290">
        <v>20</v>
      </c>
      <c r="N1290" s="5">
        <v>6.7500000000000004E-2</v>
      </c>
      <c r="O1290" t="s">
        <v>30</v>
      </c>
      <c r="P1290" s="5">
        <v>4.7814608000000001E-2</v>
      </c>
      <c r="Q1290" s="6">
        <v>15964.47926</v>
      </c>
      <c r="R1290" s="7">
        <v>2.9082995607032717E-4</v>
      </c>
      <c r="S1290" s="7">
        <v>0</v>
      </c>
      <c r="T1290" s="6">
        <v>9.8555306131147269</v>
      </c>
      <c r="U1290" s="6">
        <v>0</v>
      </c>
    </row>
    <row r="1291" spans="1:21" x14ac:dyDescent="0.3">
      <c r="A1291" t="s">
        <v>21</v>
      </c>
      <c r="B1291" t="s">
        <v>648</v>
      </c>
      <c r="C1291" t="s">
        <v>158</v>
      </c>
      <c r="D1291" t="s">
        <v>159</v>
      </c>
      <c r="E1291" t="s">
        <v>25</v>
      </c>
      <c r="F1291" t="s">
        <v>31</v>
      </c>
      <c r="G1291" t="s">
        <v>756</v>
      </c>
      <c r="H1291" t="s">
        <v>86</v>
      </c>
      <c r="I1291" t="s">
        <v>86</v>
      </c>
      <c r="J1291" t="s">
        <v>86</v>
      </c>
      <c r="K1291" t="s">
        <v>29</v>
      </c>
      <c r="L1291">
        <v>20</v>
      </c>
      <c r="N1291" s="5">
        <v>0</v>
      </c>
      <c r="O1291" t="s">
        <v>30</v>
      </c>
      <c r="P1291" s="5">
        <v>3.3683976999999997E-2</v>
      </c>
      <c r="Q1291" s="6">
        <v>0</v>
      </c>
      <c r="R1291" s="7">
        <v>2.3410377696358173E-4</v>
      </c>
      <c r="S1291" s="7">
        <v>0</v>
      </c>
      <c r="T1291" s="6">
        <v>0</v>
      </c>
      <c r="U1291" s="6">
        <v>0</v>
      </c>
    </row>
    <row r="1292" spans="1:21" x14ac:dyDescent="0.3">
      <c r="A1292" t="s">
        <v>21</v>
      </c>
      <c r="B1292" t="s">
        <v>648</v>
      </c>
      <c r="C1292" t="s">
        <v>158</v>
      </c>
      <c r="D1292" t="s">
        <v>159</v>
      </c>
      <c r="E1292" t="s">
        <v>25</v>
      </c>
      <c r="F1292" t="s">
        <v>31</v>
      </c>
      <c r="G1292" t="s">
        <v>757</v>
      </c>
      <c r="H1292" t="s">
        <v>88</v>
      </c>
      <c r="I1292" t="s">
        <v>900</v>
      </c>
      <c r="J1292" t="s">
        <v>88</v>
      </c>
      <c r="K1292" t="s">
        <v>29</v>
      </c>
      <c r="L1292">
        <v>20</v>
      </c>
      <c r="N1292" s="5">
        <v>0.351348259</v>
      </c>
      <c r="O1292" t="s">
        <v>30</v>
      </c>
      <c r="P1292" s="5">
        <v>0.14324246600000001</v>
      </c>
      <c r="Q1292" s="6">
        <v>342982.08559999999</v>
      </c>
      <c r="R1292" s="7">
        <v>4.6997706804856874E-4</v>
      </c>
      <c r="S1292" s="7">
        <v>0</v>
      </c>
      <c r="T1292" s="6">
        <v>161.19371498347121</v>
      </c>
      <c r="U1292" s="6">
        <v>0</v>
      </c>
    </row>
    <row r="1293" spans="1:21" x14ac:dyDescent="0.3">
      <c r="A1293" t="s">
        <v>21</v>
      </c>
      <c r="B1293" t="s">
        <v>648</v>
      </c>
      <c r="C1293" t="s">
        <v>158</v>
      </c>
      <c r="D1293" t="s">
        <v>159</v>
      </c>
      <c r="E1293" t="s">
        <v>25</v>
      </c>
      <c r="F1293" t="s">
        <v>31</v>
      </c>
      <c r="G1293" t="s">
        <v>758</v>
      </c>
      <c r="H1293" t="s">
        <v>90</v>
      </c>
      <c r="I1293" t="s">
        <v>901</v>
      </c>
      <c r="J1293" t="s">
        <v>90</v>
      </c>
      <c r="K1293" t="s">
        <v>29</v>
      </c>
      <c r="L1293">
        <v>20</v>
      </c>
      <c r="N1293" s="5">
        <v>0.14625953999999999</v>
      </c>
      <c r="O1293" t="s">
        <v>30</v>
      </c>
      <c r="P1293" s="5">
        <v>0.33355068900000001</v>
      </c>
      <c r="Q1293" s="6">
        <v>386214.89730000001</v>
      </c>
      <c r="R1293" s="7">
        <v>5.9368043565273434E-4</v>
      </c>
      <c r="S1293" s="7">
        <v>0</v>
      </c>
      <c r="T1293" s="6">
        <v>229.28822848464006</v>
      </c>
      <c r="U1293" s="6">
        <v>0</v>
      </c>
    </row>
    <row r="1294" spans="1:21" x14ac:dyDescent="0.3">
      <c r="A1294" t="s">
        <v>21</v>
      </c>
      <c r="B1294" t="s">
        <v>648</v>
      </c>
      <c r="C1294" t="s">
        <v>158</v>
      </c>
      <c r="D1294" t="s">
        <v>159</v>
      </c>
      <c r="E1294" t="s">
        <v>25</v>
      </c>
      <c r="F1294" t="s">
        <v>31</v>
      </c>
      <c r="G1294" t="s">
        <v>759</v>
      </c>
      <c r="H1294" t="s">
        <v>92</v>
      </c>
      <c r="I1294" t="s">
        <v>902</v>
      </c>
      <c r="J1294" t="s">
        <v>92</v>
      </c>
      <c r="K1294" t="s">
        <v>29</v>
      </c>
      <c r="L1294">
        <v>20</v>
      </c>
      <c r="N1294" s="5">
        <v>5.7245342999999997E-2</v>
      </c>
      <c r="O1294" t="s">
        <v>30</v>
      </c>
      <c r="P1294" s="5">
        <v>0.16358114100000001</v>
      </c>
      <c r="Q1294" s="6">
        <v>64441.3243</v>
      </c>
      <c r="R1294" s="7">
        <v>5.052676683902494E-4</v>
      </c>
      <c r="S1294" s="7">
        <v>0</v>
      </c>
      <c r="T1294" s="6">
        <v>32.560117677040921</v>
      </c>
      <c r="U1294" s="6">
        <v>0</v>
      </c>
    </row>
    <row r="1295" spans="1:21" x14ac:dyDescent="0.3">
      <c r="A1295" t="s">
        <v>21</v>
      </c>
      <c r="B1295" t="s">
        <v>648</v>
      </c>
      <c r="C1295" t="s">
        <v>158</v>
      </c>
      <c r="D1295" t="s">
        <v>159</v>
      </c>
      <c r="E1295" t="s">
        <v>25</v>
      </c>
      <c r="F1295" t="s">
        <v>31</v>
      </c>
      <c r="G1295" t="s">
        <v>760</v>
      </c>
      <c r="H1295" t="s">
        <v>94</v>
      </c>
      <c r="I1295" t="s">
        <v>903</v>
      </c>
      <c r="J1295" t="s">
        <v>94</v>
      </c>
      <c r="K1295" t="s">
        <v>29</v>
      </c>
      <c r="L1295">
        <v>20</v>
      </c>
      <c r="N1295" s="5">
        <v>0.142106125</v>
      </c>
      <c r="O1295" t="s">
        <v>30</v>
      </c>
      <c r="P1295" s="5">
        <v>0.193045515</v>
      </c>
      <c r="Q1295" s="6">
        <v>194108.2628</v>
      </c>
      <c r="R1295" s="7">
        <v>3.9155134191055306E-4</v>
      </c>
      <c r="S1295" s="7">
        <v>0</v>
      </c>
      <c r="T1295" s="6">
        <v>76.003350775266284</v>
      </c>
      <c r="U1295" s="6">
        <v>0</v>
      </c>
    </row>
    <row r="1296" spans="1:21" x14ac:dyDescent="0.3">
      <c r="A1296" t="s">
        <v>21</v>
      </c>
      <c r="B1296" t="s">
        <v>648</v>
      </c>
      <c r="C1296" t="s">
        <v>158</v>
      </c>
      <c r="D1296" t="s">
        <v>159</v>
      </c>
      <c r="E1296" t="s">
        <v>25</v>
      </c>
      <c r="F1296" t="s">
        <v>31</v>
      </c>
      <c r="G1296" t="s">
        <v>761</v>
      </c>
      <c r="H1296" t="s">
        <v>96</v>
      </c>
      <c r="I1296" t="s">
        <v>904</v>
      </c>
      <c r="J1296" t="s">
        <v>96</v>
      </c>
      <c r="K1296" t="s">
        <v>29</v>
      </c>
      <c r="L1296">
        <v>11</v>
      </c>
      <c r="N1296" s="5">
        <v>0.9</v>
      </c>
      <c r="O1296" t="s">
        <v>30</v>
      </c>
      <c r="P1296" s="5">
        <v>0.04</v>
      </c>
      <c r="Q1296" s="6">
        <v>177496.14840000001</v>
      </c>
      <c r="R1296" s="7">
        <v>1.7936300123596528E-3</v>
      </c>
      <c r="S1296" s="7">
        <v>0</v>
      </c>
      <c r="T1296" s="6">
        <v>318.36241884848278</v>
      </c>
      <c r="U1296" s="6">
        <v>0</v>
      </c>
    </row>
    <row r="1297" spans="1:21" x14ac:dyDescent="0.3">
      <c r="A1297" t="s">
        <v>21</v>
      </c>
      <c r="B1297" t="s">
        <v>648</v>
      </c>
      <c r="C1297" t="s">
        <v>158</v>
      </c>
      <c r="D1297" t="s">
        <v>159</v>
      </c>
      <c r="E1297" t="s">
        <v>25</v>
      </c>
      <c r="F1297" t="s">
        <v>31</v>
      </c>
      <c r="G1297" t="s">
        <v>762</v>
      </c>
      <c r="H1297" t="s">
        <v>100</v>
      </c>
      <c r="I1297" t="s">
        <v>100</v>
      </c>
      <c r="J1297" t="s">
        <v>100</v>
      </c>
      <c r="K1297" t="s">
        <v>29</v>
      </c>
      <c r="L1297">
        <v>20</v>
      </c>
      <c r="N1297" s="5">
        <v>9.4999999999999998E-3</v>
      </c>
      <c r="O1297" t="s">
        <v>30</v>
      </c>
      <c r="P1297" s="5">
        <v>0.1</v>
      </c>
      <c r="Q1297" s="6">
        <v>5286.1422400000001</v>
      </c>
      <c r="R1297" s="7">
        <v>8.9287944615525669E-4</v>
      </c>
      <c r="S1297" s="7">
        <v>0</v>
      </c>
      <c r="T1297" s="6">
        <v>4.7198877555491077</v>
      </c>
      <c r="U1297" s="6">
        <v>0</v>
      </c>
    </row>
    <row r="1298" spans="1:21" x14ac:dyDescent="0.3">
      <c r="A1298" t="s">
        <v>21</v>
      </c>
      <c r="B1298" t="s">
        <v>648</v>
      </c>
      <c r="C1298" t="s">
        <v>158</v>
      </c>
      <c r="D1298" t="s">
        <v>159</v>
      </c>
      <c r="E1298" t="s">
        <v>25</v>
      </c>
      <c r="F1298" t="s">
        <v>31</v>
      </c>
      <c r="G1298" t="s">
        <v>763</v>
      </c>
      <c r="H1298" t="s">
        <v>102</v>
      </c>
      <c r="I1298" t="s">
        <v>102</v>
      </c>
      <c r="J1298" t="s">
        <v>102</v>
      </c>
      <c r="K1298" t="s">
        <v>29</v>
      </c>
      <c r="L1298">
        <v>11</v>
      </c>
      <c r="N1298" s="5">
        <v>0.02</v>
      </c>
      <c r="O1298" t="s">
        <v>30</v>
      </c>
      <c r="P1298" s="5">
        <v>1.72E-2</v>
      </c>
      <c r="Q1298" s="6">
        <v>1613.5008170000001</v>
      </c>
      <c r="R1298" s="7">
        <v>1.7936300123596526E-3</v>
      </c>
      <c r="S1298" s="7">
        <v>0</v>
      </c>
      <c r="T1298" s="6">
        <v>2.8940234903380198</v>
      </c>
      <c r="U1298" s="6">
        <v>0</v>
      </c>
    </row>
    <row r="1299" spans="1:21" x14ac:dyDescent="0.3">
      <c r="A1299" t="s">
        <v>21</v>
      </c>
      <c r="B1299" t="s">
        <v>648</v>
      </c>
      <c r="C1299" t="s">
        <v>158</v>
      </c>
      <c r="D1299" t="s">
        <v>159</v>
      </c>
      <c r="E1299" t="s">
        <v>25</v>
      </c>
      <c r="F1299" t="s">
        <v>31</v>
      </c>
      <c r="G1299" t="s">
        <v>764</v>
      </c>
      <c r="H1299" t="s">
        <v>106</v>
      </c>
      <c r="I1299" t="s">
        <v>106</v>
      </c>
      <c r="J1299" t="s">
        <v>106</v>
      </c>
      <c r="K1299" t="s">
        <v>29</v>
      </c>
      <c r="L1299">
        <v>11</v>
      </c>
      <c r="N1299" s="5">
        <v>6.5000000000000002E-2</v>
      </c>
      <c r="O1299" t="s">
        <v>30</v>
      </c>
      <c r="P1299" s="5">
        <v>7.1199999999999999E-2</v>
      </c>
      <c r="Q1299" s="6">
        <v>23011.553220000002</v>
      </c>
      <c r="R1299" s="7">
        <v>6.6781151113718784E-4</v>
      </c>
      <c r="S1299" s="7">
        <v>0</v>
      </c>
      <c r="T1299" s="6">
        <v>15.367380129462022</v>
      </c>
      <c r="U1299" s="6">
        <v>0</v>
      </c>
    </row>
    <row r="1300" spans="1:21" x14ac:dyDescent="0.3">
      <c r="A1300" t="s">
        <v>21</v>
      </c>
      <c r="B1300" t="s">
        <v>648</v>
      </c>
      <c r="C1300" t="s">
        <v>158</v>
      </c>
      <c r="D1300" t="s">
        <v>159</v>
      </c>
      <c r="E1300" t="s">
        <v>25</v>
      </c>
      <c r="F1300" t="s">
        <v>31</v>
      </c>
      <c r="G1300" t="s">
        <v>765</v>
      </c>
      <c r="H1300" t="s">
        <v>108</v>
      </c>
      <c r="I1300" t="s">
        <v>108</v>
      </c>
      <c r="J1300" t="s">
        <v>108</v>
      </c>
      <c r="K1300" t="s">
        <v>29</v>
      </c>
      <c r="L1300">
        <v>2</v>
      </c>
      <c r="M1300" t="s">
        <v>176</v>
      </c>
      <c r="N1300" s="5">
        <v>0</v>
      </c>
      <c r="O1300" t="s">
        <v>30</v>
      </c>
      <c r="P1300" s="5">
        <v>0.05</v>
      </c>
      <c r="Q1300" s="6">
        <v>0</v>
      </c>
      <c r="R1300" s="7">
        <v>6.1734118931197298E-4</v>
      </c>
      <c r="S1300" s="7">
        <v>0</v>
      </c>
      <c r="T1300" s="6">
        <v>0</v>
      </c>
      <c r="U1300" s="6">
        <v>0</v>
      </c>
    </row>
    <row r="1301" spans="1:21" x14ac:dyDescent="0.3">
      <c r="A1301" t="s">
        <v>21</v>
      </c>
      <c r="B1301" t="s">
        <v>648</v>
      </c>
      <c r="C1301" t="s">
        <v>158</v>
      </c>
      <c r="D1301" t="s">
        <v>159</v>
      </c>
      <c r="E1301" t="s">
        <v>25</v>
      </c>
      <c r="F1301" t="s">
        <v>31</v>
      </c>
      <c r="G1301" t="s">
        <v>766</v>
      </c>
      <c r="H1301" t="s">
        <v>111</v>
      </c>
      <c r="I1301" t="s">
        <v>111</v>
      </c>
      <c r="J1301" t="s">
        <v>111</v>
      </c>
      <c r="K1301" t="s">
        <v>29</v>
      </c>
      <c r="L1301">
        <v>20</v>
      </c>
      <c r="N1301" s="5">
        <v>2.2499999999999998E-3</v>
      </c>
      <c r="O1301" t="s">
        <v>30</v>
      </c>
      <c r="P1301" s="5">
        <v>0.146537695</v>
      </c>
      <c r="Q1301" s="6">
        <v>2247.692673</v>
      </c>
      <c r="R1301" s="7">
        <v>6.1734118931197298E-4</v>
      </c>
      <c r="S1301" s="7">
        <v>0</v>
      </c>
      <c r="T1301" s="6">
        <v>1.3875932679576275</v>
      </c>
      <c r="U1301" s="6">
        <v>0</v>
      </c>
    </row>
    <row r="1302" spans="1:21" x14ac:dyDescent="0.3">
      <c r="A1302" t="s">
        <v>21</v>
      </c>
      <c r="B1302" t="s">
        <v>648</v>
      </c>
      <c r="C1302" t="s">
        <v>158</v>
      </c>
      <c r="D1302" t="s">
        <v>159</v>
      </c>
      <c r="E1302" t="s">
        <v>25</v>
      </c>
      <c r="F1302" t="s">
        <v>31</v>
      </c>
      <c r="G1302" t="s">
        <v>767</v>
      </c>
      <c r="H1302" t="s">
        <v>115</v>
      </c>
      <c r="I1302" t="s">
        <v>905</v>
      </c>
      <c r="J1302" t="s">
        <v>115</v>
      </c>
      <c r="K1302" t="s">
        <v>29</v>
      </c>
      <c r="L1302">
        <v>20</v>
      </c>
      <c r="N1302" s="5">
        <v>0.19</v>
      </c>
      <c r="O1302" t="s">
        <v>30</v>
      </c>
      <c r="P1302" s="5">
        <v>0.20158113999999999</v>
      </c>
      <c r="Q1302" s="6">
        <v>281796.49160000001</v>
      </c>
      <c r="R1302" s="7">
        <v>1.4469921795284978E-4</v>
      </c>
      <c r="S1302" s="7">
        <v>0</v>
      </c>
      <c r="T1302" s="6">
        <v>40.775731956376802</v>
      </c>
      <c r="U1302" s="6">
        <v>0</v>
      </c>
    </row>
    <row r="1303" spans="1:21" x14ac:dyDescent="0.3">
      <c r="A1303" t="s">
        <v>21</v>
      </c>
      <c r="B1303" t="s">
        <v>648</v>
      </c>
      <c r="C1303" t="s">
        <v>158</v>
      </c>
      <c r="D1303" t="s">
        <v>159</v>
      </c>
      <c r="E1303" t="s">
        <v>25</v>
      </c>
      <c r="F1303" t="s">
        <v>31</v>
      </c>
      <c r="G1303" t="s">
        <v>768</v>
      </c>
      <c r="H1303" t="s">
        <v>117</v>
      </c>
      <c r="I1303" t="s">
        <v>906</v>
      </c>
      <c r="J1303" t="s">
        <v>117</v>
      </c>
      <c r="K1303" t="s">
        <v>29</v>
      </c>
      <c r="L1303">
        <v>20</v>
      </c>
      <c r="N1303" s="5">
        <v>0.14249999999999999</v>
      </c>
      <c r="O1303" t="s">
        <v>30</v>
      </c>
      <c r="P1303" s="5">
        <v>3.9157623000000003E-2</v>
      </c>
      <c r="Q1303" s="6">
        <v>26514.563719999998</v>
      </c>
      <c r="R1303" s="7">
        <v>1.9997150002576088E-4</v>
      </c>
      <c r="S1303" s="7">
        <v>0</v>
      </c>
      <c r="T1303" s="6">
        <v>5.3021570796170181</v>
      </c>
      <c r="U1303" s="6">
        <v>0</v>
      </c>
    </row>
    <row r="1304" spans="1:21" x14ac:dyDescent="0.3">
      <c r="A1304" t="s">
        <v>21</v>
      </c>
      <c r="B1304" t="s">
        <v>648</v>
      </c>
      <c r="C1304" t="s">
        <v>158</v>
      </c>
      <c r="D1304" t="s">
        <v>159</v>
      </c>
      <c r="E1304" t="s">
        <v>25</v>
      </c>
      <c r="F1304" t="s">
        <v>31</v>
      </c>
      <c r="G1304" t="s">
        <v>769</v>
      </c>
      <c r="H1304" t="s">
        <v>119</v>
      </c>
      <c r="I1304" t="s">
        <v>907</v>
      </c>
      <c r="J1304" t="s">
        <v>119</v>
      </c>
      <c r="K1304" t="s">
        <v>29</v>
      </c>
      <c r="L1304">
        <v>20</v>
      </c>
      <c r="N1304" s="5">
        <v>0.54</v>
      </c>
      <c r="O1304" t="s">
        <v>30</v>
      </c>
      <c r="P1304" s="5">
        <v>0.125</v>
      </c>
      <c r="Q1304" s="6">
        <v>436856.95309999998</v>
      </c>
      <c r="R1304" s="7">
        <v>6.1734118931197298E-4</v>
      </c>
      <c r="S1304" s="7">
        <v>0</v>
      </c>
      <c r="T1304" s="6">
        <v>269.68979098595878</v>
      </c>
      <c r="U1304" s="6">
        <v>0</v>
      </c>
    </row>
    <row r="1305" spans="1:21" x14ac:dyDescent="0.3">
      <c r="A1305" t="s">
        <v>21</v>
      </c>
      <c r="B1305" t="s">
        <v>648</v>
      </c>
      <c r="C1305" t="s">
        <v>158</v>
      </c>
      <c r="D1305" t="s">
        <v>159</v>
      </c>
      <c r="E1305" t="s">
        <v>25</v>
      </c>
      <c r="F1305" t="s">
        <v>31</v>
      </c>
      <c r="G1305" t="s">
        <v>770</v>
      </c>
      <c r="H1305" t="s">
        <v>121</v>
      </c>
      <c r="I1305" t="s">
        <v>121</v>
      </c>
      <c r="J1305" t="s">
        <v>121</v>
      </c>
      <c r="K1305" t="s">
        <v>29</v>
      </c>
      <c r="L1305">
        <v>11</v>
      </c>
      <c r="N1305" s="5">
        <v>0.65</v>
      </c>
      <c r="O1305" t="s">
        <v>30</v>
      </c>
      <c r="P1305" s="5">
        <v>0.12</v>
      </c>
      <c r="Q1305" s="6">
        <v>470737.6348</v>
      </c>
      <c r="R1305" s="7">
        <v>6.1734118931197298E-4</v>
      </c>
      <c r="S1305" s="7">
        <v>0</v>
      </c>
      <c r="T1305" s="6">
        <v>290.6057313213372</v>
      </c>
      <c r="U1305" s="6">
        <v>0</v>
      </c>
    </row>
    <row r="1306" spans="1:21" x14ac:dyDescent="0.3">
      <c r="A1306" t="s">
        <v>21</v>
      </c>
      <c r="B1306" t="s">
        <v>648</v>
      </c>
      <c r="C1306" t="s">
        <v>158</v>
      </c>
      <c r="D1306" t="s">
        <v>159</v>
      </c>
      <c r="E1306" t="s">
        <v>25</v>
      </c>
      <c r="F1306" t="s">
        <v>31</v>
      </c>
      <c r="G1306" t="s">
        <v>771</v>
      </c>
      <c r="H1306" t="s">
        <v>123</v>
      </c>
      <c r="I1306" t="s">
        <v>123</v>
      </c>
      <c r="J1306" t="s">
        <v>123</v>
      </c>
      <c r="K1306" t="s">
        <v>29</v>
      </c>
      <c r="L1306">
        <v>15</v>
      </c>
      <c r="N1306" s="5">
        <v>0</v>
      </c>
      <c r="O1306" t="s">
        <v>30</v>
      </c>
      <c r="P1306" s="5">
        <v>2.0452499999999998E-2</v>
      </c>
      <c r="Q1306" s="6">
        <v>0</v>
      </c>
      <c r="R1306" s="7">
        <v>6.1734118931197298E-4</v>
      </c>
      <c r="S1306" s="7">
        <v>0</v>
      </c>
      <c r="T1306" s="6">
        <v>0</v>
      </c>
      <c r="U1306" s="6">
        <v>0</v>
      </c>
    </row>
    <row r="1307" spans="1:21" x14ac:dyDescent="0.3">
      <c r="A1307" t="s">
        <v>21</v>
      </c>
      <c r="B1307" t="s">
        <v>648</v>
      </c>
      <c r="C1307" t="s">
        <v>158</v>
      </c>
      <c r="D1307" t="s">
        <v>159</v>
      </c>
      <c r="E1307" t="s">
        <v>25</v>
      </c>
      <c r="F1307" t="s">
        <v>31</v>
      </c>
      <c r="G1307" t="s">
        <v>772</v>
      </c>
      <c r="H1307" t="s">
        <v>207</v>
      </c>
      <c r="I1307" t="s">
        <v>207</v>
      </c>
      <c r="J1307" t="s">
        <v>207</v>
      </c>
      <c r="K1307" t="s">
        <v>29</v>
      </c>
      <c r="L1307">
        <v>2</v>
      </c>
      <c r="M1307" t="s">
        <v>208</v>
      </c>
      <c r="N1307" s="5">
        <v>0</v>
      </c>
      <c r="O1307" t="s">
        <v>30</v>
      </c>
      <c r="P1307" s="5">
        <v>0.05</v>
      </c>
      <c r="Q1307" s="6">
        <v>0</v>
      </c>
      <c r="R1307" s="7">
        <v>6.1734118931197298E-4</v>
      </c>
      <c r="S1307" s="7">
        <v>0</v>
      </c>
      <c r="T1307" s="6">
        <v>0</v>
      </c>
      <c r="U1307" s="6">
        <v>0</v>
      </c>
    </row>
    <row r="1308" spans="1:21" x14ac:dyDescent="0.3">
      <c r="A1308" t="s">
        <v>21</v>
      </c>
      <c r="B1308" t="s">
        <v>648</v>
      </c>
      <c r="C1308" t="s">
        <v>158</v>
      </c>
      <c r="D1308" t="s">
        <v>159</v>
      </c>
      <c r="E1308" t="s">
        <v>25</v>
      </c>
      <c r="F1308" t="s">
        <v>31</v>
      </c>
      <c r="G1308" t="s">
        <v>773</v>
      </c>
      <c r="H1308" t="s">
        <v>127</v>
      </c>
      <c r="I1308" t="s">
        <v>909</v>
      </c>
      <c r="J1308" t="s">
        <v>127</v>
      </c>
      <c r="K1308" t="s">
        <v>29</v>
      </c>
      <c r="L1308">
        <v>20</v>
      </c>
      <c r="N1308" s="5">
        <v>1.6251060000000001E-2</v>
      </c>
      <c r="O1308" t="s">
        <v>30</v>
      </c>
      <c r="P1308" s="5">
        <v>0.25251716499999999</v>
      </c>
      <c r="Q1308" s="6">
        <v>30317.301940000001</v>
      </c>
      <c r="R1308" s="7">
        <v>4.7762242207949806E-4</v>
      </c>
      <c r="S1308" s="7">
        <v>0</v>
      </c>
      <c r="T1308" s="6">
        <v>14.480223183498266</v>
      </c>
      <c r="U1308" s="6">
        <v>0</v>
      </c>
    </row>
    <row r="1309" spans="1:21" x14ac:dyDescent="0.3">
      <c r="A1309" t="s">
        <v>21</v>
      </c>
      <c r="B1309" t="s">
        <v>648</v>
      </c>
      <c r="C1309" t="s">
        <v>158</v>
      </c>
      <c r="D1309" t="s">
        <v>159</v>
      </c>
      <c r="E1309" t="s">
        <v>25</v>
      </c>
      <c r="F1309" t="s">
        <v>31</v>
      </c>
      <c r="G1309" t="s">
        <v>774</v>
      </c>
      <c r="H1309" t="s">
        <v>129</v>
      </c>
      <c r="I1309" t="s">
        <v>910</v>
      </c>
      <c r="J1309" t="s">
        <v>129</v>
      </c>
      <c r="K1309" t="s">
        <v>29</v>
      </c>
      <c r="L1309">
        <v>20</v>
      </c>
      <c r="N1309" s="5">
        <v>6.3605939999999998E-3</v>
      </c>
      <c r="O1309" t="s">
        <v>30</v>
      </c>
      <c r="P1309" s="5">
        <v>3.9876336999999998E-2</v>
      </c>
      <c r="Q1309" s="6">
        <v>1205.5254500000001</v>
      </c>
      <c r="R1309" s="7">
        <v>6.621203777278544E-4</v>
      </c>
      <c r="S1309" s="7">
        <v>0</v>
      </c>
      <c r="T1309" s="6">
        <v>0.79820296631454168</v>
      </c>
      <c r="U1309" s="6">
        <v>0</v>
      </c>
    </row>
    <row r="1310" spans="1:21" x14ac:dyDescent="0.3">
      <c r="A1310" t="s">
        <v>21</v>
      </c>
      <c r="B1310" t="s">
        <v>648</v>
      </c>
      <c r="C1310" t="s">
        <v>158</v>
      </c>
      <c r="D1310" t="s">
        <v>159</v>
      </c>
      <c r="E1310" t="s">
        <v>25</v>
      </c>
      <c r="F1310" t="s">
        <v>31</v>
      </c>
      <c r="G1310" t="s">
        <v>775</v>
      </c>
      <c r="H1310" t="s">
        <v>131</v>
      </c>
      <c r="I1310" t="s">
        <v>911</v>
      </c>
      <c r="J1310" t="s">
        <v>131</v>
      </c>
      <c r="K1310" t="s">
        <v>29</v>
      </c>
      <c r="L1310">
        <v>20</v>
      </c>
      <c r="N1310" s="5">
        <v>1.5789569E-2</v>
      </c>
      <c r="O1310" t="s">
        <v>30</v>
      </c>
      <c r="P1310" s="5">
        <v>7.7345202000000002E-2</v>
      </c>
      <c r="Q1310" s="6">
        <v>6079.7671810000002</v>
      </c>
      <c r="R1310" s="7">
        <v>6.5826394525516155E-4</v>
      </c>
      <c r="S1310" s="7">
        <v>0</v>
      </c>
      <c r="T1310" s="6">
        <v>4.0020915307979124</v>
      </c>
      <c r="U1310" s="6">
        <v>0</v>
      </c>
    </row>
    <row r="1311" spans="1:21" x14ac:dyDescent="0.3">
      <c r="A1311" t="s">
        <v>21</v>
      </c>
      <c r="B1311" t="s">
        <v>648</v>
      </c>
      <c r="C1311" t="s">
        <v>158</v>
      </c>
      <c r="D1311" t="s">
        <v>159</v>
      </c>
      <c r="E1311" t="s">
        <v>25</v>
      </c>
      <c r="F1311" t="s">
        <v>31</v>
      </c>
      <c r="G1311" t="s">
        <v>776</v>
      </c>
      <c r="H1311" t="s">
        <v>157</v>
      </c>
      <c r="I1311" t="s">
        <v>912</v>
      </c>
      <c r="J1311" t="s">
        <v>157</v>
      </c>
      <c r="K1311" t="s">
        <v>29</v>
      </c>
      <c r="L1311">
        <v>11</v>
      </c>
      <c r="N1311" s="5">
        <v>0.52</v>
      </c>
      <c r="O1311" t="s">
        <v>30</v>
      </c>
      <c r="P1311" s="5">
        <v>0.09</v>
      </c>
      <c r="Q1311" s="6">
        <v>244424.70670000001</v>
      </c>
      <c r="R1311" s="7">
        <v>6.1734118931197298E-4</v>
      </c>
      <c r="S1311" s="7">
        <v>0</v>
      </c>
      <c r="T1311" s="6">
        <v>150.89343913140817</v>
      </c>
      <c r="U1311" s="6">
        <v>0</v>
      </c>
    </row>
    <row r="1312" spans="1:21" x14ac:dyDescent="0.3">
      <c r="A1312" t="s">
        <v>21</v>
      </c>
      <c r="B1312" t="s">
        <v>648</v>
      </c>
      <c r="C1312" t="s">
        <v>158</v>
      </c>
      <c r="D1312" t="s">
        <v>159</v>
      </c>
      <c r="E1312" t="s">
        <v>25</v>
      </c>
      <c r="F1312" t="s">
        <v>41</v>
      </c>
      <c r="G1312" t="s">
        <v>777</v>
      </c>
      <c r="H1312" t="s">
        <v>214</v>
      </c>
      <c r="I1312" t="s">
        <v>214</v>
      </c>
      <c r="J1312" t="s">
        <v>214</v>
      </c>
      <c r="K1312" t="s">
        <v>44</v>
      </c>
      <c r="L1312">
        <v>13</v>
      </c>
      <c r="M1312" t="s">
        <v>159</v>
      </c>
      <c r="N1312" s="5">
        <v>7.1748251999999998E-2</v>
      </c>
      <c r="O1312" t="s">
        <v>30</v>
      </c>
      <c r="P1312" s="5">
        <v>0.263956472</v>
      </c>
      <c r="Q1312" s="6">
        <v>142615.0379</v>
      </c>
      <c r="R1312" s="7">
        <v>1.4212234250774719E-4</v>
      </c>
      <c r="S1312" s="7">
        <v>0</v>
      </c>
      <c r="T1312" s="6">
        <v>20.268783263179145</v>
      </c>
      <c r="U1312" s="6">
        <v>0</v>
      </c>
    </row>
    <row r="1313" spans="1:21" x14ac:dyDescent="0.3">
      <c r="A1313" t="s">
        <v>21</v>
      </c>
      <c r="B1313" t="s">
        <v>648</v>
      </c>
      <c r="C1313" t="s">
        <v>158</v>
      </c>
      <c r="D1313" t="s">
        <v>159</v>
      </c>
      <c r="E1313" t="s">
        <v>25</v>
      </c>
      <c r="F1313" t="s">
        <v>41</v>
      </c>
      <c r="G1313" t="s">
        <v>778</v>
      </c>
      <c r="H1313" t="s">
        <v>216</v>
      </c>
      <c r="I1313" t="s">
        <v>913</v>
      </c>
      <c r="J1313" t="s">
        <v>216</v>
      </c>
      <c r="K1313" t="s">
        <v>44</v>
      </c>
      <c r="L1313">
        <v>9</v>
      </c>
      <c r="M1313" t="s">
        <v>159</v>
      </c>
      <c r="N1313" s="5">
        <v>0.66</v>
      </c>
      <c r="O1313" t="s">
        <v>30</v>
      </c>
      <c r="P1313" s="5">
        <v>9.1666666999999993E-2</v>
      </c>
      <c r="Q1313" s="6">
        <v>336323.9841</v>
      </c>
      <c r="R1313" s="7">
        <v>6.1734118931197298E-4</v>
      </c>
      <c r="S1313" s="7">
        <v>0</v>
      </c>
      <c r="T1313" s="6">
        <v>207.6266483384351</v>
      </c>
      <c r="U1313" s="6">
        <v>0</v>
      </c>
    </row>
    <row r="1314" spans="1:21" x14ac:dyDescent="0.3">
      <c r="A1314" t="s">
        <v>21</v>
      </c>
      <c r="B1314" t="s">
        <v>648</v>
      </c>
      <c r="C1314" t="s">
        <v>158</v>
      </c>
      <c r="D1314" t="s">
        <v>159</v>
      </c>
      <c r="E1314" t="s">
        <v>25</v>
      </c>
      <c r="F1314" t="s">
        <v>26</v>
      </c>
      <c r="G1314" t="s">
        <v>779</v>
      </c>
      <c r="H1314" t="s">
        <v>214</v>
      </c>
      <c r="I1314" t="s">
        <v>214</v>
      </c>
      <c r="J1314" t="s">
        <v>214</v>
      </c>
      <c r="K1314" t="s">
        <v>44</v>
      </c>
      <c r="L1314">
        <v>13</v>
      </c>
      <c r="M1314" t="s">
        <v>159</v>
      </c>
      <c r="N1314" s="5">
        <v>7.7727273E-2</v>
      </c>
      <c r="O1314" t="s">
        <v>30</v>
      </c>
      <c r="P1314" s="5">
        <v>0.263956472</v>
      </c>
      <c r="Q1314" s="6">
        <v>2950.0370389999998</v>
      </c>
      <c r="R1314" s="7">
        <v>1.4212234250774719E-4</v>
      </c>
      <c r="S1314" s="7">
        <v>0</v>
      </c>
      <c r="T1314" s="6">
        <v>0.4192661744672983</v>
      </c>
      <c r="U1314" s="6">
        <v>0</v>
      </c>
    </row>
    <row r="1315" spans="1:21" x14ac:dyDescent="0.3">
      <c r="A1315" t="s">
        <v>21</v>
      </c>
      <c r="B1315" t="s">
        <v>648</v>
      </c>
      <c r="C1315" t="s">
        <v>158</v>
      </c>
      <c r="D1315" t="s">
        <v>159</v>
      </c>
      <c r="E1315" t="s">
        <v>25</v>
      </c>
      <c r="F1315" t="s">
        <v>26</v>
      </c>
      <c r="G1315" t="s">
        <v>780</v>
      </c>
      <c r="H1315" t="s">
        <v>216</v>
      </c>
      <c r="I1315" t="s">
        <v>913</v>
      </c>
      <c r="J1315" t="s">
        <v>216</v>
      </c>
      <c r="K1315" t="s">
        <v>44</v>
      </c>
      <c r="L1315">
        <v>9</v>
      </c>
      <c r="M1315" t="s">
        <v>159</v>
      </c>
      <c r="N1315" s="5">
        <v>0.66</v>
      </c>
      <c r="O1315" t="s">
        <v>30</v>
      </c>
      <c r="P1315" s="5">
        <v>9.1666666999999993E-2</v>
      </c>
      <c r="Q1315" s="6">
        <v>7370.9475229999998</v>
      </c>
      <c r="R1315" s="7">
        <v>6.1734118931197298E-4</v>
      </c>
      <c r="S1315" s="7">
        <v>0</v>
      </c>
      <c r="T1315" s="6">
        <v>4.550389510204961</v>
      </c>
      <c r="U1315" s="6">
        <v>0</v>
      </c>
    </row>
    <row r="1316" spans="1:21" x14ac:dyDescent="0.3">
      <c r="A1316" t="s">
        <v>21</v>
      </c>
      <c r="B1316" t="s">
        <v>648</v>
      </c>
      <c r="C1316" t="s">
        <v>219</v>
      </c>
      <c r="D1316" t="s">
        <v>220</v>
      </c>
      <c r="E1316" t="s">
        <v>25</v>
      </c>
      <c r="F1316" t="s">
        <v>26</v>
      </c>
      <c r="G1316" t="s">
        <v>781</v>
      </c>
      <c r="H1316" t="s">
        <v>28</v>
      </c>
      <c r="I1316" t="s">
        <v>28</v>
      </c>
      <c r="J1316" t="s">
        <v>28</v>
      </c>
      <c r="K1316" t="s">
        <v>29</v>
      </c>
      <c r="L1316">
        <v>20</v>
      </c>
      <c r="N1316" s="5">
        <v>0</v>
      </c>
      <c r="O1316" t="s">
        <v>30</v>
      </c>
      <c r="P1316" s="5">
        <v>0.3</v>
      </c>
      <c r="Q1316" s="6">
        <v>0</v>
      </c>
      <c r="R1316" s="7">
        <v>3.6816310603171587E-4</v>
      </c>
      <c r="S1316" s="7">
        <v>1.1165464820805937E-4</v>
      </c>
      <c r="T1316" s="6">
        <v>0</v>
      </c>
      <c r="U1316" s="6">
        <v>0</v>
      </c>
    </row>
    <row r="1317" spans="1:21" x14ac:dyDescent="0.3">
      <c r="A1317" t="s">
        <v>21</v>
      </c>
      <c r="B1317" t="s">
        <v>648</v>
      </c>
      <c r="C1317" t="s">
        <v>219</v>
      </c>
      <c r="D1317" t="s">
        <v>220</v>
      </c>
      <c r="E1317" t="s">
        <v>25</v>
      </c>
      <c r="F1317" t="s">
        <v>26</v>
      </c>
      <c r="G1317" t="s">
        <v>782</v>
      </c>
      <c r="H1317" t="s">
        <v>223</v>
      </c>
      <c r="I1317" t="s">
        <v>914</v>
      </c>
      <c r="J1317" t="s">
        <v>223</v>
      </c>
      <c r="K1317" t="s">
        <v>29</v>
      </c>
      <c r="L1317">
        <v>5</v>
      </c>
      <c r="M1317" t="s">
        <v>220</v>
      </c>
      <c r="N1317" s="5">
        <v>0</v>
      </c>
      <c r="O1317" t="s">
        <v>30</v>
      </c>
      <c r="P1317" s="5">
        <v>1</v>
      </c>
      <c r="Q1317" s="6">
        <v>0</v>
      </c>
      <c r="R1317" s="7">
        <v>1.0438347089802846E-4</v>
      </c>
      <c r="S1317" s="7">
        <v>3.4778106055455282E-5</v>
      </c>
      <c r="T1317" s="6">
        <v>0</v>
      </c>
      <c r="U1317" s="6">
        <v>0</v>
      </c>
    </row>
    <row r="1318" spans="1:21" x14ac:dyDescent="0.3">
      <c r="A1318" t="s">
        <v>21</v>
      </c>
      <c r="B1318" t="s">
        <v>648</v>
      </c>
      <c r="C1318" t="s">
        <v>219</v>
      </c>
      <c r="D1318" t="s">
        <v>220</v>
      </c>
      <c r="E1318" t="s">
        <v>25</v>
      </c>
      <c r="F1318" t="s">
        <v>31</v>
      </c>
      <c r="G1318" t="s">
        <v>783</v>
      </c>
      <c r="H1318" t="s">
        <v>28</v>
      </c>
      <c r="I1318" t="s">
        <v>28</v>
      </c>
      <c r="J1318" t="s">
        <v>28</v>
      </c>
      <c r="K1318" t="s">
        <v>29</v>
      </c>
      <c r="L1318">
        <v>20</v>
      </c>
      <c r="N1318" s="5">
        <v>0</v>
      </c>
      <c r="O1318" t="s">
        <v>30</v>
      </c>
      <c r="P1318" s="5">
        <v>0.3</v>
      </c>
      <c r="Q1318" s="6">
        <v>0</v>
      </c>
      <c r="R1318" s="7">
        <v>3.6816310603171587E-4</v>
      </c>
      <c r="S1318" s="7">
        <v>1.1165464820805937E-4</v>
      </c>
      <c r="T1318" s="6">
        <v>0</v>
      </c>
      <c r="U1318" s="6">
        <v>0</v>
      </c>
    </row>
    <row r="1319" spans="1:21" x14ac:dyDescent="0.3">
      <c r="A1319" t="s">
        <v>21</v>
      </c>
      <c r="B1319" t="s">
        <v>648</v>
      </c>
      <c r="C1319" t="s">
        <v>219</v>
      </c>
      <c r="D1319" t="s">
        <v>220</v>
      </c>
      <c r="E1319" t="s">
        <v>25</v>
      </c>
      <c r="F1319" t="s">
        <v>31</v>
      </c>
      <c r="G1319" t="s">
        <v>784</v>
      </c>
      <c r="H1319" t="s">
        <v>223</v>
      </c>
      <c r="I1319" t="s">
        <v>914</v>
      </c>
      <c r="J1319" t="s">
        <v>223</v>
      </c>
      <c r="K1319" t="s">
        <v>29</v>
      </c>
      <c r="L1319">
        <v>5</v>
      </c>
      <c r="M1319" t="s">
        <v>220</v>
      </c>
      <c r="N1319" s="5">
        <v>1.1083333000000001E-2</v>
      </c>
      <c r="O1319" t="s">
        <v>30</v>
      </c>
      <c r="P1319" s="5">
        <v>1</v>
      </c>
      <c r="Q1319" s="6">
        <v>608720.9362</v>
      </c>
      <c r="R1319" s="7">
        <v>1.0438347089802846E-4</v>
      </c>
      <c r="S1319" s="7">
        <v>3.4778106055455282E-5</v>
      </c>
      <c r="T1319" s="6">
        <v>63.540404128853339</v>
      </c>
      <c r="U1319" s="6">
        <v>21.170161277339627</v>
      </c>
    </row>
    <row r="1320" spans="1:21" x14ac:dyDescent="0.3">
      <c r="A1320" t="s">
        <v>21</v>
      </c>
      <c r="B1320" t="s">
        <v>648</v>
      </c>
      <c r="C1320" t="s">
        <v>219</v>
      </c>
      <c r="D1320" t="s">
        <v>220</v>
      </c>
      <c r="E1320" t="s">
        <v>25</v>
      </c>
      <c r="F1320" t="s">
        <v>41</v>
      </c>
      <c r="G1320" t="s">
        <v>785</v>
      </c>
      <c r="H1320" t="s">
        <v>227</v>
      </c>
      <c r="I1320" t="s">
        <v>915</v>
      </c>
      <c r="J1320" t="s">
        <v>227</v>
      </c>
      <c r="K1320" t="s">
        <v>44</v>
      </c>
      <c r="L1320">
        <v>14</v>
      </c>
      <c r="M1320" t="s">
        <v>220</v>
      </c>
      <c r="N1320" s="5">
        <v>0.54</v>
      </c>
      <c r="O1320" t="s">
        <v>30</v>
      </c>
      <c r="P1320" s="5">
        <v>0.21988700899999999</v>
      </c>
      <c r="Q1320" s="6">
        <v>6449126.1560000004</v>
      </c>
      <c r="R1320" s="7">
        <v>1.0438347089802846E-4</v>
      </c>
      <c r="S1320" s="7">
        <v>3.4778106055455282E-5</v>
      </c>
      <c r="T1320" s="6">
        <v>673.18217242254025</v>
      </c>
      <c r="U1320" s="6">
        <v>224.28839341837866</v>
      </c>
    </row>
    <row r="1321" spans="1:21" x14ac:dyDescent="0.3">
      <c r="A1321" t="s">
        <v>21</v>
      </c>
      <c r="B1321" t="s">
        <v>648</v>
      </c>
      <c r="C1321" t="s">
        <v>219</v>
      </c>
      <c r="D1321" t="s">
        <v>220</v>
      </c>
      <c r="E1321" t="s">
        <v>25</v>
      </c>
      <c r="F1321" t="s">
        <v>26</v>
      </c>
      <c r="G1321" t="s">
        <v>786</v>
      </c>
      <c r="H1321" t="s">
        <v>227</v>
      </c>
      <c r="I1321" t="s">
        <v>915</v>
      </c>
      <c r="J1321" t="s">
        <v>227</v>
      </c>
      <c r="K1321" t="s">
        <v>44</v>
      </c>
      <c r="L1321">
        <v>14</v>
      </c>
      <c r="M1321" t="s">
        <v>220</v>
      </c>
      <c r="N1321" s="5">
        <v>0.54</v>
      </c>
      <c r="O1321" t="s">
        <v>30</v>
      </c>
      <c r="P1321" s="5">
        <v>0.21988700899999999</v>
      </c>
      <c r="Q1321" s="6">
        <v>118445.8701</v>
      </c>
      <c r="R1321" s="7">
        <v>1.0438347089802846E-4</v>
      </c>
      <c r="S1321" s="7">
        <v>3.4778106055455282E-5</v>
      </c>
      <c r="T1321" s="6">
        <v>12.36379103457501</v>
      </c>
      <c r="U1321" s="6">
        <v>4.1193230321684799</v>
      </c>
    </row>
    <row r="1322" spans="1:21" x14ac:dyDescent="0.3">
      <c r="A1322" t="s">
        <v>21</v>
      </c>
      <c r="B1322" t="s">
        <v>648</v>
      </c>
      <c r="C1322" t="s">
        <v>229</v>
      </c>
      <c r="D1322" t="s">
        <v>230</v>
      </c>
      <c r="E1322" t="s">
        <v>25</v>
      </c>
      <c r="F1322" t="s">
        <v>26</v>
      </c>
      <c r="G1322" t="s">
        <v>787</v>
      </c>
      <c r="H1322" t="s">
        <v>28</v>
      </c>
      <c r="I1322" t="s">
        <v>28</v>
      </c>
      <c r="J1322" t="s">
        <v>28</v>
      </c>
      <c r="K1322" t="s">
        <v>29</v>
      </c>
      <c r="L1322">
        <v>20</v>
      </c>
      <c r="N1322" s="5">
        <v>0</v>
      </c>
      <c r="O1322" t="s">
        <v>30</v>
      </c>
      <c r="P1322" s="5">
        <v>0.3</v>
      </c>
      <c r="Q1322" s="6">
        <v>0</v>
      </c>
      <c r="R1322" s="7">
        <v>3.6816310603171587E-4</v>
      </c>
      <c r="S1322" s="7">
        <v>1.1165464820805937E-4</v>
      </c>
      <c r="T1322" s="6">
        <v>0</v>
      </c>
      <c r="U1322" s="6">
        <v>0</v>
      </c>
    </row>
    <row r="1323" spans="1:21" x14ac:dyDescent="0.3">
      <c r="A1323" t="s">
        <v>21</v>
      </c>
      <c r="B1323" t="s">
        <v>648</v>
      </c>
      <c r="C1323" t="s">
        <v>229</v>
      </c>
      <c r="D1323" t="s">
        <v>230</v>
      </c>
      <c r="E1323" t="s">
        <v>25</v>
      </c>
      <c r="F1323" t="s">
        <v>31</v>
      </c>
      <c r="G1323" t="s">
        <v>788</v>
      </c>
      <c r="H1323" t="s">
        <v>28</v>
      </c>
      <c r="I1323" t="s">
        <v>28</v>
      </c>
      <c r="J1323" t="s">
        <v>28</v>
      </c>
      <c r="K1323" t="s">
        <v>29</v>
      </c>
      <c r="L1323">
        <v>20</v>
      </c>
      <c r="N1323" s="5">
        <v>0</v>
      </c>
      <c r="O1323" t="s">
        <v>30</v>
      </c>
      <c r="P1323" s="5">
        <v>0.3</v>
      </c>
      <c r="Q1323" s="6">
        <v>0</v>
      </c>
      <c r="R1323" s="7">
        <v>3.6816310603171587E-4</v>
      </c>
      <c r="S1323" s="7">
        <v>1.1165464820805937E-4</v>
      </c>
      <c r="T1323" s="6">
        <v>0</v>
      </c>
      <c r="U1323" s="6">
        <v>0</v>
      </c>
    </row>
    <row r="1324" spans="1:21" x14ac:dyDescent="0.3">
      <c r="A1324" t="s">
        <v>21</v>
      </c>
      <c r="B1324" t="s">
        <v>648</v>
      </c>
      <c r="C1324" t="s">
        <v>229</v>
      </c>
      <c r="D1324" t="s">
        <v>230</v>
      </c>
      <c r="E1324" t="s">
        <v>25</v>
      </c>
      <c r="F1324" t="s">
        <v>41</v>
      </c>
      <c r="G1324" t="s">
        <v>789</v>
      </c>
      <c r="H1324" t="s">
        <v>234</v>
      </c>
      <c r="I1324" t="s">
        <v>916</v>
      </c>
      <c r="J1324" t="s">
        <v>234</v>
      </c>
      <c r="K1324" t="s">
        <v>44</v>
      </c>
      <c r="L1324">
        <v>10</v>
      </c>
      <c r="M1324" t="s">
        <v>230</v>
      </c>
      <c r="N1324" s="5">
        <v>0.8</v>
      </c>
      <c r="O1324" t="s">
        <v>30</v>
      </c>
      <c r="P1324" s="5">
        <v>0.188235294</v>
      </c>
      <c r="Q1324" s="6">
        <v>999922.62569999998</v>
      </c>
      <c r="R1324" s="7">
        <v>2.3714112467132511E-4</v>
      </c>
      <c r="S1324" s="7">
        <v>5.6896016758400947E-5</v>
      </c>
      <c r="T1324" s="6">
        <v>237.12277604280246</v>
      </c>
      <c r="U1324" s="6">
        <v>56.891614468931479</v>
      </c>
    </row>
    <row r="1325" spans="1:21" x14ac:dyDescent="0.3">
      <c r="A1325" t="s">
        <v>21</v>
      </c>
      <c r="B1325" t="s">
        <v>648</v>
      </c>
      <c r="C1325" t="s">
        <v>229</v>
      </c>
      <c r="D1325" t="s">
        <v>230</v>
      </c>
      <c r="E1325" t="s">
        <v>25</v>
      </c>
      <c r="F1325" t="s">
        <v>26</v>
      </c>
      <c r="G1325" t="s">
        <v>790</v>
      </c>
      <c r="H1325" t="s">
        <v>234</v>
      </c>
      <c r="I1325" t="s">
        <v>916</v>
      </c>
      <c r="J1325" t="s">
        <v>234</v>
      </c>
      <c r="K1325" t="s">
        <v>44</v>
      </c>
      <c r="L1325">
        <v>10</v>
      </c>
      <c r="M1325" t="s">
        <v>230</v>
      </c>
      <c r="N1325" s="5">
        <v>0.8</v>
      </c>
      <c r="O1325" t="s">
        <v>30</v>
      </c>
      <c r="P1325" s="5">
        <v>0.188235294</v>
      </c>
      <c r="Q1325" s="6">
        <v>18161.225060000001</v>
      </c>
      <c r="R1325" s="7">
        <v>2.3714112467132511E-4</v>
      </c>
      <c r="S1325" s="7">
        <v>5.6896016758400947E-5</v>
      </c>
      <c r="T1325" s="6">
        <v>4.3067733361374545</v>
      </c>
      <c r="U1325" s="6">
        <v>1.0333013653668512</v>
      </c>
    </row>
    <row r="1326" spans="1:21" x14ac:dyDescent="0.3">
      <c r="A1326" t="s">
        <v>21</v>
      </c>
      <c r="B1326" t="s">
        <v>648</v>
      </c>
      <c r="C1326" t="s">
        <v>23</v>
      </c>
      <c r="D1326" t="s">
        <v>236</v>
      </c>
      <c r="E1326" t="s">
        <v>25</v>
      </c>
      <c r="F1326" t="s">
        <v>26</v>
      </c>
      <c r="G1326" t="s">
        <v>649</v>
      </c>
      <c r="H1326" t="s">
        <v>28</v>
      </c>
      <c r="I1326" t="s">
        <v>28</v>
      </c>
      <c r="J1326" t="s">
        <v>28</v>
      </c>
      <c r="K1326" t="s">
        <v>29</v>
      </c>
      <c r="L1326">
        <v>20</v>
      </c>
      <c r="N1326" s="5">
        <v>0</v>
      </c>
      <c r="O1326" t="s">
        <v>30</v>
      </c>
      <c r="P1326" s="5">
        <v>0.3</v>
      </c>
      <c r="Q1326" s="6">
        <v>0</v>
      </c>
      <c r="R1326" s="7">
        <v>3.6816310603171587E-4</v>
      </c>
      <c r="S1326" s="7">
        <v>1.1165464820805937E-4</v>
      </c>
      <c r="T1326" s="6">
        <v>0</v>
      </c>
      <c r="U1326" s="6">
        <v>0</v>
      </c>
    </row>
    <row r="1327" spans="1:21" x14ac:dyDescent="0.3">
      <c r="A1327" t="s">
        <v>21</v>
      </c>
      <c r="B1327" t="s">
        <v>648</v>
      </c>
      <c r="C1327" t="s">
        <v>23</v>
      </c>
      <c r="D1327" t="s">
        <v>236</v>
      </c>
      <c r="E1327" t="s">
        <v>25</v>
      </c>
      <c r="F1327" t="s">
        <v>31</v>
      </c>
      <c r="G1327" t="s">
        <v>650</v>
      </c>
      <c r="H1327" t="s">
        <v>28</v>
      </c>
      <c r="I1327" t="s">
        <v>28</v>
      </c>
      <c r="J1327" t="s">
        <v>28</v>
      </c>
      <c r="K1327" t="s">
        <v>29</v>
      </c>
      <c r="L1327">
        <v>20</v>
      </c>
      <c r="N1327" s="5">
        <v>0</v>
      </c>
      <c r="O1327" t="s">
        <v>30</v>
      </c>
      <c r="P1327" s="5">
        <v>0.3</v>
      </c>
      <c r="Q1327" s="6">
        <v>0</v>
      </c>
      <c r="R1327" s="7">
        <v>3.6816310603171587E-4</v>
      </c>
      <c r="S1327" s="7">
        <v>1.1165464820805937E-4</v>
      </c>
      <c r="T1327" s="6">
        <v>0</v>
      </c>
      <c r="U1327" s="6">
        <v>0</v>
      </c>
    </row>
    <row r="1328" spans="1:21" x14ac:dyDescent="0.3">
      <c r="A1328" t="s">
        <v>21</v>
      </c>
      <c r="B1328" t="s">
        <v>648</v>
      </c>
      <c r="C1328" t="s">
        <v>23</v>
      </c>
      <c r="D1328" t="s">
        <v>236</v>
      </c>
      <c r="E1328" t="s">
        <v>25</v>
      </c>
      <c r="F1328" t="s">
        <v>41</v>
      </c>
      <c r="G1328" t="s">
        <v>791</v>
      </c>
      <c r="H1328" t="s">
        <v>238</v>
      </c>
      <c r="I1328" t="s">
        <v>238</v>
      </c>
      <c r="J1328" t="s">
        <v>238</v>
      </c>
      <c r="K1328" t="s">
        <v>44</v>
      </c>
      <c r="L1328">
        <v>10</v>
      </c>
      <c r="M1328" t="s">
        <v>236</v>
      </c>
      <c r="N1328" s="5">
        <v>0.56999999999999995</v>
      </c>
      <c r="O1328" t="s">
        <v>30</v>
      </c>
      <c r="P1328" s="5">
        <v>0.72199999999999998</v>
      </c>
      <c r="Q1328" s="6">
        <v>0</v>
      </c>
      <c r="R1328" s="7">
        <v>5.4347823606804013E-4</v>
      </c>
      <c r="S1328" s="7">
        <v>0</v>
      </c>
      <c r="T1328" s="6">
        <v>0</v>
      </c>
      <c r="U1328" s="6">
        <v>0</v>
      </c>
    </row>
    <row r="1329" spans="1:21" x14ac:dyDescent="0.3">
      <c r="A1329" t="s">
        <v>21</v>
      </c>
      <c r="B1329" t="s">
        <v>648</v>
      </c>
      <c r="C1329" t="s">
        <v>23</v>
      </c>
      <c r="D1329" t="s">
        <v>236</v>
      </c>
      <c r="E1329" t="s">
        <v>25</v>
      </c>
      <c r="F1329" t="s">
        <v>41</v>
      </c>
      <c r="G1329" t="s">
        <v>792</v>
      </c>
      <c r="H1329" t="s">
        <v>240</v>
      </c>
      <c r="I1329" t="s">
        <v>240</v>
      </c>
      <c r="J1329" t="s">
        <v>240</v>
      </c>
      <c r="K1329" t="s">
        <v>44</v>
      </c>
      <c r="L1329">
        <v>10</v>
      </c>
      <c r="M1329" t="s">
        <v>236</v>
      </c>
      <c r="N1329" s="5">
        <v>0</v>
      </c>
      <c r="O1329" t="s">
        <v>30</v>
      </c>
      <c r="P1329" s="5">
        <v>0.23899999999999999</v>
      </c>
      <c r="Q1329" s="6">
        <v>0</v>
      </c>
      <c r="R1329" s="7">
        <v>5.4347823606804013E-4</v>
      </c>
      <c r="S1329" s="7">
        <v>0</v>
      </c>
      <c r="T1329" s="6">
        <v>0</v>
      </c>
      <c r="U1329" s="6">
        <v>0</v>
      </c>
    </row>
    <row r="1330" spans="1:21" x14ac:dyDescent="0.3">
      <c r="A1330" t="s">
        <v>21</v>
      </c>
      <c r="B1330" t="s">
        <v>648</v>
      </c>
      <c r="C1330" t="s">
        <v>23</v>
      </c>
      <c r="D1330" t="s">
        <v>236</v>
      </c>
      <c r="E1330" t="s">
        <v>25</v>
      </c>
      <c r="F1330" t="s">
        <v>41</v>
      </c>
      <c r="G1330" t="s">
        <v>793</v>
      </c>
      <c r="H1330" t="s">
        <v>242</v>
      </c>
      <c r="I1330" t="s">
        <v>242</v>
      </c>
      <c r="J1330" t="s">
        <v>242</v>
      </c>
      <c r="K1330" t="s">
        <v>44</v>
      </c>
      <c r="L1330">
        <v>10</v>
      </c>
      <c r="M1330" t="s">
        <v>236</v>
      </c>
      <c r="N1330" s="5">
        <v>0</v>
      </c>
      <c r="O1330" t="s">
        <v>30</v>
      </c>
      <c r="P1330" s="5">
        <v>0.499</v>
      </c>
      <c r="Q1330" s="6">
        <v>0</v>
      </c>
      <c r="R1330" s="7">
        <v>5.4347823606804013E-4</v>
      </c>
      <c r="S1330" s="7">
        <v>0</v>
      </c>
      <c r="T1330" s="6">
        <v>0</v>
      </c>
      <c r="U1330" s="6">
        <v>0</v>
      </c>
    </row>
    <row r="1331" spans="1:21" x14ac:dyDescent="0.3">
      <c r="A1331" t="s">
        <v>21</v>
      </c>
      <c r="B1331" t="s">
        <v>648</v>
      </c>
      <c r="C1331" t="s">
        <v>23</v>
      </c>
      <c r="D1331" t="s">
        <v>236</v>
      </c>
      <c r="E1331" t="s">
        <v>25</v>
      </c>
      <c r="F1331" t="s">
        <v>26</v>
      </c>
      <c r="G1331" t="s">
        <v>794</v>
      </c>
      <c r="H1331" t="s">
        <v>238</v>
      </c>
      <c r="I1331" t="s">
        <v>238</v>
      </c>
      <c r="J1331" t="s">
        <v>238</v>
      </c>
      <c r="K1331" t="s">
        <v>44</v>
      </c>
      <c r="L1331">
        <v>10</v>
      </c>
      <c r="M1331" t="s">
        <v>236</v>
      </c>
      <c r="N1331" s="5">
        <v>0.56999999999999995</v>
      </c>
      <c r="O1331" t="s">
        <v>30</v>
      </c>
      <c r="P1331" s="5">
        <v>0.72199999999999998</v>
      </c>
      <c r="Q1331" s="6">
        <v>0</v>
      </c>
      <c r="R1331" s="7">
        <v>5.4347823606804013E-4</v>
      </c>
      <c r="S1331" s="7">
        <v>0</v>
      </c>
      <c r="T1331" s="6">
        <v>0</v>
      </c>
      <c r="U1331" s="6">
        <v>0</v>
      </c>
    </row>
    <row r="1332" spans="1:21" x14ac:dyDescent="0.3">
      <c r="A1332" t="s">
        <v>21</v>
      </c>
      <c r="B1332" t="s">
        <v>648</v>
      </c>
      <c r="C1332" t="s">
        <v>23</v>
      </c>
      <c r="D1332" t="s">
        <v>236</v>
      </c>
      <c r="E1332" t="s">
        <v>25</v>
      </c>
      <c r="F1332" t="s">
        <v>26</v>
      </c>
      <c r="G1332" t="s">
        <v>795</v>
      </c>
      <c r="H1332" t="s">
        <v>240</v>
      </c>
      <c r="I1332" t="s">
        <v>240</v>
      </c>
      <c r="J1332" t="s">
        <v>240</v>
      </c>
      <c r="K1332" t="s">
        <v>44</v>
      </c>
      <c r="L1332">
        <v>10</v>
      </c>
      <c r="M1332" t="s">
        <v>236</v>
      </c>
      <c r="N1332" s="5">
        <v>0</v>
      </c>
      <c r="O1332" t="s">
        <v>30</v>
      </c>
      <c r="P1332" s="5">
        <v>0.23899999999999999</v>
      </c>
      <c r="Q1332" s="6">
        <v>0</v>
      </c>
      <c r="R1332" s="7">
        <v>5.4347823606804013E-4</v>
      </c>
      <c r="S1332" s="7">
        <v>0</v>
      </c>
      <c r="T1332" s="6">
        <v>0</v>
      </c>
      <c r="U1332" s="6">
        <v>0</v>
      </c>
    </row>
    <row r="1333" spans="1:21" x14ac:dyDescent="0.3">
      <c r="A1333" t="s">
        <v>21</v>
      </c>
      <c r="B1333" t="s">
        <v>648</v>
      </c>
      <c r="C1333" t="s">
        <v>23</v>
      </c>
      <c r="D1333" t="s">
        <v>236</v>
      </c>
      <c r="E1333" t="s">
        <v>25</v>
      </c>
      <c r="F1333" t="s">
        <v>26</v>
      </c>
      <c r="G1333" t="s">
        <v>796</v>
      </c>
      <c r="H1333" t="s">
        <v>242</v>
      </c>
      <c r="I1333" t="s">
        <v>242</v>
      </c>
      <c r="J1333" t="s">
        <v>242</v>
      </c>
      <c r="K1333" t="s">
        <v>44</v>
      </c>
      <c r="L1333">
        <v>10</v>
      </c>
      <c r="M1333" t="s">
        <v>236</v>
      </c>
      <c r="N1333" s="5">
        <v>0</v>
      </c>
      <c r="O1333" t="s">
        <v>30</v>
      </c>
      <c r="P1333" s="5">
        <v>0.499</v>
      </c>
      <c r="Q1333" s="6">
        <v>0</v>
      </c>
      <c r="R1333" s="7">
        <v>5.4347823606804013E-4</v>
      </c>
      <c r="S1333" s="7">
        <v>0</v>
      </c>
      <c r="T1333" s="6">
        <v>0</v>
      </c>
      <c r="U1333" s="6">
        <v>0</v>
      </c>
    </row>
    <row r="1334" spans="1:21" x14ac:dyDescent="0.3">
      <c r="A1334" t="s">
        <v>21</v>
      </c>
      <c r="B1334" t="s">
        <v>648</v>
      </c>
      <c r="C1334" t="s">
        <v>23</v>
      </c>
      <c r="D1334" t="s">
        <v>246</v>
      </c>
      <c r="E1334" t="s">
        <v>25</v>
      </c>
      <c r="F1334" t="s">
        <v>26</v>
      </c>
      <c r="G1334" t="s">
        <v>649</v>
      </c>
      <c r="H1334" t="s">
        <v>28</v>
      </c>
      <c r="I1334" t="s">
        <v>28</v>
      </c>
      <c r="J1334" t="s">
        <v>28</v>
      </c>
      <c r="K1334" t="s">
        <v>29</v>
      </c>
      <c r="L1334">
        <v>20</v>
      </c>
      <c r="N1334" s="5">
        <v>0</v>
      </c>
      <c r="O1334" t="s">
        <v>30</v>
      </c>
      <c r="P1334" s="5">
        <v>0.3</v>
      </c>
      <c r="Q1334" s="6">
        <v>0</v>
      </c>
      <c r="R1334" s="7">
        <v>3.6816310603171587E-4</v>
      </c>
      <c r="S1334" s="7">
        <v>1.1165464820805937E-4</v>
      </c>
      <c r="T1334" s="6">
        <v>0</v>
      </c>
      <c r="U1334" s="6">
        <v>0</v>
      </c>
    </row>
    <row r="1335" spans="1:21" x14ac:dyDescent="0.3">
      <c r="A1335" t="s">
        <v>21</v>
      </c>
      <c r="B1335" t="s">
        <v>648</v>
      </c>
      <c r="C1335" t="s">
        <v>23</v>
      </c>
      <c r="D1335" t="s">
        <v>246</v>
      </c>
      <c r="E1335" t="s">
        <v>25</v>
      </c>
      <c r="F1335" t="s">
        <v>31</v>
      </c>
      <c r="G1335" t="s">
        <v>650</v>
      </c>
      <c r="H1335" t="s">
        <v>28</v>
      </c>
      <c r="I1335" t="s">
        <v>28</v>
      </c>
      <c r="J1335" t="s">
        <v>28</v>
      </c>
      <c r="K1335" t="s">
        <v>29</v>
      </c>
      <c r="L1335">
        <v>20</v>
      </c>
      <c r="N1335" s="5">
        <v>0</v>
      </c>
      <c r="O1335" t="s">
        <v>30</v>
      </c>
      <c r="P1335" s="5">
        <v>0.3</v>
      </c>
      <c r="Q1335" s="6">
        <v>0</v>
      </c>
      <c r="R1335" s="7">
        <v>3.6816310603171587E-4</v>
      </c>
      <c r="S1335" s="7">
        <v>1.1165464820805937E-4</v>
      </c>
      <c r="T1335" s="6">
        <v>0</v>
      </c>
      <c r="U1335" s="6">
        <v>0</v>
      </c>
    </row>
    <row r="1336" spans="1:21" x14ac:dyDescent="0.3">
      <c r="A1336" t="s">
        <v>21</v>
      </c>
      <c r="B1336" t="s">
        <v>648</v>
      </c>
      <c r="C1336" t="s">
        <v>23</v>
      </c>
      <c r="D1336" t="s">
        <v>246</v>
      </c>
      <c r="E1336" t="s">
        <v>25</v>
      </c>
      <c r="F1336" t="s">
        <v>41</v>
      </c>
      <c r="G1336" t="s">
        <v>797</v>
      </c>
      <c r="H1336" t="s">
        <v>248</v>
      </c>
      <c r="I1336" t="s">
        <v>248</v>
      </c>
      <c r="J1336" t="s">
        <v>248</v>
      </c>
      <c r="K1336" t="s">
        <v>44</v>
      </c>
      <c r="L1336">
        <v>15</v>
      </c>
      <c r="M1336" t="s">
        <v>246</v>
      </c>
      <c r="N1336" s="5">
        <v>0.12540000000000001</v>
      </c>
      <c r="O1336" t="s">
        <v>30</v>
      </c>
      <c r="P1336" s="5">
        <v>0.86111111100000004</v>
      </c>
      <c r="Q1336" s="6">
        <v>0</v>
      </c>
      <c r="R1336" s="7">
        <v>0</v>
      </c>
      <c r="S1336" s="7">
        <v>0</v>
      </c>
      <c r="T1336" s="6">
        <v>0</v>
      </c>
      <c r="U1336" s="6">
        <v>0</v>
      </c>
    </row>
    <row r="1337" spans="1:21" x14ac:dyDescent="0.3">
      <c r="A1337" t="s">
        <v>21</v>
      </c>
      <c r="B1337" t="s">
        <v>648</v>
      </c>
      <c r="C1337" t="s">
        <v>23</v>
      </c>
      <c r="D1337" t="s">
        <v>246</v>
      </c>
      <c r="E1337" t="s">
        <v>25</v>
      </c>
      <c r="F1337" t="s">
        <v>41</v>
      </c>
      <c r="G1337" t="s">
        <v>798</v>
      </c>
      <c r="H1337" t="s">
        <v>250</v>
      </c>
      <c r="I1337" t="s">
        <v>250</v>
      </c>
      <c r="J1337" t="s">
        <v>250</v>
      </c>
      <c r="K1337" t="s">
        <v>44</v>
      </c>
      <c r="L1337">
        <v>15</v>
      </c>
      <c r="M1337" t="s">
        <v>246</v>
      </c>
      <c r="N1337" s="5">
        <v>0.4446</v>
      </c>
      <c r="O1337" t="s">
        <v>30</v>
      </c>
      <c r="P1337" s="5">
        <v>0.8</v>
      </c>
      <c r="Q1337" s="6">
        <v>0</v>
      </c>
      <c r="R1337" s="7">
        <v>0</v>
      </c>
      <c r="S1337" s="7">
        <v>0</v>
      </c>
      <c r="T1337" s="6">
        <v>0</v>
      </c>
      <c r="U1337" s="6">
        <v>0</v>
      </c>
    </row>
    <row r="1338" spans="1:21" x14ac:dyDescent="0.3">
      <c r="A1338" t="s">
        <v>21</v>
      </c>
      <c r="B1338" t="s">
        <v>648</v>
      </c>
      <c r="C1338" t="s">
        <v>23</v>
      </c>
      <c r="D1338" t="s">
        <v>246</v>
      </c>
      <c r="E1338" t="s">
        <v>25</v>
      </c>
      <c r="F1338" t="s">
        <v>26</v>
      </c>
      <c r="G1338" t="s">
        <v>799</v>
      </c>
      <c r="H1338" t="s">
        <v>248</v>
      </c>
      <c r="I1338" t="s">
        <v>248</v>
      </c>
      <c r="J1338" t="s">
        <v>248</v>
      </c>
      <c r="K1338" t="s">
        <v>44</v>
      </c>
      <c r="L1338">
        <v>15</v>
      </c>
      <c r="M1338" t="s">
        <v>246</v>
      </c>
      <c r="N1338" s="5">
        <v>0.12540000000000001</v>
      </c>
      <c r="O1338" t="s">
        <v>30</v>
      </c>
      <c r="P1338" s="5">
        <v>0.86111111100000004</v>
      </c>
      <c r="Q1338" s="6">
        <v>0</v>
      </c>
      <c r="R1338" s="7">
        <v>0</v>
      </c>
      <c r="S1338" s="7">
        <v>0</v>
      </c>
      <c r="T1338" s="6">
        <v>0</v>
      </c>
      <c r="U1338" s="6">
        <v>0</v>
      </c>
    </row>
    <row r="1339" spans="1:21" x14ac:dyDescent="0.3">
      <c r="A1339" t="s">
        <v>21</v>
      </c>
      <c r="B1339" t="s">
        <v>648</v>
      </c>
      <c r="C1339" t="s">
        <v>23</v>
      </c>
      <c r="D1339" t="s">
        <v>246</v>
      </c>
      <c r="E1339" t="s">
        <v>25</v>
      </c>
      <c r="F1339" t="s">
        <v>26</v>
      </c>
      <c r="G1339" t="s">
        <v>800</v>
      </c>
      <c r="H1339" t="s">
        <v>250</v>
      </c>
      <c r="I1339" t="s">
        <v>250</v>
      </c>
      <c r="J1339" t="s">
        <v>250</v>
      </c>
      <c r="K1339" t="s">
        <v>44</v>
      </c>
      <c r="L1339">
        <v>15</v>
      </c>
      <c r="M1339" t="s">
        <v>246</v>
      </c>
      <c r="N1339" s="5">
        <v>0.4446</v>
      </c>
      <c r="O1339" t="s">
        <v>30</v>
      </c>
      <c r="P1339" s="5">
        <v>0.8</v>
      </c>
      <c r="Q1339" s="6">
        <v>0</v>
      </c>
      <c r="R1339" s="7">
        <v>0</v>
      </c>
      <c r="S1339" s="7">
        <v>0</v>
      </c>
      <c r="T1339" s="6">
        <v>0</v>
      </c>
      <c r="U1339" s="6">
        <v>0</v>
      </c>
    </row>
    <row r="1340" spans="1:21" x14ac:dyDescent="0.3">
      <c r="A1340" t="s">
        <v>21</v>
      </c>
      <c r="B1340" t="s">
        <v>648</v>
      </c>
      <c r="C1340" t="s">
        <v>46</v>
      </c>
      <c r="D1340" t="s">
        <v>253</v>
      </c>
      <c r="E1340" t="s">
        <v>25</v>
      </c>
      <c r="F1340" t="s">
        <v>26</v>
      </c>
      <c r="G1340" t="s">
        <v>657</v>
      </c>
      <c r="H1340" t="s">
        <v>28</v>
      </c>
      <c r="I1340" t="s">
        <v>28</v>
      </c>
      <c r="J1340" t="s">
        <v>28</v>
      </c>
      <c r="K1340" t="s">
        <v>29</v>
      </c>
      <c r="L1340">
        <v>20</v>
      </c>
      <c r="N1340" s="5">
        <v>0</v>
      </c>
      <c r="O1340" t="s">
        <v>30</v>
      </c>
      <c r="P1340" s="5">
        <v>0.3</v>
      </c>
      <c r="Q1340" s="6">
        <v>0</v>
      </c>
      <c r="R1340" s="7">
        <v>3.6816310603171587E-4</v>
      </c>
      <c r="S1340" s="7">
        <v>1.1165464820805937E-4</v>
      </c>
      <c r="T1340" s="6">
        <v>0</v>
      </c>
      <c r="U1340" s="6">
        <v>0</v>
      </c>
    </row>
    <row r="1341" spans="1:21" x14ac:dyDescent="0.3">
      <c r="A1341" t="s">
        <v>21</v>
      </c>
      <c r="B1341" t="s">
        <v>648</v>
      </c>
      <c r="C1341" t="s">
        <v>46</v>
      </c>
      <c r="D1341" t="s">
        <v>253</v>
      </c>
      <c r="E1341" t="s">
        <v>25</v>
      </c>
      <c r="F1341" t="s">
        <v>26</v>
      </c>
      <c r="G1341" t="s">
        <v>658</v>
      </c>
      <c r="H1341" t="s">
        <v>50</v>
      </c>
      <c r="I1341" t="s">
        <v>50</v>
      </c>
      <c r="J1341" t="s">
        <v>50</v>
      </c>
      <c r="K1341" t="s">
        <v>29</v>
      </c>
      <c r="L1341">
        <v>7</v>
      </c>
      <c r="N1341" s="5">
        <v>0.45</v>
      </c>
      <c r="O1341" t="s">
        <v>30</v>
      </c>
      <c r="P1341" s="5">
        <v>0.05</v>
      </c>
      <c r="Q1341" s="6">
        <v>0</v>
      </c>
      <c r="R1341" s="7">
        <v>0</v>
      </c>
      <c r="S1341" s="7">
        <v>0</v>
      </c>
      <c r="T1341" s="6">
        <v>0</v>
      </c>
      <c r="U1341" s="6">
        <v>0</v>
      </c>
    </row>
    <row r="1342" spans="1:21" x14ac:dyDescent="0.3">
      <c r="A1342" t="s">
        <v>21</v>
      </c>
      <c r="B1342" t="s">
        <v>648</v>
      </c>
      <c r="C1342" t="s">
        <v>46</v>
      </c>
      <c r="D1342" t="s">
        <v>253</v>
      </c>
      <c r="E1342" t="s">
        <v>25</v>
      </c>
      <c r="F1342" t="s">
        <v>26</v>
      </c>
      <c r="G1342" t="s">
        <v>659</v>
      </c>
      <c r="H1342" t="s">
        <v>52</v>
      </c>
      <c r="I1342" t="s">
        <v>899</v>
      </c>
      <c r="J1342" t="s">
        <v>52</v>
      </c>
      <c r="K1342" t="s">
        <v>29</v>
      </c>
      <c r="L1342">
        <v>4</v>
      </c>
      <c r="N1342" s="5">
        <v>9.1773810000000001E-3</v>
      </c>
      <c r="O1342" t="s">
        <v>30</v>
      </c>
      <c r="P1342" s="5">
        <v>1.4937763E-2</v>
      </c>
      <c r="Q1342" s="6">
        <v>0</v>
      </c>
      <c r="R1342" s="7">
        <v>9.0070861659047996E-5</v>
      </c>
      <c r="S1342" s="7">
        <v>1.9388653162790906E-4</v>
      </c>
      <c r="T1342" s="6">
        <v>0</v>
      </c>
      <c r="U1342" s="6">
        <v>0</v>
      </c>
    </row>
    <row r="1343" spans="1:21" x14ac:dyDescent="0.3">
      <c r="A1343" t="s">
        <v>21</v>
      </c>
      <c r="B1343" t="s">
        <v>648</v>
      </c>
      <c r="C1343" t="s">
        <v>46</v>
      </c>
      <c r="D1343" t="s">
        <v>253</v>
      </c>
      <c r="E1343" t="s">
        <v>25</v>
      </c>
      <c r="F1343" t="s">
        <v>26</v>
      </c>
      <c r="G1343" t="s">
        <v>660</v>
      </c>
      <c r="H1343" t="s">
        <v>54</v>
      </c>
      <c r="I1343" t="s">
        <v>54</v>
      </c>
      <c r="J1343" t="s">
        <v>54</v>
      </c>
      <c r="K1343" t="s">
        <v>29</v>
      </c>
      <c r="L1343">
        <v>7</v>
      </c>
      <c r="N1343" s="5">
        <v>1.5822619E-2</v>
      </c>
      <c r="O1343" t="s">
        <v>30</v>
      </c>
      <c r="P1343" s="5">
        <v>0.10310098400000001</v>
      </c>
      <c r="Q1343" s="6">
        <v>4.2145900279999999</v>
      </c>
      <c r="R1343" s="7">
        <v>9.0070861659047996E-5</v>
      </c>
      <c r="S1343" s="7">
        <v>1.9388653162790906E-4</v>
      </c>
      <c r="T1343" s="6">
        <v>3.7961175536159122E-4</v>
      </c>
      <c r="U1343" s="6">
        <v>8.171522427624921E-4</v>
      </c>
    </row>
    <row r="1344" spans="1:21" x14ac:dyDescent="0.3">
      <c r="A1344" t="s">
        <v>21</v>
      </c>
      <c r="B1344" t="s">
        <v>648</v>
      </c>
      <c r="C1344" t="s">
        <v>46</v>
      </c>
      <c r="D1344" t="s">
        <v>253</v>
      </c>
      <c r="E1344" t="s">
        <v>25</v>
      </c>
      <c r="F1344" t="s">
        <v>26</v>
      </c>
      <c r="G1344" t="s">
        <v>661</v>
      </c>
      <c r="H1344" t="s">
        <v>56</v>
      </c>
      <c r="I1344" t="s">
        <v>56</v>
      </c>
      <c r="J1344" t="s">
        <v>56</v>
      </c>
      <c r="K1344" t="s">
        <v>29</v>
      </c>
      <c r="L1344">
        <v>10</v>
      </c>
      <c r="N1344" s="5">
        <v>0.16</v>
      </c>
      <c r="O1344" t="s">
        <v>30</v>
      </c>
      <c r="P1344" s="5">
        <v>2.6257052999999999E-2</v>
      </c>
      <c r="Q1344" s="6">
        <v>0</v>
      </c>
      <c r="R1344" s="7">
        <v>9.0070861659047996E-5</v>
      </c>
      <c r="S1344" s="7">
        <v>1.9388653162790906E-4</v>
      </c>
      <c r="T1344" s="6">
        <v>0</v>
      </c>
      <c r="U1344" s="6">
        <v>0</v>
      </c>
    </row>
    <row r="1345" spans="1:21" x14ac:dyDescent="0.3">
      <c r="A1345" t="s">
        <v>21</v>
      </c>
      <c r="B1345" t="s">
        <v>648</v>
      </c>
      <c r="C1345" t="s">
        <v>46</v>
      </c>
      <c r="D1345" t="s">
        <v>253</v>
      </c>
      <c r="E1345" t="s">
        <v>25</v>
      </c>
      <c r="F1345" t="s">
        <v>26</v>
      </c>
      <c r="G1345" t="s">
        <v>662</v>
      </c>
      <c r="H1345" t="s">
        <v>58</v>
      </c>
      <c r="I1345" t="s">
        <v>58</v>
      </c>
      <c r="J1345" t="s">
        <v>58</v>
      </c>
      <c r="K1345" t="s">
        <v>29</v>
      </c>
      <c r="L1345">
        <v>9</v>
      </c>
      <c r="N1345" s="5">
        <v>0.8</v>
      </c>
      <c r="O1345" t="s">
        <v>30</v>
      </c>
      <c r="P1345" s="5">
        <v>8.3611703999999995E-2</v>
      </c>
      <c r="Q1345" s="6">
        <v>172.52902599999999</v>
      </c>
      <c r="R1345" s="7">
        <v>9.0070861659047996E-5</v>
      </c>
      <c r="S1345" s="7">
        <v>1.9388653162790906E-4</v>
      </c>
      <c r="T1345" s="6">
        <v>1.5539838033016293E-2</v>
      </c>
      <c r="U1345" s="6">
        <v>3.345105445628134E-2</v>
      </c>
    </row>
    <row r="1346" spans="1:21" x14ac:dyDescent="0.3">
      <c r="A1346" t="s">
        <v>21</v>
      </c>
      <c r="B1346" t="s">
        <v>648</v>
      </c>
      <c r="C1346" t="s">
        <v>46</v>
      </c>
      <c r="D1346" t="s">
        <v>253</v>
      </c>
      <c r="E1346" t="s">
        <v>25</v>
      </c>
      <c r="F1346" t="s">
        <v>26</v>
      </c>
      <c r="G1346" t="s">
        <v>663</v>
      </c>
      <c r="H1346" t="s">
        <v>60</v>
      </c>
      <c r="I1346" t="s">
        <v>60</v>
      </c>
      <c r="J1346" t="s">
        <v>60</v>
      </c>
      <c r="K1346" t="s">
        <v>29</v>
      </c>
      <c r="L1346">
        <v>13</v>
      </c>
      <c r="N1346" s="5">
        <v>0.15</v>
      </c>
      <c r="O1346" t="s">
        <v>30</v>
      </c>
      <c r="P1346" s="5">
        <v>7.6560914999999993E-2</v>
      </c>
      <c r="Q1346" s="6">
        <v>16.432365239999999</v>
      </c>
      <c r="R1346" s="7">
        <v>9.007086165904801E-5</v>
      </c>
      <c r="S1346" s="7">
        <v>1.9388653162790906E-4</v>
      </c>
      <c r="T1346" s="6">
        <v>1.4800772962629892E-3</v>
      </c>
      <c r="U1346" s="6">
        <v>3.1860143028266132E-3</v>
      </c>
    </row>
    <row r="1347" spans="1:21" x14ac:dyDescent="0.3">
      <c r="A1347" t="s">
        <v>21</v>
      </c>
      <c r="B1347" t="s">
        <v>648</v>
      </c>
      <c r="C1347" t="s">
        <v>46</v>
      </c>
      <c r="D1347" t="s">
        <v>253</v>
      </c>
      <c r="E1347" t="s">
        <v>25</v>
      </c>
      <c r="F1347" t="s">
        <v>26</v>
      </c>
      <c r="G1347" t="s">
        <v>664</v>
      </c>
      <c r="H1347" t="s">
        <v>62</v>
      </c>
      <c r="I1347" t="s">
        <v>62</v>
      </c>
      <c r="J1347" t="s">
        <v>62</v>
      </c>
      <c r="K1347" t="s">
        <v>29</v>
      </c>
      <c r="L1347">
        <v>10</v>
      </c>
      <c r="N1347" s="5">
        <v>0.12</v>
      </c>
      <c r="O1347" t="s">
        <v>30</v>
      </c>
      <c r="P1347" s="5">
        <v>4.0777728999999999E-2</v>
      </c>
      <c r="Q1347" s="6">
        <v>0</v>
      </c>
      <c r="R1347" s="7">
        <v>9.0070861659047996E-5</v>
      </c>
      <c r="S1347" s="7">
        <v>1.9388653162790906E-4</v>
      </c>
      <c r="T1347" s="6">
        <v>0</v>
      </c>
      <c r="U1347" s="6">
        <v>0</v>
      </c>
    </row>
    <row r="1348" spans="1:21" x14ac:dyDescent="0.3">
      <c r="A1348" t="s">
        <v>21</v>
      </c>
      <c r="B1348" t="s">
        <v>648</v>
      </c>
      <c r="C1348" t="s">
        <v>46</v>
      </c>
      <c r="D1348" t="s">
        <v>253</v>
      </c>
      <c r="E1348" t="s">
        <v>25</v>
      </c>
      <c r="F1348" t="s">
        <v>26</v>
      </c>
      <c r="G1348" t="s">
        <v>665</v>
      </c>
      <c r="H1348" t="s">
        <v>64</v>
      </c>
      <c r="I1348" t="s">
        <v>64</v>
      </c>
      <c r="J1348" t="s">
        <v>64</v>
      </c>
      <c r="K1348" t="s">
        <v>29</v>
      </c>
      <c r="L1348">
        <v>10</v>
      </c>
      <c r="N1348" s="5">
        <v>0.18</v>
      </c>
      <c r="O1348" t="s">
        <v>30</v>
      </c>
      <c r="P1348" s="5">
        <v>7.6281150000000004E-3</v>
      </c>
      <c r="Q1348" s="6">
        <v>0</v>
      </c>
      <c r="R1348" s="7">
        <v>9.0070861659047996E-5</v>
      </c>
      <c r="S1348" s="7">
        <v>1.9388653162790906E-4</v>
      </c>
      <c r="T1348" s="6">
        <v>0</v>
      </c>
      <c r="U1348" s="6">
        <v>0</v>
      </c>
    </row>
    <row r="1349" spans="1:21" x14ac:dyDescent="0.3">
      <c r="A1349" t="s">
        <v>21</v>
      </c>
      <c r="B1349" t="s">
        <v>648</v>
      </c>
      <c r="C1349" t="s">
        <v>46</v>
      </c>
      <c r="D1349" t="s">
        <v>253</v>
      </c>
      <c r="E1349" t="s">
        <v>25</v>
      </c>
      <c r="F1349" t="s">
        <v>26</v>
      </c>
      <c r="G1349" t="s">
        <v>666</v>
      </c>
      <c r="H1349" t="s">
        <v>66</v>
      </c>
      <c r="I1349" t="s">
        <v>66</v>
      </c>
      <c r="J1349" t="s">
        <v>66</v>
      </c>
      <c r="K1349" t="s">
        <v>29</v>
      </c>
      <c r="L1349">
        <v>15</v>
      </c>
      <c r="N1349" s="5">
        <v>9.5000000000000001E-2</v>
      </c>
      <c r="O1349" t="s">
        <v>30</v>
      </c>
      <c r="P1349" s="5">
        <v>0.123</v>
      </c>
      <c r="Q1349" s="6">
        <v>30.545517910000001</v>
      </c>
      <c r="R1349" s="7">
        <v>9.0070861659047996E-5</v>
      </c>
      <c r="S1349" s="7">
        <v>1.9388653162790906E-4</v>
      </c>
      <c r="T1349" s="6">
        <v>2.7512611179755829E-3</v>
      </c>
      <c r="U1349" s="6">
        <v>5.9223645243480783E-3</v>
      </c>
    </row>
    <row r="1350" spans="1:21" x14ac:dyDescent="0.3">
      <c r="A1350" t="s">
        <v>21</v>
      </c>
      <c r="B1350" t="s">
        <v>648</v>
      </c>
      <c r="C1350" t="s">
        <v>46</v>
      </c>
      <c r="D1350" t="s">
        <v>253</v>
      </c>
      <c r="E1350" t="s">
        <v>25</v>
      </c>
      <c r="F1350" t="s">
        <v>31</v>
      </c>
      <c r="G1350" t="s">
        <v>667</v>
      </c>
      <c r="H1350" t="s">
        <v>28</v>
      </c>
      <c r="I1350" t="s">
        <v>28</v>
      </c>
      <c r="J1350" t="s">
        <v>28</v>
      </c>
      <c r="K1350" t="s">
        <v>29</v>
      </c>
      <c r="L1350">
        <v>20</v>
      </c>
      <c r="N1350" s="5">
        <v>0</v>
      </c>
      <c r="O1350" t="s">
        <v>30</v>
      </c>
      <c r="P1350" s="5">
        <v>0.3</v>
      </c>
      <c r="Q1350" s="6">
        <v>0</v>
      </c>
      <c r="R1350" s="7">
        <v>3.6816310603171587E-4</v>
      </c>
      <c r="S1350" s="7">
        <v>1.1165464820805937E-4</v>
      </c>
      <c r="T1350" s="6">
        <v>0</v>
      </c>
      <c r="U1350" s="6">
        <v>0</v>
      </c>
    </row>
    <row r="1351" spans="1:21" x14ac:dyDescent="0.3">
      <c r="A1351" t="s">
        <v>21</v>
      </c>
      <c r="B1351" t="s">
        <v>648</v>
      </c>
      <c r="C1351" t="s">
        <v>46</v>
      </c>
      <c r="D1351" t="s">
        <v>253</v>
      </c>
      <c r="E1351" t="s">
        <v>25</v>
      </c>
      <c r="F1351" t="s">
        <v>31</v>
      </c>
      <c r="G1351" t="s">
        <v>668</v>
      </c>
      <c r="H1351" t="s">
        <v>50</v>
      </c>
      <c r="I1351" t="s">
        <v>50</v>
      </c>
      <c r="J1351" t="s">
        <v>50</v>
      </c>
      <c r="K1351" t="s">
        <v>29</v>
      </c>
      <c r="L1351">
        <v>7</v>
      </c>
      <c r="N1351" s="5">
        <v>0.476080426</v>
      </c>
      <c r="O1351" t="s">
        <v>30</v>
      </c>
      <c r="P1351" s="5">
        <v>0.05</v>
      </c>
      <c r="Q1351" s="6">
        <v>2982.561843</v>
      </c>
      <c r="R1351" s="7">
        <v>0</v>
      </c>
      <c r="S1351" s="7">
        <v>0</v>
      </c>
      <c r="T1351" s="6">
        <v>0</v>
      </c>
      <c r="U1351" s="6">
        <v>0</v>
      </c>
    </row>
    <row r="1352" spans="1:21" x14ac:dyDescent="0.3">
      <c r="A1352" t="s">
        <v>21</v>
      </c>
      <c r="B1352" t="s">
        <v>648</v>
      </c>
      <c r="C1352" t="s">
        <v>46</v>
      </c>
      <c r="D1352" t="s">
        <v>253</v>
      </c>
      <c r="E1352" t="s">
        <v>25</v>
      </c>
      <c r="F1352" t="s">
        <v>31</v>
      </c>
      <c r="G1352" t="s">
        <v>669</v>
      </c>
      <c r="H1352" t="s">
        <v>52</v>
      </c>
      <c r="I1352" t="s">
        <v>899</v>
      </c>
      <c r="J1352" t="s">
        <v>52</v>
      </c>
      <c r="K1352" t="s">
        <v>29</v>
      </c>
      <c r="L1352">
        <v>4</v>
      </c>
      <c r="N1352" s="5">
        <v>0</v>
      </c>
      <c r="O1352" t="s">
        <v>30</v>
      </c>
      <c r="P1352" s="5">
        <v>1.4937763E-2</v>
      </c>
      <c r="Q1352" s="6">
        <v>0</v>
      </c>
      <c r="R1352" s="7">
        <v>9.0070861659047996E-5</v>
      </c>
      <c r="S1352" s="7">
        <v>1.9388653162790906E-4</v>
      </c>
      <c r="T1352" s="6">
        <v>0</v>
      </c>
      <c r="U1352" s="6">
        <v>0</v>
      </c>
    </row>
    <row r="1353" spans="1:21" x14ac:dyDescent="0.3">
      <c r="A1353" t="s">
        <v>21</v>
      </c>
      <c r="B1353" t="s">
        <v>648</v>
      </c>
      <c r="C1353" t="s">
        <v>46</v>
      </c>
      <c r="D1353" t="s">
        <v>253</v>
      </c>
      <c r="E1353" t="s">
        <v>25</v>
      </c>
      <c r="F1353" t="s">
        <v>31</v>
      </c>
      <c r="G1353" t="s">
        <v>670</v>
      </c>
      <c r="H1353" t="s">
        <v>54</v>
      </c>
      <c r="I1353" t="s">
        <v>54</v>
      </c>
      <c r="J1353" t="s">
        <v>54</v>
      </c>
      <c r="K1353" t="s">
        <v>29</v>
      </c>
      <c r="L1353">
        <v>7</v>
      </c>
      <c r="N1353" s="5">
        <v>9.1419574000000003E-2</v>
      </c>
      <c r="O1353" t="s">
        <v>30</v>
      </c>
      <c r="P1353" s="5">
        <v>0.107777025</v>
      </c>
      <c r="Q1353" s="6">
        <v>1401.524852</v>
      </c>
      <c r="R1353" s="7">
        <v>9.0070861659047996E-5</v>
      </c>
      <c r="S1353" s="7">
        <v>1.9388653162790906E-4</v>
      </c>
      <c r="T1353" s="6">
        <v>0.12623655105620971</v>
      </c>
      <c r="U1353" s="6">
        <v>0.27173679254459859</v>
      </c>
    </row>
    <row r="1354" spans="1:21" x14ac:dyDescent="0.3">
      <c r="A1354" t="s">
        <v>21</v>
      </c>
      <c r="B1354" t="s">
        <v>648</v>
      </c>
      <c r="C1354" t="s">
        <v>46</v>
      </c>
      <c r="D1354" t="s">
        <v>253</v>
      </c>
      <c r="E1354" t="s">
        <v>25</v>
      </c>
      <c r="F1354" t="s">
        <v>31</v>
      </c>
      <c r="G1354" t="s">
        <v>671</v>
      </c>
      <c r="H1354" t="s">
        <v>56</v>
      </c>
      <c r="I1354" t="s">
        <v>56</v>
      </c>
      <c r="J1354" t="s">
        <v>56</v>
      </c>
      <c r="K1354" t="s">
        <v>29</v>
      </c>
      <c r="L1354">
        <v>10</v>
      </c>
      <c r="N1354" s="5">
        <v>0</v>
      </c>
      <c r="O1354" t="s">
        <v>30</v>
      </c>
      <c r="P1354" s="5">
        <v>2.6257052999999999E-2</v>
      </c>
      <c r="Q1354" s="6">
        <v>0</v>
      </c>
      <c r="R1354" s="7">
        <v>9.0070861659047996E-5</v>
      </c>
      <c r="S1354" s="7">
        <v>1.9388653162790906E-4</v>
      </c>
      <c r="T1354" s="6">
        <v>0</v>
      </c>
      <c r="U1354" s="6">
        <v>0</v>
      </c>
    </row>
    <row r="1355" spans="1:21" x14ac:dyDescent="0.3">
      <c r="A1355" t="s">
        <v>21</v>
      </c>
      <c r="B1355" t="s">
        <v>648</v>
      </c>
      <c r="C1355" t="s">
        <v>46</v>
      </c>
      <c r="D1355" t="s">
        <v>253</v>
      </c>
      <c r="E1355" t="s">
        <v>25</v>
      </c>
      <c r="F1355" t="s">
        <v>31</v>
      </c>
      <c r="G1355" t="s">
        <v>672</v>
      </c>
      <c r="H1355" t="s">
        <v>58</v>
      </c>
      <c r="I1355" t="s">
        <v>58</v>
      </c>
      <c r="J1355" t="s">
        <v>58</v>
      </c>
      <c r="K1355" t="s">
        <v>29</v>
      </c>
      <c r="L1355">
        <v>9</v>
      </c>
      <c r="N1355" s="5">
        <v>0.36</v>
      </c>
      <c r="O1355" t="s">
        <v>30</v>
      </c>
      <c r="P1355" s="5">
        <v>8.3611703999999995E-2</v>
      </c>
      <c r="Q1355" s="6">
        <v>4239.4029810000002</v>
      </c>
      <c r="R1355" s="7">
        <v>9.0070861659047996E-5</v>
      </c>
      <c r="S1355" s="7">
        <v>1.9388653162790906E-4</v>
      </c>
      <c r="T1355" s="6">
        <v>0.38184667941860667</v>
      </c>
      <c r="U1355" s="6">
        <v>0.82196314015910854</v>
      </c>
    </row>
    <row r="1356" spans="1:21" x14ac:dyDescent="0.3">
      <c r="A1356" t="s">
        <v>21</v>
      </c>
      <c r="B1356" t="s">
        <v>648</v>
      </c>
      <c r="C1356" t="s">
        <v>46</v>
      </c>
      <c r="D1356" t="s">
        <v>253</v>
      </c>
      <c r="E1356" t="s">
        <v>25</v>
      </c>
      <c r="F1356" t="s">
        <v>31</v>
      </c>
      <c r="G1356" t="s">
        <v>673</v>
      </c>
      <c r="H1356" t="s">
        <v>60</v>
      </c>
      <c r="I1356" t="s">
        <v>60</v>
      </c>
      <c r="J1356" t="s">
        <v>60</v>
      </c>
      <c r="K1356" t="s">
        <v>29</v>
      </c>
      <c r="L1356">
        <v>13</v>
      </c>
      <c r="N1356" s="5">
        <v>0.33750000000000002</v>
      </c>
      <c r="O1356" t="s">
        <v>30</v>
      </c>
      <c r="P1356" s="5">
        <v>7.6560914999999993E-2</v>
      </c>
      <c r="Q1356" s="6">
        <v>3529.7413419999998</v>
      </c>
      <c r="R1356" s="7">
        <v>9.007086165904801E-5</v>
      </c>
      <c r="S1356" s="7">
        <v>1.9388653162790906E-4</v>
      </c>
      <c r="T1356" s="6">
        <v>0.31792684410750444</v>
      </c>
      <c r="U1356" s="6">
        <v>0.68436930634402116</v>
      </c>
    </row>
    <row r="1357" spans="1:21" x14ac:dyDescent="0.3">
      <c r="A1357" t="s">
        <v>21</v>
      </c>
      <c r="B1357" t="s">
        <v>648</v>
      </c>
      <c r="C1357" t="s">
        <v>46</v>
      </c>
      <c r="D1357" t="s">
        <v>253</v>
      </c>
      <c r="E1357" t="s">
        <v>25</v>
      </c>
      <c r="F1357" t="s">
        <v>31</v>
      </c>
      <c r="G1357" t="s">
        <v>674</v>
      </c>
      <c r="H1357" t="s">
        <v>62</v>
      </c>
      <c r="I1357" t="s">
        <v>62</v>
      </c>
      <c r="J1357" t="s">
        <v>62</v>
      </c>
      <c r="K1357" t="s">
        <v>29</v>
      </c>
      <c r="L1357">
        <v>10</v>
      </c>
      <c r="N1357" s="5">
        <v>0</v>
      </c>
      <c r="O1357" t="s">
        <v>30</v>
      </c>
      <c r="P1357" s="5">
        <v>4.0777728999999999E-2</v>
      </c>
      <c r="Q1357" s="6">
        <v>0</v>
      </c>
      <c r="R1357" s="7">
        <v>9.0070861659047996E-5</v>
      </c>
      <c r="S1357" s="7">
        <v>1.9388653162790906E-4</v>
      </c>
      <c r="T1357" s="6">
        <v>0</v>
      </c>
      <c r="U1357" s="6">
        <v>0</v>
      </c>
    </row>
    <row r="1358" spans="1:21" x14ac:dyDescent="0.3">
      <c r="A1358" t="s">
        <v>21</v>
      </c>
      <c r="B1358" t="s">
        <v>648</v>
      </c>
      <c r="C1358" t="s">
        <v>46</v>
      </c>
      <c r="D1358" t="s">
        <v>253</v>
      </c>
      <c r="E1358" t="s">
        <v>25</v>
      </c>
      <c r="F1358" t="s">
        <v>31</v>
      </c>
      <c r="G1358" t="s">
        <v>675</v>
      </c>
      <c r="H1358" t="s">
        <v>64</v>
      </c>
      <c r="I1358" t="s">
        <v>64</v>
      </c>
      <c r="J1358" t="s">
        <v>64</v>
      </c>
      <c r="K1358" t="s">
        <v>29</v>
      </c>
      <c r="L1358">
        <v>10</v>
      </c>
      <c r="N1358" s="5">
        <v>0.40500000000000003</v>
      </c>
      <c r="O1358" t="s">
        <v>30</v>
      </c>
      <c r="P1358" s="5">
        <v>1.8307476999999999E-2</v>
      </c>
      <c r="Q1358" s="6">
        <v>906.90053680000005</v>
      </c>
      <c r="R1358" s="7">
        <v>9.0070861659047996E-5</v>
      </c>
      <c r="S1358" s="7">
        <v>1.9388653162790909E-4</v>
      </c>
      <c r="T1358" s="6">
        <v>8.1685312788629172E-2</v>
      </c>
      <c r="U1358" s="6">
        <v>0.17583579961164095</v>
      </c>
    </row>
    <row r="1359" spans="1:21" x14ac:dyDescent="0.3">
      <c r="A1359" t="s">
        <v>21</v>
      </c>
      <c r="B1359" t="s">
        <v>648</v>
      </c>
      <c r="C1359" t="s">
        <v>46</v>
      </c>
      <c r="D1359" t="s">
        <v>253</v>
      </c>
      <c r="E1359" t="s">
        <v>25</v>
      </c>
      <c r="F1359" t="s">
        <v>31</v>
      </c>
      <c r="G1359" t="s">
        <v>676</v>
      </c>
      <c r="H1359" t="s">
        <v>66</v>
      </c>
      <c r="I1359" t="s">
        <v>66</v>
      </c>
      <c r="J1359" t="s">
        <v>66</v>
      </c>
      <c r="K1359" t="s">
        <v>29</v>
      </c>
      <c r="L1359">
        <v>15</v>
      </c>
      <c r="N1359" s="5">
        <v>9.5000000000000001E-2</v>
      </c>
      <c r="O1359" t="s">
        <v>30</v>
      </c>
      <c r="P1359" s="5">
        <v>0.123</v>
      </c>
      <c r="Q1359" s="6">
        <v>1681.778319</v>
      </c>
      <c r="R1359" s="7">
        <v>9.0070861659047996E-5</v>
      </c>
      <c r="S1359" s="7">
        <v>1.9388653162790906E-4</v>
      </c>
      <c r="T1359" s="6">
        <v>0.1514792223118353</v>
      </c>
      <c r="U1359" s="6">
        <v>0.32607416523792526</v>
      </c>
    </row>
    <row r="1360" spans="1:21" x14ac:dyDescent="0.3">
      <c r="A1360" t="s">
        <v>21</v>
      </c>
      <c r="B1360" t="s">
        <v>648</v>
      </c>
      <c r="C1360" t="s">
        <v>46</v>
      </c>
      <c r="D1360" t="s">
        <v>253</v>
      </c>
      <c r="E1360" t="s">
        <v>25</v>
      </c>
      <c r="F1360" t="s">
        <v>41</v>
      </c>
      <c r="G1360" t="s">
        <v>801</v>
      </c>
      <c r="H1360" t="s">
        <v>255</v>
      </c>
      <c r="I1360" t="s">
        <v>255</v>
      </c>
      <c r="J1360" t="s">
        <v>255</v>
      </c>
      <c r="K1360" t="s">
        <v>44</v>
      </c>
      <c r="L1360">
        <v>20</v>
      </c>
      <c r="M1360" t="s">
        <v>253</v>
      </c>
      <c r="N1360" s="5">
        <v>0.99955161999999997</v>
      </c>
      <c r="O1360" t="s">
        <v>30</v>
      </c>
      <c r="P1360" s="5">
        <v>5.8469387999999997E-2</v>
      </c>
      <c r="Q1360" s="6">
        <v>7777.255537</v>
      </c>
      <c r="R1360" s="7">
        <v>-2.3166337996372025E-5</v>
      </c>
      <c r="S1360" s="7">
        <v>2.754119923338294E-4</v>
      </c>
      <c r="T1360" s="6">
        <v>-0.18017053045429782</v>
      </c>
      <c r="U1360" s="6">
        <v>2.1419494423344765</v>
      </c>
    </row>
    <row r="1361" spans="1:21" x14ac:dyDescent="0.3">
      <c r="A1361" t="s">
        <v>21</v>
      </c>
      <c r="B1361" t="s">
        <v>648</v>
      </c>
      <c r="C1361" t="s">
        <v>46</v>
      </c>
      <c r="D1361" t="s">
        <v>253</v>
      </c>
      <c r="E1361" t="s">
        <v>25</v>
      </c>
      <c r="F1361" t="s">
        <v>26</v>
      </c>
      <c r="G1361" t="s">
        <v>802</v>
      </c>
      <c r="H1361" t="s">
        <v>255</v>
      </c>
      <c r="I1361" t="s">
        <v>255</v>
      </c>
      <c r="J1361" t="s">
        <v>255</v>
      </c>
      <c r="K1361" t="s">
        <v>44</v>
      </c>
      <c r="L1361">
        <v>20</v>
      </c>
      <c r="M1361" t="s">
        <v>253</v>
      </c>
      <c r="N1361" s="5">
        <v>0.99955161999999997</v>
      </c>
      <c r="O1361" t="s">
        <v>30</v>
      </c>
      <c r="P1361" s="5">
        <v>5.8469387999999997E-2</v>
      </c>
      <c r="Q1361" s="6">
        <v>139.70009680000001</v>
      </c>
      <c r="R1361" s="7">
        <v>-2.3166337996372025E-5</v>
      </c>
      <c r="S1361" s="7">
        <v>2.754119923338294E-4</v>
      </c>
      <c r="T1361" s="6">
        <v>-3.23633966059469E-3</v>
      </c>
      <c r="U1361" s="6">
        <v>3.8475081988916832E-2</v>
      </c>
    </row>
    <row r="1362" spans="1:21" x14ac:dyDescent="0.3">
      <c r="A1362" t="s">
        <v>21</v>
      </c>
      <c r="B1362" t="s">
        <v>648</v>
      </c>
      <c r="C1362" t="s">
        <v>229</v>
      </c>
      <c r="D1362" t="s">
        <v>257</v>
      </c>
      <c r="E1362" t="s">
        <v>25</v>
      </c>
      <c r="F1362" t="s">
        <v>26</v>
      </c>
      <c r="G1362" t="s">
        <v>787</v>
      </c>
      <c r="H1362" t="s">
        <v>28</v>
      </c>
      <c r="I1362" t="s">
        <v>28</v>
      </c>
      <c r="J1362" t="s">
        <v>28</v>
      </c>
      <c r="K1362" t="s">
        <v>29</v>
      </c>
      <c r="L1362">
        <v>20</v>
      </c>
      <c r="N1362" s="5">
        <v>0</v>
      </c>
      <c r="O1362" t="s">
        <v>30</v>
      </c>
      <c r="P1362" s="5">
        <v>0.3</v>
      </c>
      <c r="Q1362" s="6">
        <v>0</v>
      </c>
      <c r="R1362" s="7">
        <v>3.6816310603171587E-4</v>
      </c>
      <c r="S1362" s="7">
        <v>1.1165464820805937E-4</v>
      </c>
      <c r="T1362" s="6">
        <v>0</v>
      </c>
      <c r="U1362" s="6">
        <v>0</v>
      </c>
    </row>
    <row r="1363" spans="1:21" x14ac:dyDescent="0.3">
      <c r="A1363" t="s">
        <v>21</v>
      </c>
      <c r="B1363" t="s">
        <v>648</v>
      </c>
      <c r="C1363" t="s">
        <v>229</v>
      </c>
      <c r="D1363" t="s">
        <v>257</v>
      </c>
      <c r="E1363" t="s">
        <v>25</v>
      </c>
      <c r="F1363" t="s">
        <v>31</v>
      </c>
      <c r="G1363" t="s">
        <v>788</v>
      </c>
      <c r="H1363" t="s">
        <v>28</v>
      </c>
      <c r="I1363" t="s">
        <v>28</v>
      </c>
      <c r="J1363" t="s">
        <v>28</v>
      </c>
      <c r="K1363" t="s">
        <v>29</v>
      </c>
      <c r="L1363">
        <v>20</v>
      </c>
      <c r="N1363" s="5">
        <v>0</v>
      </c>
      <c r="O1363" t="s">
        <v>30</v>
      </c>
      <c r="P1363" s="5">
        <v>0.3</v>
      </c>
      <c r="Q1363" s="6">
        <v>0</v>
      </c>
      <c r="R1363" s="7">
        <v>3.6816310603171587E-4</v>
      </c>
      <c r="S1363" s="7">
        <v>1.1165464820805937E-4</v>
      </c>
      <c r="T1363" s="6">
        <v>0</v>
      </c>
      <c r="U1363" s="6">
        <v>0</v>
      </c>
    </row>
    <row r="1364" spans="1:21" x14ac:dyDescent="0.3">
      <c r="A1364" t="s">
        <v>21</v>
      </c>
      <c r="B1364" t="s">
        <v>648</v>
      </c>
      <c r="C1364" t="s">
        <v>229</v>
      </c>
      <c r="D1364" t="s">
        <v>257</v>
      </c>
      <c r="E1364" t="s">
        <v>25</v>
      </c>
      <c r="F1364" t="s">
        <v>41</v>
      </c>
      <c r="G1364" t="s">
        <v>803</v>
      </c>
      <c r="H1364" t="s">
        <v>259</v>
      </c>
      <c r="I1364" t="s">
        <v>259</v>
      </c>
      <c r="J1364" t="s">
        <v>259</v>
      </c>
      <c r="K1364" t="s">
        <v>44</v>
      </c>
      <c r="L1364">
        <v>12</v>
      </c>
      <c r="M1364" t="s">
        <v>257</v>
      </c>
      <c r="N1364" s="5">
        <v>0.75</v>
      </c>
      <c r="O1364" t="s">
        <v>30</v>
      </c>
      <c r="P1364" s="5">
        <v>0.2</v>
      </c>
      <c r="Q1364" s="6">
        <v>824614.52339999995</v>
      </c>
      <c r="R1364" s="7">
        <v>2.48154770815745E-4</v>
      </c>
      <c r="S1364" s="7">
        <v>8.1591315392870456E-5</v>
      </c>
      <c r="T1364" s="6">
        <v>204.63202806566179</v>
      </c>
      <c r="U1364" s="6">
        <v>67.281383656270947</v>
      </c>
    </row>
    <row r="1365" spans="1:21" x14ac:dyDescent="0.3">
      <c r="A1365" t="s">
        <v>21</v>
      </c>
      <c r="B1365" t="s">
        <v>648</v>
      </c>
      <c r="C1365" t="s">
        <v>229</v>
      </c>
      <c r="D1365" t="s">
        <v>257</v>
      </c>
      <c r="E1365" t="s">
        <v>25</v>
      </c>
      <c r="F1365" t="s">
        <v>26</v>
      </c>
      <c r="G1365" t="s">
        <v>804</v>
      </c>
      <c r="H1365" t="s">
        <v>259</v>
      </c>
      <c r="I1365" t="s">
        <v>259</v>
      </c>
      <c r="J1365" t="s">
        <v>259</v>
      </c>
      <c r="K1365" t="s">
        <v>44</v>
      </c>
      <c r="L1365">
        <v>12</v>
      </c>
      <c r="M1365" t="s">
        <v>257</v>
      </c>
      <c r="N1365" s="5">
        <v>0.75</v>
      </c>
      <c r="O1365" t="s">
        <v>30</v>
      </c>
      <c r="P1365" s="5">
        <v>0.2</v>
      </c>
      <c r="Q1365" s="6">
        <v>14977.16884</v>
      </c>
      <c r="R1365" s="7">
        <v>2.48154770815745E-4</v>
      </c>
      <c r="S1365" s="7">
        <v>8.1591315392870456E-5</v>
      </c>
      <c r="T1365" s="6">
        <v>3.7166559009589175</v>
      </c>
      <c r="U1365" s="6">
        <v>1.2220069065167118</v>
      </c>
    </row>
    <row r="1366" spans="1:21" x14ac:dyDescent="0.3">
      <c r="A1366" t="s">
        <v>21</v>
      </c>
      <c r="B1366" t="s">
        <v>648</v>
      </c>
      <c r="C1366" t="s">
        <v>34</v>
      </c>
      <c r="D1366" t="s">
        <v>261</v>
      </c>
      <c r="E1366" t="s">
        <v>25</v>
      </c>
      <c r="F1366" t="s">
        <v>26</v>
      </c>
      <c r="G1366" t="s">
        <v>651</v>
      </c>
      <c r="H1366" t="s">
        <v>28</v>
      </c>
      <c r="I1366" t="s">
        <v>28</v>
      </c>
      <c r="J1366" t="s">
        <v>28</v>
      </c>
      <c r="K1366" t="s">
        <v>29</v>
      </c>
      <c r="L1366">
        <v>20</v>
      </c>
      <c r="N1366" s="5">
        <v>0</v>
      </c>
      <c r="O1366" t="s">
        <v>30</v>
      </c>
      <c r="P1366" s="5">
        <v>0.3</v>
      </c>
      <c r="Q1366" s="6">
        <v>0</v>
      </c>
      <c r="R1366" s="7">
        <v>3.6816310603171587E-4</v>
      </c>
      <c r="S1366" s="7">
        <v>1.1165464820805937E-4</v>
      </c>
      <c r="T1366" s="6">
        <v>0</v>
      </c>
      <c r="U1366" s="6">
        <v>0</v>
      </c>
    </row>
    <row r="1367" spans="1:21" x14ac:dyDescent="0.3">
      <c r="A1367" t="s">
        <v>21</v>
      </c>
      <c r="B1367" t="s">
        <v>648</v>
      </c>
      <c r="C1367" t="s">
        <v>34</v>
      </c>
      <c r="D1367" t="s">
        <v>261</v>
      </c>
      <c r="E1367" t="s">
        <v>25</v>
      </c>
      <c r="F1367" t="s">
        <v>26</v>
      </c>
      <c r="G1367" t="s">
        <v>652</v>
      </c>
      <c r="H1367" t="s">
        <v>38</v>
      </c>
      <c r="I1367" t="s">
        <v>38</v>
      </c>
      <c r="J1367" t="s">
        <v>38</v>
      </c>
      <c r="K1367" t="s">
        <v>29</v>
      </c>
      <c r="L1367">
        <v>5</v>
      </c>
      <c r="N1367" s="5">
        <v>0.9</v>
      </c>
      <c r="O1367" t="s">
        <v>30</v>
      </c>
      <c r="P1367" s="5">
        <v>2.8648030000000001E-2</v>
      </c>
      <c r="Q1367" s="6">
        <v>0</v>
      </c>
      <c r="R1367" s="7">
        <v>1.1015087511623278E-4</v>
      </c>
      <c r="S1367" s="7">
        <v>8.5949592175893486E-5</v>
      </c>
      <c r="T1367" s="6">
        <v>0</v>
      </c>
      <c r="U1367" s="6">
        <v>0</v>
      </c>
    </row>
    <row r="1368" spans="1:21" x14ac:dyDescent="0.3">
      <c r="A1368" t="s">
        <v>21</v>
      </c>
      <c r="B1368" t="s">
        <v>648</v>
      </c>
      <c r="C1368" t="s">
        <v>34</v>
      </c>
      <c r="D1368" t="s">
        <v>261</v>
      </c>
      <c r="E1368" t="s">
        <v>25</v>
      </c>
      <c r="F1368" t="s">
        <v>31</v>
      </c>
      <c r="G1368" t="s">
        <v>653</v>
      </c>
      <c r="H1368" t="s">
        <v>28</v>
      </c>
      <c r="I1368" t="s">
        <v>28</v>
      </c>
      <c r="J1368" t="s">
        <v>28</v>
      </c>
      <c r="K1368" t="s">
        <v>29</v>
      </c>
      <c r="L1368">
        <v>20</v>
      </c>
      <c r="N1368" s="5">
        <v>0</v>
      </c>
      <c r="O1368" t="s">
        <v>30</v>
      </c>
      <c r="P1368" s="5">
        <v>0.3</v>
      </c>
      <c r="Q1368" s="6">
        <v>0</v>
      </c>
      <c r="R1368" s="7">
        <v>3.6816310603171587E-4</v>
      </c>
      <c r="S1368" s="7">
        <v>1.1165464820805937E-4</v>
      </c>
      <c r="T1368" s="6">
        <v>0</v>
      </c>
      <c r="U1368" s="6">
        <v>0</v>
      </c>
    </row>
    <row r="1369" spans="1:21" x14ac:dyDescent="0.3">
      <c r="A1369" t="s">
        <v>21</v>
      </c>
      <c r="B1369" t="s">
        <v>648</v>
      </c>
      <c r="C1369" t="s">
        <v>34</v>
      </c>
      <c r="D1369" t="s">
        <v>261</v>
      </c>
      <c r="E1369" t="s">
        <v>25</v>
      </c>
      <c r="F1369" t="s">
        <v>31</v>
      </c>
      <c r="G1369" t="s">
        <v>654</v>
      </c>
      <c r="H1369" t="s">
        <v>38</v>
      </c>
      <c r="I1369" t="s">
        <v>38</v>
      </c>
      <c r="J1369" t="s">
        <v>38</v>
      </c>
      <c r="K1369" t="s">
        <v>29</v>
      </c>
      <c r="L1369">
        <v>5</v>
      </c>
      <c r="N1369" s="5">
        <v>0.9</v>
      </c>
      <c r="O1369" t="s">
        <v>30</v>
      </c>
      <c r="P1369" s="5">
        <v>2.8648030000000001E-2</v>
      </c>
      <c r="Q1369" s="6">
        <v>0</v>
      </c>
      <c r="R1369" s="7">
        <v>1.1015087511623278E-4</v>
      </c>
      <c r="S1369" s="7">
        <v>8.5949592175893486E-5</v>
      </c>
      <c r="T1369" s="6">
        <v>0</v>
      </c>
      <c r="U1369" s="6">
        <v>0</v>
      </c>
    </row>
    <row r="1370" spans="1:21" x14ac:dyDescent="0.3">
      <c r="A1370" t="s">
        <v>21</v>
      </c>
      <c r="B1370" t="s">
        <v>648</v>
      </c>
      <c r="C1370" t="s">
        <v>34</v>
      </c>
      <c r="D1370" t="s">
        <v>261</v>
      </c>
      <c r="E1370" t="s">
        <v>25</v>
      </c>
      <c r="F1370" t="s">
        <v>41</v>
      </c>
      <c r="G1370" t="s">
        <v>805</v>
      </c>
      <c r="H1370" t="s">
        <v>263</v>
      </c>
      <c r="I1370" t="s">
        <v>917</v>
      </c>
      <c r="J1370" t="s">
        <v>263</v>
      </c>
      <c r="K1370" t="s">
        <v>44</v>
      </c>
      <c r="L1370">
        <v>5</v>
      </c>
      <c r="M1370" t="s">
        <v>261</v>
      </c>
      <c r="N1370" s="5">
        <v>0.43</v>
      </c>
      <c r="O1370" t="s">
        <v>30</v>
      </c>
      <c r="P1370" s="5">
        <v>0.81687869700000004</v>
      </c>
      <c r="Q1370" s="6">
        <v>0</v>
      </c>
      <c r="R1370" s="7">
        <v>0</v>
      </c>
      <c r="S1370" s="7">
        <v>0</v>
      </c>
      <c r="T1370" s="6">
        <v>0</v>
      </c>
      <c r="U1370" s="6">
        <v>0</v>
      </c>
    </row>
    <row r="1371" spans="1:21" x14ac:dyDescent="0.3">
      <c r="A1371" t="s">
        <v>21</v>
      </c>
      <c r="B1371" t="s">
        <v>648</v>
      </c>
      <c r="C1371" t="s">
        <v>34</v>
      </c>
      <c r="D1371" t="s">
        <v>261</v>
      </c>
      <c r="E1371" t="s">
        <v>25</v>
      </c>
      <c r="F1371" t="s">
        <v>26</v>
      </c>
      <c r="G1371" t="s">
        <v>806</v>
      </c>
      <c r="H1371" t="s">
        <v>263</v>
      </c>
      <c r="I1371" t="s">
        <v>917</v>
      </c>
      <c r="J1371" t="s">
        <v>263</v>
      </c>
      <c r="K1371" t="s">
        <v>44</v>
      </c>
      <c r="L1371">
        <v>5</v>
      </c>
      <c r="M1371" t="s">
        <v>261</v>
      </c>
      <c r="N1371" s="5">
        <v>0.43</v>
      </c>
      <c r="O1371" t="s">
        <v>30</v>
      </c>
      <c r="P1371" s="5">
        <v>0.81687869700000004</v>
      </c>
      <c r="Q1371" s="6">
        <v>0</v>
      </c>
      <c r="R1371" s="7">
        <v>0</v>
      </c>
      <c r="S1371" s="7">
        <v>0</v>
      </c>
      <c r="T1371" s="6">
        <v>0</v>
      </c>
      <c r="U1371" s="6">
        <v>0</v>
      </c>
    </row>
    <row r="1372" spans="1:21" x14ac:dyDescent="0.3">
      <c r="A1372" t="s">
        <v>21</v>
      </c>
      <c r="B1372" t="s">
        <v>648</v>
      </c>
      <c r="C1372" t="s">
        <v>23</v>
      </c>
      <c r="D1372" t="s">
        <v>265</v>
      </c>
      <c r="E1372" t="s">
        <v>25</v>
      </c>
      <c r="F1372" t="s">
        <v>26</v>
      </c>
      <c r="G1372" t="s">
        <v>649</v>
      </c>
      <c r="H1372" t="s">
        <v>28</v>
      </c>
      <c r="I1372" t="s">
        <v>28</v>
      </c>
      <c r="J1372" t="s">
        <v>28</v>
      </c>
      <c r="K1372" t="s">
        <v>29</v>
      </c>
      <c r="L1372">
        <v>20</v>
      </c>
      <c r="N1372" s="5">
        <v>0</v>
      </c>
      <c r="O1372" t="s">
        <v>30</v>
      </c>
      <c r="P1372" s="5">
        <v>0.3</v>
      </c>
      <c r="Q1372" s="6">
        <v>0</v>
      </c>
      <c r="R1372" s="7">
        <v>3.6816310603171587E-4</v>
      </c>
      <c r="S1372" s="7">
        <v>1.1165464820805937E-4</v>
      </c>
      <c r="T1372" s="6">
        <v>0</v>
      </c>
      <c r="U1372" s="6">
        <v>0</v>
      </c>
    </row>
    <row r="1373" spans="1:21" x14ac:dyDescent="0.3">
      <c r="A1373" t="s">
        <v>21</v>
      </c>
      <c r="B1373" t="s">
        <v>648</v>
      </c>
      <c r="C1373" t="s">
        <v>23</v>
      </c>
      <c r="D1373" t="s">
        <v>265</v>
      </c>
      <c r="E1373" t="s">
        <v>25</v>
      </c>
      <c r="F1373" t="s">
        <v>31</v>
      </c>
      <c r="G1373" t="s">
        <v>650</v>
      </c>
      <c r="H1373" t="s">
        <v>28</v>
      </c>
      <c r="I1373" t="s">
        <v>28</v>
      </c>
      <c r="J1373" t="s">
        <v>28</v>
      </c>
      <c r="K1373" t="s">
        <v>29</v>
      </c>
      <c r="L1373">
        <v>20</v>
      </c>
      <c r="N1373" s="5">
        <v>0</v>
      </c>
      <c r="O1373" t="s">
        <v>30</v>
      </c>
      <c r="P1373" s="5">
        <v>0.3</v>
      </c>
      <c r="Q1373" s="6">
        <v>0</v>
      </c>
      <c r="R1373" s="7">
        <v>3.6816310603171587E-4</v>
      </c>
      <c r="S1373" s="7">
        <v>1.1165464820805937E-4</v>
      </c>
      <c r="T1373" s="6">
        <v>0</v>
      </c>
      <c r="U1373" s="6">
        <v>0</v>
      </c>
    </row>
    <row r="1374" spans="1:21" x14ac:dyDescent="0.3">
      <c r="A1374" t="s">
        <v>21</v>
      </c>
      <c r="B1374" t="s">
        <v>648</v>
      </c>
      <c r="C1374" t="s">
        <v>23</v>
      </c>
      <c r="D1374" t="s">
        <v>265</v>
      </c>
      <c r="E1374" t="s">
        <v>25</v>
      </c>
      <c r="F1374" t="s">
        <v>41</v>
      </c>
      <c r="G1374" t="s">
        <v>807</v>
      </c>
      <c r="H1374" t="s">
        <v>267</v>
      </c>
      <c r="I1374" t="s">
        <v>918</v>
      </c>
      <c r="J1374" t="s">
        <v>267</v>
      </c>
      <c r="K1374" t="s">
        <v>44</v>
      </c>
      <c r="L1374">
        <v>12</v>
      </c>
      <c r="M1374" t="s">
        <v>265</v>
      </c>
      <c r="N1374" s="5">
        <v>3.873984E-3</v>
      </c>
      <c r="O1374" t="s">
        <v>30</v>
      </c>
      <c r="P1374" s="5">
        <v>0.25</v>
      </c>
      <c r="Q1374" s="6">
        <v>48789.881280000001</v>
      </c>
      <c r="R1374" s="7">
        <v>1.6401051834691316E-4</v>
      </c>
      <c r="S1374" s="7">
        <v>3.1066345400176942E-5</v>
      </c>
      <c r="T1374" s="6">
        <v>8.0020537188171552</v>
      </c>
      <c r="U1374" s="6">
        <v>1.5157233038781071</v>
      </c>
    </row>
    <row r="1375" spans="1:21" x14ac:dyDescent="0.3">
      <c r="A1375" t="s">
        <v>21</v>
      </c>
      <c r="B1375" t="s">
        <v>648</v>
      </c>
      <c r="C1375" t="s">
        <v>23</v>
      </c>
      <c r="D1375" t="s">
        <v>265</v>
      </c>
      <c r="E1375" t="s">
        <v>25</v>
      </c>
      <c r="F1375" t="s">
        <v>26</v>
      </c>
      <c r="G1375" t="s">
        <v>808</v>
      </c>
      <c r="H1375" t="s">
        <v>267</v>
      </c>
      <c r="I1375" t="s">
        <v>918</v>
      </c>
      <c r="J1375" t="s">
        <v>267</v>
      </c>
      <c r="K1375" t="s">
        <v>44</v>
      </c>
      <c r="L1375">
        <v>12</v>
      </c>
      <c r="M1375" t="s">
        <v>265</v>
      </c>
      <c r="N1375" s="5">
        <v>3.873984E-3</v>
      </c>
      <c r="O1375" t="s">
        <v>30</v>
      </c>
      <c r="P1375" s="5">
        <v>0.25</v>
      </c>
      <c r="Q1375" s="6">
        <v>886.1525828</v>
      </c>
      <c r="R1375" s="7">
        <v>1.6401051834691316E-4</v>
      </c>
      <c r="S1375" s="7">
        <v>3.1066345400176942E-5</v>
      </c>
      <c r="T1375" s="6">
        <v>0.14533834443948387</v>
      </c>
      <c r="U1375" s="6">
        <v>2.7529522214523698E-2</v>
      </c>
    </row>
    <row r="1376" spans="1:21" x14ac:dyDescent="0.3">
      <c r="A1376" t="s">
        <v>21</v>
      </c>
      <c r="B1376" t="s">
        <v>648</v>
      </c>
      <c r="C1376" t="s">
        <v>229</v>
      </c>
      <c r="D1376" t="s">
        <v>269</v>
      </c>
      <c r="E1376" t="s">
        <v>25</v>
      </c>
      <c r="F1376" t="s">
        <v>26</v>
      </c>
      <c r="G1376" t="s">
        <v>787</v>
      </c>
      <c r="H1376" t="s">
        <v>28</v>
      </c>
      <c r="I1376" t="s">
        <v>28</v>
      </c>
      <c r="J1376" t="s">
        <v>28</v>
      </c>
      <c r="K1376" t="s">
        <v>29</v>
      </c>
      <c r="L1376">
        <v>20</v>
      </c>
      <c r="N1376" s="5">
        <v>0</v>
      </c>
      <c r="O1376" t="s">
        <v>30</v>
      </c>
      <c r="P1376" s="5">
        <v>0.3</v>
      </c>
      <c r="Q1376" s="6">
        <v>0</v>
      </c>
      <c r="R1376" s="7">
        <v>3.6816310603171587E-4</v>
      </c>
      <c r="S1376" s="7">
        <v>1.1165464820805937E-4</v>
      </c>
      <c r="T1376" s="6">
        <v>0</v>
      </c>
      <c r="U1376" s="6">
        <v>0</v>
      </c>
    </row>
    <row r="1377" spans="1:21" x14ac:dyDescent="0.3">
      <c r="A1377" t="s">
        <v>21</v>
      </c>
      <c r="B1377" t="s">
        <v>648</v>
      </c>
      <c r="C1377" t="s">
        <v>229</v>
      </c>
      <c r="D1377" t="s">
        <v>269</v>
      </c>
      <c r="E1377" t="s">
        <v>25</v>
      </c>
      <c r="F1377" t="s">
        <v>31</v>
      </c>
      <c r="G1377" t="s">
        <v>788</v>
      </c>
      <c r="H1377" t="s">
        <v>28</v>
      </c>
      <c r="I1377" t="s">
        <v>28</v>
      </c>
      <c r="J1377" t="s">
        <v>28</v>
      </c>
      <c r="K1377" t="s">
        <v>29</v>
      </c>
      <c r="L1377">
        <v>20</v>
      </c>
      <c r="N1377" s="5">
        <v>0</v>
      </c>
      <c r="O1377" t="s">
        <v>30</v>
      </c>
      <c r="P1377" s="5">
        <v>0.3</v>
      </c>
      <c r="Q1377" s="6">
        <v>0</v>
      </c>
      <c r="R1377" s="7">
        <v>3.6816310603171587E-4</v>
      </c>
      <c r="S1377" s="7">
        <v>1.1165464820805937E-4</v>
      </c>
      <c r="T1377" s="6">
        <v>0</v>
      </c>
      <c r="U1377" s="6">
        <v>0</v>
      </c>
    </row>
    <row r="1378" spans="1:21" x14ac:dyDescent="0.3">
      <c r="A1378" t="s">
        <v>21</v>
      </c>
      <c r="B1378" t="s">
        <v>648</v>
      </c>
      <c r="C1378" t="s">
        <v>270</v>
      </c>
      <c r="D1378" t="s">
        <v>271</v>
      </c>
      <c r="E1378" t="s">
        <v>25</v>
      </c>
      <c r="F1378" t="s">
        <v>26</v>
      </c>
      <c r="G1378" t="s">
        <v>809</v>
      </c>
      <c r="H1378" t="s">
        <v>28</v>
      </c>
      <c r="I1378" t="s">
        <v>28</v>
      </c>
      <c r="J1378" t="s">
        <v>28</v>
      </c>
      <c r="K1378" t="s">
        <v>29</v>
      </c>
      <c r="L1378">
        <v>20</v>
      </c>
      <c r="N1378" s="5">
        <v>0</v>
      </c>
      <c r="O1378" t="s">
        <v>30</v>
      </c>
      <c r="P1378" s="5">
        <v>0.3</v>
      </c>
      <c r="Q1378" s="6">
        <v>0</v>
      </c>
      <c r="R1378" s="7">
        <v>3.6816310603171587E-4</v>
      </c>
      <c r="S1378" s="7">
        <v>1.1165464820805937E-4</v>
      </c>
      <c r="T1378" s="6">
        <v>0</v>
      </c>
      <c r="U1378" s="6">
        <v>0</v>
      </c>
    </row>
    <row r="1379" spans="1:21" x14ac:dyDescent="0.3">
      <c r="A1379" t="s">
        <v>21</v>
      </c>
      <c r="B1379" t="s">
        <v>648</v>
      </c>
      <c r="C1379" t="s">
        <v>270</v>
      </c>
      <c r="D1379" t="s">
        <v>271</v>
      </c>
      <c r="E1379" t="s">
        <v>25</v>
      </c>
      <c r="F1379" t="s">
        <v>26</v>
      </c>
      <c r="G1379" t="s">
        <v>810</v>
      </c>
      <c r="H1379" t="s">
        <v>274</v>
      </c>
      <c r="I1379" t="s">
        <v>274</v>
      </c>
      <c r="J1379" t="s">
        <v>274</v>
      </c>
      <c r="K1379" t="s">
        <v>29</v>
      </c>
      <c r="L1379">
        <v>8</v>
      </c>
      <c r="M1379" t="s">
        <v>275</v>
      </c>
      <c r="N1379" s="5">
        <v>0</v>
      </c>
      <c r="O1379" t="s">
        <v>30</v>
      </c>
      <c r="P1379" s="5">
        <v>0.28571428599999998</v>
      </c>
      <c r="Q1379" s="6">
        <v>0</v>
      </c>
      <c r="R1379" s="7">
        <v>1.3562364620156586E-4</v>
      </c>
      <c r="S1379" s="7">
        <v>1.0240693518426269E-4</v>
      </c>
      <c r="T1379" s="6">
        <v>0</v>
      </c>
      <c r="U1379" s="6">
        <v>0</v>
      </c>
    </row>
    <row r="1380" spans="1:21" x14ac:dyDescent="0.3">
      <c r="A1380" t="s">
        <v>21</v>
      </c>
      <c r="B1380" t="s">
        <v>648</v>
      </c>
      <c r="C1380" t="s">
        <v>270</v>
      </c>
      <c r="D1380" t="s">
        <v>271</v>
      </c>
      <c r="E1380" t="s">
        <v>25</v>
      </c>
      <c r="F1380" t="s">
        <v>26</v>
      </c>
      <c r="G1380" t="s">
        <v>811</v>
      </c>
      <c r="H1380" t="s">
        <v>277</v>
      </c>
      <c r="I1380" t="s">
        <v>277</v>
      </c>
      <c r="J1380" t="s">
        <v>277</v>
      </c>
      <c r="K1380" t="s">
        <v>29</v>
      </c>
      <c r="L1380">
        <v>10</v>
      </c>
      <c r="M1380" t="s">
        <v>278</v>
      </c>
      <c r="N1380" s="5">
        <v>0</v>
      </c>
      <c r="O1380" t="s">
        <v>30</v>
      </c>
      <c r="P1380" s="5">
        <v>0.5</v>
      </c>
      <c r="Q1380" s="6">
        <v>0</v>
      </c>
      <c r="R1380" s="7">
        <v>0</v>
      </c>
      <c r="S1380" s="7">
        <v>0</v>
      </c>
      <c r="T1380" s="6">
        <v>0</v>
      </c>
      <c r="U1380" s="6">
        <v>0</v>
      </c>
    </row>
    <row r="1381" spans="1:21" x14ac:dyDescent="0.3">
      <c r="A1381" t="s">
        <v>21</v>
      </c>
      <c r="B1381" t="s">
        <v>648</v>
      </c>
      <c r="C1381" t="s">
        <v>270</v>
      </c>
      <c r="D1381" t="s">
        <v>271</v>
      </c>
      <c r="E1381" t="s">
        <v>25</v>
      </c>
      <c r="F1381" t="s">
        <v>31</v>
      </c>
      <c r="G1381" t="s">
        <v>812</v>
      </c>
      <c r="H1381" t="s">
        <v>28</v>
      </c>
      <c r="I1381" t="s">
        <v>28</v>
      </c>
      <c r="J1381" t="s">
        <v>28</v>
      </c>
      <c r="K1381" t="s">
        <v>29</v>
      </c>
      <c r="L1381">
        <v>20</v>
      </c>
      <c r="N1381" s="5">
        <v>0</v>
      </c>
      <c r="O1381" t="s">
        <v>30</v>
      </c>
      <c r="P1381" s="5">
        <v>0.3</v>
      </c>
      <c r="Q1381" s="6">
        <v>0</v>
      </c>
      <c r="R1381" s="7">
        <v>3.6816310603171587E-4</v>
      </c>
      <c r="S1381" s="7">
        <v>1.1165464820805937E-4</v>
      </c>
      <c r="T1381" s="6">
        <v>0</v>
      </c>
      <c r="U1381" s="6">
        <v>0</v>
      </c>
    </row>
    <row r="1382" spans="1:21" x14ac:dyDescent="0.3">
      <c r="A1382" t="s">
        <v>21</v>
      </c>
      <c r="B1382" t="s">
        <v>648</v>
      </c>
      <c r="C1382" t="s">
        <v>270</v>
      </c>
      <c r="D1382" t="s">
        <v>271</v>
      </c>
      <c r="E1382" t="s">
        <v>25</v>
      </c>
      <c r="F1382" t="s">
        <v>31</v>
      </c>
      <c r="G1382" t="s">
        <v>813</v>
      </c>
      <c r="H1382" t="s">
        <v>274</v>
      </c>
      <c r="I1382" t="s">
        <v>274</v>
      </c>
      <c r="J1382" t="s">
        <v>274</v>
      </c>
      <c r="K1382" t="s">
        <v>29</v>
      </c>
      <c r="L1382">
        <v>8</v>
      </c>
      <c r="M1382" t="s">
        <v>275</v>
      </c>
      <c r="N1382" s="5">
        <v>0</v>
      </c>
      <c r="O1382" t="s">
        <v>30</v>
      </c>
      <c r="P1382" s="5">
        <v>0.28571428599999998</v>
      </c>
      <c r="Q1382" s="6">
        <v>0</v>
      </c>
      <c r="R1382" s="7">
        <v>1.3562364620156586E-4</v>
      </c>
      <c r="S1382" s="7">
        <v>1.0240693518426269E-4</v>
      </c>
      <c r="T1382" s="6">
        <v>0</v>
      </c>
      <c r="U1382" s="6">
        <v>0</v>
      </c>
    </row>
    <row r="1383" spans="1:21" x14ac:dyDescent="0.3">
      <c r="A1383" t="s">
        <v>21</v>
      </c>
      <c r="B1383" t="s">
        <v>648</v>
      </c>
      <c r="C1383" t="s">
        <v>270</v>
      </c>
      <c r="D1383" t="s">
        <v>271</v>
      </c>
      <c r="E1383" t="s">
        <v>25</v>
      </c>
      <c r="F1383" t="s">
        <v>31</v>
      </c>
      <c r="G1383" t="s">
        <v>814</v>
      </c>
      <c r="H1383" t="s">
        <v>277</v>
      </c>
      <c r="I1383" t="s">
        <v>277</v>
      </c>
      <c r="J1383" t="s">
        <v>277</v>
      </c>
      <c r="K1383" t="s">
        <v>29</v>
      </c>
      <c r="L1383">
        <v>10</v>
      </c>
      <c r="M1383" t="s">
        <v>278</v>
      </c>
      <c r="N1383" s="5">
        <v>0</v>
      </c>
      <c r="O1383" t="s">
        <v>30</v>
      </c>
      <c r="P1383" s="5">
        <v>0.5</v>
      </c>
      <c r="Q1383" s="6">
        <v>0</v>
      </c>
      <c r="R1383" s="7">
        <v>0</v>
      </c>
      <c r="S1383" s="7">
        <v>0</v>
      </c>
      <c r="T1383" s="6">
        <v>0</v>
      </c>
      <c r="U1383" s="6">
        <v>0</v>
      </c>
    </row>
    <row r="1384" spans="1:21" x14ac:dyDescent="0.3">
      <c r="A1384" t="s">
        <v>21</v>
      </c>
      <c r="B1384" t="s">
        <v>648</v>
      </c>
      <c r="C1384" t="s">
        <v>270</v>
      </c>
      <c r="D1384" t="s">
        <v>271</v>
      </c>
      <c r="E1384" t="s">
        <v>25</v>
      </c>
      <c r="F1384" t="s">
        <v>41</v>
      </c>
      <c r="G1384" t="s">
        <v>815</v>
      </c>
      <c r="H1384" t="s">
        <v>283</v>
      </c>
      <c r="I1384" t="s">
        <v>919</v>
      </c>
      <c r="J1384" t="s">
        <v>283</v>
      </c>
      <c r="K1384" t="s">
        <v>44</v>
      </c>
      <c r="L1384">
        <v>10</v>
      </c>
      <c r="M1384" t="s">
        <v>271</v>
      </c>
      <c r="N1384" s="5">
        <v>0.5</v>
      </c>
      <c r="O1384" t="s">
        <v>30</v>
      </c>
      <c r="P1384" s="5">
        <v>0.58333333300000001</v>
      </c>
      <c r="Q1384" s="6">
        <v>601583.6899</v>
      </c>
      <c r="R1384" s="7">
        <v>8.7961248937062919E-5</v>
      </c>
      <c r="S1384" s="7">
        <v>9.2353882791940123E-5</v>
      </c>
      <c r="T1384" s="6">
        <v>52.916052703770767</v>
      </c>
      <c r="U1384" s="6">
        <v>55.55858958656745</v>
      </c>
    </row>
    <row r="1385" spans="1:21" x14ac:dyDescent="0.3">
      <c r="A1385" t="s">
        <v>21</v>
      </c>
      <c r="B1385" t="s">
        <v>648</v>
      </c>
      <c r="C1385" t="s">
        <v>270</v>
      </c>
      <c r="D1385" t="s">
        <v>271</v>
      </c>
      <c r="E1385" t="s">
        <v>25</v>
      </c>
      <c r="F1385" t="s">
        <v>26</v>
      </c>
      <c r="G1385" t="s">
        <v>816</v>
      </c>
      <c r="H1385" t="s">
        <v>283</v>
      </c>
      <c r="I1385" t="s">
        <v>919</v>
      </c>
      <c r="J1385" t="s">
        <v>283</v>
      </c>
      <c r="K1385" t="s">
        <v>44</v>
      </c>
      <c r="L1385">
        <v>10</v>
      </c>
      <c r="M1385" t="s">
        <v>271</v>
      </c>
      <c r="N1385" s="5">
        <v>0.5</v>
      </c>
      <c r="O1385" t="s">
        <v>30</v>
      </c>
      <c r="P1385" s="5">
        <v>0.58333333300000001</v>
      </c>
      <c r="Q1385" s="6">
        <v>10926.34223</v>
      </c>
      <c r="R1385" s="7">
        <v>8.7961248937062919E-5</v>
      </c>
      <c r="S1385" s="7">
        <v>9.2353882791940123E-5</v>
      </c>
      <c r="T1385" s="6">
        <v>0.96109470886457316</v>
      </c>
      <c r="U1385" s="6">
        <v>1.0090901296540458</v>
      </c>
    </row>
    <row r="1386" spans="1:21" x14ac:dyDescent="0.3">
      <c r="A1386" t="s">
        <v>21</v>
      </c>
      <c r="B1386" t="s">
        <v>648</v>
      </c>
      <c r="C1386" t="s">
        <v>270</v>
      </c>
      <c r="D1386" t="s">
        <v>275</v>
      </c>
      <c r="E1386" t="s">
        <v>25</v>
      </c>
      <c r="F1386" t="s">
        <v>26</v>
      </c>
      <c r="G1386" t="s">
        <v>809</v>
      </c>
      <c r="H1386" t="s">
        <v>28</v>
      </c>
      <c r="I1386" t="s">
        <v>28</v>
      </c>
      <c r="J1386" t="s">
        <v>28</v>
      </c>
      <c r="K1386" t="s">
        <v>29</v>
      </c>
      <c r="L1386">
        <v>20</v>
      </c>
      <c r="N1386" s="5">
        <v>0</v>
      </c>
      <c r="O1386" t="s">
        <v>30</v>
      </c>
      <c r="P1386" s="5">
        <v>0.3</v>
      </c>
      <c r="Q1386" s="6">
        <v>0</v>
      </c>
      <c r="R1386" s="7">
        <v>3.6816310603171587E-4</v>
      </c>
      <c r="S1386" s="7">
        <v>1.1165464820805937E-4</v>
      </c>
      <c r="T1386" s="6">
        <v>0</v>
      </c>
      <c r="U1386" s="6">
        <v>0</v>
      </c>
    </row>
    <row r="1387" spans="1:21" x14ac:dyDescent="0.3">
      <c r="A1387" t="s">
        <v>21</v>
      </c>
      <c r="B1387" t="s">
        <v>648</v>
      </c>
      <c r="C1387" t="s">
        <v>270</v>
      </c>
      <c r="D1387" t="s">
        <v>275</v>
      </c>
      <c r="E1387" t="s">
        <v>25</v>
      </c>
      <c r="F1387" t="s">
        <v>26</v>
      </c>
      <c r="G1387" t="s">
        <v>810</v>
      </c>
      <c r="H1387" t="s">
        <v>274</v>
      </c>
      <c r="I1387" t="s">
        <v>274</v>
      </c>
      <c r="J1387" t="s">
        <v>274</v>
      </c>
      <c r="K1387" t="s">
        <v>29</v>
      </c>
      <c r="L1387">
        <v>8</v>
      </c>
      <c r="M1387" t="s">
        <v>275</v>
      </c>
      <c r="N1387" s="5">
        <v>0.153</v>
      </c>
      <c r="O1387" t="s">
        <v>30</v>
      </c>
      <c r="P1387" s="5">
        <v>0.28571428599999998</v>
      </c>
      <c r="Q1387" s="6">
        <v>0</v>
      </c>
      <c r="R1387" s="7">
        <v>1.3562364620156586E-4</v>
      </c>
      <c r="S1387" s="7">
        <v>1.0240693518426269E-4</v>
      </c>
      <c r="T1387" s="6">
        <v>0</v>
      </c>
      <c r="U1387" s="6">
        <v>0</v>
      </c>
    </row>
    <row r="1388" spans="1:21" x14ac:dyDescent="0.3">
      <c r="A1388" t="s">
        <v>21</v>
      </c>
      <c r="B1388" t="s">
        <v>648</v>
      </c>
      <c r="C1388" t="s">
        <v>270</v>
      </c>
      <c r="D1388" t="s">
        <v>275</v>
      </c>
      <c r="E1388" t="s">
        <v>25</v>
      </c>
      <c r="F1388" t="s">
        <v>26</v>
      </c>
      <c r="G1388" t="s">
        <v>811</v>
      </c>
      <c r="H1388" t="s">
        <v>277</v>
      </c>
      <c r="I1388" t="s">
        <v>277</v>
      </c>
      <c r="J1388" t="s">
        <v>277</v>
      </c>
      <c r="K1388" t="s">
        <v>29</v>
      </c>
      <c r="L1388">
        <v>10</v>
      </c>
      <c r="M1388" t="s">
        <v>278</v>
      </c>
      <c r="N1388" s="5">
        <v>0</v>
      </c>
      <c r="O1388" t="s">
        <v>30</v>
      </c>
      <c r="P1388" s="5">
        <v>0.5</v>
      </c>
      <c r="Q1388" s="6">
        <v>0</v>
      </c>
      <c r="R1388" s="7">
        <v>0</v>
      </c>
      <c r="S1388" s="7">
        <v>0</v>
      </c>
      <c r="T1388" s="6">
        <v>0</v>
      </c>
      <c r="U1388" s="6">
        <v>0</v>
      </c>
    </row>
    <row r="1389" spans="1:21" x14ac:dyDescent="0.3">
      <c r="A1389" t="s">
        <v>21</v>
      </c>
      <c r="B1389" t="s">
        <v>648</v>
      </c>
      <c r="C1389" t="s">
        <v>270</v>
      </c>
      <c r="D1389" t="s">
        <v>275</v>
      </c>
      <c r="E1389" t="s">
        <v>25</v>
      </c>
      <c r="F1389" t="s">
        <v>31</v>
      </c>
      <c r="G1389" t="s">
        <v>812</v>
      </c>
      <c r="H1389" t="s">
        <v>28</v>
      </c>
      <c r="I1389" t="s">
        <v>28</v>
      </c>
      <c r="J1389" t="s">
        <v>28</v>
      </c>
      <c r="K1389" t="s">
        <v>29</v>
      </c>
      <c r="L1389">
        <v>20</v>
      </c>
      <c r="N1389" s="5">
        <v>0</v>
      </c>
      <c r="O1389" t="s">
        <v>30</v>
      </c>
      <c r="P1389" s="5">
        <v>0.3</v>
      </c>
      <c r="Q1389" s="6">
        <v>0</v>
      </c>
      <c r="R1389" s="7">
        <v>3.6816310603171587E-4</v>
      </c>
      <c r="S1389" s="7">
        <v>1.1165464820805937E-4</v>
      </c>
      <c r="T1389" s="6">
        <v>0</v>
      </c>
      <c r="U1389" s="6">
        <v>0</v>
      </c>
    </row>
    <row r="1390" spans="1:21" x14ac:dyDescent="0.3">
      <c r="A1390" t="s">
        <v>21</v>
      </c>
      <c r="B1390" t="s">
        <v>648</v>
      </c>
      <c r="C1390" t="s">
        <v>270</v>
      </c>
      <c r="D1390" t="s">
        <v>275</v>
      </c>
      <c r="E1390" t="s">
        <v>25</v>
      </c>
      <c r="F1390" t="s">
        <v>31</v>
      </c>
      <c r="G1390" t="s">
        <v>813</v>
      </c>
      <c r="H1390" t="s">
        <v>274</v>
      </c>
      <c r="I1390" t="s">
        <v>274</v>
      </c>
      <c r="J1390" t="s">
        <v>274</v>
      </c>
      <c r="K1390" t="s">
        <v>29</v>
      </c>
      <c r="L1390">
        <v>8</v>
      </c>
      <c r="M1390" t="s">
        <v>275</v>
      </c>
      <c r="N1390" s="5">
        <v>3.0599999999999999E-2</v>
      </c>
      <c r="O1390" t="s">
        <v>30</v>
      </c>
      <c r="P1390" s="5">
        <v>0.28571428599999998</v>
      </c>
      <c r="Q1390" s="6">
        <v>232974.30009999999</v>
      </c>
      <c r="R1390" s="7">
        <v>1.3562364620156586E-4</v>
      </c>
      <c r="S1390" s="7">
        <v>1.0240693518426269E-4</v>
      </c>
      <c r="T1390" s="6">
        <v>31.59682405081983</v>
      </c>
      <c r="U1390" s="6">
        <v>23.858184049939666</v>
      </c>
    </row>
    <row r="1391" spans="1:21" x14ac:dyDescent="0.3">
      <c r="A1391" t="s">
        <v>21</v>
      </c>
      <c r="B1391" t="s">
        <v>648</v>
      </c>
      <c r="C1391" t="s">
        <v>270</v>
      </c>
      <c r="D1391" t="s">
        <v>275</v>
      </c>
      <c r="E1391" t="s">
        <v>25</v>
      </c>
      <c r="F1391" t="s">
        <v>31</v>
      </c>
      <c r="G1391" t="s">
        <v>814</v>
      </c>
      <c r="H1391" t="s">
        <v>277</v>
      </c>
      <c r="I1391" t="s">
        <v>277</v>
      </c>
      <c r="J1391" t="s">
        <v>277</v>
      </c>
      <c r="K1391" t="s">
        <v>29</v>
      </c>
      <c r="L1391">
        <v>10</v>
      </c>
      <c r="M1391" t="s">
        <v>278</v>
      </c>
      <c r="N1391" s="5">
        <v>0</v>
      </c>
      <c r="O1391" t="s">
        <v>30</v>
      </c>
      <c r="P1391" s="5">
        <v>0.5</v>
      </c>
      <c r="Q1391" s="6">
        <v>0</v>
      </c>
      <c r="R1391" s="7">
        <v>0</v>
      </c>
      <c r="S1391" s="7">
        <v>0</v>
      </c>
      <c r="T1391" s="6">
        <v>0</v>
      </c>
      <c r="U1391" s="6">
        <v>0</v>
      </c>
    </row>
    <row r="1392" spans="1:21" x14ac:dyDescent="0.3">
      <c r="A1392" t="s">
        <v>21</v>
      </c>
      <c r="B1392" t="s">
        <v>648</v>
      </c>
      <c r="C1392" t="s">
        <v>270</v>
      </c>
      <c r="D1392" t="s">
        <v>275</v>
      </c>
      <c r="E1392" t="s">
        <v>25</v>
      </c>
      <c r="F1392" t="s">
        <v>41</v>
      </c>
      <c r="G1392" t="s">
        <v>817</v>
      </c>
      <c r="H1392" t="s">
        <v>286</v>
      </c>
      <c r="I1392" t="s">
        <v>286</v>
      </c>
      <c r="J1392" t="s">
        <v>286</v>
      </c>
      <c r="K1392" t="s">
        <v>44</v>
      </c>
      <c r="L1392">
        <v>10</v>
      </c>
      <c r="M1392" t="s">
        <v>275</v>
      </c>
      <c r="N1392" s="5">
        <v>0.5</v>
      </c>
      <c r="O1392" t="s">
        <v>30</v>
      </c>
      <c r="P1392" s="5">
        <v>0.53846153799999996</v>
      </c>
      <c r="Q1392" s="6">
        <v>13387443.34</v>
      </c>
      <c r="R1392" s="7">
        <v>8.7961248937062919E-5</v>
      </c>
      <c r="S1392" s="7">
        <v>9.2353882791940123E-5</v>
      </c>
      <c r="T1392" s="6">
        <v>1177.5762362605651</v>
      </c>
      <c r="U1392" s="6">
        <v>1236.3823731060993</v>
      </c>
    </row>
    <row r="1393" spans="1:21" x14ac:dyDescent="0.3">
      <c r="A1393" t="s">
        <v>21</v>
      </c>
      <c r="B1393" t="s">
        <v>648</v>
      </c>
      <c r="C1393" t="s">
        <v>270</v>
      </c>
      <c r="D1393" t="s">
        <v>275</v>
      </c>
      <c r="E1393" t="s">
        <v>25</v>
      </c>
      <c r="F1393" t="s">
        <v>41</v>
      </c>
      <c r="G1393" t="s">
        <v>818</v>
      </c>
      <c r="H1393" t="s">
        <v>288</v>
      </c>
      <c r="I1393" t="s">
        <v>288</v>
      </c>
      <c r="J1393" t="s">
        <v>288</v>
      </c>
      <c r="K1393" t="s">
        <v>44</v>
      </c>
      <c r="L1393">
        <v>10</v>
      </c>
      <c r="M1393" t="s">
        <v>275</v>
      </c>
      <c r="N1393" s="5">
        <v>0.5</v>
      </c>
      <c r="O1393" t="s">
        <v>30</v>
      </c>
      <c r="P1393" s="5">
        <v>0.53333333299999997</v>
      </c>
      <c r="Q1393" s="6">
        <v>9689958.9900000002</v>
      </c>
      <c r="R1393" s="7">
        <v>8.7961248937062919E-5</v>
      </c>
      <c r="S1393" s="7">
        <v>9.2353882791940123E-5</v>
      </c>
      <c r="T1393" s="6">
        <v>852.34089490932081</v>
      </c>
      <c r="U1393" s="6">
        <v>894.90533682116654</v>
      </c>
    </row>
    <row r="1394" spans="1:21" x14ac:dyDescent="0.3">
      <c r="A1394" t="s">
        <v>21</v>
      </c>
      <c r="B1394" t="s">
        <v>648</v>
      </c>
      <c r="C1394" t="s">
        <v>270</v>
      </c>
      <c r="D1394" t="s">
        <v>275</v>
      </c>
      <c r="E1394" t="s">
        <v>25</v>
      </c>
      <c r="F1394" t="s">
        <v>26</v>
      </c>
      <c r="G1394" t="s">
        <v>819</v>
      </c>
      <c r="H1394" t="s">
        <v>286</v>
      </c>
      <c r="I1394" t="s">
        <v>286</v>
      </c>
      <c r="J1394" t="s">
        <v>286</v>
      </c>
      <c r="K1394" t="s">
        <v>44</v>
      </c>
      <c r="L1394">
        <v>10</v>
      </c>
      <c r="M1394" t="s">
        <v>275</v>
      </c>
      <c r="N1394" s="5">
        <v>0.5</v>
      </c>
      <c r="O1394" t="s">
        <v>30</v>
      </c>
      <c r="P1394" s="5">
        <v>0.53846153799999996</v>
      </c>
      <c r="Q1394" s="6">
        <v>243151.18580000001</v>
      </c>
      <c r="R1394" s="7">
        <v>8.7961248937062919E-5</v>
      </c>
      <c r="S1394" s="7">
        <v>9.2353882791940123E-5</v>
      </c>
      <c r="T1394" s="6">
        <v>21.387881983495838</v>
      </c>
      <c r="U1394" s="6">
        <v>22.455956114094455</v>
      </c>
    </row>
    <row r="1395" spans="1:21" x14ac:dyDescent="0.3">
      <c r="A1395" t="s">
        <v>21</v>
      </c>
      <c r="B1395" t="s">
        <v>648</v>
      </c>
      <c r="C1395" t="s">
        <v>270</v>
      </c>
      <c r="D1395" t="s">
        <v>275</v>
      </c>
      <c r="E1395" t="s">
        <v>25</v>
      </c>
      <c r="F1395" t="s">
        <v>26</v>
      </c>
      <c r="G1395" t="s">
        <v>820</v>
      </c>
      <c r="H1395" t="s">
        <v>288</v>
      </c>
      <c r="I1395" t="s">
        <v>288</v>
      </c>
      <c r="J1395" t="s">
        <v>288</v>
      </c>
      <c r="K1395" t="s">
        <v>44</v>
      </c>
      <c r="L1395">
        <v>10</v>
      </c>
      <c r="M1395" t="s">
        <v>275</v>
      </c>
      <c r="N1395" s="5">
        <v>0.5</v>
      </c>
      <c r="O1395" t="s">
        <v>30</v>
      </c>
      <c r="P1395" s="5">
        <v>0.53333333299999997</v>
      </c>
      <c r="Q1395" s="6">
        <v>175995.144</v>
      </c>
      <c r="R1395" s="7">
        <v>8.7961248937062919E-5</v>
      </c>
      <c r="S1395" s="7">
        <v>9.2353882791940123E-5</v>
      </c>
      <c r="T1395" s="6">
        <v>15.480752673098236</v>
      </c>
      <c r="U1395" s="6">
        <v>16.253834900926623</v>
      </c>
    </row>
    <row r="1396" spans="1:21" x14ac:dyDescent="0.3">
      <c r="A1396" t="s">
        <v>21</v>
      </c>
      <c r="B1396" t="s">
        <v>648</v>
      </c>
      <c r="C1396" t="s">
        <v>270</v>
      </c>
      <c r="D1396" t="s">
        <v>291</v>
      </c>
      <c r="E1396" t="s">
        <v>25</v>
      </c>
      <c r="F1396" t="s">
        <v>26</v>
      </c>
      <c r="G1396" t="s">
        <v>809</v>
      </c>
      <c r="H1396" t="s">
        <v>28</v>
      </c>
      <c r="I1396" t="s">
        <v>28</v>
      </c>
      <c r="J1396" t="s">
        <v>28</v>
      </c>
      <c r="K1396" t="s">
        <v>29</v>
      </c>
      <c r="L1396">
        <v>20</v>
      </c>
      <c r="N1396" s="5">
        <v>0</v>
      </c>
      <c r="O1396" t="s">
        <v>30</v>
      </c>
      <c r="P1396" s="5">
        <v>0.3</v>
      </c>
      <c r="Q1396" s="6">
        <v>0</v>
      </c>
      <c r="R1396" s="7">
        <v>3.6816310603171587E-4</v>
      </c>
      <c r="S1396" s="7">
        <v>1.1165464820805937E-4</v>
      </c>
      <c r="T1396" s="6">
        <v>0</v>
      </c>
      <c r="U1396" s="6">
        <v>0</v>
      </c>
    </row>
    <row r="1397" spans="1:21" x14ac:dyDescent="0.3">
      <c r="A1397" t="s">
        <v>21</v>
      </c>
      <c r="B1397" t="s">
        <v>648</v>
      </c>
      <c r="C1397" t="s">
        <v>270</v>
      </c>
      <c r="D1397" t="s">
        <v>291</v>
      </c>
      <c r="E1397" t="s">
        <v>25</v>
      </c>
      <c r="F1397" t="s">
        <v>26</v>
      </c>
      <c r="G1397" t="s">
        <v>810</v>
      </c>
      <c r="H1397" t="s">
        <v>274</v>
      </c>
      <c r="I1397" t="s">
        <v>274</v>
      </c>
      <c r="J1397" t="s">
        <v>274</v>
      </c>
      <c r="K1397" t="s">
        <v>29</v>
      </c>
      <c r="L1397">
        <v>8</v>
      </c>
      <c r="M1397" t="s">
        <v>275</v>
      </c>
      <c r="N1397" s="5">
        <v>0</v>
      </c>
      <c r="O1397" t="s">
        <v>30</v>
      </c>
      <c r="P1397" s="5">
        <v>0.28571428599999998</v>
      </c>
      <c r="Q1397" s="6">
        <v>0</v>
      </c>
      <c r="R1397" s="7">
        <v>1.3562364620156586E-4</v>
      </c>
      <c r="S1397" s="7">
        <v>1.0240693518426269E-4</v>
      </c>
      <c r="T1397" s="6">
        <v>0</v>
      </c>
      <c r="U1397" s="6">
        <v>0</v>
      </c>
    </row>
    <row r="1398" spans="1:21" x14ac:dyDescent="0.3">
      <c r="A1398" t="s">
        <v>21</v>
      </c>
      <c r="B1398" t="s">
        <v>648</v>
      </c>
      <c r="C1398" t="s">
        <v>270</v>
      </c>
      <c r="D1398" t="s">
        <v>291</v>
      </c>
      <c r="E1398" t="s">
        <v>25</v>
      </c>
      <c r="F1398" t="s">
        <v>26</v>
      </c>
      <c r="G1398" t="s">
        <v>811</v>
      </c>
      <c r="H1398" t="s">
        <v>277</v>
      </c>
      <c r="I1398" t="s">
        <v>277</v>
      </c>
      <c r="J1398" t="s">
        <v>277</v>
      </c>
      <c r="K1398" t="s">
        <v>29</v>
      </c>
      <c r="L1398">
        <v>10</v>
      </c>
      <c r="M1398" t="s">
        <v>278</v>
      </c>
      <c r="N1398" s="5">
        <v>0</v>
      </c>
      <c r="O1398" t="s">
        <v>30</v>
      </c>
      <c r="P1398" s="5">
        <v>0.5</v>
      </c>
      <c r="Q1398" s="6">
        <v>0</v>
      </c>
      <c r="R1398" s="7">
        <v>0</v>
      </c>
      <c r="S1398" s="7">
        <v>0</v>
      </c>
      <c r="T1398" s="6">
        <v>0</v>
      </c>
      <c r="U1398" s="6">
        <v>0</v>
      </c>
    </row>
    <row r="1399" spans="1:21" x14ac:dyDescent="0.3">
      <c r="A1399" t="s">
        <v>21</v>
      </c>
      <c r="B1399" t="s">
        <v>648</v>
      </c>
      <c r="C1399" t="s">
        <v>270</v>
      </c>
      <c r="D1399" t="s">
        <v>291</v>
      </c>
      <c r="E1399" t="s">
        <v>25</v>
      </c>
      <c r="F1399" t="s">
        <v>31</v>
      </c>
      <c r="G1399" t="s">
        <v>812</v>
      </c>
      <c r="H1399" t="s">
        <v>28</v>
      </c>
      <c r="I1399" t="s">
        <v>28</v>
      </c>
      <c r="J1399" t="s">
        <v>28</v>
      </c>
      <c r="K1399" t="s">
        <v>29</v>
      </c>
      <c r="L1399">
        <v>20</v>
      </c>
      <c r="N1399" s="5">
        <v>0</v>
      </c>
      <c r="O1399" t="s">
        <v>30</v>
      </c>
      <c r="P1399" s="5">
        <v>0.3</v>
      </c>
      <c r="Q1399" s="6">
        <v>0</v>
      </c>
      <c r="R1399" s="7">
        <v>3.6816310603171587E-4</v>
      </c>
      <c r="S1399" s="7">
        <v>1.1165464820805937E-4</v>
      </c>
      <c r="T1399" s="6">
        <v>0</v>
      </c>
      <c r="U1399" s="6">
        <v>0</v>
      </c>
    </row>
    <row r="1400" spans="1:21" x14ac:dyDescent="0.3">
      <c r="A1400" t="s">
        <v>21</v>
      </c>
      <c r="B1400" t="s">
        <v>648</v>
      </c>
      <c r="C1400" t="s">
        <v>270</v>
      </c>
      <c r="D1400" t="s">
        <v>291</v>
      </c>
      <c r="E1400" t="s">
        <v>25</v>
      </c>
      <c r="F1400" t="s">
        <v>31</v>
      </c>
      <c r="G1400" t="s">
        <v>813</v>
      </c>
      <c r="H1400" t="s">
        <v>274</v>
      </c>
      <c r="I1400" t="s">
        <v>274</v>
      </c>
      <c r="J1400" t="s">
        <v>274</v>
      </c>
      <c r="K1400" t="s">
        <v>29</v>
      </c>
      <c r="L1400">
        <v>8</v>
      </c>
      <c r="M1400" t="s">
        <v>275</v>
      </c>
      <c r="N1400" s="5">
        <v>0</v>
      </c>
      <c r="O1400" t="s">
        <v>30</v>
      </c>
      <c r="P1400" s="5">
        <v>0.28571428599999998</v>
      </c>
      <c r="Q1400" s="6">
        <v>0</v>
      </c>
      <c r="R1400" s="7">
        <v>1.3562364620156586E-4</v>
      </c>
      <c r="S1400" s="7">
        <v>1.0240693518426269E-4</v>
      </c>
      <c r="T1400" s="6">
        <v>0</v>
      </c>
      <c r="U1400" s="6">
        <v>0</v>
      </c>
    </row>
    <row r="1401" spans="1:21" x14ac:dyDescent="0.3">
      <c r="A1401" t="s">
        <v>21</v>
      </c>
      <c r="B1401" t="s">
        <v>648</v>
      </c>
      <c r="C1401" t="s">
        <v>270</v>
      </c>
      <c r="D1401" t="s">
        <v>291</v>
      </c>
      <c r="E1401" t="s">
        <v>25</v>
      </c>
      <c r="F1401" t="s">
        <v>31</v>
      </c>
      <c r="G1401" t="s">
        <v>814</v>
      </c>
      <c r="H1401" t="s">
        <v>277</v>
      </c>
      <c r="I1401" t="s">
        <v>277</v>
      </c>
      <c r="J1401" t="s">
        <v>277</v>
      </c>
      <c r="K1401" t="s">
        <v>29</v>
      </c>
      <c r="L1401">
        <v>10</v>
      </c>
      <c r="M1401" t="s">
        <v>278</v>
      </c>
      <c r="N1401" s="5">
        <v>0</v>
      </c>
      <c r="O1401" t="s">
        <v>30</v>
      </c>
      <c r="P1401" s="5">
        <v>0.5</v>
      </c>
      <c r="Q1401" s="6">
        <v>0</v>
      </c>
      <c r="R1401" s="7">
        <v>0</v>
      </c>
      <c r="S1401" s="7">
        <v>0</v>
      </c>
      <c r="T1401" s="6">
        <v>0</v>
      </c>
      <c r="U1401" s="6">
        <v>0</v>
      </c>
    </row>
    <row r="1402" spans="1:21" x14ac:dyDescent="0.3">
      <c r="A1402" t="s">
        <v>21</v>
      </c>
      <c r="B1402" t="s">
        <v>648</v>
      </c>
      <c r="C1402" t="s">
        <v>270</v>
      </c>
      <c r="D1402" t="s">
        <v>291</v>
      </c>
      <c r="E1402" t="s">
        <v>25</v>
      </c>
      <c r="F1402" t="s">
        <v>41</v>
      </c>
      <c r="G1402" t="s">
        <v>821</v>
      </c>
      <c r="H1402" t="s">
        <v>293</v>
      </c>
      <c r="I1402" t="s">
        <v>293</v>
      </c>
      <c r="J1402" t="s">
        <v>293</v>
      </c>
      <c r="K1402" t="s">
        <v>44</v>
      </c>
      <c r="L1402">
        <v>15</v>
      </c>
      <c r="M1402" t="s">
        <v>291</v>
      </c>
      <c r="N1402" s="5">
        <v>0</v>
      </c>
      <c r="O1402" t="s">
        <v>30</v>
      </c>
      <c r="P1402" s="5">
        <v>0.1875</v>
      </c>
      <c r="Q1402" s="6">
        <v>0</v>
      </c>
      <c r="R1402" s="7">
        <v>0</v>
      </c>
      <c r="S1402" s="7">
        <v>1.876378913356902E-10</v>
      </c>
      <c r="T1402" s="6">
        <v>0</v>
      </c>
      <c r="U1402" s="6">
        <v>0</v>
      </c>
    </row>
    <row r="1403" spans="1:21" x14ac:dyDescent="0.3">
      <c r="A1403" t="s">
        <v>21</v>
      </c>
      <c r="B1403" t="s">
        <v>648</v>
      </c>
      <c r="C1403" t="s">
        <v>270</v>
      </c>
      <c r="D1403" t="s">
        <v>291</v>
      </c>
      <c r="E1403" t="s">
        <v>25</v>
      </c>
      <c r="F1403" t="s">
        <v>41</v>
      </c>
      <c r="G1403" t="s">
        <v>822</v>
      </c>
      <c r="H1403" t="s">
        <v>295</v>
      </c>
      <c r="I1403" t="s">
        <v>295</v>
      </c>
      <c r="J1403" t="s">
        <v>295</v>
      </c>
      <c r="K1403" t="s">
        <v>44</v>
      </c>
      <c r="L1403">
        <v>15</v>
      </c>
      <c r="M1403" t="s">
        <v>291</v>
      </c>
      <c r="N1403" s="5">
        <v>0.79</v>
      </c>
      <c r="O1403" t="s">
        <v>30</v>
      </c>
      <c r="P1403" s="5">
        <v>0.4375</v>
      </c>
      <c r="Q1403" s="6">
        <v>3473204.8420000002</v>
      </c>
      <c r="R1403" s="7">
        <v>0</v>
      </c>
      <c r="S1403" s="7">
        <v>5.8248732226484634E-11</v>
      </c>
      <c r="T1403" s="6">
        <v>0</v>
      </c>
      <c r="U1403" s="6">
        <v>2.0230977880938787E-4</v>
      </c>
    </row>
    <row r="1404" spans="1:21" x14ac:dyDescent="0.3">
      <c r="A1404" t="s">
        <v>21</v>
      </c>
      <c r="B1404" t="s">
        <v>648</v>
      </c>
      <c r="C1404" t="s">
        <v>270</v>
      </c>
      <c r="D1404" t="s">
        <v>291</v>
      </c>
      <c r="E1404" t="s">
        <v>25</v>
      </c>
      <c r="F1404" t="s">
        <v>26</v>
      </c>
      <c r="G1404" t="s">
        <v>823</v>
      </c>
      <c r="H1404" t="s">
        <v>293</v>
      </c>
      <c r="I1404" t="s">
        <v>293</v>
      </c>
      <c r="J1404" t="s">
        <v>293</v>
      </c>
      <c r="K1404" t="s">
        <v>44</v>
      </c>
      <c r="L1404">
        <v>15</v>
      </c>
      <c r="M1404" t="s">
        <v>291</v>
      </c>
      <c r="N1404" s="5">
        <v>0</v>
      </c>
      <c r="O1404" t="s">
        <v>30</v>
      </c>
      <c r="P1404" s="5">
        <v>0.1875</v>
      </c>
      <c r="Q1404" s="6">
        <v>0</v>
      </c>
      <c r="R1404" s="7">
        <v>0</v>
      </c>
      <c r="S1404" s="7">
        <v>1.876378913356902E-10</v>
      </c>
      <c r="T1404" s="6">
        <v>0</v>
      </c>
      <c r="U1404" s="6">
        <v>0</v>
      </c>
    </row>
    <row r="1405" spans="1:21" x14ac:dyDescent="0.3">
      <c r="A1405" t="s">
        <v>21</v>
      </c>
      <c r="B1405" t="s">
        <v>648</v>
      </c>
      <c r="C1405" t="s">
        <v>270</v>
      </c>
      <c r="D1405" t="s">
        <v>291</v>
      </c>
      <c r="E1405" t="s">
        <v>25</v>
      </c>
      <c r="F1405" t="s">
        <v>26</v>
      </c>
      <c r="G1405" t="s">
        <v>824</v>
      </c>
      <c r="H1405" t="s">
        <v>295</v>
      </c>
      <c r="I1405" t="s">
        <v>295</v>
      </c>
      <c r="J1405" t="s">
        <v>295</v>
      </c>
      <c r="K1405" t="s">
        <v>44</v>
      </c>
      <c r="L1405">
        <v>15</v>
      </c>
      <c r="M1405" t="s">
        <v>291</v>
      </c>
      <c r="N1405" s="5">
        <v>0.79</v>
      </c>
      <c r="O1405" t="s">
        <v>30</v>
      </c>
      <c r="P1405" s="5">
        <v>0.4375</v>
      </c>
      <c r="Q1405" s="6">
        <v>63082.53587</v>
      </c>
      <c r="R1405" s="7">
        <v>0</v>
      </c>
      <c r="S1405" s="7">
        <v>5.8248732226484634E-11</v>
      </c>
      <c r="T1405" s="6">
        <v>0</v>
      </c>
      <c r="U1405" s="6">
        <v>3.6744777400592418E-6</v>
      </c>
    </row>
    <row r="1406" spans="1:21" x14ac:dyDescent="0.3">
      <c r="A1406" t="s">
        <v>21</v>
      </c>
      <c r="B1406" t="s">
        <v>648</v>
      </c>
      <c r="C1406" t="s">
        <v>34</v>
      </c>
      <c r="D1406" t="s">
        <v>298</v>
      </c>
      <c r="E1406" t="s">
        <v>25</v>
      </c>
      <c r="F1406" t="s">
        <v>26</v>
      </c>
      <c r="G1406" t="s">
        <v>651</v>
      </c>
      <c r="H1406" t="s">
        <v>28</v>
      </c>
      <c r="I1406" t="s">
        <v>28</v>
      </c>
      <c r="J1406" t="s">
        <v>28</v>
      </c>
      <c r="K1406" t="s">
        <v>29</v>
      </c>
      <c r="L1406">
        <v>20</v>
      </c>
      <c r="N1406" s="5">
        <v>0</v>
      </c>
      <c r="O1406" t="s">
        <v>30</v>
      </c>
      <c r="P1406" s="5">
        <v>0.3</v>
      </c>
      <c r="Q1406" s="6">
        <v>0</v>
      </c>
      <c r="R1406" s="7">
        <v>3.6816310603171587E-4</v>
      </c>
      <c r="S1406" s="7">
        <v>1.1165464820805937E-4</v>
      </c>
      <c r="T1406" s="6">
        <v>0</v>
      </c>
      <c r="U1406" s="6">
        <v>0</v>
      </c>
    </row>
    <row r="1407" spans="1:21" x14ac:dyDescent="0.3">
      <c r="A1407" t="s">
        <v>21</v>
      </c>
      <c r="B1407" t="s">
        <v>648</v>
      </c>
      <c r="C1407" t="s">
        <v>34</v>
      </c>
      <c r="D1407" t="s">
        <v>298</v>
      </c>
      <c r="E1407" t="s">
        <v>25</v>
      </c>
      <c r="F1407" t="s">
        <v>26</v>
      </c>
      <c r="G1407" t="s">
        <v>652</v>
      </c>
      <c r="H1407" t="s">
        <v>38</v>
      </c>
      <c r="I1407" t="s">
        <v>38</v>
      </c>
      <c r="J1407" t="s">
        <v>38</v>
      </c>
      <c r="K1407" t="s">
        <v>29</v>
      </c>
      <c r="L1407">
        <v>5</v>
      </c>
      <c r="N1407" s="5">
        <v>0.9</v>
      </c>
      <c r="O1407" t="s">
        <v>30</v>
      </c>
      <c r="P1407" s="5">
        <v>2.8648030000000001E-2</v>
      </c>
      <c r="Q1407" s="6">
        <v>239.6430647</v>
      </c>
      <c r="R1407" s="7">
        <v>1.1015087511623278E-4</v>
      </c>
      <c r="S1407" s="7">
        <v>8.5949592175893486E-5</v>
      </c>
      <c r="T1407" s="6">
        <v>2.6396893292240993E-2</v>
      </c>
      <c r="U1407" s="6">
        <v>2.0597223678746255E-2</v>
      </c>
    </row>
    <row r="1408" spans="1:21" x14ac:dyDescent="0.3">
      <c r="A1408" t="s">
        <v>21</v>
      </c>
      <c r="B1408" t="s">
        <v>648</v>
      </c>
      <c r="C1408" t="s">
        <v>34</v>
      </c>
      <c r="D1408" t="s">
        <v>298</v>
      </c>
      <c r="E1408" t="s">
        <v>25</v>
      </c>
      <c r="F1408" t="s">
        <v>31</v>
      </c>
      <c r="G1408" t="s">
        <v>653</v>
      </c>
      <c r="H1408" t="s">
        <v>28</v>
      </c>
      <c r="I1408" t="s">
        <v>28</v>
      </c>
      <c r="J1408" t="s">
        <v>28</v>
      </c>
      <c r="K1408" t="s">
        <v>29</v>
      </c>
      <c r="L1408">
        <v>20</v>
      </c>
      <c r="N1408" s="5">
        <v>0</v>
      </c>
      <c r="O1408" t="s">
        <v>30</v>
      </c>
      <c r="P1408" s="5">
        <v>0.3</v>
      </c>
      <c r="Q1408" s="6">
        <v>0</v>
      </c>
      <c r="R1408" s="7">
        <v>3.6816310603171587E-4</v>
      </c>
      <c r="S1408" s="7">
        <v>1.1165464820805937E-4</v>
      </c>
      <c r="T1408" s="6">
        <v>0</v>
      </c>
      <c r="U1408" s="6">
        <v>0</v>
      </c>
    </row>
    <row r="1409" spans="1:21" x14ac:dyDescent="0.3">
      <c r="A1409" t="s">
        <v>21</v>
      </c>
      <c r="B1409" t="s">
        <v>648</v>
      </c>
      <c r="C1409" t="s">
        <v>34</v>
      </c>
      <c r="D1409" t="s">
        <v>298</v>
      </c>
      <c r="E1409" t="s">
        <v>25</v>
      </c>
      <c r="F1409" t="s">
        <v>31</v>
      </c>
      <c r="G1409" t="s">
        <v>654</v>
      </c>
      <c r="H1409" t="s">
        <v>38</v>
      </c>
      <c r="I1409" t="s">
        <v>38</v>
      </c>
      <c r="J1409" t="s">
        <v>38</v>
      </c>
      <c r="K1409" t="s">
        <v>29</v>
      </c>
      <c r="L1409">
        <v>5</v>
      </c>
      <c r="N1409" s="5">
        <v>0.9</v>
      </c>
      <c r="O1409" t="s">
        <v>30</v>
      </c>
      <c r="P1409" s="5">
        <v>2.8648030000000001E-2</v>
      </c>
      <c r="Q1409" s="6">
        <v>13194.29292</v>
      </c>
      <c r="R1409" s="7">
        <v>1.1015087511623278E-4</v>
      </c>
      <c r="S1409" s="7">
        <v>8.5949592175893486E-5</v>
      </c>
      <c r="T1409" s="6">
        <v>1.4533629116779143</v>
      </c>
      <c r="U1409" s="6">
        <v>1.1340440955232789</v>
      </c>
    </row>
    <row r="1410" spans="1:21" x14ac:dyDescent="0.3">
      <c r="A1410" t="s">
        <v>21</v>
      </c>
      <c r="B1410" t="s">
        <v>648</v>
      </c>
      <c r="C1410" t="s">
        <v>34</v>
      </c>
      <c r="D1410" t="s">
        <v>298</v>
      </c>
      <c r="E1410" t="s">
        <v>25</v>
      </c>
      <c r="F1410" t="s">
        <v>41</v>
      </c>
      <c r="G1410" t="s">
        <v>825</v>
      </c>
      <c r="H1410" t="s">
        <v>300</v>
      </c>
      <c r="I1410" t="s">
        <v>920</v>
      </c>
      <c r="J1410" t="s">
        <v>300</v>
      </c>
      <c r="K1410" t="s">
        <v>44</v>
      </c>
      <c r="L1410">
        <v>4</v>
      </c>
      <c r="M1410" t="s">
        <v>298</v>
      </c>
      <c r="N1410" s="5">
        <v>0.35</v>
      </c>
      <c r="O1410" t="s">
        <v>30</v>
      </c>
      <c r="P1410" s="5">
        <v>0.43618773199999999</v>
      </c>
      <c r="Q1410" s="6">
        <v>92595.521510000006</v>
      </c>
      <c r="R1410" s="7">
        <v>1.5854583762120456E-4</v>
      </c>
      <c r="S1410" s="7">
        <v>3.3989246730925515E-5</v>
      </c>
      <c r="T1410" s="6">
        <v>14.680634517775214</v>
      </c>
      <c r="U1410" s="6">
        <v>3.1472520267821111</v>
      </c>
    </row>
    <row r="1411" spans="1:21" x14ac:dyDescent="0.3">
      <c r="A1411" t="s">
        <v>21</v>
      </c>
      <c r="B1411" t="s">
        <v>648</v>
      </c>
      <c r="C1411" t="s">
        <v>34</v>
      </c>
      <c r="D1411" t="s">
        <v>298</v>
      </c>
      <c r="E1411" t="s">
        <v>25</v>
      </c>
      <c r="F1411" t="s">
        <v>41</v>
      </c>
      <c r="G1411" t="s">
        <v>826</v>
      </c>
      <c r="H1411" t="s">
        <v>302</v>
      </c>
      <c r="I1411" t="s">
        <v>921</v>
      </c>
      <c r="J1411" t="s">
        <v>302</v>
      </c>
      <c r="K1411" t="s">
        <v>44</v>
      </c>
      <c r="L1411">
        <v>5</v>
      </c>
      <c r="M1411" t="s">
        <v>298</v>
      </c>
      <c r="N1411" s="5">
        <v>0.01</v>
      </c>
      <c r="O1411" t="s">
        <v>30</v>
      </c>
      <c r="P1411" s="5">
        <v>0.42608695699999999</v>
      </c>
      <c r="Q1411" s="6">
        <v>2189.7851949999999</v>
      </c>
      <c r="R1411" s="7">
        <v>9.0663037553895265E-5</v>
      </c>
      <c r="S1411" s="7">
        <v>5.2936877182219177E-5</v>
      </c>
      <c r="T1411" s="6">
        <v>0.19853257736924887</v>
      </c>
      <c r="U1411" s="6">
        <v>0.11592038992315687</v>
      </c>
    </row>
    <row r="1412" spans="1:21" x14ac:dyDescent="0.3">
      <c r="A1412" t="s">
        <v>21</v>
      </c>
      <c r="B1412" t="s">
        <v>648</v>
      </c>
      <c r="C1412" t="s">
        <v>34</v>
      </c>
      <c r="D1412" t="s">
        <v>298</v>
      </c>
      <c r="E1412" t="s">
        <v>25</v>
      </c>
      <c r="F1412" t="s">
        <v>26</v>
      </c>
      <c r="G1412" t="s">
        <v>827</v>
      </c>
      <c r="H1412" t="s">
        <v>300</v>
      </c>
      <c r="I1412" t="s">
        <v>920</v>
      </c>
      <c r="J1412" t="s">
        <v>300</v>
      </c>
      <c r="K1412" t="s">
        <v>44</v>
      </c>
      <c r="L1412">
        <v>4</v>
      </c>
      <c r="M1412" t="s">
        <v>298</v>
      </c>
      <c r="N1412" s="5">
        <v>0.35</v>
      </c>
      <c r="O1412" t="s">
        <v>30</v>
      </c>
      <c r="P1412" s="5">
        <v>0.43618773199999999</v>
      </c>
      <c r="Q1412" s="6">
        <v>1681.7782380000001</v>
      </c>
      <c r="R1412" s="7">
        <v>1.5854583762120456E-4</v>
      </c>
      <c r="S1412" s="7">
        <v>3.3989246730925515E-5</v>
      </c>
      <c r="T1412" s="6">
        <v>0.26663893943682354</v>
      </c>
      <c r="U1412" s="6">
        <v>5.7162375478083179E-2</v>
      </c>
    </row>
    <row r="1413" spans="1:21" x14ac:dyDescent="0.3">
      <c r="A1413" t="s">
        <v>21</v>
      </c>
      <c r="B1413" t="s">
        <v>648</v>
      </c>
      <c r="C1413" t="s">
        <v>34</v>
      </c>
      <c r="D1413" t="s">
        <v>298</v>
      </c>
      <c r="E1413" t="s">
        <v>25</v>
      </c>
      <c r="F1413" t="s">
        <v>26</v>
      </c>
      <c r="G1413" t="s">
        <v>828</v>
      </c>
      <c r="H1413" t="s">
        <v>302</v>
      </c>
      <c r="I1413" t="s">
        <v>921</v>
      </c>
      <c r="J1413" t="s">
        <v>302</v>
      </c>
      <c r="K1413" t="s">
        <v>44</v>
      </c>
      <c r="L1413">
        <v>5</v>
      </c>
      <c r="M1413" t="s">
        <v>298</v>
      </c>
      <c r="N1413" s="5">
        <v>0.01</v>
      </c>
      <c r="O1413" t="s">
        <v>30</v>
      </c>
      <c r="P1413" s="5">
        <v>0.42608695699999999</v>
      </c>
      <c r="Q1413" s="6">
        <v>39.772259179999999</v>
      </c>
      <c r="R1413" s="7">
        <v>9.0663037553895265E-5</v>
      </c>
      <c r="S1413" s="7">
        <v>5.2936877182219177E-5</v>
      </c>
      <c r="T1413" s="6">
        <v>3.6058738276395956E-3</v>
      </c>
      <c r="U1413" s="6">
        <v>2.1054191994710494E-3</v>
      </c>
    </row>
    <row r="1414" spans="1:21" x14ac:dyDescent="0.3">
      <c r="A1414" t="s">
        <v>21</v>
      </c>
      <c r="B1414" t="s">
        <v>648</v>
      </c>
      <c r="C1414" t="s">
        <v>80</v>
      </c>
      <c r="D1414" t="s">
        <v>109</v>
      </c>
      <c r="E1414" t="s">
        <v>25</v>
      </c>
      <c r="F1414" t="s">
        <v>26</v>
      </c>
      <c r="G1414" t="s">
        <v>679</v>
      </c>
      <c r="H1414" t="s">
        <v>28</v>
      </c>
      <c r="I1414" t="s">
        <v>28</v>
      </c>
      <c r="J1414" t="s">
        <v>28</v>
      </c>
      <c r="K1414" t="s">
        <v>29</v>
      </c>
      <c r="L1414">
        <v>20</v>
      </c>
      <c r="N1414" s="5">
        <v>0</v>
      </c>
      <c r="O1414" t="s">
        <v>30</v>
      </c>
      <c r="P1414" s="5">
        <v>0.3</v>
      </c>
      <c r="Q1414" s="6">
        <v>0</v>
      </c>
      <c r="R1414" s="7">
        <v>0</v>
      </c>
      <c r="S1414" s="7">
        <v>1.815930999625046E-4</v>
      </c>
      <c r="T1414" s="6">
        <v>0</v>
      </c>
      <c r="U1414" s="6">
        <v>0</v>
      </c>
    </row>
    <row r="1415" spans="1:21" x14ac:dyDescent="0.3">
      <c r="A1415" t="s">
        <v>21</v>
      </c>
      <c r="B1415" t="s">
        <v>648</v>
      </c>
      <c r="C1415" t="s">
        <v>80</v>
      </c>
      <c r="D1415" t="s">
        <v>109</v>
      </c>
      <c r="E1415" t="s">
        <v>25</v>
      </c>
      <c r="F1415" t="s">
        <v>26</v>
      </c>
      <c r="G1415" t="s">
        <v>682</v>
      </c>
      <c r="H1415" t="s">
        <v>88</v>
      </c>
      <c r="I1415" t="s">
        <v>900</v>
      </c>
      <c r="J1415" t="s">
        <v>88</v>
      </c>
      <c r="K1415" t="s">
        <v>29</v>
      </c>
      <c r="L1415">
        <v>20</v>
      </c>
      <c r="N1415" s="5">
        <v>0.72</v>
      </c>
      <c r="O1415" t="s">
        <v>30</v>
      </c>
      <c r="P1415" s="5">
        <v>0.15845999699999999</v>
      </c>
      <c r="Q1415" s="6">
        <v>13611.06862</v>
      </c>
      <c r="R1415" s="7">
        <v>0</v>
      </c>
      <c r="S1415" s="7">
        <v>1.8460693930164465E-3</v>
      </c>
      <c r="T1415" s="6">
        <v>0</v>
      </c>
      <c r="U1415" s="6">
        <v>25.126977185628604</v>
      </c>
    </row>
    <row r="1416" spans="1:21" x14ac:dyDescent="0.3">
      <c r="A1416" t="s">
        <v>21</v>
      </c>
      <c r="B1416" t="s">
        <v>648</v>
      </c>
      <c r="C1416" t="s">
        <v>80</v>
      </c>
      <c r="D1416" t="s">
        <v>109</v>
      </c>
      <c r="E1416" t="s">
        <v>25</v>
      </c>
      <c r="F1416" t="s">
        <v>26</v>
      </c>
      <c r="G1416" t="s">
        <v>683</v>
      </c>
      <c r="H1416" t="s">
        <v>90</v>
      </c>
      <c r="I1416" t="s">
        <v>901</v>
      </c>
      <c r="J1416" t="s">
        <v>90</v>
      </c>
      <c r="K1416" t="s">
        <v>29</v>
      </c>
      <c r="L1416">
        <v>20</v>
      </c>
      <c r="N1416" s="5">
        <v>0</v>
      </c>
      <c r="O1416" t="s">
        <v>30</v>
      </c>
      <c r="P1416" s="5">
        <v>0.53558437299999995</v>
      </c>
      <c r="Q1416" s="6">
        <v>0</v>
      </c>
      <c r="R1416" s="7">
        <v>0</v>
      </c>
      <c r="S1416" s="7">
        <v>1.0964510264815073E-3</v>
      </c>
      <c r="T1416" s="6">
        <v>0</v>
      </c>
      <c r="U1416" s="6">
        <v>0</v>
      </c>
    </row>
    <row r="1417" spans="1:21" x14ac:dyDescent="0.3">
      <c r="A1417" t="s">
        <v>21</v>
      </c>
      <c r="B1417" t="s">
        <v>648</v>
      </c>
      <c r="C1417" t="s">
        <v>80</v>
      </c>
      <c r="D1417" t="s">
        <v>109</v>
      </c>
      <c r="E1417" t="s">
        <v>25</v>
      </c>
      <c r="F1417" t="s">
        <v>26</v>
      </c>
      <c r="G1417" t="s">
        <v>684</v>
      </c>
      <c r="H1417" t="s">
        <v>92</v>
      </c>
      <c r="I1417" t="s">
        <v>902</v>
      </c>
      <c r="J1417" t="s">
        <v>92</v>
      </c>
      <c r="K1417" t="s">
        <v>29</v>
      </c>
      <c r="L1417">
        <v>20</v>
      </c>
      <c r="N1417" s="5">
        <v>0</v>
      </c>
      <c r="O1417" t="s">
        <v>30</v>
      </c>
      <c r="P1417" s="5">
        <v>0.21821937699999999</v>
      </c>
      <c r="Q1417" s="6">
        <v>0</v>
      </c>
      <c r="R1417" s="7">
        <v>0</v>
      </c>
      <c r="S1417" s="7">
        <v>1.5306988172782733E-3</v>
      </c>
      <c r="T1417" s="6">
        <v>0</v>
      </c>
      <c r="U1417" s="6">
        <v>0</v>
      </c>
    </row>
    <row r="1418" spans="1:21" x14ac:dyDescent="0.3">
      <c r="A1418" t="s">
        <v>21</v>
      </c>
      <c r="B1418" t="s">
        <v>648</v>
      </c>
      <c r="C1418" t="s">
        <v>80</v>
      </c>
      <c r="D1418" t="s">
        <v>109</v>
      </c>
      <c r="E1418" t="s">
        <v>25</v>
      </c>
      <c r="F1418" t="s">
        <v>26</v>
      </c>
      <c r="G1418" t="s">
        <v>685</v>
      </c>
      <c r="H1418" t="s">
        <v>94</v>
      </c>
      <c r="I1418" t="s">
        <v>903</v>
      </c>
      <c r="J1418" t="s">
        <v>94</v>
      </c>
      <c r="K1418" t="s">
        <v>29</v>
      </c>
      <c r="L1418">
        <v>20</v>
      </c>
      <c r="N1418" s="5">
        <v>0</v>
      </c>
      <c r="O1418" t="s">
        <v>30</v>
      </c>
      <c r="P1418" s="5">
        <v>0.29013830200000001</v>
      </c>
      <c r="Q1418" s="6">
        <v>0</v>
      </c>
      <c r="R1418" s="7">
        <v>0</v>
      </c>
      <c r="S1418" s="7">
        <v>1.2801475697005974E-3</v>
      </c>
      <c r="T1418" s="6">
        <v>0</v>
      </c>
      <c r="U1418" s="6">
        <v>0</v>
      </c>
    </row>
    <row r="1419" spans="1:21" x14ac:dyDescent="0.3">
      <c r="A1419" t="s">
        <v>21</v>
      </c>
      <c r="B1419" t="s">
        <v>648</v>
      </c>
      <c r="C1419" t="s">
        <v>80</v>
      </c>
      <c r="D1419" t="s">
        <v>109</v>
      </c>
      <c r="E1419" t="s">
        <v>25</v>
      </c>
      <c r="F1419" t="s">
        <v>26</v>
      </c>
      <c r="G1419" t="s">
        <v>686</v>
      </c>
      <c r="H1419" t="s">
        <v>96</v>
      </c>
      <c r="I1419" t="s">
        <v>904</v>
      </c>
      <c r="J1419" t="s">
        <v>96</v>
      </c>
      <c r="K1419" t="s">
        <v>29</v>
      </c>
      <c r="L1419">
        <v>11</v>
      </c>
      <c r="N1419" s="5">
        <v>0.9</v>
      </c>
      <c r="O1419" t="s">
        <v>30</v>
      </c>
      <c r="P1419" s="5">
        <v>0.04</v>
      </c>
      <c r="Q1419" s="6">
        <v>0</v>
      </c>
      <c r="R1419" s="7">
        <v>0</v>
      </c>
      <c r="S1419" s="7">
        <v>0</v>
      </c>
      <c r="T1419" s="6">
        <v>0</v>
      </c>
      <c r="U1419" s="6">
        <v>0</v>
      </c>
    </row>
    <row r="1420" spans="1:21" x14ac:dyDescent="0.3">
      <c r="A1420" t="s">
        <v>21</v>
      </c>
      <c r="B1420" t="s">
        <v>648</v>
      </c>
      <c r="C1420" t="s">
        <v>80</v>
      </c>
      <c r="D1420" t="s">
        <v>109</v>
      </c>
      <c r="E1420" t="s">
        <v>25</v>
      </c>
      <c r="F1420" t="s">
        <v>26</v>
      </c>
      <c r="G1420" t="s">
        <v>688</v>
      </c>
      <c r="H1420" t="s">
        <v>100</v>
      </c>
      <c r="I1420" t="s">
        <v>100</v>
      </c>
      <c r="J1420" t="s">
        <v>100</v>
      </c>
      <c r="K1420" t="s">
        <v>29</v>
      </c>
      <c r="L1420">
        <v>20</v>
      </c>
      <c r="N1420" s="5">
        <v>9.4999999999999998E-3</v>
      </c>
      <c r="O1420" t="s">
        <v>30</v>
      </c>
      <c r="P1420" s="5">
        <v>0.1</v>
      </c>
      <c r="Q1420" s="6">
        <v>0</v>
      </c>
      <c r="R1420" s="7">
        <v>0</v>
      </c>
      <c r="S1420" s="7">
        <v>7.8254127106424558E-4</v>
      </c>
      <c r="T1420" s="6">
        <v>0</v>
      </c>
      <c r="U1420" s="6">
        <v>0</v>
      </c>
    </row>
    <row r="1421" spans="1:21" x14ac:dyDescent="0.3">
      <c r="A1421" t="s">
        <v>21</v>
      </c>
      <c r="B1421" t="s">
        <v>648</v>
      </c>
      <c r="C1421" t="s">
        <v>80</v>
      </c>
      <c r="D1421" t="s">
        <v>109</v>
      </c>
      <c r="E1421" t="s">
        <v>25</v>
      </c>
      <c r="F1421" t="s">
        <v>26</v>
      </c>
      <c r="G1421" t="s">
        <v>689</v>
      </c>
      <c r="H1421" t="s">
        <v>102</v>
      </c>
      <c r="I1421" t="s">
        <v>102</v>
      </c>
      <c r="J1421" t="s">
        <v>102</v>
      </c>
      <c r="K1421" t="s">
        <v>29</v>
      </c>
      <c r="L1421">
        <v>11</v>
      </c>
      <c r="N1421" s="5">
        <v>0.02</v>
      </c>
      <c r="O1421" t="s">
        <v>30</v>
      </c>
      <c r="P1421" s="5">
        <v>1.72E-2</v>
      </c>
      <c r="Q1421" s="6">
        <v>0</v>
      </c>
      <c r="R1421" s="7">
        <v>0</v>
      </c>
      <c r="S1421" s="7">
        <v>0</v>
      </c>
      <c r="T1421" s="6">
        <v>0</v>
      </c>
      <c r="U1421" s="6">
        <v>0</v>
      </c>
    </row>
    <row r="1422" spans="1:21" x14ac:dyDescent="0.3">
      <c r="A1422" t="s">
        <v>21</v>
      </c>
      <c r="B1422" t="s">
        <v>648</v>
      </c>
      <c r="C1422" t="s">
        <v>80</v>
      </c>
      <c r="D1422" t="s">
        <v>109</v>
      </c>
      <c r="E1422" t="s">
        <v>25</v>
      </c>
      <c r="F1422" t="s">
        <v>26</v>
      </c>
      <c r="G1422" t="s">
        <v>691</v>
      </c>
      <c r="H1422" t="s">
        <v>106</v>
      </c>
      <c r="I1422" t="s">
        <v>106</v>
      </c>
      <c r="J1422" t="s">
        <v>106</v>
      </c>
      <c r="K1422" t="s">
        <v>29</v>
      </c>
      <c r="L1422">
        <v>11</v>
      </c>
      <c r="N1422" s="5">
        <v>6.5000000000000002E-2</v>
      </c>
      <c r="O1422" t="s">
        <v>30</v>
      </c>
      <c r="P1422" s="5">
        <v>0.15</v>
      </c>
      <c r="Q1422" s="6">
        <v>1030.466126</v>
      </c>
      <c r="R1422" s="7">
        <v>0</v>
      </c>
      <c r="S1422" s="7">
        <v>1.2481498654008067E-4</v>
      </c>
      <c r="T1422" s="6">
        <v>0</v>
      </c>
      <c r="U1422" s="6">
        <v>0.12861761564669907</v>
      </c>
    </row>
    <row r="1423" spans="1:21" x14ac:dyDescent="0.3">
      <c r="A1423" t="s">
        <v>21</v>
      </c>
      <c r="B1423" t="s">
        <v>648</v>
      </c>
      <c r="C1423" t="s">
        <v>80</v>
      </c>
      <c r="D1423" t="s">
        <v>109</v>
      </c>
      <c r="E1423" t="s">
        <v>25</v>
      </c>
      <c r="F1423" t="s">
        <v>26</v>
      </c>
      <c r="G1423" t="s">
        <v>693</v>
      </c>
      <c r="H1423" t="s">
        <v>111</v>
      </c>
      <c r="I1423" t="s">
        <v>111</v>
      </c>
      <c r="J1423" t="s">
        <v>111</v>
      </c>
      <c r="K1423" t="s">
        <v>29</v>
      </c>
      <c r="L1423">
        <v>20</v>
      </c>
      <c r="N1423" s="5">
        <v>2.7E-2</v>
      </c>
      <c r="O1423" t="s">
        <v>30</v>
      </c>
      <c r="P1423" s="5">
        <v>0.146537695</v>
      </c>
      <c r="Q1423" s="6">
        <v>414.08268779999997</v>
      </c>
      <c r="R1423" s="7">
        <v>0</v>
      </c>
      <c r="S1423" s="7">
        <v>8.9048709555079723E-4</v>
      </c>
      <c r="T1423" s="6">
        <v>0</v>
      </c>
      <c r="U1423" s="6">
        <v>0.36873528997688954</v>
      </c>
    </row>
    <row r="1424" spans="1:21" x14ac:dyDescent="0.3">
      <c r="A1424" t="s">
        <v>21</v>
      </c>
      <c r="B1424" t="s">
        <v>648</v>
      </c>
      <c r="C1424" t="s">
        <v>80</v>
      </c>
      <c r="D1424" t="s">
        <v>109</v>
      </c>
      <c r="E1424" t="s">
        <v>25</v>
      </c>
      <c r="F1424" t="s">
        <v>26</v>
      </c>
      <c r="G1424" t="s">
        <v>694</v>
      </c>
      <c r="H1424" t="s">
        <v>115</v>
      </c>
      <c r="I1424" t="s">
        <v>905</v>
      </c>
      <c r="J1424" t="s">
        <v>115</v>
      </c>
      <c r="K1424" t="s">
        <v>29</v>
      </c>
      <c r="L1424">
        <v>20</v>
      </c>
      <c r="N1424" s="5">
        <v>0.19</v>
      </c>
      <c r="O1424" t="s">
        <v>30</v>
      </c>
      <c r="P1424" s="5">
        <v>6.4375989999999996E-3</v>
      </c>
      <c r="Q1424" s="6">
        <v>0</v>
      </c>
      <c r="R1424" s="7">
        <v>0</v>
      </c>
      <c r="S1424" s="7">
        <v>1.5610496050048077E-3</v>
      </c>
      <c r="T1424" s="6">
        <v>0</v>
      </c>
      <c r="U1424" s="6">
        <v>0</v>
      </c>
    </row>
    <row r="1425" spans="1:21" x14ac:dyDescent="0.3">
      <c r="A1425" t="s">
        <v>21</v>
      </c>
      <c r="B1425" t="s">
        <v>648</v>
      </c>
      <c r="C1425" t="s">
        <v>80</v>
      </c>
      <c r="D1425" t="s">
        <v>109</v>
      </c>
      <c r="E1425" t="s">
        <v>25</v>
      </c>
      <c r="F1425" t="s">
        <v>26</v>
      </c>
      <c r="G1425" t="s">
        <v>695</v>
      </c>
      <c r="H1425" t="s">
        <v>117</v>
      </c>
      <c r="I1425" t="s">
        <v>906</v>
      </c>
      <c r="J1425" t="s">
        <v>117</v>
      </c>
      <c r="K1425" t="s">
        <v>29</v>
      </c>
      <c r="L1425">
        <v>20</v>
      </c>
      <c r="N1425" s="5">
        <v>0.14249999999999999</v>
      </c>
      <c r="O1425" t="s">
        <v>30</v>
      </c>
      <c r="P1425" s="5">
        <v>6.8634710000000003E-3</v>
      </c>
      <c r="Q1425" s="6">
        <v>0</v>
      </c>
      <c r="R1425" s="7">
        <v>0</v>
      </c>
      <c r="S1425" s="7">
        <v>2.0547151903557866E-3</v>
      </c>
      <c r="T1425" s="6">
        <v>0</v>
      </c>
      <c r="U1425" s="6">
        <v>0</v>
      </c>
    </row>
    <row r="1426" spans="1:21" x14ac:dyDescent="0.3">
      <c r="A1426" t="s">
        <v>21</v>
      </c>
      <c r="B1426" t="s">
        <v>648</v>
      </c>
      <c r="C1426" t="s">
        <v>80</v>
      </c>
      <c r="D1426" t="s">
        <v>109</v>
      </c>
      <c r="E1426" t="s">
        <v>25</v>
      </c>
      <c r="F1426" t="s">
        <v>26</v>
      </c>
      <c r="G1426" t="s">
        <v>696</v>
      </c>
      <c r="H1426" t="s">
        <v>119</v>
      </c>
      <c r="I1426" t="s">
        <v>907</v>
      </c>
      <c r="J1426" t="s">
        <v>119</v>
      </c>
      <c r="K1426" t="s">
        <v>29</v>
      </c>
      <c r="L1426">
        <v>20</v>
      </c>
      <c r="N1426" s="5">
        <v>0.54</v>
      </c>
      <c r="O1426" t="s">
        <v>30</v>
      </c>
      <c r="P1426" s="5">
        <v>0.125</v>
      </c>
      <c r="Q1426" s="6">
        <v>2449.7406700000001</v>
      </c>
      <c r="R1426" s="7">
        <v>0</v>
      </c>
      <c r="S1426" s="7">
        <v>8.9048709555079723E-4</v>
      </c>
      <c r="T1426" s="6">
        <v>0</v>
      </c>
      <c r="U1426" s="6">
        <v>2.1814624540809642</v>
      </c>
    </row>
    <row r="1427" spans="1:21" x14ac:dyDescent="0.3">
      <c r="A1427" t="s">
        <v>21</v>
      </c>
      <c r="B1427" t="s">
        <v>648</v>
      </c>
      <c r="C1427" t="s">
        <v>80</v>
      </c>
      <c r="D1427" t="s">
        <v>109</v>
      </c>
      <c r="E1427" t="s">
        <v>25</v>
      </c>
      <c r="F1427" t="s">
        <v>26</v>
      </c>
      <c r="G1427" t="s">
        <v>699</v>
      </c>
      <c r="H1427" t="s">
        <v>125</v>
      </c>
      <c r="I1427" t="s">
        <v>908</v>
      </c>
      <c r="J1427" t="s">
        <v>125</v>
      </c>
      <c r="K1427" t="s">
        <v>29</v>
      </c>
      <c r="L1427">
        <v>20</v>
      </c>
      <c r="N1427" s="5">
        <v>0.08</v>
      </c>
      <c r="O1427" t="s">
        <v>30</v>
      </c>
      <c r="P1427" s="5">
        <v>3.2330142999999999E-2</v>
      </c>
      <c r="Q1427" s="6">
        <v>0</v>
      </c>
      <c r="R1427" s="7">
        <v>0</v>
      </c>
      <c r="S1427" s="7">
        <v>1.0209825489258461E-3</v>
      </c>
      <c r="T1427" s="6">
        <v>0</v>
      </c>
      <c r="U1427" s="6">
        <v>0</v>
      </c>
    </row>
    <row r="1428" spans="1:21" x14ac:dyDescent="0.3">
      <c r="A1428" t="s">
        <v>21</v>
      </c>
      <c r="B1428" t="s">
        <v>648</v>
      </c>
      <c r="C1428" t="s">
        <v>80</v>
      </c>
      <c r="D1428" t="s">
        <v>109</v>
      </c>
      <c r="E1428" t="s">
        <v>25</v>
      </c>
      <c r="F1428" t="s">
        <v>26</v>
      </c>
      <c r="G1428" t="s">
        <v>700</v>
      </c>
      <c r="H1428" t="s">
        <v>127</v>
      </c>
      <c r="I1428" t="s">
        <v>909</v>
      </c>
      <c r="J1428" t="s">
        <v>127</v>
      </c>
      <c r="K1428" t="s">
        <v>29</v>
      </c>
      <c r="L1428">
        <v>20</v>
      </c>
      <c r="N1428" s="5">
        <v>0</v>
      </c>
      <c r="O1428" t="s">
        <v>30</v>
      </c>
      <c r="P1428" s="5">
        <v>0.48548287800000001</v>
      </c>
      <c r="Q1428" s="6">
        <v>0</v>
      </c>
      <c r="R1428" s="7">
        <v>0</v>
      </c>
      <c r="S1428" s="7">
        <v>9.6953009944386126E-4</v>
      </c>
      <c r="T1428" s="6">
        <v>0</v>
      </c>
      <c r="U1428" s="6">
        <v>0</v>
      </c>
    </row>
    <row r="1429" spans="1:21" x14ac:dyDescent="0.3">
      <c r="A1429" t="s">
        <v>21</v>
      </c>
      <c r="B1429" t="s">
        <v>648</v>
      </c>
      <c r="C1429" t="s">
        <v>80</v>
      </c>
      <c r="D1429" t="s">
        <v>109</v>
      </c>
      <c r="E1429" t="s">
        <v>25</v>
      </c>
      <c r="F1429" t="s">
        <v>26</v>
      </c>
      <c r="G1429" t="s">
        <v>701</v>
      </c>
      <c r="H1429" t="s">
        <v>129</v>
      </c>
      <c r="I1429" t="s">
        <v>910</v>
      </c>
      <c r="J1429" t="s">
        <v>129</v>
      </c>
      <c r="K1429" t="s">
        <v>29</v>
      </c>
      <c r="L1429">
        <v>20</v>
      </c>
      <c r="N1429" s="5">
        <v>0</v>
      </c>
      <c r="O1429" t="s">
        <v>30</v>
      </c>
      <c r="P1429" s="5">
        <v>0.104853986</v>
      </c>
      <c r="Q1429" s="6">
        <v>0</v>
      </c>
      <c r="R1429" s="7">
        <v>0</v>
      </c>
      <c r="S1429" s="7">
        <v>1.0176433182141351E-3</v>
      </c>
      <c r="T1429" s="6">
        <v>0</v>
      </c>
      <c r="U1429" s="6">
        <v>0</v>
      </c>
    </row>
    <row r="1430" spans="1:21" x14ac:dyDescent="0.3">
      <c r="A1430" t="s">
        <v>21</v>
      </c>
      <c r="B1430" t="s">
        <v>648</v>
      </c>
      <c r="C1430" t="s">
        <v>80</v>
      </c>
      <c r="D1430" t="s">
        <v>109</v>
      </c>
      <c r="E1430" t="s">
        <v>25</v>
      </c>
      <c r="F1430" t="s">
        <v>26</v>
      </c>
      <c r="G1430" t="s">
        <v>702</v>
      </c>
      <c r="H1430" t="s">
        <v>131</v>
      </c>
      <c r="I1430" t="s">
        <v>911</v>
      </c>
      <c r="J1430" t="s">
        <v>131</v>
      </c>
      <c r="K1430" t="s">
        <v>29</v>
      </c>
      <c r="L1430">
        <v>20</v>
      </c>
      <c r="N1430" s="5">
        <v>0</v>
      </c>
      <c r="O1430" t="s">
        <v>30</v>
      </c>
      <c r="P1430" s="5">
        <v>0.195864173</v>
      </c>
      <c r="Q1430" s="6">
        <v>0</v>
      </c>
      <c r="R1430" s="7">
        <v>0</v>
      </c>
      <c r="S1430" s="7">
        <v>9.7059503317277192E-4</v>
      </c>
      <c r="T1430" s="6">
        <v>0</v>
      </c>
      <c r="U1430" s="6">
        <v>0</v>
      </c>
    </row>
    <row r="1431" spans="1:21" x14ac:dyDescent="0.3">
      <c r="A1431" t="s">
        <v>21</v>
      </c>
      <c r="B1431" t="s">
        <v>648</v>
      </c>
      <c r="C1431" t="s">
        <v>80</v>
      </c>
      <c r="D1431" t="s">
        <v>109</v>
      </c>
      <c r="E1431" t="s">
        <v>25</v>
      </c>
      <c r="F1431" t="s">
        <v>31</v>
      </c>
      <c r="G1431" t="s">
        <v>704</v>
      </c>
      <c r="H1431" t="s">
        <v>28</v>
      </c>
      <c r="I1431" t="s">
        <v>28</v>
      </c>
      <c r="J1431" t="s">
        <v>28</v>
      </c>
      <c r="K1431" t="s">
        <v>29</v>
      </c>
      <c r="L1431">
        <v>20</v>
      </c>
      <c r="N1431" s="5">
        <v>0</v>
      </c>
      <c r="O1431" t="s">
        <v>30</v>
      </c>
      <c r="P1431" s="5">
        <v>0.3</v>
      </c>
      <c r="Q1431" s="6">
        <v>0</v>
      </c>
      <c r="R1431" s="7">
        <v>0</v>
      </c>
      <c r="S1431" s="7">
        <v>1.815930999625046E-4</v>
      </c>
      <c r="T1431" s="6">
        <v>0</v>
      </c>
      <c r="U1431" s="6">
        <v>0</v>
      </c>
    </row>
    <row r="1432" spans="1:21" x14ac:dyDescent="0.3">
      <c r="A1432" t="s">
        <v>21</v>
      </c>
      <c r="B1432" t="s">
        <v>648</v>
      </c>
      <c r="C1432" t="s">
        <v>80</v>
      </c>
      <c r="D1432" t="s">
        <v>109</v>
      </c>
      <c r="E1432" t="s">
        <v>25</v>
      </c>
      <c r="F1432" t="s">
        <v>31</v>
      </c>
      <c r="G1432" t="s">
        <v>705</v>
      </c>
      <c r="H1432" t="s">
        <v>84</v>
      </c>
      <c r="I1432" t="s">
        <v>84</v>
      </c>
      <c r="J1432" t="s">
        <v>84</v>
      </c>
      <c r="K1432" t="s">
        <v>29</v>
      </c>
      <c r="L1432">
        <v>20</v>
      </c>
      <c r="N1432" s="5">
        <v>6.7500000000000004E-2</v>
      </c>
      <c r="O1432" t="s">
        <v>30</v>
      </c>
      <c r="P1432" s="5">
        <v>0.34336457799999998</v>
      </c>
      <c r="Q1432" s="6">
        <v>157308.18950000001</v>
      </c>
      <c r="R1432" s="7">
        <v>0</v>
      </c>
      <c r="S1432" s="7">
        <v>7.1233293838095159E-4</v>
      </c>
      <c r="T1432" s="6">
        <v>0</v>
      </c>
      <c r="U1432" s="6">
        <v>140.08091277420939</v>
      </c>
    </row>
    <row r="1433" spans="1:21" x14ac:dyDescent="0.3">
      <c r="A1433" t="s">
        <v>21</v>
      </c>
      <c r="B1433" t="s">
        <v>648</v>
      </c>
      <c r="C1433" t="s">
        <v>80</v>
      </c>
      <c r="D1433" t="s">
        <v>109</v>
      </c>
      <c r="E1433" t="s">
        <v>25</v>
      </c>
      <c r="F1433" t="s">
        <v>31</v>
      </c>
      <c r="G1433" t="s">
        <v>706</v>
      </c>
      <c r="H1433" t="s">
        <v>86</v>
      </c>
      <c r="I1433" t="s">
        <v>86</v>
      </c>
      <c r="J1433" t="s">
        <v>86</v>
      </c>
      <c r="K1433" t="s">
        <v>29</v>
      </c>
      <c r="L1433">
        <v>20</v>
      </c>
      <c r="N1433" s="5">
        <v>0</v>
      </c>
      <c r="O1433" t="s">
        <v>30</v>
      </c>
      <c r="P1433" s="5">
        <v>8.3193590000000001E-3</v>
      </c>
      <c r="Q1433" s="6">
        <v>0</v>
      </c>
      <c r="R1433" s="7">
        <v>0</v>
      </c>
      <c r="S1433" s="7">
        <v>2.0538893993502722E-3</v>
      </c>
      <c r="T1433" s="6">
        <v>0</v>
      </c>
      <c r="U1433" s="6">
        <v>0</v>
      </c>
    </row>
    <row r="1434" spans="1:21" x14ac:dyDescent="0.3">
      <c r="A1434" t="s">
        <v>21</v>
      </c>
      <c r="B1434" t="s">
        <v>648</v>
      </c>
      <c r="C1434" t="s">
        <v>80</v>
      </c>
      <c r="D1434" t="s">
        <v>109</v>
      </c>
      <c r="E1434" t="s">
        <v>25</v>
      </c>
      <c r="F1434" t="s">
        <v>31</v>
      </c>
      <c r="G1434" t="s">
        <v>707</v>
      </c>
      <c r="H1434" t="s">
        <v>88</v>
      </c>
      <c r="I1434" t="s">
        <v>900</v>
      </c>
      <c r="J1434" t="s">
        <v>88</v>
      </c>
      <c r="K1434" t="s">
        <v>29</v>
      </c>
      <c r="L1434">
        <v>20</v>
      </c>
      <c r="N1434" s="5">
        <v>0.351348259</v>
      </c>
      <c r="O1434" t="s">
        <v>30</v>
      </c>
      <c r="P1434" s="5">
        <v>0.15845999699999999</v>
      </c>
      <c r="Q1434" s="6">
        <v>308302.95480000001</v>
      </c>
      <c r="R1434" s="7">
        <v>0</v>
      </c>
      <c r="S1434" s="7">
        <v>1.8460693930164465E-3</v>
      </c>
      <c r="T1434" s="6">
        <v>0</v>
      </c>
      <c r="U1434" s="6">
        <v>569.14864863281298</v>
      </c>
    </row>
    <row r="1435" spans="1:21" x14ac:dyDescent="0.3">
      <c r="A1435" t="s">
        <v>21</v>
      </c>
      <c r="B1435" t="s">
        <v>648</v>
      </c>
      <c r="C1435" t="s">
        <v>80</v>
      </c>
      <c r="D1435" t="s">
        <v>109</v>
      </c>
      <c r="E1435" t="s">
        <v>25</v>
      </c>
      <c r="F1435" t="s">
        <v>31</v>
      </c>
      <c r="G1435" t="s">
        <v>708</v>
      </c>
      <c r="H1435" t="s">
        <v>90</v>
      </c>
      <c r="I1435" t="s">
        <v>901</v>
      </c>
      <c r="J1435" t="s">
        <v>90</v>
      </c>
      <c r="K1435" t="s">
        <v>29</v>
      </c>
      <c r="L1435">
        <v>20</v>
      </c>
      <c r="N1435" s="5">
        <v>0.14625953999999999</v>
      </c>
      <c r="O1435" t="s">
        <v>30</v>
      </c>
      <c r="P1435" s="5">
        <v>0.53558437299999995</v>
      </c>
      <c r="Q1435" s="6">
        <v>581447.83519999997</v>
      </c>
      <c r="R1435" s="7">
        <v>0</v>
      </c>
      <c r="S1435" s="7">
        <v>1.0964510264815073E-3</v>
      </c>
      <c r="T1435" s="6">
        <v>0</v>
      </c>
      <c r="U1435" s="6">
        <v>637.52907575049028</v>
      </c>
    </row>
    <row r="1436" spans="1:21" x14ac:dyDescent="0.3">
      <c r="A1436" t="s">
        <v>21</v>
      </c>
      <c r="B1436" t="s">
        <v>648</v>
      </c>
      <c r="C1436" t="s">
        <v>80</v>
      </c>
      <c r="D1436" t="s">
        <v>109</v>
      </c>
      <c r="E1436" t="s">
        <v>25</v>
      </c>
      <c r="F1436" t="s">
        <v>31</v>
      </c>
      <c r="G1436" t="s">
        <v>709</v>
      </c>
      <c r="H1436" t="s">
        <v>92</v>
      </c>
      <c r="I1436" t="s">
        <v>902</v>
      </c>
      <c r="J1436" t="s">
        <v>92</v>
      </c>
      <c r="K1436" t="s">
        <v>29</v>
      </c>
      <c r="L1436">
        <v>20</v>
      </c>
      <c r="N1436" s="5">
        <v>5.7245342999999997E-2</v>
      </c>
      <c r="O1436" t="s">
        <v>30</v>
      </c>
      <c r="P1436" s="5">
        <v>0.21821937699999999</v>
      </c>
      <c r="Q1436" s="6">
        <v>78617.266829999993</v>
      </c>
      <c r="R1436" s="7">
        <v>0</v>
      </c>
      <c r="S1436" s="7">
        <v>1.5306988172782733E-3</v>
      </c>
      <c r="T1436" s="6">
        <v>0</v>
      </c>
      <c r="U1436" s="6">
        <v>120.33935735433141</v>
      </c>
    </row>
    <row r="1437" spans="1:21" x14ac:dyDescent="0.3">
      <c r="A1437" t="s">
        <v>21</v>
      </c>
      <c r="B1437" t="s">
        <v>648</v>
      </c>
      <c r="C1437" t="s">
        <v>80</v>
      </c>
      <c r="D1437" t="s">
        <v>109</v>
      </c>
      <c r="E1437" t="s">
        <v>25</v>
      </c>
      <c r="F1437" t="s">
        <v>31</v>
      </c>
      <c r="G1437" t="s">
        <v>710</v>
      </c>
      <c r="H1437" t="s">
        <v>94</v>
      </c>
      <c r="I1437" t="s">
        <v>903</v>
      </c>
      <c r="J1437" t="s">
        <v>94</v>
      </c>
      <c r="K1437" t="s">
        <v>29</v>
      </c>
      <c r="L1437">
        <v>20</v>
      </c>
      <c r="N1437" s="5">
        <v>0.142106125</v>
      </c>
      <c r="O1437" t="s">
        <v>30</v>
      </c>
      <c r="P1437" s="5">
        <v>0.29013830200000001</v>
      </c>
      <c r="Q1437" s="6">
        <v>270637.57309999998</v>
      </c>
      <c r="R1437" s="7">
        <v>0</v>
      </c>
      <c r="S1437" s="7">
        <v>1.2801475697005974E-3</v>
      </c>
      <c r="T1437" s="6">
        <v>0</v>
      </c>
      <c r="U1437" s="6">
        <v>346.45603147363272</v>
      </c>
    </row>
    <row r="1438" spans="1:21" x14ac:dyDescent="0.3">
      <c r="A1438" t="s">
        <v>21</v>
      </c>
      <c r="B1438" t="s">
        <v>648</v>
      </c>
      <c r="C1438" t="s">
        <v>80</v>
      </c>
      <c r="D1438" t="s">
        <v>109</v>
      </c>
      <c r="E1438" t="s">
        <v>25</v>
      </c>
      <c r="F1438" t="s">
        <v>31</v>
      </c>
      <c r="G1438" t="s">
        <v>711</v>
      </c>
      <c r="H1438" t="s">
        <v>96</v>
      </c>
      <c r="I1438" t="s">
        <v>904</v>
      </c>
      <c r="J1438" t="s">
        <v>96</v>
      </c>
      <c r="K1438" t="s">
        <v>29</v>
      </c>
      <c r="L1438">
        <v>11</v>
      </c>
      <c r="N1438" s="5">
        <v>0.9</v>
      </c>
      <c r="O1438" t="s">
        <v>30</v>
      </c>
      <c r="P1438" s="5">
        <v>0.04</v>
      </c>
      <c r="Q1438" s="6">
        <v>152478.0422</v>
      </c>
      <c r="R1438" s="7">
        <v>0</v>
      </c>
      <c r="S1438" s="7">
        <v>0</v>
      </c>
      <c r="T1438" s="6">
        <v>0</v>
      </c>
      <c r="U1438" s="6">
        <v>0</v>
      </c>
    </row>
    <row r="1439" spans="1:21" x14ac:dyDescent="0.3">
      <c r="A1439" t="s">
        <v>21</v>
      </c>
      <c r="B1439" t="s">
        <v>648</v>
      </c>
      <c r="C1439" t="s">
        <v>80</v>
      </c>
      <c r="D1439" t="s">
        <v>109</v>
      </c>
      <c r="E1439" t="s">
        <v>25</v>
      </c>
      <c r="F1439" t="s">
        <v>31</v>
      </c>
      <c r="G1439" t="s">
        <v>712</v>
      </c>
      <c r="H1439" t="s">
        <v>98</v>
      </c>
      <c r="I1439" t="s">
        <v>98</v>
      </c>
      <c r="J1439" t="s">
        <v>98</v>
      </c>
      <c r="K1439" t="s">
        <v>29</v>
      </c>
      <c r="L1439">
        <v>11</v>
      </c>
      <c r="N1439" s="5">
        <v>5.8799999999999998E-2</v>
      </c>
      <c r="O1439" t="s">
        <v>30</v>
      </c>
      <c r="P1439" s="5">
        <v>1.2981169000000001E-2</v>
      </c>
      <c r="Q1439" s="6">
        <v>3100.412988</v>
      </c>
      <c r="R1439" s="7">
        <v>0</v>
      </c>
      <c r="S1439" s="7">
        <v>1.015454613420546E-3</v>
      </c>
      <c r="T1439" s="6">
        <v>0</v>
      </c>
      <c r="U1439" s="6">
        <v>3.1483286721735797</v>
      </c>
    </row>
    <row r="1440" spans="1:21" x14ac:dyDescent="0.3">
      <c r="A1440" t="s">
        <v>21</v>
      </c>
      <c r="B1440" t="s">
        <v>648</v>
      </c>
      <c r="C1440" t="s">
        <v>80</v>
      </c>
      <c r="D1440" t="s">
        <v>109</v>
      </c>
      <c r="E1440" t="s">
        <v>25</v>
      </c>
      <c r="F1440" t="s">
        <v>31</v>
      </c>
      <c r="G1440" t="s">
        <v>713</v>
      </c>
      <c r="H1440" t="s">
        <v>100</v>
      </c>
      <c r="I1440" t="s">
        <v>100</v>
      </c>
      <c r="J1440" t="s">
        <v>100</v>
      </c>
      <c r="K1440" t="s">
        <v>29</v>
      </c>
      <c r="L1440">
        <v>20</v>
      </c>
      <c r="N1440" s="5">
        <v>9.4999999999999998E-3</v>
      </c>
      <c r="O1440" t="s">
        <v>30</v>
      </c>
      <c r="P1440" s="5">
        <v>0.1</v>
      </c>
      <c r="Q1440" s="6">
        <v>4225.2961429999996</v>
      </c>
      <c r="R1440" s="7">
        <v>0</v>
      </c>
      <c r="S1440" s="7">
        <v>7.8254127106424558E-4</v>
      </c>
      <c r="T1440" s="6">
        <v>0</v>
      </c>
      <c r="U1440" s="6">
        <v>3.3064686143660742</v>
      </c>
    </row>
    <row r="1441" spans="1:21" x14ac:dyDescent="0.3">
      <c r="A1441" t="s">
        <v>21</v>
      </c>
      <c r="B1441" t="s">
        <v>648</v>
      </c>
      <c r="C1441" t="s">
        <v>80</v>
      </c>
      <c r="D1441" t="s">
        <v>109</v>
      </c>
      <c r="E1441" t="s">
        <v>25</v>
      </c>
      <c r="F1441" t="s">
        <v>31</v>
      </c>
      <c r="G1441" t="s">
        <v>714</v>
      </c>
      <c r="H1441" t="s">
        <v>102</v>
      </c>
      <c r="I1441" t="s">
        <v>102</v>
      </c>
      <c r="J1441" t="s">
        <v>102</v>
      </c>
      <c r="K1441" t="s">
        <v>29</v>
      </c>
      <c r="L1441">
        <v>11</v>
      </c>
      <c r="N1441" s="5">
        <v>0.02</v>
      </c>
      <c r="O1441" t="s">
        <v>30</v>
      </c>
      <c r="P1441" s="5">
        <v>1.72E-2</v>
      </c>
      <c r="Q1441" s="6">
        <v>1397.7717660000001</v>
      </c>
      <c r="R1441" s="7">
        <v>0</v>
      </c>
      <c r="S1441" s="7">
        <v>0</v>
      </c>
      <c r="T1441" s="6">
        <v>0</v>
      </c>
      <c r="U1441" s="6">
        <v>0</v>
      </c>
    </row>
    <row r="1442" spans="1:21" x14ac:dyDescent="0.3">
      <c r="A1442" t="s">
        <v>21</v>
      </c>
      <c r="B1442" t="s">
        <v>648</v>
      </c>
      <c r="C1442" t="s">
        <v>80</v>
      </c>
      <c r="D1442" t="s">
        <v>109</v>
      </c>
      <c r="E1442" t="s">
        <v>25</v>
      </c>
      <c r="F1442" t="s">
        <v>31</v>
      </c>
      <c r="G1442" t="s">
        <v>715</v>
      </c>
      <c r="H1442" t="s">
        <v>106</v>
      </c>
      <c r="I1442" t="s">
        <v>106</v>
      </c>
      <c r="J1442" t="s">
        <v>106</v>
      </c>
      <c r="K1442" t="s">
        <v>29</v>
      </c>
      <c r="L1442">
        <v>11</v>
      </c>
      <c r="N1442" s="5">
        <v>6.5000000000000002E-2</v>
      </c>
      <c r="O1442" t="s">
        <v>30</v>
      </c>
      <c r="P1442" s="5">
        <v>0.15</v>
      </c>
      <c r="Q1442" s="6">
        <v>50985.479630000002</v>
      </c>
      <c r="R1442" s="7">
        <v>0</v>
      </c>
      <c r="S1442" s="7">
        <v>1.0785492225409715E-4</v>
      </c>
      <c r="T1442" s="6">
        <v>0</v>
      </c>
      <c r="U1442" s="6">
        <v>5.4990349415815043</v>
      </c>
    </row>
    <row r="1443" spans="1:21" x14ac:dyDescent="0.3">
      <c r="A1443" t="s">
        <v>21</v>
      </c>
      <c r="B1443" t="s">
        <v>648</v>
      </c>
      <c r="C1443" t="s">
        <v>80</v>
      </c>
      <c r="D1443" t="s">
        <v>109</v>
      </c>
      <c r="E1443" t="s">
        <v>25</v>
      </c>
      <c r="F1443" t="s">
        <v>31</v>
      </c>
      <c r="G1443" t="s">
        <v>716</v>
      </c>
      <c r="H1443" t="s">
        <v>108</v>
      </c>
      <c r="I1443" t="s">
        <v>108</v>
      </c>
      <c r="J1443" t="s">
        <v>108</v>
      </c>
      <c r="K1443" t="s">
        <v>29</v>
      </c>
      <c r="L1443">
        <v>2</v>
      </c>
      <c r="M1443" t="s">
        <v>109</v>
      </c>
      <c r="N1443" s="5">
        <v>0</v>
      </c>
      <c r="O1443" t="s">
        <v>30</v>
      </c>
      <c r="P1443" s="5">
        <v>0.05</v>
      </c>
      <c r="Q1443" s="6">
        <v>0</v>
      </c>
      <c r="R1443" s="7">
        <v>0</v>
      </c>
      <c r="S1443" s="7">
        <v>8.9048709555079723E-4</v>
      </c>
      <c r="T1443" s="6">
        <v>0</v>
      </c>
      <c r="U1443" s="6">
        <v>0</v>
      </c>
    </row>
    <row r="1444" spans="1:21" x14ac:dyDescent="0.3">
      <c r="A1444" t="s">
        <v>21</v>
      </c>
      <c r="B1444" t="s">
        <v>648</v>
      </c>
      <c r="C1444" t="s">
        <v>80</v>
      </c>
      <c r="D1444" t="s">
        <v>109</v>
      </c>
      <c r="E1444" t="s">
        <v>25</v>
      </c>
      <c r="F1444" t="s">
        <v>31</v>
      </c>
      <c r="G1444" t="s">
        <v>717</v>
      </c>
      <c r="H1444" t="s">
        <v>111</v>
      </c>
      <c r="I1444" t="s">
        <v>111</v>
      </c>
      <c r="J1444" t="s">
        <v>111</v>
      </c>
      <c r="K1444" t="s">
        <v>29</v>
      </c>
      <c r="L1444">
        <v>20</v>
      </c>
      <c r="N1444" s="5">
        <v>2.2499999999999998E-3</v>
      </c>
      <c r="O1444" t="s">
        <v>30</v>
      </c>
      <c r="P1444" s="5">
        <v>0.146537695</v>
      </c>
      <c r="Q1444" s="6">
        <v>1707.3345059999999</v>
      </c>
      <c r="R1444" s="7">
        <v>0</v>
      </c>
      <c r="S1444" s="7">
        <v>8.9048709555079723E-4</v>
      </c>
      <c r="T1444" s="6">
        <v>0</v>
      </c>
      <c r="U1444" s="6">
        <v>1.5203593453815951</v>
      </c>
    </row>
    <row r="1445" spans="1:21" x14ac:dyDescent="0.3">
      <c r="A1445" t="s">
        <v>21</v>
      </c>
      <c r="B1445" t="s">
        <v>648</v>
      </c>
      <c r="C1445" t="s">
        <v>80</v>
      </c>
      <c r="D1445" t="s">
        <v>109</v>
      </c>
      <c r="E1445" t="s">
        <v>25</v>
      </c>
      <c r="F1445" t="s">
        <v>31</v>
      </c>
      <c r="G1445" t="s">
        <v>718</v>
      </c>
      <c r="H1445" t="s">
        <v>113</v>
      </c>
      <c r="I1445" t="s">
        <v>113</v>
      </c>
      <c r="J1445" t="s">
        <v>113</v>
      </c>
      <c r="K1445" t="s">
        <v>29</v>
      </c>
      <c r="L1445">
        <v>20</v>
      </c>
      <c r="N1445" s="5">
        <v>0.08</v>
      </c>
      <c r="O1445" t="s">
        <v>30</v>
      </c>
      <c r="P1445" s="5">
        <v>5.8473739999999998E-3</v>
      </c>
      <c r="Q1445" s="6">
        <v>1896.0452769999999</v>
      </c>
      <c r="R1445" s="7">
        <v>0</v>
      </c>
      <c r="S1445" s="7">
        <v>6.1520590679720044E-4</v>
      </c>
      <c r="T1445" s="6">
        <v>0</v>
      </c>
      <c r="U1445" s="6">
        <v>1.1664582539653341</v>
      </c>
    </row>
    <row r="1446" spans="1:21" x14ac:dyDescent="0.3">
      <c r="A1446" t="s">
        <v>21</v>
      </c>
      <c r="B1446" t="s">
        <v>648</v>
      </c>
      <c r="C1446" t="s">
        <v>80</v>
      </c>
      <c r="D1446" t="s">
        <v>109</v>
      </c>
      <c r="E1446" t="s">
        <v>25</v>
      </c>
      <c r="F1446" t="s">
        <v>31</v>
      </c>
      <c r="G1446" t="s">
        <v>719</v>
      </c>
      <c r="H1446" t="s">
        <v>115</v>
      </c>
      <c r="I1446" t="s">
        <v>905</v>
      </c>
      <c r="J1446" t="s">
        <v>115</v>
      </c>
      <c r="K1446" t="s">
        <v>29</v>
      </c>
      <c r="L1446">
        <v>20</v>
      </c>
      <c r="N1446" s="5">
        <v>0.19</v>
      </c>
      <c r="O1446" t="s">
        <v>30</v>
      </c>
      <c r="P1446" s="5">
        <v>1.8817598000000001E-2</v>
      </c>
      <c r="Q1446" s="6">
        <v>14579.78571</v>
      </c>
      <c r="R1446" s="7">
        <v>0</v>
      </c>
      <c r="S1446" s="7">
        <v>2.479170335908542E-3</v>
      </c>
      <c r="T1446" s="6">
        <v>0</v>
      </c>
      <c r="U1446" s="6">
        <v>36.145772236135258</v>
      </c>
    </row>
    <row r="1447" spans="1:21" x14ac:dyDescent="0.3">
      <c r="A1447" t="s">
        <v>21</v>
      </c>
      <c r="B1447" t="s">
        <v>648</v>
      </c>
      <c r="C1447" t="s">
        <v>80</v>
      </c>
      <c r="D1447" t="s">
        <v>109</v>
      </c>
      <c r="E1447" t="s">
        <v>25</v>
      </c>
      <c r="F1447" t="s">
        <v>31</v>
      </c>
      <c r="G1447" t="s">
        <v>720</v>
      </c>
      <c r="H1447" t="s">
        <v>117</v>
      </c>
      <c r="I1447" t="s">
        <v>906</v>
      </c>
      <c r="J1447" t="s">
        <v>117</v>
      </c>
      <c r="K1447" t="s">
        <v>29</v>
      </c>
      <c r="L1447">
        <v>20</v>
      </c>
      <c r="N1447" s="5">
        <v>0.14249999999999999</v>
      </c>
      <c r="O1447" t="s">
        <v>30</v>
      </c>
      <c r="P1447" s="5">
        <v>9.6712550000000001E-3</v>
      </c>
      <c r="Q1447" s="6">
        <v>5593.639854</v>
      </c>
      <c r="R1447" s="7">
        <v>0</v>
      </c>
      <c r="S1447" s="7">
        <v>2.0547151903557866E-3</v>
      </c>
      <c r="T1447" s="6">
        <v>0</v>
      </c>
      <c r="U1447" s="6">
        <v>11.493336777393324</v>
      </c>
    </row>
    <row r="1448" spans="1:21" x14ac:dyDescent="0.3">
      <c r="A1448" t="s">
        <v>21</v>
      </c>
      <c r="B1448" t="s">
        <v>648</v>
      </c>
      <c r="C1448" t="s">
        <v>80</v>
      </c>
      <c r="D1448" t="s">
        <v>109</v>
      </c>
      <c r="E1448" t="s">
        <v>25</v>
      </c>
      <c r="F1448" t="s">
        <v>31</v>
      </c>
      <c r="G1448" t="s">
        <v>721</v>
      </c>
      <c r="H1448" t="s">
        <v>119</v>
      </c>
      <c r="I1448" t="s">
        <v>907</v>
      </c>
      <c r="J1448" t="s">
        <v>119</v>
      </c>
      <c r="K1448" t="s">
        <v>29</v>
      </c>
      <c r="L1448">
        <v>20</v>
      </c>
      <c r="N1448" s="5">
        <v>0.54</v>
      </c>
      <c r="O1448" t="s">
        <v>30</v>
      </c>
      <c r="P1448" s="5">
        <v>0.125</v>
      </c>
      <c r="Q1448" s="6">
        <v>349419.63170000003</v>
      </c>
      <c r="R1448" s="7">
        <v>0</v>
      </c>
      <c r="S1448" s="7">
        <v>8.9048709555079723E-4</v>
      </c>
      <c r="T1448" s="6">
        <v>0</v>
      </c>
      <c r="U1448" s="6">
        <v>311.1536729609623</v>
      </c>
    </row>
    <row r="1449" spans="1:21" x14ac:dyDescent="0.3">
      <c r="A1449" t="s">
        <v>21</v>
      </c>
      <c r="B1449" t="s">
        <v>648</v>
      </c>
      <c r="C1449" t="s">
        <v>80</v>
      </c>
      <c r="D1449" t="s">
        <v>109</v>
      </c>
      <c r="E1449" t="s">
        <v>25</v>
      </c>
      <c r="F1449" t="s">
        <v>31</v>
      </c>
      <c r="G1449" t="s">
        <v>722</v>
      </c>
      <c r="H1449" t="s">
        <v>121</v>
      </c>
      <c r="I1449" t="s">
        <v>121</v>
      </c>
      <c r="J1449" t="s">
        <v>121</v>
      </c>
      <c r="K1449" t="s">
        <v>29</v>
      </c>
      <c r="L1449">
        <v>11</v>
      </c>
      <c r="N1449" s="5">
        <v>0.65</v>
      </c>
      <c r="O1449" t="s">
        <v>30</v>
      </c>
      <c r="P1449" s="5">
        <v>0.12</v>
      </c>
      <c r="Q1449" s="6">
        <v>376519.06469999999</v>
      </c>
      <c r="R1449" s="7">
        <v>0</v>
      </c>
      <c r="S1449" s="7">
        <v>8.9048709555079723E-4</v>
      </c>
      <c r="T1449" s="6">
        <v>0</v>
      </c>
      <c r="U1449" s="6">
        <v>335.28536834420566</v>
      </c>
    </row>
    <row r="1450" spans="1:21" x14ac:dyDescent="0.3">
      <c r="A1450" t="s">
        <v>21</v>
      </c>
      <c r="B1450" t="s">
        <v>648</v>
      </c>
      <c r="C1450" t="s">
        <v>80</v>
      </c>
      <c r="D1450" t="s">
        <v>109</v>
      </c>
      <c r="E1450" t="s">
        <v>25</v>
      </c>
      <c r="F1450" t="s">
        <v>31</v>
      </c>
      <c r="G1450" t="s">
        <v>723</v>
      </c>
      <c r="H1450" t="s">
        <v>123</v>
      </c>
      <c r="I1450" t="s">
        <v>123</v>
      </c>
      <c r="J1450" t="s">
        <v>123</v>
      </c>
      <c r="K1450" t="s">
        <v>29</v>
      </c>
      <c r="L1450">
        <v>15</v>
      </c>
      <c r="N1450" s="5">
        <v>0</v>
      </c>
      <c r="O1450" t="s">
        <v>30</v>
      </c>
      <c r="P1450" s="5">
        <v>2.0452499999999998E-2</v>
      </c>
      <c r="Q1450" s="6">
        <v>0</v>
      </c>
      <c r="R1450" s="7">
        <v>0</v>
      </c>
      <c r="S1450" s="7">
        <v>8.9048709555079734E-4</v>
      </c>
      <c r="T1450" s="6">
        <v>0</v>
      </c>
      <c r="U1450" s="6">
        <v>0</v>
      </c>
    </row>
    <row r="1451" spans="1:21" x14ac:dyDescent="0.3">
      <c r="A1451" t="s">
        <v>21</v>
      </c>
      <c r="B1451" t="s">
        <v>648</v>
      </c>
      <c r="C1451" t="s">
        <v>80</v>
      </c>
      <c r="D1451" t="s">
        <v>109</v>
      </c>
      <c r="E1451" t="s">
        <v>25</v>
      </c>
      <c r="F1451" t="s">
        <v>31</v>
      </c>
      <c r="G1451" t="s">
        <v>724</v>
      </c>
      <c r="H1451" t="s">
        <v>125</v>
      </c>
      <c r="I1451" t="s">
        <v>908</v>
      </c>
      <c r="J1451" t="s">
        <v>125</v>
      </c>
      <c r="K1451" t="s">
        <v>29</v>
      </c>
      <c r="L1451">
        <v>20</v>
      </c>
      <c r="N1451" s="5">
        <v>3.9038694999999998E-2</v>
      </c>
      <c r="O1451" t="s">
        <v>30</v>
      </c>
      <c r="P1451" s="5">
        <v>3.2330142999999999E-2</v>
      </c>
      <c r="Q1451" s="6">
        <v>5153.2920130000002</v>
      </c>
      <c r="R1451" s="7">
        <v>0</v>
      </c>
      <c r="S1451" s="7">
        <v>1.0209825489258461E-3</v>
      </c>
      <c r="T1451" s="6">
        <v>0</v>
      </c>
      <c r="U1451" s="6">
        <v>5.2614212147919446</v>
      </c>
    </row>
    <row r="1452" spans="1:21" x14ac:dyDescent="0.3">
      <c r="A1452" t="s">
        <v>21</v>
      </c>
      <c r="B1452" t="s">
        <v>648</v>
      </c>
      <c r="C1452" t="s">
        <v>80</v>
      </c>
      <c r="D1452" t="s">
        <v>109</v>
      </c>
      <c r="E1452" t="s">
        <v>25</v>
      </c>
      <c r="F1452" t="s">
        <v>31</v>
      </c>
      <c r="G1452" t="s">
        <v>725</v>
      </c>
      <c r="H1452" t="s">
        <v>127</v>
      </c>
      <c r="I1452" t="s">
        <v>909</v>
      </c>
      <c r="J1452" t="s">
        <v>127</v>
      </c>
      <c r="K1452" t="s">
        <v>29</v>
      </c>
      <c r="L1452">
        <v>20</v>
      </c>
      <c r="N1452" s="5">
        <v>1.6251060000000001E-2</v>
      </c>
      <c r="O1452" t="s">
        <v>30</v>
      </c>
      <c r="P1452" s="5">
        <v>0.48548287800000001</v>
      </c>
      <c r="Q1452" s="6">
        <v>53974.382559999998</v>
      </c>
      <c r="R1452" s="7">
        <v>0</v>
      </c>
      <c r="S1452" s="7">
        <v>9.6953009944386126E-4</v>
      </c>
      <c r="T1452" s="6">
        <v>0</v>
      </c>
      <c r="U1452" s="6">
        <v>52.329788490817812</v>
      </c>
    </row>
    <row r="1453" spans="1:21" x14ac:dyDescent="0.3">
      <c r="A1453" t="s">
        <v>21</v>
      </c>
      <c r="B1453" t="s">
        <v>648</v>
      </c>
      <c r="C1453" t="s">
        <v>80</v>
      </c>
      <c r="D1453" t="s">
        <v>109</v>
      </c>
      <c r="E1453" t="s">
        <v>25</v>
      </c>
      <c r="F1453" t="s">
        <v>31</v>
      </c>
      <c r="G1453" t="s">
        <v>726</v>
      </c>
      <c r="H1453" t="s">
        <v>129</v>
      </c>
      <c r="I1453" t="s">
        <v>910</v>
      </c>
      <c r="J1453" t="s">
        <v>129</v>
      </c>
      <c r="K1453" t="s">
        <v>29</v>
      </c>
      <c r="L1453">
        <v>20</v>
      </c>
      <c r="N1453" s="5">
        <v>6.3605939999999998E-3</v>
      </c>
      <c r="O1453" t="s">
        <v>30</v>
      </c>
      <c r="P1453" s="5">
        <v>0.104853986</v>
      </c>
      <c r="Q1453" s="6">
        <v>2968.286959</v>
      </c>
      <c r="R1453" s="7">
        <v>0</v>
      </c>
      <c r="S1453" s="7">
        <v>1.0176433182141351E-3</v>
      </c>
      <c r="T1453" s="6">
        <v>0</v>
      </c>
      <c r="U1453" s="6">
        <v>3.0206573903685046</v>
      </c>
    </row>
    <row r="1454" spans="1:21" x14ac:dyDescent="0.3">
      <c r="A1454" t="s">
        <v>21</v>
      </c>
      <c r="B1454" t="s">
        <v>648</v>
      </c>
      <c r="C1454" t="s">
        <v>80</v>
      </c>
      <c r="D1454" t="s">
        <v>109</v>
      </c>
      <c r="E1454" t="s">
        <v>25</v>
      </c>
      <c r="F1454" t="s">
        <v>31</v>
      </c>
      <c r="G1454" t="s">
        <v>727</v>
      </c>
      <c r="H1454" t="s">
        <v>131</v>
      </c>
      <c r="I1454" t="s">
        <v>911</v>
      </c>
      <c r="J1454" t="s">
        <v>131</v>
      </c>
      <c r="K1454" t="s">
        <v>29</v>
      </c>
      <c r="L1454">
        <v>20</v>
      </c>
      <c r="N1454" s="5">
        <v>1.5789569E-2</v>
      </c>
      <c r="O1454" t="s">
        <v>30</v>
      </c>
      <c r="P1454" s="5">
        <v>0.195864173</v>
      </c>
      <c r="Q1454" s="6">
        <v>19219.866460000001</v>
      </c>
      <c r="R1454" s="7">
        <v>0</v>
      </c>
      <c r="S1454" s="7">
        <v>9.7059503317277192E-4</v>
      </c>
      <c r="T1454" s="6">
        <v>0</v>
      </c>
      <c r="U1454" s="6">
        <v>18.654706924319946</v>
      </c>
    </row>
    <row r="1455" spans="1:21" x14ac:dyDescent="0.3">
      <c r="A1455" t="s">
        <v>21</v>
      </c>
      <c r="B1455" t="s">
        <v>648</v>
      </c>
      <c r="C1455" t="s">
        <v>80</v>
      </c>
      <c r="D1455" t="s">
        <v>109</v>
      </c>
      <c r="E1455" t="s">
        <v>25</v>
      </c>
      <c r="F1455" t="s">
        <v>31</v>
      </c>
      <c r="G1455" t="s">
        <v>728</v>
      </c>
      <c r="H1455" t="s">
        <v>157</v>
      </c>
      <c r="I1455" t="s">
        <v>912</v>
      </c>
      <c r="J1455" t="s">
        <v>157</v>
      </c>
      <c r="K1455" t="s">
        <v>29</v>
      </c>
      <c r="L1455">
        <v>11</v>
      </c>
      <c r="N1455" s="5">
        <v>0.52</v>
      </c>
      <c r="O1455" t="s">
        <v>30</v>
      </c>
      <c r="P1455" s="5">
        <v>0.09</v>
      </c>
      <c r="Q1455" s="6">
        <v>207953.6856</v>
      </c>
      <c r="R1455" s="7">
        <v>0</v>
      </c>
      <c r="S1455" s="7">
        <v>8.9048709555079723E-4</v>
      </c>
      <c r="T1455" s="6">
        <v>0</v>
      </c>
      <c r="U1455" s="6">
        <v>185.18007349902766</v>
      </c>
    </row>
    <row r="1456" spans="1:21" x14ac:dyDescent="0.3">
      <c r="A1456" t="s">
        <v>21</v>
      </c>
      <c r="B1456" t="s">
        <v>648</v>
      </c>
      <c r="C1456" t="s">
        <v>80</v>
      </c>
      <c r="D1456" t="s">
        <v>109</v>
      </c>
      <c r="E1456" t="s">
        <v>25</v>
      </c>
      <c r="F1456" t="s">
        <v>41</v>
      </c>
      <c r="G1456" t="s">
        <v>829</v>
      </c>
      <c r="H1456" t="s">
        <v>306</v>
      </c>
      <c r="I1456" t="s">
        <v>922</v>
      </c>
      <c r="J1456" t="s">
        <v>306</v>
      </c>
      <c r="K1456" t="s">
        <v>44</v>
      </c>
      <c r="L1456">
        <v>22</v>
      </c>
      <c r="M1456" t="s">
        <v>109</v>
      </c>
      <c r="N1456" s="5">
        <v>2.9947516E-2</v>
      </c>
      <c r="O1456" t="s">
        <v>30</v>
      </c>
      <c r="P1456" s="5">
        <v>0.331851852</v>
      </c>
      <c r="Q1456" s="6">
        <v>65889.00563</v>
      </c>
      <c r="R1456" s="7">
        <v>0</v>
      </c>
      <c r="S1456" s="7">
        <v>7.0484483621074056E-4</v>
      </c>
      <c r="T1456" s="6">
        <v>0</v>
      </c>
      <c r="U1456" s="6">
        <v>46.441525381365913</v>
      </c>
    </row>
    <row r="1457" spans="1:21" x14ac:dyDescent="0.3">
      <c r="A1457" t="s">
        <v>21</v>
      </c>
      <c r="B1457" t="s">
        <v>648</v>
      </c>
      <c r="C1457" t="s">
        <v>80</v>
      </c>
      <c r="D1457" t="s">
        <v>109</v>
      </c>
      <c r="E1457" t="s">
        <v>25</v>
      </c>
      <c r="F1457" t="s">
        <v>41</v>
      </c>
      <c r="G1457" t="s">
        <v>830</v>
      </c>
      <c r="H1457" t="s">
        <v>308</v>
      </c>
      <c r="I1457" t="s">
        <v>923</v>
      </c>
      <c r="J1457" t="s">
        <v>308</v>
      </c>
      <c r="K1457" t="s">
        <v>44</v>
      </c>
      <c r="L1457">
        <v>15</v>
      </c>
      <c r="M1457" t="s">
        <v>109</v>
      </c>
      <c r="N1457" s="5">
        <v>0.32003999999999999</v>
      </c>
      <c r="O1457" t="s">
        <v>30</v>
      </c>
      <c r="P1457" s="5">
        <v>0.65900000000000003</v>
      </c>
      <c r="Q1457" s="6">
        <v>1983900.0589999999</v>
      </c>
      <c r="R1457" s="7">
        <v>0</v>
      </c>
      <c r="S1457" s="7">
        <v>3.3163950257291568E-4</v>
      </c>
      <c r="T1457" s="6">
        <v>0</v>
      </c>
      <c r="U1457" s="6">
        <v>657.93962872113809</v>
      </c>
    </row>
    <row r="1458" spans="1:21" x14ac:dyDescent="0.3">
      <c r="A1458" t="s">
        <v>21</v>
      </c>
      <c r="B1458" t="s">
        <v>648</v>
      </c>
      <c r="C1458" t="s">
        <v>80</v>
      </c>
      <c r="D1458" t="s">
        <v>109</v>
      </c>
      <c r="E1458" t="s">
        <v>25</v>
      </c>
      <c r="F1458" t="s">
        <v>41</v>
      </c>
      <c r="G1458" t="s">
        <v>831</v>
      </c>
      <c r="H1458" t="s">
        <v>310</v>
      </c>
      <c r="I1458" t="s">
        <v>310</v>
      </c>
      <c r="J1458" t="s">
        <v>310</v>
      </c>
      <c r="K1458" t="s">
        <v>44</v>
      </c>
      <c r="L1458">
        <v>15</v>
      </c>
      <c r="M1458" t="s">
        <v>109</v>
      </c>
      <c r="N1458" s="5">
        <v>0.59</v>
      </c>
      <c r="O1458" t="s">
        <v>30</v>
      </c>
      <c r="P1458" s="5">
        <v>0.18</v>
      </c>
      <c r="Q1458" s="6">
        <v>657967.44669999997</v>
      </c>
      <c r="R1458" s="7">
        <v>0</v>
      </c>
      <c r="S1458" s="7">
        <v>7.7526910112614422E-4</v>
      </c>
      <c r="T1458" s="6">
        <v>0</v>
      </c>
      <c r="U1458" s="6">
        <v>510.10183097337318</v>
      </c>
    </row>
    <row r="1459" spans="1:21" x14ac:dyDescent="0.3">
      <c r="A1459" t="s">
        <v>21</v>
      </c>
      <c r="B1459" t="s">
        <v>648</v>
      </c>
      <c r="C1459" t="s">
        <v>80</v>
      </c>
      <c r="D1459" t="s">
        <v>109</v>
      </c>
      <c r="E1459" t="s">
        <v>25</v>
      </c>
      <c r="F1459" t="s">
        <v>41</v>
      </c>
      <c r="G1459" t="s">
        <v>832</v>
      </c>
      <c r="H1459" t="s">
        <v>317</v>
      </c>
      <c r="I1459" t="s">
        <v>317</v>
      </c>
      <c r="J1459" t="s">
        <v>317</v>
      </c>
      <c r="K1459" t="s">
        <v>44</v>
      </c>
      <c r="L1459">
        <v>15</v>
      </c>
      <c r="M1459" t="s">
        <v>109</v>
      </c>
      <c r="N1459" s="5">
        <v>0</v>
      </c>
      <c r="O1459" t="s">
        <v>30</v>
      </c>
      <c r="P1459" s="5">
        <v>0.13684210499999999</v>
      </c>
      <c r="Q1459" s="6">
        <v>0</v>
      </c>
      <c r="R1459" s="7">
        <v>0</v>
      </c>
      <c r="S1459" s="7">
        <v>7.3251126522159375E-4</v>
      </c>
      <c r="T1459" s="6">
        <v>0</v>
      </c>
      <c r="U1459" s="6">
        <v>0</v>
      </c>
    </row>
    <row r="1460" spans="1:21" x14ac:dyDescent="0.3">
      <c r="A1460" t="s">
        <v>21</v>
      </c>
      <c r="B1460" t="s">
        <v>648</v>
      </c>
      <c r="C1460" t="s">
        <v>80</v>
      </c>
      <c r="D1460" t="s">
        <v>109</v>
      </c>
      <c r="E1460" t="s">
        <v>25</v>
      </c>
      <c r="F1460" t="s">
        <v>41</v>
      </c>
      <c r="G1460" t="s">
        <v>833</v>
      </c>
      <c r="H1460" t="s">
        <v>319</v>
      </c>
      <c r="I1460" t="s">
        <v>319</v>
      </c>
      <c r="J1460" t="s">
        <v>319</v>
      </c>
      <c r="K1460" t="s">
        <v>44</v>
      </c>
      <c r="L1460">
        <v>15</v>
      </c>
      <c r="M1460" t="s">
        <v>109</v>
      </c>
      <c r="N1460" s="5">
        <v>0</v>
      </c>
      <c r="O1460" t="s">
        <v>30</v>
      </c>
      <c r="P1460" s="5">
        <v>0.13684210499999999</v>
      </c>
      <c r="Q1460" s="6">
        <v>0</v>
      </c>
      <c r="R1460" s="7">
        <v>0</v>
      </c>
      <c r="S1460" s="7">
        <v>6.397683819393986E-4</v>
      </c>
      <c r="T1460" s="6">
        <v>0</v>
      </c>
      <c r="U1460" s="6">
        <v>0</v>
      </c>
    </row>
    <row r="1461" spans="1:21" x14ac:dyDescent="0.3">
      <c r="A1461" t="s">
        <v>21</v>
      </c>
      <c r="B1461" t="s">
        <v>648</v>
      </c>
      <c r="C1461" t="s">
        <v>80</v>
      </c>
      <c r="D1461" t="s">
        <v>109</v>
      </c>
      <c r="E1461" t="s">
        <v>25</v>
      </c>
      <c r="F1461" t="s">
        <v>41</v>
      </c>
      <c r="G1461" t="s">
        <v>834</v>
      </c>
      <c r="H1461" t="s">
        <v>321</v>
      </c>
      <c r="I1461" t="s">
        <v>321</v>
      </c>
      <c r="J1461" t="s">
        <v>321</v>
      </c>
      <c r="K1461" t="s">
        <v>44</v>
      </c>
      <c r="L1461">
        <v>15</v>
      </c>
      <c r="M1461" t="s">
        <v>109</v>
      </c>
      <c r="N1461" s="5">
        <v>0</v>
      </c>
      <c r="O1461" t="s">
        <v>30</v>
      </c>
      <c r="P1461" s="5">
        <v>8.8888888999999999E-2</v>
      </c>
      <c r="Q1461" s="6">
        <v>0</v>
      </c>
      <c r="R1461" s="7">
        <v>0</v>
      </c>
      <c r="S1461" s="7">
        <v>6.7212815206958135E-4</v>
      </c>
      <c r="T1461" s="6">
        <v>0</v>
      </c>
      <c r="U1461" s="6">
        <v>0</v>
      </c>
    </row>
    <row r="1462" spans="1:21" x14ac:dyDescent="0.3">
      <c r="A1462" t="s">
        <v>21</v>
      </c>
      <c r="B1462" t="s">
        <v>648</v>
      </c>
      <c r="C1462" t="s">
        <v>80</v>
      </c>
      <c r="D1462" t="s">
        <v>109</v>
      </c>
      <c r="E1462" t="s">
        <v>25</v>
      </c>
      <c r="F1462" t="s">
        <v>41</v>
      </c>
      <c r="G1462" t="s">
        <v>835</v>
      </c>
      <c r="H1462" t="s">
        <v>323</v>
      </c>
      <c r="I1462" t="s">
        <v>323</v>
      </c>
      <c r="J1462" t="s">
        <v>323</v>
      </c>
      <c r="K1462" t="s">
        <v>44</v>
      </c>
      <c r="L1462">
        <v>15</v>
      </c>
      <c r="M1462" t="s">
        <v>109</v>
      </c>
      <c r="N1462" s="5">
        <v>0</v>
      </c>
      <c r="O1462" t="s">
        <v>30</v>
      </c>
      <c r="P1462" s="5">
        <v>3.5294117999999999E-2</v>
      </c>
      <c r="Q1462" s="6">
        <v>0</v>
      </c>
      <c r="R1462" s="7">
        <v>0</v>
      </c>
      <c r="S1462" s="7">
        <v>8.0600825693545098E-4</v>
      </c>
      <c r="T1462" s="6">
        <v>0</v>
      </c>
      <c r="U1462" s="6">
        <v>0</v>
      </c>
    </row>
    <row r="1463" spans="1:21" x14ac:dyDescent="0.3">
      <c r="A1463" t="s">
        <v>21</v>
      </c>
      <c r="B1463" t="s">
        <v>648</v>
      </c>
      <c r="C1463" t="s">
        <v>80</v>
      </c>
      <c r="D1463" t="s">
        <v>109</v>
      </c>
      <c r="E1463" t="s">
        <v>25</v>
      </c>
      <c r="F1463" t="s">
        <v>41</v>
      </c>
      <c r="G1463" t="s">
        <v>836</v>
      </c>
      <c r="H1463" t="s">
        <v>312</v>
      </c>
      <c r="I1463" t="s">
        <v>924</v>
      </c>
      <c r="J1463" t="s">
        <v>312</v>
      </c>
      <c r="K1463" t="s">
        <v>44</v>
      </c>
      <c r="L1463">
        <v>15</v>
      </c>
      <c r="M1463" t="s">
        <v>109</v>
      </c>
      <c r="N1463" s="5">
        <v>0</v>
      </c>
      <c r="O1463" t="s">
        <v>30</v>
      </c>
      <c r="P1463" s="5">
        <v>0.58414634099999996</v>
      </c>
      <c r="Q1463" s="6">
        <v>0</v>
      </c>
      <c r="R1463" s="7">
        <v>0</v>
      </c>
      <c r="S1463" s="7">
        <v>2.8204583213664591E-4</v>
      </c>
      <c r="T1463" s="6">
        <v>0</v>
      </c>
      <c r="U1463" s="6">
        <v>0</v>
      </c>
    </row>
    <row r="1464" spans="1:21" x14ac:dyDescent="0.3">
      <c r="A1464" t="s">
        <v>21</v>
      </c>
      <c r="B1464" t="s">
        <v>648</v>
      </c>
      <c r="C1464" t="s">
        <v>80</v>
      </c>
      <c r="D1464" t="s">
        <v>109</v>
      </c>
      <c r="E1464" t="s">
        <v>25</v>
      </c>
      <c r="F1464" t="s">
        <v>26</v>
      </c>
      <c r="G1464" t="s">
        <v>837</v>
      </c>
      <c r="H1464" t="s">
        <v>306</v>
      </c>
      <c r="I1464" t="s">
        <v>922</v>
      </c>
      <c r="J1464" t="s">
        <v>306</v>
      </c>
      <c r="K1464" t="s">
        <v>44</v>
      </c>
      <c r="L1464">
        <v>22</v>
      </c>
      <c r="M1464" t="s">
        <v>109</v>
      </c>
      <c r="N1464" s="5">
        <v>2.9947516E-2</v>
      </c>
      <c r="O1464" t="s">
        <v>30</v>
      </c>
      <c r="P1464" s="5">
        <v>0.331851852</v>
      </c>
      <c r="Q1464" s="6">
        <v>1339.807671</v>
      </c>
      <c r="R1464" s="7">
        <v>0</v>
      </c>
      <c r="S1464" s="7">
        <v>7.0484483621074056E-4</v>
      </c>
      <c r="T1464" s="6">
        <v>0</v>
      </c>
      <c r="U1464" s="6">
        <v>0.94435651841988877</v>
      </c>
    </row>
    <row r="1465" spans="1:21" x14ac:dyDescent="0.3">
      <c r="A1465" t="s">
        <v>21</v>
      </c>
      <c r="B1465" t="s">
        <v>648</v>
      </c>
      <c r="C1465" t="s">
        <v>80</v>
      </c>
      <c r="D1465" t="s">
        <v>109</v>
      </c>
      <c r="E1465" t="s">
        <v>25</v>
      </c>
      <c r="F1465" t="s">
        <v>26</v>
      </c>
      <c r="G1465" t="s">
        <v>838</v>
      </c>
      <c r="H1465" t="s">
        <v>308</v>
      </c>
      <c r="I1465" t="s">
        <v>923</v>
      </c>
      <c r="J1465" t="s">
        <v>308</v>
      </c>
      <c r="K1465" t="s">
        <v>44</v>
      </c>
      <c r="L1465">
        <v>15</v>
      </c>
      <c r="M1465" t="s">
        <v>109</v>
      </c>
      <c r="N1465" s="5">
        <v>0.32003999999999999</v>
      </c>
      <c r="O1465" t="s">
        <v>30</v>
      </c>
      <c r="P1465" s="5">
        <v>0.65900000000000003</v>
      </c>
      <c r="Q1465" s="6">
        <v>36032.843610000004</v>
      </c>
      <c r="R1465" s="7">
        <v>0</v>
      </c>
      <c r="S1465" s="7">
        <v>3.3163950257291568E-4</v>
      </c>
      <c r="T1465" s="6">
        <v>0</v>
      </c>
      <c r="U1465" s="6">
        <v>11.949914331108065</v>
      </c>
    </row>
    <row r="1466" spans="1:21" x14ac:dyDescent="0.3">
      <c r="A1466" t="s">
        <v>21</v>
      </c>
      <c r="B1466" t="s">
        <v>648</v>
      </c>
      <c r="C1466" t="s">
        <v>80</v>
      </c>
      <c r="D1466" t="s">
        <v>109</v>
      </c>
      <c r="E1466" t="s">
        <v>25</v>
      </c>
      <c r="F1466" t="s">
        <v>26</v>
      </c>
      <c r="G1466" t="s">
        <v>839</v>
      </c>
      <c r="H1466" t="s">
        <v>310</v>
      </c>
      <c r="I1466" t="s">
        <v>310</v>
      </c>
      <c r="J1466" t="s">
        <v>310</v>
      </c>
      <c r="K1466" t="s">
        <v>44</v>
      </c>
      <c r="L1466">
        <v>15</v>
      </c>
      <c r="M1466" t="s">
        <v>109</v>
      </c>
      <c r="N1466" s="5">
        <v>0.59</v>
      </c>
      <c r="O1466" t="s">
        <v>30</v>
      </c>
      <c r="P1466" s="5">
        <v>0.18</v>
      </c>
      <c r="Q1466" s="6">
        <v>14175.038640000001</v>
      </c>
      <c r="R1466" s="7">
        <v>0</v>
      </c>
      <c r="S1466" s="7">
        <v>7.7526910112614422E-4</v>
      </c>
      <c r="T1466" s="6">
        <v>0</v>
      </c>
      <c r="U1466" s="6">
        <v>10.989469464861163</v>
      </c>
    </row>
    <row r="1467" spans="1:21" x14ac:dyDescent="0.3">
      <c r="A1467" t="s">
        <v>21</v>
      </c>
      <c r="B1467" t="s">
        <v>648</v>
      </c>
      <c r="C1467" t="s">
        <v>80</v>
      </c>
      <c r="D1467" t="s">
        <v>109</v>
      </c>
      <c r="E1467" t="s">
        <v>25</v>
      </c>
      <c r="F1467" t="s">
        <v>26</v>
      </c>
      <c r="G1467" t="s">
        <v>840</v>
      </c>
      <c r="H1467" t="s">
        <v>317</v>
      </c>
      <c r="I1467" t="s">
        <v>317</v>
      </c>
      <c r="J1467" t="s">
        <v>317</v>
      </c>
      <c r="K1467" t="s">
        <v>44</v>
      </c>
      <c r="L1467">
        <v>15</v>
      </c>
      <c r="M1467" t="s">
        <v>109</v>
      </c>
      <c r="N1467" s="5">
        <v>0</v>
      </c>
      <c r="O1467" t="s">
        <v>30</v>
      </c>
      <c r="P1467" s="5">
        <v>0.13684210499999999</v>
      </c>
      <c r="Q1467" s="6">
        <v>0</v>
      </c>
      <c r="R1467" s="7">
        <v>0</v>
      </c>
      <c r="S1467" s="7">
        <v>7.3251126522159375E-4</v>
      </c>
      <c r="T1467" s="6">
        <v>0</v>
      </c>
      <c r="U1467" s="6">
        <v>0</v>
      </c>
    </row>
    <row r="1468" spans="1:21" x14ac:dyDescent="0.3">
      <c r="A1468" t="s">
        <v>21</v>
      </c>
      <c r="B1468" t="s">
        <v>648</v>
      </c>
      <c r="C1468" t="s">
        <v>80</v>
      </c>
      <c r="D1468" t="s">
        <v>109</v>
      </c>
      <c r="E1468" t="s">
        <v>25</v>
      </c>
      <c r="F1468" t="s">
        <v>26</v>
      </c>
      <c r="G1468" t="s">
        <v>841</v>
      </c>
      <c r="H1468" t="s">
        <v>319</v>
      </c>
      <c r="I1468" t="s">
        <v>319</v>
      </c>
      <c r="J1468" t="s">
        <v>319</v>
      </c>
      <c r="K1468" t="s">
        <v>44</v>
      </c>
      <c r="L1468">
        <v>15</v>
      </c>
      <c r="M1468" t="s">
        <v>109</v>
      </c>
      <c r="N1468" s="5">
        <v>0</v>
      </c>
      <c r="O1468" t="s">
        <v>30</v>
      </c>
      <c r="P1468" s="5">
        <v>0.13684210499999999</v>
      </c>
      <c r="Q1468" s="6">
        <v>0</v>
      </c>
      <c r="R1468" s="7">
        <v>0</v>
      </c>
      <c r="S1468" s="7">
        <v>6.397683819393986E-4</v>
      </c>
      <c r="T1468" s="6">
        <v>0</v>
      </c>
      <c r="U1468" s="6">
        <v>0</v>
      </c>
    </row>
    <row r="1469" spans="1:21" x14ac:dyDescent="0.3">
      <c r="A1469" t="s">
        <v>21</v>
      </c>
      <c r="B1469" t="s">
        <v>648</v>
      </c>
      <c r="C1469" t="s">
        <v>80</v>
      </c>
      <c r="D1469" t="s">
        <v>109</v>
      </c>
      <c r="E1469" t="s">
        <v>25</v>
      </c>
      <c r="F1469" t="s">
        <v>26</v>
      </c>
      <c r="G1469" t="s">
        <v>842</v>
      </c>
      <c r="H1469" t="s">
        <v>321</v>
      </c>
      <c r="I1469" t="s">
        <v>321</v>
      </c>
      <c r="J1469" t="s">
        <v>321</v>
      </c>
      <c r="K1469" t="s">
        <v>44</v>
      </c>
      <c r="L1469">
        <v>15</v>
      </c>
      <c r="M1469" t="s">
        <v>109</v>
      </c>
      <c r="N1469" s="5">
        <v>0</v>
      </c>
      <c r="O1469" t="s">
        <v>30</v>
      </c>
      <c r="P1469" s="5">
        <v>8.8888888999999999E-2</v>
      </c>
      <c r="Q1469" s="6">
        <v>0</v>
      </c>
      <c r="R1469" s="7">
        <v>0</v>
      </c>
      <c r="S1469" s="7">
        <v>6.7212815206958135E-4</v>
      </c>
      <c r="T1469" s="6">
        <v>0</v>
      </c>
      <c r="U1469" s="6">
        <v>0</v>
      </c>
    </row>
    <row r="1470" spans="1:21" x14ac:dyDescent="0.3">
      <c r="A1470" t="s">
        <v>21</v>
      </c>
      <c r="B1470" t="s">
        <v>648</v>
      </c>
      <c r="C1470" t="s">
        <v>80</v>
      </c>
      <c r="D1470" t="s">
        <v>109</v>
      </c>
      <c r="E1470" t="s">
        <v>25</v>
      </c>
      <c r="F1470" t="s">
        <v>26</v>
      </c>
      <c r="G1470" t="s">
        <v>843</v>
      </c>
      <c r="H1470" t="s">
        <v>323</v>
      </c>
      <c r="I1470" t="s">
        <v>323</v>
      </c>
      <c r="J1470" t="s">
        <v>323</v>
      </c>
      <c r="K1470" t="s">
        <v>44</v>
      </c>
      <c r="L1470">
        <v>15</v>
      </c>
      <c r="M1470" t="s">
        <v>109</v>
      </c>
      <c r="N1470" s="5">
        <v>0</v>
      </c>
      <c r="O1470" t="s">
        <v>30</v>
      </c>
      <c r="P1470" s="5">
        <v>3.5294117999999999E-2</v>
      </c>
      <c r="Q1470" s="6">
        <v>0</v>
      </c>
      <c r="R1470" s="7">
        <v>0</v>
      </c>
      <c r="S1470" s="7">
        <v>8.0600825693545098E-4</v>
      </c>
      <c r="T1470" s="6">
        <v>0</v>
      </c>
      <c r="U1470" s="6">
        <v>0</v>
      </c>
    </row>
    <row r="1471" spans="1:21" x14ac:dyDescent="0.3">
      <c r="A1471" t="s">
        <v>21</v>
      </c>
      <c r="B1471" t="s">
        <v>648</v>
      </c>
      <c r="C1471" t="s">
        <v>80</v>
      </c>
      <c r="D1471" t="s">
        <v>109</v>
      </c>
      <c r="E1471" t="s">
        <v>25</v>
      </c>
      <c r="F1471" t="s">
        <v>26</v>
      </c>
      <c r="G1471" t="s">
        <v>844</v>
      </c>
      <c r="H1471" t="s">
        <v>312</v>
      </c>
      <c r="I1471" t="s">
        <v>924</v>
      </c>
      <c r="J1471" t="s">
        <v>312</v>
      </c>
      <c r="K1471" t="s">
        <v>44</v>
      </c>
      <c r="L1471">
        <v>15</v>
      </c>
      <c r="M1471" t="s">
        <v>109</v>
      </c>
      <c r="N1471" s="5">
        <v>0</v>
      </c>
      <c r="O1471" t="s">
        <v>30</v>
      </c>
      <c r="P1471" s="5">
        <v>0.58414634099999996</v>
      </c>
      <c r="Q1471" s="6">
        <v>0</v>
      </c>
      <c r="R1471" s="7">
        <v>0</v>
      </c>
      <c r="S1471" s="7">
        <v>2.8204583213664591E-4</v>
      </c>
      <c r="T1471" s="6">
        <v>0</v>
      </c>
      <c r="U1471" s="6">
        <v>0</v>
      </c>
    </row>
    <row r="1472" spans="1:21" x14ac:dyDescent="0.3">
      <c r="A1472" t="s">
        <v>21</v>
      </c>
      <c r="B1472" t="s">
        <v>648</v>
      </c>
      <c r="C1472" t="s">
        <v>158</v>
      </c>
      <c r="D1472" t="s">
        <v>176</v>
      </c>
      <c r="E1472" t="s">
        <v>25</v>
      </c>
      <c r="F1472" t="s">
        <v>26</v>
      </c>
      <c r="G1472" t="s">
        <v>729</v>
      </c>
      <c r="H1472" t="s">
        <v>28</v>
      </c>
      <c r="I1472" t="s">
        <v>28</v>
      </c>
      <c r="J1472" t="s">
        <v>28</v>
      </c>
      <c r="K1472" t="s">
        <v>29</v>
      </c>
      <c r="L1472">
        <v>20</v>
      </c>
      <c r="N1472" s="5">
        <v>0</v>
      </c>
      <c r="O1472" t="s">
        <v>30</v>
      </c>
      <c r="P1472" s="5">
        <v>0.3</v>
      </c>
      <c r="Q1472" s="6">
        <v>0</v>
      </c>
      <c r="R1472" s="7">
        <v>9.5592450274500484E-4</v>
      </c>
      <c r="S1472" s="7">
        <v>0</v>
      </c>
      <c r="T1472" s="6">
        <v>0</v>
      </c>
      <c r="U1472" s="6">
        <v>0</v>
      </c>
    </row>
    <row r="1473" spans="1:21" x14ac:dyDescent="0.3">
      <c r="A1473" t="s">
        <v>21</v>
      </c>
      <c r="B1473" t="s">
        <v>648</v>
      </c>
      <c r="C1473" t="s">
        <v>158</v>
      </c>
      <c r="D1473" t="s">
        <v>176</v>
      </c>
      <c r="E1473" t="s">
        <v>25</v>
      </c>
      <c r="F1473" t="s">
        <v>26</v>
      </c>
      <c r="G1473" t="s">
        <v>730</v>
      </c>
      <c r="H1473" t="s">
        <v>162</v>
      </c>
      <c r="I1473" t="s">
        <v>162</v>
      </c>
      <c r="J1473" t="s">
        <v>162</v>
      </c>
      <c r="K1473" t="s">
        <v>29</v>
      </c>
      <c r="L1473">
        <v>15</v>
      </c>
      <c r="N1473" s="5">
        <v>9.4999999999999998E-3</v>
      </c>
      <c r="O1473" t="s">
        <v>30</v>
      </c>
      <c r="P1473" s="5">
        <v>0.06</v>
      </c>
      <c r="Q1473" s="6">
        <v>0</v>
      </c>
      <c r="R1473" s="7">
        <v>3.4388204221613705E-4</v>
      </c>
      <c r="S1473" s="7">
        <v>0</v>
      </c>
      <c r="T1473" s="6">
        <v>0</v>
      </c>
      <c r="U1473" s="6">
        <v>0</v>
      </c>
    </row>
    <row r="1474" spans="1:21" x14ac:dyDescent="0.3">
      <c r="A1474" t="s">
        <v>21</v>
      </c>
      <c r="B1474" t="s">
        <v>648</v>
      </c>
      <c r="C1474" t="s">
        <v>158</v>
      </c>
      <c r="D1474" t="s">
        <v>176</v>
      </c>
      <c r="E1474" t="s">
        <v>25</v>
      </c>
      <c r="F1474" t="s">
        <v>26</v>
      </c>
      <c r="G1474" t="s">
        <v>731</v>
      </c>
      <c r="H1474" t="s">
        <v>164</v>
      </c>
      <c r="I1474" t="s">
        <v>164</v>
      </c>
      <c r="J1474" t="s">
        <v>164</v>
      </c>
      <c r="K1474" t="s">
        <v>29</v>
      </c>
      <c r="L1474">
        <v>10</v>
      </c>
      <c r="N1474" s="5">
        <v>0.3</v>
      </c>
      <c r="O1474" t="s">
        <v>30</v>
      </c>
      <c r="P1474" s="5">
        <v>2.4565356999999999E-2</v>
      </c>
      <c r="Q1474" s="6">
        <v>0</v>
      </c>
      <c r="R1474" s="7">
        <v>1.5041279839351773E-3</v>
      </c>
      <c r="S1474" s="7">
        <v>-6.8840361200273037E-4</v>
      </c>
      <c r="T1474" s="6">
        <v>0</v>
      </c>
      <c r="U1474" s="6">
        <v>0</v>
      </c>
    </row>
    <row r="1475" spans="1:21" x14ac:dyDescent="0.3">
      <c r="A1475" t="s">
        <v>21</v>
      </c>
      <c r="B1475" t="s">
        <v>648</v>
      </c>
      <c r="C1475" t="s">
        <v>158</v>
      </c>
      <c r="D1475" t="s">
        <v>176</v>
      </c>
      <c r="E1475" t="s">
        <v>25</v>
      </c>
      <c r="F1475" t="s">
        <v>26</v>
      </c>
      <c r="G1475" t="s">
        <v>732</v>
      </c>
      <c r="H1475" t="s">
        <v>86</v>
      </c>
      <c r="I1475" t="s">
        <v>86</v>
      </c>
      <c r="J1475" t="s">
        <v>86</v>
      </c>
      <c r="K1475" t="s">
        <v>29</v>
      </c>
      <c r="L1475">
        <v>20</v>
      </c>
      <c r="N1475" s="5">
        <v>0</v>
      </c>
      <c r="O1475" t="s">
        <v>30</v>
      </c>
      <c r="P1475" s="5">
        <v>2.2315635E-2</v>
      </c>
      <c r="Q1475" s="6">
        <v>0</v>
      </c>
      <c r="R1475" s="7">
        <v>2.3410377696358171E-4</v>
      </c>
      <c r="S1475" s="7">
        <v>0</v>
      </c>
      <c r="T1475" s="6">
        <v>0</v>
      </c>
      <c r="U1475" s="6">
        <v>0</v>
      </c>
    </row>
    <row r="1476" spans="1:21" x14ac:dyDescent="0.3">
      <c r="A1476" t="s">
        <v>21</v>
      </c>
      <c r="B1476" t="s">
        <v>648</v>
      </c>
      <c r="C1476" t="s">
        <v>158</v>
      </c>
      <c r="D1476" t="s">
        <v>176</v>
      </c>
      <c r="E1476" t="s">
        <v>25</v>
      </c>
      <c r="F1476" t="s">
        <v>26</v>
      </c>
      <c r="G1476" t="s">
        <v>733</v>
      </c>
      <c r="H1476" t="s">
        <v>88</v>
      </c>
      <c r="I1476" t="s">
        <v>900</v>
      </c>
      <c r="J1476" t="s">
        <v>88</v>
      </c>
      <c r="K1476" t="s">
        <v>29</v>
      </c>
      <c r="L1476">
        <v>20</v>
      </c>
      <c r="N1476" s="5">
        <v>0.72</v>
      </c>
      <c r="O1476" t="s">
        <v>30</v>
      </c>
      <c r="P1476" s="5">
        <v>0.14324246600000001</v>
      </c>
      <c r="Q1476" s="6">
        <v>41209.76367</v>
      </c>
      <c r="R1476" s="7">
        <v>4.6997706804856874E-4</v>
      </c>
      <c r="S1476" s="7">
        <v>0</v>
      </c>
      <c r="T1476" s="6">
        <v>19.367643904601024</v>
      </c>
      <c r="U1476" s="6">
        <v>0</v>
      </c>
    </row>
    <row r="1477" spans="1:21" x14ac:dyDescent="0.3">
      <c r="A1477" t="s">
        <v>21</v>
      </c>
      <c r="B1477" t="s">
        <v>648</v>
      </c>
      <c r="C1477" t="s">
        <v>158</v>
      </c>
      <c r="D1477" t="s">
        <v>176</v>
      </c>
      <c r="E1477" t="s">
        <v>25</v>
      </c>
      <c r="F1477" t="s">
        <v>26</v>
      </c>
      <c r="G1477" t="s">
        <v>734</v>
      </c>
      <c r="H1477" t="s">
        <v>90</v>
      </c>
      <c r="I1477" t="s">
        <v>901</v>
      </c>
      <c r="J1477" t="s">
        <v>90</v>
      </c>
      <c r="K1477" t="s">
        <v>29</v>
      </c>
      <c r="L1477">
        <v>20</v>
      </c>
      <c r="N1477" s="5">
        <v>0</v>
      </c>
      <c r="O1477" t="s">
        <v>30</v>
      </c>
      <c r="P1477" s="5">
        <v>0.33355068900000001</v>
      </c>
      <c r="Q1477" s="6">
        <v>0</v>
      </c>
      <c r="R1477" s="7">
        <v>5.9368043565273434E-4</v>
      </c>
      <c r="S1477" s="7">
        <v>0</v>
      </c>
      <c r="T1477" s="6">
        <v>0</v>
      </c>
      <c r="U1477" s="6">
        <v>0</v>
      </c>
    </row>
    <row r="1478" spans="1:21" x14ac:dyDescent="0.3">
      <c r="A1478" t="s">
        <v>21</v>
      </c>
      <c r="B1478" t="s">
        <v>648</v>
      </c>
      <c r="C1478" t="s">
        <v>158</v>
      </c>
      <c r="D1478" t="s">
        <v>176</v>
      </c>
      <c r="E1478" t="s">
        <v>25</v>
      </c>
      <c r="F1478" t="s">
        <v>26</v>
      </c>
      <c r="G1478" t="s">
        <v>735</v>
      </c>
      <c r="H1478" t="s">
        <v>92</v>
      </c>
      <c r="I1478" t="s">
        <v>902</v>
      </c>
      <c r="J1478" t="s">
        <v>92</v>
      </c>
      <c r="K1478" t="s">
        <v>29</v>
      </c>
      <c r="L1478">
        <v>20</v>
      </c>
      <c r="N1478" s="5">
        <v>0</v>
      </c>
      <c r="O1478" t="s">
        <v>30</v>
      </c>
      <c r="P1478" s="5">
        <v>0.16358114100000001</v>
      </c>
      <c r="Q1478" s="6">
        <v>0</v>
      </c>
      <c r="R1478" s="7">
        <v>5.052676683902494E-4</v>
      </c>
      <c r="S1478" s="7">
        <v>0</v>
      </c>
      <c r="T1478" s="6">
        <v>0</v>
      </c>
      <c r="U1478" s="6">
        <v>0</v>
      </c>
    </row>
    <row r="1479" spans="1:21" x14ac:dyDescent="0.3">
      <c r="A1479" t="s">
        <v>21</v>
      </c>
      <c r="B1479" t="s">
        <v>648</v>
      </c>
      <c r="C1479" t="s">
        <v>158</v>
      </c>
      <c r="D1479" t="s">
        <v>176</v>
      </c>
      <c r="E1479" t="s">
        <v>25</v>
      </c>
      <c r="F1479" t="s">
        <v>26</v>
      </c>
      <c r="G1479" t="s">
        <v>736</v>
      </c>
      <c r="H1479" t="s">
        <v>94</v>
      </c>
      <c r="I1479" t="s">
        <v>903</v>
      </c>
      <c r="J1479" t="s">
        <v>94</v>
      </c>
      <c r="K1479" t="s">
        <v>29</v>
      </c>
      <c r="L1479">
        <v>20</v>
      </c>
      <c r="N1479" s="5">
        <v>0</v>
      </c>
      <c r="O1479" t="s">
        <v>30</v>
      </c>
      <c r="P1479" s="5">
        <v>0.193045515</v>
      </c>
      <c r="Q1479" s="6">
        <v>0</v>
      </c>
      <c r="R1479" s="7">
        <v>3.9155134191055306E-4</v>
      </c>
      <c r="S1479" s="7">
        <v>0</v>
      </c>
      <c r="T1479" s="6">
        <v>0</v>
      </c>
      <c r="U1479" s="6">
        <v>0</v>
      </c>
    </row>
    <row r="1480" spans="1:21" x14ac:dyDescent="0.3">
      <c r="A1480" t="s">
        <v>21</v>
      </c>
      <c r="B1480" t="s">
        <v>648</v>
      </c>
      <c r="C1480" t="s">
        <v>158</v>
      </c>
      <c r="D1480" t="s">
        <v>176</v>
      </c>
      <c r="E1480" t="s">
        <v>25</v>
      </c>
      <c r="F1480" t="s">
        <v>26</v>
      </c>
      <c r="G1480" t="s">
        <v>737</v>
      </c>
      <c r="H1480" t="s">
        <v>96</v>
      </c>
      <c r="I1480" t="s">
        <v>904</v>
      </c>
      <c r="J1480" t="s">
        <v>96</v>
      </c>
      <c r="K1480" t="s">
        <v>29</v>
      </c>
      <c r="L1480">
        <v>11</v>
      </c>
      <c r="N1480" s="5">
        <v>0.9</v>
      </c>
      <c r="O1480" t="s">
        <v>30</v>
      </c>
      <c r="P1480" s="5">
        <v>0.04</v>
      </c>
      <c r="Q1480" s="6">
        <v>0</v>
      </c>
      <c r="R1480" s="7">
        <v>2.3405693853505603E-3</v>
      </c>
      <c r="S1480" s="7">
        <v>0</v>
      </c>
      <c r="T1480" s="6">
        <v>0</v>
      </c>
      <c r="U1480" s="6">
        <v>0</v>
      </c>
    </row>
    <row r="1481" spans="1:21" x14ac:dyDescent="0.3">
      <c r="A1481" t="s">
        <v>21</v>
      </c>
      <c r="B1481" t="s">
        <v>648</v>
      </c>
      <c r="C1481" t="s">
        <v>158</v>
      </c>
      <c r="D1481" t="s">
        <v>176</v>
      </c>
      <c r="E1481" t="s">
        <v>25</v>
      </c>
      <c r="F1481" t="s">
        <v>26</v>
      </c>
      <c r="G1481" t="s">
        <v>738</v>
      </c>
      <c r="H1481" t="s">
        <v>100</v>
      </c>
      <c r="I1481" t="s">
        <v>100</v>
      </c>
      <c r="J1481" t="s">
        <v>100</v>
      </c>
      <c r="K1481" t="s">
        <v>29</v>
      </c>
      <c r="L1481">
        <v>20</v>
      </c>
      <c r="N1481" s="5">
        <v>9.4999999999999998E-3</v>
      </c>
      <c r="O1481" t="s">
        <v>30</v>
      </c>
      <c r="P1481" s="5">
        <v>0.1</v>
      </c>
      <c r="Q1481" s="6">
        <v>0</v>
      </c>
      <c r="R1481" s="7">
        <v>8.9287944615525669E-4</v>
      </c>
      <c r="S1481" s="7">
        <v>0</v>
      </c>
      <c r="T1481" s="6">
        <v>0</v>
      </c>
      <c r="U1481" s="6">
        <v>0</v>
      </c>
    </row>
    <row r="1482" spans="1:21" x14ac:dyDescent="0.3">
      <c r="A1482" t="s">
        <v>21</v>
      </c>
      <c r="B1482" t="s">
        <v>648</v>
      </c>
      <c r="C1482" t="s">
        <v>158</v>
      </c>
      <c r="D1482" t="s">
        <v>176</v>
      </c>
      <c r="E1482" t="s">
        <v>25</v>
      </c>
      <c r="F1482" t="s">
        <v>26</v>
      </c>
      <c r="G1482" t="s">
        <v>741</v>
      </c>
      <c r="H1482" t="s">
        <v>106</v>
      </c>
      <c r="I1482" t="s">
        <v>106</v>
      </c>
      <c r="J1482" t="s">
        <v>106</v>
      </c>
      <c r="K1482" t="s">
        <v>29</v>
      </c>
      <c r="L1482">
        <v>11</v>
      </c>
      <c r="N1482" s="5">
        <v>6.5000000000000002E-2</v>
      </c>
      <c r="O1482" t="s">
        <v>30</v>
      </c>
      <c r="P1482" s="5">
        <v>7.1199999999999999E-2</v>
      </c>
      <c r="Q1482" s="6">
        <v>0</v>
      </c>
      <c r="R1482" s="7">
        <v>6.6495286654700083E-4</v>
      </c>
      <c r="S1482" s="7">
        <v>0</v>
      </c>
      <c r="T1482" s="6">
        <v>0</v>
      </c>
      <c r="U1482" s="6">
        <v>0</v>
      </c>
    </row>
    <row r="1483" spans="1:21" x14ac:dyDescent="0.3">
      <c r="A1483" t="s">
        <v>21</v>
      </c>
      <c r="B1483" t="s">
        <v>648</v>
      </c>
      <c r="C1483" t="s">
        <v>158</v>
      </c>
      <c r="D1483" t="s">
        <v>176</v>
      </c>
      <c r="E1483" t="s">
        <v>25</v>
      </c>
      <c r="F1483" t="s">
        <v>26</v>
      </c>
      <c r="G1483" t="s">
        <v>742</v>
      </c>
      <c r="H1483" t="s">
        <v>111</v>
      </c>
      <c r="I1483" t="s">
        <v>111</v>
      </c>
      <c r="J1483" t="s">
        <v>111</v>
      </c>
      <c r="K1483" t="s">
        <v>29</v>
      </c>
      <c r="L1483">
        <v>20</v>
      </c>
      <c r="N1483" s="5">
        <v>2.7E-2</v>
      </c>
      <c r="O1483" t="s">
        <v>30</v>
      </c>
      <c r="P1483" s="5">
        <v>0.146537695</v>
      </c>
      <c r="Q1483" s="6">
        <v>1587.196371</v>
      </c>
      <c r="R1483" s="7">
        <v>6.1734118931197298E-4</v>
      </c>
      <c r="S1483" s="7">
        <v>0</v>
      </c>
      <c r="T1483" s="6">
        <v>0.97984169534478749</v>
      </c>
      <c r="U1483" s="6">
        <v>0</v>
      </c>
    </row>
    <row r="1484" spans="1:21" x14ac:dyDescent="0.3">
      <c r="A1484" t="s">
        <v>21</v>
      </c>
      <c r="B1484" t="s">
        <v>648</v>
      </c>
      <c r="C1484" t="s">
        <v>158</v>
      </c>
      <c r="D1484" t="s">
        <v>176</v>
      </c>
      <c r="E1484" t="s">
        <v>25</v>
      </c>
      <c r="F1484" t="s">
        <v>26</v>
      </c>
      <c r="G1484" t="s">
        <v>743</v>
      </c>
      <c r="H1484" t="s">
        <v>115</v>
      </c>
      <c r="I1484" t="s">
        <v>905</v>
      </c>
      <c r="J1484" t="s">
        <v>115</v>
      </c>
      <c r="K1484" t="s">
        <v>29</v>
      </c>
      <c r="L1484">
        <v>20</v>
      </c>
      <c r="N1484" s="5">
        <v>0.19</v>
      </c>
      <c r="O1484" t="s">
        <v>30</v>
      </c>
      <c r="P1484" s="5">
        <v>6.8961968999999998E-2</v>
      </c>
      <c r="Q1484" s="6">
        <v>0</v>
      </c>
      <c r="R1484" s="7">
        <v>0</v>
      </c>
      <c r="S1484" s="7">
        <v>0</v>
      </c>
      <c r="T1484" s="6">
        <v>0</v>
      </c>
      <c r="U1484" s="6">
        <v>0</v>
      </c>
    </row>
    <row r="1485" spans="1:21" x14ac:dyDescent="0.3">
      <c r="A1485" t="s">
        <v>21</v>
      </c>
      <c r="B1485" t="s">
        <v>648</v>
      </c>
      <c r="C1485" t="s">
        <v>158</v>
      </c>
      <c r="D1485" t="s">
        <v>176</v>
      </c>
      <c r="E1485" t="s">
        <v>25</v>
      </c>
      <c r="F1485" t="s">
        <v>26</v>
      </c>
      <c r="G1485" t="s">
        <v>744</v>
      </c>
      <c r="H1485" t="s">
        <v>117</v>
      </c>
      <c r="I1485" t="s">
        <v>906</v>
      </c>
      <c r="J1485" t="s">
        <v>117</v>
      </c>
      <c r="K1485" t="s">
        <v>29</v>
      </c>
      <c r="L1485">
        <v>20</v>
      </c>
      <c r="N1485" s="5">
        <v>0.14249999999999999</v>
      </c>
      <c r="O1485" t="s">
        <v>30</v>
      </c>
      <c r="P1485" s="5">
        <v>2.7789280999999999E-2</v>
      </c>
      <c r="Q1485" s="6">
        <v>0</v>
      </c>
      <c r="R1485" s="7">
        <v>1.9997150002576088E-4</v>
      </c>
      <c r="S1485" s="7">
        <v>0</v>
      </c>
      <c r="T1485" s="6">
        <v>0</v>
      </c>
      <c r="U1485" s="6">
        <v>0</v>
      </c>
    </row>
    <row r="1486" spans="1:21" x14ac:dyDescent="0.3">
      <c r="A1486" t="s">
        <v>21</v>
      </c>
      <c r="B1486" t="s">
        <v>648</v>
      </c>
      <c r="C1486" t="s">
        <v>158</v>
      </c>
      <c r="D1486" t="s">
        <v>176</v>
      </c>
      <c r="E1486" t="s">
        <v>25</v>
      </c>
      <c r="F1486" t="s">
        <v>26</v>
      </c>
      <c r="G1486" t="s">
        <v>745</v>
      </c>
      <c r="H1486" t="s">
        <v>119</v>
      </c>
      <c r="I1486" t="s">
        <v>907</v>
      </c>
      <c r="J1486" t="s">
        <v>119</v>
      </c>
      <c r="K1486" t="s">
        <v>29</v>
      </c>
      <c r="L1486">
        <v>20</v>
      </c>
      <c r="N1486" s="5">
        <v>0.54</v>
      </c>
      <c r="O1486" t="s">
        <v>30</v>
      </c>
      <c r="P1486" s="5">
        <v>0.125</v>
      </c>
      <c r="Q1486" s="6">
        <v>11333.22876</v>
      </c>
      <c r="R1486" s="7">
        <v>6.1734118931197298E-4</v>
      </c>
      <c r="S1486" s="7">
        <v>0</v>
      </c>
      <c r="T1486" s="6">
        <v>6.9964689214430571</v>
      </c>
      <c r="U1486" s="6">
        <v>0</v>
      </c>
    </row>
    <row r="1487" spans="1:21" x14ac:dyDescent="0.3">
      <c r="A1487" t="s">
        <v>21</v>
      </c>
      <c r="B1487" t="s">
        <v>648</v>
      </c>
      <c r="C1487" t="s">
        <v>158</v>
      </c>
      <c r="D1487" t="s">
        <v>176</v>
      </c>
      <c r="E1487" t="s">
        <v>25</v>
      </c>
      <c r="F1487" t="s">
        <v>26</v>
      </c>
      <c r="G1487" t="s">
        <v>748</v>
      </c>
      <c r="H1487" t="s">
        <v>127</v>
      </c>
      <c r="I1487" t="s">
        <v>909</v>
      </c>
      <c r="J1487" t="s">
        <v>127</v>
      </c>
      <c r="K1487" t="s">
        <v>29</v>
      </c>
      <c r="L1487">
        <v>20</v>
      </c>
      <c r="N1487" s="5">
        <v>0</v>
      </c>
      <c r="O1487" t="s">
        <v>30</v>
      </c>
      <c r="P1487" s="5">
        <v>0.25251716499999999</v>
      </c>
      <c r="Q1487" s="6">
        <v>0</v>
      </c>
      <c r="R1487" s="7">
        <v>4.7762242207949806E-4</v>
      </c>
      <c r="S1487" s="7">
        <v>0</v>
      </c>
      <c r="T1487" s="6">
        <v>0</v>
      </c>
      <c r="U1487" s="6">
        <v>0</v>
      </c>
    </row>
    <row r="1488" spans="1:21" x14ac:dyDescent="0.3">
      <c r="A1488" t="s">
        <v>21</v>
      </c>
      <c r="B1488" t="s">
        <v>648</v>
      </c>
      <c r="C1488" t="s">
        <v>158</v>
      </c>
      <c r="D1488" t="s">
        <v>176</v>
      </c>
      <c r="E1488" t="s">
        <v>25</v>
      </c>
      <c r="F1488" t="s">
        <v>26</v>
      </c>
      <c r="G1488" t="s">
        <v>749</v>
      </c>
      <c r="H1488" t="s">
        <v>129</v>
      </c>
      <c r="I1488" t="s">
        <v>910</v>
      </c>
      <c r="J1488" t="s">
        <v>129</v>
      </c>
      <c r="K1488" t="s">
        <v>29</v>
      </c>
      <c r="L1488">
        <v>20</v>
      </c>
      <c r="N1488" s="5">
        <v>0</v>
      </c>
      <c r="O1488" t="s">
        <v>30</v>
      </c>
      <c r="P1488" s="5">
        <v>3.9876336999999998E-2</v>
      </c>
      <c r="Q1488" s="6">
        <v>0</v>
      </c>
      <c r="R1488" s="7">
        <v>6.621203777278544E-4</v>
      </c>
      <c r="S1488" s="7">
        <v>0</v>
      </c>
      <c r="T1488" s="6">
        <v>0</v>
      </c>
      <c r="U1488" s="6">
        <v>0</v>
      </c>
    </row>
    <row r="1489" spans="1:21" x14ac:dyDescent="0.3">
      <c r="A1489" t="s">
        <v>21</v>
      </c>
      <c r="B1489" t="s">
        <v>648</v>
      </c>
      <c r="C1489" t="s">
        <v>158</v>
      </c>
      <c r="D1489" t="s">
        <v>176</v>
      </c>
      <c r="E1489" t="s">
        <v>25</v>
      </c>
      <c r="F1489" t="s">
        <v>26</v>
      </c>
      <c r="G1489" t="s">
        <v>750</v>
      </c>
      <c r="H1489" t="s">
        <v>131</v>
      </c>
      <c r="I1489" t="s">
        <v>911</v>
      </c>
      <c r="J1489" t="s">
        <v>131</v>
      </c>
      <c r="K1489" t="s">
        <v>29</v>
      </c>
      <c r="L1489">
        <v>20</v>
      </c>
      <c r="N1489" s="5">
        <v>0</v>
      </c>
      <c r="O1489" t="s">
        <v>30</v>
      </c>
      <c r="P1489" s="5">
        <v>7.7345202000000002E-2</v>
      </c>
      <c r="Q1489" s="6">
        <v>0</v>
      </c>
      <c r="R1489" s="7">
        <v>6.5826394525516155E-4</v>
      </c>
      <c r="S1489" s="7">
        <v>0</v>
      </c>
      <c r="T1489" s="6">
        <v>0</v>
      </c>
      <c r="U1489" s="6">
        <v>0</v>
      </c>
    </row>
    <row r="1490" spans="1:21" x14ac:dyDescent="0.3">
      <c r="A1490" t="s">
        <v>21</v>
      </c>
      <c r="B1490" t="s">
        <v>648</v>
      </c>
      <c r="C1490" t="s">
        <v>158</v>
      </c>
      <c r="D1490" t="s">
        <v>176</v>
      </c>
      <c r="E1490" t="s">
        <v>25</v>
      </c>
      <c r="F1490" t="s">
        <v>31</v>
      </c>
      <c r="G1490" t="s">
        <v>752</v>
      </c>
      <c r="H1490" t="s">
        <v>28</v>
      </c>
      <c r="I1490" t="s">
        <v>28</v>
      </c>
      <c r="J1490" t="s">
        <v>28</v>
      </c>
      <c r="K1490" t="s">
        <v>29</v>
      </c>
      <c r="L1490">
        <v>20</v>
      </c>
      <c r="N1490" s="5">
        <v>0</v>
      </c>
      <c r="O1490" t="s">
        <v>30</v>
      </c>
      <c r="P1490" s="5">
        <v>0.3</v>
      </c>
      <c r="Q1490" s="6">
        <v>0</v>
      </c>
      <c r="R1490" s="7">
        <v>9.5592450274500484E-4</v>
      </c>
      <c r="S1490" s="7">
        <v>0</v>
      </c>
      <c r="T1490" s="6">
        <v>0</v>
      </c>
      <c r="U1490" s="6">
        <v>0</v>
      </c>
    </row>
    <row r="1491" spans="1:21" x14ac:dyDescent="0.3">
      <c r="A1491" t="s">
        <v>21</v>
      </c>
      <c r="B1491" t="s">
        <v>648</v>
      </c>
      <c r="C1491" t="s">
        <v>158</v>
      </c>
      <c r="D1491" t="s">
        <v>176</v>
      </c>
      <c r="E1491" t="s">
        <v>25</v>
      </c>
      <c r="F1491" t="s">
        <v>31</v>
      </c>
      <c r="G1491" t="s">
        <v>753</v>
      </c>
      <c r="H1491" t="s">
        <v>162</v>
      </c>
      <c r="I1491" t="s">
        <v>162</v>
      </c>
      <c r="J1491" t="s">
        <v>162</v>
      </c>
      <c r="K1491" t="s">
        <v>29</v>
      </c>
      <c r="L1491">
        <v>15</v>
      </c>
      <c r="N1491" s="5">
        <v>9.4999999999999998E-3</v>
      </c>
      <c r="O1491" t="s">
        <v>30</v>
      </c>
      <c r="P1491" s="5">
        <v>0.06</v>
      </c>
      <c r="Q1491" s="6">
        <v>8522.1207570000006</v>
      </c>
      <c r="R1491" s="7">
        <v>3.4388204221613705E-4</v>
      </c>
      <c r="S1491" s="7">
        <v>0</v>
      </c>
      <c r="T1491" s="6">
        <v>2.930604289929692</v>
      </c>
      <c r="U1491" s="6">
        <v>0</v>
      </c>
    </row>
    <row r="1492" spans="1:21" x14ac:dyDescent="0.3">
      <c r="A1492" t="s">
        <v>21</v>
      </c>
      <c r="B1492" t="s">
        <v>648</v>
      </c>
      <c r="C1492" t="s">
        <v>158</v>
      </c>
      <c r="D1492" t="s">
        <v>176</v>
      </c>
      <c r="E1492" t="s">
        <v>25</v>
      </c>
      <c r="F1492" t="s">
        <v>31</v>
      </c>
      <c r="G1492" t="s">
        <v>754</v>
      </c>
      <c r="H1492" t="s">
        <v>164</v>
      </c>
      <c r="I1492" t="s">
        <v>164</v>
      </c>
      <c r="J1492" t="s">
        <v>164</v>
      </c>
      <c r="K1492" t="s">
        <v>29</v>
      </c>
      <c r="L1492">
        <v>10</v>
      </c>
      <c r="N1492" s="5">
        <v>0.3</v>
      </c>
      <c r="O1492" t="s">
        <v>30</v>
      </c>
      <c r="P1492" s="5">
        <v>2.4565356999999999E-2</v>
      </c>
      <c r="Q1492" s="6">
        <v>105196.7528</v>
      </c>
      <c r="R1492" s="7">
        <v>1.5041279839351773E-3</v>
      </c>
      <c r="S1492" s="7">
        <v>-6.8840361200273037E-4</v>
      </c>
      <c r="T1492" s="6">
        <v>158.22937970559121</v>
      </c>
      <c r="U1492" s="6">
        <v>-72.417824598478347</v>
      </c>
    </row>
    <row r="1493" spans="1:21" x14ac:dyDescent="0.3">
      <c r="A1493" t="s">
        <v>21</v>
      </c>
      <c r="B1493" t="s">
        <v>648</v>
      </c>
      <c r="C1493" t="s">
        <v>158</v>
      </c>
      <c r="D1493" t="s">
        <v>176</v>
      </c>
      <c r="E1493" t="s">
        <v>25</v>
      </c>
      <c r="F1493" t="s">
        <v>31</v>
      </c>
      <c r="G1493" t="s">
        <v>755</v>
      </c>
      <c r="H1493" t="s">
        <v>84</v>
      </c>
      <c r="I1493" t="s">
        <v>84</v>
      </c>
      <c r="J1493" t="s">
        <v>84</v>
      </c>
      <c r="K1493" t="s">
        <v>29</v>
      </c>
      <c r="L1493">
        <v>20</v>
      </c>
      <c r="N1493" s="5">
        <v>6.7500000000000004E-2</v>
      </c>
      <c r="O1493" t="s">
        <v>30</v>
      </c>
      <c r="P1493" s="5">
        <v>4.7814608000000001E-2</v>
      </c>
      <c r="Q1493" s="6">
        <v>48226.926379999997</v>
      </c>
      <c r="R1493" s="7">
        <v>2.9082995607032717E-4</v>
      </c>
      <c r="S1493" s="7">
        <v>0</v>
      </c>
      <c r="T1493" s="6">
        <v>29.772468088290161</v>
      </c>
      <c r="U1493" s="6">
        <v>0</v>
      </c>
    </row>
    <row r="1494" spans="1:21" x14ac:dyDescent="0.3">
      <c r="A1494" t="s">
        <v>21</v>
      </c>
      <c r="B1494" t="s">
        <v>648</v>
      </c>
      <c r="C1494" t="s">
        <v>158</v>
      </c>
      <c r="D1494" t="s">
        <v>176</v>
      </c>
      <c r="E1494" t="s">
        <v>25</v>
      </c>
      <c r="F1494" t="s">
        <v>31</v>
      </c>
      <c r="G1494" t="s">
        <v>756</v>
      </c>
      <c r="H1494" t="s">
        <v>86</v>
      </c>
      <c r="I1494" t="s">
        <v>86</v>
      </c>
      <c r="J1494" t="s">
        <v>86</v>
      </c>
      <c r="K1494" t="s">
        <v>29</v>
      </c>
      <c r="L1494">
        <v>20</v>
      </c>
      <c r="N1494" s="5">
        <v>0</v>
      </c>
      <c r="O1494" t="s">
        <v>30</v>
      </c>
      <c r="P1494" s="5">
        <v>3.3683976999999997E-2</v>
      </c>
      <c r="Q1494" s="6">
        <v>0</v>
      </c>
      <c r="R1494" s="7">
        <v>2.3410377696358173E-4</v>
      </c>
      <c r="S1494" s="7">
        <v>0</v>
      </c>
      <c r="T1494" s="6">
        <v>0</v>
      </c>
      <c r="U1494" s="6">
        <v>0</v>
      </c>
    </row>
    <row r="1495" spans="1:21" x14ac:dyDescent="0.3">
      <c r="A1495" t="s">
        <v>21</v>
      </c>
      <c r="B1495" t="s">
        <v>648</v>
      </c>
      <c r="C1495" t="s">
        <v>158</v>
      </c>
      <c r="D1495" t="s">
        <v>176</v>
      </c>
      <c r="E1495" t="s">
        <v>25</v>
      </c>
      <c r="F1495" t="s">
        <v>31</v>
      </c>
      <c r="G1495" t="s">
        <v>757</v>
      </c>
      <c r="H1495" t="s">
        <v>88</v>
      </c>
      <c r="I1495" t="s">
        <v>900</v>
      </c>
      <c r="J1495" t="s">
        <v>88</v>
      </c>
      <c r="K1495" t="s">
        <v>29</v>
      </c>
      <c r="L1495">
        <v>20</v>
      </c>
      <c r="N1495" s="5">
        <v>0.351348259</v>
      </c>
      <c r="O1495" t="s">
        <v>30</v>
      </c>
      <c r="P1495" s="5">
        <v>0.14324246600000001</v>
      </c>
      <c r="Q1495" s="6">
        <v>975373.57259999996</v>
      </c>
      <c r="R1495" s="7">
        <v>4.6997706804856874E-4</v>
      </c>
      <c r="S1495" s="7">
        <v>0</v>
      </c>
      <c r="T1495" s="6">
        <v>458.40321190260579</v>
      </c>
      <c r="U1495" s="6">
        <v>0</v>
      </c>
    </row>
    <row r="1496" spans="1:21" x14ac:dyDescent="0.3">
      <c r="A1496" t="s">
        <v>21</v>
      </c>
      <c r="B1496" t="s">
        <v>648</v>
      </c>
      <c r="C1496" t="s">
        <v>158</v>
      </c>
      <c r="D1496" t="s">
        <v>176</v>
      </c>
      <c r="E1496" t="s">
        <v>25</v>
      </c>
      <c r="F1496" t="s">
        <v>31</v>
      </c>
      <c r="G1496" t="s">
        <v>758</v>
      </c>
      <c r="H1496" t="s">
        <v>90</v>
      </c>
      <c r="I1496" t="s">
        <v>901</v>
      </c>
      <c r="J1496" t="s">
        <v>90</v>
      </c>
      <c r="K1496" t="s">
        <v>29</v>
      </c>
      <c r="L1496">
        <v>20</v>
      </c>
      <c r="N1496" s="5">
        <v>0.14625953999999999</v>
      </c>
      <c r="O1496" t="s">
        <v>30</v>
      </c>
      <c r="P1496" s="5">
        <v>0.33355068900000001</v>
      </c>
      <c r="Q1496" s="6">
        <v>1501488.4450000001</v>
      </c>
      <c r="R1496" s="7">
        <v>5.9368043565273434E-4</v>
      </c>
      <c r="S1496" s="7">
        <v>0</v>
      </c>
      <c r="T1496" s="6">
        <v>891.40431415514672</v>
      </c>
      <c r="U1496" s="6">
        <v>0</v>
      </c>
    </row>
    <row r="1497" spans="1:21" x14ac:dyDescent="0.3">
      <c r="A1497" t="s">
        <v>21</v>
      </c>
      <c r="B1497" t="s">
        <v>648</v>
      </c>
      <c r="C1497" t="s">
        <v>158</v>
      </c>
      <c r="D1497" t="s">
        <v>176</v>
      </c>
      <c r="E1497" t="s">
        <v>25</v>
      </c>
      <c r="F1497" t="s">
        <v>31</v>
      </c>
      <c r="G1497" t="s">
        <v>759</v>
      </c>
      <c r="H1497" t="s">
        <v>92</v>
      </c>
      <c r="I1497" t="s">
        <v>902</v>
      </c>
      <c r="J1497" t="s">
        <v>92</v>
      </c>
      <c r="K1497" t="s">
        <v>29</v>
      </c>
      <c r="L1497">
        <v>20</v>
      </c>
      <c r="N1497" s="5">
        <v>5.7245342999999997E-2</v>
      </c>
      <c r="O1497" t="s">
        <v>30</v>
      </c>
      <c r="P1497" s="5">
        <v>0.16358114100000001</v>
      </c>
      <c r="Q1497" s="6">
        <v>183258.448</v>
      </c>
      <c r="R1497" s="7">
        <v>5.052676683902494E-4</v>
      </c>
      <c r="S1497" s="7">
        <v>0</v>
      </c>
      <c r="T1497" s="6">
        <v>92.594568733775759</v>
      </c>
      <c r="U1497" s="6">
        <v>0</v>
      </c>
    </row>
    <row r="1498" spans="1:21" x14ac:dyDescent="0.3">
      <c r="A1498" t="s">
        <v>21</v>
      </c>
      <c r="B1498" t="s">
        <v>648</v>
      </c>
      <c r="C1498" t="s">
        <v>158</v>
      </c>
      <c r="D1498" t="s">
        <v>176</v>
      </c>
      <c r="E1498" t="s">
        <v>25</v>
      </c>
      <c r="F1498" t="s">
        <v>31</v>
      </c>
      <c r="G1498" t="s">
        <v>760</v>
      </c>
      <c r="H1498" t="s">
        <v>94</v>
      </c>
      <c r="I1498" t="s">
        <v>903</v>
      </c>
      <c r="J1498" t="s">
        <v>94</v>
      </c>
      <c r="K1498" t="s">
        <v>29</v>
      </c>
      <c r="L1498">
        <v>20</v>
      </c>
      <c r="N1498" s="5">
        <v>0.142106125</v>
      </c>
      <c r="O1498" t="s">
        <v>30</v>
      </c>
      <c r="P1498" s="5">
        <v>0.193045515</v>
      </c>
      <c r="Q1498" s="6">
        <v>552005.71030000004</v>
      </c>
      <c r="R1498" s="7">
        <v>3.9155134191055306E-4</v>
      </c>
      <c r="S1498" s="7">
        <v>0</v>
      </c>
      <c r="T1498" s="6">
        <v>216.13857661025301</v>
      </c>
      <c r="U1498" s="6">
        <v>0</v>
      </c>
    </row>
    <row r="1499" spans="1:21" x14ac:dyDescent="0.3">
      <c r="A1499" t="s">
        <v>21</v>
      </c>
      <c r="B1499" t="s">
        <v>648</v>
      </c>
      <c r="C1499" t="s">
        <v>158</v>
      </c>
      <c r="D1499" t="s">
        <v>176</v>
      </c>
      <c r="E1499" t="s">
        <v>25</v>
      </c>
      <c r="F1499" t="s">
        <v>31</v>
      </c>
      <c r="G1499" t="s">
        <v>761</v>
      </c>
      <c r="H1499" t="s">
        <v>96</v>
      </c>
      <c r="I1499" t="s">
        <v>904</v>
      </c>
      <c r="J1499" t="s">
        <v>96</v>
      </c>
      <c r="K1499" t="s">
        <v>29</v>
      </c>
      <c r="L1499">
        <v>11</v>
      </c>
      <c r="N1499" s="5">
        <v>0.9</v>
      </c>
      <c r="O1499" t="s">
        <v>30</v>
      </c>
      <c r="P1499" s="5">
        <v>0.04</v>
      </c>
      <c r="Q1499" s="6">
        <v>536196.23549999995</v>
      </c>
      <c r="R1499" s="7">
        <v>1.7936300123596528E-3</v>
      </c>
      <c r="S1499" s="7">
        <v>0</v>
      </c>
      <c r="T1499" s="6">
        <v>961.73766050706422</v>
      </c>
      <c r="U1499" s="6">
        <v>0</v>
      </c>
    </row>
    <row r="1500" spans="1:21" x14ac:dyDescent="0.3">
      <c r="A1500" t="s">
        <v>21</v>
      </c>
      <c r="B1500" t="s">
        <v>648</v>
      </c>
      <c r="C1500" t="s">
        <v>158</v>
      </c>
      <c r="D1500" t="s">
        <v>176</v>
      </c>
      <c r="E1500" t="s">
        <v>25</v>
      </c>
      <c r="F1500" t="s">
        <v>31</v>
      </c>
      <c r="G1500" t="s">
        <v>762</v>
      </c>
      <c r="H1500" t="s">
        <v>100</v>
      </c>
      <c r="I1500" t="s">
        <v>100</v>
      </c>
      <c r="J1500" t="s">
        <v>100</v>
      </c>
      <c r="K1500" t="s">
        <v>29</v>
      </c>
      <c r="L1500">
        <v>20</v>
      </c>
      <c r="N1500" s="5">
        <v>9.4999999999999998E-3</v>
      </c>
      <c r="O1500" t="s">
        <v>30</v>
      </c>
      <c r="P1500" s="5">
        <v>0.1</v>
      </c>
      <c r="Q1500" s="6">
        <v>15032.748530000001</v>
      </c>
      <c r="R1500" s="7">
        <v>8.9287944615525669E-4</v>
      </c>
      <c r="S1500" s="7">
        <v>0</v>
      </c>
      <c r="T1500" s="6">
        <v>13.42243218165765</v>
      </c>
      <c r="U1500" s="6">
        <v>0</v>
      </c>
    </row>
    <row r="1501" spans="1:21" x14ac:dyDescent="0.3">
      <c r="A1501" t="s">
        <v>21</v>
      </c>
      <c r="B1501" t="s">
        <v>648</v>
      </c>
      <c r="C1501" t="s">
        <v>158</v>
      </c>
      <c r="D1501" t="s">
        <v>176</v>
      </c>
      <c r="E1501" t="s">
        <v>25</v>
      </c>
      <c r="F1501" t="s">
        <v>31</v>
      </c>
      <c r="G1501" t="s">
        <v>763</v>
      </c>
      <c r="H1501" t="s">
        <v>102</v>
      </c>
      <c r="I1501" t="s">
        <v>102</v>
      </c>
      <c r="J1501" t="s">
        <v>102</v>
      </c>
      <c r="K1501" t="s">
        <v>29</v>
      </c>
      <c r="L1501">
        <v>11</v>
      </c>
      <c r="N1501" s="5">
        <v>0.02</v>
      </c>
      <c r="O1501" t="s">
        <v>30</v>
      </c>
      <c r="P1501" s="5">
        <v>1.72E-2</v>
      </c>
      <c r="Q1501" s="6">
        <v>4874.2075340000001</v>
      </c>
      <c r="R1501" s="7">
        <v>1.7936300123596526E-3</v>
      </c>
      <c r="S1501" s="7">
        <v>0</v>
      </c>
      <c r="T1501" s="6">
        <v>8.7425249194519328</v>
      </c>
      <c r="U1501" s="6">
        <v>0</v>
      </c>
    </row>
    <row r="1502" spans="1:21" x14ac:dyDescent="0.3">
      <c r="A1502" t="s">
        <v>21</v>
      </c>
      <c r="B1502" t="s">
        <v>648</v>
      </c>
      <c r="C1502" t="s">
        <v>158</v>
      </c>
      <c r="D1502" t="s">
        <v>176</v>
      </c>
      <c r="E1502" t="s">
        <v>25</v>
      </c>
      <c r="F1502" t="s">
        <v>31</v>
      </c>
      <c r="G1502" t="s">
        <v>764</v>
      </c>
      <c r="H1502" t="s">
        <v>106</v>
      </c>
      <c r="I1502" t="s">
        <v>106</v>
      </c>
      <c r="J1502" t="s">
        <v>106</v>
      </c>
      <c r="K1502" t="s">
        <v>29</v>
      </c>
      <c r="L1502">
        <v>11</v>
      </c>
      <c r="N1502" s="5">
        <v>6.5000000000000002E-2</v>
      </c>
      <c r="O1502" t="s">
        <v>30</v>
      </c>
      <c r="P1502" s="5">
        <v>7.1199999999999999E-2</v>
      </c>
      <c r="Q1502" s="6">
        <v>69654.422600000005</v>
      </c>
      <c r="R1502" s="7">
        <v>6.6781151113718784E-4</v>
      </c>
      <c r="S1502" s="7">
        <v>0</v>
      </c>
      <c r="T1502" s="6">
        <v>46.516025213894295</v>
      </c>
      <c r="U1502" s="6">
        <v>0</v>
      </c>
    </row>
    <row r="1503" spans="1:21" x14ac:dyDescent="0.3">
      <c r="A1503" t="s">
        <v>21</v>
      </c>
      <c r="B1503" t="s">
        <v>648</v>
      </c>
      <c r="C1503" t="s">
        <v>158</v>
      </c>
      <c r="D1503" t="s">
        <v>176</v>
      </c>
      <c r="E1503" t="s">
        <v>25</v>
      </c>
      <c r="F1503" t="s">
        <v>31</v>
      </c>
      <c r="G1503" t="s">
        <v>765</v>
      </c>
      <c r="H1503" t="s">
        <v>108</v>
      </c>
      <c r="I1503" t="s">
        <v>108</v>
      </c>
      <c r="J1503" t="s">
        <v>108</v>
      </c>
      <c r="K1503" t="s">
        <v>29</v>
      </c>
      <c r="L1503">
        <v>2</v>
      </c>
      <c r="M1503" t="s">
        <v>176</v>
      </c>
      <c r="N1503" s="5">
        <v>0</v>
      </c>
      <c r="O1503" t="s">
        <v>30</v>
      </c>
      <c r="P1503" s="5">
        <v>0.05</v>
      </c>
      <c r="Q1503" s="6">
        <v>0</v>
      </c>
      <c r="R1503" s="7">
        <v>6.1734118931197298E-4</v>
      </c>
      <c r="S1503" s="7">
        <v>0</v>
      </c>
      <c r="T1503" s="6">
        <v>0</v>
      </c>
      <c r="U1503" s="6">
        <v>0</v>
      </c>
    </row>
    <row r="1504" spans="1:21" x14ac:dyDescent="0.3">
      <c r="A1504" t="s">
        <v>21</v>
      </c>
      <c r="B1504" t="s">
        <v>648</v>
      </c>
      <c r="C1504" t="s">
        <v>158</v>
      </c>
      <c r="D1504" t="s">
        <v>176</v>
      </c>
      <c r="E1504" t="s">
        <v>25</v>
      </c>
      <c r="F1504" t="s">
        <v>31</v>
      </c>
      <c r="G1504" t="s">
        <v>766</v>
      </c>
      <c r="H1504" t="s">
        <v>111</v>
      </c>
      <c r="I1504" t="s">
        <v>111</v>
      </c>
      <c r="J1504" t="s">
        <v>111</v>
      </c>
      <c r="K1504" t="s">
        <v>29</v>
      </c>
      <c r="L1504">
        <v>20</v>
      </c>
      <c r="N1504" s="5">
        <v>2.2499999999999998E-3</v>
      </c>
      <c r="O1504" t="s">
        <v>30</v>
      </c>
      <c r="P1504" s="5">
        <v>0.146537695</v>
      </c>
      <c r="Q1504" s="6">
        <v>6391.9957469999999</v>
      </c>
      <c r="R1504" s="7">
        <v>6.1734118931197298E-4</v>
      </c>
      <c r="S1504" s="7">
        <v>0</v>
      </c>
      <c r="T1504" s="6">
        <v>3.946042256530053</v>
      </c>
      <c r="U1504" s="6">
        <v>0</v>
      </c>
    </row>
    <row r="1505" spans="1:21" x14ac:dyDescent="0.3">
      <c r="A1505" t="s">
        <v>21</v>
      </c>
      <c r="B1505" t="s">
        <v>648</v>
      </c>
      <c r="C1505" t="s">
        <v>158</v>
      </c>
      <c r="D1505" t="s">
        <v>176</v>
      </c>
      <c r="E1505" t="s">
        <v>25</v>
      </c>
      <c r="F1505" t="s">
        <v>31</v>
      </c>
      <c r="G1505" t="s">
        <v>767</v>
      </c>
      <c r="H1505" t="s">
        <v>115</v>
      </c>
      <c r="I1505" t="s">
        <v>905</v>
      </c>
      <c r="J1505" t="s">
        <v>115</v>
      </c>
      <c r="K1505" t="s">
        <v>29</v>
      </c>
      <c r="L1505">
        <v>20</v>
      </c>
      <c r="N1505" s="5">
        <v>0.19</v>
      </c>
      <c r="O1505" t="s">
        <v>30</v>
      </c>
      <c r="P1505" s="5">
        <v>0.20158113999999999</v>
      </c>
      <c r="Q1505" s="6">
        <v>801373.78110000002</v>
      </c>
      <c r="R1505" s="7">
        <v>1.4469921795284978E-4</v>
      </c>
      <c r="S1505" s="7">
        <v>0</v>
      </c>
      <c r="T1505" s="6">
        <v>115.95815941308824</v>
      </c>
      <c r="U1505" s="6">
        <v>0</v>
      </c>
    </row>
    <row r="1506" spans="1:21" x14ac:dyDescent="0.3">
      <c r="A1506" t="s">
        <v>21</v>
      </c>
      <c r="B1506" t="s">
        <v>648</v>
      </c>
      <c r="C1506" t="s">
        <v>158</v>
      </c>
      <c r="D1506" t="s">
        <v>176</v>
      </c>
      <c r="E1506" t="s">
        <v>25</v>
      </c>
      <c r="F1506" t="s">
        <v>31</v>
      </c>
      <c r="G1506" t="s">
        <v>768</v>
      </c>
      <c r="H1506" t="s">
        <v>117</v>
      </c>
      <c r="I1506" t="s">
        <v>906</v>
      </c>
      <c r="J1506" t="s">
        <v>117</v>
      </c>
      <c r="K1506" t="s">
        <v>29</v>
      </c>
      <c r="L1506">
        <v>20</v>
      </c>
      <c r="N1506" s="5">
        <v>0.14249999999999999</v>
      </c>
      <c r="O1506" t="s">
        <v>30</v>
      </c>
      <c r="P1506" s="5">
        <v>3.9157623000000003E-2</v>
      </c>
      <c r="Q1506" s="6">
        <v>80097.56482</v>
      </c>
      <c r="R1506" s="7">
        <v>1.9997150002576088E-4</v>
      </c>
      <c r="S1506" s="7">
        <v>0</v>
      </c>
      <c r="T1506" s="6">
        <v>16.017230185466016</v>
      </c>
      <c r="U1506" s="6">
        <v>0</v>
      </c>
    </row>
    <row r="1507" spans="1:21" x14ac:dyDescent="0.3">
      <c r="A1507" t="s">
        <v>21</v>
      </c>
      <c r="B1507" t="s">
        <v>648</v>
      </c>
      <c r="C1507" t="s">
        <v>158</v>
      </c>
      <c r="D1507" t="s">
        <v>176</v>
      </c>
      <c r="E1507" t="s">
        <v>25</v>
      </c>
      <c r="F1507" t="s">
        <v>31</v>
      </c>
      <c r="G1507" t="s">
        <v>769</v>
      </c>
      <c r="H1507" t="s">
        <v>119</v>
      </c>
      <c r="I1507" t="s">
        <v>907</v>
      </c>
      <c r="J1507" t="s">
        <v>119</v>
      </c>
      <c r="K1507" t="s">
        <v>29</v>
      </c>
      <c r="L1507">
        <v>20</v>
      </c>
      <c r="N1507" s="5">
        <v>0.54</v>
      </c>
      <c r="O1507" t="s">
        <v>30</v>
      </c>
      <c r="P1507" s="5">
        <v>0.125</v>
      </c>
      <c r="Q1507" s="6">
        <v>1242335.227</v>
      </c>
      <c r="R1507" s="7">
        <v>6.1734118931197298E-4</v>
      </c>
      <c r="S1507" s="7">
        <v>0</v>
      </c>
      <c r="T1507" s="6">
        <v>766.94470656033991</v>
      </c>
      <c r="U1507" s="6">
        <v>0</v>
      </c>
    </row>
    <row r="1508" spans="1:21" x14ac:dyDescent="0.3">
      <c r="A1508" t="s">
        <v>21</v>
      </c>
      <c r="B1508" t="s">
        <v>648</v>
      </c>
      <c r="C1508" t="s">
        <v>158</v>
      </c>
      <c r="D1508" t="s">
        <v>176</v>
      </c>
      <c r="E1508" t="s">
        <v>25</v>
      </c>
      <c r="F1508" t="s">
        <v>31</v>
      </c>
      <c r="G1508" t="s">
        <v>770</v>
      </c>
      <c r="H1508" t="s">
        <v>121</v>
      </c>
      <c r="I1508" t="s">
        <v>121</v>
      </c>
      <c r="J1508" t="s">
        <v>121</v>
      </c>
      <c r="K1508" t="s">
        <v>29</v>
      </c>
      <c r="L1508">
        <v>11</v>
      </c>
      <c r="N1508" s="5">
        <v>0.65</v>
      </c>
      <c r="O1508" t="s">
        <v>30</v>
      </c>
      <c r="P1508" s="5">
        <v>0.12</v>
      </c>
      <c r="Q1508" s="6">
        <v>1338685.22</v>
      </c>
      <c r="R1508" s="7">
        <v>6.1734118931197298E-4</v>
      </c>
      <c r="S1508" s="7">
        <v>0</v>
      </c>
      <c r="T1508" s="6">
        <v>826.42552582916016</v>
      </c>
      <c r="U1508" s="6">
        <v>0</v>
      </c>
    </row>
    <row r="1509" spans="1:21" x14ac:dyDescent="0.3">
      <c r="A1509" t="s">
        <v>21</v>
      </c>
      <c r="B1509" t="s">
        <v>648</v>
      </c>
      <c r="C1509" t="s">
        <v>158</v>
      </c>
      <c r="D1509" t="s">
        <v>176</v>
      </c>
      <c r="E1509" t="s">
        <v>25</v>
      </c>
      <c r="F1509" t="s">
        <v>31</v>
      </c>
      <c r="G1509" t="s">
        <v>771</v>
      </c>
      <c r="H1509" t="s">
        <v>123</v>
      </c>
      <c r="I1509" t="s">
        <v>123</v>
      </c>
      <c r="J1509" t="s">
        <v>123</v>
      </c>
      <c r="K1509" t="s">
        <v>29</v>
      </c>
      <c r="L1509">
        <v>15</v>
      </c>
      <c r="N1509" s="5">
        <v>0</v>
      </c>
      <c r="O1509" t="s">
        <v>30</v>
      </c>
      <c r="P1509" s="5">
        <v>2.0452499999999998E-2</v>
      </c>
      <c r="Q1509" s="6">
        <v>0</v>
      </c>
      <c r="R1509" s="7">
        <v>6.1734118931197298E-4</v>
      </c>
      <c r="S1509" s="7">
        <v>0</v>
      </c>
      <c r="T1509" s="6">
        <v>0</v>
      </c>
      <c r="U1509" s="6">
        <v>0</v>
      </c>
    </row>
    <row r="1510" spans="1:21" x14ac:dyDescent="0.3">
      <c r="A1510" t="s">
        <v>21</v>
      </c>
      <c r="B1510" t="s">
        <v>648</v>
      </c>
      <c r="C1510" t="s">
        <v>158</v>
      </c>
      <c r="D1510" t="s">
        <v>176</v>
      </c>
      <c r="E1510" t="s">
        <v>25</v>
      </c>
      <c r="F1510" t="s">
        <v>31</v>
      </c>
      <c r="G1510" t="s">
        <v>772</v>
      </c>
      <c r="H1510" t="s">
        <v>207</v>
      </c>
      <c r="I1510" t="s">
        <v>207</v>
      </c>
      <c r="J1510" t="s">
        <v>207</v>
      </c>
      <c r="K1510" t="s">
        <v>29</v>
      </c>
      <c r="L1510">
        <v>2</v>
      </c>
      <c r="M1510" t="s">
        <v>208</v>
      </c>
      <c r="N1510" s="5">
        <v>0</v>
      </c>
      <c r="O1510" t="s">
        <v>30</v>
      </c>
      <c r="P1510" s="5">
        <v>0.05</v>
      </c>
      <c r="Q1510" s="6">
        <v>0</v>
      </c>
      <c r="R1510" s="7">
        <v>6.1734118931197298E-4</v>
      </c>
      <c r="S1510" s="7">
        <v>0</v>
      </c>
      <c r="T1510" s="6">
        <v>0</v>
      </c>
      <c r="U1510" s="6">
        <v>0</v>
      </c>
    </row>
    <row r="1511" spans="1:21" x14ac:dyDescent="0.3">
      <c r="A1511" t="s">
        <v>21</v>
      </c>
      <c r="B1511" t="s">
        <v>648</v>
      </c>
      <c r="C1511" t="s">
        <v>158</v>
      </c>
      <c r="D1511" t="s">
        <v>176</v>
      </c>
      <c r="E1511" t="s">
        <v>25</v>
      </c>
      <c r="F1511" t="s">
        <v>31</v>
      </c>
      <c r="G1511" t="s">
        <v>773</v>
      </c>
      <c r="H1511" t="s">
        <v>127</v>
      </c>
      <c r="I1511" t="s">
        <v>909</v>
      </c>
      <c r="J1511" t="s">
        <v>127</v>
      </c>
      <c r="K1511" t="s">
        <v>29</v>
      </c>
      <c r="L1511">
        <v>20</v>
      </c>
      <c r="N1511" s="5">
        <v>1.6251060000000001E-2</v>
      </c>
      <c r="O1511" t="s">
        <v>30</v>
      </c>
      <c r="P1511" s="5">
        <v>0.25251716499999999</v>
      </c>
      <c r="Q1511" s="6">
        <v>86216.442039999994</v>
      </c>
      <c r="R1511" s="7">
        <v>4.7762242207949806E-4</v>
      </c>
      <c r="S1511" s="7">
        <v>0</v>
      </c>
      <c r="T1511" s="6">
        <v>41.178905870221456</v>
      </c>
      <c r="U1511" s="6">
        <v>0</v>
      </c>
    </row>
    <row r="1512" spans="1:21" x14ac:dyDescent="0.3">
      <c r="A1512" t="s">
        <v>21</v>
      </c>
      <c r="B1512" t="s">
        <v>648</v>
      </c>
      <c r="C1512" t="s">
        <v>158</v>
      </c>
      <c r="D1512" t="s">
        <v>176</v>
      </c>
      <c r="E1512" t="s">
        <v>25</v>
      </c>
      <c r="F1512" t="s">
        <v>31</v>
      </c>
      <c r="G1512" t="s">
        <v>774</v>
      </c>
      <c r="H1512" t="s">
        <v>129</v>
      </c>
      <c r="I1512" t="s">
        <v>910</v>
      </c>
      <c r="J1512" t="s">
        <v>129</v>
      </c>
      <c r="K1512" t="s">
        <v>29</v>
      </c>
      <c r="L1512">
        <v>20</v>
      </c>
      <c r="N1512" s="5">
        <v>6.3605939999999998E-3</v>
      </c>
      <c r="O1512" t="s">
        <v>30</v>
      </c>
      <c r="P1512" s="5">
        <v>3.9876336999999998E-2</v>
      </c>
      <c r="Q1512" s="6">
        <v>3641.7590679999998</v>
      </c>
      <c r="R1512" s="7">
        <v>6.621203777278544E-4</v>
      </c>
      <c r="S1512" s="7">
        <v>0</v>
      </c>
      <c r="T1512" s="6">
        <v>2.4112828896979988</v>
      </c>
      <c r="U1512" s="6">
        <v>0</v>
      </c>
    </row>
    <row r="1513" spans="1:21" x14ac:dyDescent="0.3">
      <c r="A1513" t="s">
        <v>21</v>
      </c>
      <c r="B1513" t="s">
        <v>648</v>
      </c>
      <c r="C1513" t="s">
        <v>158</v>
      </c>
      <c r="D1513" t="s">
        <v>176</v>
      </c>
      <c r="E1513" t="s">
        <v>25</v>
      </c>
      <c r="F1513" t="s">
        <v>31</v>
      </c>
      <c r="G1513" t="s">
        <v>775</v>
      </c>
      <c r="H1513" t="s">
        <v>131</v>
      </c>
      <c r="I1513" t="s">
        <v>911</v>
      </c>
      <c r="J1513" t="s">
        <v>131</v>
      </c>
      <c r="K1513" t="s">
        <v>29</v>
      </c>
      <c r="L1513">
        <v>20</v>
      </c>
      <c r="N1513" s="5">
        <v>1.5789569E-2</v>
      </c>
      <c r="O1513" t="s">
        <v>30</v>
      </c>
      <c r="P1513" s="5">
        <v>7.7345202000000002E-2</v>
      </c>
      <c r="Q1513" s="6">
        <v>18403.046009999998</v>
      </c>
      <c r="R1513" s="7">
        <v>6.5826394525516155E-4</v>
      </c>
      <c r="S1513" s="7">
        <v>0</v>
      </c>
      <c r="T1513" s="6">
        <v>12.114061671254857</v>
      </c>
      <c r="U1513" s="6">
        <v>0</v>
      </c>
    </row>
    <row r="1514" spans="1:21" x14ac:dyDescent="0.3">
      <c r="A1514" t="s">
        <v>21</v>
      </c>
      <c r="B1514" t="s">
        <v>648</v>
      </c>
      <c r="C1514" t="s">
        <v>158</v>
      </c>
      <c r="D1514" t="s">
        <v>176</v>
      </c>
      <c r="E1514" t="s">
        <v>25</v>
      </c>
      <c r="F1514" t="s">
        <v>31</v>
      </c>
      <c r="G1514" t="s">
        <v>776</v>
      </c>
      <c r="H1514" t="s">
        <v>157</v>
      </c>
      <c r="I1514" t="s">
        <v>912</v>
      </c>
      <c r="J1514" t="s">
        <v>157</v>
      </c>
      <c r="K1514" t="s">
        <v>29</v>
      </c>
      <c r="L1514">
        <v>11</v>
      </c>
      <c r="N1514" s="5">
        <v>0.52</v>
      </c>
      <c r="O1514" t="s">
        <v>30</v>
      </c>
      <c r="P1514" s="5">
        <v>0.09</v>
      </c>
      <c r="Q1514" s="6">
        <v>739857.13399999996</v>
      </c>
      <c r="R1514" s="7">
        <v>6.1734118931197298E-4</v>
      </c>
      <c r="S1514" s="7">
        <v>0</v>
      </c>
      <c r="T1514" s="6">
        <v>456.74428302450775</v>
      </c>
      <c r="U1514" s="6">
        <v>0</v>
      </c>
    </row>
    <row r="1515" spans="1:21" x14ac:dyDescent="0.3">
      <c r="A1515" t="s">
        <v>21</v>
      </c>
      <c r="B1515" t="s">
        <v>648</v>
      </c>
      <c r="C1515" t="s">
        <v>158</v>
      </c>
      <c r="D1515" t="s">
        <v>176</v>
      </c>
      <c r="E1515" t="s">
        <v>25</v>
      </c>
      <c r="F1515" t="s">
        <v>41</v>
      </c>
      <c r="G1515" t="s">
        <v>845</v>
      </c>
      <c r="H1515" t="s">
        <v>306</v>
      </c>
      <c r="I1515" t="s">
        <v>922</v>
      </c>
      <c r="J1515" t="s">
        <v>306</v>
      </c>
      <c r="K1515" t="s">
        <v>44</v>
      </c>
      <c r="L1515">
        <v>22</v>
      </c>
      <c r="M1515" t="s">
        <v>176</v>
      </c>
      <c r="N1515" s="5">
        <v>2.9947516E-2</v>
      </c>
      <c r="O1515" t="s">
        <v>30</v>
      </c>
      <c r="P1515" s="5">
        <v>6.6666666999999999E-2</v>
      </c>
      <c r="Q1515" s="6">
        <v>29909.580089999999</v>
      </c>
      <c r="R1515" s="7">
        <v>1.1500858738017238E-3</v>
      </c>
      <c r="S1515" s="7">
        <v>0</v>
      </c>
      <c r="T1515" s="6">
        <v>34.398585552850292</v>
      </c>
      <c r="U1515" s="6">
        <v>0</v>
      </c>
    </row>
    <row r="1516" spans="1:21" x14ac:dyDescent="0.3">
      <c r="A1516" t="s">
        <v>21</v>
      </c>
      <c r="B1516" t="s">
        <v>648</v>
      </c>
      <c r="C1516" t="s">
        <v>158</v>
      </c>
      <c r="D1516" t="s">
        <v>176</v>
      </c>
      <c r="E1516" t="s">
        <v>25</v>
      </c>
      <c r="F1516" t="s">
        <v>41</v>
      </c>
      <c r="G1516" t="s">
        <v>846</v>
      </c>
      <c r="H1516" t="s">
        <v>308</v>
      </c>
      <c r="I1516" t="s">
        <v>923</v>
      </c>
      <c r="J1516" t="s">
        <v>308</v>
      </c>
      <c r="K1516" t="s">
        <v>44</v>
      </c>
      <c r="L1516">
        <v>15</v>
      </c>
      <c r="M1516" t="s">
        <v>176</v>
      </c>
      <c r="N1516" s="5">
        <v>0.32003999999999999</v>
      </c>
      <c r="O1516" t="s">
        <v>30</v>
      </c>
      <c r="P1516" s="5">
        <v>0.33333333300000001</v>
      </c>
      <c r="Q1516" s="6">
        <v>3123184.6439999999</v>
      </c>
      <c r="R1516" s="7">
        <v>4.262853659397654E-4</v>
      </c>
      <c r="S1516" s="7">
        <v>0</v>
      </c>
      <c r="T1516" s="6">
        <v>1331.3679088649958</v>
      </c>
      <c r="U1516" s="6">
        <v>0</v>
      </c>
    </row>
    <row r="1517" spans="1:21" x14ac:dyDescent="0.3">
      <c r="A1517" t="s">
        <v>21</v>
      </c>
      <c r="B1517" t="s">
        <v>648</v>
      </c>
      <c r="C1517" t="s">
        <v>158</v>
      </c>
      <c r="D1517" t="s">
        <v>176</v>
      </c>
      <c r="E1517" t="s">
        <v>25</v>
      </c>
      <c r="F1517" t="s">
        <v>41</v>
      </c>
      <c r="G1517" t="s">
        <v>847</v>
      </c>
      <c r="H1517" t="s">
        <v>310</v>
      </c>
      <c r="I1517" t="s">
        <v>310</v>
      </c>
      <c r="J1517" t="s">
        <v>310</v>
      </c>
      <c r="K1517" t="s">
        <v>44</v>
      </c>
      <c r="L1517">
        <v>15</v>
      </c>
      <c r="M1517" t="s">
        <v>176</v>
      </c>
      <c r="N1517" s="5">
        <v>0.59</v>
      </c>
      <c r="O1517" t="s">
        <v>30</v>
      </c>
      <c r="P1517" s="5">
        <v>0.33333333300000001</v>
      </c>
      <c r="Q1517" s="6">
        <v>5143425.6660000002</v>
      </c>
      <c r="R1517" s="7">
        <v>4.2628536593976557E-4</v>
      </c>
      <c r="S1517" s="7">
        <v>0</v>
      </c>
      <c r="T1517" s="6">
        <v>2192.5670922147924</v>
      </c>
      <c r="U1517" s="6">
        <v>0</v>
      </c>
    </row>
    <row r="1518" spans="1:21" x14ac:dyDescent="0.3">
      <c r="A1518" t="s">
        <v>21</v>
      </c>
      <c r="B1518" t="s">
        <v>648</v>
      </c>
      <c r="C1518" t="s">
        <v>158</v>
      </c>
      <c r="D1518" t="s">
        <v>176</v>
      </c>
      <c r="E1518" t="s">
        <v>25</v>
      </c>
      <c r="F1518" t="s">
        <v>41</v>
      </c>
      <c r="G1518" t="s">
        <v>848</v>
      </c>
      <c r="H1518" t="s">
        <v>317</v>
      </c>
      <c r="I1518" t="s">
        <v>317</v>
      </c>
      <c r="J1518" t="s">
        <v>317</v>
      </c>
      <c r="K1518" t="s">
        <v>44</v>
      </c>
      <c r="L1518">
        <v>15</v>
      </c>
      <c r="M1518" t="s">
        <v>176</v>
      </c>
      <c r="N1518" s="5">
        <v>0</v>
      </c>
      <c r="O1518" t="s">
        <v>30</v>
      </c>
      <c r="P1518" s="5">
        <v>0.222222222</v>
      </c>
      <c r="Q1518" s="6">
        <v>0</v>
      </c>
      <c r="R1518" s="7">
        <v>4.3167114140341692E-4</v>
      </c>
      <c r="S1518" s="7">
        <v>0</v>
      </c>
      <c r="T1518" s="6">
        <v>0</v>
      </c>
      <c r="U1518" s="6">
        <v>0</v>
      </c>
    </row>
    <row r="1519" spans="1:21" x14ac:dyDescent="0.3">
      <c r="A1519" t="s">
        <v>21</v>
      </c>
      <c r="B1519" t="s">
        <v>648</v>
      </c>
      <c r="C1519" t="s">
        <v>158</v>
      </c>
      <c r="D1519" t="s">
        <v>176</v>
      </c>
      <c r="E1519" t="s">
        <v>25</v>
      </c>
      <c r="F1519" t="s">
        <v>41</v>
      </c>
      <c r="G1519" t="s">
        <v>849</v>
      </c>
      <c r="H1519" t="s">
        <v>319</v>
      </c>
      <c r="I1519" t="s">
        <v>319</v>
      </c>
      <c r="J1519" t="s">
        <v>319</v>
      </c>
      <c r="K1519" t="s">
        <v>44</v>
      </c>
      <c r="L1519">
        <v>15</v>
      </c>
      <c r="M1519" t="s">
        <v>176</v>
      </c>
      <c r="N1519" s="5">
        <v>0</v>
      </c>
      <c r="O1519" t="s">
        <v>30</v>
      </c>
      <c r="P1519" s="5">
        <v>0.17647058800000001</v>
      </c>
      <c r="Q1519" s="6">
        <v>0</v>
      </c>
      <c r="R1519" s="7">
        <v>4.7476274636969624E-4</v>
      </c>
      <c r="S1519" s="7">
        <v>0</v>
      </c>
      <c r="T1519" s="6">
        <v>0</v>
      </c>
      <c r="U1519" s="6">
        <v>0</v>
      </c>
    </row>
    <row r="1520" spans="1:21" x14ac:dyDescent="0.3">
      <c r="A1520" t="s">
        <v>21</v>
      </c>
      <c r="B1520" t="s">
        <v>648</v>
      </c>
      <c r="C1520" t="s">
        <v>158</v>
      </c>
      <c r="D1520" t="s">
        <v>176</v>
      </c>
      <c r="E1520" t="s">
        <v>25</v>
      </c>
      <c r="F1520" t="s">
        <v>41</v>
      </c>
      <c r="G1520" t="s">
        <v>850</v>
      </c>
      <c r="H1520" t="s">
        <v>321</v>
      </c>
      <c r="I1520" t="s">
        <v>321</v>
      </c>
      <c r="J1520" t="s">
        <v>321</v>
      </c>
      <c r="K1520" t="s">
        <v>44</v>
      </c>
      <c r="L1520">
        <v>15</v>
      </c>
      <c r="M1520" t="s">
        <v>176</v>
      </c>
      <c r="N1520" s="5">
        <v>0</v>
      </c>
      <c r="O1520" t="s">
        <v>30</v>
      </c>
      <c r="P1520" s="5">
        <v>0.125</v>
      </c>
      <c r="Q1520" s="6">
        <v>0</v>
      </c>
      <c r="R1520" s="7">
        <v>4.5739982861771583E-4</v>
      </c>
      <c r="S1520" s="7">
        <v>0</v>
      </c>
      <c r="T1520" s="6">
        <v>0</v>
      </c>
      <c r="U1520" s="6">
        <v>0</v>
      </c>
    </row>
    <row r="1521" spans="1:21" x14ac:dyDescent="0.3">
      <c r="A1521" t="s">
        <v>21</v>
      </c>
      <c r="B1521" t="s">
        <v>648</v>
      </c>
      <c r="C1521" t="s">
        <v>158</v>
      </c>
      <c r="D1521" t="s">
        <v>176</v>
      </c>
      <c r="E1521" t="s">
        <v>25</v>
      </c>
      <c r="F1521" t="s">
        <v>41</v>
      </c>
      <c r="G1521" t="s">
        <v>851</v>
      </c>
      <c r="H1521" t="s">
        <v>323</v>
      </c>
      <c r="I1521" t="s">
        <v>323</v>
      </c>
      <c r="J1521" t="s">
        <v>323</v>
      </c>
      <c r="K1521" t="s">
        <v>44</v>
      </c>
      <c r="L1521">
        <v>15</v>
      </c>
      <c r="M1521" t="s">
        <v>176</v>
      </c>
      <c r="N1521" s="5">
        <v>0</v>
      </c>
      <c r="O1521" t="s">
        <v>30</v>
      </c>
      <c r="P1521" s="5">
        <v>6.6666666999999999E-2</v>
      </c>
      <c r="Q1521" s="6">
        <v>0</v>
      </c>
      <c r="R1521" s="7">
        <v>4.0835654970543717E-4</v>
      </c>
      <c r="S1521" s="7">
        <v>0</v>
      </c>
      <c r="T1521" s="6">
        <v>0</v>
      </c>
      <c r="U1521" s="6">
        <v>0</v>
      </c>
    </row>
    <row r="1522" spans="1:21" x14ac:dyDescent="0.3">
      <c r="A1522" t="s">
        <v>21</v>
      </c>
      <c r="B1522" t="s">
        <v>648</v>
      </c>
      <c r="C1522" t="s">
        <v>158</v>
      </c>
      <c r="D1522" t="s">
        <v>176</v>
      </c>
      <c r="E1522" t="s">
        <v>25</v>
      </c>
      <c r="F1522" t="s">
        <v>41</v>
      </c>
      <c r="G1522" t="s">
        <v>852</v>
      </c>
      <c r="H1522" t="s">
        <v>312</v>
      </c>
      <c r="I1522" t="s">
        <v>924</v>
      </c>
      <c r="J1522" t="s">
        <v>312</v>
      </c>
      <c r="K1522" t="s">
        <v>44</v>
      </c>
      <c r="L1522">
        <v>15</v>
      </c>
      <c r="M1522" t="s">
        <v>176</v>
      </c>
      <c r="N1522" s="5">
        <v>0</v>
      </c>
      <c r="O1522" t="s">
        <v>30</v>
      </c>
      <c r="P1522" s="5">
        <v>0</v>
      </c>
      <c r="Q1522" s="6">
        <v>0</v>
      </c>
      <c r="R1522" s="7">
        <v>0</v>
      </c>
      <c r="S1522" s="7">
        <v>0</v>
      </c>
      <c r="T1522" s="6">
        <v>0</v>
      </c>
      <c r="U1522" s="6">
        <v>0</v>
      </c>
    </row>
    <row r="1523" spans="1:21" x14ac:dyDescent="0.3">
      <c r="A1523" t="s">
        <v>21</v>
      </c>
      <c r="B1523" t="s">
        <v>648</v>
      </c>
      <c r="C1523" t="s">
        <v>158</v>
      </c>
      <c r="D1523" t="s">
        <v>176</v>
      </c>
      <c r="E1523" t="s">
        <v>25</v>
      </c>
      <c r="F1523" t="s">
        <v>26</v>
      </c>
      <c r="G1523" t="s">
        <v>853</v>
      </c>
      <c r="H1523" t="s">
        <v>306</v>
      </c>
      <c r="I1523" t="s">
        <v>922</v>
      </c>
      <c r="J1523" t="s">
        <v>306</v>
      </c>
      <c r="K1523" t="s">
        <v>44</v>
      </c>
      <c r="L1523">
        <v>22</v>
      </c>
      <c r="M1523" t="s">
        <v>176</v>
      </c>
      <c r="N1523" s="5">
        <v>2.9947516E-2</v>
      </c>
      <c r="O1523" t="s">
        <v>30</v>
      </c>
      <c r="P1523" s="5">
        <v>6.6666666999999999E-2</v>
      </c>
      <c r="Q1523" s="6">
        <v>692.84524680000004</v>
      </c>
      <c r="R1523" s="7">
        <v>1.1500858738017238E-3</v>
      </c>
      <c r="S1523" s="7">
        <v>0</v>
      </c>
      <c r="T1523" s="6">
        <v>0.79683153107534899</v>
      </c>
      <c r="U1523" s="6">
        <v>0</v>
      </c>
    </row>
    <row r="1524" spans="1:21" x14ac:dyDescent="0.3">
      <c r="A1524" t="s">
        <v>21</v>
      </c>
      <c r="B1524" t="s">
        <v>648</v>
      </c>
      <c r="C1524" t="s">
        <v>158</v>
      </c>
      <c r="D1524" t="s">
        <v>176</v>
      </c>
      <c r="E1524" t="s">
        <v>25</v>
      </c>
      <c r="F1524" t="s">
        <v>26</v>
      </c>
      <c r="G1524" t="s">
        <v>854</v>
      </c>
      <c r="H1524" t="s">
        <v>308</v>
      </c>
      <c r="I1524" t="s">
        <v>923</v>
      </c>
      <c r="J1524" t="s">
        <v>308</v>
      </c>
      <c r="K1524" t="s">
        <v>44</v>
      </c>
      <c r="L1524">
        <v>15</v>
      </c>
      <c r="M1524" t="s">
        <v>176</v>
      </c>
      <c r="N1524" s="5">
        <v>0.32003999999999999</v>
      </c>
      <c r="O1524" t="s">
        <v>30</v>
      </c>
      <c r="P1524" s="5">
        <v>0.33333333300000001</v>
      </c>
      <c r="Q1524" s="6">
        <v>59634.516589999999</v>
      </c>
      <c r="R1524" s="7">
        <v>4.262853659397654E-4</v>
      </c>
      <c r="S1524" s="7">
        <v>0</v>
      </c>
      <c r="T1524" s="6">
        <v>25.421321727209161</v>
      </c>
      <c r="U1524" s="6">
        <v>0</v>
      </c>
    </row>
    <row r="1525" spans="1:21" x14ac:dyDescent="0.3">
      <c r="A1525" t="s">
        <v>21</v>
      </c>
      <c r="B1525" t="s">
        <v>648</v>
      </c>
      <c r="C1525" t="s">
        <v>158</v>
      </c>
      <c r="D1525" t="s">
        <v>176</v>
      </c>
      <c r="E1525" t="s">
        <v>25</v>
      </c>
      <c r="F1525" t="s">
        <v>26</v>
      </c>
      <c r="G1525" t="s">
        <v>855</v>
      </c>
      <c r="H1525" t="s">
        <v>310</v>
      </c>
      <c r="I1525" t="s">
        <v>310</v>
      </c>
      <c r="J1525" t="s">
        <v>310</v>
      </c>
      <c r="K1525" t="s">
        <v>44</v>
      </c>
      <c r="L1525">
        <v>15</v>
      </c>
      <c r="M1525" t="s">
        <v>176</v>
      </c>
      <c r="N1525" s="5">
        <v>0.59</v>
      </c>
      <c r="O1525" t="s">
        <v>30</v>
      </c>
      <c r="P1525" s="5">
        <v>0.33333333300000001</v>
      </c>
      <c r="Q1525" s="6">
        <v>98209.276190000004</v>
      </c>
      <c r="R1525" s="7">
        <v>4.2628536593976557E-4</v>
      </c>
      <c r="S1525" s="7">
        <v>0</v>
      </c>
      <c r="T1525" s="6">
        <v>41.865177239333654</v>
      </c>
      <c r="U1525" s="6">
        <v>0</v>
      </c>
    </row>
    <row r="1526" spans="1:21" x14ac:dyDescent="0.3">
      <c r="A1526" t="s">
        <v>21</v>
      </c>
      <c r="B1526" t="s">
        <v>648</v>
      </c>
      <c r="C1526" t="s">
        <v>158</v>
      </c>
      <c r="D1526" t="s">
        <v>176</v>
      </c>
      <c r="E1526" t="s">
        <v>25</v>
      </c>
      <c r="F1526" t="s">
        <v>26</v>
      </c>
      <c r="G1526" t="s">
        <v>856</v>
      </c>
      <c r="H1526" t="s">
        <v>317</v>
      </c>
      <c r="I1526" t="s">
        <v>317</v>
      </c>
      <c r="J1526" t="s">
        <v>317</v>
      </c>
      <c r="K1526" t="s">
        <v>44</v>
      </c>
      <c r="L1526">
        <v>15</v>
      </c>
      <c r="M1526" t="s">
        <v>176</v>
      </c>
      <c r="N1526" s="5">
        <v>0</v>
      </c>
      <c r="O1526" t="s">
        <v>30</v>
      </c>
      <c r="P1526" s="5">
        <v>0.222222222</v>
      </c>
      <c r="Q1526" s="6">
        <v>0</v>
      </c>
      <c r="R1526" s="7">
        <v>4.3167114140341692E-4</v>
      </c>
      <c r="S1526" s="7">
        <v>0</v>
      </c>
      <c r="T1526" s="6">
        <v>0</v>
      </c>
      <c r="U1526" s="6">
        <v>0</v>
      </c>
    </row>
    <row r="1527" spans="1:21" x14ac:dyDescent="0.3">
      <c r="A1527" t="s">
        <v>21</v>
      </c>
      <c r="B1527" t="s">
        <v>648</v>
      </c>
      <c r="C1527" t="s">
        <v>158</v>
      </c>
      <c r="D1527" t="s">
        <v>176</v>
      </c>
      <c r="E1527" t="s">
        <v>25</v>
      </c>
      <c r="F1527" t="s">
        <v>26</v>
      </c>
      <c r="G1527" t="s">
        <v>857</v>
      </c>
      <c r="H1527" t="s">
        <v>319</v>
      </c>
      <c r="I1527" t="s">
        <v>319</v>
      </c>
      <c r="J1527" t="s">
        <v>319</v>
      </c>
      <c r="K1527" t="s">
        <v>44</v>
      </c>
      <c r="L1527">
        <v>15</v>
      </c>
      <c r="M1527" t="s">
        <v>176</v>
      </c>
      <c r="N1527" s="5">
        <v>0</v>
      </c>
      <c r="O1527" t="s">
        <v>30</v>
      </c>
      <c r="P1527" s="5">
        <v>0.17647058800000001</v>
      </c>
      <c r="Q1527" s="6">
        <v>0</v>
      </c>
      <c r="R1527" s="7">
        <v>4.7476274636969624E-4</v>
      </c>
      <c r="S1527" s="7">
        <v>0</v>
      </c>
      <c r="T1527" s="6">
        <v>0</v>
      </c>
      <c r="U1527" s="6">
        <v>0</v>
      </c>
    </row>
    <row r="1528" spans="1:21" x14ac:dyDescent="0.3">
      <c r="A1528" t="s">
        <v>21</v>
      </c>
      <c r="B1528" t="s">
        <v>648</v>
      </c>
      <c r="C1528" t="s">
        <v>158</v>
      </c>
      <c r="D1528" t="s">
        <v>176</v>
      </c>
      <c r="E1528" t="s">
        <v>25</v>
      </c>
      <c r="F1528" t="s">
        <v>26</v>
      </c>
      <c r="G1528" t="s">
        <v>858</v>
      </c>
      <c r="H1528" t="s">
        <v>321</v>
      </c>
      <c r="I1528" t="s">
        <v>321</v>
      </c>
      <c r="J1528" t="s">
        <v>321</v>
      </c>
      <c r="K1528" t="s">
        <v>44</v>
      </c>
      <c r="L1528">
        <v>15</v>
      </c>
      <c r="M1528" t="s">
        <v>176</v>
      </c>
      <c r="N1528" s="5">
        <v>0</v>
      </c>
      <c r="O1528" t="s">
        <v>30</v>
      </c>
      <c r="P1528" s="5">
        <v>0.125</v>
      </c>
      <c r="Q1528" s="6">
        <v>0</v>
      </c>
      <c r="R1528" s="7">
        <v>4.5739982861771583E-4</v>
      </c>
      <c r="S1528" s="7">
        <v>0</v>
      </c>
      <c r="T1528" s="6">
        <v>0</v>
      </c>
      <c r="U1528" s="6">
        <v>0</v>
      </c>
    </row>
    <row r="1529" spans="1:21" x14ac:dyDescent="0.3">
      <c r="A1529" t="s">
        <v>21</v>
      </c>
      <c r="B1529" t="s">
        <v>648</v>
      </c>
      <c r="C1529" t="s">
        <v>158</v>
      </c>
      <c r="D1529" t="s">
        <v>176</v>
      </c>
      <c r="E1529" t="s">
        <v>25</v>
      </c>
      <c r="F1529" t="s">
        <v>26</v>
      </c>
      <c r="G1529" t="s">
        <v>859</v>
      </c>
      <c r="H1529" t="s">
        <v>323</v>
      </c>
      <c r="I1529" t="s">
        <v>323</v>
      </c>
      <c r="J1529" t="s">
        <v>323</v>
      </c>
      <c r="K1529" t="s">
        <v>44</v>
      </c>
      <c r="L1529">
        <v>15</v>
      </c>
      <c r="M1529" t="s">
        <v>176</v>
      </c>
      <c r="N1529" s="5">
        <v>0</v>
      </c>
      <c r="O1529" t="s">
        <v>30</v>
      </c>
      <c r="P1529" s="5">
        <v>6.6666666999999999E-2</v>
      </c>
      <c r="Q1529" s="6">
        <v>0</v>
      </c>
      <c r="R1529" s="7">
        <v>4.0835654970543717E-4</v>
      </c>
      <c r="S1529" s="7">
        <v>0</v>
      </c>
      <c r="T1529" s="6">
        <v>0</v>
      </c>
      <c r="U1529" s="6">
        <v>0</v>
      </c>
    </row>
    <row r="1530" spans="1:21" x14ac:dyDescent="0.3">
      <c r="A1530" t="s">
        <v>21</v>
      </c>
      <c r="B1530" t="s">
        <v>648</v>
      </c>
      <c r="C1530" t="s">
        <v>46</v>
      </c>
      <c r="D1530" t="s">
        <v>334</v>
      </c>
      <c r="E1530" t="s">
        <v>25</v>
      </c>
      <c r="F1530" t="s">
        <v>26</v>
      </c>
      <c r="G1530" t="s">
        <v>657</v>
      </c>
      <c r="H1530" t="s">
        <v>28</v>
      </c>
      <c r="I1530" t="s">
        <v>28</v>
      </c>
      <c r="J1530" t="s">
        <v>28</v>
      </c>
      <c r="K1530" t="s">
        <v>29</v>
      </c>
      <c r="L1530">
        <v>20</v>
      </c>
      <c r="N1530" s="5">
        <v>0</v>
      </c>
      <c r="O1530" t="s">
        <v>30</v>
      </c>
      <c r="P1530" s="5">
        <v>0.3</v>
      </c>
      <c r="Q1530" s="6">
        <v>0</v>
      </c>
      <c r="R1530" s="7">
        <v>3.6816310603171587E-4</v>
      </c>
      <c r="S1530" s="7">
        <v>1.1165464820805937E-4</v>
      </c>
      <c r="T1530" s="6">
        <v>0</v>
      </c>
      <c r="U1530" s="6">
        <v>0</v>
      </c>
    </row>
    <row r="1531" spans="1:21" x14ac:dyDescent="0.3">
      <c r="A1531" t="s">
        <v>21</v>
      </c>
      <c r="B1531" t="s">
        <v>648</v>
      </c>
      <c r="C1531" t="s">
        <v>46</v>
      </c>
      <c r="D1531" t="s">
        <v>334</v>
      </c>
      <c r="E1531" t="s">
        <v>25</v>
      </c>
      <c r="F1531" t="s">
        <v>26</v>
      </c>
      <c r="G1531" t="s">
        <v>658</v>
      </c>
      <c r="H1531" t="s">
        <v>50</v>
      </c>
      <c r="I1531" t="s">
        <v>50</v>
      </c>
      <c r="J1531" t="s">
        <v>50</v>
      </c>
      <c r="K1531" t="s">
        <v>29</v>
      </c>
      <c r="L1531">
        <v>7</v>
      </c>
      <c r="N1531" s="5">
        <v>0.45</v>
      </c>
      <c r="O1531" t="s">
        <v>30</v>
      </c>
      <c r="P1531" s="5">
        <v>0.05</v>
      </c>
      <c r="Q1531" s="6">
        <v>0</v>
      </c>
      <c r="R1531" s="7">
        <v>0</v>
      </c>
      <c r="S1531" s="7">
        <v>0</v>
      </c>
      <c r="T1531" s="6">
        <v>0</v>
      </c>
      <c r="U1531" s="6">
        <v>0</v>
      </c>
    </row>
    <row r="1532" spans="1:21" x14ac:dyDescent="0.3">
      <c r="A1532" t="s">
        <v>21</v>
      </c>
      <c r="B1532" t="s">
        <v>648</v>
      </c>
      <c r="C1532" t="s">
        <v>46</v>
      </c>
      <c r="D1532" t="s">
        <v>334</v>
      </c>
      <c r="E1532" t="s">
        <v>25</v>
      </c>
      <c r="F1532" t="s">
        <v>26</v>
      </c>
      <c r="G1532" t="s">
        <v>659</v>
      </c>
      <c r="H1532" t="s">
        <v>52</v>
      </c>
      <c r="I1532" t="s">
        <v>899</v>
      </c>
      <c r="J1532" t="s">
        <v>52</v>
      </c>
      <c r="K1532" t="s">
        <v>29</v>
      </c>
      <c r="L1532">
        <v>4</v>
      </c>
      <c r="N1532" s="5">
        <v>9.1773810000000001E-3</v>
      </c>
      <c r="O1532" t="s">
        <v>30</v>
      </c>
      <c r="P1532" s="5">
        <v>1.4937763E-2</v>
      </c>
      <c r="Q1532" s="6">
        <v>0</v>
      </c>
      <c r="R1532" s="7">
        <v>9.0070861659047996E-5</v>
      </c>
      <c r="S1532" s="7">
        <v>1.9388653162790906E-4</v>
      </c>
      <c r="T1532" s="6">
        <v>0</v>
      </c>
      <c r="U1532" s="6">
        <v>0</v>
      </c>
    </row>
    <row r="1533" spans="1:21" x14ac:dyDescent="0.3">
      <c r="A1533" t="s">
        <v>21</v>
      </c>
      <c r="B1533" t="s">
        <v>648</v>
      </c>
      <c r="C1533" t="s">
        <v>46</v>
      </c>
      <c r="D1533" t="s">
        <v>334</v>
      </c>
      <c r="E1533" t="s">
        <v>25</v>
      </c>
      <c r="F1533" t="s">
        <v>26</v>
      </c>
      <c r="G1533" t="s">
        <v>660</v>
      </c>
      <c r="H1533" t="s">
        <v>54</v>
      </c>
      <c r="I1533" t="s">
        <v>54</v>
      </c>
      <c r="J1533" t="s">
        <v>54</v>
      </c>
      <c r="K1533" t="s">
        <v>29</v>
      </c>
      <c r="L1533">
        <v>7</v>
      </c>
      <c r="N1533" s="5">
        <v>1.5822619E-2</v>
      </c>
      <c r="O1533" t="s">
        <v>30</v>
      </c>
      <c r="P1533" s="5">
        <v>0.10310098400000001</v>
      </c>
      <c r="Q1533" s="6">
        <v>1.5064725750000001</v>
      </c>
      <c r="R1533" s="7">
        <v>9.0070861659047996E-5</v>
      </c>
      <c r="S1533" s="7">
        <v>1.9388653162790906E-4</v>
      </c>
      <c r="T1533" s="6">
        <v>1.3568928289597483E-4</v>
      </c>
      <c r="U1533" s="6">
        <v>2.9208474255931511E-4</v>
      </c>
    </row>
    <row r="1534" spans="1:21" x14ac:dyDescent="0.3">
      <c r="A1534" t="s">
        <v>21</v>
      </c>
      <c r="B1534" t="s">
        <v>648</v>
      </c>
      <c r="C1534" t="s">
        <v>46</v>
      </c>
      <c r="D1534" t="s">
        <v>334</v>
      </c>
      <c r="E1534" t="s">
        <v>25</v>
      </c>
      <c r="F1534" t="s">
        <v>26</v>
      </c>
      <c r="G1534" t="s">
        <v>661</v>
      </c>
      <c r="H1534" t="s">
        <v>56</v>
      </c>
      <c r="I1534" t="s">
        <v>56</v>
      </c>
      <c r="J1534" t="s">
        <v>56</v>
      </c>
      <c r="K1534" t="s">
        <v>29</v>
      </c>
      <c r="L1534">
        <v>10</v>
      </c>
      <c r="N1534" s="5">
        <v>0.16</v>
      </c>
      <c r="O1534" t="s">
        <v>30</v>
      </c>
      <c r="P1534" s="5">
        <v>2.6257052999999999E-2</v>
      </c>
      <c r="Q1534" s="6">
        <v>0</v>
      </c>
      <c r="R1534" s="7">
        <v>9.0070861659047996E-5</v>
      </c>
      <c r="S1534" s="7">
        <v>1.9388653162790906E-4</v>
      </c>
      <c r="T1534" s="6">
        <v>0</v>
      </c>
      <c r="U1534" s="6">
        <v>0</v>
      </c>
    </row>
    <row r="1535" spans="1:21" x14ac:dyDescent="0.3">
      <c r="A1535" t="s">
        <v>21</v>
      </c>
      <c r="B1535" t="s">
        <v>648</v>
      </c>
      <c r="C1535" t="s">
        <v>46</v>
      </c>
      <c r="D1535" t="s">
        <v>334</v>
      </c>
      <c r="E1535" t="s">
        <v>25</v>
      </c>
      <c r="F1535" t="s">
        <v>26</v>
      </c>
      <c r="G1535" t="s">
        <v>662</v>
      </c>
      <c r="H1535" t="s">
        <v>58</v>
      </c>
      <c r="I1535" t="s">
        <v>58</v>
      </c>
      <c r="J1535" t="s">
        <v>58</v>
      </c>
      <c r="K1535" t="s">
        <v>29</v>
      </c>
      <c r="L1535">
        <v>9</v>
      </c>
      <c r="N1535" s="5">
        <v>0.8</v>
      </c>
      <c r="O1535" t="s">
        <v>30</v>
      </c>
      <c r="P1535" s="5">
        <v>8.3611703999999995E-2</v>
      </c>
      <c r="Q1535" s="6">
        <v>61.66916458</v>
      </c>
      <c r="R1535" s="7">
        <v>9.0070861659047996E-5</v>
      </c>
      <c r="S1535" s="7">
        <v>1.9388653162790906E-4</v>
      </c>
      <c r="T1535" s="6">
        <v>5.5545947915142425E-3</v>
      </c>
      <c r="U1535" s="6">
        <v>1.19568204288069E-2</v>
      </c>
    </row>
    <row r="1536" spans="1:21" x14ac:dyDescent="0.3">
      <c r="A1536" t="s">
        <v>21</v>
      </c>
      <c r="B1536" t="s">
        <v>648</v>
      </c>
      <c r="C1536" t="s">
        <v>46</v>
      </c>
      <c r="D1536" t="s">
        <v>334</v>
      </c>
      <c r="E1536" t="s">
        <v>25</v>
      </c>
      <c r="F1536" t="s">
        <v>26</v>
      </c>
      <c r="G1536" t="s">
        <v>663</v>
      </c>
      <c r="H1536" t="s">
        <v>60</v>
      </c>
      <c r="I1536" t="s">
        <v>60</v>
      </c>
      <c r="J1536" t="s">
        <v>60</v>
      </c>
      <c r="K1536" t="s">
        <v>29</v>
      </c>
      <c r="L1536">
        <v>13</v>
      </c>
      <c r="N1536" s="5">
        <v>0.15</v>
      </c>
      <c r="O1536" t="s">
        <v>30</v>
      </c>
      <c r="P1536" s="5">
        <v>7.6560914999999993E-2</v>
      </c>
      <c r="Q1536" s="6">
        <v>5.8736217310000001</v>
      </c>
      <c r="R1536" s="7">
        <v>9.007086165904801E-5</v>
      </c>
      <c r="S1536" s="7">
        <v>1.9388653162790906E-4</v>
      </c>
      <c r="T1536" s="6">
        <v>5.2904217037047908E-4</v>
      </c>
      <c r="U1536" s="6">
        <v>1.1388161455179054E-3</v>
      </c>
    </row>
    <row r="1537" spans="1:21" x14ac:dyDescent="0.3">
      <c r="A1537" t="s">
        <v>21</v>
      </c>
      <c r="B1537" t="s">
        <v>648</v>
      </c>
      <c r="C1537" t="s">
        <v>46</v>
      </c>
      <c r="D1537" t="s">
        <v>334</v>
      </c>
      <c r="E1537" t="s">
        <v>25</v>
      </c>
      <c r="F1537" t="s">
        <v>26</v>
      </c>
      <c r="G1537" t="s">
        <v>664</v>
      </c>
      <c r="H1537" t="s">
        <v>62</v>
      </c>
      <c r="I1537" t="s">
        <v>62</v>
      </c>
      <c r="J1537" t="s">
        <v>62</v>
      </c>
      <c r="K1537" t="s">
        <v>29</v>
      </c>
      <c r="L1537">
        <v>10</v>
      </c>
      <c r="N1537" s="5">
        <v>0.12</v>
      </c>
      <c r="O1537" t="s">
        <v>30</v>
      </c>
      <c r="P1537" s="5">
        <v>4.0777728999999999E-2</v>
      </c>
      <c r="Q1537" s="6">
        <v>0</v>
      </c>
      <c r="R1537" s="7">
        <v>9.0070861659047996E-5</v>
      </c>
      <c r="S1537" s="7">
        <v>1.9388653162790906E-4</v>
      </c>
      <c r="T1537" s="6">
        <v>0</v>
      </c>
      <c r="U1537" s="6">
        <v>0</v>
      </c>
    </row>
    <row r="1538" spans="1:21" x14ac:dyDescent="0.3">
      <c r="A1538" t="s">
        <v>21</v>
      </c>
      <c r="B1538" t="s">
        <v>648</v>
      </c>
      <c r="C1538" t="s">
        <v>46</v>
      </c>
      <c r="D1538" t="s">
        <v>334</v>
      </c>
      <c r="E1538" t="s">
        <v>25</v>
      </c>
      <c r="F1538" t="s">
        <v>26</v>
      </c>
      <c r="G1538" t="s">
        <v>665</v>
      </c>
      <c r="H1538" t="s">
        <v>64</v>
      </c>
      <c r="I1538" t="s">
        <v>64</v>
      </c>
      <c r="J1538" t="s">
        <v>64</v>
      </c>
      <c r="K1538" t="s">
        <v>29</v>
      </c>
      <c r="L1538">
        <v>10</v>
      </c>
      <c r="N1538" s="5">
        <v>0.18</v>
      </c>
      <c r="O1538" t="s">
        <v>30</v>
      </c>
      <c r="P1538" s="5">
        <v>7.6281150000000004E-3</v>
      </c>
      <c r="Q1538" s="6">
        <v>0</v>
      </c>
      <c r="R1538" s="7">
        <v>9.0070861659047996E-5</v>
      </c>
      <c r="S1538" s="7">
        <v>1.9388653162790906E-4</v>
      </c>
      <c r="T1538" s="6">
        <v>0</v>
      </c>
      <c r="U1538" s="6">
        <v>0</v>
      </c>
    </row>
    <row r="1539" spans="1:21" x14ac:dyDescent="0.3">
      <c r="A1539" t="s">
        <v>21</v>
      </c>
      <c r="B1539" t="s">
        <v>648</v>
      </c>
      <c r="C1539" t="s">
        <v>46</v>
      </c>
      <c r="D1539" t="s">
        <v>334</v>
      </c>
      <c r="E1539" t="s">
        <v>25</v>
      </c>
      <c r="F1539" t="s">
        <v>26</v>
      </c>
      <c r="G1539" t="s">
        <v>666</v>
      </c>
      <c r="H1539" t="s">
        <v>66</v>
      </c>
      <c r="I1539" t="s">
        <v>66</v>
      </c>
      <c r="J1539" t="s">
        <v>66</v>
      </c>
      <c r="K1539" t="s">
        <v>29</v>
      </c>
      <c r="L1539">
        <v>15</v>
      </c>
      <c r="N1539" s="5">
        <v>9.5000000000000001E-2</v>
      </c>
      <c r="O1539" t="s">
        <v>30</v>
      </c>
      <c r="P1539" s="5">
        <v>0.123</v>
      </c>
      <c r="Q1539" s="6">
        <v>10.91825888</v>
      </c>
      <c r="R1539" s="7">
        <v>9.0070861659047996E-5</v>
      </c>
      <c r="S1539" s="7">
        <v>1.9388653162790906E-4</v>
      </c>
      <c r="T1539" s="6">
        <v>9.8341698513815224E-4</v>
      </c>
      <c r="U1539" s="6">
        <v>2.1169033456588191E-3</v>
      </c>
    </row>
    <row r="1540" spans="1:21" x14ac:dyDescent="0.3">
      <c r="A1540" t="s">
        <v>21</v>
      </c>
      <c r="B1540" t="s">
        <v>648</v>
      </c>
      <c r="C1540" t="s">
        <v>46</v>
      </c>
      <c r="D1540" t="s">
        <v>334</v>
      </c>
      <c r="E1540" t="s">
        <v>25</v>
      </c>
      <c r="F1540" t="s">
        <v>31</v>
      </c>
      <c r="G1540" t="s">
        <v>667</v>
      </c>
      <c r="H1540" t="s">
        <v>28</v>
      </c>
      <c r="I1540" t="s">
        <v>28</v>
      </c>
      <c r="J1540" t="s">
        <v>28</v>
      </c>
      <c r="K1540" t="s">
        <v>29</v>
      </c>
      <c r="L1540">
        <v>20</v>
      </c>
      <c r="N1540" s="5">
        <v>0</v>
      </c>
      <c r="O1540" t="s">
        <v>30</v>
      </c>
      <c r="P1540" s="5">
        <v>0.3</v>
      </c>
      <c r="Q1540" s="6">
        <v>0</v>
      </c>
      <c r="R1540" s="7">
        <v>3.6816310603171587E-4</v>
      </c>
      <c r="S1540" s="7">
        <v>1.1165464820805937E-4</v>
      </c>
      <c r="T1540" s="6">
        <v>0</v>
      </c>
      <c r="U1540" s="6">
        <v>0</v>
      </c>
    </row>
    <row r="1541" spans="1:21" x14ac:dyDescent="0.3">
      <c r="A1541" t="s">
        <v>21</v>
      </c>
      <c r="B1541" t="s">
        <v>648</v>
      </c>
      <c r="C1541" t="s">
        <v>46</v>
      </c>
      <c r="D1541" t="s">
        <v>334</v>
      </c>
      <c r="E1541" t="s">
        <v>25</v>
      </c>
      <c r="F1541" t="s">
        <v>31</v>
      </c>
      <c r="G1541" t="s">
        <v>668</v>
      </c>
      <c r="H1541" t="s">
        <v>50</v>
      </c>
      <c r="I1541" t="s">
        <v>50</v>
      </c>
      <c r="J1541" t="s">
        <v>50</v>
      </c>
      <c r="K1541" t="s">
        <v>29</v>
      </c>
      <c r="L1541">
        <v>7</v>
      </c>
      <c r="N1541" s="5">
        <v>0.476080426</v>
      </c>
      <c r="O1541" t="s">
        <v>30</v>
      </c>
      <c r="P1541" s="5">
        <v>0.05</v>
      </c>
      <c r="Q1541" s="6">
        <v>1132.2669089999999</v>
      </c>
      <c r="R1541" s="7">
        <v>0</v>
      </c>
      <c r="S1541" s="7">
        <v>0</v>
      </c>
      <c r="T1541" s="6">
        <v>0</v>
      </c>
      <c r="U1541" s="6">
        <v>0</v>
      </c>
    </row>
    <row r="1542" spans="1:21" x14ac:dyDescent="0.3">
      <c r="A1542" t="s">
        <v>21</v>
      </c>
      <c r="B1542" t="s">
        <v>648</v>
      </c>
      <c r="C1542" t="s">
        <v>46</v>
      </c>
      <c r="D1542" t="s">
        <v>334</v>
      </c>
      <c r="E1542" t="s">
        <v>25</v>
      </c>
      <c r="F1542" t="s">
        <v>31</v>
      </c>
      <c r="G1542" t="s">
        <v>669</v>
      </c>
      <c r="H1542" t="s">
        <v>52</v>
      </c>
      <c r="I1542" t="s">
        <v>899</v>
      </c>
      <c r="J1542" t="s">
        <v>52</v>
      </c>
      <c r="K1542" t="s">
        <v>29</v>
      </c>
      <c r="L1542">
        <v>4</v>
      </c>
      <c r="N1542" s="5">
        <v>0</v>
      </c>
      <c r="O1542" t="s">
        <v>30</v>
      </c>
      <c r="P1542" s="5">
        <v>1.4937763E-2</v>
      </c>
      <c r="Q1542" s="6">
        <v>0</v>
      </c>
      <c r="R1542" s="7">
        <v>9.0070861659047996E-5</v>
      </c>
      <c r="S1542" s="7">
        <v>1.9388653162790906E-4</v>
      </c>
      <c r="T1542" s="6">
        <v>0</v>
      </c>
      <c r="U1542" s="6">
        <v>0</v>
      </c>
    </row>
    <row r="1543" spans="1:21" x14ac:dyDescent="0.3">
      <c r="A1543" t="s">
        <v>21</v>
      </c>
      <c r="B1543" t="s">
        <v>648</v>
      </c>
      <c r="C1543" t="s">
        <v>46</v>
      </c>
      <c r="D1543" t="s">
        <v>334</v>
      </c>
      <c r="E1543" t="s">
        <v>25</v>
      </c>
      <c r="F1543" t="s">
        <v>31</v>
      </c>
      <c r="G1543" t="s">
        <v>670</v>
      </c>
      <c r="H1543" t="s">
        <v>54</v>
      </c>
      <c r="I1543" t="s">
        <v>54</v>
      </c>
      <c r="J1543" t="s">
        <v>54</v>
      </c>
      <c r="K1543" t="s">
        <v>29</v>
      </c>
      <c r="L1543">
        <v>7</v>
      </c>
      <c r="N1543" s="5">
        <v>9.1419574000000003E-2</v>
      </c>
      <c r="O1543" t="s">
        <v>30</v>
      </c>
      <c r="P1543" s="5">
        <v>0.107777025</v>
      </c>
      <c r="Q1543" s="6">
        <v>500.9642073</v>
      </c>
      <c r="R1543" s="7">
        <v>9.0070861659047996E-5</v>
      </c>
      <c r="S1543" s="7">
        <v>1.9388653162790906E-4</v>
      </c>
      <c r="T1543" s="6">
        <v>4.5122277811852941E-2</v>
      </c>
      <c r="U1543" s="6">
        <v>9.7130212623121839E-2</v>
      </c>
    </row>
    <row r="1544" spans="1:21" x14ac:dyDescent="0.3">
      <c r="A1544" t="s">
        <v>21</v>
      </c>
      <c r="B1544" t="s">
        <v>648</v>
      </c>
      <c r="C1544" t="s">
        <v>46</v>
      </c>
      <c r="D1544" t="s">
        <v>334</v>
      </c>
      <c r="E1544" t="s">
        <v>25</v>
      </c>
      <c r="F1544" t="s">
        <v>31</v>
      </c>
      <c r="G1544" t="s">
        <v>671</v>
      </c>
      <c r="H1544" t="s">
        <v>56</v>
      </c>
      <c r="I1544" t="s">
        <v>56</v>
      </c>
      <c r="J1544" t="s">
        <v>56</v>
      </c>
      <c r="K1544" t="s">
        <v>29</v>
      </c>
      <c r="L1544">
        <v>10</v>
      </c>
      <c r="N1544" s="5">
        <v>0</v>
      </c>
      <c r="O1544" t="s">
        <v>30</v>
      </c>
      <c r="P1544" s="5">
        <v>2.6257052999999999E-2</v>
      </c>
      <c r="Q1544" s="6">
        <v>0</v>
      </c>
      <c r="R1544" s="7">
        <v>9.0070861659047996E-5</v>
      </c>
      <c r="S1544" s="7">
        <v>1.9388653162790906E-4</v>
      </c>
      <c r="T1544" s="6">
        <v>0</v>
      </c>
      <c r="U1544" s="6">
        <v>0</v>
      </c>
    </row>
    <row r="1545" spans="1:21" x14ac:dyDescent="0.3">
      <c r="A1545" t="s">
        <v>21</v>
      </c>
      <c r="B1545" t="s">
        <v>648</v>
      </c>
      <c r="C1545" t="s">
        <v>46</v>
      </c>
      <c r="D1545" t="s">
        <v>334</v>
      </c>
      <c r="E1545" t="s">
        <v>25</v>
      </c>
      <c r="F1545" t="s">
        <v>31</v>
      </c>
      <c r="G1545" t="s">
        <v>672</v>
      </c>
      <c r="H1545" t="s">
        <v>58</v>
      </c>
      <c r="I1545" t="s">
        <v>58</v>
      </c>
      <c r="J1545" t="s">
        <v>58</v>
      </c>
      <c r="K1545" t="s">
        <v>29</v>
      </c>
      <c r="L1545">
        <v>9</v>
      </c>
      <c r="N1545" s="5">
        <v>0.36</v>
      </c>
      <c r="O1545" t="s">
        <v>30</v>
      </c>
      <c r="P1545" s="5">
        <v>8.3611703999999995E-2</v>
      </c>
      <c r="Q1545" s="6">
        <v>1515.3417730000001</v>
      </c>
      <c r="R1545" s="7">
        <v>9.0070861659047996E-5</v>
      </c>
      <c r="S1545" s="7">
        <v>1.9388653162790906E-4</v>
      </c>
      <c r="T1545" s="6">
        <v>0.13648813920205952</v>
      </c>
      <c r="U1545" s="6">
        <v>0.29380436059785631</v>
      </c>
    </row>
    <row r="1546" spans="1:21" x14ac:dyDescent="0.3">
      <c r="A1546" t="s">
        <v>21</v>
      </c>
      <c r="B1546" t="s">
        <v>648</v>
      </c>
      <c r="C1546" t="s">
        <v>46</v>
      </c>
      <c r="D1546" t="s">
        <v>334</v>
      </c>
      <c r="E1546" t="s">
        <v>25</v>
      </c>
      <c r="F1546" t="s">
        <v>31</v>
      </c>
      <c r="G1546" t="s">
        <v>673</v>
      </c>
      <c r="H1546" t="s">
        <v>60</v>
      </c>
      <c r="I1546" t="s">
        <v>60</v>
      </c>
      <c r="J1546" t="s">
        <v>60</v>
      </c>
      <c r="K1546" t="s">
        <v>29</v>
      </c>
      <c r="L1546">
        <v>13</v>
      </c>
      <c r="N1546" s="5">
        <v>0.33750000000000002</v>
      </c>
      <c r="O1546" t="s">
        <v>30</v>
      </c>
      <c r="P1546" s="5">
        <v>7.6560914999999993E-2</v>
      </c>
      <c r="Q1546" s="6">
        <v>1261.6787139999999</v>
      </c>
      <c r="R1546" s="7">
        <v>9.007086165904801E-5</v>
      </c>
      <c r="S1546" s="7">
        <v>1.9388653162790906E-4</v>
      </c>
      <c r="T1546" s="6">
        <v>0.11364048890685959</v>
      </c>
      <c r="U1546" s="6">
        <v>0.24462250988622061</v>
      </c>
    </row>
    <row r="1547" spans="1:21" x14ac:dyDescent="0.3">
      <c r="A1547" t="s">
        <v>21</v>
      </c>
      <c r="B1547" t="s">
        <v>648</v>
      </c>
      <c r="C1547" t="s">
        <v>46</v>
      </c>
      <c r="D1547" t="s">
        <v>334</v>
      </c>
      <c r="E1547" t="s">
        <v>25</v>
      </c>
      <c r="F1547" t="s">
        <v>31</v>
      </c>
      <c r="G1547" t="s">
        <v>674</v>
      </c>
      <c r="H1547" t="s">
        <v>62</v>
      </c>
      <c r="I1547" t="s">
        <v>62</v>
      </c>
      <c r="J1547" t="s">
        <v>62</v>
      </c>
      <c r="K1547" t="s">
        <v>29</v>
      </c>
      <c r="L1547">
        <v>10</v>
      </c>
      <c r="N1547" s="5">
        <v>0</v>
      </c>
      <c r="O1547" t="s">
        <v>30</v>
      </c>
      <c r="P1547" s="5">
        <v>4.0777728999999999E-2</v>
      </c>
      <c r="Q1547" s="6">
        <v>0</v>
      </c>
      <c r="R1547" s="7">
        <v>9.0070861659047996E-5</v>
      </c>
      <c r="S1547" s="7">
        <v>1.9388653162790906E-4</v>
      </c>
      <c r="T1547" s="6">
        <v>0</v>
      </c>
      <c r="U1547" s="6">
        <v>0</v>
      </c>
    </row>
    <row r="1548" spans="1:21" x14ac:dyDescent="0.3">
      <c r="A1548" t="s">
        <v>21</v>
      </c>
      <c r="B1548" t="s">
        <v>648</v>
      </c>
      <c r="C1548" t="s">
        <v>46</v>
      </c>
      <c r="D1548" t="s">
        <v>334</v>
      </c>
      <c r="E1548" t="s">
        <v>25</v>
      </c>
      <c r="F1548" t="s">
        <v>31</v>
      </c>
      <c r="G1548" t="s">
        <v>675</v>
      </c>
      <c r="H1548" t="s">
        <v>64</v>
      </c>
      <c r="I1548" t="s">
        <v>64</v>
      </c>
      <c r="J1548" t="s">
        <v>64</v>
      </c>
      <c r="K1548" t="s">
        <v>29</v>
      </c>
      <c r="L1548">
        <v>10</v>
      </c>
      <c r="N1548" s="5">
        <v>0.40500000000000003</v>
      </c>
      <c r="O1548" t="s">
        <v>30</v>
      </c>
      <c r="P1548" s="5">
        <v>1.8307476999999999E-2</v>
      </c>
      <c r="Q1548" s="6">
        <v>344.28572530000002</v>
      </c>
      <c r="R1548" s="7">
        <v>9.0070861659047996E-5</v>
      </c>
      <c r="S1548" s="7">
        <v>1.9388653162790909E-4</v>
      </c>
      <c r="T1548" s="6">
        <v>3.1010111934681305E-2</v>
      </c>
      <c r="U1548" s="6">
        <v>6.6752365167416075E-2</v>
      </c>
    </row>
    <row r="1549" spans="1:21" x14ac:dyDescent="0.3">
      <c r="A1549" t="s">
        <v>21</v>
      </c>
      <c r="B1549" t="s">
        <v>648</v>
      </c>
      <c r="C1549" t="s">
        <v>46</v>
      </c>
      <c r="D1549" t="s">
        <v>334</v>
      </c>
      <c r="E1549" t="s">
        <v>25</v>
      </c>
      <c r="F1549" t="s">
        <v>31</v>
      </c>
      <c r="G1549" t="s">
        <v>676</v>
      </c>
      <c r="H1549" t="s">
        <v>66</v>
      </c>
      <c r="I1549" t="s">
        <v>66</v>
      </c>
      <c r="J1549" t="s">
        <v>66</v>
      </c>
      <c r="K1549" t="s">
        <v>29</v>
      </c>
      <c r="L1549">
        <v>15</v>
      </c>
      <c r="N1549" s="5">
        <v>9.5000000000000001E-2</v>
      </c>
      <c r="O1549" t="s">
        <v>30</v>
      </c>
      <c r="P1549" s="5">
        <v>0.123</v>
      </c>
      <c r="Q1549" s="6">
        <v>601.13863909999998</v>
      </c>
      <c r="R1549" s="7">
        <v>9.0070861659047996E-5</v>
      </c>
      <c r="S1549" s="7">
        <v>1.9388653162790906E-4</v>
      </c>
      <c r="T1549" s="6">
        <v>5.4145075200284477E-2</v>
      </c>
      <c r="U1549" s="6">
        <v>0.11655268576262036</v>
      </c>
    </row>
    <row r="1550" spans="1:21" x14ac:dyDescent="0.3">
      <c r="A1550" t="s">
        <v>21</v>
      </c>
      <c r="B1550" t="s">
        <v>648</v>
      </c>
      <c r="C1550" t="s">
        <v>46</v>
      </c>
      <c r="D1550" t="s">
        <v>334</v>
      </c>
      <c r="E1550" t="s">
        <v>25</v>
      </c>
      <c r="F1550" t="s">
        <v>41</v>
      </c>
      <c r="G1550" t="s">
        <v>860</v>
      </c>
      <c r="H1550" t="s">
        <v>336</v>
      </c>
      <c r="I1550" t="s">
        <v>336</v>
      </c>
      <c r="J1550" t="s">
        <v>336</v>
      </c>
      <c r="K1550" t="s">
        <v>44</v>
      </c>
      <c r="L1550">
        <v>10</v>
      </c>
      <c r="M1550" t="s">
        <v>334</v>
      </c>
      <c r="N1550" s="5">
        <v>0.49</v>
      </c>
      <c r="O1550" t="s">
        <v>30</v>
      </c>
      <c r="P1550" s="5">
        <v>0.62511324999999995</v>
      </c>
      <c r="Q1550" s="6">
        <v>22716.031050000001</v>
      </c>
      <c r="R1550" s="7">
        <v>6.723756087012589E-5</v>
      </c>
      <c r="S1550" s="7">
        <v>2.511523780412972E-4</v>
      </c>
      <c r="T1550" s="6">
        <v>1.5273705204520449</v>
      </c>
      <c r="U1550" s="6">
        <v>5.705185217867446</v>
      </c>
    </row>
    <row r="1551" spans="1:21" x14ac:dyDescent="0.3">
      <c r="A1551" t="s">
        <v>21</v>
      </c>
      <c r="B1551" t="s">
        <v>648</v>
      </c>
      <c r="C1551" t="s">
        <v>46</v>
      </c>
      <c r="D1551" t="s">
        <v>334</v>
      </c>
      <c r="E1551" t="s">
        <v>25</v>
      </c>
      <c r="F1551" t="s">
        <v>26</v>
      </c>
      <c r="G1551" t="s">
        <v>861</v>
      </c>
      <c r="H1551" t="s">
        <v>336</v>
      </c>
      <c r="I1551" t="s">
        <v>336</v>
      </c>
      <c r="J1551" t="s">
        <v>336</v>
      </c>
      <c r="K1551" t="s">
        <v>44</v>
      </c>
      <c r="L1551">
        <v>10</v>
      </c>
      <c r="M1551" t="s">
        <v>334</v>
      </c>
      <c r="N1551" s="5">
        <v>0.49</v>
      </c>
      <c r="O1551" t="s">
        <v>30</v>
      </c>
      <c r="P1551" s="5">
        <v>0.62511324999999995</v>
      </c>
      <c r="Q1551" s="6">
        <v>412.582877</v>
      </c>
      <c r="R1551" s="7">
        <v>6.723756087012589E-5</v>
      </c>
      <c r="S1551" s="7">
        <v>2.511523780412972E-4</v>
      </c>
      <c r="T1551" s="6">
        <v>2.7741066306259162E-2</v>
      </c>
      <c r="U1551" s="6">
        <v>0.10362117069767002</v>
      </c>
    </row>
    <row r="1552" spans="1:21" x14ac:dyDescent="0.3">
      <c r="A1552" t="s">
        <v>21</v>
      </c>
      <c r="B1552" t="s">
        <v>648</v>
      </c>
      <c r="C1552" t="s">
        <v>219</v>
      </c>
      <c r="D1552" t="s">
        <v>338</v>
      </c>
      <c r="E1552" t="s">
        <v>25</v>
      </c>
      <c r="F1552" t="s">
        <v>26</v>
      </c>
      <c r="G1552" t="s">
        <v>781</v>
      </c>
      <c r="H1552" t="s">
        <v>28</v>
      </c>
      <c r="I1552" t="s">
        <v>28</v>
      </c>
      <c r="J1552" t="s">
        <v>28</v>
      </c>
      <c r="K1552" t="s">
        <v>29</v>
      </c>
      <c r="L1552">
        <v>20</v>
      </c>
      <c r="N1552" s="5">
        <v>0</v>
      </c>
      <c r="O1552" t="s">
        <v>30</v>
      </c>
      <c r="P1552" s="5">
        <v>0.3</v>
      </c>
      <c r="Q1552" s="6">
        <v>0</v>
      </c>
      <c r="R1552" s="7">
        <v>3.6816310603171587E-4</v>
      </c>
      <c r="S1552" s="7">
        <v>1.1165464820805937E-4</v>
      </c>
      <c r="T1552" s="6">
        <v>0</v>
      </c>
      <c r="U1552" s="6">
        <v>0</v>
      </c>
    </row>
    <row r="1553" spans="1:21" x14ac:dyDescent="0.3">
      <c r="A1553" t="s">
        <v>21</v>
      </c>
      <c r="B1553" t="s">
        <v>648</v>
      </c>
      <c r="C1553" t="s">
        <v>219</v>
      </c>
      <c r="D1553" t="s">
        <v>338</v>
      </c>
      <c r="E1553" t="s">
        <v>25</v>
      </c>
      <c r="F1553" t="s">
        <v>26</v>
      </c>
      <c r="G1553" t="s">
        <v>782</v>
      </c>
      <c r="H1553" t="s">
        <v>223</v>
      </c>
      <c r="I1553" t="s">
        <v>914</v>
      </c>
      <c r="J1553" t="s">
        <v>223</v>
      </c>
      <c r="K1553" t="s">
        <v>29</v>
      </c>
      <c r="L1553">
        <v>5</v>
      </c>
      <c r="M1553" t="s">
        <v>220</v>
      </c>
      <c r="N1553" s="5">
        <v>0</v>
      </c>
      <c r="O1553" t="s">
        <v>30</v>
      </c>
      <c r="P1553" s="5">
        <v>1</v>
      </c>
      <c r="Q1553" s="6">
        <v>0</v>
      </c>
      <c r="R1553" s="7">
        <v>1.0438347089802846E-4</v>
      </c>
      <c r="S1553" s="7">
        <v>3.4778106055455282E-5</v>
      </c>
      <c r="T1553" s="6">
        <v>0</v>
      </c>
      <c r="U1553" s="6">
        <v>0</v>
      </c>
    </row>
    <row r="1554" spans="1:21" x14ac:dyDescent="0.3">
      <c r="A1554" t="s">
        <v>21</v>
      </c>
      <c r="B1554" t="s">
        <v>648</v>
      </c>
      <c r="C1554" t="s">
        <v>219</v>
      </c>
      <c r="D1554" t="s">
        <v>338</v>
      </c>
      <c r="E1554" t="s">
        <v>25</v>
      </c>
      <c r="F1554" t="s">
        <v>31</v>
      </c>
      <c r="G1554" t="s">
        <v>783</v>
      </c>
      <c r="H1554" t="s">
        <v>28</v>
      </c>
      <c r="I1554" t="s">
        <v>28</v>
      </c>
      <c r="J1554" t="s">
        <v>28</v>
      </c>
      <c r="K1554" t="s">
        <v>29</v>
      </c>
      <c r="L1554">
        <v>20</v>
      </c>
      <c r="N1554" s="5">
        <v>0</v>
      </c>
      <c r="O1554" t="s">
        <v>30</v>
      </c>
      <c r="P1554" s="5">
        <v>0.3</v>
      </c>
      <c r="Q1554" s="6">
        <v>0</v>
      </c>
      <c r="R1554" s="7">
        <v>3.6816310603171587E-4</v>
      </c>
      <c r="S1554" s="7">
        <v>1.1165464820805937E-4</v>
      </c>
      <c r="T1554" s="6">
        <v>0</v>
      </c>
      <c r="U1554" s="6">
        <v>0</v>
      </c>
    </row>
    <row r="1555" spans="1:21" x14ac:dyDescent="0.3">
      <c r="A1555" t="s">
        <v>21</v>
      </c>
      <c r="B1555" t="s">
        <v>648</v>
      </c>
      <c r="C1555" t="s">
        <v>219</v>
      </c>
      <c r="D1555" t="s">
        <v>338</v>
      </c>
      <c r="E1555" t="s">
        <v>25</v>
      </c>
      <c r="F1555" t="s">
        <v>31</v>
      </c>
      <c r="G1555" t="s">
        <v>784</v>
      </c>
      <c r="H1555" t="s">
        <v>223</v>
      </c>
      <c r="I1555" t="s">
        <v>914</v>
      </c>
      <c r="J1555" t="s">
        <v>223</v>
      </c>
      <c r="K1555" t="s">
        <v>29</v>
      </c>
      <c r="L1555">
        <v>5</v>
      </c>
      <c r="M1555" t="s">
        <v>220</v>
      </c>
      <c r="N1555" s="5">
        <v>0</v>
      </c>
      <c r="O1555" t="s">
        <v>30</v>
      </c>
      <c r="P1555" s="5">
        <v>1</v>
      </c>
      <c r="Q1555" s="6">
        <v>0</v>
      </c>
      <c r="R1555" s="7">
        <v>1.0438347089802846E-4</v>
      </c>
      <c r="S1555" s="7">
        <v>3.4778106055455282E-5</v>
      </c>
      <c r="T1555" s="6">
        <v>0</v>
      </c>
      <c r="U1555" s="6">
        <v>0</v>
      </c>
    </row>
    <row r="1556" spans="1:21" x14ac:dyDescent="0.3">
      <c r="A1556" t="s">
        <v>21</v>
      </c>
      <c r="B1556" t="s">
        <v>648</v>
      </c>
      <c r="C1556" t="s">
        <v>219</v>
      </c>
      <c r="D1556" t="s">
        <v>338</v>
      </c>
      <c r="E1556" t="s">
        <v>25</v>
      </c>
      <c r="F1556" t="s">
        <v>41</v>
      </c>
      <c r="G1556" t="s">
        <v>862</v>
      </c>
      <c r="H1556" t="s">
        <v>340</v>
      </c>
      <c r="I1556" t="s">
        <v>925</v>
      </c>
      <c r="J1556" t="s">
        <v>340</v>
      </c>
      <c r="K1556" t="s">
        <v>44</v>
      </c>
      <c r="L1556">
        <v>11</v>
      </c>
      <c r="M1556" t="s">
        <v>338</v>
      </c>
      <c r="N1556" s="5">
        <v>0.57999999999999996</v>
      </c>
      <c r="O1556" t="s">
        <v>30</v>
      </c>
      <c r="P1556" s="5">
        <v>0.116024054</v>
      </c>
      <c r="Q1556" s="6">
        <v>832243.95669999998</v>
      </c>
      <c r="R1556" s="7">
        <v>1.2995531142223626E-4</v>
      </c>
      <c r="S1556" s="7">
        <v>8.9935027062892914E-5</v>
      </c>
      <c r="T1556" s="6">
        <v>108.1545225722226</v>
      </c>
      <c r="U1556" s="6">
        <v>74.847882768743574</v>
      </c>
    </row>
    <row r="1557" spans="1:21" x14ac:dyDescent="0.3">
      <c r="A1557" t="s">
        <v>21</v>
      </c>
      <c r="B1557" t="s">
        <v>648</v>
      </c>
      <c r="C1557" t="s">
        <v>219</v>
      </c>
      <c r="D1557" t="s">
        <v>338</v>
      </c>
      <c r="E1557" t="s">
        <v>25</v>
      </c>
      <c r="F1557" t="s">
        <v>26</v>
      </c>
      <c r="G1557" t="s">
        <v>863</v>
      </c>
      <c r="H1557" t="s">
        <v>340</v>
      </c>
      <c r="I1557" t="s">
        <v>925</v>
      </c>
      <c r="J1557" t="s">
        <v>340</v>
      </c>
      <c r="K1557" t="s">
        <v>44</v>
      </c>
      <c r="L1557">
        <v>11</v>
      </c>
      <c r="M1557" t="s">
        <v>338</v>
      </c>
      <c r="N1557" s="5">
        <v>0.57999999999999996</v>
      </c>
      <c r="O1557" t="s">
        <v>30</v>
      </c>
      <c r="P1557" s="5">
        <v>0.116024054</v>
      </c>
      <c r="Q1557" s="6">
        <v>15115.739380000001</v>
      </c>
      <c r="R1557" s="7">
        <v>1.2995531142223626E-4</v>
      </c>
      <c r="S1557" s="7">
        <v>8.9935027062892914E-5</v>
      </c>
      <c r="T1557" s="6">
        <v>1.9643706185052605</v>
      </c>
      <c r="U1557" s="6">
        <v>1.3594344302159362</v>
      </c>
    </row>
    <row r="1558" spans="1:21" x14ac:dyDescent="0.3">
      <c r="A1558" t="s">
        <v>21</v>
      </c>
      <c r="B1558" t="s">
        <v>648</v>
      </c>
      <c r="C1558" t="s">
        <v>23</v>
      </c>
      <c r="D1558" t="s">
        <v>342</v>
      </c>
      <c r="E1558" t="s">
        <v>25</v>
      </c>
      <c r="F1558" t="s">
        <v>26</v>
      </c>
      <c r="G1558" t="s">
        <v>649</v>
      </c>
      <c r="H1558" t="s">
        <v>28</v>
      </c>
      <c r="I1558" t="s">
        <v>28</v>
      </c>
      <c r="J1558" t="s">
        <v>28</v>
      </c>
      <c r="K1558" t="s">
        <v>29</v>
      </c>
      <c r="L1558">
        <v>20</v>
      </c>
      <c r="N1558" s="5">
        <v>0</v>
      </c>
      <c r="O1558" t="s">
        <v>30</v>
      </c>
      <c r="P1558" s="5">
        <v>0.3</v>
      </c>
      <c r="Q1558" s="6">
        <v>0</v>
      </c>
      <c r="R1558" s="7">
        <v>3.6816310603171587E-4</v>
      </c>
      <c r="S1558" s="7">
        <v>1.1165464820805937E-4</v>
      </c>
      <c r="T1558" s="6">
        <v>0</v>
      </c>
      <c r="U1558" s="6">
        <v>0</v>
      </c>
    </row>
    <row r="1559" spans="1:21" x14ac:dyDescent="0.3">
      <c r="A1559" t="s">
        <v>21</v>
      </c>
      <c r="B1559" t="s">
        <v>648</v>
      </c>
      <c r="C1559" t="s">
        <v>23</v>
      </c>
      <c r="D1559" t="s">
        <v>342</v>
      </c>
      <c r="E1559" t="s">
        <v>25</v>
      </c>
      <c r="F1559" t="s">
        <v>31</v>
      </c>
      <c r="G1559" t="s">
        <v>650</v>
      </c>
      <c r="H1559" t="s">
        <v>28</v>
      </c>
      <c r="I1559" t="s">
        <v>28</v>
      </c>
      <c r="J1559" t="s">
        <v>28</v>
      </c>
      <c r="K1559" t="s">
        <v>29</v>
      </c>
      <c r="L1559">
        <v>20</v>
      </c>
      <c r="N1559" s="5">
        <v>0</v>
      </c>
      <c r="O1559" t="s">
        <v>30</v>
      </c>
      <c r="P1559" s="5">
        <v>0.3</v>
      </c>
      <c r="Q1559" s="6">
        <v>0</v>
      </c>
      <c r="R1559" s="7">
        <v>3.6816310603171587E-4</v>
      </c>
      <c r="S1559" s="7">
        <v>1.1165464820805937E-4</v>
      </c>
      <c r="T1559" s="6">
        <v>0</v>
      </c>
      <c r="U1559" s="6">
        <v>0</v>
      </c>
    </row>
    <row r="1560" spans="1:21" x14ac:dyDescent="0.3">
      <c r="A1560" t="s">
        <v>21</v>
      </c>
      <c r="B1560" t="s">
        <v>648</v>
      </c>
      <c r="C1560" t="s">
        <v>23</v>
      </c>
      <c r="D1560" t="s">
        <v>342</v>
      </c>
      <c r="E1560" t="s">
        <v>25</v>
      </c>
      <c r="F1560" t="s">
        <v>41</v>
      </c>
      <c r="G1560" t="s">
        <v>864</v>
      </c>
      <c r="H1560" t="s">
        <v>344</v>
      </c>
      <c r="I1560" t="s">
        <v>926</v>
      </c>
      <c r="J1560" t="s">
        <v>344</v>
      </c>
      <c r="K1560" t="s">
        <v>44</v>
      </c>
      <c r="L1560">
        <v>20</v>
      </c>
      <c r="M1560" t="s">
        <v>342</v>
      </c>
      <c r="N1560" s="5">
        <v>0.34</v>
      </c>
      <c r="O1560" t="s">
        <v>30</v>
      </c>
      <c r="P1560" s="5">
        <v>0.68692876199999997</v>
      </c>
      <c r="Q1560" s="6">
        <v>378473.41680000001</v>
      </c>
      <c r="R1560" s="7">
        <v>0</v>
      </c>
      <c r="S1560" s="7">
        <v>1.125861013306917E-7</v>
      </c>
      <c r="T1560" s="6">
        <v>0</v>
      </c>
      <c r="U1560" s="6">
        <v>4.2610846454817913E-2</v>
      </c>
    </row>
    <row r="1561" spans="1:21" x14ac:dyDescent="0.3">
      <c r="A1561" t="s">
        <v>21</v>
      </c>
      <c r="B1561" t="s">
        <v>648</v>
      </c>
      <c r="C1561" t="s">
        <v>23</v>
      </c>
      <c r="D1561" t="s">
        <v>342</v>
      </c>
      <c r="E1561" t="s">
        <v>25</v>
      </c>
      <c r="F1561" t="s">
        <v>41</v>
      </c>
      <c r="G1561" t="s">
        <v>865</v>
      </c>
      <c r="H1561" t="s">
        <v>346</v>
      </c>
      <c r="I1561" t="s">
        <v>927</v>
      </c>
      <c r="J1561" t="s">
        <v>346</v>
      </c>
      <c r="K1561" t="s">
        <v>44</v>
      </c>
      <c r="L1561">
        <v>10</v>
      </c>
      <c r="M1561" t="s">
        <v>342</v>
      </c>
      <c r="N1561" s="5">
        <v>0.72</v>
      </c>
      <c r="O1561" t="s">
        <v>30</v>
      </c>
      <c r="P1561" s="5">
        <v>0.62650602399999999</v>
      </c>
      <c r="Q1561" s="6">
        <v>560251.54760000005</v>
      </c>
      <c r="R1561" s="7">
        <v>3.5004199162358418E-5</v>
      </c>
      <c r="S1561" s="7">
        <v>1.4001679664943367E-4</v>
      </c>
      <c r="T1561" s="6">
        <v>19.611156753209929</v>
      </c>
      <c r="U1561" s="6">
        <v>78.444627012839717</v>
      </c>
    </row>
    <row r="1562" spans="1:21" x14ac:dyDescent="0.3">
      <c r="A1562" t="s">
        <v>21</v>
      </c>
      <c r="B1562" t="s">
        <v>648</v>
      </c>
      <c r="C1562" t="s">
        <v>23</v>
      </c>
      <c r="D1562" t="s">
        <v>342</v>
      </c>
      <c r="E1562" t="s">
        <v>25</v>
      </c>
      <c r="F1562" t="s">
        <v>26</v>
      </c>
      <c r="G1562" t="s">
        <v>866</v>
      </c>
      <c r="H1562" t="s">
        <v>344</v>
      </c>
      <c r="I1562" t="s">
        <v>926</v>
      </c>
      <c r="J1562" t="s">
        <v>344</v>
      </c>
      <c r="K1562" t="s">
        <v>44</v>
      </c>
      <c r="L1562">
        <v>20</v>
      </c>
      <c r="M1562" t="s">
        <v>342</v>
      </c>
      <c r="N1562" s="5">
        <v>0.34</v>
      </c>
      <c r="O1562" t="s">
        <v>30</v>
      </c>
      <c r="P1562" s="5">
        <v>0.68692876199999997</v>
      </c>
      <c r="Q1562" s="6">
        <v>6874.0727980000001</v>
      </c>
      <c r="R1562" s="7">
        <v>0</v>
      </c>
      <c r="S1562" s="7">
        <v>2.0884168350221444E-7</v>
      </c>
      <c r="T1562" s="6">
        <v>0</v>
      </c>
      <c r="U1562" s="6">
        <v>1.4355929356510977E-3</v>
      </c>
    </row>
    <row r="1563" spans="1:21" x14ac:dyDescent="0.3">
      <c r="A1563" t="s">
        <v>21</v>
      </c>
      <c r="B1563" t="s">
        <v>648</v>
      </c>
      <c r="C1563" t="s">
        <v>23</v>
      </c>
      <c r="D1563" t="s">
        <v>342</v>
      </c>
      <c r="E1563" t="s">
        <v>25</v>
      </c>
      <c r="F1563" t="s">
        <v>26</v>
      </c>
      <c r="G1563" t="s">
        <v>867</v>
      </c>
      <c r="H1563" t="s">
        <v>346</v>
      </c>
      <c r="I1563" t="s">
        <v>927</v>
      </c>
      <c r="J1563" t="s">
        <v>346</v>
      </c>
      <c r="K1563" t="s">
        <v>44</v>
      </c>
      <c r="L1563">
        <v>10</v>
      </c>
      <c r="M1563" t="s">
        <v>342</v>
      </c>
      <c r="N1563" s="5">
        <v>0.72</v>
      </c>
      <c r="O1563" t="s">
        <v>30</v>
      </c>
      <c r="P1563" s="5">
        <v>0.62650602399999999</v>
      </c>
      <c r="Q1563" s="6">
        <v>9327.6716570000008</v>
      </c>
      <c r="R1563" s="7">
        <v>3.5004199162358418E-5</v>
      </c>
      <c r="S1563" s="7">
        <v>1.4001679664943367E-4</v>
      </c>
      <c r="T1563" s="6">
        <v>0.32650767640271378</v>
      </c>
      <c r="U1563" s="6">
        <v>1.3060307056108551</v>
      </c>
    </row>
    <row r="1564" spans="1:21" x14ac:dyDescent="0.3">
      <c r="A1564" t="s">
        <v>21</v>
      </c>
      <c r="B1564" t="s">
        <v>648</v>
      </c>
      <c r="C1564" t="s">
        <v>270</v>
      </c>
      <c r="D1564" t="s">
        <v>278</v>
      </c>
      <c r="E1564" t="s">
        <v>25</v>
      </c>
      <c r="F1564" t="s">
        <v>26</v>
      </c>
      <c r="G1564" t="s">
        <v>809</v>
      </c>
      <c r="H1564" t="s">
        <v>28</v>
      </c>
      <c r="I1564" t="s">
        <v>28</v>
      </c>
      <c r="J1564" t="s">
        <v>28</v>
      </c>
      <c r="K1564" t="s">
        <v>29</v>
      </c>
      <c r="L1564">
        <v>20</v>
      </c>
      <c r="N1564" s="5">
        <v>0</v>
      </c>
      <c r="O1564" t="s">
        <v>30</v>
      </c>
      <c r="P1564" s="5">
        <v>0.3</v>
      </c>
      <c r="Q1564" s="6">
        <v>0</v>
      </c>
      <c r="R1564" s="7">
        <v>3.6816310603171587E-4</v>
      </c>
      <c r="S1564" s="7">
        <v>1.1165464820805937E-4</v>
      </c>
      <c r="T1564" s="6">
        <v>0</v>
      </c>
      <c r="U1564" s="6">
        <v>0</v>
      </c>
    </row>
    <row r="1565" spans="1:21" x14ac:dyDescent="0.3">
      <c r="A1565" t="s">
        <v>21</v>
      </c>
      <c r="B1565" t="s">
        <v>648</v>
      </c>
      <c r="C1565" t="s">
        <v>270</v>
      </c>
      <c r="D1565" t="s">
        <v>278</v>
      </c>
      <c r="E1565" t="s">
        <v>25</v>
      </c>
      <c r="F1565" t="s">
        <v>26</v>
      </c>
      <c r="G1565" t="s">
        <v>810</v>
      </c>
      <c r="H1565" t="s">
        <v>274</v>
      </c>
      <c r="I1565" t="s">
        <v>274</v>
      </c>
      <c r="J1565" t="s">
        <v>274</v>
      </c>
      <c r="K1565" t="s">
        <v>29</v>
      </c>
      <c r="L1565">
        <v>8</v>
      </c>
      <c r="M1565" t="s">
        <v>275</v>
      </c>
      <c r="N1565" s="5">
        <v>0</v>
      </c>
      <c r="O1565" t="s">
        <v>30</v>
      </c>
      <c r="P1565" s="5">
        <v>0.28571428599999998</v>
      </c>
      <c r="Q1565" s="6">
        <v>0</v>
      </c>
      <c r="R1565" s="7">
        <v>1.3562364620156586E-4</v>
      </c>
      <c r="S1565" s="7">
        <v>1.0240693518426269E-4</v>
      </c>
      <c r="T1565" s="6">
        <v>0</v>
      </c>
      <c r="U1565" s="6">
        <v>0</v>
      </c>
    </row>
    <row r="1566" spans="1:21" x14ac:dyDescent="0.3">
      <c r="A1566" t="s">
        <v>21</v>
      </c>
      <c r="B1566" t="s">
        <v>648</v>
      </c>
      <c r="C1566" t="s">
        <v>270</v>
      </c>
      <c r="D1566" t="s">
        <v>278</v>
      </c>
      <c r="E1566" t="s">
        <v>25</v>
      </c>
      <c r="F1566" t="s">
        <v>26</v>
      </c>
      <c r="G1566" t="s">
        <v>811</v>
      </c>
      <c r="H1566" t="s">
        <v>277</v>
      </c>
      <c r="I1566" t="s">
        <v>277</v>
      </c>
      <c r="J1566" t="s">
        <v>277</v>
      </c>
      <c r="K1566" t="s">
        <v>29</v>
      </c>
      <c r="L1566">
        <v>10</v>
      </c>
      <c r="M1566" t="s">
        <v>278</v>
      </c>
      <c r="N1566" s="5">
        <v>0</v>
      </c>
      <c r="O1566" t="s">
        <v>30</v>
      </c>
      <c r="P1566" s="5">
        <v>0.5</v>
      </c>
      <c r="Q1566" s="6">
        <v>0</v>
      </c>
      <c r="R1566" s="7">
        <v>0</v>
      </c>
      <c r="S1566" s="7">
        <v>0</v>
      </c>
      <c r="T1566" s="6">
        <v>0</v>
      </c>
      <c r="U1566" s="6">
        <v>0</v>
      </c>
    </row>
    <row r="1567" spans="1:21" x14ac:dyDescent="0.3">
      <c r="A1567" t="s">
        <v>21</v>
      </c>
      <c r="B1567" t="s">
        <v>648</v>
      </c>
      <c r="C1567" t="s">
        <v>270</v>
      </c>
      <c r="D1567" t="s">
        <v>278</v>
      </c>
      <c r="E1567" t="s">
        <v>25</v>
      </c>
      <c r="F1567" t="s">
        <v>31</v>
      </c>
      <c r="G1567" t="s">
        <v>812</v>
      </c>
      <c r="H1567" t="s">
        <v>28</v>
      </c>
      <c r="I1567" t="s">
        <v>28</v>
      </c>
      <c r="J1567" t="s">
        <v>28</v>
      </c>
      <c r="K1567" t="s">
        <v>29</v>
      </c>
      <c r="L1567">
        <v>20</v>
      </c>
      <c r="N1567" s="5">
        <v>0</v>
      </c>
      <c r="O1567" t="s">
        <v>30</v>
      </c>
      <c r="P1567" s="5">
        <v>0.3</v>
      </c>
      <c r="Q1567" s="6">
        <v>0</v>
      </c>
      <c r="R1567" s="7">
        <v>3.6816310603171587E-4</v>
      </c>
      <c r="S1567" s="7">
        <v>1.1165464820805937E-4</v>
      </c>
      <c r="T1567" s="6">
        <v>0</v>
      </c>
      <c r="U1567" s="6">
        <v>0</v>
      </c>
    </row>
    <row r="1568" spans="1:21" x14ac:dyDescent="0.3">
      <c r="A1568" t="s">
        <v>21</v>
      </c>
      <c r="B1568" t="s">
        <v>648</v>
      </c>
      <c r="C1568" t="s">
        <v>270</v>
      </c>
      <c r="D1568" t="s">
        <v>278</v>
      </c>
      <c r="E1568" t="s">
        <v>25</v>
      </c>
      <c r="F1568" t="s">
        <v>31</v>
      </c>
      <c r="G1568" t="s">
        <v>813</v>
      </c>
      <c r="H1568" t="s">
        <v>274</v>
      </c>
      <c r="I1568" t="s">
        <v>274</v>
      </c>
      <c r="J1568" t="s">
        <v>274</v>
      </c>
      <c r="K1568" t="s">
        <v>29</v>
      </c>
      <c r="L1568">
        <v>8</v>
      </c>
      <c r="M1568" t="s">
        <v>275</v>
      </c>
      <c r="N1568" s="5">
        <v>0</v>
      </c>
      <c r="O1568" t="s">
        <v>30</v>
      </c>
      <c r="P1568" s="5">
        <v>0.28571428599999998</v>
      </c>
      <c r="Q1568" s="6">
        <v>0</v>
      </c>
      <c r="R1568" s="7">
        <v>1.3562364620156586E-4</v>
      </c>
      <c r="S1568" s="7">
        <v>1.0240693518426269E-4</v>
      </c>
      <c r="T1568" s="6">
        <v>0</v>
      </c>
      <c r="U1568" s="6">
        <v>0</v>
      </c>
    </row>
    <row r="1569" spans="1:21" x14ac:dyDescent="0.3">
      <c r="A1569" t="s">
        <v>21</v>
      </c>
      <c r="B1569" t="s">
        <v>648</v>
      </c>
      <c r="C1569" t="s">
        <v>270</v>
      </c>
      <c r="D1569" t="s">
        <v>278</v>
      </c>
      <c r="E1569" t="s">
        <v>25</v>
      </c>
      <c r="F1569" t="s">
        <v>31</v>
      </c>
      <c r="G1569" t="s">
        <v>814</v>
      </c>
      <c r="H1569" t="s">
        <v>277</v>
      </c>
      <c r="I1569" t="s">
        <v>277</v>
      </c>
      <c r="J1569" t="s">
        <v>277</v>
      </c>
      <c r="K1569" t="s">
        <v>29</v>
      </c>
      <c r="L1569">
        <v>10</v>
      </c>
      <c r="M1569" t="s">
        <v>278</v>
      </c>
      <c r="N1569" s="5">
        <v>0</v>
      </c>
      <c r="O1569" t="s">
        <v>30</v>
      </c>
      <c r="P1569" s="5">
        <v>0.5</v>
      </c>
      <c r="Q1569" s="6">
        <v>0</v>
      </c>
      <c r="R1569" s="7">
        <v>0</v>
      </c>
      <c r="S1569" s="7">
        <v>0</v>
      </c>
      <c r="T1569" s="6">
        <v>0</v>
      </c>
      <c r="U1569" s="6">
        <v>0</v>
      </c>
    </row>
    <row r="1570" spans="1:21" x14ac:dyDescent="0.3">
      <c r="A1570" t="s">
        <v>21</v>
      </c>
      <c r="B1570" t="s">
        <v>648</v>
      </c>
      <c r="C1570" t="s">
        <v>270</v>
      </c>
      <c r="D1570" t="s">
        <v>278</v>
      </c>
      <c r="E1570" t="s">
        <v>25</v>
      </c>
      <c r="F1570" t="s">
        <v>41</v>
      </c>
      <c r="G1570" t="s">
        <v>868</v>
      </c>
      <c r="H1570" t="s">
        <v>350</v>
      </c>
      <c r="I1570" t="s">
        <v>350</v>
      </c>
      <c r="J1570" t="s">
        <v>350</v>
      </c>
      <c r="K1570" t="s">
        <v>44</v>
      </c>
      <c r="L1570">
        <v>10</v>
      </c>
      <c r="M1570" t="s">
        <v>278</v>
      </c>
      <c r="N1570" s="5">
        <v>0.22</v>
      </c>
      <c r="O1570" t="s">
        <v>30</v>
      </c>
      <c r="P1570" s="5">
        <v>0.86153846199999995</v>
      </c>
      <c r="Q1570" s="6">
        <v>847758.01699999999</v>
      </c>
      <c r="R1570" s="7">
        <v>0</v>
      </c>
      <c r="S1570" s="7">
        <v>0</v>
      </c>
      <c r="T1570" s="6">
        <v>0</v>
      </c>
      <c r="U1570" s="6">
        <v>0</v>
      </c>
    </row>
    <row r="1571" spans="1:21" x14ac:dyDescent="0.3">
      <c r="A1571" t="s">
        <v>21</v>
      </c>
      <c r="B1571" t="s">
        <v>648</v>
      </c>
      <c r="C1571" t="s">
        <v>270</v>
      </c>
      <c r="D1571" t="s">
        <v>278</v>
      </c>
      <c r="E1571" t="s">
        <v>25</v>
      </c>
      <c r="F1571" t="s">
        <v>41</v>
      </c>
      <c r="G1571" t="s">
        <v>869</v>
      </c>
      <c r="H1571" t="s">
        <v>352</v>
      </c>
      <c r="I1571" t="s">
        <v>352</v>
      </c>
      <c r="J1571" t="s">
        <v>352</v>
      </c>
      <c r="K1571" t="s">
        <v>44</v>
      </c>
      <c r="L1571">
        <v>7.8</v>
      </c>
      <c r="M1571" t="s">
        <v>278</v>
      </c>
      <c r="N1571" s="5">
        <v>0</v>
      </c>
      <c r="O1571" t="s">
        <v>30</v>
      </c>
      <c r="P1571" s="5">
        <v>0.76923076899999998</v>
      </c>
      <c r="Q1571" s="6">
        <v>0</v>
      </c>
      <c r="R1571" s="7">
        <v>0</v>
      </c>
      <c r="S1571" s="7">
        <v>0</v>
      </c>
      <c r="T1571" s="6">
        <v>0</v>
      </c>
      <c r="U1571" s="6">
        <v>0</v>
      </c>
    </row>
    <row r="1572" spans="1:21" x14ac:dyDescent="0.3">
      <c r="A1572" t="s">
        <v>21</v>
      </c>
      <c r="B1572" t="s">
        <v>648</v>
      </c>
      <c r="C1572" t="s">
        <v>270</v>
      </c>
      <c r="D1572" t="s">
        <v>278</v>
      </c>
      <c r="E1572" t="s">
        <v>25</v>
      </c>
      <c r="F1572" t="s">
        <v>26</v>
      </c>
      <c r="G1572" t="s">
        <v>870</v>
      </c>
      <c r="H1572" t="s">
        <v>350</v>
      </c>
      <c r="I1572" t="s">
        <v>350</v>
      </c>
      <c r="J1572" t="s">
        <v>350</v>
      </c>
      <c r="K1572" t="s">
        <v>44</v>
      </c>
      <c r="L1572">
        <v>10</v>
      </c>
      <c r="M1572" t="s">
        <v>278</v>
      </c>
      <c r="N1572" s="5">
        <v>0.22</v>
      </c>
      <c r="O1572" t="s">
        <v>30</v>
      </c>
      <c r="P1572" s="5">
        <v>0.86153846199999995</v>
      </c>
      <c r="Q1572" s="6">
        <v>15397.51556</v>
      </c>
      <c r="R1572" s="7">
        <v>0</v>
      </c>
      <c r="S1572" s="7">
        <v>0</v>
      </c>
      <c r="T1572" s="6">
        <v>0</v>
      </c>
      <c r="U1572" s="6">
        <v>0</v>
      </c>
    </row>
    <row r="1573" spans="1:21" x14ac:dyDescent="0.3">
      <c r="A1573" t="s">
        <v>21</v>
      </c>
      <c r="B1573" t="s">
        <v>648</v>
      </c>
      <c r="C1573" t="s">
        <v>270</v>
      </c>
      <c r="D1573" t="s">
        <v>278</v>
      </c>
      <c r="E1573" t="s">
        <v>25</v>
      </c>
      <c r="F1573" t="s">
        <v>26</v>
      </c>
      <c r="G1573" t="s">
        <v>871</v>
      </c>
      <c r="H1573" t="s">
        <v>352</v>
      </c>
      <c r="I1573" t="s">
        <v>352</v>
      </c>
      <c r="J1573" t="s">
        <v>352</v>
      </c>
      <c r="K1573" t="s">
        <v>44</v>
      </c>
      <c r="L1573">
        <v>7.8</v>
      </c>
      <c r="M1573" t="s">
        <v>278</v>
      </c>
      <c r="N1573" s="5">
        <v>0</v>
      </c>
      <c r="O1573" t="s">
        <v>30</v>
      </c>
      <c r="P1573" s="5">
        <v>0.76923076899999998</v>
      </c>
      <c r="Q1573" s="6">
        <v>0</v>
      </c>
      <c r="R1573" s="7">
        <v>0</v>
      </c>
      <c r="S1573" s="7">
        <v>0</v>
      </c>
      <c r="T1573" s="6">
        <v>0</v>
      </c>
      <c r="U1573" s="6">
        <v>0</v>
      </c>
    </row>
    <row r="1574" spans="1:21" x14ac:dyDescent="0.3">
      <c r="A1574" t="s">
        <v>21</v>
      </c>
      <c r="B1574" t="s">
        <v>648</v>
      </c>
      <c r="C1574" t="s">
        <v>219</v>
      </c>
      <c r="D1574" t="s">
        <v>355</v>
      </c>
      <c r="E1574" t="s">
        <v>25</v>
      </c>
      <c r="F1574" t="s">
        <v>26</v>
      </c>
      <c r="G1574" t="s">
        <v>781</v>
      </c>
      <c r="H1574" t="s">
        <v>28</v>
      </c>
      <c r="I1574" t="s">
        <v>28</v>
      </c>
      <c r="J1574" t="s">
        <v>28</v>
      </c>
      <c r="K1574" t="s">
        <v>29</v>
      </c>
      <c r="L1574">
        <v>20</v>
      </c>
      <c r="N1574" s="5">
        <v>0</v>
      </c>
      <c r="O1574" t="s">
        <v>30</v>
      </c>
      <c r="P1574" s="5">
        <v>0.3</v>
      </c>
      <c r="Q1574" s="6">
        <v>0</v>
      </c>
      <c r="R1574" s="7">
        <v>3.6816310603171587E-4</v>
      </c>
      <c r="S1574" s="7">
        <v>1.1165464820805937E-4</v>
      </c>
      <c r="T1574" s="6">
        <v>0</v>
      </c>
      <c r="U1574" s="6">
        <v>0</v>
      </c>
    </row>
    <row r="1575" spans="1:21" x14ac:dyDescent="0.3">
      <c r="A1575" t="s">
        <v>21</v>
      </c>
      <c r="B1575" t="s">
        <v>648</v>
      </c>
      <c r="C1575" t="s">
        <v>219</v>
      </c>
      <c r="D1575" t="s">
        <v>355</v>
      </c>
      <c r="E1575" t="s">
        <v>25</v>
      </c>
      <c r="F1575" t="s">
        <v>26</v>
      </c>
      <c r="G1575" t="s">
        <v>782</v>
      </c>
      <c r="H1575" t="s">
        <v>223</v>
      </c>
      <c r="I1575" t="s">
        <v>914</v>
      </c>
      <c r="J1575" t="s">
        <v>223</v>
      </c>
      <c r="K1575" t="s">
        <v>29</v>
      </c>
      <c r="L1575">
        <v>5</v>
      </c>
      <c r="M1575" t="s">
        <v>220</v>
      </c>
      <c r="N1575" s="5">
        <v>0</v>
      </c>
      <c r="O1575" t="s">
        <v>30</v>
      </c>
      <c r="P1575" s="5">
        <v>1</v>
      </c>
      <c r="Q1575" s="6">
        <v>0</v>
      </c>
      <c r="R1575" s="7">
        <v>1.0438347089802846E-4</v>
      </c>
      <c r="S1575" s="7">
        <v>3.4778106055455282E-5</v>
      </c>
      <c r="T1575" s="6">
        <v>0</v>
      </c>
      <c r="U1575" s="6">
        <v>0</v>
      </c>
    </row>
    <row r="1576" spans="1:21" x14ac:dyDescent="0.3">
      <c r="A1576" t="s">
        <v>21</v>
      </c>
      <c r="B1576" t="s">
        <v>648</v>
      </c>
      <c r="C1576" t="s">
        <v>219</v>
      </c>
      <c r="D1576" t="s">
        <v>355</v>
      </c>
      <c r="E1576" t="s">
        <v>25</v>
      </c>
      <c r="F1576" t="s">
        <v>31</v>
      </c>
      <c r="G1576" t="s">
        <v>783</v>
      </c>
      <c r="H1576" t="s">
        <v>28</v>
      </c>
      <c r="I1576" t="s">
        <v>28</v>
      </c>
      <c r="J1576" t="s">
        <v>28</v>
      </c>
      <c r="K1576" t="s">
        <v>29</v>
      </c>
      <c r="L1576">
        <v>20</v>
      </c>
      <c r="N1576" s="5">
        <v>0</v>
      </c>
      <c r="O1576" t="s">
        <v>30</v>
      </c>
      <c r="P1576" s="5">
        <v>0.3</v>
      </c>
      <c r="Q1576" s="6">
        <v>0</v>
      </c>
      <c r="R1576" s="7">
        <v>3.6816310603171587E-4</v>
      </c>
      <c r="S1576" s="7">
        <v>1.1165464820805937E-4</v>
      </c>
      <c r="T1576" s="6">
        <v>0</v>
      </c>
      <c r="U1576" s="6">
        <v>0</v>
      </c>
    </row>
    <row r="1577" spans="1:21" x14ac:dyDescent="0.3">
      <c r="A1577" t="s">
        <v>21</v>
      </c>
      <c r="B1577" t="s">
        <v>648</v>
      </c>
      <c r="C1577" t="s">
        <v>219</v>
      </c>
      <c r="D1577" t="s">
        <v>355</v>
      </c>
      <c r="E1577" t="s">
        <v>25</v>
      </c>
      <c r="F1577" t="s">
        <v>31</v>
      </c>
      <c r="G1577" t="s">
        <v>784</v>
      </c>
      <c r="H1577" t="s">
        <v>223</v>
      </c>
      <c r="I1577" t="s">
        <v>914</v>
      </c>
      <c r="J1577" t="s">
        <v>223</v>
      </c>
      <c r="K1577" t="s">
        <v>29</v>
      </c>
      <c r="L1577">
        <v>5</v>
      </c>
      <c r="M1577" t="s">
        <v>220</v>
      </c>
      <c r="N1577" s="5">
        <v>0</v>
      </c>
      <c r="O1577" t="s">
        <v>30</v>
      </c>
      <c r="P1577" s="5">
        <v>1</v>
      </c>
      <c r="Q1577" s="6">
        <v>0</v>
      </c>
      <c r="R1577" s="7">
        <v>1.0438347089802846E-4</v>
      </c>
      <c r="S1577" s="7">
        <v>3.4778106055455282E-5</v>
      </c>
      <c r="T1577" s="6">
        <v>0</v>
      </c>
      <c r="U1577" s="6">
        <v>0</v>
      </c>
    </row>
    <row r="1578" spans="1:21" x14ac:dyDescent="0.3">
      <c r="A1578" t="s">
        <v>21</v>
      </c>
      <c r="B1578" t="s">
        <v>648</v>
      </c>
      <c r="C1578" t="s">
        <v>219</v>
      </c>
      <c r="D1578" t="s">
        <v>355</v>
      </c>
      <c r="E1578" t="s">
        <v>25</v>
      </c>
      <c r="F1578" t="s">
        <v>41</v>
      </c>
      <c r="G1578" t="s">
        <v>872</v>
      </c>
      <c r="H1578" t="s">
        <v>357</v>
      </c>
      <c r="I1578" t="s">
        <v>928</v>
      </c>
      <c r="J1578" t="s">
        <v>357</v>
      </c>
      <c r="K1578" t="s">
        <v>44</v>
      </c>
      <c r="L1578">
        <v>10</v>
      </c>
      <c r="M1578" t="s">
        <v>355</v>
      </c>
      <c r="N1578" s="5">
        <v>0.09</v>
      </c>
      <c r="O1578" t="s">
        <v>30</v>
      </c>
      <c r="P1578" s="5">
        <v>0.131280229</v>
      </c>
      <c r="Q1578" s="6">
        <v>296362.31160000002</v>
      </c>
      <c r="R1578" s="7">
        <v>1.0948591079795733E-4</v>
      </c>
      <c r="S1578" s="7">
        <v>1.190216644317843E-4</v>
      </c>
      <c r="T1578" s="6">
        <v>32.447497611714034</v>
      </c>
      <c r="U1578" s="6">
        <v>35.273535601483097</v>
      </c>
    </row>
    <row r="1579" spans="1:21" x14ac:dyDescent="0.3">
      <c r="A1579" t="s">
        <v>21</v>
      </c>
      <c r="B1579" t="s">
        <v>648</v>
      </c>
      <c r="C1579" t="s">
        <v>219</v>
      </c>
      <c r="D1579" t="s">
        <v>355</v>
      </c>
      <c r="E1579" t="s">
        <v>25</v>
      </c>
      <c r="F1579" t="s">
        <v>26</v>
      </c>
      <c r="G1579" t="s">
        <v>873</v>
      </c>
      <c r="H1579" t="s">
        <v>357</v>
      </c>
      <c r="I1579" t="s">
        <v>928</v>
      </c>
      <c r="J1579" t="s">
        <v>357</v>
      </c>
      <c r="K1579" t="s">
        <v>44</v>
      </c>
      <c r="L1579">
        <v>10</v>
      </c>
      <c r="M1579" t="s">
        <v>355</v>
      </c>
      <c r="N1579" s="5">
        <v>0.09</v>
      </c>
      <c r="O1579" t="s">
        <v>30</v>
      </c>
      <c r="P1579" s="5">
        <v>0.131280229</v>
      </c>
      <c r="Q1579" s="6">
        <v>5382.7191400000002</v>
      </c>
      <c r="R1579" s="7">
        <v>1.0948591079795733E-4</v>
      </c>
      <c r="S1579" s="7">
        <v>1.190216644317843E-4</v>
      </c>
      <c r="T1579" s="6">
        <v>0.58933190761249765</v>
      </c>
      <c r="U1579" s="6">
        <v>0.64066019121162265</v>
      </c>
    </row>
    <row r="1580" spans="1:21" x14ac:dyDescent="0.3">
      <c r="A1580" t="s">
        <v>21</v>
      </c>
      <c r="B1580" t="s">
        <v>648</v>
      </c>
      <c r="C1580" t="s">
        <v>46</v>
      </c>
      <c r="D1580" t="s">
        <v>359</v>
      </c>
      <c r="E1580" t="s">
        <v>25</v>
      </c>
      <c r="F1580" t="s">
        <v>26</v>
      </c>
      <c r="G1580" t="s">
        <v>657</v>
      </c>
      <c r="H1580" t="s">
        <v>28</v>
      </c>
      <c r="I1580" t="s">
        <v>28</v>
      </c>
      <c r="J1580" t="s">
        <v>28</v>
      </c>
      <c r="K1580" t="s">
        <v>29</v>
      </c>
      <c r="L1580">
        <v>20</v>
      </c>
      <c r="N1580" s="5">
        <v>0</v>
      </c>
      <c r="O1580" t="s">
        <v>30</v>
      </c>
      <c r="P1580" s="5">
        <v>0.3</v>
      </c>
      <c r="Q1580" s="6">
        <v>0</v>
      </c>
      <c r="R1580" s="7">
        <v>3.6816310603171587E-4</v>
      </c>
      <c r="S1580" s="7">
        <v>1.1165464820805937E-4</v>
      </c>
      <c r="T1580" s="6">
        <v>0</v>
      </c>
      <c r="U1580" s="6">
        <v>0</v>
      </c>
    </row>
    <row r="1581" spans="1:21" x14ac:dyDescent="0.3">
      <c r="A1581" t="s">
        <v>21</v>
      </c>
      <c r="B1581" t="s">
        <v>648</v>
      </c>
      <c r="C1581" t="s">
        <v>46</v>
      </c>
      <c r="D1581" t="s">
        <v>359</v>
      </c>
      <c r="E1581" t="s">
        <v>25</v>
      </c>
      <c r="F1581" t="s">
        <v>26</v>
      </c>
      <c r="G1581" t="s">
        <v>658</v>
      </c>
      <c r="H1581" t="s">
        <v>50</v>
      </c>
      <c r="I1581" t="s">
        <v>50</v>
      </c>
      <c r="J1581" t="s">
        <v>50</v>
      </c>
      <c r="K1581" t="s">
        <v>29</v>
      </c>
      <c r="L1581">
        <v>7</v>
      </c>
      <c r="N1581" s="5">
        <v>0.45</v>
      </c>
      <c r="O1581" t="s">
        <v>30</v>
      </c>
      <c r="P1581" s="5">
        <v>0.05</v>
      </c>
      <c r="Q1581" s="6">
        <v>0</v>
      </c>
      <c r="R1581" s="7">
        <v>0</v>
      </c>
      <c r="S1581" s="7">
        <v>0</v>
      </c>
      <c r="T1581" s="6">
        <v>0</v>
      </c>
      <c r="U1581" s="6">
        <v>0</v>
      </c>
    </row>
    <row r="1582" spans="1:21" x14ac:dyDescent="0.3">
      <c r="A1582" t="s">
        <v>21</v>
      </c>
      <c r="B1582" t="s">
        <v>648</v>
      </c>
      <c r="C1582" t="s">
        <v>46</v>
      </c>
      <c r="D1582" t="s">
        <v>359</v>
      </c>
      <c r="E1582" t="s">
        <v>25</v>
      </c>
      <c r="F1582" t="s">
        <v>26</v>
      </c>
      <c r="G1582" t="s">
        <v>659</v>
      </c>
      <c r="H1582" t="s">
        <v>52</v>
      </c>
      <c r="I1582" t="s">
        <v>899</v>
      </c>
      <c r="J1582" t="s">
        <v>52</v>
      </c>
      <c r="K1582" t="s">
        <v>29</v>
      </c>
      <c r="L1582">
        <v>4</v>
      </c>
      <c r="N1582" s="5">
        <v>9.1773810000000001E-3</v>
      </c>
      <c r="O1582" t="s">
        <v>30</v>
      </c>
      <c r="P1582" s="5">
        <v>1.4937763E-2</v>
      </c>
      <c r="Q1582" s="6">
        <v>0</v>
      </c>
      <c r="R1582" s="7">
        <v>9.0070861659047996E-5</v>
      </c>
      <c r="S1582" s="7">
        <v>1.9388653162790906E-4</v>
      </c>
      <c r="T1582" s="6">
        <v>0</v>
      </c>
      <c r="U1582" s="6">
        <v>0</v>
      </c>
    </row>
    <row r="1583" spans="1:21" x14ac:dyDescent="0.3">
      <c r="A1583" t="s">
        <v>21</v>
      </c>
      <c r="B1583" t="s">
        <v>648</v>
      </c>
      <c r="C1583" t="s">
        <v>46</v>
      </c>
      <c r="D1583" t="s">
        <v>359</v>
      </c>
      <c r="E1583" t="s">
        <v>25</v>
      </c>
      <c r="F1583" t="s">
        <v>26</v>
      </c>
      <c r="G1583" t="s">
        <v>660</v>
      </c>
      <c r="H1583" t="s">
        <v>54</v>
      </c>
      <c r="I1583" t="s">
        <v>54</v>
      </c>
      <c r="J1583" t="s">
        <v>54</v>
      </c>
      <c r="K1583" t="s">
        <v>29</v>
      </c>
      <c r="L1583">
        <v>7</v>
      </c>
      <c r="N1583" s="5">
        <v>1.5822619E-2</v>
      </c>
      <c r="O1583" t="s">
        <v>30</v>
      </c>
      <c r="P1583" s="5">
        <v>0.10310098400000001</v>
      </c>
      <c r="Q1583" s="6">
        <v>1450.2423550000001</v>
      </c>
      <c r="R1583" s="7">
        <v>9.0070861659047996E-5</v>
      </c>
      <c r="S1583" s="7">
        <v>1.9388653162790906E-4</v>
      </c>
      <c r="T1583" s="6">
        <v>0.13062457852929699</v>
      </c>
      <c r="U1583" s="6">
        <v>0.28118246023084081</v>
      </c>
    </row>
    <row r="1584" spans="1:21" x14ac:dyDescent="0.3">
      <c r="A1584" t="s">
        <v>21</v>
      </c>
      <c r="B1584" t="s">
        <v>648</v>
      </c>
      <c r="C1584" t="s">
        <v>46</v>
      </c>
      <c r="D1584" t="s">
        <v>359</v>
      </c>
      <c r="E1584" t="s">
        <v>25</v>
      </c>
      <c r="F1584" t="s">
        <v>26</v>
      </c>
      <c r="G1584" t="s">
        <v>661</v>
      </c>
      <c r="H1584" t="s">
        <v>56</v>
      </c>
      <c r="I1584" t="s">
        <v>56</v>
      </c>
      <c r="J1584" t="s">
        <v>56</v>
      </c>
      <c r="K1584" t="s">
        <v>29</v>
      </c>
      <c r="L1584">
        <v>10</v>
      </c>
      <c r="N1584" s="5">
        <v>0.16</v>
      </c>
      <c r="O1584" t="s">
        <v>30</v>
      </c>
      <c r="P1584" s="5">
        <v>2.6257052999999999E-2</v>
      </c>
      <c r="Q1584" s="6">
        <v>0</v>
      </c>
      <c r="R1584" s="7">
        <v>9.0070861659047996E-5</v>
      </c>
      <c r="S1584" s="7">
        <v>1.9388653162790906E-4</v>
      </c>
      <c r="T1584" s="6">
        <v>0</v>
      </c>
      <c r="U1584" s="6">
        <v>0</v>
      </c>
    </row>
    <row r="1585" spans="1:21" x14ac:dyDescent="0.3">
      <c r="A1585" t="s">
        <v>21</v>
      </c>
      <c r="B1585" t="s">
        <v>648</v>
      </c>
      <c r="C1585" t="s">
        <v>46</v>
      </c>
      <c r="D1585" t="s">
        <v>359</v>
      </c>
      <c r="E1585" t="s">
        <v>25</v>
      </c>
      <c r="F1585" t="s">
        <v>26</v>
      </c>
      <c r="G1585" t="s">
        <v>662</v>
      </c>
      <c r="H1585" t="s">
        <v>58</v>
      </c>
      <c r="I1585" t="s">
        <v>58</v>
      </c>
      <c r="J1585" t="s">
        <v>58</v>
      </c>
      <c r="K1585" t="s">
        <v>29</v>
      </c>
      <c r="L1585">
        <v>9</v>
      </c>
      <c r="N1585" s="5">
        <v>0.8</v>
      </c>
      <c r="O1585" t="s">
        <v>30</v>
      </c>
      <c r="P1585" s="5">
        <v>8.3611703999999995E-2</v>
      </c>
      <c r="Q1585" s="6">
        <v>59367.31669</v>
      </c>
      <c r="R1585" s="7">
        <v>9.0070861659047996E-5</v>
      </c>
      <c r="S1585" s="7">
        <v>1.9388653162790906E-4</v>
      </c>
      <c r="T1585" s="6">
        <v>5.3472653686538809</v>
      </c>
      <c r="U1585" s="6">
        <v>11.510523125079779</v>
      </c>
    </row>
    <row r="1586" spans="1:21" x14ac:dyDescent="0.3">
      <c r="A1586" t="s">
        <v>21</v>
      </c>
      <c r="B1586" t="s">
        <v>648</v>
      </c>
      <c r="C1586" t="s">
        <v>46</v>
      </c>
      <c r="D1586" t="s">
        <v>359</v>
      </c>
      <c r="E1586" t="s">
        <v>25</v>
      </c>
      <c r="F1586" t="s">
        <v>26</v>
      </c>
      <c r="G1586" t="s">
        <v>663</v>
      </c>
      <c r="H1586" t="s">
        <v>60</v>
      </c>
      <c r="I1586" t="s">
        <v>60</v>
      </c>
      <c r="J1586" t="s">
        <v>60</v>
      </c>
      <c r="K1586" t="s">
        <v>29</v>
      </c>
      <c r="L1586">
        <v>13</v>
      </c>
      <c r="N1586" s="5">
        <v>0.15</v>
      </c>
      <c r="O1586" t="s">
        <v>30</v>
      </c>
      <c r="P1586" s="5">
        <v>7.6560914999999993E-2</v>
      </c>
      <c r="Q1586" s="6">
        <v>5654.3843889999998</v>
      </c>
      <c r="R1586" s="7">
        <v>9.007086165904801E-5</v>
      </c>
      <c r="S1586" s="7">
        <v>1.9388653162790906E-4</v>
      </c>
      <c r="T1586" s="6">
        <v>0.50929527406869968</v>
      </c>
      <c r="U1586" s="6">
        <v>1.0963089776742037</v>
      </c>
    </row>
    <row r="1587" spans="1:21" x14ac:dyDescent="0.3">
      <c r="A1587" t="s">
        <v>21</v>
      </c>
      <c r="B1587" t="s">
        <v>648</v>
      </c>
      <c r="C1587" t="s">
        <v>46</v>
      </c>
      <c r="D1587" t="s">
        <v>359</v>
      </c>
      <c r="E1587" t="s">
        <v>25</v>
      </c>
      <c r="F1587" t="s">
        <v>26</v>
      </c>
      <c r="G1587" t="s">
        <v>664</v>
      </c>
      <c r="H1587" t="s">
        <v>62</v>
      </c>
      <c r="I1587" t="s">
        <v>62</v>
      </c>
      <c r="J1587" t="s">
        <v>62</v>
      </c>
      <c r="K1587" t="s">
        <v>29</v>
      </c>
      <c r="L1587">
        <v>10</v>
      </c>
      <c r="N1587" s="5">
        <v>0.12</v>
      </c>
      <c r="O1587" t="s">
        <v>30</v>
      </c>
      <c r="P1587" s="5">
        <v>4.0777728999999999E-2</v>
      </c>
      <c r="Q1587" s="6">
        <v>0</v>
      </c>
      <c r="R1587" s="7">
        <v>9.0070861659047996E-5</v>
      </c>
      <c r="S1587" s="7">
        <v>1.9388653162790906E-4</v>
      </c>
      <c r="T1587" s="6">
        <v>0</v>
      </c>
      <c r="U1587" s="6">
        <v>0</v>
      </c>
    </row>
    <row r="1588" spans="1:21" x14ac:dyDescent="0.3">
      <c r="A1588" t="s">
        <v>21</v>
      </c>
      <c r="B1588" t="s">
        <v>648</v>
      </c>
      <c r="C1588" t="s">
        <v>46</v>
      </c>
      <c r="D1588" t="s">
        <v>359</v>
      </c>
      <c r="E1588" t="s">
        <v>25</v>
      </c>
      <c r="F1588" t="s">
        <v>26</v>
      </c>
      <c r="G1588" t="s">
        <v>665</v>
      </c>
      <c r="H1588" t="s">
        <v>64</v>
      </c>
      <c r="I1588" t="s">
        <v>64</v>
      </c>
      <c r="J1588" t="s">
        <v>64</v>
      </c>
      <c r="K1588" t="s">
        <v>29</v>
      </c>
      <c r="L1588">
        <v>10</v>
      </c>
      <c r="N1588" s="5">
        <v>0.18</v>
      </c>
      <c r="O1588" t="s">
        <v>30</v>
      </c>
      <c r="P1588" s="5">
        <v>7.6281150000000004E-3</v>
      </c>
      <c r="Q1588" s="6">
        <v>0</v>
      </c>
      <c r="R1588" s="7">
        <v>9.0070861659047996E-5</v>
      </c>
      <c r="S1588" s="7">
        <v>1.9388653162790906E-4</v>
      </c>
      <c r="T1588" s="6">
        <v>0</v>
      </c>
      <c r="U1588" s="6">
        <v>0</v>
      </c>
    </row>
    <row r="1589" spans="1:21" x14ac:dyDescent="0.3">
      <c r="A1589" t="s">
        <v>21</v>
      </c>
      <c r="B1589" t="s">
        <v>648</v>
      </c>
      <c r="C1589" t="s">
        <v>46</v>
      </c>
      <c r="D1589" t="s">
        <v>359</v>
      </c>
      <c r="E1589" t="s">
        <v>25</v>
      </c>
      <c r="F1589" t="s">
        <v>26</v>
      </c>
      <c r="G1589" t="s">
        <v>666</v>
      </c>
      <c r="H1589" t="s">
        <v>66</v>
      </c>
      <c r="I1589" t="s">
        <v>66</v>
      </c>
      <c r="J1589" t="s">
        <v>66</v>
      </c>
      <c r="K1589" t="s">
        <v>29</v>
      </c>
      <c r="L1589">
        <v>15</v>
      </c>
      <c r="N1589" s="5">
        <v>9.5000000000000001E-2</v>
      </c>
      <c r="O1589" t="s">
        <v>30</v>
      </c>
      <c r="P1589" s="5">
        <v>0.123</v>
      </c>
      <c r="Q1589" s="6">
        <v>10510.72667</v>
      </c>
      <c r="R1589" s="7">
        <v>9.0070861659047996E-5</v>
      </c>
      <c r="S1589" s="7">
        <v>1.9388653162790906E-4</v>
      </c>
      <c r="T1589" s="6">
        <v>0.94671020782963622</v>
      </c>
      <c r="U1589" s="6">
        <v>2.0378883389352622</v>
      </c>
    </row>
    <row r="1590" spans="1:21" x14ac:dyDescent="0.3">
      <c r="A1590" t="s">
        <v>21</v>
      </c>
      <c r="B1590" t="s">
        <v>648</v>
      </c>
      <c r="C1590" t="s">
        <v>46</v>
      </c>
      <c r="D1590" t="s">
        <v>359</v>
      </c>
      <c r="E1590" t="s">
        <v>25</v>
      </c>
      <c r="F1590" t="s">
        <v>31</v>
      </c>
      <c r="G1590" t="s">
        <v>667</v>
      </c>
      <c r="H1590" t="s">
        <v>28</v>
      </c>
      <c r="I1590" t="s">
        <v>28</v>
      </c>
      <c r="J1590" t="s">
        <v>28</v>
      </c>
      <c r="K1590" t="s">
        <v>29</v>
      </c>
      <c r="L1590">
        <v>20</v>
      </c>
      <c r="N1590" s="5">
        <v>0</v>
      </c>
      <c r="O1590" t="s">
        <v>30</v>
      </c>
      <c r="P1590" s="5">
        <v>0.3</v>
      </c>
      <c r="Q1590" s="6">
        <v>0</v>
      </c>
      <c r="R1590" s="7">
        <v>3.6816310603171587E-4</v>
      </c>
      <c r="S1590" s="7">
        <v>1.1165464820805937E-4</v>
      </c>
      <c r="T1590" s="6">
        <v>0</v>
      </c>
      <c r="U1590" s="6">
        <v>0</v>
      </c>
    </row>
    <row r="1591" spans="1:21" x14ac:dyDescent="0.3">
      <c r="A1591" t="s">
        <v>21</v>
      </c>
      <c r="B1591" t="s">
        <v>648</v>
      </c>
      <c r="C1591" t="s">
        <v>46</v>
      </c>
      <c r="D1591" t="s">
        <v>359</v>
      </c>
      <c r="E1591" t="s">
        <v>25</v>
      </c>
      <c r="F1591" t="s">
        <v>31</v>
      </c>
      <c r="G1591" t="s">
        <v>668</v>
      </c>
      <c r="H1591" t="s">
        <v>50</v>
      </c>
      <c r="I1591" t="s">
        <v>50</v>
      </c>
      <c r="J1591" t="s">
        <v>50</v>
      </c>
      <c r="K1591" t="s">
        <v>29</v>
      </c>
      <c r="L1591">
        <v>7</v>
      </c>
      <c r="N1591" s="5">
        <v>0.476080426</v>
      </c>
      <c r="O1591" t="s">
        <v>30</v>
      </c>
      <c r="P1591" s="5">
        <v>0.05</v>
      </c>
      <c r="Q1591" s="6">
        <v>1090004.196</v>
      </c>
      <c r="R1591" s="7">
        <v>0</v>
      </c>
      <c r="S1591" s="7">
        <v>0</v>
      </c>
      <c r="T1591" s="6">
        <v>0</v>
      </c>
      <c r="U1591" s="6">
        <v>0</v>
      </c>
    </row>
    <row r="1592" spans="1:21" x14ac:dyDescent="0.3">
      <c r="A1592" t="s">
        <v>21</v>
      </c>
      <c r="B1592" t="s">
        <v>648</v>
      </c>
      <c r="C1592" t="s">
        <v>46</v>
      </c>
      <c r="D1592" t="s">
        <v>359</v>
      </c>
      <c r="E1592" t="s">
        <v>25</v>
      </c>
      <c r="F1592" t="s">
        <v>31</v>
      </c>
      <c r="G1592" t="s">
        <v>669</v>
      </c>
      <c r="H1592" t="s">
        <v>52</v>
      </c>
      <c r="I1592" t="s">
        <v>899</v>
      </c>
      <c r="J1592" t="s">
        <v>52</v>
      </c>
      <c r="K1592" t="s">
        <v>29</v>
      </c>
      <c r="L1592">
        <v>4</v>
      </c>
      <c r="N1592" s="5">
        <v>0</v>
      </c>
      <c r="O1592" t="s">
        <v>30</v>
      </c>
      <c r="P1592" s="5">
        <v>1.4937763E-2</v>
      </c>
      <c r="Q1592" s="6">
        <v>0</v>
      </c>
      <c r="R1592" s="7">
        <v>9.0070861659047996E-5</v>
      </c>
      <c r="S1592" s="7">
        <v>1.9388653162790906E-4</v>
      </c>
      <c r="T1592" s="6">
        <v>0</v>
      </c>
      <c r="U1592" s="6">
        <v>0</v>
      </c>
    </row>
    <row r="1593" spans="1:21" x14ac:dyDescent="0.3">
      <c r="A1593" t="s">
        <v>21</v>
      </c>
      <c r="B1593" t="s">
        <v>648</v>
      </c>
      <c r="C1593" t="s">
        <v>46</v>
      </c>
      <c r="D1593" t="s">
        <v>359</v>
      </c>
      <c r="E1593" t="s">
        <v>25</v>
      </c>
      <c r="F1593" t="s">
        <v>31</v>
      </c>
      <c r="G1593" t="s">
        <v>670</v>
      </c>
      <c r="H1593" t="s">
        <v>54</v>
      </c>
      <c r="I1593" t="s">
        <v>54</v>
      </c>
      <c r="J1593" t="s">
        <v>54</v>
      </c>
      <c r="K1593" t="s">
        <v>29</v>
      </c>
      <c r="L1593">
        <v>7</v>
      </c>
      <c r="N1593" s="5">
        <v>9.1419574000000003E-2</v>
      </c>
      <c r="O1593" t="s">
        <v>30</v>
      </c>
      <c r="P1593" s="5">
        <v>0.107777025</v>
      </c>
      <c r="Q1593" s="6">
        <v>482265.34179999999</v>
      </c>
      <c r="R1593" s="7">
        <v>9.0070861659047996E-5</v>
      </c>
      <c r="S1593" s="7">
        <v>1.9388653162790906E-4</v>
      </c>
      <c r="T1593" s="6">
        <v>43.438054884221295</v>
      </c>
      <c r="U1593" s="6">
        <v>93.50475444595007</v>
      </c>
    </row>
    <row r="1594" spans="1:21" x14ac:dyDescent="0.3">
      <c r="A1594" t="s">
        <v>21</v>
      </c>
      <c r="B1594" t="s">
        <v>648</v>
      </c>
      <c r="C1594" t="s">
        <v>46</v>
      </c>
      <c r="D1594" t="s">
        <v>359</v>
      </c>
      <c r="E1594" t="s">
        <v>25</v>
      </c>
      <c r="F1594" t="s">
        <v>31</v>
      </c>
      <c r="G1594" t="s">
        <v>671</v>
      </c>
      <c r="H1594" t="s">
        <v>56</v>
      </c>
      <c r="I1594" t="s">
        <v>56</v>
      </c>
      <c r="J1594" t="s">
        <v>56</v>
      </c>
      <c r="K1594" t="s">
        <v>29</v>
      </c>
      <c r="L1594">
        <v>10</v>
      </c>
      <c r="N1594" s="5">
        <v>0</v>
      </c>
      <c r="O1594" t="s">
        <v>30</v>
      </c>
      <c r="P1594" s="5">
        <v>2.6257052999999999E-2</v>
      </c>
      <c r="Q1594" s="6">
        <v>0</v>
      </c>
      <c r="R1594" s="7">
        <v>9.0070861659047996E-5</v>
      </c>
      <c r="S1594" s="7">
        <v>1.9388653162790906E-4</v>
      </c>
      <c r="T1594" s="6">
        <v>0</v>
      </c>
      <c r="U1594" s="6">
        <v>0</v>
      </c>
    </row>
    <row r="1595" spans="1:21" x14ac:dyDescent="0.3">
      <c r="A1595" t="s">
        <v>21</v>
      </c>
      <c r="B1595" t="s">
        <v>648</v>
      </c>
      <c r="C1595" t="s">
        <v>46</v>
      </c>
      <c r="D1595" t="s">
        <v>359</v>
      </c>
      <c r="E1595" t="s">
        <v>25</v>
      </c>
      <c r="F1595" t="s">
        <v>31</v>
      </c>
      <c r="G1595" t="s">
        <v>672</v>
      </c>
      <c r="H1595" t="s">
        <v>58</v>
      </c>
      <c r="I1595" t="s">
        <v>58</v>
      </c>
      <c r="J1595" t="s">
        <v>58</v>
      </c>
      <c r="K1595" t="s">
        <v>29</v>
      </c>
      <c r="L1595">
        <v>9</v>
      </c>
      <c r="N1595" s="5">
        <v>0.36</v>
      </c>
      <c r="O1595" t="s">
        <v>30</v>
      </c>
      <c r="P1595" s="5">
        <v>8.3611703999999995E-2</v>
      </c>
      <c r="Q1595" s="6">
        <v>1458780.5020000001</v>
      </c>
      <c r="R1595" s="7">
        <v>9.0070861659047996E-5</v>
      </c>
      <c r="S1595" s="7">
        <v>1.9388653162790906E-4</v>
      </c>
      <c r="T1595" s="6">
        <v>131.3936167865586</v>
      </c>
      <c r="U1595" s="6">
        <v>282.83789193920006</v>
      </c>
    </row>
    <row r="1596" spans="1:21" x14ac:dyDescent="0.3">
      <c r="A1596" t="s">
        <v>21</v>
      </c>
      <c r="B1596" t="s">
        <v>648</v>
      </c>
      <c r="C1596" t="s">
        <v>46</v>
      </c>
      <c r="D1596" t="s">
        <v>359</v>
      </c>
      <c r="E1596" t="s">
        <v>25</v>
      </c>
      <c r="F1596" t="s">
        <v>31</v>
      </c>
      <c r="G1596" t="s">
        <v>673</v>
      </c>
      <c r="H1596" t="s">
        <v>60</v>
      </c>
      <c r="I1596" t="s">
        <v>60</v>
      </c>
      <c r="J1596" t="s">
        <v>60</v>
      </c>
      <c r="K1596" t="s">
        <v>29</v>
      </c>
      <c r="L1596">
        <v>13</v>
      </c>
      <c r="N1596" s="5">
        <v>0.33750000000000002</v>
      </c>
      <c r="O1596" t="s">
        <v>30</v>
      </c>
      <c r="P1596" s="5">
        <v>7.6560914999999993E-2</v>
      </c>
      <c r="Q1596" s="6">
        <v>1214585.608</v>
      </c>
      <c r="R1596" s="7">
        <v>9.007086165904801E-5</v>
      </c>
      <c r="S1596" s="7">
        <v>1.9388653162790906E-4</v>
      </c>
      <c r="T1596" s="6">
        <v>109.39877227123871</v>
      </c>
      <c r="U1596" s="6">
        <v>235.49179090029514</v>
      </c>
    </row>
    <row r="1597" spans="1:21" x14ac:dyDescent="0.3">
      <c r="A1597" t="s">
        <v>21</v>
      </c>
      <c r="B1597" t="s">
        <v>648</v>
      </c>
      <c r="C1597" t="s">
        <v>46</v>
      </c>
      <c r="D1597" t="s">
        <v>359</v>
      </c>
      <c r="E1597" t="s">
        <v>25</v>
      </c>
      <c r="F1597" t="s">
        <v>31</v>
      </c>
      <c r="G1597" t="s">
        <v>674</v>
      </c>
      <c r="H1597" t="s">
        <v>62</v>
      </c>
      <c r="I1597" t="s">
        <v>62</v>
      </c>
      <c r="J1597" t="s">
        <v>62</v>
      </c>
      <c r="K1597" t="s">
        <v>29</v>
      </c>
      <c r="L1597">
        <v>10</v>
      </c>
      <c r="N1597" s="5">
        <v>0</v>
      </c>
      <c r="O1597" t="s">
        <v>30</v>
      </c>
      <c r="P1597" s="5">
        <v>4.0777728999999999E-2</v>
      </c>
      <c r="Q1597" s="6">
        <v>0</v>
      </c>
      <c r="R1597" s="7">
        <v>9.0070861659047996E-5</v>
      </c>
      <c r="S1597" s="7">
        <v>1.9388653162790906E-4</v>
      </c>
      <c r="T1597" s="6">
        <v>0</v>
      </c>
      <c r="U1597" s="6">
        <v>0</v>
      </c>
    </row>
    <row r="1598" spans="1:21" x14ac:dyDescent="0.3">
      <c r="A1598" t="s">
        <v>21</v>
      </c>
      <c r="B1598" t="s">
        <v>648</v>
      </c>
      <c r="C1598" t="s">
        <v>46</v>
      </c>
      <c r="D1598" t="s">
        <v>359</v>
      </c>
      <c r="E1598" t="s">
        <v>25</v>
      </c>
      <c r="F1598" t="s">
        <v>31</v>
      </c>
      <c r="G1598" t="s">
        <v>675</v>
      </c>
      <c r="H1598" t="s">
        <v>64</v>
      </c>
      <c r="I1598" t="s">
        <v>64</v>
      </c>
      <c r="J1598" t="s">
        <v>64</v>
      </c>
      <c r="K1598" t="s">
        <v>29</v>
      </c>
      <c r="L1598">
        <v>10</v>
      </c>
      <c r="N1598" s="5">
        <v>0.40500000000000003</v>
      </c>
      <c r="O1598" t="s">
        <v>30</v>
      </c>
      <c r="P1598" s="5">
        <v>1.8307476999999999E-2</v>
      </c>
      <c r="Q1598" s="6">
        <v>331435.00189999997</v>
      </c>
      <c r="R1598" s="7">
        <v>9.0070861659047996E-5</v>
      </c>
      <c r="S1598" s="7">
        <v>1.9388653162790909E-4</v>
      </c>
      <c r="T1598" s="6">
        <v>29.852636205101206</v>
      </c>
      <c r="U1598" s="6">
        <v>64.260782978480449</v>
      </c>
    </row>
    <row r="1599" spans="1:21" x14ac:dyDescent="0.3">
      <c r="A1599" t="s">
        <v>21</v>
      </c>
      <c r="B1599" t="s">
        <v>648</v>
      </c>
      <c r="C1599" t="s">
        <v>46</v>
      </c>
      <c r="D1599" t="s">
        <v>359</v>
      </c>
      <c r="E1599" t="s">
        <v>25</v>
      </c>
      <c r="F1599" t="s">
        <v>31</v>
      </c>
      <c r="G1599" t="s">
        <v>676</v>
      </c>
      <c r="H1599" t="s">
        <v>66</v>
      </c>
      <c r="I1599" t="s">
        <v>66</v>
      </c>
      <c r="J1599" t="s">
        <v>66</v>
      </c>
      <c r="K1599" t="s">
        <v>29</v>
      </c>
      <c r="L1599">
        <v>15</v>
      </c>
      <c r="N1599" s="5">
        <v>9.5000000000000001E-2</v>
      </c>
      <c r="O1599" t="s">
        <v>30</v>
      </c>
      <c r="P1599" s="5">
        <v>0.123</v>
      </c>
      <c r="Q1599" s="6">
        <v>578700.68770000001</v>
      </c>
      <c r="R1599" s="7">
        <v>9.0070861659047996E-5</v>
      </c>
      <c r="S1599" s="7">
        <v>1.9388653162790906E-4</v>
      </c>
      <c r="T1599" s="6">
        <v>52.124069583822639</v>
      </c>
      <c r="U1599" s="6">
        <v>112.20226918883877</v>
      </c>
    </row>
    <row r="1600" spans="1:21" x14ac:dyDescent="0.3">
      <c r="A1600" t="s">
        <v>21</v>
      </c>
      <c r="B1600" t="s">
        <v>648</v>
      </c>
      <c r="C1600" t="s">
        <v>46</v>
      </c>
      <c r="D1600" t="s">
        <v>359</v>
      </c>
      <c r="E1600" t="s">
        <v>25</v>
      </c>
      <c r="F1600" t="s">
        <v>41</v>
      </c>
      <c r="G1600" t="s">
        <v>874</v>
      </c>
      <c r="H1600" t="s">
        <v>78</v>
      </c>
      <c r="I1600" t="s">
        <v>78</v>
      </c>
      <c r="J1600" t="s">
        <v>78</v>
      </c>
      <c r="K1600" t="s">
        <v>44</v>
      </c>
      <c r="L1600">
        <v>15</v>
      </c>
      <c r="M1600" t="s">
        <v>359</v>
      </c>
      <c r="N1600" s="5">
        <v>0.21560000000000001</v>
      </c>
      <c r="O1600" t="s">
        <v>30</v>
      </c>
      <c r="P1600" s="5">
        <v>0.76666666699999997</v>
      </c>
      <c r="Q1600" s="6">
        <v>11837786.76</v>
      </c>
      <c r="R1600" s="7">
        <v>7.4908632086589932E-5</v>
      </c>
      <c r="S1600" s="7">
        <v>7.9584751802030951E-5</v>
      </c>
      <c r="T1600" s="6">
        <v>886.75241312434548</v>
      </c>
      <c r="U1600" s="6">
        <v>942.10732117996815</v>
      </c>
    </row>
    <row r="1601" spans="1:21" x14ac:dyDescent="0.3">
      <c r="A1601" t="s">
        <v>21</v>
      </c>
      <c r="B1601" t="s">
        <v>648</v>
      </c>
      <c r="C1601" t="s">
        <v>46</v>
      </c>
      <c r="D1601" t="s">
        <v>359</v>
      </c>
      <c r="E1601" t="s">
        <v>25</v>
      </c>
      <c r="F1601" t="s">
        <v>41</v>
      </c>
      <c r="G1601" t="s">
        <v>875</v>
      </c>
      <c r="H1601" t="s">
        <v>336</v>
      </c>
      <c r="I1601" t="s">
        <v>336</v>
      </c>
      <c r="J1601" t="s">
        <v>336</v>
      </c>
      <c r="K1601" t="s">
        <v>44</v>
      </c>
      <c r="L1601">
        <v>10</v>
      </c>
      <c r="M1601" t="s">
        <v>359</v>
      </c>
      <c r="N1601" s="5">
        <v>0.27439999999999998</v>
      </c>
      <c r="O1601" t="s">
        <v>30</v>
      </c>
      <c r="P1601" s="5">
        <v>0.62511324999999995</v>
      </c>
      <c r="Q1601" s="6">
        <v>10253965.91</v>
      </c>
      <c r="R1601" s="7">
        <v>6.723756087012589E-5</v>
      </c>
      <c r="S1601" s="7">
        <v>2.511523780412972E-4</v>
      </c>
      <c r="T1601" s="6">
        <v>689.45165703382077</v>
      </c>
      <c r="U1601" s="6">
        <v>2575.3079226508939</v>
      </c>
    </row>
    <row r="1602" spans="1:21" x14ac:dyDescent="0.3">
      <c r="A1602" t="s">
        <v>21</v>
      </c>
      <c r="B1602" t="s">
        <v>648</v>
      </c>
      <c r="C1602" t="s">
        <v>46</v>
      </c>
      <c r="D1602" t="s">
        <v>359</v>
      </c>
      <c r="E1602" t="s">
        <v>25</v>
      </c>
      <c r="F1602" t="s">
        <v>26</v>
      </c>
      <c r="G1602" t="s">
        <v>876</v>
      </c>
      <c r="H1602" t="s">
        <v>78</v>
      </c>
      <c r="I1602" t="s">
        <v>78</v>
      </c>
      <c r="J1602" t="s">
        <v>78</v>
      </c>
      <c r="K1602" t="s">
        <v>44</v>
      </c>
      <c r="L1602">
        <v>15</v>
      </c>
      <c r="M1602" t="s">
        <v>359</v>
      </c>
      <c r="N1602" s="5">
        <v>0.21560000000000001</v>
      </c>
      <c r="O1602" t="s">
        <v>30</v>
      </c>
      <c r="P1602" s="5">
        <v>0.76666666699999997</v>
      </c>
      <c r="Q1602" s="6">
        <v>215005.3461</v>
      </c>
      <c r="R1602" s="7">
        <v>7.4908632086589932E-5</v>
      </c>
      <c r="S1602" s="7">
        <v>7.9584751802030951E-5</v>
      </c>
      <c r="T1602" s="6">
        <v>16.105756367654834</v>
      </c>
      <c r="U1602" s="6">
        <v>17.111147105478263</v>
      </c>
    </row>
    <row r="1603" spans="1:21" x14ac:dyDescent="0.3">
      <c r="A1603" t="s">
        <v>21</v>
      </c>
      <c r="B1603" t="s">
        <v>648</v>
      </c>
      <c r="C1603" t="s">
        <v>46</v>
      </c>
      <c r="D1603" t="s">
        <v>359</v>
      </c>
      <c r="E1603" t="s">
        <v>25</v>
      </c>
      <c r="F1603" t="s">
        <v>26</v>
      </c>
      <c r="G1603" t="s">
        <v>877</v>
      </c>
      <c r="H1603" t="s">
        <v>336</v>
      </c>
      <c r="I1603" t="s">
        <v>336</v>
      </c>
      <c r="J1603" t="s">
        <v>336</v>
      </c>
      <c r="K1603" t="s">
        <v>44</v>
      </c>
      <c r="L1603">
        <v>10</v>
      </c>
      <c r="M1603" t="s">
        <v>359</v>
      </c>
      <c r="N1603" s="5">
        <v>0.27439999999999998</v>
      </c>
      <c r="O1603" t="s">
        <v>30</v>
      </c>
      <c r="P1603" s="5">
        <v>0.62511324999999995</v>
      </c>
      <c r="Q1603" s="6">
        <v>186238.99309999999</v>
      </c>
      <c r="R1603" s="7">
        <v>6.723756087012589E-5</v>
      </c>
      <c r="S1603" s="7">
        <v>2.511523780412972E-4</v>
      </c>
      <c r="T1603" s="6">
        <v>12.522255634952206</v>
      </c>
      <c r="U1603" s="6">
        <v>46.774366001081738</v>
      </c>
    </row>
    <row r="1604" spans="1:21" x14ac:dyDescent="0.3">
      <c r="A1604" t="s">
        <v>21</v>
      </c>
      <c r="B1604" t="s">
        <v>648</v>
      </c>
      <c r="C1604" t="s">
        <v>219</v>
      </c>
      <c r="D1604" t="s">
        <v>364</v>
      </c>
      <c r="E1604" t="s">
        <v>25</v>
      </c>
      <c r="F1604" t="s">
        <v>26</v>
      </c>
      <c r="G1604" t="s">
        <v>781</v>
      </c>
      <c r="H1604" t="s">
        <v>28</v>
      </c>
      <c r="I1604" t="s">
        <v>28</v>
      </c>
      <c r="J1604" t="s">
        <v>28</v>
      </c>
      <c r="K1604" t="s">
        <v>29</v>
      </c>
      <c r="L1604">
        <v>20</v>
      </c>
      <c r="N1604" s="5">
        <v>0</v>
      </c>
      <c r="O1604" t="s">
        <v>30</v>
      </c>
      <c r="P1604" s="5">
        <v>0.3</v>
      </c>
      <c r="Q1604" s="6">
        <v>0</v>
      </c>
      <c r="R1604" s="7">
        <v>3.6816310603171587E-4</v>
      </c>
      <c r="S1604" s="7">
        <v>1.1165464820805937E-4</v>
      </c>
      <c r="T1604" s="6">
        <v>0</v>
      </c>
      <c r="U1604" s="6">
        <v>0</v>
      </c>
    </row>
    <row r="1605" spans="1:21" x14ac:dyDescent="0.3">
      <c r="A1605" t="s">
        <v>21</v>
      </c>
      <c r="B1605" t="s">
        <v>648</v>
      </c>
      <c r="C1605" t="s">
        <v>219</v>
      </c>
      <c r="D1605" t="s">
        <v>364</v>
      </c>
      <c r="E1605" t="s">
        <v>25</v>
      </c>
      <c r="F1605" t="s">
        <v>26</v>
      </c>
      <c r="G1605" t="s">
        <v>782</v>
      </c>
      <c r="H1605" t="s">
        <v>223</v>
      </c>
      <c r="I1605" t="s">
        <v>914</v>
      </c>
      <c r="J1605" t="s">
        <v>223</v>
      </c>
      <c r="K1605" t="s">
        <v>29</v>
      </c>
      <c r="L1605">
        <v>5</v>
      </c>
      <c r="M1605" t="s">
        <v>220</v>
      </c>
      <c r="N1605" s="5">
        <v>0</v>
      </c>
      <c r="O1605" t="s">
        <v>30</v>
      </c>
      <c r="P1605" s="5">
        <v>1</v>
      </c>
      <c r="Q1605" s="6">
        <v>0</v>
      </c>
      <c r="R1605" s="7">
        <v>1.0438347089802846E-4</v>
      </c>
      <c r="S1605" s="7">
        <v>3.4778106055455282E-5</v>
      </c>
      <c r="T1605" s="6">
        <v>0</v>
      </c>
      <c r="U1605" s="6">
        <v>0</v>
      </c>
    </row>
    <row r="1606" spans="1:21" x14ac:dyDescent="0.3">
      <c r="A1606" t="s">
        <v>21</v>
      </c>
      <c r="B1606" t="s">
        <v>648</v>
      </c>
      <c r="C1606" t="s">
        <v>219</v>
      </c>
      <c r="D1606" t="s">
        <v>364</v>
      </c>
      <c r="E1606" t="s">
        <v>25</v>
      </c>
      <c r="F1606" t="s">
        <v>31</v>
      </c>
      <c r="G1606" t="s">
        <v>783</v>
      </c>
      <c r="H1606" t="s">
        <v>28</v>
      </c>
      <c r="I1606" t="s">
        <v>28</v>
      </c>
      <c r="J1606" t="s">
        <v>28</v>
      </c>
      <c r="K1606" t="s">
        <v>29</v>
      </c>
      <c r="L1606">
        <v>20</v>
      </c>
      <c r="N1606" s="5">
        <v>0</v>
      </c>
      <c r="O1606" t="s">
        <v>30</v>
      </c>
      <c r="P1606" s="5">
        <v>0.3</v>
      </c>
      <c r="Q1606" s="6">
        <v>0</v>
      </c>
      <c r="R1606" s="7">
        <v>3.6816310603171587E-4</v>
      </c>
      <c r="S1606" s="7">
        <v>1.1165464820805937E-4</v>
      </c>
      <c r="T1606" s="6">
        <v>0</v>
      </c>
      <c r="U1606" s="6">
        <v>0</v>
      </c>
    </row>
    <row r="1607" spans="1:21" x14ac:dyDescent="0.3">
      <c r="A1607" t="s">
        <v>21</v>
      </c>
      <c r="B1607" t="s">
        <v>648</v>
      </c>
      <c r="C1607" t="s">
        <v>219</v>
      </c>
      <c r="D1607" t="s">
        <v>364</v>
      </c>
      <c r="E1607" t="s">
        <v>25</v>
      </c>
      <c r="F1607" t="s">
        <v>31</v>
      </c>
      <c r="G1607" t="s">
        <v>784</v>
      </c>
      <c r="H1607" t="s">
        <v>223</v>
      </c>
      <c r="I1607" t="s">
        <v>914</v>
      </c>
      <c r="J1607" t="s">
        <v>223</v>
      </c>
      <c r="K1607" t="s">
        <v>29</v>
      </c>
      <c r="L1607">
        <v>5</v>
      </c>
      <c r="M1607" t="s">
        <v>220</v>
      </c>
      <c r="N1607" s="5">
        <v>0</v>
      </c>
      <c r="O1607" t="s">
        <v>30</v>
      </c>
      <c r="P1607" s="5">
        <v>1</v>
      </c>
      <c r="Q1607" s="6">
        <v>0</v>
      </c>
      <c r="R1607" s="7">
        <v>1.0438347089802846E-4</v>
      </c>
      <c r="S1607" s="7">
        <v>3.4778106055455282E-5</v>
      </c>
      <c r="T1607" s="6">
        <v>0</v>
      </c>
      <c r="U1607" s="6">
        <v>0</v>
      </c>
    </row>
    <row r="1608" spans="1:21" x14ac:dyDescent="0.3">
      <c r="A1608" t="s">
        <v>21</v>
      </c>
      <c r="B1608" t="s">
        <v>648</v>
      </c>
      <c r="C1608" t="s">
        <v>219</v>
      </c>
      <c r="D1608" t="s">
        <v>364</v>
      </c>
      <c r="E1608" t="s">
        <v>25</v>
      </c>
      <c r="F1608" t="s">
        <v>41</v>
      </c>
      <c r="G1608" t="s">
        <v>878</v>
      </c>
      <c r="H1608" t="s">
        <v>366</v>
      </c>
      <c r="I1608" t="s">
        <v>929</v>
      </c>
      <c r="J1608" t="s">
        <v>366</v>
      </c>
      <c r="K1608" t="s">
        <v>44</v>
      </c>
      <c r="L1608">
        <v>11</v>
      </c>
      <c r="M1608" t="s">
        <v>364</v>
      </c>
      <c r="N1608" s="5">
        <v>0.54</v>
      </c>
      <c r="O1608" t="s">
        <v>30</v>
      </c>
      <c r="P1608" s="5">
        <v>0.377952756</v>
      </c>
      <c r="Q1608" s="6">
        <v>722359.26769999997</v>
      </c>
      <c r="R1608" s="7">
        <v>1.5726179313484332E-4</v>
      </c>
      <c r="S1608" s="7">
        <v>9.1338395454728966E-5</v>
      </c>
      <c r="T1608" s="6">
        <v>113.59951372607431</v>
      </c>
      <c r="U1608" s="6">
        <v>65.979136453571016</v>
      </c>
    </row>
    <row r="1609" spans="1:21" x14ac:dyDescent="0.3">
      <c r="A1609" t="s">
        <v>21</v>
      </c>
      <c r="B1609" t="s">
        <v>648</v>
      </c>
      <c r="C1609" t="s">
        <v>219</v>
      </c>
      <c r="D1609" t="s">
        <v>364</v>
      </c>
      <c r="E1609" t="s">
        <v>25</v>
      </c>
      <c r="F1609" t="s">
        <v>26</v>
      </c>
      <c r="G1609" t="s">
        <v>879</v>
      </c>
      <c r="H1609" t="s">
        <v>366</v>
      </c>
      <c r="I1609" t="s">
        <v>929</v>
      </c>
      <c r="J1609" t="s">
        <v>366</v>
      </c>
      <c r="K1609" t="s">
        <v>44</v>
      </c>
      <c r="L1609">
        <v>11</v>
      </c>
      <c r="M1609" t="s">
        <v>364</v>
      </c>
      <c r="N1609" s="5">
        <v>0.54</v>
      </c>
      <c r="O1609" t="s">
        <v>30</v>
      </c>
      <c r="P1609" s="5">
        <v>0.377952756</v>
      </c>
      <c r="Q1609" s="6">
        <v>13119.9444</v>
      </c>
      <c r="R1609" s="7">
        <v>1.5726179313484332E-4</v>
      </c>
      <c r="S1609" s="7">
        <v>9.1338395454728966E-5</v>
      </c>
      <c r="T1609" s="6">
        <v>2.063265982173446</v>
      </c>
      <c r="U1609" s="6">
        <v>1.1983546699512568</v>
      </c>
    </row>
    <row r="1610" spans="1:21" x14ac:dyDescent="0.3">
      <c r="A1610" t="s">
        <v>21</v>
      </c>
      <c r="B1610" t="s">
        <v>648</v>
      </c>
      <c r="C1610" t="s">
        <v>219</v>
      </c>
      <c r="D1610" t="s">
        <v>368</v>
      </c>
      <c r="E1610" t="s">
        <v>25</v>
      </c>
      <c r="F1610" t="s">
        <v>26</v>
      </c>
      <c r="G1610" t="s">
        <v>781</v>
      </c>
      <c r="H1610" t="s">
        <v>28</v>
      </c>
      <c r="I1610" t="s">
        <v>28</v>
      </c>
      <c r="J1610" t="s">
        <v>28</v>
      </c>
      <c r="K1610" t="s">
        <v>29</v>
      </c>
      <c r="L1610">
        <v>20</v>
      </c>
      <c r="N1610" s="5">
        <v>0</v>
      </c>
      <c r="O1610" t="s">
        <v>30</v>
      </c>
      <c r="P1610" s="5">
        <v>0.3</v>
      </c>
      <c r="Q1610" s="6">
        <v>0</v>
      </c>
      <c r="R1610" s="7">
        <v>3.6816310603171587E-4</v>
      </c>
      <c r="S1610" s="7">
        <v>1.1165464820805937E-4</v>
      </c>
      <c r="T1610" s="6">
        <v>0</v>
      </c>
      <c r="U1610" s="6">
        <v>0</v>
      </c>
    </row>
    <row r="1611" spans="1:21" x14ac:dyDescent="0.3">
      <c r="A1611" t="s">
        <v>21</v>
      </c>
      <c r="B1611" t="s">
        <v>648</v>
      </c>
      <c r="C1611" t="s">
        <v>219</v>
      </c>
      <c r="D1611" t="s">
        <v>368</v>
      </c>
      <c r="E1611" t="s">
        <v>25</v>
      </c>
      <c r="F1611" t="s">
        <v>26</v>
      </c>
      <c r="G1611" t="s">
        <v>782</v>
      </c>
      <c r="H1611" t="s">
        <v>223</v>
      </c>
      <c r="I1611" t="s">
        <v>914</v>
      </c>
      <c r="J1611" t="s">
        <v>223</v>
      </c>
      <c r="K1611" t="s">
        <v>29</v>
      </c>
      <c r="L1611">
        <v>5</v>
      </c>
      <c r="M1611" t="s">
        <v>220</v>
      </c>
      <c r="N1611" s="5">
        <v>0</v>
      </c>
      <c r="O1611" t="s">
        <v>30</v>
      </c>
      <c r="P1611" s="5">
        <v>1</v>
      </c>
      <c r="Q1611" s="6">
        <v>0</v>
      </c>
      <c r="R1611" s="7">
        <v>1.0438347089802846E-4</v>
      </c>
      <c r="S1611" s="7">
        <v>3.4778106055455282E-5</v>
      </c>
      <c r="T1611" s="6">
        <v>0</v>
      </c>
      <c r="U1611" s="6">
        <v>0</v>
      </c>
    </row>
    <row r="1612" spans="1:21" x14ac:dyDescent="0.3">
      <c r="A1612" t="s">
        <v>21</v>
      </c>
      <c r="B1612" t="s">
        <v>648</v>
      </c>
      <c r="C1612" t="s">
        <v>219</v>
      </c>
      <c r="D1612" t="s">
        <v>368</v>
      </c>
      <c r="E1612" t="s">
        <v>25</v>
      </c>
      <c r="F1612" t="s">
        <v>31</v>
      </c>
      <c r="G1612" t="s">
        <v>783</v>
      </c>
      <c r="H1612" t="s">
        <v>28</v>
      </c>
      <c r="I1612" t="s">
        <v>28</v>
      </c>
      <c r="J1612" t="s">
        <v>28</v>
      </c>
      <c r="K1612" t="s">
        <v>29</v>
      </c>
      <c r="L1612">
        <v>20</v>
      </c>
      <c r="N1612" s="5">
        <v>0</v>
      </c>
      <c r="O1612" t="s">
        <v>30</v>
      </c>
      <c r="P1612" s="5">
        <v>0.3</v>
      </c>
      <c r="Q1612" s="6">
        <v>0</v>
      </c>
      <c r="R1612" s="7">
        <v>3.6816310603171587E-4</v>
      </c>
      <c r="S1612" s="7">
        <v>1.1165464820805937E-4</v>
      </c>
      <c r="T1612" s="6">
        <v>0</v>
      </c>
      <c r="U1612" s="6">
        <v>0</v>
      </c>
    </row>
    <row r="1613" spans="1:21" x14ac:dyDescent="0.3">
      <c r="A1613" t="s">
        <v>21</v>
      </c>
      <c r="B1613" t="s">
        <v>648</v>
      </c>
      <c r="C1613" t="s">
        <v>219</v>
      </c>
      <c r="D1613" t="s">
        <v>368</v>
      </c>
      <c r="E1613" t="s">
        <v>25</v>
      </c>
      <c r="F1613" t="s">
        <v>31</v>
      </c>
      <c r="G1613" t="s">
        <v>784</v>
      </c>
      <c r="H1613" t="s">
        <v>223</v>
      </c>
      <c r="I1613" t="s">
        <v>914</v>
      </c>
      <c r="J1613" t="s">
        <v>223</v>
      </c>
      <c r="K1613" t="s">
        <v>29</v>
      </c>
      <c r="L1613">
        <v>5</v>
      </c>
      <c r="M1613" t="s">
        <v>220</v>
      </c>
      <c r="N1613" s="5">
        <v>0</v>
      </c>
      <c r="O1613" t="s">
        <v>30</v>
      </c>
      <c r="P1613" s="5">
        <v>1</v>
      </c>
      <c r="Q1613" s="6">
        <v>0</v>
      </c>
      <c r="R1613" s="7">
        <v>1.0438347089802846E-4</v>
      </c>
      <c r="S1613" s="7">
        <v>3.4778106055455282E-5</v>
      </c>
      <c r="T1613" s="6">
        <v>0</v>
      </c>
      <c r="U1613" s="6">
        <v>0</v>
      </c>
    </row>
    <row r="1614" spans="1:21" x14ac:dyDescent="0.3">
      <c r="A1614" t="s">
        <v>21</v>
      </c>
      <c r="B1614" t="s">
        <v>648</v>
      </c>
      <c r="C1614" t="s">
        <v>219</v>
      </c>
      <c r="D1614" t="s">
        <v>368</v>
      </c>
      <c r="E1614" t="s">
        <v>25</v>
      </c>
      <c r="F1614" t="s">
        <v>41</v>
      </c>
      <c r="G1614" t="s">
        <v>880</v>
      </c>
      <c r="H1614" t="s">
        <v>370</v>
      </c>
      <c r="I1614" t="s">
        <v>370</v>
      </c>
      <c r="J1614" t="s">
        <v>370</v>
      </c>
      <c r="K1614" t="s">
        <v>44</v>
      </c>
      <c r="L1614">
        <v>12</v>
      </c>
      <c r="M1614" t="s">
        <v>368</v>
      </c>
      <c r="N1614" s="5">
        <v>0.54</v>
      </c>
      <c r="O1614" t="s">
        <v>30</v>
      </c>
      <c r="P1614" s="5">
        <v>0.308888889</v>
      </c>
      <c r="Q1614" s="6">
        <v>6122630.6799999997</v>
      </c>
      <c r="R1614" s="7">
        <v>1.5726179313484332E-4</v>
      </c>
      <c r="S1614" s="7">
        <v>9.1338395454728966E-5</v>
      </c>
      <c r="T1614" s="6">
        <v>962.85587943920507</v>
      </c>
      <c r="U1614" s="6">
        <v>559.23126227309604</v>
      </c>
    </row>
    <row r="1615" spans="1:21" x14ac:dyDescent="0.3">
      <c r="A1615" t="s">
        <v>21</v>
      </c>
      <c r="B1615" t="s">
        <v>648</v>
      </c>
      <c r="C1615" t="s">
        <v>219</v>
      </c>
      <c r="D1615" t="s">
        <v>368</v>
      </c>
      <c r="E1615" t="s">
        <v>25</v>
      </c>
      <c r="F1615" t="s">
        <v>41</v>
      </c>
      <c r="G1615" t="s">
        <v>881</v>
      </c>
      <c r="H1615" t="s">
        <v>372</v>
      </c>
      <c r="I1615" t="s">
        <v>930</v>
      </c>
      <c r="J1615" t="s">
        <v>372</v>
      </c>
      <c r="K1615" t="s">
        <v>44</v>
      </c>
      <c r="L1615">
        <v>11</v>
      </c>
      <c r="M1615" t="s">
        <v>368</v>
      </c>
      <c r="N1615" s="5">
        <v>0.46</v>
      </c>
      <c r="O1615" t="s">
        <v>30</v>
      </c>
      <c r="P1615" s="5">
        <v>0.20865139899999999</v>
      </c>
      <c r="Q1615" s="6">
        <v>2935421.1039999998</v>
      </c>
      <c r="R1615" s="7">
        <v>1.5726179313484332E-4</v>
      </c>
      <c r="S1615" s="7">
        <v>9.1338395454728966E-5</v>
      </c>
      <c r="T1615" s="6">
        <v>461.62958642090138</v>
      </c>
      <c r="U1615" s="6">
        <v>268.11665362330905</v>
      </c>
    </row>
    <row r="1616" spans="1:21" x14ac:dyDescent="0.3">
      <c r="A1616" t="s">
        <v>21</v>
      </c>
      <c r="B1616" t="s">
        <v>648</v>
      </c>
      <c r="C1616" t="s">
        <v>219</v>
      </c>
      <c r="D1616" t="s">
        <v>368</v>
      </c>
      <c r="E1616" t="s">
        <v>25</v>
      </c>
      <c r="F1616" t="s">
        <v>26</v>
      </c>
      <c r="G1616" t="s">
        <v>882</v>
      </c>
      <c r="H1616" t="s">
        <v>370</v>
      </c>
      <c r="I1616" t="s">
        <v>370</v>
      </c>
      <c r="J1616" t="s">
        <v>370</v>
      </c>
      <c r="K1616" t="s">
        <v>44</v>
      </c>
      <c r="L1616">
        <v>12</v>
      </c>
      <c r="M1616" t="s">
        <v>368</v>
      </c>
      <c r="N1616" s="5">
        <v>0.54</v>
      </c>
      <c r="O1616" t="s">
        <v>30</v>
      </c>
      <c r="P1616" s="5">
        <v>0.308888889</v>
      </c>
      <c r="Q1616" s="6">
        <v>111203.0782</v>
      </c>
      <c r="R1616" s="7">
        <v>1.5726179313484332E-4</v>
      </c>
      <c r="S1616" s="7">
        <v>9.1338395454728966E-5</v>
      </c>
      <c r="T1616" s="6">
        <v>17.487995479846205</v>
      </c>
      <c r="U1616" s="6">
        <v>10.15711073241475</v>
      </c>
    </row>
    <row r="1617" spans="1:21" x14ac:dyDescent="0.3">
      <c r="A1617" t="s">
        <v>21</v>
      </c>
      <c r="B1617" t="s">
        <v>648</v>
      </c>
      <c r="C1617" t="s">
        <v>219</v>
      </c>
      <c r="D1617" t="s">
        <v>368</v>
      </c>
      <c r="E1617" t="s">
        <v>25</v>
      </c>
      <c r="F1617" t="s">
        <v>26</v>
      </c>
      <c r="G1617" t="s">
        <v>883</v>
      </c>
      <c r="H1617" t="s">
        <v>372</v>
      </c>
      <c r="I1617" t="s">
        <v>930</v>
      </c>
      <c r="J1617" t="s">
        <v>372</v>
      </c>
      <c r="K1617" t="s">
        <v>44</v>
      </c>
      <c r="L1617">
        <v>11</v>
      </c>
      <c r="M1617" t="s">
        <v>368</v>
      </c>
      <c r="N1617" s="5">
        <v>0.46</v>
      </c>
      <c r="O1617" t="s">
        <v>30</v>
      </c>
      <c r="P1617" s="5">
        <v>0.20865139899999999</v>
      </c>
      <c r="Q1617" s="6">
        <v>53314.968569999997</v>
      </c>
      <c r="R1617" s="7">
        <v>1.5726179313484332E-4</v>
      </c>
      <c r="S1617" s="7">
        <v>9.1338395454728966E-5</v>
      </c>
      <c r="T1617" s="6">
        <v>8.3844075582460125</v>
      </c>
      <c r="U1617" s="6">
        <v>4.8697036829031051</v>
      </c>
    </row>
    <row r="1618" spans="1:21" x14ac:dyDescent="0.3">
      <c r="A1618" t="s">
        <v>21</v>
      </c>
      <c r="B1618" t="s">
        <v>648</v>
      </c>
      <c r="C1618" t="s">
        <v>80</v>
      </c>
      <c r="D1618" t="s">
        <v>375</v>
      </c>
      <c r="E1618" t="s">
        <v>25</v>
      </c>
      <c r="F1618" t="s">
        <v>26</v>
      </c>
      <c r="G1618" t="s">
        <v>679</v>
      </c>
      <c r="H1618" t="s">
        <v>28</v>
      </c>
      <c r="I1618" t="s">
        <v>28</v>
      </c>
      <c r="J1618" t="s">
        <v>28</v>
      </c>
      <c r="K1618" t="s">
        <v>29</v>
      </c>
      <c r="L1618">
        <v>20</v>
      </c>
      <c r="N1618" s="5">
        <v>0</v>
      </c>
      <c r="O1618" t="s">
        <v>30</v>
      </c>
      <c r="P1618" s="5">
        <v>0.3</v>
      </c>
      <c r="Q1618" s="6">
        <v>0</v>
      </c>
      <c r="R1618" s="7">
        <v>0</v>
      </c>
      <c r="S1618" s="7">
        <v>1.815930999625046E-4</v>
      </c>
      <c r="T1618" s="6">
        <v>0</v>
      </c>
      <c r="U1618" s="6">
        <v>0</v>
      </c>
    </row>
    <row r="1619" spans="1:21" x14ac:dyDescent="0.3">
      <c r="A1619" t="s">
        <v>21</v>
      </c>
      <c r="B1619" t="s">
        <v>648</v>
      </c>
      <c r="C1619" t="s">
        <v>80</v>
      </c>
      <c r="D1619" t="s">
        <v>375</v>
      </c>
      <c r="E1619" t="s">
        <v>25</v>
      </c>
      <c r="F1619" t="s">
        <v>26</v>
      </c>
      <c r="G1619" t="s">
        <v>680</v>
      </c>
      <c r="H1619" t="s">
        <v>84</v>
      </c>
      <c r="I1619" t="s">
        <v>84</v>
      </c>
      <c r="J1619" t="s">
        <v>84</v>
      </c>
      <c r="K1619" t="s">
        <v>29</v>
      </c>
      <c r="L1619">
        <v>20</v>
      </c>
      <c r="N1619" s="5">
        <v>6.7500000000000004E-2</v>
      </c>
      <c r="O1619" t="s">
        <v>30</v>
      </c>
      <c r="P1619" s="5">
        <v>0</v>
      </c>
      <c r="Q1619" s="6">
        <v>0</v>
      </c>
      <c r="R1619" s="7">
        <v>0</v>
      </c>
      <c r="S1619" s="7">
        <v>0</v>
      </c>
      <c r="T1619" s="6">
        <v>0</v>
      </c>
      <c r="U1619" s="6">
        <v>0</v>
      </c>
    </row>
    <row r="1620" spans="1:21" x14ac:dyDescent="0.3">
      <c r="A1620" t="s">
        <v>21</v>
      </c>
      <c r="B1620" t="s">
        <v>648</v>
      </c>
      <c r="C1620" t="s">
        <v>80</v>
      </c>
      <c r="D1620" t="s">
        <v>375</v>
      </c>
      <c r="E1620" t="s">
        <v>25</v>
      </c>
      <c r="F1620" t="s">
        <v>26</v>
      </c>
      <c r="G1620" t="s">
        <v>681</v>
      </c>
      <c r="H1620" t="s">
        <v>86</v>
      </c>
      <c r="I1620" t="s">
        <v>86</v>
      </c>
      <c r="J1620" t="s">
        <v>86</v>
      </c>
      <c r="K1620" t="s">
        <v>29</v>
      </c>
      <c r="L1620">
        <v>20</v>
      </c>
      <c r="N1620" s="5">
        <v>0</v>
      </c>
      <c r="O1620" t="s">
        <v>30</v>
      </c>
      <c r="P1620" s="5">
        <v>5.5115750000000003E-3</v>
      </c>
      <c r="Q1620" s="6">
        <v>0</v>
      </c>
      <c r="R1620" s="7">
        <v>0</v>
      </c>
      <c r="S1620" s="7">
        <v>2.0538893993502718E-3</v>
      </c>
      <c r="T1620" s="6">
        <v>0</v>
      </c>
      <c r="U1620" s="6">
        <v>0</v>
      </c>
    </row>
    <row r="1621" spans="1:21" x14ac:dyDescent="0.3">
      <c r="A1621" t="s">
        <v>21</v>
      </c>
      <c r="B1621" t="s">
        <v>648</v>
      </c>
      <c r="C1621" t="s">
        <v>80</v>
      </c>
      <c r="D1621" t="s">
        <v>375</v>
      </c>
      <c r="E1621" t="s">
        <v>25</v>
      </c>
      <c r="F1621" t="s">
        <v>26</v>
      </c>
      <c r="G1621" t="s">
        <v>682</v>
      </c>
      <c r="H1621" t="s">
        <v>88</v>
      </c>
      <c r="I1621" t="s">
        <v>900</v>
      </c>
      <c r="J1621" t="s">
        <v>88</v>
      </c>
      <c r="K1621" t="s">
        <v>29</v>
      </c>
      <c r="L1621">
        <v>20</v>
      </c>
      <c r="N1621" s="5">
        <v>0.72</v>
      </c>
      <c r="O1621" t="s">
        <v>30</v>
      </c>
      <c r="P1621" s="5">
        <v>0.15845999699999999</v>
      </c>
      <c r="Q1621" s="6">
        <v>60343.846799999999</v>
      </c>
      <c r="R1621" s="7">
        <v>0</v>
      </c>
      <c r="S1621" s="7">
        <v>1.8460693930164465E-3</v>
      </c>
      <c r="T1621" s="6">
        <v>0</v>
      </c>
      <c r="U1621" s="6">
        <v>111.39892863435344</v>
      </c>
    </row>
    <row r="1622" spans="1:21" x14ac:dyDescent="0.3">
      <c r="A1622" t="s">
        <v>21</v>
      </c>
      <c r="B1622" t="s">
        <v>648</v>
      </c>
      <c r="C1622" t="s">
        <v>80</v>
      </c>
      <c r="D1622" t="s">
        <v>375</v>
      </c>
      <c r="E1622" t="s">
        <v>25</v>
      </c>
      <c r="F1622" t="s">
        <v>26</v>
      </c>
      <c r="G1622" t="s">
        <v>683</v>
      </c>
      <c r="H1622" t="s">
        <v>90</v>
      </c>
      <c r="I1622" t="s">
        <v>901</v>
      </c>
      <c r="J1622" t="s">
        <v>90</v>
      </c>
      <c r="K1622" t="s">
        <v>29</v>
      </c>
      <c r="L1622">
        <v>20</v>
      </c>
      <c r="N1622" s="5">
        <v>0</v>
      </c>
      <c r="O1622" t="s">
        <v>30</v>
      </c>
      <c r="P1622" s="5">
        <v>0.53558437299999995</v>
      </c>
      <c r="Q1622" s="6">
        <v>0</v>
      </c>
      <c r="R1622" s="7">
        <v>0</v>
      </c>
      <c r="S1622" s="7">
        <v>1.0964510264815073E-3</v>
      </c>
      <c r="T1622" s="6">
        <v>0</v>
      </c>
      <c r="U1622" s="6">
        <v>0</v>
      </c>
    </row>
    <row r="1623" spans="1:21" x14ac:dyDescent="0.3">
      <c r="A1623" t="s">
        <v>21</v>
      </c>
      <c r="B1623" t="s">
        <v>648</v>
      </c>
      <c r="C1623" t="s">
        <v>80</v>
      </c>
      <c r="D1623" t="s">
        <v>375</v>
      </c>
      <c r="E1623" t="s">
        <v>25</v>
      </c>
      <c r="F1623" t="s">
        <v>26</v>
      </c>
      <c r="G1623" t="s">
        <v>684</v>
      </c>
      <c r="H1623" t="s">
        <v>92</v>
      </c>
      <c r="I1623" t="s">
        <v>902</v>
      </c>
      <c r="J1623" t="s">
        <v>92</v>
      </c>
      <c r="K1623" t="s">
        <v>29</v>
      </c>
      <c r="L1623">
        <v>20</v>
      </c>
      <c r="N1623" s="5">
        <v>0</v>
      </c>
      <c r="O1623" t="s">
        <v>30</v>
      </c>
      <c r="P1623" s="5">
        <v>0.21821937699999999</v>
      </c>
      <c r="Q1623" s="6">
        <v>0</v>
      </c>
      <c r="R1623" s="7">
        <v>0</v>
      </c>
      <c r="S1623" s="7">
        <v>1.5306988172782733E-3</v>
      </c>
      <c r="T1623" s="6">
        <v>0</v>
      </c>
      <c r="U1623" s="6">
        <v>0</v>
      </c>
    </row>
    <row r="1624" spans="1:21" x14ac:dyDescent="0.3">
      <c r="A1624" t="s">
        <v>21</v>
      </c>
      <c r="B1624" t="s">
        <v>648</v>
      </c>
      <c r="C1624" t="s">
        <v>80</v>
      </c>
      <c r="D1624" t="s">
        <v>375</v>
      </c>
      <c r="E1624" t="s">
        <v>25</v>
      </c>
      <c r="F1624" t="s">
        <v>26</v>
      </c>
      <c r="G1624" t="s">
        <v>685</v>
      </c>
      <c r="H1624" t="s">
        <v>94</v>
      </c>
      <c r="I1624" t="s">
        <v>903</v>
      </c>
      <c r="J1624" t="s">
        <v>94</v>
      </c>
      <c r="K1624" t="s">
        <v>29</v>
      </c>
      <c r="L1624">
        <v>20</v>
      </c>
      <c r="N1624" s="5">
        <v>0</v>
      </c>
      <c r="O1624" t="s">
        <v>30</v>
      </c>
      <c r="P1624" s="5">
        <v>0.29013830200000001</v>
      </c>
      <c r="Q1624" s="6">
        <v>0</v>
      </c>
      <c r="R1624" s="7">
        <v>0</v>
      </c>
      <c r="S1624" s="7">
        <v>1.2801475697005974E-3</v>
      </c>
      <c r="T1624" s="6">
        <v>0</v>
      </c>
      <c r="U1624" s="6">
        <v>0</v>
      </c>
    </row>
    <row r="1625" spans="1:21" x14ac:dyDescent="0.3">
      <c r="A1625" t="s">
        <v>21</v>
      </c>
      <c r="B1625" t="s">
        <v>648</v>
      </c>
      <c r="C1625" t="s">
        <v>80</v>
      </c>
      <c r="D1625" t="s">
        <v>375</v>
      </c>
      <c r="E1625" t="s">
        <v>25</v>
      </c>
      <c r="F1625" t="s">
        <v>26</v>
      </c>
      <c r="G1625" t="s">
        <v>686</v>
      </c>
      <c r="H1625" t="s">
        <v>96</v>
      </c>
      <c r="I1625" t="s">
        <v>904</v>
      </c>
      <c r="J1625" t="s">
        <v>96</v>
      </c>
      <c r="K1625" t="s">
        <v>29</v>
      </c>
      <c r="L1625">
        <v>11</v>
      </c>
      <c r="N1625" s="5">
        <v>0.9</v>
      </c>
      <c r="O1625" t="s">
        <v>30</v>
      </c>
      <c r="P1625" s="5">
        <v>0.04</v>
      </c>
      <c r="Q1625" s="6">
        <v>0</v>
      </c>
      <c r="R1625" s="7">
        <v>0</v>
      </c>
      <c r="S1625" s="7">
        <v>0</v>
      </c>
      <c r="T1625" s="6">
        <v>0</v>
      </c>
      <c r="U1625" s="6">
        <v>0</v>
      </c>
    </row>
    <row r="1626" spans="1:21" x14ac:dyDescent="0.3">
      <c r="A1626" t="s">
        <v>21</v>
      </c>
      <c r="B1626" t="s">
        <v>648</v>
      </c>
      <c r="C1626" t="s">
        <v>80</v>
      </c>
      <c r="D1626" t="s">
        <v>375</v>
      </c>
      <c r="E1626" t="s">
        <v>25</v>
      </c>
      <c r="F1626" t="s">
        <v>26</v>
      </c>
      <c r="G1626" t="s">
        <v>687</v>
      </c>
      <c r="H1626" t="s">
        <v>98</v>
      </c>
      <c r="I1626" t="s">
        <v>98</v>
      </c>
      <c r="J1626" t="s">
        <v>98</v>
      </c>
      <c r="K1626" t="s">
        <v>29</v>
      </c>
      <c r="L1626">
        <v>11</v>
      </c>
      <c r="N1626" s="5">
        <v>5.8799999999999998E-2</v>
      </c>
      <c r="O1626" t="s">
        <v>30</v>
      </c>
      <c r="P1626" s="5">
        <v>0</v>
      </c>
      <c r="Q1626" s="6">
        <v>0</v>
      </c>
      <c r="R1626" s="7">
        <v>0</v>
      </c>
      <c r="S1626" s="7">
        <v>0</v>
      </c>
      <c r="T1626" s="6">
        <v>0</v>
      </c>
      <c r="U1626" s="6">
        <v>0</v>
      </c>
    </row>
    <row r="1627" spans="1:21" x14ac:dyDescent="0.3">
      <c r="A1627" t="s">
        <v>21</v>
      </c>
      <c r="B1627" t="s">
        <v>648</v>
      </c>
      <c r="C1627" t="s">
        <v>80</v>
      </c>
      <c r="D1627" t="s">
        <v>375</v>
      </c>
      <c r="E1627" t="s">
        <v>25</v>
      </c>
      <c r="F1627" t="s">
        <v>26</v>
      </c>
      <c r="G1627" t="s">
        <v>688</v>
      </c>
      <c r="H1627" t="s">
        <v>100</v>
      </c>
      <c r="I1627" t="s">
        <v>100</v>
      </c>
      <c r="J1627" t="s">
        <v>100</v>
      </c>
      <c r="K1627" t="s">
        <v>29</v>
      </c>
      <c r="L1627">
        <v>20</v>
      </c>
      <c r="N1627" s="5">
        <v>9.4999999999999998E-3</v>
      </c>
      <c r="O1627" t="s">
        <v>30</v>
      </c>
      <c r="P1627" s="5">
        <v>0.1</v>
      </c>
      <c r="Q1627" s="6">
        <v>0</v>
      </c>
      <c r="R1627" s="7">
        <v>0</v>
      </c>
      <c r="S1627" s="7">
        <v>7.8254127106424558E-4</v>
      </c>
      <c r="T1627" s="6">
        <v>0</v>
      </c>
      <c r="U1627" s="6">
        <v>0</v>
      </c>
    </row>
    <row r="1628" spans="1:21" x14ac:dyDescent="0.3">
      <c r="A1628" t="s">
        <v>21</v>
      </c>
      <c r="B1628" t="s">
        <v>648</v>
      </c>
      <c r="C1628" t="s">
        <v>80</v>
      </c>
      <c r="D1628" t="s">
        <v>375</v>
      </c>
      <c r="E1628" t="s">
        <v>25</v>
      </c>
      <c r="F1628" t="s">
        <v>26</v>
      </c>
      <c r="G1628" t="s">
        <v>689</v>
      </c>
      <c r="H1628" t="s">
        <v>102</v>
      </c>
      <c r="I1628" t="s">
        <v>102</v>
      </c>
      <c r="J1628" t="s">
        <v>102</v>
      </c>
      <c r="K1628" t="s">
        <v>29</v>
      </c>
      <c r="L1628">
        <v>11</v>
      </c>
      <c r="N1628" s="5">
        <v>0.02</v>
      </c>
      <c r="O1628" t="s">
        <v>30</v>
      </c>
      <c r="P1628" s="5">
        <v>1.72E-2</v>
      </c>
      <c r="Q1628" s="6">
        <v>0</v>
      </c>
      <c r="R1628" s="7">
        <v>0</v>
      </c>
      <c r="S1628" s="7">
        <v>0</v>
      </c>
      <c r="T1628" s="6">
        <v>0</v>
      </c>
      <c r="U1628" s="6">
        <v>0</v>
      </c>
    </row>
    <row r="1629" spans="1:21" x14ac:dyDescent="0.3">
      <c r="A1629" t="s">
        <v>21</v>
      </c>
      <c r="B1629" t="s">
        <v>648</v>
      </c>
      <c r="C1629" t="s">
        <v>80</v>
      </c>
      <c r="D1629" t="s">
        <v>375</v>
      </c>
      <c r="E1629" t="s">
        <v>25</v>
      </c>
      <c r="F1629" t="s">
        <v>26</v>
      </c>
      <c r="G1629" t="s">
        <v>690</v>
      </c>
      <c r="H1629" t="s">
        <v>104</v>
      </c>
      <c r="I1629" t="s">
        <v>104</v>
      </c>
      <c r="J1629" t="s">
        <v>104</v>
      </c>
      <c r="K1629" t="s">
        <v>29</v>
      </c>
      <c r="L1629">
        <v>15</v>
      </c>
      <c r="N1629" s="5">
        <v>0.40500000000000003</v>
      </c>
      <c r="O1629" t="s">
        <v>30</v>
      </c>
      <c r="P1629" s="5">
        <v>4.5032220000000003E-3</v>
      </c>
      <c r="Q1629" s="6">
        <v>0</v>
      </c>
      <c r="R1629" s="7">
        <v>0</v>
      </c>
      <c r="S1629" s="7">
        <v>9.2577893529988229E-4</v>
      </c>
      <c r="T1629" s="6">
        <v>0</v>
      </c>
      <c r="U1629" s="6">
        <v>0</v>
      </c>
    </row>
    <row r="1630" spans="1:21" x14ac:dyDescent="0.3">
      <c r="A1630" t="s">
        <v>21</v>
      </c>
      <c r="B1630" t="s">
        <v>648</v>
      </c>
      <c r="C1630" t="s">
        <v>80</v>
      </c>
      <c r="D1630" t="s">
        <v>375</v>
      </c>
      <c r="E1630" t="s">
        <v>25</v>
      </c>
      <c r="F1630" t="s">
        <v>26</v>
      </c>
      <c r="G1630" t="s">
        <v>691</v>
      </c>
      <c r="H1630" t="s">
        <v>106</v>
      </c>
      <c r="I1630" t="s">
        <v>106</v>
      </c>
      <c r="J1630" t="s">
        <v>106</v>
      </c>
      <c r="K1630" t="s">
        <v>29</v>
      </c>
      <c r="L1630">
        <v>11</v>
      </c>
      <c r="N1630" s="5">
        <v>6.5000000000000002E-2</v>
      </c>
      <c r="O1630" t="s">
        <v>30</v>
      </c>
      <c r="P1630" s="5">
        <v>0.15</v>
      </c>
      <c r="Q1630" s="6">
        <v>4568.5090399999999</v>
      </c>
      <c r="R1630" s="7">
        <v>0</v>
      </c>
      <c r="S1630" s="7">
        <v>1.2481498654008067E-4</v>
      </c>
      <c r="T1630" s="6">
        <v>0</v>
      </c>
      <c r="U1630" s="6">
        <v>0.57021839433583688</v>
      </c>
    </row>
    <row r="1631" spans="1:21" x14ac:dyDescent="0.3">
      <c r="A1631" t="s">
        <v>21</v>
      </c>
      <c r="B1631" t="s">
        <v>648</v>
      </c>
      <c r="C1631" t="s">
        <v>80</v>
      </c>
      <c r="D1631" t="s">
        <v>375</v>
      </c>
      <c r="E1631" t="s">
        <v>25</v>
      </c>
      <c r="F1631" t="s">
        <v>26</v>
      </c>
      <c r="G1631" t="s">
        <v>693</v>
      </c>
      <c r="H1631" t="s">
        <v>111</v>
      </c>
      <c r="I1631" t="s">
        <v>111</v>
      </c>
      <c r="J1631" t="s">
        <v>111</v>
      </c>
      <c r="K1631" t="s">
        <v>29</v>
      </c>
      <c r="L1631">
        <v>20</v>
      </c>
      <c r="N1631" s="5">
        <v>2.7E-2</v>
      </c>
      <c r="O1631" t="s">
        <v>30</v>
      </c>
      <c r="P1631" s="5">
        <v>0.146537695</v>
      </c>
      <c r="Q1631" s="6">
        <v>1835.8104699999999</v>
      </c>
      <c r="R1631" s="7">
        <v>0</v>
      </c>
      <c r="S1631" s="7">
        <v>8.9048709555079723E-4</v>
      </c>
      <c r="T1631" s="6">
        <v>0</v>
      </c>
      <c r="U1631" s="6">
        <v>1.6347655334120439</v>
      </c>
    </row>
    <row r="1632" spans="1:21" x14ac:dyDescent="0.3">
      <c r="A1632" t="s">
        <v>21</v>
      </c>
      <c r="B1632" t="s">
        <v>648</v>
      </c>
      <c r="C1632" t="s">
        <v>80</v>
      </c>
      <c r="D1632" t="s">
        <v>375</v>
      </c>
      <c r="E1632" t="s">
        <v>25</v>
      </c>
      <c r="F1632" t="s">
        <v>26</v>
      </c>
      <c r="G1632" t="s">
        <v>694</v>
      </c>
      <c r="H1632" t="s">
        <v>115</v>
      </c>
      <c r="I1632" t="s">
        <v>905</v>
      </c>
      <c r="J1632" t="s">
        <v>115</v>
      </c>
      <c r="K1632" t="s">
        <v>29</v>
      </c>
      <c r="L1632">
        <v>20</v>
      </c>
      <c r="N1632" s="5">
        <v>0.19</v>
      </c>
      <c r="O1632" t="s">
        <v>30</v>
      </c>
      <c r="P1632" s="5">
        <v>6.4375989999999996E-3</v>
      </c>
      <c r="Q1632" s="6">
        <v>0</v>
      </c>
      <c r="R1632" s="7">
        <v>0</v>
      </c>
      <c r="S1632" s="7">
        <v>1.5610496050048077E-3</v>
      </c>
      <c r="T1632" s="6">
        <v>0</v>
      </c>
      <c r="U1632" s="6">
        <v>0</v>
      </c>
    </row>
    <row r="1633" spans="1:21" x14ac:dyDescent="0.3">
      <c r="A1633" t="s">
        <v>21</v>
      </c>
      <c r="B1633" t="s">
        <v>648</v>
      </c>
      <c r="C1633" t="s">
        <v>80</v>
      </c>
      <c r="D1633" t="s">
        <v>375</v>
      </c>
      <c r="E1633" t="s">
        <v>25</v>
      </c>
      <c r="F1633" t="s">
        <v>26</v>
      </c>
      <c r="G1633" t="s">
        <v>695</v>
      </c>
      <c r="H1633" t="s">
        <v>117</v>
      </c>
      <c r="I1633" t="s">
        <v>906</v>
      </c>
      <c r="J1633" t="s">
        <v>117</v>
      </c>
      <c r="K1633" t="s">
        <v>29</v>
      </c>
      <c r="L1633">
        <v>20</v>
      </c>
      <c r="N1633" s="5">
        <v>0.14249999999999999</v>
      </c>
      <c r="O1633" t="s">
        <v>30</v>
      </c>
      <c r="P1633" s="5">
        <v>6.8634710000000003E-3</v>
      </c>
      <c r="Q1633" s="6">
        <v>0</v>
      </c>
      <c r="R1633" s="7">
        <v>0</v>
      </c>
      <c r="S1633" s="7">
        <v>2.0547151903557866E-3</v>
      </c>
      <c r="T1633" s="6">
        <v>0</v>
      </c>
      <c r="U1633" s="6">
        <v>0</v>
      </c>
    </row>
    <row r="1634" spans="1:21" x14ac:dyDescent="0.3">
      <c r="A1634" t="s">
        <v>21</v>
      </c>
      <c r="B1634" t="s">
        <v>648</v>
      </c>
      <c r="C1634" t="s">
        <v>80</v>
      </c>
      <c r="D1634" t="s">
        <v>375</v>
      </c>
      <c r="E1634" t="s">
        <v>25</v>
      </c>
      <c r="F1634" t="s">
        <v>26</v>
      </c>
      <c r="G1634" t="s">
        <v>696</v>
      </c>
      <c r="H1634" t="s">
        <v>119</v>
      </c>
      <c r="I1634" t="s">
        <v>907</v>
      </c>
      <c r="J1634" t="s">
        <v>119</v>
      </c>
      <c r="K1634" t="s">
        <v>29</v>
      </c>
      <c r="L1634">
        <v>20</v>
      </c>
      <c r="N1634" s="5">
        <v>0.54</v>
      </c>
      <c r="O1634" t="s">
        <v>30</v>
      </c>
      <c r="P1634" s="5">
        <v>0.125</v>
      </c>
      <c r="Q1634" s="6">
        <v>10860.776610000001</v>
      </c>
      <c r="R1634" s="7">
        <v>0</v>
      </c>
      <c r="S1634" s="7">
        <v>8.9048709555079723E-4</v>
      </c>
      <c r="T1634" s="6">
        <v>0</v>
      </c>
      <c r="U1634" s="6">
        <v>9.6713814188649341</v>
      </c>
    </row>
    <row r="1635" spans="1:21" x14ac:dyDescent="0.3">
      <c r="A1635" t="s">
        <v>21</v>
      </c>
      <c r="B1635" t="s">
        <v>648</v>
      </c>
      <c r="C1635" t="s">
        <v>80</v>
      </c>
      <c r="D1635" t="s">
        <v>375</v>
      </c>
      <c r="E1635" t="s">
        <v>25</v>
      </c>
      <c r="F1635" t="s">
        <v>26</v>
      </c>
      <c r="G1635" t="s">
        <v>697</v>
      </c>
      <c r="H1635" t="s">
        <v>121</v>
      </c>
      <c r="I1635" t="s">
        <v>121</v>
      </c>
      <c r="J1635" t="s">
        <v>121</v>
      </c>
      <c r="K1635" t="s">
        <v>29</v>
      </c>
      <c r="L1635">
        <v>11</v>
      </c>
      <c r="N1635" s="5">
        <v>0</v>
      </c>
      <c r="O1635" t="s">
        <v>30</v>
      </c>
      <c r="P1635" s="5">
        <v>0</v>
      </c>
      <c r="Q1635" s="6">
        <v>0</v>
      </c>
      <c r="R1635" s="7">
        <v>0</v>
      </c>
      <c r="S1635" s="7">
        <v>0</v>
      </c>
      <c r="T1635" s="6">
        <v>0</v>
      </c>
      <c r="U1635" s="6">
        <v>0</v>
      </c>
    </row>
    <row r="1636" spans="1:21" x14ac:dyDescent="0.3">
      <c r="A1636" t="s">
        <v>21</v>
      </c>
      <c r="B1636" t="s">
        <v>648</v>
      </c>
      <c r="C1636" t="s">
        <v>80</v>
      </c>
      <c r="D1636" t="s">
        <v>375</v>
      </c>
      <c r="E1636" t="s">
        <v>25</v>
      </c>
      <c r="F1636" t="s">
        <v>26</v>
      </c>
      <c r="G1636" t="s">
        <v>698</v>
      </c>
      <c r="H1636" t="s">
        <v>123</v>
      </c>
      <c r="I1636" t="s">
        <v>123</v>
      </c>
      <c r="J1636" t="s">
        <v>123</v>
      </c>
      <c r="K1636" t="s">
        <v>29</v>
      </c>
      <c r="L1636">
        <v>15</v>
      </c>
      <c r="N1636" s="5">
        <v>0</v>
      </c>
      <c r="O1636" t="s">
        <v>30</v>
      </c>
      <c r="P1636" s="5">
        <v>0</v>
      </c>
      <c r="Q1636" s="6">
        <v>0</v>
      </c>
      <c r="R1636" s="7">
        <v>0</v>
      </c>
      <c r="S1636" s="7">
        <v>0</v>
      </c>
      <c r="T1636" s="6">
        <v>0</v>
      </c>
      <c r="U1636" s="6">
        <v>0</v>
      </c>
    </row>
    <row r="1637" spans="1:21" x14ac:dyDescent="0.3">
      <c r="A1637" t="s">
        <v>21</v>
      </c>
      <c r="B1637" t="s">
        <v>648</v>
      </c>
      <c r="C1637" t="s">
        <v>80</v>
      </c>
      <c r="D1637" t="s">
        <v>375</v>
      </c>
      <c r="E1637" t="s">
        <v>25</v>
      </c>
      <c r="F1637" t="s">
        <v>26</v>
      </c>
      <c r="G1637" t="s">
        <v>699</v>
      </c>
      <c r="H1637" t="s">
        <v>125</v>
      </c>
      <c r="I1637" t="s">
        <v>908</v>
      </c>
      <c r="J1637" t="s">
        <v>125</v>
      </c>
      <c r="K1637" t="s">
        <v>29</v>
      </c>
      <c r="L1637">
        <v>20</v>
      </c>
      <c r="N1637" s="5">
        <v>0.08</v>
      </c>
      <c r="O1637" t="s">
        <v>30</v>
      </c>
      <c r="P1637" s="5">
        <v>3.2330142999999999E-2</v>
      </c>
      <c r="Q1637" s="6">
        <v>0</v>
      </c>
      <c r="R1637" s="7">
        <v>0</v>
      </c>
      <c r="S1637" s="7">
        <v>1.0209825489258461E-3</v>
      </c>
      <c r="T1637" s="6">
        <v>0</v>
      </c>
      <c r="U1637" s="6">
        <v>0</v>
      </c>
    </row>
    <row r="1638" spans="1:21" x14ac:dyDescent="0.3">
      <c r="A1638" t="s">
        <v>21</v>
      </c>
      <c r="B1638" t="s">
        <v>648</v>
      </c>
      <c r="C1638" t="s">
        <v>80</v>
      </c>
      <c r="D1638" t="s">
        <v>375</v>
      </c>
      <c r="E1638" t="s">
        <v>25</v>
      </c>
      <c r="F1638" t="s">
        <v>26</v>
      </c>
      <c r="G1638" t="s">
        <v>700</v>
      </c>
      <c r="H1638" t="s">
        <v>127</v>
      </c>
      <c r="I1638" t="s">
        <v>909</v>
      </c>
      <c r="J1638" t="s">
        <v>127</v>
      </c>
      <c r="K1638" t="s">
        <v>29</v>
      </c>
      <c r="L1638">
        <v>20</v>
      </c>
      <c r="N1638" s="5">
        <v>0</v>
      </c>
      <c r="O1638" t="s">
        <v>30</v>
      </c>
      <c r="P1638" s="5">
        <v>0.48548287800000001</v>
      </c>
      <c r="Q1638" s="6">
        <v>0</v>
      </c>
      <c r="R1638" s="7">
        <v>0</v>
      </c>
      <c r="S1638" s="7">
        <v>9.6953009944386126E-4</v>
      </c>
      <c r="T1638" s="6">
        <v>0</v>
      </c>
      <c r="U1638" s="6">
        <v>0</v>
      </c>
    </row>
    <row r="1639" spans="1:21" x14ac:dyDescent="0.3">
      <c r="A1639" t="s">
        <v>21</v>
      </c>
      <c r="B1639" t="s">
        <v>648</v>
      </c>
      <c r="C1639" t="s">
        <v>80</v>
      </c>
      <c r="D1639" t="s">
        <v>375</v>
      </c>
      <c r="E1639" t="s">
        <v>25</v>
      </c>
      <c r="F1639" t="s">
        <v>26</v>
      </c>
      <c r="G1639" t="s">
        <v>701</v>
      </c>
      <c r="H1639" t="s">
        <v>129</v>
      </c>
      <c r="I1639" t="s">
        <v>910</v>
      </c>
      <c r="J1639" t="s">
        <v>129</v>
      </c>
      <c r="K1639" t="s">
        <v>29</v>
      </c>
      <c r="L1639">
        <v>20</v>
      </c>
      <c r="N1639" s="5">
        <v>0</v>
      </c>
      <c r="O1639" t="s">
        <v>30</v>
      </c>
      <c r="P1639" s="5">
        <v>0.104853986</v>
      </c>
      <c r="Q1639" s="6">
        <v>0</v>
      </c>
      <c r="R1639" s="7">
        <v>0</v>
      </c>
      <c r="S1639" s="7">
        <v>1.0176433182141351E-3</v>
      </c>
      <c r="T1639" s="6">
        <v>0</v>
      </c>
      <c r="U1639" s="6">
        <v>0</v>
      </c>
    </row>
    <row r="1640" spans="1:21" x14ac:dyDescent="0.3">
      <c r="A1640" t="s">
        <v>21</v>
      </c>
      <c r="B1640" t="s">
        <v>648</v>
      </c>
      <c r="C1640" t="s">
        <v>80</v>
      </c>
      <c r="D1640" t="s">
        <v>375</v>
      </c>
      <c r="E1640" t="s">
        <v>25</v>
      </c>
      <c r="F1640" t="s">
        <v>26</v>
      </c>
      <c r="G1640" t="s">
        <v>702</v>
      </c>
      <c r="H1640" t="s">
        <v>131</v>
      </c>
      <c r="I1640" t="s">
        <v>911</v>
      </c>
      <c r="J1640" t="s">
        <v>131</v>
      </c>
      <c r="K1640" t="s">
        <v>29</v>
      </c>
      <c r="L1640">
        <v>20</v>
      </c>
      <c r="N1640" s="5">
        <v>0</v>
      </c>
      <c r="O1640" t="s">
        <v>30</v>
      </c>
      <c r="P1640" s="5">
        <v>0.195864173</v>
      </c>
      <c r="Q1640" s="6">
        <v>0</v>
      </c>
      <c r="R1640" s="7">
        <v>0</v>
      </c>
      <c r="S1640" s="7">
        <v>9.7059503317277192E-4</v>
      </c>
      <c r="T1640" s="6">
        <v>0</v>
      </c>
      <c r="U1640" s="6">
        <v>0</v>
      </c>
    </row>
    <row r="1641" spans="1:21" x14ac:dyDescent="0.3">
      <c r="A1641" t="s">
        <v>21</v>
      </c>
      <c r="B1641" t="s">
        <v>648</v>
      </c>
      <c r="C1641" t="s">
        <v>80</v>
      </c>
      <c r="D1641" t="s">
        <v>375</v>
      </c>
      <c r="E1641" t="s">
        <v>25</v>
      </c>
      <c r="F1641" t="s">
        <v>26</v>
      </c>
      <c r="G1641" t="s">
        <v>703</v>
      </c>
      <c r="H1641" t="s">
        <v>157</v>
      </c>
      <c r="I1641" t="s">
        <v>912</v>
      </c>
      <c r="J1641" t="s">
        <v>157</v>
      </c>
      <c r="K1641" t="s">
        <v>29</v>
      </c>
      <c r="L1641">
        <v>11</v>
      </c>
      <c r="N1641" s="5">
        <v>0.52</v>
      </c>
      <c r="O1641" t="s">
        <v>30</v>
      </c>
      <c r="P1641" s="5">
        <v>0</v>
      </c>
      <c r="Q1641" s="6">
        <v>0</v>
      </c>
      <c r="R1641" s="7">
        <v>0</v>
      </c>
      <c r="S1641" s="7">
        <v>0</v>
      </c>
      <c r="T1641" s="6">
        <v>0</v>
      </c>
      <c r="U1641" s="6">
        <v>0</v>
      </c>
    </row>
    <row r="1642" spans="1:21" x14ac:dyDescent="0.3">
      <c r="A1642" t="s">
        <v>21</v>
      </c>
      <c r="B1642" t="s">
        <v>648</v>
      </c>
      <c r="C1642" t="s">
        <v>80</v>
      </c>
      <c r="D1642" t="s">
        <v>375</v>
      </c>
      <c r="E1642" t="s">
        <v>25</v>
      </c>
      <c r="F1642" t="s">
        <v>31</v>
      </c>
      <c r="G1642" t="s">
        <v>704</v>
      </c>
      <c r="H1642" t="s">
        <v>28</v>
      </c>
      <c r="I1642" t="s">
        <v>28</v>
      </c>
      <c r="J1642" t="s">
        <v>28</v>
      </c>
      <c r="K1642" t="s">
        <v>29</v>
      </c>
      <c r="L1642">
        <v>20</v>
      </c>
      <c r="N1642" s="5">
        <v>0</v>
      </c>
      <c r="O1642" t="s">
        <v>30</v>
      </c>
      <c r="P1642" s="5">
        <v>0.3</v>
      </c>
      <c r="Q1642" s="6">
        <v>0</v>
      </c>
      <c r="R1642" s="7">
        <v>0</v>
      </c>
      <c r="S1642" s="7">
        <v>1.815930999625046E-4</v>
      </c>
      <c r="T1642" s="6">
        <v>0</v>
      </c>
      <c r="U1642" s="6">
        <v>0</v>
      </c>
    </row>
    <row r="1643" spans="1:21" x14ac:dyDescent="0.3">
      <c r="A1643" t="s">
        <v>21</v>
      </c>
      <c r="B1643" t="s">
        <v>648</v>
      </c>
      <c r="C1643" t="s">
        <v>80</v>
      </c>
      <c r="D1643" t="s">
        <v>375</v>
      </c>
      <c r="E1643" t="s">
        <v>25</v>
      </c>
      <c r="F1643" t="s">
        <v>31</v>
      </c>
      <c r="G1643" t="s">
        <v>705</v>
      </c>
      <c r="H1643" t="s">
        <v>84</v>
      </c>
      <c r="I1643" t="s">
        <v>84</v>
      </c>
      <c r="J1643" t="s">
        <v>84</v>
      </c>
      <c r="K1643" t="s">
        <v>29</v>
      </c>
      <c r="L1643">
        <v>20</v>
      </c>
      <c r="N1643" s="5">
        <v>6.7500000000000004E-2</v>
      </c>
      <c r="O1643" t="s">
        <v>30</v>
      </c>
      <c r="P1643" s="5">
        <v>0.34336457799999998</v>
      </c>
      <c r="Q1643" s="6">
        <v>630082.92440000002</v>
      </c>
      <c r="R1643" s="7">
        <v>0</v>
      </c>
      <c r="S1643" s="7">
        <v>7.1233293838095159E-4</v>
      </c>
      <c r="T1643" s="6">
        <v>0</v>
      </c>
      <c r="U1643" s="6">
        <v>561.08071330510847</v>
      </c>
    </row>
    <row r="1644" spans="1:21" x14ac:dyDescent="0.3">
      <c r="A1644" t="s">
        <v>21</v>
      </c>
      <c r="B1644" t="s">
        <v>648</v>
      </c>
      <c r="C1644" t="s">
        <v>80</v>
      </c>
      <c r="D1644" t="s">
        <v>375</v>
      </c>
      <c r="E1644" t="s">
        <v>25</v>
      </c>
      <c r="F1644" t="s">
        <v>31</v>
      </c>
      <c r="G1644" t="s">
        <v>706</v>
      </c>
      <c r="H1644" t="s">
        <v>86</v>
      </c>
      <c r="I1644" t="s">
        <v>86</v>
      </c>
      <c r="J1644" t="s">
        <v>86</v>
      </c>
      <c r="K1644" t="s">
        <v>29</v>
      </c>
      <c r="L1644">
        <v>20</v>
      </c>
      <c r="N1644" s="5">
        <v>0</v>
      </c>
      <c r="O1644" t="s">
        <v>30</v>
      </c>
      <c r="P1644" s="5">
        <v>8.3193590000000001E-3</v>
      </c>
      <c r="Q1644" s="6">
        <v>0</v>
      </c>
      <c r="R1644" s="7">
        <v>0</v>
      </c>
      <c r="S1644" s="7">
        <v>2.0538893993502722E-3</v>
      </c>
      <c r="T1644" s="6">
        <v>0</v>
      </c>
      <c r="U1644" s="6">
        <v>0</v>
      </c>
    </row>
    <row r="1645" spans="1:21" x14ac:dyDescent="0.3">
      <c r="A1645" t="s">
        <v>21</v>
      </c>
      <c r="B1645" t="s">
        <v>648</v>
      </c>
      <c r="C1645" t="s">
        <v>80</v>
      </c>
      <c r="D1645" t="s">
        <v>375</v>
      </c>
      <c r="E1645" t="s">
        <v>25</v>
      </c>
      <c r="F1645" t="s">
        <v>31</v>
      </c>
      <c r="G1645" t="s">
        <v>707</v>
      </c>
      <c r="H1645" t="s">
        <v>88</v>
      </c>
      <c r="I1645" t="s">
        <v>900</v>
      </c>
      <c r="J1645" t="s">
        <v>88</v>
      </c>
      <c r="K1645" t="s">
        <v>29</v>
      </c>
      <c r="L1645">
        <v>20</v>
      </c>
      <c r="N1645" s="5">
        <v>0.351348259</v>
      </c>
      <c r="O1645" t="s">
        <v>30</v>
      </c>
      <c r="P1645" s="5">
        <v>0.15845999699999999</v>
      </c>
      <c r="Q1645" s="6">
        <v>1369044.78</v>
      </c>
      <c r="R1645" s="7">
        <v>0</v>
      </c>
      <c r="S1645" s="7">
        <v>1.8460693930164465E-3</v>
      </c>
      <c r="T1645" s="6">
        <v>0</v>
      </c>
      <c r="U1645" s="6">
        <v>2527.3516660269347</v>
      </c>
    </row>
    <row r="1646" spans="1:21" x14ac:dyDescent="0.3">
      <c r="A1646" t="s">
        <v>21</v>
      </c>
      <c r="B1646" t="s">
        <v>648</v>
      </c>
      <c r="C1646" t="s">
        <v>80</v>
      </c>
      <c r="D1646" t="s">
        <v>375</v>
      </c>
      <c r="E1646" t="s">
        <v>25</v>
      </c>
      <c r="F1646" t="s">
        <v>31</v>
      </c>
      <c r="G1646" t="s">
        <v>708</v>
      </c>
      <c r="H1646" t="s">
        <v>90</v>
      </c>
      <c r="I1646" t="s">
        <v>901</v>
      </c>
      <c r="J1646" t="s">
        <v>90</v>
      </c>
      <c r="K1646" t="s">
        <v>29</v>
      </c>
      <c r="L1646">
        <v>20</v>
      </c>
      <c r="N1646" s="5">
        <v>0.14625953999999999</v>
      </c>
      <c r="O1646" t="s">
        <v>30</v>
      </c>
      <c r="P1646" s="5">
        <v>0.53558437299999995</v>
      </c>
      <c r="Q1646" s="6">
        <v>2328933.7549999999</v>
      </c>
      <c r="R1646" s="7">
        <v>0</v>
      </c>
      <c r="S1646" s="7">
        <v>1.0964510264815073E-3</v>
      </c>
      <c r="T1646" s="6">
        <v>0</v>
      </c>
      <c r="U1646" s="6">
        <v>2553.5618062771814</v>
      </c>
    </row>
    <row r="1647" spans="1:21" x14ac:dyDescent="0.3">
      <c r="A1647" t="s">
        <v>21</v>
      </c>
      <c r="B1647" t="s">
        <v>648</v>
      </c>
      <c r="C1647" t="s">
        <v>80</v>
      </c>
      <c r="D1647" t="s">
        <v>375</v>
      </c>
      <c r="E1647" t="s">
        <v>25</v>
      </c>
      <c r="F1647" t="s">
        <v>31</v>
      </c>
      <c r="G1647" t="s">
        <v>709</v>
      </c>
      <c r="H1647" t="s">
        <v>92</v>
      </c>
      <c r="I1647" t="s">
        <v>902</v>
      </c>
      <c r="J1647" t="s">
        <v>92</v>
      </c>
      <c r="K1647" t="s">
        <v>29</v>
      </c>
      <c r="L1647">
        <v>20</v>
      </c>
      <c r="N1647" s="5">
        <v>5.7245342999999997E-2</v>
      </c>
      <c r="O1647" t="s">
        <v>30</v>
      </c>
      <c r="P1647" s="5">
        <v>0.21821937699999999</v>
      </c>
      <c r="Q1647" s="6">
        <v>312031.37</v>
      </c>
      <c r="R1647" s="7">
        <v>0</v>
      </c>
      <c r="S1647" s="7">
        <v>1.5306988172782733E-3</v>
      </c>
      <c r="T1647" s="6">
        <v>0</v>
      </c>
      <c r="U1647" s="6">
        <v>477.62604901271931</v>
      </c>
    </row>
    <row r="1648" spans="1:21" x14ac:dyDescent="0.3">
      <c r="A1648" t="s">
        <v>21</v>
      </c>
      <c r="B1648" t="s">
        <v>648</v>
      </c>
      <c r="C1648" t="s">
        <v>80</v>
      </c>
      <c r="D1648" t="s">
        <v>375</v>
      </c>
      <c r="E1648" t="s">
        <v>25</v>
      </c>
      <c r="F1648" t="s">
        <v>31</v>
      </c>
      <c r="G1648" t="s">
        <v>710</v>
      </c>
      <c r="H1648" t="s">
        <v>94</v>
      </c>
      <c r="I1648" t="s">
        <v>903</v>
      </c>
      <c r="J1648" t="s">
        <v>94</v>
      </c>
      <c r="K1648" t="s">
        <v>29</v>
      </c>
      <c r="L1648">
        <v>20</v>
      </c>
      <c r="N1648" s="5">
        <v>0.142106125</v>
      </c>
      <c r="O1648" t="s">
        <v>30</v>
      </c>
      <c r="P1648" s="5">
        <v>0.29013830200000001</v>
      </c>
      <c r="Q1648" s="6">
        <v>1094894.1540000001</v>
      </c>
      <c r="R1648" s="7">
        <v>0</v>
      </c>
      <c r="S1648" s="7">
        <v>1.2801475697005974E-3</v>
      </c>
      <c r="T1648" s="6">
        <v>0</v>
      </c>
      <c r="U1648" s="6">
        <v>1401.6260903224918</v>
      </c>
    </row>
    <row r="1649" spans="1:21" x14ac:dyDescent="0.3">
      <c r="A1649" t="s">
        <v>21</v>
      </c>
      <c r="B1649" t="s">
        <v>648</v>
      </c>
      <c r="C1649" t="s">
        <v>80</v>
      </c>
      <c r="D1649" t="s">
        <v>375</v>
      </c>
      <c r="E1649" t="s">
        <v>25</v>
      </c>
      <c r="F1649" t="s">
        <v>31</v>
      </c>
      <c r="G1649" t="s">
        <v>711</v>
      </c>
      <c r="H1649" t="s">
        <v>96</v>
      </c>
      <c r="I1649" t="s">
        <v>904</v>
      </c>
      <c r="J1649" t="s">
        <v>96</v>
      </c>
      <c r="K1649" t="s">
        <v>29</v>
      </c>
      <c r="L1649">
        <v>11</v>
      </c>
      <c r="N1649" s="5">
        <v>0.9</v>
      </c>
      <c r="O1649" t="s">
        <v>30</v>
      </c>
      <c r="P1649" s="5">
        <v>0.04</v>
      </c>
      <c r="Q1649" s="6">
        <v>677091.36250000005</v>
      </c>
      <c r="R1649" s="7">
        <v>0</v>
      </c>
      <c r="S1649" s="7">
        <v>0</v>
      </c>
      <c r="T1649" s="6">
        <v>0</v>
      </c>
      <c r="U1649" s="6">
        <v>0</v>
      </c>
    </row>
    <row r="1650" spans="1:21" x14ac:dyDescent="0.3">
      <c r="A1650" t="s">
        <v>21</v>
      </c>
      <c r="B1650" t="s">
        <v>648</v>
      </c>
      <c r="C1650" t="s">
        <v>80</v>
      </c>
      <c r="D1650" t="s">
        <v>375</v>
      </c>
      <c r="E1650" t="s">
        <v>25</v>
      </c>
      <c r="F1650" t="s">
        <v>31</v>
      </c>
      <c r="G1650" t="s">
        <v>712</v>
      </c>
      <c r="H1650" t="s">
        <v>98</v>
      </c>
      <c r="I1650" t="s">
        <v>98</v>
      </c>
      <c r="J1650" t="s">
        <v>98</v>
      </c>
      <c r="K1650" t="s">
        <v>29</v>
      </c>
      <c r="L1650">
        <v>11</v>
      </c>
      <c r="N1650" s="5">
        <v>5.8799999999999998E-2</v>
      </c>
      <c r="O1650" t="s">
        <v>30</v>
      </c>
      <c r="P1650" s="5">
        <v>1.2981169000000001E-2</v>
      </c>
      <c r="Q1650" s="6">
        <v>13767.6404</v>
      </c>
      <c r="R1650" s="7">
        <v>0</v>
      </c>
      <c r="S1650" s="7">
        <v>1.015454613420546E-3</v>
      </c>
      <c r="T1650" s="6">
        <v>0</v>
      </c>
      <c r="U1650" s="6">
        <v>13.980413960095092</v>
      </c>
    </row>
    <row r="1651" spans="1:21" x14ac:dyDescent="0.3">
      <c r="A1651" t="s">
        <v>21</v>
      </c>
      <c r="B1651" t="s">
        <v>648</v>
      </c>
      <c r="C1651" t="s">
        <v>80</v>
      </c>
      <c r="D1651" t="s">
        <v>375</v>
      </c>
      <c r="E1651" t="s">
        <v>25</v>
      </c>
      <c r="F1651" t="s">
        <v>31</v>
      </c>
      <c r="G1651" t="s">
        <v>713</v>
      </c>
      <c r="H1651" t="s">
        <v>100</v>
      </c>
      <c r="I1651" t="s">
        <v>100</v>
      </c>
      <c r="J1651" t="s">
        <v>100</v>
      </c>
      <c r="K1651" t="s">
        <v>29</v>
      </c>
      <c r="L1651">
        <v>20</v>
      </c>
      <c r="N1651" s="5">
        <v>9.4999999999999998E-3</v>
      </c>
      <c r="O1651" t="s">
        <v>30</v>
      </c>
      <c r="P1651" s="5">
        <v>0.1</v>
      </c>
      <c r="Q1651" s="6">
        <v>18762.777129999999</v>
      </c>
      <c r="R1651" s="7">
        <v>0</v>
      </c>
      <c r="S1651" s="7">
        <v>7.8254127106424558E-4</v>
      </c>
      <c r="T1651" s="6">
        <v>0</v>
      </c>
      <c r="U1651" s="6">
        <v>14.682647464005356</v>
      </c>
    </row>
    <row r="1652" spans="1:21" x14ac:dyDescent="0.3">
      <c r="A1652" t="s">
        <v>21</v>
      </c>
      <c r="B1652" t="s">
        <v>648</v>
      </c>
      <c r="C1652" t="s">
        <v>80</v>
      </c>
      <c r="D1652" t="s">
        <v>375</v>
      </c>
      <c r="E1652" t="s">
        <v>25</v>
      </c>
      <c r="F1652" t="s">
        <v>31</v>
      </c>
      <c r="G1652" t="s">
        <v>714</v>
      </c>
      <c r="H1652" t="s">
        <v>102</v>
      </c>
      <c r="I1652" t="s">
        <v>102</v>
      </c>
      <c r="J1652" t="s">
        <v>102</v>
      </c>
      <c r="K1652" t="s">
        <v>29</v>
      </c>
      <c r="L1652">
        <v>11</v>
      </c>
      <c r="N1652" s="5">
        <v>0.02</v>
      </c>
      <c r="O1652" t="s">
        <v>30</v>
      </c>
      <c r="P1652" s="5">
        <v>1.72E-2</v>
      </c>
      <c r="Q1652" s="6">
        <v>6206.921182</v>
      </c>
      <c r="R1652" s="7">
        <v>0</v>
      </c>
      <c r="S1652" s="7">
        <v>0</v>
      </c>
      <c r="T1652" s="6">
        <v>0</v>
      </c>
      <c r="U1652" s="6">
        <v>0</v>
      </c>
    </row>
    <row r="1653" spans="1:21" x14ac:dyDescent="0.3">
      <c r="A1653" t="s">
        <v>21</v>
      </c>
      <c r="B1653" t="s">
        <v>648</v>
      </c>
      <c r="C1653" t="s">
        <v>80</v>
      </c>
      <c r="D1653" t="s">
        <v>375</v>
      </c>
      <c r="E1653" t="s">
        <v>25</v>
      </c>
      <c r="F1653" t="s">
        <v>31</v>
      </c>
      <c r="G1653" t="s">
        <v>715</v>
      </c>
      <c r="H1653" t="s">
        <v>106</v>
      </c>
      <c r="I1653" t="s">
        <v>106</v>
      </c>
      <c r="J1653" t="s">
        <v>106</v>
      </c>
      <c r="K1653" t="s">
        <v>29</v>
      </c>
      <c r="L1653">
        <v>11</v>
      </c>
      <c r="N1653" s="5">
        <v>6.5000000000000002E-2</v>
      </c>
      <c r="O1653" t="s">
        <v>30</v>
      </c>
      <c r="P1653" s="5">
        <v>0.15</v>
      </c>
      <c r="Q1653" s="6">
        <v>226405.2409</v>
      </c>
      <c r="R1653" s="7">
        <v>0</v>
      </c>
      <c r="S1653" s="7">
        <v>1.0785492225409715E-4</v>
      </c>
      <c r="T1653" s="6">
        <v>0</v>
      </c>
      <c r="U1653" s="6">
        <v>24.418919655189637</v>
      </c>
    </row>
    <row r="1654" spans="1:21" x14ac:dyDescent="0.3">
      <c r="A1654" t="s">
        <v>21</v>
      </c>
      <c r="B1654" t="s">
        <v>648</v>
      </c>
      <c r="C1654" t="s">
        <v>80</v>
      </c>
      <c r="D1654" t="s">
        <v>375</v>
      </c>
      <c r="E1654" t="s">
        <v>25</v>
      </c>
      <c r="F1654" t="s">
        <v>31</v>
      </c>
      <c r="G1654" t="s">
        <v>716</v>
      </c>
      <c r="H1654" t="s">
        <v>108</v>
      </c>
      <c r="I1654" t="s">
        <v>108</v>
      </c>
      <c r="J1654" t="s">
        <v>108</v>
      </c>
      <c r="K1654" t="s">
        <v>29</v>
      </c>
      <c r="L1654">
        <v>2</v>
      </c>
      <c r="M1654" t="s">
        <v>109</v>
      </c>
      <c r="N1654" s="5">
        <v>0</v>
      </c>
      <c r="O1654" t="s">
        <v>30</v>
      </c>
      <c r="P1654" s="5">
        <v>0.05</v>
      </c>
      <c r="Q1654" s="6">
        <v>0</v>
      </c>
      <c r="R1654" s="7">
        <v>0</v>
      </c>
      <c r="S1654" s="7">
        <v>8.9048709555079723E-4</v>
      </c>
      <c r="T1654" s="6">
        <v>0</v>
      </c>
      <c r="U1654" s="6">
        <v>0</v>
      </c>
    </row>
    <row r="1655" spans="1:21" x14ac:dyDescent="0.3">
      <c r="A1655" t="s">
        <v>21</v>
      </c>
      <c r="B1655" t="s">
        <v>648</v>
      </c>
      <c r="C1655" t="s">
        <v>80</v>
      </c>
      <c r="D1655" t="s">
        <v>375</v>
      </c>
      <c r="E1655" t="s">
        <v>25</v>
      </c>
      <c r="F1655" t="s">
        <v>31</v>
      </c>
      <c r="G1655" t="s">
        <v>717</v>
      </c>
      <c r="H1655" t="s">
        <v>111</v>
      </c>
      <c r="I1655" t="s">
        <v>111</v>
      </c>
      <c r="J1655" t="s">
        <v>111</v>
      </c>
      <c r="K1655" t="s">
        <v>29</v>
      </c>
      <c r="L1655">
        <v>20</v>
      </c>
      <c r="N1655" s="5">
        <v>2.2499999999999998E-3</v>
      </c>
      <c r="O1655" t="s">
        <v>30</v>
      </c>
      <c r="P1655" s="5">
        <v>0.146537695</v>
      </c>
      <c r="Q1655" s="6">
        <v>7581.5601409999999</v>
      </c>
      <c r="R1655" s="7">
        <v>0</v>
      </c>
      <c r="S1655" s="7">
        <v>8.9048709555079723E-4</v>
      </c>
      <c r="T1655" s="6">
        <v>0</v>
      </c>
      <c r="U1655" s="6">
        <v>6.751281469702783</v>
      </c>
    </row>
    <row r="1656" spans="1:21" x14ac:dyDescent="0.3">
      <c r="A1656" t="s">
        <v>21</v>
      </c>
      <c r="B1656" t="s">
        <v>648</v>
      </c>
      <c r="C1656" t="s">
        <v>80</v>
      </c>
      <c r="D1656" t="s">
        <v>375</v>
      </c>
      <c r="E1656" t="s">
        <v>25</v>
      </c>
      <c r="F1656" t="s">
        <v>31</v>
      </c>
      <c r="G1656" t="s">
        <v>718</v>
      </c>
      <c r="H1656" t="s">
        <v>113</v>
      </c>
      <c r="I1656" t="s">
        <v>113</v>
      </c>
      <c r="J1656" t="s">
        <v>113</v>
      </c>
      <c r="K1656" t="s">
        <v>29</v>
      </c>
      <c r="L1656">
        <v>20</v>
      </c>
      <c r="N1656" s="5">
        <v>0.08</v>
      </c>
      <c r="O1656" t="s">
        <v>30</v>
      </c>
      <c r="P1656" s="5">
        <v>5.8473739999999998E-3</v>
      </c>
      <c r="Q1656" s="6">
        <v>8419.5459320000009</v>
      </c>
      <c r="R1656" s="7">
        <v>0</v>
      </c>
      <c r="S1656" s="7">
        <v>6.1520590679720044E-4</v>
      </c>
      <c r="T1656" s="6">
        <v>0</v>
      </c>
      <c r="U1656" s="6">
        <v>5.1797543899167406</v>
      </c>
    </row>
    <row r="1657" spans="1:21" x14ac:dyDescent="0.3">
      <c r="A1657" t="s">
        <v>21</v>
      </c>
      <c r="B1657" t="s">
        <v>648</v>
      </c>
      <c r="C1657" t="s">
        <v>80</v>
      </c>
      <c r="D1657" t="s">
        <v>375</v>
      </c>
      <c r="E1657" t="s">
        <v>25</v>
      </c>
      <c r="F1657" t="s">
        <v>31</v>
      </c>
      <c r="G1657" t="s">
        <v>719</v>
      </c>
      <c r="H1657" t="s">
        <v>115</v>
      </c>
      <c r="I1657" t="s">
        <v>905</v>
      </c>
      <c r="J1657" t="s">
        <v>115</v>
      </c>
      <c r="K1657" t="s">
        <v>29</v>
      </c>
      <c r="L1657">
        <v>20</v>
      </c>
      <c r="N1657" s="5">
        <v>0.19</v>
      </c>
      <c r="O1657" t="s">
        <v>30</v>
      </c>
      <c r="P1657" s="5">
        <v>1.8817598000000001E-2</v>
      </c>
      <c r="Q1657" s="6">
        <v>64742.744769999998</v>
      </c>
      <c r="R1657" s="7">
        <v>0</v>
      </c>
      <c r="S1657" s="7">
        <v>2.479170335908542E-3</v>
      </c>
      <c r="T1657" s="6">
        <v>0</v>
      </c>
      <c r="U1657" s="6">
        <v>160.50829229908189</v>
      </c>
    </row>
    <row r="1658" spans="1:21" x14ac:dyDescent="0.3">
      <c r="A1658" t="s">
        <v>21</v>
      </c>
      <c r="B1658" t="s">
        <v>648</v>
      </c>
      <c r="C1658" t="s">
        <v>80</v>
      </c>
      <c r="D1658" t="s">
        <v>375</v>
      </c>
      <c r="E1658" t="s">
        <v>25</v>
      </c>
      <c r="F1658" t="s">
        <v>31</v>
      </c>
      <c r="G1658" t="s">
        <v>720</v>
      </c>
      <c r="H1658" t="s">
        <v>117</v>
      </c>
      <c r="I1658" t="s">
        <v>906</v>
      </c>
      <c r="J1658" t="s">
        <v>117</v>
      </c>
      <c r="K1658" t="s">
        <v>29</v>
      </c>
      <c r="L1658">
        <v>20</v>
      </c>
      <c r="N1658" s="5">
        <v>0.14249999999999999</v>
      </c>
      <c r="O1658" t="s">
        <v>30</v>
      </c>
      <c r="P1658" s="5">
        <v>9.6712550000000001E-3</v>
      </c>
      <c r="Q1658" s="6">
        <v>24839.02059</v>
      </c>
      <c r="R1658" s="7">
        <v>0</v>
      </c>
      <c r="S1658" s="7">
        <v>2.0547151903557866E-3</v>
      </c>
      <c r="T1658" s="6">
        <v>0</v>
      </c>
      <c r="U1658" s="6">
        <v>51.037112919833156</v>
      </c>
    </row>
    <row r="1659" spans="1:21" x14ac:dyDescent="0.3">
      <c r="A1659" t="s">
        <v>21</v>
      </c>
      <c r="B1659" t="s">
        <v>648</v>
      </c>
      <c r="C1659" t="s">
        <v>80</v>
      </c>
      <c r="D1659" t="s">
        <v>375</v>
      </c>
      <c r="E1659" t="s">
        <v>25</v>
      </c>
      <c r="F1659" t="s">
        <v>31</v>
      </c>
      <c r="G1659" t="s">
        <v>721</v>
      </c>
      <c r="H1659" t="s">
        <v>119</v>
      </c>
      <c r="I1659" t="s">
        <v>907</v>
      </c>
      <c r="J1659" t="s">
        <v>119</v>
      </c>
      <c r="K1659" t="s">
        <v>29</v>
      </c>
      <c r="L1659">
        <v>20</v>
      </c>
      <c r="N1659" s="5">
        <v>0.54</v>
      </c>
      <c r="O1659" t="s">
        <v>30</v>
      </c>
      <c r="P1659" s="5">
        <v>0.125</v>
      </c>
      <c r="Q1659" s="6">
        <v>1551626.7860000001</v>
      </c>
      <c r="R1659" s="7">
        <v>0</v>
      </c>
      <c r="S1659" s="7">
        <v>8.9048709555079723E-4</v>
      </c>
      <c r="T1659" s="6">
        <v>0</v>
      </c>
      <c r="U1659" s="6">
        <v>1381.7036300439586</v>
      </c>
    </row>
    <row r="1660" spans="1:21" x14ac:dyDescent="0.3">
      <c r="A1660" t="s">
        <v>21</v>
      </c>
      <c r="B1660" t="s">
        <v>648</v>
      </c>
      <c r="C1660" t="s">
        <v>80</v>
      </c>
      <c r="D1660" t="s">
        <v>375</v>
      </c>
      <c r="E1660" t="s">
        <v>25</v>
      </c>
      <c r="F1660" t="s">
        <v>31</v>
      </c>
      <c r="G1660" t="s">
        <v>722</v>
      </c>
      <c r="H1660" t="s">
        <v>121</v>
      </c>
      <c r="I1660" t="s">
        <v>121</v>
      </c>
      <c r="J1660" t="s">
        <v>121</v>
      </c>
      <c r="K1660" t="s">
        <v>29</v>
      </c>
      <c r="L1660">
        <v>11</v>
      </c>
      <c r="N1660" s="5">
        <v>0.65</v>
      </c>
      <c r="O1660" t="s">
        <v>30</v>
      </c>
      <c r="P1660" s="5">
        <v>0.12</v>
      </c>
      <c r="Q1660" s="6">
        <v>1671964.06</v>
      </c>
      <c r="R1660" s="7">
        <v>0</v>
      </c>
      <c r="S1660" s="7">
        <v>8.9048709555079723E-4</v>
      </c>
      <c r="T1660" s="6">
        <v>0</v>
      </c>
      <c r="U1660" s="6">
        <v>1488.8624196547189</v>
      </c>
    </row>
    <row r="1661" spans="1:21" x14ac:dyDescent="0.3">
      <c r="A1661" t="s">
        <v>21</v>
      </c>
      <c r="B1661" t="s">
        <v>648</v>
      </c>
      <c r="C1661" t="s">
        <v>80</v>
      </c>
      <c r="D1661" t="s">
        <v>375</v>
      </c>
      <c r="E1661" t="s">
        <v>25</v>
      </c>
      <c r="F1661" t="s">
        <v>31</v>
      </c>
      <c r="G1661" t="s">
        <v>723</v>
      </c>
      <c r="H1661" t="s">
        <v>123</v>
      </c>
      <c r="I1661" t="s">
        <v>123</v>
      </c>
      <c r="J1661" t="s">
        <v>123</v>
      </c>
      <c r="K1661" t="s">
        <v>29</v>
      </c>
      <c r="L1661">
        <v>15</v>
      </c>
      <c r="N1661" s="5">
        <v>0</v>
      </c>
      <c r="O1661" t="s">
        <v>30</v>
      </c>
      <c r="P1661" s="5">
        <v>2.0452499999999998E-2</v>
      </c>
      <c r="Q1661" s="6">
        <v>0</v>
      </c>
      <c r="R1661" s="7">
        <v>0</v>
      </c>
      <c r="S1661" s="7">
        <v>8.9048709555079734E-4</v>
      </c>
      <c r="T1661" s="6">
        <v>0</v>
      </c>
      <c r="U1661" s="6">
        <v>0</v>
      </c>
    </row>
    <row r="1662" spans="1:21" x14ac:dyDescent="0.3">
      <c r="A1662" t="s">
        <v>21</v>
      </c>
      <c r="B1662" t="s">
        <v>648</v>
      </c>
      <c r="C1662" t="s">
        <v>80</v>
      </c>
      <c r="D1662" t="s">
        <v>375</v>
      </c>
      <c r="E1662" t="s">
        <v>25</v>
      </c>
      <c r="F1662" t="s">
        <v>31</v>
      </c>
      <c r="G1662" t="s">
        <v>724</v>
      </c>
      <c r="H1662" t="s">
        <v>125</v>
      </c>
      <c r="I1662" t="s">
        <v>908</v>
      </c>
      <c r="J1662" t="s">
        <v>125</v>
      </c>
      <c r="K1662" t="s">
        <v>29</v>
      </c>
      <c r="L1662">
        <v>20</v>
      </c>
      <c r="N1662" s="5">
        <v>3.9038694999999998E-2</v>
      </c>
      <c r="O1662" t="s">
        <v>30</v>
      </c>
      <c r="P1662" s="5">
        <v>3.2330142999999999E-2</v>
      </c>
      <c r="Q1662" s="6">
        <v>22883.619569999999</v>
      </c>
      <c r="R1662" s="7">
        <v>0</v>
      </c>
      <c r="S1662" s="7">
        <v>1.0209825489258461E-3</v>
      </c>
      <c r="T1662" s="6">
        <v>0</v>
      </c>
      <c r="U1662" s="6">
        <v>23.363776237227974</v>
      </c>
    </row>
    <row r="1663" spans="1:21" x14ac:dyDescent="0.3">
      <c r="A1663" t="s">
        <v>21</v>
      </c>
      <c r="B1663" t="s">
        <v>648</v>
      </c>
      <c r="C1663" t="s">
        <v>80</v>
      </c>
      <c r="D1663" t="s">
        <v>375</v>
      </c>
      <c r="E1663" t="s">
        <v>25</v>
      </c>
      <c r="F1663" t="s">
        <v>31</v>
      </c>
      <c r="G1663" t="s">
        <v>725</v>
      </c>
      <c r="H1663" t="s">
        <v>127</v>
      </c>
      <c r="I1663" t="s">
        <v>909</v>
      </c>
      <c r="J1663" t="s">
        <v>127</v>
      </c>
      <c r="K1663" t="s">
        <v>29</v>
      </c>
      <c r="L1663">
        <v>20</v>
      </c>
      <c r="N1663" s="5">
        <v>1.6251060000000001E-2</v>
      </c>
      <c r="O1663" t="s">
        <v>30</v>
      </c>
      <c r="P1663" s="5">
        <v>0.48548287800000001</v>
      </c>
      <c r="Q1663" s="6">
        <v>216189.2328</v>
      </c>
      <c r="R1663" s="7">
        <v>0</v>
      </c>
      <c r="S1663" s="7">
        <v>9.6953009944386126E-4</v>
      </c>
      <c r="T1663" s="6">
        <v>0</v>
      </c>
      <c r="U1663" s="6">
        <v>209.60196837527607</v>
      </c>
    </row>
    <row r="1664" spans="1:21" x14ac:dyDescent="0.3">
      <c r="A1664" t="s">
        <v>21</v>
      </c>
      <c r="B1664" t="s">
        <v>648</v>
      </c>
      <c r="C1664" t="s">
        <v>80</v>
      </c>
      <c r="D1664" t="s">
        <v>375</v>
      </c>
      <c r="E1664" t="s">
        <v>25</v>
      </c>
      <c r="F1664" t="s">
        <v>31</v>
      </c>
      <c r="G1664" t="s">
        <v>726</v>
      </c>
      <c r="H1664" t="s">
        <v>129</v>
      </c>
      <c r="I1664" t="s">
        <v>910</v>
      </c>
      <c r="J1664" t="s">
        <v>129</v>
      </c>
      <c r="K1664" t="s">
        <v>29</v>
      </c>
      <c r="L1664">
        <v>20</v>
      </c>
      <c r="N1664" s="5">
        <v>6.3605939999999998E-3</v>
      </c>
      <c r="O1664" t="s">
        <v>30</v>
      </c>
      <c r="P1664" s="5">
        <v>0.104853986</v>
      </c>
      <c r="Q1664" s="6">
        <v>13180.923839999999</v>
      </c>
      <c r="R1664" s="7">
        <v>0</v>
      </c>
      <c r="S1664" s="7">
        <v>1.0176433182141351E-3</v>
      </c>
      <c r="T1664" s="6">
        <v>0</v>
      </c>
      <c r="U1664" s="6">
        <v>13.4134790736654</v>
      </c>
    </row>
    <row r="1665" spans="1:21" x14ac:dyDescent="0.3">
      <c r="A1665" t="s">
        <v>21</v>
      </c>
      <c r="B1665" t="s">
        <v>648</v>
      </c>
      <c r="C1665" t="s">
        <v>80</v>
      </c>
      <c r="D1665" t="s">
        <v>375</v>
      </c>
      <c r="E1665" t="s">
        <v>25</v>
      </c>
      <c r="F1665" t="s">
        <v>31</v>
      </c>
      <c r="G1665" t="s">
        <v>727</v>
      </c>
      <c r="H1665" t="s">
        <v>131</v>
      </c>
      <c r="I1665" t="s">
        <v>911</v>
      </c>
      <c r="J1665" t="s">
        <v>131</v>
      </c>
      <c r="K1665" t="s">
        <v>29</v>
      </c>
      <c r="L1665">
        <v>20</v>
      </c>
      <c r="N1665" s="5">
        <v>1.5789569E-2</v>
      </c>
      <c r="O1665" t="s">
        <v>30</v>
      </c>
      <c r="P1665" s="5">
        <v>0.195864173</v>
      </c>
      <c r="Q1665" s="6">
        <v>76283.512589999998</v>
      </c>
      <c r="R1665" s="7">
        <v>0</v>
      </c>
      <c r="S1665" s="7">
        <v>9.7059503317277192E-4</v>
      </c>
      <c r="T1665" s="6">
        <v>0</v>
      </c>
      <c r="U1665" s="6">
        <v>74.040398432826606</v>
      </c>
    </row>
    <row r="1666" spans="1:21" x14ac:dyDescent="0.3">
      <c r="A1666" t="s">
        <v>21</v>
      </c>
      <c r="B1666" t="s">
        <v>648</v>
      </c>
      <c r="C1666" t="s">
        <v>80</v>
      </c>
      <c r="D1666" t="s">
        <v>375</v>
      </c>
      <c r="E1666" t="s">
        <v>25</v>
      </c>
      <c r="F1666" t="s">
        <v>31</v>
      </c>
      <c r="G1666" t="s">
        <v>728</v>
      </c>
      <c r="H1666" t="s">
        <v>157</v>
      </c>
      <c r="I1666" t="s">
        <v>912</v>
      </c>
      <c r="J1666" t="s">
        <v>157</v>
      </c>
      <c r="K1666" t="s">
        <v>29</v>
      </c>
      <c r="L1666">
        <v>11</v>
      </c>
      <c r="N1666" s="5">
        <v>0.52</v>
      </c>
      <c r="O1666" t="s">
        <v>30</v>
      </c>
      <c r="P1666" s="5">
        <v>0.09</v>
      </c>
      <c r="Q1666" s="6">
        <v>923435.54740000004</v>
      </c>
      <c r="R1666" s="7">
        <v>0</v>
      </c>
      <c r="S1666" s="7">
        <v>8.9048709555079723E-4</v>
      </c>
      <c r="T1666" s="6">
        <v>0</v>
      </c>
      <c r="U1666" s="6">
        <v>822.30743853258662</v>
      </c>
    </row>
    <row r="1667" spans="1:21" x14ac:dyDescent="0.3">
      <c r="A1667" t="s">
        <v>21</v>
      </c>
      <c r="B1667" t="s">
        <v>648</v>
      </c>
      <c r="C1667" t="s">
        <v>80</v>
      </c>
      <c r="D1667" t="s">
        <v>375</v>
      </c>
      <c r="E1667" t="s">
        <v>25</v>
      </c>
      <c r="F1667" t="s">
        <v>41</v>
      </c>
      <c r="G1667" t="s">
        <v>884</v>
      </c>
      <c r="H1667" t="s">
        <v>214</v>
      </c>
      <c r="I1667" t="s">
        <v>214</v>
      </c>
      <c r="J1667" t="s">
        <v>214</v>
      </c>
      <c r="K1667" t="s">
        <v>44</v>
      </c>
      <c r="L1667">
        <v>13</v>
      </c>
      <c r="M1667" t="s">
        <v>375</v>
      </c>
      <c r="N1667" s="5">
        <v>7.1748251999999998E-2</v>
      </c>
      <c r="O1667" t="s">
        <v>30</v>
      </c>
      <c r="P1667" s="5">
        <v>0.263956472</v>
      </c>
      <c r="Q1667" s="6">
        <v>482183.29119999998</v>
      </c>
      <c r="R1667" s="7">
        <v>0</v>
      </c>
      <c r="S1667" s="7">
        <v>1.8173912517774975E-4</v>
      </c>
      <c r="T1667" s="6">
        <v>0</v>
      </c>
      <c r="U1667" s="6">
        <v>87.63156951801615</v>
      </c>
    </row>
    <row r="1668" spans="1:21" x14ac:dyDescent="0.3">
      <c r="A1668" t="s">
        <v>21</v>
      </c>
      <c r="B1668" t="s">
        <v>648</v>
      </c>
      <c r="C1668" t="s">
        <v>80</v>
      </c>
      <c r="D1668" t="s">
        <v>375</v>
      </c>
      <c r="E1668" t="s">
        <v>25</v>
      </c>
      <c r="F1668" t="s">
        <v>26</v>
      </c>
      <c r="G1668" t="s">
        <v>885</v>
      </c>
      <c r="H1668" t="s">
        <v>214</v>
      </c>
      <c r="I1668" t="s">
        <v>214</v>
      </c>
      <c r="J1668" t="s">
        <v>214</v>
      </c>
      <c r="K1668" t="s">
        <v>44</v>
      </c>
      <c r="L1668">
        <v>13</v>
      </c>
      <c r="M1668" t="s">
        <v>375</v>
      </c>
      <c r="N1668" s="5">
        <v>7.7727273E-2</v>
      </c>
      <c r="O1668" t="s">
        <v>30</v>
      </c>
      <c r="P1668" s="5">
        <v>0.263956472</v>
      </c>
      <c r="Q1668" s="6">
        <v>11078.71847</v>
      </c>
      <c r="R1668" s="7">
        <v>0</v>
      </c>
      <c r="S1668" s="7">
        <v>1.8173912517774975E-4</v>
      </c>
      <c r="T1668" s="6">
        <v>0</v>
      </c>
      <c r="U1668" s="6">
        <v>2.0134366028283783</v>
      </c>
    </row>
    <row r="1669" spans="1:21" x14ac:dyDescent="0.3">
      <c r="A1669" t="s">
        <v>21</v>
      </c>
      <c r="B1669" t="s">
        <v>648</v>
      </c>
      <c r="C1669" t="s">
        <v>158</v>
      </c>
      <c r="D1669" t="s">
        <v>208</v>
      </c>
      <c r="E1669" t="s">
        <v>25</v>
      </c>
      <c r="F1669" t="s">
        <v>26</v>
      </c>
      <c r="G1669" t="s">
        <v>729</v>
      </c>
      <c r="H1669" t="s">
        <v>28</v>
      </c>
      <c r="I1669" t="s">
        <v>28</v>
      </c>
      <c r="J1669" t="s">
        <v>28</v>
      </c>
      <c r="K1669" t="s">
        <v>29</v>
      </c>
      <c r="L1669">
        <v>20</v>
      </c>
      <c r="N1669" s="5">
        <v>0</v>
      </c>
      <c r="O1669" t="s">
        <v>30</v>
      </c>
      <c r="P1669" s="5">
        <v>0.3</v>
      </c>
      <c r="Q1669" s="6">
        <v>0</v>
      </c>
      <c r="R1669" s="7">
        <v>9.5592450274500484E-4</v>
      </c>
      <c r="S1669" s="7">
        <v>0</v>
      </c>
      <c r="T1669" s="6">
        <v>0</v>
      </c>
      <c r="U1669" s="6">
        <v>0</v>
      </c>
    </row>
    <row r="1670" spans="1:21" x14ac:dyDescent="0.3">
      <c r="A1670" t="s">
        <v>21</v>
      </c>
      <c r="B1670" t="s">
        <v>648</v>
      </c>
      <c r="C1670" t="s">
        <v>158</v>
      </c>
      <c r="D1670" t="s">
        <v>208</v>
      </c>
      <c r="E1670" t="s">
        <v>25</v>
      </c>
      <c r="F1670" t="s">
        <v>26</v>
      </c>
      <c r="G1670" t="s">
        <v>730</v>
      </c>
      <c r="H1670" t="s">
        <v>162</v>
      </c>
      <c r="I1670" t="s">
        <v>162</v>
      </c>
      <c r="J1670" t="s">
        <v>162</v>
      </c>
      <c r="K1670" t="s">
        <v>29</v>
      </c>
      <c r="L1670">
        <v>15</v>
      </c>
      <c r="N1670" s="5">
        <v>9.4999999999999998E-3</v>
      </c>
      <c r="O1670" t="s">
        <v>30</v>
      </c>
      <c r="P1670" s="5">
        <v>0.06</v>
      </c>
      <c r="Q1670" s="6">
        <v>0</v>
      </c>
      <c r="R1670" s="7">
        <v>3.4388204221613705E-4</v>
      </c>
      <c r="S1670" s="7">
        <v>0</v>
      </c>
      <c r="T1670" s="6">
        <v>0</v>
      </c>
      <c r="U1670" s="6">
        <v>0</v>
      </c>
    </row>
    <row r="1671" spans="1:21" x14ac:dyDescent="0.3">
      <c r="A1671" t="s">
        <v>21</v>
      </c>
      <c r="B1671" t="s">
        <v>648</v>
      </c>
      <c r="C1671" t="s">
        <v>158</v>
      </c>
      <c r="D1671" t="s">
        <v>208</v>
      </c>
      <c r="E1671" t="s">
        <v>25</v>
      </c>
      <c r="F1671" t="s">
        <v>26</v>
      </c>
      <c r="G1671" t="s">
        <v>731</v>
      </c>
      <c r="H1671" t="s">
        <v>164</v>
      </c>
      <c r="I1671" t="s">
        <v>164</v>
      </c>
      <c r="J1671" t="s">
        <v>164</v>
      </c>
      <c r="K1671" t="s">
        <v>29</v>
      </c>
      <c r="L1671">
        <v>10</v>
      </c>
      <c r="N1671" s="5">
        <v>0.3</v>
      </c>
      <c r="O1671" t="s">
        <v>30</v>
      </c>
      <c r="P1671" s="5">
        <v>2.4565356999999999E-2</v>
      </c>
      <c r="Q1671" s="6">
        <v>0</v>
      </c>
      <c r="R1671" s="7">
        <v>1.5041279839351773E-3</v>
      </c>
      <c r="S1671" s="7">
        <v>-6.8840361200273037E-4</v>
      </c>
      <c r="T1671" s="6">
        <v>0</v>
      </c>
      <c r="U1671" s="6">
        <v>0</v>
      </c>
    </row>
    <row r="1672" spans="1:21" x14ac:dyDescent="0.3">
      <c r="A1672" t="s">
        <v>21</v>
      </c>
      <c r="B1672" t="s">
        <v>648</v>
      </c>
      <c r="C1672" t="s">
        <v>158</v>
      </c>
      <c r="D1672" t="s">
        <v>208</v>
      </c>
      <c r="E1672" t="s">
        <v>25</v>
      </c>
      <c r="F1672" t="s">
        <v>26</v>
      </c>
      <c r="G1672" t="s">
        <v>732</v>
      </c>
      <c r="H1672" t="s">
        <v>86</v>
      </c>
      <c r="I1672" t="s">
        <v>86</v>
      </c>
      <c r="J1672" t="s">
        <v>86</v>
      </c>
      <c r="K1672" t="s">
        <v>29</v>
      </c>
      <c r="L1672">
        <v>20</v>
      </c>
      <c r="N1672" s="5">
        <v>0</v>
      </c>
      <c r="O1672" t="s">
        <v>30</v>
      </c>
      <c r="P1672" s="5">
        <v>2.2315635E-2</v>
      </c>
      <c r="Q1672" s="6">
        <v>0</v>
      </c>
      <c r="R1672" s="7">
        <v>2.3410377696358171E-4</v>
      </c>
      <c r="S1672" s="7">
        <v>0</v>
      </c>
      <c r="T1672" s="6">
        <v>0</v>
      </c>
      <c r="U1672" s="6">
        <v>0</v>
      </c>
    </row>
    <row r="1673" spans="1:21" x14ac:dyDescent="0.3">
      <c r="A1673" t="s">
        <v>21</v>
      </c>
      <c r="B1673" t="s">
        <v>648</v>
      </c>
      <c r="C1673" t="s">
        <v>158</v>
      </c>
      <c r="D1673" t="s">
        <v>208</v>
      </c>
      <c r="E1673" t="s">
        <v>25</v>
      </c>
      <c r="F1673" t="s">
        <v>26</v>
      </c>
      <c r="G1673" t="s">
        <v>733</v>
      </c>
      <c r="H1673" t="s">
        <v>88</v>
      </c>
      <c r="I1673" t="s">
        <v>900</v>
      </c>
      <c r="J1673" t="s">
        <v>88</v>
      </c>
      <c r="K1673" t="s">
        <v>29</v>
      </c>
      <c r="L1673">
        <v>20</v>
      </c>
      <c r="N1673" s="5">
        <v>0.72</v>
      </c>
      <c r="O1673" t="s">
        <v>30</v>
      </c>
      <c r="P1673" s="5">
        <v>0.14324246600000001</v>
      </c>
      <c r="Q1673" s="6">
        <v>135858.69570000001</v>
      </c>
      <c r="R1673" s="7">
        <v>4.6997706804856874E-4</v>
      </c>
      <c r="S1673" s="7">
        <v>0</v>
      </c>
      <c r="T1673" s="6">
        <v>63.850471473988698</v>
      </c>
      <c r="U1673" s="6">
        <v>0</v>
      </c>
    </row>
    <row r="1674" spans="1:21" x14ac:dyDescent="0.3">
      <c r="A1674" t="s">
        <v>21</v>
      </c>
      <c r="B1674" t="s">
        <v>648</v>
      </c>
      <c r="C1674" t="s">
        <v>158</v>
      </c>
      <c r="D1674" t="s">
        <v>208</v>
      </c>
      <c r="E1674" t="s">
        <v>25</v>
      </c>
      <c r="F1674" t="s">
        <v>26</v>
      </c>
      <c r="G1674" t="s">
        <v>734</v>
      </c>
      <c r="H1674" t="s">
        <v>90</v>
      </c>
      <c r="I1674" t="s">
        <v>901</v>
      </c>
      <c r="J1674" t="s">
        <v>90</v>
      </c>
      <c r="K1674" t="s">
        <v>29</v>
      </c>
      <c r="L1674">
        <v>20</v>
      </c>
      <c r="N1674" s="5">
        <v>0</v>
      </c>
      <c r="O1674" t="s">
        <v>30</v>
      </c>
      <c r="P1674" s="5">
        <v>0.33355068900000001</v>
      </c>
      <c r="Q1674" s="6">
        <v>0</v>
      </c>
      <c r="R1674" s="7">
        <v>5.9368043565273434E-4</v>
      </c>
      <c r="S1674" s="7">
        <v>0</v>
      </c>
      <c r="T1674" s="6">
        <v>0</v>
      </c>
      <c r="U1674" s="6">
        <v>0</v>
      </c>
    </row>
    <row r="1675" spans="1:21" x14ac:dyDescent="0.3">
      <c r="A1675" t="s">
        <v>21</v>
      </c>
      <c r="B1675" t="s">
        <v>648</v>
      </c>
      <c r="C1675" t="s">
        <v>158</v>
      </c>
      <c r="D1675" t="s">
        <v>208</v>
      </c>
      <c r="E1675" t="s">
        <v>25</v>
      </c>
      <c r="F1675" t="s">
        <v>26</v>
      </c>
      <c r="G1675" t="s">
        <v>735</v>
      </c>
      <c r="H1675" t="s">
        <v>92</v>
      </c>
      <c r="I1675" t="s">
        <v>902</v>
      </c>
      <c r="J1675" t="s">
        <v>92</v>
      </c>
      <c r="K1675" t="s">
        <v>29</v>
      </c>
      <c r="L1675">
        <v>20</v>
      </c>
      <c r="N1675" s="5">
        <v>0</v>
      </c>
      <c r="O1675" t="s">
        <v>30</v>
      </c>
      <c r="P1675" s="5">
        <v>0.16358114100000001</v>
      </c>
      <c r="Q1675" s="6">
        <v>0</v>
      </c>
      <c r="R1675" s="7">
        <v>5.052676683902494E-4</v>
      </c>
      <c r="S1675" s="7">
        <v>0</v>
      </c>
      <c r="T1675" s="6">
        <v>0</v>
      </c>
      <c r="U1675" s="6">
        <v>0</v>
      </c>
    </row>
    <row r="1676" spans="1:21" x14ac:dyDescent="0.3">
      <c r="A1676" t="s">
        <v>21</v>
      </c>
      <c r="B1676" t="s">
        <v>648</v>
      </c>
      <c r="C1676" t="s">
        <v>158</v>
      </c>
      <c r="D1676" t="s">
        <v>208</v>
      </c>
      <c r="E1676" t="s">
        <v>25</v>
      </c>
      <c r="F1676" t="s">
        <v>26</v>
      </c>
      <c r="G1676" t="s">
        <v>736</v>
      </c>
      <c r="H1676" t="s">
        <v>94</v>
      </c>
      <c r="I1676" t="s">
        <v>903</v>
      </c>
      <c r="J1676" t="s">
        <v>94</v>
      </c>
      <c r="K1676" t="s">
        <v>29</v>
      </c>
      <c r="L1676">
        <v>20</v>
      </c>
      <c r="N1676" s="5">
        <v>0</v>
      </c>
      <c r="O1676" t="s">
        <v>30</v>
      </c>
      <c r="P1676" s="5">
        <v>0.193045515</v>
      </c>
      <c r="Q1676" s="6">
        <v>0</v>
      </c>
      <c r="R1676" s="7">
        <v>3.9155134191055306E-4</v>
      </c>
      <c r="S1676" s="7">
        <v>0</v>
      </c>
      <c r="T1676" s="6">
        <v>0</v>
      </c>
      <c r="U1676" s="6">
        <v>0</v>
      </c>
    </row>
    <row r="1677" spans="1:21" x14ac:dyDescent="0.3">
      <c r="A1677" t="s">
        <v>21</v>
      </c>
      <c r="B1677" t="s">
        <v>648</v>
      </c>
      <c r="C1677" t="s">
        <v>158</v>
      </c>
      <c r="D1677" t="s">
        <v>208</v>
      </c>
      <c r="E1677" t="s">
        <v>25</v>
      </c>
      <c r="F1677" t="s">
        <v>26</v>
      </c>
      <c r="G1677" t="s">
        <v>737</v>
      </c>
      <c r="H1677" t="s">
        <v>96</v>
      </c>
      <c r="I1677" t="s">
        <v>904</v>
      </c>
      <c r="J1677" t="s">
        <v>96</v>
      </c>
      <c r="K1677" t="s">
        <v>29</v>
      </c>
      <c r="L1677">
        <v>11</v>
      </c>
      <c r="N1677" s="5">
        <v>0.9</v>
      </c>
      <c r="O1677" t="s">
        <v>30</v>
      </c>
      <c r="P1677" s="5">
        <v>0.04</v>
      </c>
      <c r="Q1677" s="6">
        <v>0</v>
      </c>
      <c r="R1677" s="7">
        <v>2.3405693853505603E-3</v>
      </c>
      <c r="S1677" s="7">
        <v>0</v>
      </c>
      <c r="T1677" s="6">
        <v>0</v>
      </c>
      <c r="U1677" s="6">
        <v>0</v>
      </c>
    </row>
    <row r="1678" spans="1:21" x14ac:dyDescent="0.3">
      <c r="A1678" t="s">
        <v>21</v>
      </c>
      <c r="B1678" t="s">
        <v>648</v>
      </c>
      <c r="C1678" t="s">
        <v>158</v>
      </c>
      <c r="D1678" t="s">
        <v>208</v>
      </c>
      <c r="E1678" t="s">
        <v>25</v>
      </c>
      <c r="F1678" t="s">
        <v>26</v>
      </c>
      <c r="G1678" t="s">
        <v>738</v>
      </c>
      <c r="H1678" t="s">
        <v>100</v>
      </c>
      <c r="I1678" t="s">
        <v>100</v>
      </c>
      <c r="J1678" t="s">
        <v>100</v>
      </c>
      <c r="K1678" t="s">
        <v>29</v>
      </c>
      <c r="L1678">
        <v>20</v>
      </c>
      <c r="N1678" s="5">
        <v>9.4999999999999998E-3</v>
      </c>
      <c r="O1678" t="s">
        <v>30</v>
      </c>
      <c r="P1678" s="5">
        <v>0.1</v>
      </c>
      <c r="Q1678" s="6">
        <v>0</v>
      </c>
      <c r="R1678" s="7">
        <v>8.9287944615525669E-4</v>
      </c>
      <c r="S1678" s="7">
        <v>0</v>
      </c>
      <c r="T1678" s="6">
        <v>0</v>
      </c>
      <c r="U1678" s="6">
        <v>0</v>
      </c>
    </row>
    <row r="1679" spans="1:21" x14ac:dyDescent="0.3">
      <c r="A1679" t="s">
        <v>21</v>
      </c>
      <c r="B1679" t="s">
        <v>648</v>
      </c>
      <c r="C1679" t="s">
        <v>158</v>
      </c>
      <c r="D1679" t="s">
        <v>208</v>
      </c>
      <c r="E1679" t="s">
        <v>25</v>
      </c>
      <c r="F1679" t="s">
        <v>26</v>
      </c>
      <c r="G1679" t="s">
        <v>739</v>
      </c>
      <c r="H1679" t="s">
        <v>102</v>
      </c>
      <c r="I1679" t="s">
        <v>102</v>
      </c>
      <c r="J1679" t="s">
        <v>102</v>
      </c>
      <c r="K1679" t="s">
        <v>29</v>
      </c>
      <c r="L1679">
        <v>11</v>
      </c>
      <c r="N1679" s="5">
        <v>0.02</v>
      </c>
      <c r="O1679" t="s">
        <v>30</v>
      </c>
      <c r="P1679" s="5">
        <v>1.72E-2</v>
      </c>
      <c r="Q1679" s="6">
        <v>0</v>
      </c>
      <c r="R1679" s="7">
        <v>2.3405693853505603E-3</v>
      </c>
      <c r="S1679" s="7">
        <v>0</v>
      </c>
      <c r="T1679" s="6">
        <v>0</v>
      </c>
      <c r="U1679" s="6">
        <v>0</v>
      </c>
    </row>
    <row r="1680" spans="1:21" x14ac:dyDescent="0.3">
      <c r="A1680" t="s">
        <v>21</v>
      </c>
      <c r="B1680" t="s">
        <v>648</v>
      </c>
      <c r="C1680" t="s">
        <v>158</v>
      </c>
      <c r="D1680" t="s">
        <v>208</v>
      </c>
      <c r="E1680" t="s">
        <v>25</v>
      </c>
      <c r="F1680" t="s">
        <v>26</v>
      </c>
      <c r="G1680" t="s">
        <v>740</v>
      </c>
      <c r="H1680" t="s">
        <v>104</v>
      </c>
      <c r="I1680" t="s">
        <v>104</v>
      </c>
      <c r="J1680" t="s">
        <v>104</v>
      </c>
      <c r="K1680" t="s">
        <v>29</v>
      </c>
      <c r="L1680">
        <v>15</v>
      </c>
      <c r="N1680" s="5">
        <v>0.40500000000000003</v>
      </c>
      <c r="O1680" t="s">
        <v>30</v>
      </c>
      <c r="P1680" s="5">
        <v>1.2071811E-2</v>
      </c>
      <c r="Q1680" s="6">
        <v>0</v>
      </c>
      <c r="R1680" s="7">
        <v>2.7363827229733034E-4</v>
      </c>
      <c r="S1680" s="7">
        <v>0</v>
      </c>
      <c r="T1680" s="6">
        <v>0</v>
      </c>
      <c r="U1680" s="6">
        <v>0</v>
      </c>
    </row>
    <row r="1681" spans="1:21" x14ac:dyDescent="0.3">
      <c r="A1681" t="s">
        <v>21</v>
      </c>
      <c r="B1681" t="s">
        <v>648</v>
      </c>
      <c r="C1681" t="s">
        <v>158</v>
      </c>
      <c r="D1681" t="s">
        <v>208</v>
      </c>
      <c r="E1681" t="s">
        <v>25</v>
      </c>
      <c r="F1681" t="s">
        <v>26</v>
      </c>
      <c r="G1681" t="s">
        <v>741</v>
      </c>
      <c r="H1681" t="s">
        <v>106</v>
      </c>
      <c r="I1681" t="s">
        <v>106</v>
      </c>
      <c r="J1681" t="s">
        <v>106</v>
      </c>
      <c r="K1681" t="s">
        <v>29</v>
      </c>
      <c r="L1681">
        <v>11</v>
      </c>
      <c r="N1681" s="5">
        <v>6.5000000000000002E-2</v>
      </c>
      <c r="O1681" t="s">
        <v>30</v>
      </c>
      <c r="P1681" s="5">
        <v>7.1199999999999999E-2</v>
      </c>
      <c r="Q1681" s="6">
        <v>0</v>
      </c>
      <c r="R1681" s="7">
        <v>6.6495286654700083E-4</v>
      </c>
      <c r="S1681" s="7">
        <v>0</v>
      </c>
      <c r="T1681" s="6">
        <v>0</v>
      </c>
      <c r="U1681" s="6">
        <v>0</v>
      </c>
    </row>
    <row r="1682" spans="1:21" x14ac:dyDescent="0.3">
      <c r="A1682" t="s">
        <v>21</v>
      </c>
      <c r="B1682" t="s">
        <v>648</v>
      </c>
      <c r="C1682" t="s">
        <v>158</v>
      </c>
      <c r="D1682" t="s">
        <v>208</v>
      </c>
      <c r="E1682" t="s">
        <v>25</v>
      </c>
      <c r="F1682" t="s">
        <v>26</v>
      </c>
      <c r="G1682" t="s">
        <v>742</v>
      </c>
      <c r="H1682" t="s">
        <v>111</v>
      </c>
      <c r="I1682" t="s">
        <v>111</v>
      </c>
      <c r="J1682" t="s">
        <v>111</v>
      </c>
      <c r="K1682" t="s">
        <v>29</v>
      </c>
      <c r="L1682">
        <v>20</v>
      </c>
      <c r="N1682" s="5">
        <v>2.7E-2</v>
      </c>
      <c r="O1682" t="s">
        <v>30</v>
      </c>
      <c r="P1682" s="5">
        <v>0.146537695</v>
      </c>
      <c r="Q1682" s="6">
        <v>5232.6053259999999</v>
      </c>
      <c r="R1682" s="7">
        <v>6.1734118931197298E-4</v>
      </c>
      <c r="S1682" s="7">
        <v>0</v>
      </c>
      <c r="T1682" s="6">
        <v>3.2303027951530039</v>
      </c>
      <c r="U1682" s="6">
        <v>0</v>
      </c>
    </row>
    <row r="1683" spans="1:21" x14ac:dyDescent="0.3">
      <c r="A1683" t="s">
        <v>21</v>
      </c>
      <c r="B1683" t="s">
        <v>648</v>
      </c>
      <c r="C1683" t="s">
        <v>158</v>
      </c>
      <c r="D1683" t="s">
        <v>208</v>
      </c>
      <c r="E1683" t="s">
        <v>25</v>
      </c>
      <c r="F1683" t="s">
        <v>26</v>
      </c>
      <c r="G1683" t="s">
        <v>743</v>
      </c>
      <c r="H1683" t="s">
        <v>115</v>
      </c>
      <c r="I1683" t="s">
        <v>905</v>
      </c>
      <c r="J1683" t="s">
        <v>115</v>
      </c>
      <c r="K1683" t="s">
        <v>29</v>
      </c>
      <c r="L1683">
        <v>20</v>
      </c>
      <c r="N1683" s="5">
        <v>0.19</v>
      </c>
      <c r="O1683" t="s">
        <v>30</v>
      </c>
      <c r="P1683" s="5">
        <v>6.8961968999999998E-2</v>
      </c>
      <c r="Q1683" s="6">
        <v>0</v>
      </c>
      <c r="R1683" s="7">
        <v>0</v>
      </c>
      <c r="S1683" s="7">
        <v>0</v>
      </c>
      <c r="T1683" s="6">
        <v>0</v>
      </c>
      <c r="U1683" s="6">
        <v>0</v>
      </c>
    </row>
    <row r="1684" spans="1:21" x14ac:dyDescent="0.3">
      <c r="A1684" t="s">
        <v>21</v>
      </c>
      <c r="B1684" t="s">
        <v>648</v>
      </c>
      <c r="C1684" t="s">
        <v>158</v>
      </c>
      <c r="D1684" t="s">
        <v>208</v>
      </c>
      <c r="E1684" t="s">
        <v>25</v>
      </c>
      <c r="F1684" t="s">
        <v>26</v>
      </c>
      <c r="G1684" t="s">
        <v>744</v>
      </c>
      <c r="H1684" t="s">
        <v>117</v>
      </c>
      <c r="I1684" t="s">
        <v>906</v>
      </c>
      <c r="J1684" t="s">
        <v>117</v>
      </c>
      <c r="K1684" t="s">
        <v>29</v>
      </c>
      <c r="L1684">
        <v>20</v>
      </c>
      <c r="N1684" s="5">
        <v>0.14249999999999999</v>
      </c>
      <c r="O1684" t="s">
        <v>30</v>
      </c>
      <c r="P1684" s="5">
        <v>2.7789280999999999E-2</v>
      </c>
      <c r="Q1684" s="6">
        <v>0</v>
      </c>
      <c r="R1684" s="7">
        <v>1.9997150002576088E-4</v>
      </c>
      <c r="S1684" s="7">
        <v>0</v>
      </c>
      <c r="T1684" s="6">
        <v>0</v>
      </c>
      <c r="U1684" s="6">
        <v>0</v>
      </c>
    </row>
    <row r="1685" spans="1:21" x14ac:dyDescent="0.3">
      <c r="A1685" t="s">
        <v>21</v>
      </c>
      <c r="B1685" t="s">
        <v>648</v>
      </c>
      <c r="C1685" t="s">
        <v>158</v>
      </c>
      <c r="D1685" t="s">
        <v>208</v>
      </c>
      <c r="E1685" t="s">
        <v>25</v>
      </c>
      <c r="F1685" t="s">
        <v>26</v>
      </c>
      <c r="G1685" t="s">
        <v>745</v>
      </c>
      <c r="H1685" t="s">
        <v>119</v>
      </c>
      <c r="I1685" t="s">
        <v>907</v>
      </c>
      <c r="J1685" t="s">
        <v>119</v>
      </c>
      <c r="K1685" t="s">
        <v>29</v>
      </c>
      <c r="L1685">
        <v>20</v>
      </c>
      <c r="N1685" s="5">
        <v>0.54</v>
      </c>
      <c r="O1685" t="s">
        <v>30</v>
      </c>
      <c r="P1685" s="5">
        <v>0.125</v>
      </c>
      <c r="Q1685" s="6">
        <v>37362.933940000003</v>
      </c>
      <c r="R1685" s="7">
        <v>6.1734118931197298E-4</v>
      </c>
      <c r="S1685" s="7">
        <v>0</v>
      </c>
      <c r="T1685" s="6">
        <v>23.065678074704284</v>
      </c>
      <c r="U1685" s="6">
        <v>0</v>
      </c>
    </row>
    <row r="1686" spans="1:21" x14ac:dyDescent="0.3">
      <c r="A1686" t="s">
        <v>21</v>
      </c>
      <c r="B1686" t="s">
        <v>648</v>
      </c>
      <c r="C1686" t="s">
        <v>158</v>
      </c>
      <c r="D1686" t="s">
        <v>208</v>
      </c>
      <c r="E1686" t="s">
        <v>25</v>
      </c>
      <c r="F1686" t="s">
        <v>26</v>
      </c>
      <c r="G1686" t="s">
        <v>748</v>
      </c>
      <c r="H1686" t="s">
        <v>127</v>
      </c>
      <c r="I1686" t="s">
        <v>909</v>
      </c>
      <c r="J1686" t="s">
        <v>127</v>
      </c>
      <c r="K1686" t="s">
        <v>29</v>
      </c>
      <c r="L1686">
        <v>20</v>
      </c>
      <c r="N1686" s="5">
        <v>0</v>
      </c>
      <c r="O1686" t="s">
        <v>30</v>
      </c>
      <c r="P1686" s="5">
        <v>0.25251716499999999</v>
      </c>
      <c r="Q1686" s="6">
        <v>0</v>
      </c>
      <c r="R1686" s="7">
        <v>4.7762242207949806E-4</v>
      </c>
      <c r="S1686" s="7">
        <v>0</v>
      </c>
      <c r="T1686" s="6">
        <v>0</v>
      </c>
      <c r="U1686" s="6">
        <v>0</v>
      </c>
    </row>
    <row r="1687" spans="1:21" x14ac:dyDescent="0.3">
      <c r="A1687" t="s">
        <v>21</v>
      </c>
      <c r="B1687" t="s">
        <v>648</v>
      </c>
      <c r="C1687" t="s">
        <v>158</v>
      </c>
      <c r="D1687" t="s">
        <v>208</v>
      </c>
      <c r="E1687" t="s">
        <v>25</v>
      </c>
      <c r="F1687" t="s">
        <v>26</v>
      </c>
      <c r="G1687" t="s">
        <v>749</v>
      </c>
      <c r="H1687" t="s">
        <v>129</v>
      </c>
      <c r="I1687" t="s">
        <v>910</v>
      </c>
      <c r="J1687" t="s">
        <v>129</v>
      </c>
      <c r="K1687" t="s">
        <v>29</v>
      </c>
      <c r="L1687">
        <v>20</v>
      </c>
      <c r="N1687" s="5">
        <v>0</v>
      </c>
      <c r="O1687" t="s">
        <v>30</v>
      </c>
      <c r="P1687" s="5">
        <v>3.9876336999999998E-2</v>
      </c>
      <c r="Q1687" s="6">
        <v>0</v>
      </c>
      <c r="R1687" s="7">
        <v>6.621203777278544E-4</v>
      </c>
      <c r="S1687" s="7">
        <v>0</v>
      </c>
      <c r="T1687" s="6">
        <v>0</v>
      </c>
      <c r="U1687" s="6">
        <v>0</v>
      </c>
    </row>
    <row r="1688" spans="1:21" x14ac:dyDescent="0.3">
      <c r="A1688" t="s">
        <v>21</v>
      </c>
      <c r="B1688" t="s">
        <v>648</v>
      </c>
      <c r="C1688" t="s">
        <v>158</v>
      </c>
      <c r="D1688" t="s">
        <v>208</v>
      </c>
      <c r="E1688" t="s">
        <v>25</v>
      </c>
      <c r="F1688" t="s">
        <v>26</v>
      </c>
      <c r="G1688" t="s">
        <v>750</v>
      </c>
      <c r="H1688" t="s">
        <v>131</v>
      </c>
      <c r="I1688" t="s">
        <v>911</v>
      </c>
      <c r="J1688" t="s">
        <v>131</v>
      </c>
      <c r="K1688" t="s">
        <v>29</v>
      </c>
      <c r="L1688">
        <v>20</v>
      </c>
      <c r="N1688" s="5">
        <v>0</v>
      </c>
      <c r="O1688" t="s">
        <v>30</v>
      </c>
      <c r="P1688" s="5">
        <v>7.7345202000000002E-2</v>
      </c>
      <c r="Q1688" s="6">
        <v>0</v>
      </c>
      <c r="R1688" s="7">
        <v>6.5826394525516155E-4</v>
      </c>
      <c r="S1688" s="7">
        <v>0</v>
      </c>
      <c r="T1688" s="6">
        <v>0</v>
      </c>
      <c r="U1688" s="6">
        <v>0</v>
      </c>
    </row>
    <row r="1689" spans="1:21" x14ac:dyDescent="0.3">
      <c r="A1689" t="s">
        <v>21</v>
      </c>
      <c r="B1689" t="s">
        <v>648</v>
      </c>
      <c r="C1689" t="s">
        <v>158</v>
      </c>
      <c r="D1689" t="s">
        <v>208</v>
      </c>
      <c r="E1689" t="s">
        <v>25</v>
      </c>
      <c r="F1689" t="s">
        <v>31</v>
      </c>
      <c r="G1689" t="s">
        <v>752</v>
      </c>
      <c r="H1689" t="s">
        <v>28</v>
      </c>
      <c r="I1689" t="s">
        <v>28</v>
      </c>
      <c r="J1689" t="s">
        <v>28</v>
      </c>
      <c r="K1689" t="s">
        <v>29</v>
      </c>
      <c r="L1689">
        <v>20</v>
      </c>
      <c r="N1689" s="5">
        <v>0</v>
      </c>
      <c r="O1689" t="s">
        <v>30</v>
      </c>
      <c r="P1689" s="5">
        <v>0.3</v>
      </c>
      <c r="Q1689" s="6">
        <v>0</v>
      </c>
      <c r="R1689" s="7">
        <v>9.5592450274500484E-4</v>
      </c>
      <c r="S1689" s="7">
        <v>0</v>
      </c>
      <c r="T1689" s="6">
        <v>0</v>
      </c>
      <c r="U1689" s="6">
        <v>0</v>
      </c>
    </row>
    <row r="1690" spans="1:21" x14ac:dyDescent="0.3">
      <c r="A1690" t="s">
        <v>21</v>
      </c>
      <c r="B1690" t="s">
        <v>648</v>
      </c>
      <c r="C1690" t="s">
        <v>158</v>
      </c>
      <c r="D1690" t="s">
        <v>208</v>
      </c>
      <c r="E1690" t="s">
        <v>25</v>
      </c>
      <c r="F1690" t="s">
        <v>31</v>
      </c>
      <c r="G1690" t="s">
        <v>753</v>
      </c>
      <c r="H1690" t="s">
        <v>162</v>
      </c>
      <c r="I1690" t="s">
        <v>162</v>
      </c>
      <c r="J1690" t="s">
        <v>162</v>
      </c>
      <c r="K1690" t="s">
        <v>29</v>
      </c>
      <c r="L1690">
        <v>15</v>
      </c>
      <c r="N1690" s="5">
        <v>9.4999999999999998E-3</v>
      </c>
      <c r="O1690" t="s">
        <v>30</v>
      </c>
      <c r="P1690" s="5">
        <v>0.06</v>
      </c>
      <c r="Q1690" s="6">
        <v>28151.590499999998</v>
      </c>
      <c r="R1690" s="7">
        <v>3.4388204221613705E-4</v>
      </c>
      <c r="S1690" s="7">
        <v>0</v>
      </c>
      <c r="T1690" s="6">
        <v>9.6808264327724025</v>
      </c>
      <c r="U1690" s="6">
        <v>0</v>
      </c>
    </row>
    <row r="1691" spans="1:21" x14ac:dyDescent="0.3">
      <c r="A1691" t="s">
        <v>21</v>
      </c>
      <c r="B1691" t="s">
        <v>648</v>
      </c>
      <c r="C1691" t="s">
        <v>158</v>
      </c>
      <c r="D1691" t="s">
        <v>208</v>
      </c>
      <c r="E1691" t="s">
        <v>25</v>
      </c>
      <c r="F1691" t="s">
        <v>31</v>
      </c>
      <c r="G1691" t="s">
        <v>754</v>
      </c>
      <c r="H1691" t="s">
        <v>164</v>
      </c>
      <c r="I1691" t="s">
        <v>164</v>
      </c>
      <c r="J1691" t="s">
        <v>164</v>
      </c>
      <c r="K1691" t="s">
        <v>29</v>
      </c>
      <c r="L1691">
        <v>10</v>
      </c>
      <c r="N1691" s="5">
        <v>0.3</v>
      </c>
      <c r="O1691" t="s">
        <v>30</v>
      </c>
      <c r="P1691" s="5">
        <v>2.4565356999999999E-2</v>
      </c>
      <c r="Q1691" s="6">
        <v>347502.22279999999</v>
      </c>
      <c r="R1691" s="7">
        <v>1.5041279839351773E-3</v>
      </c>
      <c r="S1691" s="7">
        <v>-6.8840361200273037E-4</v>
      </c>
      <c r="T1691" s="6">
        <v>522.6878177931568</v>
      </c>
      <c r="U1691" s="6">
        <v>-239.22178535449754</v>
      </c>
    </row>
    <row r="1692" spans="1:21" x14ac:dyDescent="0.3">
      <c r="A1692" t="s">
        <v>21</v>
      </c>
      <c r="B1692" t="s">
        <v>648</v>
      </c>
      <c r="C1692" t="s">
        <v>158</v>
      </c>
      <c r="D1692" t="s">
        <v>208</v>
      </c>
      <c r="E1692" t="s">
        <v>25</v>
      </c>
      <c r="F1692" t="s">
        <v>31</v>
      </c>
      <c r="G1692" t="s">
        <v>755</v>
      </c>
      <c r="H1692" t="s">
        <v>84</v>
      </c>
      <c r="I1692" t="s">
        <v>84</v>
      </c>
      <c r="J1692" t="s">
        <v>84</v>
      </c>
      <c r="K1692" t="s">
        <v>29</v>
      </c>
      <c r="L1692">
        <v>20</v>
      </c>
      <c r="N1692" s="5">
        <v>6.7500000000000004E-2</v>
      </c>
      <c r="O1692" t="s">
        <v>30</v>
      </c>
      <c r="P1692" s="5">
        <v>4.7814608000000001E-2</v>
      </c>
      <c r="Q1692" s="6">
        <v>159310.66</v>
      </c>
      <c r="R1692" s="7">
        <v>2.9082995607032717E-4</v>
      </c>
      <c r="S1692" s="7">
        <v>0</v>
      </c>
      <c r="T1692" s="6">
        <v>98.349032314475366</v>
      </c>
      <c r="U1692" s="6">
        <v>0</v>
      </c>
    </row>
    <row r="1693" spans="1:21" x14ac:dyDescent="0.3">
      <c r="A1693" t="s">
        <v>21</v>
      </c>
      <c r="B1693" t="s">
        <v>648</v>
      </c>
      <c r="C1693" t="s">
        <v>158</v>
      </c>
      <c r="D1693" t="s">
        <v>208</v>
      </c>
      <c r="E1693" t="s">
        <v>25</v>
      </c>
      <c r="F1693" t="s">
        <v>31</v>
      </c>
      <c r="G1693" t="s">
        <v>756</v>
      </c>
      <c r="H1693" t="s">
        <v>86</v>
      </c>
      <c r="I1693" t="s">
        <v>86</v>
      </c>
      <c r="J1693" t="s">
        <v>86</v>
      </c>
      <c r="K1693" t="s">
        <v>29</v>
      </c>
      <c r="L1693">
        <v>20</v>
      </c>
      <c r="N1693" s="5">
        <v>0</v>
      </c>
      <c r="O1693" t="s">
        <v>30</v>
      </c>
      <c r="P1693" s="5">
        <v>3.3683976999999997E-2</v>
      </c>
      <c r="Q1693" s="6">
        <v>0</v>
      </c>
      <c r="R1693" s="7">
        <v>2.3410377696358173E-4</v>
      </c>
      <c r="S1693" s="7">
        <v>0</v>
      </c>
      <c r="T1693" s="6">
        <v>0</v>
      </c>
      <c r="U1693" s="6">
        <v>0</v>
      </c>
    </row>
    <row r="1694" spans="1:21" x14ac:dyDescent="0.3">
      <c r="A1694" t="s">
        <v>21</v>
      </c>
      <c r="B1694" t="s">
        <v>648</v>
      </c>
      <c r="C1694" t="s">
        <v>158</v>
      </c>
      <c r="D1694" t="s">
        <v>208</v>
      </c>
      <c r="E1694" t="s">
        <v>25</v>
      </c>
      <c r="F1694" t="s">
        <v>31</v>
      </c>
      <c r="G1694" t="s">
        <v>757</v>
      </c>
      <c r="H1694" t="s">
        <v>88</v>
      </c>
      <c r="I1694" t="s">
        <v>900</v>
      </c>
      <c r="J1694" t="s">
        <v>88</v>
      </c>
      <c r="K1694" t="s">
        <v>29</v>
      </c>
      <c r="L1694">
        <v>20</v>
      </c>
      <c r="N1694" s="5">
        <v>0.351348259</v>
      </c>
      <c r="O1694" t="s">
        <v>30</v>
      </c>
      <c r="P1694" s="5">
        <v>0.14324246600000001</v>
      </c>
      <c r="Q1694" s="6">
        <v>3215572.4640000002</v>
      </c>
      <c r="R1694" s="7">
        <v>4.6997706804856874E-4</v>
      </c>
      <c r="S1694" s="7">
        <v>0</v>
      </c>
      <c r="T1694" s="6">
        <v>1511.2453187284318</v>
      </c>
      <c r="U1694" s="6">
        <v>0</v>
      </c>
    </row>
    <row r="1695" spans="1:21" x14ac:dyDescent="0.3">
      <c r="A1695" t="s">
        <v>21</v>
      </c>
      <c r="B1695" t="s">
        <v>648</v>
      </c>
      <c r="C1695" t="s">
        <v>158</v>
      </c>
      <c r="D1695" t="s">
        <v>208</v>
      </c>
      <c r="E1695" t="s">
        <v>25</v>
      </c>
      <c r="F1695" t="s">
        <v>31</v>
      </c>
      <c r="G1695" t="s">
        <v>758</v>
      </c>
      <c r="H1695" t="s">
        <v>90</v>
      </c>
      <c r="I1695" t="s">
        <v>901</v>
      </c>
      <c r="J1695" t="s">
        <v>90</v>
      </c>
      <c r="K1695" t="s">
        <v>29</v>
      </c>
      <c r="L1695">
        <v>20</v>
      </c>
      <c r="N1695" s="5">
        <v>0.14625953999999999</v>
      </c>
      <c r="O1695" t="s">
        <v>30</v>
      </c>
      <c r="P1695" s="5">
        <v>0.33355068900000001</v>
      </c>
      <c r="Q1695" s="6">
        <v>4800433.267</v>
      </c>
      <c r="R1695" s="7">
        <v>5.9368043565273434E-4</v>
      </c>
      <c r="S1695" s="7">
        <v>0</v>
      </c>
      <c r="T1695" s="6">
        <v>2849.9233132744389</v>
      </c>
      <c r="U1695" s="6">
        <v>0</v>
      </c>
    </row>
    <row r="1696" spans="1:21" x14ac:dyDescent="0.3">
      <c r="A1696" t="s">
        <v>21</v>
      </c>
      <c r="B1696" t="s">
        <v>648</v>
      </c>
      <c r="C1696" t="s">
        <v>158</v>
      </c>
      <c r="D1696" t="s">
        <v>208</v>
      </c>
      <c r="E1696" t="s">
        <v>25</v>
      </c>
      <c r="F1696" t="s">
        <v>31</v>
      </c>
      <c r="G1696" t="s">
        <v>759</v>
      </c>
      <c r="H1696" t="s">
        <v>92</v>
      </c>
      <c r="I1696" t="s">
        <v>902</v>
      </c>
      <c r="J1696" t="s">
        <v>92</v>
      </c>
      <c r="K1696" t="s">
        <v>29</v>
      </c>
      <c r="L1696">
        <v>20</v>
      </c>
      <c r="N1696" s="5">
        <v>5.7245342999999997E-2</v>
      </c>
      <c r="O1696" t="s">
        <v>30</v>
      </c>
      <c r="P1696" s="5">
        <v>0.16358114100000001</v>
      </c>
      <c r="Q1696" s="6">
        <v>604159.09950000001</v>
      </c>
      <c r="R1696" s="7">
        <v>5.052676683902494E-4</v>
      </c>
      <c r="S1696" s="7">
        <v>0</v>
      </c>
      <c r="T1696" s="6">
        <v>305.26205954111771</v>
      </c>
      <c r="U1696" s="6">
        <v>0</v>
      </c>
    </row>
    <row r="1697" spans="1:21" x14ac:dyDescent="0.3">
      <c r="A1697" t="s">
        <v>21</v>
      </c>
      <c r="B1697" t="s">
        <v>648</v>
      </c>
      <c r="C1697" t="s">
        <v>158</v>
      </c>
      <c r="D1697" t="s">
        <v>208</v>
      </c>
      <c r="E1697" t="s">
        <v>25</v>
      </c>
      <c r="F1697" t="s">
        <v>31</v>
      </c>
      <c r="G1697" t="s">
        <v>760</v>
      </c>
      <c r="H1697" t="s">
        <v>94</v>
      </c>
      <c r="I1697" t="s">
        <v>903</v>
      </c>
      <c r="J1697" t="s">
        <v>94</v>
      </c>
      <c r="K1697" t="s">
        <v>29</v>
      </c>
      <c r="L1697">
        <v>20</v>
      </c>
      <c r="N1697" s="5">
        <v>0.142106125</v>
      </c>
      <c r="O1697" t="s">
        <v>30</v>
      </c>
      <c r="P1697" s="5">
        <v>0.193045515</v>
      </c>
      <c r="Q1697" s="6">
        <v>1819830.28</v>
      </c>
      <c r="R1697" s="7">
        <v>3.9155134191055306E-4</v>
      </c>
      <c r="S1697" s="7">
        <v>0</v>
      </c>
      <c r="T1697" s="6">
        <v>712.55698818345752</v>
      </c>
      <c r="U1697" s="6">
        <v>0</v>
      </c>
    </row>
    <row r="1698" spans="1:21" x14ac:dyDescent="0.3">
      <c r="A1698" t="s">
        <v>21</v>
      </c>
      <c r="B1698" t="s">
        <v>648</v>
      </c>
      <c r="C1698" t="s">
        <v>158</v>
      </c>
      <c r="D1698" t="s">
        <v>208</v>
      </c>
      <c r="E1698" t="s">
        <v>25</v>
      </c>
      <c r="F1698" t="s">
        <v>31</v>
      </c>
      <c r="G1698" t="s">
        <v>761</v>
      </c>
      <c r="H1698" t="s">
        <v>96</v>
      </c>
      <c r="I1698" t="s">
        <v>904</v>
      </c>
      <c r="J1698" t="s">
        <v>96</v>
      </c>
      <c r="K1698" t="s">
        <v>29</v>
      </c>
      <c r="L1698">
        <v>11</v>
      </c>
      <c r="N1698" s="5">
        <v>0.9</v>
      </c>
      <c r="O1698" t="s">
        <v>30</v>
      </c>
      <c r="P1698" s="5">
        <v>0.04</v>
      </c>
      <c r="Q1698" s="6">
        <v>1771246.534</v>
      </c>
      <c r="R1698" s="7">
        <v>1.7936300123596528E-3</v>
      </c>
      <c r="S1698" s="7">
        <v>0</v>
      </c>
      <c r="T1698" s="6">
        <v>3176.9609426704124</v>
      </c>
      <c r="U1698" s="6">
        <v>0</v>
      </c>
    </row>
    <row r="1699" spans="1:21" x14ac:dyDescent="0.3">
      <c r="A1699" t="s">
        <v>21</v>
      </c>
      <c r="B1699" t="s">
        <v>648</v>
      </c>
      <c r="C1699" t="s">
        <v>158</v>
      </c>
      <c r="D1699" t="s">
        <v>208</v>
      </c>
      <c r="E1699" t="s">
        <v>25</v>
      </c>
      <c r="F1699" t="s">
        <v>31</v>
      </c>
      <c r="G1699" t="s">
        <v>762</v>
      </c>
      <c r="H1699" t="s">
        <v>100</v>
      </c>
      <c r="I1699" t="s">
        <v>100</v>
      </c>
      <c r="J1699" t="s">
        <v>100</v>
      </c>
      <c r="K1699" t="s">
        <v>29</v>
      </c>
      <c r="L1699">
        <v>20</v>
      </c>
      <c r="N1699" s="5">
        <v>9.4999999999999998E-3</v>
      </c>
      <c r="O1699" t="s">
        <v>30</v>
      </c>
      <c r="P1699" s="5">
        <v>0.1</v>
      </c>
      <c r="Q1699" s="6">
        <v>49559.362249999998</v>
      </c>
      <c r="R1699" s="7">
        <v>8.9287944615525669E-4</v>
      </c>
      <c r="S1699" s="7">
        <v>0</v>
      </c>
      <c r="T1699" s="6">
        <v>44.250535917587733</v>
      </c>
      <c r="U1699" s="6">
        <v>0</v>
      </c>
    </row>
    <row r="1700" spans="1:21" x14ac:dyDescent="0.3">
      <c r="A1700" t="s">
        <v>21</v>
      </c>
      <c r="B1700" t="s">
        <v>648</v>
      </c>
      <c r="C1700" t="s">
        <v>158</v>
      </c>
      <c r="D1700" t="s">
        <v>208</v>
      </c>
      <c r="E1700" t="s">
        <v>25</v>
      </c>
      <c r="F1700" t="s">
        <v>31</v>
      </c>
      <c r="G1700" t="s">
        <v>763</v>
      </c>
      <c r="H1700" t="s">
        <v>102</v>
      </c>
      <c r="I1700" t="s">
        <v>102</v>
      </c>
      <c r="J1700" t="s">
        <v>102</v>
      </c>
      <c r="K1700" t="s">
        <v>29</v>
      </c>
      <c r="L1700">
        <v>11</v>
      </c>
      <c r="N1700" s="5">
        <v>0.02</v>
      </c>
      <c r="O1700" t="s">
        <v>30</v>
      </c>
      <c r="P1700" s="5">
        <v>1.72E-2</v>
      </c>
      <c r="Q1700" s="6">
        <v>16101.23799</v>
      </c>
      <c r="R1700" s="7">
        <v>1.7936300123596526E-3</v>
      </c>
      <c r="S1700" s="7">
        <v>0</v>
      </c>
      <c r="T1700" s="6">
        <v>28.879663695009409</v>
      </c>
      <c r="U1700" s="6">
        <v>0</v>
      </c>
    </row>
    <row r="1701" spans="1:21" x14ac:dyDescent="0.3">
      <c r="A1701" t="s">
        <v>21</v>
      </c>
      <c r="B1701" t="s">
        <v>648</v>
      </c>
      <c r="C1701" t="s">
        <v>158</v>
      </c>
      <c r="D1701" t="s">
        <v>208</v>
      </c>
      <c r="E1701" t="s">
        <v>25</v>
      </c>
      <c r="F1701" t="s">
        <v>31</v>
      </c>
      <c r="G1701" t="s">
        <v>764</v>
      </c>
      <c r="H1701" t="s">
        <v>106</v>
      </c>
      <c r="I1701" t="s">
        <v>106</v>
      </c>
      <c r="J1701" t="s">
        <v>106</v>
      </c>
      <c r="K1701" t="s">
        <v>29</v>
      </c>
      <c r="L1701">
        <v>11</v>
      </c>
      <c r="N1701" s="5">
        <v>6.5000000000000002E-2</v>
      </c>
      <c r="O1701" t="s">
        <v>30</v>
      </c>
      <c r="P1701" s="5">
        <v>7.1199999999999999E-2</v>
      </c>
      <c r="Q1701" s="6">
        <v>229633.90599999999</v>
      </c>
      <c r="R1701" s="7">
        <v>6.6781151113718784E-4</v>
      </c>
      <c r="S1701" s="7">
        <v>0</v>
      </c>
      <c r="T1701" s="6">
        <v>153.35216577419493</v>
      </c>
      <c r="U1701" s="6">
        <v>0</v>
      </c>
    </row>
    <row r="1702" spans="1:21" x14ac:dyDescent="0.3">
      <c r="A1702" t="s">
        <v>21</v>
      </c>
      <c r="B1702" t="s">
        <v>648</v>
      </c>
      <c r="C1702" t="s">
        <v>158</v>
      </c>
      <c r="D1702" t="s">
        <v>208</v>
      </c>
      <c r="E1702" t="s">
        <v>25</v>
      </c>
      <c r="F1702" t="s">
        <v>31</v>
      </c>
      <c r="G1702" t="s">
        <v>765</v>
      </c>
      <c r="H1702" t="s">
        <v>108</v>
      </c>
      <c r="I1702" t="s">
        <v>108</v>
      </c>
      <c r="J1702" t="s">
        <v>108</v>
      </c>
      <c r="K1702" t="s">
        <v>29</v>
      </c>
      <c r="L1702">
        <v>2</v>
      </c>
      <c r="M1702" t="s">
        <v>176</v>
      </c>
      <c r="N1702" s="5">
        <v>0</v>
      </c>
      <c r="O1702" t="s">
        <v>30</v>
      </c>
      <c r="P1702" s="5">
        <v>0.05</v>
      </c>
      <c r="Q1702" s="6">
        <v>0</v>
      </c>
      <c r="R1702" s="7">
        <v>6.1734118931197298E-4</v>
      </c>
      <c r="S1702" s="7">
        <v>0</v>
      </c>
      <c r="T1702" s="6">
        <v>0</v>
      </c>
      <c r="U1702" s="6">
        <v>0</v>
      </c>
    </row>
    <row r="1703" spans="1:21" x14ac:dyDescent="0.3">
      <c r="A1703" t="s">
        <v>21</v>
      </c>
      <c r="B1703" t="s">
        <v>648</v>
      </c>
      <c r="C1703" t="s">
        <v>158</v>
      </c>
      <c r="D1703" t="s">
        <v>208</v>
      </c>
      <c r="E1703" t="s">
        <v>25</v>
      </c>
      <c r="F1703" t="s">
        <v>31</v>
      </c>
      <c r="G1703" t="s">
        <v>766</v>
      </c>
      <c r="H1703" t="s">
        <v>111</v>
      </c>
      <c r="I1703" t="s">
        <v>111</v>
      </c>
      <c r="J1703" t="s">
        <v>111</v>
      </c>
      <c r="K1703" t="s">
        <v>29</v>
      </c>
      <c r="L1703">
        <v>20</v>
      </c>
      <c r="N1703" s="5">
        <v>2.2499999999999998E-3</v>
      </c>
      <c r="O1703" t="s">
        <v>30</v>
      </c>
      <c r="P1703" s="5">
        <v>0.146537695</v>
      </c>
      <c r="Q1703" s="6">
        <v>21072.87514</v>
      </c>
      <c r="R1703" s="7">
        <v>6.1734118931197298E-4</v>
      </c>
      <c r="S1703" s="7">
        <v>0</v>
      </c>
      <c r="T1703" s="6">
        <v>13.00915380115031</v>
      </c>
      <c r="U1703" s="6">
        <v>0</v>
      </c>
    </row>
    <row r="1704" spans="1:21" x14ac:dyDescent="0.3">
      <c r="A1704" t="s">
        <v>21</v>
      </c>
      <c r="B1704" t="s">
        <v>648</v>
      </c>
      <c r="C1704" t="s">
        <v>158</v>
      </c>
      <c r="D1704" t="s">
        <v>208</v>
      </c>
      <c r="E1704" t="s">
        <v>25</v>
      </c>
      <c r="F1704" t="s">
        <v>31</v>
      </c>
      <c r="G1704" t="s">
        <v>767</v>
      </c>
      <c r="H1704" t="s">
        <v>115</v>
      </c>
      <c r="I1704" t="s">
        <v>905</v>
      </c>
      <c r="J1704" t="s">
        <v>115</v>
      </c>
      <c r="K1704" t="s">
        <v>29</v>
      </c>
      <c r="L1704">
        <v>20</v>
      </c>
      <c r="N1704" s="5">
        <v>0.19</v>
      </c>
      <c r="O1704" t="s">
        <v>30</v>
      </c>
      <c r="P1704" s="5">
        <v>0.20158113999999999</v>
      </c>
      <c r="Q1704" s="6">
        <v>2641936.932</v>
      </c>
      <c r="R1704" s="7">
        <v>1.4469921795284978E-4</v>
      </c>
      <c r="S1704" s="7">
        <v>0</v>
      </c>
      <c r="T1704" s="6">
        <v>382.2862079411513</v>
      </c>
      <c r="U1704" s="6">
        <v>0</v>
      </c>
    </row>
    <row r="1705" spans="1:21" x14ac:dyDescent="0.3">
      <c r="A1705" t="s">
        <v>21</v>
      </c>
      <c r="B1705" t="s">
        <v>648</v>
      </c>
      <c r="C1705" t="s">
        <v>158</v>
      </c>
      <c r="D1705" t="s">
        <v>208</v>
      </c>
      <c r="E1705" t="s">
        <v>25</v>
      </c>
      <c r="F1705" t="s">
        <v>31</v>
      </c>
      <c r="G1705" t="s">
        <v>768</v>
      </c>
      <c r="H1705" t="s">
        <v>117</v>
      </c>
      <c r="I1705" t="s">
        <v>906</v>
      </c>
      <c r="J1705" t="s">
        <v>117</v>
      </c>
      <c r="K1705" t="s">
        <v>29</v>
      </c>
      <c r="L1705">
        <v>20</v>
      </c>
      <c r="N1705" s="5">
        <v>0.14249999999999999</v>
      </c>
      <c r="O1705" t="s">
        <v>30</v>
      </c>
      <c r="P1705" s="5">
        <v>3.9157623000000003E-2</v>
      </c>
      <c r="Q1705" s="6">
        <v>264590.69390000001</v>
      </c>
      <c r="R1705" s="7">
        <v>1.9997150002576088E-4</v>
      </c>
      <c r="S1705" s="7">
        <v>0</v>
      </c>
      <c r="T1705" s="6">
        <v>52.910597952039943</v>
      </c>
      <c r="U1705" s="6">
        <v>0</v>
      </c>
    </row>
    <row r="1706" spans="1:21" x14ac:dyDescent="0.3">
      <c r="A1706" t="s">
        <v>21</v>
      </c>
      <c r="B1706" t="s">
        <v>648</v>
      </c>
      <c r="C1706" t="s">
        <v>158</v>
      </c>
      <c r="D1706" t="s">
        <v>208</v>
      </c>
      <c r="E1706" t="s">
        <v>25</v>
      </c>
      <c r="F1706" t="s">
        <v>31</v>
      </c>
      <c r="G1706" t="s">
        <v>769</v>
      </c>
      <c r="H1706" t="s">
        <v>119</v>
      </c>
      <c r="I1706" t="s">
        <v>907</v>
      </c>
      <c r="J1706" t="s">
        <v>119</v>
      </c>
      <c r="K1706" t="s">
        <v>29</v>
      </c>
      <c r="L1706">
        <v>20</v>
      </c>
      <c r="N1706" s="5">
        <v>0.54</v>
      </c>
      <c r="O1706" t="s">
        <v>30</v>
      </c>
      <c r="P1706" s="5">
        <v>0.125</v>
      </c>
      <c r="Q1706" s="6">
        <v>4095680.9350000001</v>
      </c>
      <c r="R1706" s="7">
        <v>6.1734118931197298E-4</v>
      </c>
      <c r="S1706" s="7">
        <v>0</v>
      </c>
      <c r="T1706" s="6">
        <v>2528.4325394552734</v>
      </c>
      <c r="U1706" s="6">
        <v>0</v>
      </c>
    </row>
    <row r="1707" spans="1:21" x14ac:dyDescent="0.3">
      <c r="A1707" t="s">
        <v>21</v>
      </c>
      <c r="B1707" t="s">
        <v>648</v>
      </c>
      <c r="C1707" t="s">
        <v>158</v>
      </c>
      <c r="D1707" t="s">
        <v>208</v>
      </c>
      <c r="E1707" t="s">
        <v>25</v>
      </c>
      <c r="F1707" t="s">
        <v>31</v>
      </c>
      <c r="G1707" t="s">
        <v>770</v>
      </c>
      <c r="H1707" t="s">
        <v>121</v>
      </c>
      <c r="I1707" t="s">
        <v>121</v>
      </c>
      <c r="J1707" t="s">
        <v>121</v>
      </c>
      <c r="K1707" t="s">
        <v>29</v>
      </c>
      <c r="L1707">
        <v>11</v>
      </c>
      <c r="N1707" s="5">
        <v>0.65</v>
      </c>
      <c r="O1707" t="s">
        <v>30</v>
      </c>
      <c r="P1707" s="5">
        <v>0.12</v>
      </c>
      <c r="Q1707" s="6">
        <v>4413323.727</v>
      </c>
      <c r="R1707" s="7">
        <v>6.1734118931197298E-4</v>
      </c>
      <c r="S1707" s="7">
        <v>0</v>
      </c>
      <c r="T1707" s="6">
        <v>2724.526518444929</v>
      </c>
      <c r="U1707" s="6">
        <v>0</v>
      </c>
    </row>
    <row r="1708" spans="1:21" x14ac:dyDescent="0.3">
      <c r="A1708" t="s">
        <v>21</v>
      </c>
      <c r="B1708" t="s">
        <v>648</v>
      </c>
      <c r="C1708" t="s">
        <v>158</v>
      </c>
      <c r="D1708" t="s">
        <v>208</v>
      </c>
      <c r="E1708" t="s">
        <v>25</v>
      </c>
      <c r="F1708" t="s">
        <v>31</v>
      </c>
      <c r="G1708" t="s">
        <v>771</v>
      </c>
      <c r="H1708" t="s">
        <v>123</v>
      </c>
      <c r="I1708" t="s">
        <v>123</v>
      </c>
      <c r="J1708" t="s">
        <v>123</v>
      </c>
      <c r="K1708" t="s">
        <v>29</v>
      </c>
      <c r="L1708">
        <v>15</v>
      </c>
      <c r="N1708" s="5">
        <v>0</v>
      </c>
      <c r="O1708" t="s">
        <v>30</v>
      </c>
      <c r="P1708" s="5">
        <v>2.0452499999999998E-2</v>
      </c>
      <c r="Q1708" s="6">
        <v>0</v>
      </c>
      <c r="R1708" s="7">
        <v>6.1734118931197298E-4</v>
      </c>
      <c r="S1708" s="7">
        <v>0</v>
      </c>
      <c r="T1708" s="6">
        <v>0</v>
      </c>
      <c r="U1708" s="6">
        <v>0</v>
      </c>
    </row>
    <row r="1709" spans="1:21" x14ac:dyDescent="0.3">
      <c r="A1709" t="s">
        <v>21</v>
      </c>
      <c r="B1709" t="s">
        <v>648</v>
      </c>
      <c r="C1709" t="s">
        <v>158</v>
      </c>
      <c r="D1709" t="s">
        <v>208</v>
      </c>
      <c r="E1709" t="s">
        <v>25</v>
      </c>
      <c r="F1709" t="s">
        <v>31</v>
      </c>
      <c r="G1709" t="s">
        <v>772</v>
      </c>
      <c r="H1709" t="s">
        <v>207</v>
      </c>
      <c r="I1709" t="s">
        <v>207</v>
      </c>
      <c r="J1709" t="s">
        <v>207</v>
      </c>
      <c r="K1709" t="s">
        <v>29</v>
      </c>
      <c r="L1709">
        <v>2</v>
      </c>
      <c r="M1709" t="s">
        <v>208</v>
      </c>
      <c r="N1709" s="5">
        <v>0</v>
      </c>
      <c r="O1709" t="s">
        <v>30</v>
      </c>
      <c r="P1709" s="5">
        <v>0.05</v>
      </c>
      <c r="Q1709" s="6">
        <v>0</v>
      </c>
      <c r="R1709" s="7">
        <v>6.1734118931197298E-4</v>
      </c>
      <c r="S1709" s="7">
        <v>0</v>
      </c>
      <c r="T1709" s="6">
        <v>0</v>
      </c>
      <c r="U1709" s="6">
        <v>0</v>
      </c>
    </row>
    <row r="1710" spans="1:21" x14ac:dyDescent="0.3">
      <c r="A1710" t="s">
        <v>21</v>
      </c>
      <c r="B1710" t="s">
        <v>648</v>
      </c>
      <c r="C1710" t="s">
        <v>158</v>
      </c>
      <c r="D1710" t="s">
        <v>208</v>
      </c>
      <c r="E1710" t="s">
        <v>25</v>
      </c>
      <c r="F1710" t="s">
        <v>31</v>
      </c>
      <c r="G1710" t="s">
        <v>773</v>
      </c>
      <c r="H1710" t="s">
        <v>127</v>
      </c>
      <c r="I1710" t="s">
        <v>909</v>
      </c>
      <c r="J1710" t="s">
        <v>127</v>
      </c>
      <c r="K1710" t="s">
        <v>29</v>
      </c>
      <c r="L1710">
        <v>20</v>
      </c>
      <c r="N1710" s="5">
        <v>1.6251060000000001E-2</v>
      </c>
      <c r="O1710" t="s">
        <v>30</v>
      </c>
      <c r="P1710" s="5">
        <v>0.25251716499999999</v>
      </c>
      <c r="Q1710" s="6">
        <v>284234.90730000002</v>
      </c>
      <c r="R1710" s="7">
        <v>4.7762242207949806E-4</v>
      </c>
      <c r="S1710" s="7">
        <v>0</v>
      </c>
      <c r="T1710" s="6">
        <v>135.75696486416763</v>
      </c>
      <c r="U1710" s="6">
        <v>0</v>
      </c>
    </row>
    <row r="1711" spans="1:21" x14ac:dyDescent="0.3">
      <c r="A1711" t="s">
        <v>21</v>
      </c>
      <c r="B1711" t="s">
        <v>648</v>
      </c>
      <c r="C1711" t="s">
        <v>158</v>
      </c>
      <c r="D1711" t="s">
        <v>208</v>
      </c>
      <c r="E1711" t="s">
        <v>25</v>
      </c>
      <c r="F1711" t="s">
        <v>31</v>
      </c>
      <c r="G1711" t="s">
        <v>774</v>
      </c>
      <c r="H1711" t="s">
        <v>129</v>
      </c>
      <c r="I1711" t="s">
        <v>910</v>
      </c>
      <c r="J1711" t="s">
        <v>129</v>
      </c>
      <c r="K1711" t="s">
        <v>29</v>
      </c>
      <c r="L1711">
        <v>20</v>
      </c>
      <c r="N1711" s="5">
        <v>6.3605939999999998E-3</v>
      </c>
      <c r="O1711" t="s">
        <v>30</v>
      </c>
      <c r="P1711" s="5">
        <v>3.9876336999999998E-2</v>
      </c>
      <c r="Q1711" s="6">
        <v>12030.023150000001</v>
      </c>
      <c r="R1711" s="7">
        <v>6.621203777278544E-4</v>
      </c>
      <c r="S1711" s="7">
        <v>0</v>
      </c>
      <c r="T1711" s="6">
        <v>7.9653234721528339</v>
      </c>
      <c r="U1711" s="6">
        <v>0</v>
      </c>
    </row>
    <row r="1712" spans="1:21" x14ac:dyDescent="0.3">
      <c r="A1712" t="s">
        <v>21</v>
      </c>
      <c r="B1712" t="s">
        <v>648</v>
      </c>
      <c r="C1712" t="s">
        <v>158</v>
      </c>
      <c r="D1712" t="s">
        <v>208</v>
      </c>
      <c r="E1712" t="s">
        <v>25</v>
      </c>
      <c r="F1712" t="s">
        <v>31</v>
      </c>
      <c r="G1712" t="s">
        <v>775</v>
      </c>
      <c r="H1712" t="s">
        <v>131</v>
      </c>
      <c r="I1712" t="s">
        <v>911</v>
      </c>
      <c r="J1712" t="s">
        <v>131</v>
      </c>
      <c r="K1712" t="s">
        <v>29</v>
      </c>
      <c r="L1712">
        <v>20</v>
      </c>
      <c r="N1712" s="5">
        <v>1.5789569E-2</v>
      </c>
      <c r="O1712" t="s">
        <v>30</v>
      </c>
      <c r="P1712" s="5">
        <v>7.7345202000000002E-2</v>
      </c>
      <c r="Q1712" s="6">
        <v>60670.423770000001</v>
      </c>
      <c r="R1712" s="7">
        <v>6.5826394525516155E-4</v>
      </c>
      <c r="S1712" s="7">
        <v>0</v>
      </c>
      <c r="T1712" s="6">
        <v>39.937152511142735</v>
      </c>
      <c r="U1712" s="6">
        <v>0</v>
      </c>
    </row>
    <row r="1713" spans="1:21" x14ac:dyDescent="0.3">
      <c r="A1713" t="s">
        <v>21</v>
      </c>
      <c r="B1713" t="s">
        <v>648</v>
      </c>
      <c r="C1713" t="s">
        <v>158</v>
      </c>
      <c r="D1713" t="s">
        <v>208</v>
      </c>
      <c r="E1713" t="s">
        <v>25</v>
      </c>
      <c r="F1713" t="s">
        <v>31</v>
      </c>
      <c r="G1713" t="s">
        <v>776</v>
      </c>
      <c r="H1713" t="s">
        <v>157</v>
      </c>
      <c r="I1713" t="s">
        <v>912</v>
      </c>
      <c r="J1713" t="s">
        <v>157</v>
      </c>
      <c r="K1713" t="s">
        <v>29</v>
      </c>
      <c r="L1713">
        <v>11</v>
      </c>
      <c r="N1713" s="5">
        <v>0.52</v>
      </c>
      <c r="O1713" t="s">
        <v>30</v>
      </c>
      <c r="P1713" s="5">
        <v>0.09</v>
      </c>
      <c r="Q1713" s="6">
        <v>2439131.3169999998</v>
      </c>
      <c r="R1713" s="7">
        <v>6.1734118931197298E-4</v>
      </c>
      <c r="S1713" s="7">
        <v>0</v>
      </c>
      <c r="T1713" s="6">
        <v>1505.7762281248588</v>
      </c>
      <c r="U1713" s="6">
        <v>0</v>
      </c>
    </row>
    <row r="1714" spans="1:21" x14ac:dyDescent="0.3">
      <c r="A1714" t="s">
        <v>21</v>
      </c>
      <c r="B1714" t="s">
        <v>648</v>
      </c>
      <c r="C1714" t="s">
        <v>158</v>
      </c>
      <c r="D1714" t="s">
        <v>208</v>
      </c>
      <c r="E1714" t="s">
        <v>25</v>
      </c>
      <c r="F1714" t="s">
        <v>41</v>
      </c>
      <c r="G1714" t="s">
        <v>886</v>
      </c>
      <c r="H1714" t="s">
        <v>379</v>
      </c>
      <c r="I1714" t="s">
        <v>379</v>
      </c>
      <c r="J1714" t="s">
        <v>379</v>
      </c>
      <c r="K1714" t="s">
        <v>44</v>
      </c>
      <c r="L1714">
        <v>15</v>
      </c>
      <c r="M1714" t="s">
        <v>208</v>
      </c>
      <c r="N1714" s="5">
        <v>0.78</v>
      </c>
      <c r="O1714" t="s">
        <v>30</v>
      </c>
      <c r="P1714" s="5">
        <v>0.33333333300000001</v>
      </c>
      <c r="Q1714" s="6">
        <v>24335845.809999999</v>
      </c>
      <c r="R1714" s="7">
        <v>6.1734118931197298E-4</v>
      </c>
      <c r="S1714" s="7">
        <v>0</v>
      </c>
      <c r="T1714" s="6">
        <v>15023.519995258193</v>
      </c>
      <c r="U1714" s="6">
        <v>0</v>
      </c>
    </row>
    <row r="1715" spans="1:21" x14ac:dyDescent="0.3">
      <c r="A1715" t="s">
        <v>21</v>
      </c>
      <c r="B1715" t="s">
        <v>648</v>
      </c>
      <c r="C1715" t="s">
        <v>158</v>
      </c>
      <c r="D1715" t="s">
        <v>208</v>
      </c>
      <c r="E1715" t="s">
        <v>25</v>
      </c>
      <c r="F1715" t="s">
        <v>41</v>
      </c>
      <c r="G1715" t="s">
        <v>887</v>
      </c>
      <c r="H1715" t="s">
        <v>381</v>
      </c>
      <c r="I1715" t="s">
        <v>381</v>
      </c>
      <c r="J1715" t="s">
        <v>381</v>
      </c>
      <c r="K1715" t="s">
        <v>44</v>
      </c>
      <c r="L1715">
        <v>15</v>
      </c>
      <c r="M1715" t="s">
        <v>208</v>
      </c>
      <c r="N1715" s="5">
        <v>0</v>
      </c>
      <c r="O1715" t="s">
        <v>30</v>
      </c>
      <c r="P1715" s="5">
        <v>0.222222222</v>
      </c>
      <c r="Q1715" s="6">
        <v>0</v>
      </c>
      <c r="R1715" s="7">
        <v>6.1734118931197287E-4</v>
      </c>
      <c r="S1715" s="7">
        <v>0</v>
      </c>
      <c r="T1715" s="6">
        <v>0</v>
      </c>
      <c r="U1715" s="6">
        <v>0</v>
      </c>
    </row>
    <row r="1716" spans="1:21" x14ac:dyDescent="0.3">
      <c r="A1716" t="s">
        <v>21</v>
      </c>
      <c r="B1716" t="s">
        <v>648</v>
      </c>
      <c r="C1716" t="s">
        <v>158</v>
      </c>
      <c r="D1716" t="s">
        <v>208</v>
      </c>
      <c r="E1716" t="s">
        <v>25</v>
      </c>
      <c r="F1716" t="s">
        <v>41</v>
      </c>
      <c r="G1716" t="s">
        <v>888</v>
      </c>
      <c r="H1716" t="s">
        <v>383</v>
      </c>
      <c r="I1716" t="s">
        <v>383</v>
      </c>
      <c r="J1716" t="s">
        <v>383</v>
      </c>
      <c r="K1716" t="s">
        <v>44</v>
      </c>
      <c r="L1716">
        <v>15</v>
      </c>
      <c r="M1716" t="s">
        <v>208</v>
      </c>
      <c r="N1716" s="5">
        <v>0</v>
      </c>
      <c r="O1716" t="s">
        <v>30</v>
      </c>
      <c r="P1716" s="5">
        <v>0.17647058800000001</v>
      </c>
      <c r="Q1716" s="6">
        <v>0</v>
      </c>
      <c r="R1716" s="7">
        <v>6.1734118931197298E-4</v>
      </c>
      <c r="S1716" s="7">
        <v>0</v>
      </c>
      <c r="T1716" s="6">
        <v>0</v>
      </c>
      <c r="U1716" s="6">
        <v>0</v>
      </c>
    </row>
    <row r="1717" spans="1:21" x14ac:dyDescent="0.3">
      <c r="A1717" t="s">
        <v>21</v>
      </c>
      <c r="B1717" t="s">
        <v>648</v>
      </c>
      <c r="C1717" t="s">
        <v>158</v>
      </c>
      <c r="D1717" t="s">
        <v>208</v>
      </c>
      <c r="E1717" t="s">
        <v>25</v>
      </c>
      <c r="F1717" t="s">
        <v>41</v>
      </c>
      <c r="G1717" t="s">
        <v>889</v>
      </c>
      <c r="H1717" t="s">
        <v>385</v>
      </c>
      <c r="I1717" t="s">
        <v>385</v>
      </c>
      <c r="J1717" t="s">
        <v>385</v>
      </c>
      <c r="K1717" t="s">
        <v>44</v>
      </c>
      <c r="L1717">
        <v>15</v>
      </c>
      <c r="M1717" t="s">
        <v>208</v>
      </c>
      <c r="N1717" s="5">
        <v>0</v>
      </c>
      <c r="O1717" t="s">
        <v>30</v>
      </c>
      <c r="P1717" s="5">
        <v>0.125</v>
      </c>
      <c r="Q1717" s="6">
        <v>0</v>
      </c>
      <c r="R1717" s="7">
        <v>6.1734118931197298E-4</v>
      </c>
      <c r="S1717" s="7">
        <v>0</v>
      </c>
      <c r="T1717" s="6">
        <v>0</v>
      </c>
      <c r="U1717" s="6">
        <v>0</v>
      </c>
    </row>
    <row r="1718" spans="1:21" x14ac:dyDescent="0.3">
      <c r="A1718" t="s">
        <v>21</v>
      </c>
      <c r="B1718" t="s">
        <v>648</v>
      </c>
      <c r="C1718" t="s">
        <v>158</v>
      </c>
      <c r="D1718" t="s">
        <v>208</v>
      </c>
      <c r="E1718" t="s">
        <v>25</v>
      </c>
      <c r="F1718" t="s">
        <v>41</v>
      </c>
      <c r="G1718" t="s">
        <v>890</v>
      </c>
      <c r="H1718" t="s">
        <v>387</v>
      </c>
      <c r="I1718" t="s">
        <v>387</v>
      </c>
      <c r="J1718" t="s">
        <v>387</v>
      </c>
      <c r="K1718" t="s">
        <v>44</v>
      </c>
      <c r="L1718">
        <v>15</v>
      </c>
      <c r="M1718" t="s">
        <v>208</v>
      </c>
      <c r="N1718" s="5">
        <v>0</v>
      </c>
      <c r="O1718" t="s">
        <v>30</v>
      </c>
      <c r="P1718" s="5">
        <v>6.6666666999999999E-2</v>
      </c>
      <c r="Q1718" s="6">
        <v>0</v>
      </c>
      <c r="R1718" s="7">
        <v>6.1734118931197298E-4</v>
      </c>
      <c r="S1718" s="7">
        <v>0</v>
      </c>
      <c r="T1718" s="6">
        <v>0</v>
      </c>
      <c r="U1718" s="6">
        <v>0</v>
      </c>
    </row>
    <row r="1719" spans="1:21" x14ac:dyDescent="0.3">
      <c r="A1719" t="s">
        <v>21</v>
      </c>
      <c r="B1719" t="s">
        <v>648</v>
      </c>
      <c r="C1719" t="s">
        <v>158</v>
      </c>
      <c r="D1719" t="s">
        <v>208</v>
      </c>
      <c r="E1719" t="s">
        <v>25</v>
      </c>
      <c r="F1719" t="s">
        <v>26</v>
      </c>
      <c r="G1719" t="s">
        <v>891</v>
      </c>
      <c r="H1719" t="s">
        <v>379</v>
      </c>
      <c r="I1719" t="s">
        <v>379</v>
      </c>
      <c r="J1719" t="s">
        <v>379</v>
      </c>
      <c r="K1719" t="s">
        <v>44</v>
      </c>
      <c r="L1719">
        <v>15</v>
      </c>
      <c r="M1719" t="s">
        <v>208</v>
      </c>
      <c r="N1719" s="5">
        <v>0.78</v>
      </c>
      <c r="O1719" t="s">
        <v>30</v>
      </c>
      <c r="P1719" s="5">
        <v>0.33333333300000001</v>
      </c>
      <c r="Q1719" s="6">
        <v>464671.98149999999</v>
      </c>
      <c r="R1719" s="7">
        <v>6.1734118931197298E-4</v>
      </c>
      <c r="S1719" s="7">
        <v>0</v>
      </c>
      <c r="T1719" s="6">
        <v>286.86115369916109</v>
      </c>
      <c r="U1719" s="6">
        <v>0</v>
      </c>
    </row>
    <row r="1720" spans="1:21" x14ac:dyDescent="0.3">
      <c r="A1720" t="s">
        <v>21</v>
      </c>
      <c r="B1720" t="s">
        <v>648</v>
      </c>
      <c r="C1720" t="s">
        <v>158</v>
      </c>
      <c r="D1720" t="s">
        <v>208</v>
      </c>
      <c r="E1720" t="s">
        <v>25</v>
      </c>
      <c r="F1720" t="s">
        <v>26</v>
      </c>
      <c r="G1720" t="s">
        <v>892</v>
      </c>
      <c r="H1720" t="s">
        <v>381</v>
      </c>
      <c r="I1720" t="s">
        <v>381</v>
      </c>
      <c r="J1720" t="s">
        <v>381</v>
      </c>
      <c r="K1720" t="s">
        <v>44</v>
      </c>
      <c r="L1720">
        <v>15</v>
      </c>
      <c r="M1720" t="s">
        <v>208</v>
      </c>
      <c r="N1720" s="5">
        <v>0</v>
      </c>
      <c r="O1720" t="s">
        <v>30</v>
      </c>
      <c r="P1720" s="5">
        <v>0.222222222</v>
      </c>
      <c r="Q1720" s="6">
        <v>0</v>
      </c>
      <c r="R1720" s="7">
        <v>6.1734118931197287E-4</v>
      </c>
      <c r="S1720" s="7">
        <v>0</v>
      </c>
      <c r="T1720" s="6">
        <v>0</v>
      </c>
      <c r="U1720" s="6">
        <v>0</v>
      </c>
    </row>
    <row r="1721" spans="1:21" x14ac:dyDescent="0.3">
      <c r="A1721" t="s">
        <v>21</v>
      </c>
      <c r="B1721" t="s">
        <v>648</v>
      </c>
      <c r="C1721" t="s">
        <v>158</v>
      </c>
      <c r="D1721" t="s">
        <v>208</v>
      </c>
      <c r="E1721" t="s">
        <v>25</v>
      </c>
      <c r="F1721" t="s">
        <v>26</v>
      </c>
      <c r="G1721" t="s">
        <v>893</v>
      </c>
      <c r="H1721" t="s">
        <v>383</v>
      </c>
      <c r="I1721" t="s">
        <v>383</v>
      </c>
      <c r="J1721" t="s">
        <v>383</v>
      </c>
      <c r="K1721" t="s">
        <v>44</v>
      </c>
      <c r="L1721">
        <v>15</v>
      </c>
      <c r="M1721" t="s">
        <v>208</v>
      </c>
      <c r="N1721" s="5">
        <v>0</v>
      </c>
      <c r="O1721" t="s">
        <v>30</v>
      </c>
      <c r="P1721" s="5">
        <v>0.17647058800000001</v>
      </c>
      <c r="Q1721" s="6">
        <v>0</v>
      </c>
      <c r="R1721" s="7">
        <v>6.1734118931197298E-4</v>
      </c>
      <c r="S1721" s="7">
        <v>0</v>
      </c>
      <c r="T1721" s="6">
        <v>0</v>
      </c>
      <c r="U1721" s="6">
        <v>0</v>
      </c>
    </row>
    <row r="1722" spans="1:21" x14ac:dyDescent="0.3">
      <c r="A1722" t="s">
        <v>21</v>
      </c>
      <c r="B1722" t="s">
        <v>648</v>
      </c>
      <c r="C1722" t="s">
        <v>158</v>
      </c>
      <c r="D1722" t="s">
        <v>208</v>
      </c>
      <c r="E1722" t="s">
        <v>25</v>
      </c>
      <c r="F1722" t="s">
        <v>26</v>
      </c>
      <c r="G1722" t="s">
        <v>894</v>
      </c>
      <c r="H1722" t="s">
        <v>385</v>
      </c>
      <c r="I1722" t="s">
        <v>385</v>
      </c>
      <c r="J1722" t="s">
        <v>385</v>
      </c>
      <c r="K1722" t="s">
        <v>44</v>
      </c>
      <c r="L1722">
        <v>15</v>
      </c>
      <c r="M1722" t="s">
        <v>208</v>
      </c>
      <c r="N1722" s="5">
        <v>0</v>
      </c>
      <c r="O1722" t="s">
        <v>30</v>
      </c>
      <c r="P1722" s="5">
        <v>0.125</v>
      </c>
      <c r="Q1722" s="6">
        <v>0</v>
      </c>
      <c r="R1722" s="7">
        <v>6.1734118931197298E-4</v>
      </c>
      <c r="S1722" s="7">
        <v>0</v>
      </c>
      <c r="T1722" s="6">
        <v>0</v>
      </c>
      <c r="U1722" s="6">
        <v>0</v>
      </c>
    </row>
    <row r="1723" spans="1:21" x14ac:dyDescent="0.3">
      <c r="A1723" t="s">
        <v>21</v>
      </c>
      <c r="B1723" t="s">
        <v>648</v>
      </c>
      <c r="C1723" t="s">
        <v>158</v>
      </c>
      <c r="D1723" t="s">
        <v>208</v>
      </c>
      <c r="E1723" t="s">
        <v>25</v>
      </c>
      <c r="F1723" t="s">
        <v>26</v>
      </c>
      <c r="G1723" t="s">
        <v>895</v>
      </c>
      <c r="H1723" t="s">
        <v>387</v>
      </c>
      <c r="I1723" t="s">
        <v>387</v>
      </c>
      <c r="J1723" t="s">
        <v>387</v>
      </c>
      <c r="K1723" t="s">
        <v>44</v>
      </c>
      <c r="L1723">
        <v>15</v>
      </c>
      <c r="M1723" t="s">
        <v>208</v>
      </c>
      <c r="N1723" s="5">
        <v>0</v>
      </c>
      <c r="O1723" t="s">
        <v>30</v>
      </c>
      <c r="P1723" s="5">
        <v>6.6666666999999999E-2</v>
      </c>
      <c r="Q1723" s="6">
        <v>0</v>
      </c>
      <c r="R1723" s="7">
        <v>6.1734118931197298E-4</v>
      </c>
      <c r="S1723" s="7">
        <v>0</v>
      </c>
      <c r="T1723" s="6">
        <v>0</v>
      </c>
      <c r="U1723" s="6">
        <v>0</v>
      </c>
    </row>
    <row r="1724" spans="1:21" x14ac:dyDescent="0.3">
      <c r="A1724" t="s">
        <v>21</v>
      </c>
      <c r="B1724" t="s">
        <v>648</v>
      </c>
      <c r="C1724" t="s">
        <v>80</v>
      </c>
      <c r="D1724" t="s">
        <v>393</v>
      </c>
      <c r="E1724" t="s">
        <v>25</v>
      </c>
      <c r="F1724" t="s">
        <v>26</v>
      </c>
      <c r="G1724" t="s">
        <v>679</v>
      </c>
      <c r="H1724" t="s">
        <v>28</v>
      </c>
      <c r="I1724" t="s">
        <v>28</v>
      </c>
      <c r="J1724" t="s">
        <v>28</v>
      </c>
      <c r="K1724" t="s">
        <v>29</v>
      </c>
      <c r="L1724">
        <v>20</v>
      </c>
      <c r="N1724" s="5">
        <v>0</v>
      </c>
      <c r="O1724" t="s">
        <v>30</v>
      </c>
      <c r="P1724" s="5">
        <v>0.3</v>
      </c>
      <c r="Q1724" s="6">
        <v>0</v>
      </c>
      <c r="R1724" s="7">
        <v>0</v>
      </c>
      <c r="S1724" s="7">
        <v>1.815930999625046E-4</v>
      </c>
      <c r="T1724" s="6">
        <v>0</v>
      </c>
      <c r="U1724" s="6">
        <v>0</v>
      </c>
    </row>
    <row r="1725" spans="1:21" x14ac:dyDescent="0.3">
      <c r="A1725" t="s">
        <v>21</v>
      </c>
      <c r="B1725" t="s">
        <v>648</v>
      </c>
      <c r="C1725" t="s">
        <v>80</v>
      </c>
      <c r="D1725" t="s">
        <v>393</v>
      </c>
      <c r="E1725" t="s">
        <v>25</v>
      </c>
      <c r="F1725" t="s">
        <v>26</v>
      </c>
      <c r="G1725" t="s">
        <v>680</v>
      </c>
      <c r="H1725" t="s">
        <v>84</v>
      </c>
      <c r="I1725" t="s">
        <v>84</v>
      </c>
      <c r="J1725" t="s">
        <v>84</v>
      </c>
      <c r="K1725" t="s">
        <v>29</v>
      </c>
      <c r="L1725">
        <v>20</v>
      </c>
      <c r="N1725" s="5">
        <v>6.7500000000000004E-2</v>
      </c>
      <c r="O1725" t="s">
        <v>30</v>
      </c>
      <c r="P1725" s="5">
        <v>0</v>
      </c>
      <c r="Q1725" s="6">
        <v>0</v>
      </c>
      <c r="R1725" s="7">
        <v>0</v>
      </c>
      <c r="S1725" s="7">
        <v>0</v>
      </c>
      <c r="T1725" s="6">
        <v>0</v>
      </c>
      <c r="U1725" s="6">
        <v>0</v>
      </c>
    </row>
    <row r="1726" spans="1:21" x14ac:dyDescent="0.3">
      <c r="A1726" t="s">
        <v>21</v>
      </c>
      <c r="B1726" t="s">
        <v>648</v>
      </c>
      <c r="C1726" t="s">
        <v>80</v>
      </c>
      <c r="D1726" t="s">
        <v>393</v>
      </c>
      <c r="E1726" t="s">
        <v>25</v>
      </c>
      <c r="F1726" t="s">
        <v>26</v>
      </c>
      <c r="G1726" t="s">
        <v>681</v>
      </c>
      <c r="H1726" t="s">
        <v>86</v>
      </c>
      <c r="I1726" t="s">
        <v>86</v>
      </c>
      <c r="J1726" t="s">
        <v>86</v>
      </c>
      <c r="K1726" t="s">
        <v>29</v>
      </c>
      <c r="L1726">
        <v>20</v>
      </c>
      <c r="N1726" s="5">
        <v>0</v>
      </c>
      <c r="O1726" t="s">
        <v>30</v>
      </c>
      <c r="P1726" s="5">
        <v>5.5115750000000003E-3</v>
      </c>
      <c r="Q1726" s="6">
        <v>0</v>
      </c>
      <c r="R1726" s="7">
        <v>0</v>
      </c>
      <c r="S1726" s="7">
        <v>2.0538893993502718E-3</v>
      </c>
      <c r="T1726" s="6">
        <v>0</v>
      </c>
      <c r="U1726" s="6">
        <v>0</v>
      </c>
    </row>
    <row r="1727" spans="1:21" x14ac:dyDescent="0.3">
      <c r="A1727" t="s">
        <v>21</v>
      </c>
      <c r="B1727" t="s">
        <v>648</v>
      </c>
      <c r="C1727" t="s">
        <v>80</v>
      </c>
      <c r="D1727" t="s">
        <v>393</v>
      </c>
      <c r="E1727" t="s">
        <v>25</v>
      </c>
      <c r="F1727" t="s">
        <v>26</v>
      </c>
      <c r="G1727" t="s">
        <v>682</v>
      </c>
      <c r="H1727" t="s">
        <v>88</v>
      </c>
      <c r="I1727" t="s">
        <v>900</v>
      </c>
      <c r="J1727" t="s">
        <v>88</v>
      </c>
      <c r="K1727" t="s">
        <v>29</v>
      </c>
      <c r="L1727">
        <v>20</v>
      </c>
      <c r="N1727" s="5">
        <v>0.72</v>
      </c>
      <c r="O1727" t="s">
        <v>30</v>
      </c>
      <c r="P1727" s="5">
        <v>0.15845999699999999</v>
      </c>
      <c r="Q1727" s="6">
        <v>0</v>
      </c>
      <c r="R1727" s="7">
        <v>0</v>
      </c>
      <c r="S1727" s="7">
        <v>1.8460693930164465E-3</v>
      </c>
      <c r="T1727" s="6">
        <v>0</v>
      </c>
      <c r="U1727" s="6">
        <v>0</v>
      </c>
    </row>
    <row r="1728" spans="1:21" x14ac:dyDescent="0.3">
      <c r="A1728" t="s">
        <v>21</v>
      </c>
      <c r="B1728" t="s">
        <v>648</v>
      </c>
      <c r="C1728" t="s">
        <v>80</v>
      </c>
      <c r="D1728" t="s">
        <v>393</v>
      </c>
      <c r="E1728" t="s">
        <v>25</v>
      </c>
      <c r="F1728" t="s">
        <v>26</v>
      </c>
      <c r="G1728" t="s">
        <v>683</v>
      </c>
      <c r="H1728" t="s">
        <v>90</v>
      </c>
      <c r="I1728" t="s">
        <v>901</v>
      </c>
      <c r="J1728" t="s">
        <v>90</v>
      </c>
      <c r="K1728" t="s">
        <v>29</v>
      </c>
      <c r="L1728">
        <v>20</v>
      </c>
      <c r="N1728" s="5">
        <v>0</v>
      </c>
      <c r="O1728" t="s">
        <v>30</v>
      </c>
      <c r="P1728" s="5">
        <v>0.53558437299999995</v>
      </c>
      <c r="Q1728" s="6">
        <v>0</v>
      </c>
      <c r="R1728" s="7">
        <v>0</v>
      </c>
      <c r="S1728" s="7">
        <v>1.0964510264815073E-3</v>
      </c>
      <c r="T1728" s="6">
        <v>0</v>
      </c>
      <c r="U1728" s="6">
        <v>0</v>
      </c>
    </row>
    <row r="1729" spans="1:21" x14ac:dyDescent="0.3">
      <c r="A1729" t="s">
        <v>21</v>
      </c>
      <c r="B1729" t="s">
        <v>648</v>
      </c>
      <c r="C1729" t="s">
        <v>80</v>
      </c>
      <c r="D1729" t="s">
        <v>393</v>
      </c>
      <c r="E1729" t="s">
        <v>25</v>
      </c>
      <c r="F1729" t="s">
        <v>26</v>
      </c>
      <c r="G1729" t="s">
        <v>684</v>
      </c>
      <c r="H1729" t="s">
        <v>92</v>
      </c>
      <c r="I1729" t="s">
        <v>902</v>
      </c>
      <c r="J1729" t="s">
        <v>92</v>
      </c>
      <c r="K1729" t="s">
        <v>29</v>
      </c>
      <c r="L1729">
        <v>20</v>
      </c>
      <c r="N1729" s="5">
        <v>0</v>
      </c>
      <c r="O1729" t="s">
        <v>30</v>
      </c>
      <c r="P1729" s="5">
        <v>0.21821937699999999</v>
      </c>
      <c r="Q1729" s="6">
        <v>0</v>
      </c>
      <c r="R1729" s="7">
        <v>0</v>
      </c>
      <c r="S1729" s="7">
        <v>1.5306988172782733E-3</v>
      </c>
      <c r="T1729" s="6">
        <v>0</v>
      </c>
      <c r="U1729" s="6">
        <v>0</v>
      </c>
    </row>
    <row r="1730" spans="1:21" x14ac:dyDescent="0.3">
      <c r="A1730" t="s">
        <v>21</v>
      </c>
      <c r="B1730" t="s">
        <v>648</v>
      </c>
      <c r="C1730" t="s">
        <v>80</v>
      </c>
      <c r="D1730" t="s">
        <v>393</v>
      </c>
      <c r="E1730" t="s">
        <v>25</v>
      </c>
      <c r="F1730" t="s">
        <v>26</v>
      </c>
      <c r="G1730" t="s">
        <v>685</v>
      </c>
      <c r="H1730" t="s">
        <v>94</v>
      </c>
      <c r="I1730" t="s">
        <v>903</v>
      </c>
      <c r="J1730" t="s">
        <v>94</v>
      </c>
      <c r="K1730" t="s">
        <v>29</v>
      </c>
      <c r="L1730">
        <v>20</v>
      </c>
      <c r="N1730" s="5">
        <v>0</v>
      </c>
      <c r="O1730" t="s">
        <v>30</v>
      </c>
      <c r="P1730" s="5">
        <v>0.29013830200000001</v>
      </c>
      <c r="Q1730" s="6">
        <v>0</v>
      </c>
      <c r="R1730" s="7">
        <v>0</v>
      </c>
      <c r="S1730" s="7">
        <v>1.2801475697005974E-3</v>
      </c>
      <c r="T1730" s="6">
        <v>0</v>
      </c>
      <c r="U1730" s="6">
        <v>0</v>
      </c>
    </row>
    <row r="1731" spans="1:21" x14ac:dyDescent="0.3">
      <c r="A1731" t="s">
        <v>21</v>
      </c>
      <c r="B1731" t="s">
        <v>648</v>
      </c>
      <c r="C1731" t="s">
        <v>80</v>
      </c>
      <c r="D1731" t="s">
        <v>393</v>
      </c>
      <c r="E1731" t="s">
        <v>25</v>
      </c>
      <c r="F1731" t="s">
        <v>26</v>
      </c>
      <c r="G1731" t="s">
        <v>686</v>
      </c>
      <c r="H1731" t="s">
        <v>96</v>
      </c>
      <c r="I1731" t="s">
        <v>904</v>
      </c>
      <c r="J1731" t="s">
        <v>96</v>
      </c>
      <c r="K1731" t="s">
        <v>29</v>
      </c>
      <c r="L1731">
        <v>11</v>
      </c>
      <c r="N1731" s="5">
        <v>0.9</v>
      </c>
      <c r="O1731" t="s">
        <v>30</v>
      </c>
      <c r="P1731" s="5">
        <v>0.04</v>
      </c>
      <c r="Q1731" s="6">
        <v>0</v>
      </c>
      <c r="R1731" s="7">
        <v>0</v>
      </c>
      <c r="S1731" s="7">
        <v>0</v>
      </c>
      <c r="T1731" s="6">
        <v>0</v>
      </c>
      <c r="U1731" s="6">
        <v>0</v>
      </c>
    </row>
    <row r="1732" spans="1:21" x14ac:dyDescent="0.3">
      <c r="A1732" t="s">
        <v>21</v>
      </c>
      <c r="B1732" t="s">
        <v>648</v>
      </c>
      <c r="C1732" t="s">
        <v>80</v>
      </c>
      <c r="D1732" t="s">
        <v>393</v>
      </c>
      <c r="E1732" t="s">
        <v>25</v>
      </c>
      <c r="F1732" t="s">
        <v>26</v>
      </c>
      <c r="G1732" t="s">
        <v>687</v>
      </c>
      <c r="H1732" t="s">
        <v>98</v>
      </c>
      <c r="I1732" t="s">
        <v>98</v>
      </c>
      <c r="J1732" t="s">
        <v>98</v>
      </c>
      <c r="K1732" t="s">
        <v>29</v>
      </c>
      <c r="L1732">
        <v>11</v>
      </c>
      <c r="N1732" s="5">
        <v>5.8799999999999998E-2</v>
      </c>
      <c r="O1732" t="s">
        <v>30</v>
      </c>
      <c r="P1732" s="5">
        <v>0</v>
      </c>
      <c r="Q1732" s="6">
        <v>0</v>
      </c>
      <c r="R1732" s="7">
        <v>0</v>
      </c>
      <c r="S1732" s="7">
        <v>0</v>
      </c>
      <c r="T1732" s="6">
        <v>0</v>
      </c>
      <c r="U1732" s="6">
        <v>0</v>
      </c>
    </row>
    <row r="1733" spans="1:21" x14ac:dyDescent="0.3">
      <c r="A1733" t="s">
        <v>21</v>
      </c>
      <c r="B1733" t="s">
        <v>648</v>
      </c>
      <c r="C1733" t="s">
        <v>80</v>
      </c>
      <c r="D1733" t="s">
        <v>393</v>
      </c>
      <c r="E1733" t="s">
        <v>25</v>
      </c>
      <c r="F1733" t="s">
        <v>26</v>
      </c>
      <c r="G1733" t="s">
        <v>688</v>
      </c>
      <c r="H1733" t="s">
        <v>100</v>
      </c>
      <c r="I1733" t="s">
        <v>100</v>
      </c>
      <c r="J1733" t="s">
        <v>100</v>
      </c>
      <c r="K1733" t="s">
        <v>29</v>
      </c>
      <c r="L1733">
        <v>20</v>
      </c>
      <c r="N1733" s="5">
        <v>9.4999999999999998E-3</v>
      </c>
      <c r="O1733" t="s">
        <v>30</v>
      </c>
      <c r="P1733" s="5">
        <v>0.1</v>
      </c>
      <c r="Q1733" s="6">
        <v>0</v>
      </c>
      <c r="R1733" s="7">
        <v>0</v>
      </c>
      <c r="S1733" s="7">
        <v>7.8254127106424558E-4</v>
      </c>
      <c r="T1733" s="6">
        <v>0</v>
      </c>
      <c r="U1733" s="6">
        <v>0</v>
      </c>
    </row>
    <row r="1734" spans="1:21" x14ac:dyDescent="0.3">
      <c r="A1734" t="s">
        <v>21</v>
      </c>
      <c r="B1734" t="s">
        <v>648</v>
      </c>
      <c r="C1734" t="s">
        <v>80</v>
      </c>
      <c r="D1734" t="s">
        <v>393</v>
      </c>
      <c r="E1734" t="s">
        <v>25</v>
      </c>
      <c r="F1734" t="s">
        <v>26</v>
      </c>
      <c r="G1734" t="s">
        <v>689</v>
      </c>
      <c r="H1734" t="s">
        <v>102</v>
      </c>
      <c r="I1734" t="s">
        <v>102</v>
      </c>
      <c r="J1734" t="s">
        <v>102</v>
      </c>
      <c r="K1734" t="s">
        <v>29</v>
      </c>
      <c r="L1734">
        <v>11</v>
      </c>
      <c r="N1734" s="5">
        <v>0.02</v>
      </c>
      <c r="O1734" t="s">
        <v>30</v>
      </c>
      <c r="P1734" s="5">
        <v>1.72E-2</v>
      </c>
      <c r="Q1734" s="6">
        <v>0</v>
      </c>
      <c r="R1734" s="7">
        <v>0</v>
      </c>
      <c r="S1734" s="7">
        <v>0</v>
      </c>
      <c r="T1734" s="6">
        <v>0</v>
      </c>
      <c r="U1734" s="6">
        <v>0</v>
      </c>
    </row>
    <row r="1735" spans="1:21" x14ac:dyDescent="0.3">
      <c r="A1735" t="s">
        <v>21</v>
      </c>
      <c r="B1735" t="s">
        <v>648</v>
      </c>
      <c r="C1735" t="s">
        <v>80</v>
      </c>
      <c r="D1735" t="s">
        <v>393</v>
      </c>
      <c r="E1735" t="s">
        <v>25</v>
      </c>
      <c r="F1735" t="s">
        <v>26</v>
      </c>
      <c r="G1735" t="s">
        <v>690</v>
      </c>
      <c r="H1735" t="s">
        <v>104</v>
      </c>
      <c r="I1735" t="s">
        <v>104</v>
      </c>
      <c r="J1735" t="s">
        <v>104</v>
      </c>
      <c r="K1735" t="s">
        <v>29</v>
      </c>
      <c r="L1735">
        <v>15</v>
      </c>
      <c r="N1735" s="5">
        <v>0.40500000000000003</v>
      </c>
      <c r="O1735" t="s">
        <v>30</v>
      </c>
      <c r="P1735" s="5">
        <v>4.5032220000000003E-3</v>
      </c>
      <c r="Q1735" s="6">
        <v>0</v>
      </c>
      <c r="R1735" s="7">
        <v>0</v>
      </c>
      <c r="S1735" s="7">
        <v>9.2577893529988229E-4</v>
      </c>
      <c r="T1735" s="6">
        <v>0</v>
      </c>
      <c r="U1735" s="6">
        <v>0</v>
      </c>
    </row>
    <row r="1736" spans="1:21" x14ac:dyDescent="0.3">
      <c r="A1736" t="s">
        <v>21</v>
      </c>
      <c r="B1736" t="s">
        <v>648</v>
      </c>
      <c r="C1736" t="s">
        <v>80</v>
      </c>
      <c r="D1736" t="s">
        <v>393</v>
      </c>
      <c r="E1736" t="s">
        <v>25</v>
      </c>
      <c r="F1736" t="s">
        <v>26</v>
      </c>
      <c r="G1736" t="s">
        <v>691</v>
      </c>
      <c r="H1736" t="s">
        <v>106</v>
      </c>
      <c r="I1736" t="s">
        <v>106</v>
      </c>
      <c r="J1736" t="s">
        <v>106</v>
      </c>
      <c r="K1736" t="s">
        <v>29</v>
      </c>
      <c r="L1736">
        <v>11</v>
      </c>
      <c r="N1736" s="5">
        <v>6.5000000000000002E-2</v>
      </c>
      <c r="O1736" t="s">
        <v>30</v>
      </c>
      <c r="P1736" s="5">
        <v>0.15</v>
      </c>
      <c r="Q1736" s="6">
        <v>0</v>
      </c>
      <c r="R1736" s="7">
        <v>0</v>
      </c>
      <c r="S1736" s="7">
        <v>1.2481498654008067E-4</v>
      </c>
      <c r="T1736" s="6">
        <v>0</v>
      </c>
      <c r="U1736" s="6">
        <v>0</v>
      </c>
    </row>
    <row r="1737" spans="1:21" x14ac:dyDescent="0.3">
      <c r="A1737" t="s">
        <v>21</v>
      </c>
      <c r="B1737" t="s">
        <v>648</v>
      </c>
      <c r="C1737" t="s">
        <v>80</v>
      </c>
      <c r="D1737" t="s">
        <v>393</v>
      </c>
      <c r="E1737" t="s">
        <v>25</v>
      </c>
      <c r="F1737" t="s">
        <v>26</v>
      </c>
      <c r="G1737" t="s">
        <v>692</v>
      </c>
      <c r="H1737" t="s">
        <v>108</v>
      </c>
      <c r="I1737" t="s">
        <v>108</v>
      </c>
      <c r="J1737" t="s">
        <v>108</v>
      </c>
      <c r="K1737" t="s">
        <v>29</v>
      </c>
      <c r="L1737">
        <v>2</v>
      </c>
      <c r="M1737" t="s">
        <v>109</v>
      </c>
      <c r="N1737" s="5">
        <v>0</v>
      </c>
      <c r="O1737" t="s">
        <v>30</v>
      </c>
      <c r="P1737" s="5">
        <v>0</v>
      </c>
      <c r="Q1737" s="6">
        <v>0</v>
      </c>
      <c r="R1737" s="7">
        <v>0</v>
      </c>
      <c r="S1737" s="7">
        <v>0</v>
      </c>
      <c r="T1737" s="6">
        <v>0</v>
      </c>
      <c r="U1737" s="6">
        <v>0</v>
      </c>
    </row>
    <row r="1738" spans="1:21" x14ac:dyDescent="0.3">
      <c r="A1738" t="s">
        <v>21</v>
      </c>
      <c r="B1738" t="s">
        <v>648</v>
      </c>
      <c r="C1738" t="s">
        <v>80</v>
      </c>
      <c r="D1738" t="s">
        <v>393</v>
      </c>
      <c r="E1738" t="s">
        <v>25</v>
      </c>
      <c r="F1738" t="s">
        <v>26</v>
      </c>
      <c r="G1738" t="s">
        <v>693</v>
      </c>
      <c r="H1738" t="s">
        <v>111</v>
      </c>
      <c r="I1738" t="s">
        <v>111</v>
      </c>
      <c r="J1738" t="s">
        <v>111</v>
      </c>
      <c r="K1738" t="s">
        <v>29</v>
      </c>
      <c r="L1738">
        <v>20</v>
      </c>
      <c r="N1738" s="5">
        <v>2.7E-2</v>
      </c>
      <c r="O1738" t="s">
        <v>30</v>
      </c>
      <c r="P1738" s="5">
        <v>0.146537695</v>
      </c>
      <c r="Q1738" s="6">
        <v>0</v>
      </c>
      <c r="R1738" s="7">
        <v>0</v>
      </c>
      <c r="S1738" s="7">
        <v>8.9048709555079723E-4</v>
      </c>
      <c r="T1738" s="6">
        <v>0</v>
      </c>
      <c r="U1738" s="6">
        <v>0</v>
      </c>
    </row>
    <row r="1739" spans="1:21" x14ac:dyDescent="0.3">
      <c r="A1739" t="s">
        <v>21</v>
      </c>
      <c r="B1739" t="s">
        <v>648</v>
      </c>
      <c r="C1739" t="s">
        <v>80</v>
      </c>
      <c r="D1739" t="s">
        <v>393</v>
      </c>
      <c r="E1739" t="s">
        <v>25</v>
      </c>
      <c r="F1739" t="s">
        <v>26</v>
      </c>
      <c r="G1739" t="s">
        <v>694</v>
      </c>
      <c r="H1739" t="s">
        <v>115</v>
      </c>
      <c r="I1739" t="s">
        <v>905</v>
      </c>
      <c r="J1739" t="s">
        <v>115</v>
      </c>
      <c r="K1739" t="s">
        <v>29</v>
      </c>
      <c r="L1739">
        <v>20</v>
      </c>
      <c r="N1739" s="5">
        <v>0.19</v>
      </c>
      <c r="O1739" t="s">
        <v>30</v>
      </c>
      <c r="P1739" s="5">
        <v>6.4375989999999996E-3</v>
      </c>
      <c r="Q1739" s="6">
        <v>0</v>
      </c>
      <c r="R1739" s="7">
        <v>0</v>
      </c>
      <c r="S1739" s="7">
        <v>1.5610496050048077E-3</v>
      </c>
      <c r="T1739" s="6">
        <v>0</v>
      </c>
      <c r="U1739" s="6">
        <v>0</v>
      </c>
    </row>
    <row r="1740" spans="1:21" x14ac:dyDescent="0.3">
      <c r="A1740" t="s">
        <v>21</v>
      </c>
      <c r="B1740" t="s">
        <v>648</v>
      </c>
      <c r="C1740" t="s">
        <v>80</v>
      </c>
      <c r="D1740" t="s">
        <v>393</v>
      </c>
      <c r="E1740" t="s">
        <v>25</v>
      </c>
      <c r="F1740" t="s">
        <v>26</v>
      </c>
      <c r="G1740" t="s">
        <v>695</v>
      </c>
      <c r="H1740" t="s">
        <v>117</v>
      </c>
      <c r="I1740" t="s">
        <v>906</v>
      </c>
      <c r="J1740" t="s">
        <v>117</v>
      </c>
      <c r="K1740" t="s">
        <v>29</v>
      </c>
      <c r="L1740">
        <v>20</v>
      </c>
      <c r="N1740" s="5">
        <v>0.14249999999999999</v>
      </c>
      <c r="O1740" t="s">
        <v>30</v>
      </c>
      <c r="P1740" s="5">
        <v>6.8634710000000003E-3</v>
      </c>
      <c r="Q1740" s="6">
        <v>0</v>
      </c>
      <c r="R1740" s="7">
        <v>0</v>
      </c>
      <c r="S1740" s="7">
        <v>2.0547151903557866E-3</v>
      </c>
      <c r="T1740" s="6">
        <v>0</v>
      </c>
      <c r="U1740" s="6">
        <v>0</v>
      </c>
    </row>
    <row r="1741" spans="1:21" x14ac:dyDescent="0.3">
      <c r="A1741" t="s">
        <v>21</v>
      </c>
      <c r="B1741" t="s">
        <v>648</v>
      </c>
      <c r="C1741" t="s">
        <v>80</v>
      </c>
      <c r="D1741" t="s">
        <v>393</v>
      </c>
      <c r="E1741" t="s">
        <v>25</v>
      </c>
      <c r="F1741" t="s">
        <v>26</v>
      </c>
      <c r="G1741" t="s">
        <v>696</v>
      </c>
      <c r="H1741" t="s">
        <v>119</v>
      </c>
      <c r="I1741" t="s">
        <v>907</v>
      </c>
      <c r="J1741" t="s">
        <v>119</v>
      </c>
      <c r="K1741" t="s">
        <v>29</v>
      </c>
      <c r="L1741">
        <v>20</v>
      </c>
      <c r="N1741" s="5">
        <v>0.54</v>
      </c>
      <c r="O1741" t="s">
        <v>30</v>
      </c>
      <c r="P1741" s="5">
        <v>0.125</v>
      </c>
      <c r="Q1741" s="6">
        <v>0</v>
      </c>
      <c r="R1741" s="7">
        <v>0</v>
      </c>
      <c r="S1741" s="7">
        <v>8.9048709555079723E-4</v>
      </c>
      <c r="T1741" s="6">
        <v>0</v>
      </c>
      <c r="U1741" s="6">
        <v>0</v>
      </c>
    </row>
    <row r="1742" spans="1:21" x14ac:dyDescent="0.3">
      <c r="A1742" t="s">
        <v>21</v>
      </c>
      <c r="B1742" t="s">
        <v>648</v>
      </c>
      <c r="C1742" t="s">
        <v>80</v>
      </c>
      <c r="D1742" t="s">
        <v>393</v>
      </c>
      <c r="E1742" t="s">
        <v>25</v>
      </c>
      <c r="F1742" t="s">
        <v>26</v>
      </c>
      <c r="G1742" t="s">
        <v>697</v>
      </c>
      <c r="H1742" t="s">
        <v>121</v>
      </c>
      <c r="I1742" t="s">
        <v>121</v>
      </c>
      <c r="J1742" t="s">
        <v>121</v>
      </c>
      <c r="K1742" t="s">
        <v>29</v>
      </c>
      <c r="L1742">
        <v>11</v>
      </c>
      <c r="N1742" s="5">
        <v>0</v>
      </c>
      <c r="O1742" t="s">
        <v>30</v>
      </c>
      <c r="P1742" s="5">
        <v>0</v>
      </c>
      <c r="Q1742" s="6">
        <v>0</v>
      </c>
      <c r="R1742" s="7">
        <v>0</v>
      </c>
      <c r="S1742" s="7">
        <v>0</v>
      </c>
      <c r="T1742" s="6">
        <v>0</v>
      </c>
      <c r="U1742" s="6">
        <v>0</v>
      </c>
    </row>
    <row r="1743" spans="1:21" x14ac:dyDescent="0.3">
      <c r="A1743" t="s">
        <v>21</v>
      </c>
      <c r="B1743" t="s">
        <v>648</v>
      </c>
      <c r="C1743" t="s">
        <v>80</v>
      </c>
      <c r="D1743" t="s">
        <v>393</v>
      </c>
      <c r="E1743" t="s">
        <v>25</v>
      </c>
      <c r="F1743" t="s">
        <v>26</v>
      </c>
      <c r="G1743" t="s">
        <v>698</v>
      </c>
      <c r="H1743" t="s">
        <v>123</v>
      </c>
      <c r="I1743" t="s">
        <v>123</v>
      </c>
      <c r="J1743" t="s">
        <v>123</v>
      </c>
      <c r="K1743" t="s">
        <v>29</v>
      </c>
      <c r="L1743">
        <v>15</v>
      </c>
      <c r="N1743" s="5">
        <v>0</v>
      </c>
      <c r="O1743" t="s">
        <v>30</v>
      </c>
      <c r="P1743" s="5">
        <v>0</v>
      </c>
      <c r="Q1743" s="6">
        <v>0</v>
      </c>
      <c r="R1743" s="7">
        <v>0</v>
      </c>
      <c r="S1743" s="7">
        <v>0</v>
      </c>
      <c r="T1743" s="6">
        <v>0</v>
      </c>
      <c r="U1743" s="6">
        <v>0</v>
      </c>
    </row>
    <row r="1744" spans="1:21" x14ac:dyDescent="0.3">
      <c r="A1744" t="s">
        <v>21</v>
      </c>
      <c r="B1744" t="s">
        <v>648</v>
      </c>
      <c r="C1744" t="s">
        <v>80</v>
      </c>
      <c r="D1744" t="s">
        <v>393</v>
      </c>
      <c r="E1744" t="s">
        <v>25</v>
      </c>
      <c r="F1744" t="s">
        <v>26</v>
      </c>
      <c r="G1744" t="s">
        <v>699</v>
      </c>
      <c r="H1744" t="s">
        <v>125</v>
      </c>
      <c r="I1744" t="s">
        <v>908</v>
      </c>
      <c r="J1744" t="s">
        <v>125</v>
      </c>
      <c r="K1744" t="s">
        <v>29</v>
      </c>
      <c r="L1744">
        <v>20</v>
      </c>
      <c r="N1744" s="5">
        <v>0.08</v>
      </c>
      <c r="O1744" t="s">
        <v>30</v>
      </c>
      <c r="P1744" s="5">
        <v>3.2330142999999999E-2</v>
      </c>
      <c r="Q1744" s="6">
        <v>0</v>
      </c>
      <c r="R1744" s="7">
        <v>0</v>
      </c>
      <c r="S1744" s="7">
        <v>1.0209825489258461E-3</v>
      </c>
      <c r="T1744" s="6">
        <v>0</v>
      </c>
      <c r="U1744" s="6">
        <v>0</v>
      </c>
    </row>
    <row r="1745" spans="1:21" x14ac:dyDescent="0.3">
      <c r="A1745" t="s">
        <v>21</v>
      </c>
      <c r="B1745" t="s">
        <v>648</v>
      </c>
      <c r="C1745" t="s">
        <v>80</v>
      </c>
      <c r="D1745" t="s">
        <v>393</v>
      </c>
      <c r="E1745" t="s">
        <v>25</v>
      </c>
      <c r="F1745" t="s">
        <v>26</v>
      </c>
      <c r="G1745" t="s">
        <v>700</v>
      </c>
      <c r="H1745" t="s">
        <v>127</v>
      </c>
      <c r="I1745" t="s">
        <v>909</v>
      </c>
      <c r="J1745" t="s">
        <v>127</v>
      </c>
      <c r="K1745" t="s">
        <v>29</v>
      </c>
      <c r="L1745">
        <v>20</v>
      </c>
      <c r="N1745" s="5">
        <v>0</v>
      </c>
      <c r="O1745" t="s">
        <v>30</v>
      </c>
      <c r="P1745" s="5">
        <v>0.48548287800000001</v>
      </c>
      <c r="Q1745" s="6">
        <v>0</v>
      </c>
      <c r="R1745" s="7">
        <v>0</v>
      </c>
      <c r="S1745" s="7">
        <v>9.6953009944386126E-4</v>
      </c>
      <c r="T1745" s="6">
        <v>0</v>
      </c>
      <c r="U1745" s="6">
        <v>0</v>
      </c>
    </row>
    <row r="1746" spans="1:21" x14ac:dyDescent="0.3">
      <c r="A1746" t="s">
        <v>21</v>
      </c>
      <c r="B1746" t="s">
        <v>648</v>
      </c>
      <c r="C1746" t="s">
        <v>80</v>
      </c>
      <c r="D1746" t="s">
        <v>393</v>
      </c>
      <c r="E1746" t="s">
        <v>25</v>
      </c>
      <c r="F1746" t="s">
        <v>26</v>
      </c>
      <c r="G1746" t="s">
        <v>701</v>
      </c>
      <c r="H1746" t="s">
        <v>129</v>
      </c>
      <c r="I1746" t="s">
        <v>910</v>
      </c>
      <c r="J1746" t="s">
        <v>129</v>
      </c>
      <c r="K1746" t="s">
        <v>29</v>
      </c>
      <c r="L1746">
        <v>20</v>
      </c>
      <c r="N1746" s="5">
        <v>0</v>
      </c>
      <c r="O1746" t="s">
        <v>30</v>
      </c>
      <c r="P1746" s="5">
        <v>0.104853986</v>
      </c>
      <c r="Q1746" s="6">
        <v>0</v>
      </c>
      <c r="R1746" s="7">
        <v>0</v>
      </c>
      <c r="S1746" s="7">
        <v>1.0176433182141351E-3</v>
      </c>
      <c r="T1746" s="6">
        <v>0</v>
      </c>
      <c r="U1746" s="6">
        <v>0</v>
      </c>
    </row>
    <row r="1747" spans="1:21" x14ac:dyDescent="0.3">
      <c r="A1747" t="s">
        <v>21</v>
      </c>
      <c r="B1747" t="s">
        <v>648</v>
      </c>
      <c r="C1747" t="s">
        <v>80</v>
      </c>
      <c r="D1747" t="s">
        <v>393</v>
      </c>
      <c r="E1747" t="s">
        <v>25</v>
      </c>
      <c r="F1747" t="s">
        <v>26</v>
      </c>
      <c r="G1747" t="s">
        <v>702</v>
      </c>
      <c r="H1747" t="s">
        <v>131</v>
      </c>
      <c r="I1747" t="s">
        <v>911</v>
      </c>
      <c r="J1747" t="s">
        <v>131</v>
      </c>
      <c r="K1747" t="s">
        <v>29</v>
      </c>
      <c r="L1747">
        <v>20</v>
      </c>
      <c r="N1747" s="5">
        <v>0</v>
      </c>
      <c r="O1747" t="s">
        <v>30</v>
      </c>
      <c r="P1747" s="5">
        <v>0.195864173</v>
      </c>
      <c r="Q1747" s="6">
        <v>0</v>
      </c>
      <c r="R1747" s="7">
        <v>0</v>
      </c>
      <c r="S1747" s="7">
        <v>9.7059503317277192E-4</v>
      </c>
      <c r="T1747" s="6">
        <v>0</v>
      </c>
      <c r="U1747" s="6">
        <v>0</v>
      </c>
    </row>
    <row r="1748" spans="1:21" x14ac:dyDescent="0.3">
      <c r="A1748" t="s">
        <v>21</v>
      </c>
      <c r="B1748" t="s">
        <v>648</v>
      </c>
      <c r="C1748" t="s">
        <v>80</v>
      </c>
      <c r="D1748" t="s">
        <v>393</v>
      </c>
      <c r="E1748" t="s">
        <v>25</v>
      </c>
      <c r="F1748" t="s">
        <v>26</v>
      </c>
      <c r="G1748" t="s">
        <v>703</v>
      </c>
      <c r="H1748" t="s">
        <v>157</v>
      </c>
      <c r="I1748" t="s">
        <v>912</v>
      </c>
      <c r="J1748" t="s">
        <v>157</v>
      </c>
      <c r="K1748" t="s">
        <v>29</v>
      </c>
      <c r="L1748">
        <v>11</v>
      </c>
      <c r="N1748" s="5">
        <v>0.52</v>
      </c>
      <c r="O1748" t="s">
        <v>30</v>
      </c>
      <c r="P1748" s="5">
        <v>0</v>
      </c>
      <c r="Q1748" s="6">
        <v>0</v>
      </c>
      <c r="R1748" s="7">
        <v>0</v>
      </c>
      <c r="S1748" s="7">
        <v>0</v>
      </c>
      <c r="T1748" s="6">
        <v>0</v>
      </c>
      <c r="U1748" s="6">
        <v>0</v>
      </c>
    </row>
    <row r="1749" spans="1:21" x14ac:dyDescent="0.3">
      <c r="A1749" t="s">
        <v>21</v>
      </c>
      <c r="B1749" t="s">
        <v>648</v>
      </c>
      <c r="C1749" t="s">
        <v>80</v>
      </c>
      <c r="D1749" t="s">
        <v>393</v>
      </c>
      <c r="E1749" t="s">
        <v>25</v>
      </c>
      <c r="F1749" t="s">
        <v>31</v>
      </c>
      <c r="G1749" t="s">
        <v>704</v>
      </c>
      <c r="H1749" t="s">
        <v>28</v>
      </c>
      <c r="I1749" t="s">
        <v>28</v>
      </c>
      <c r="J1749" t="s">
        <v>28</v>
      </c>
      <c r="K1749" t="s">
        <v>29</v>
      </c>
      <c r="L1749">
        <v>20</v>
      </c>
      <c r="N1749" s="5">
        <v>0</v>
      </c>
      <c r="O1749" t="s">
        <v>30</v>
      </c>
      <c r="P1749" s="5">
        <v>0.3</v>
      </c>
      <c r="Q1749" s="6">
        <v>0</v>
      </c>
      <c r="R1749" s="7">
        <v>0</v>
      </c>
      <c r="S1749" s="7">
        <v>1.815930999625046E-4</v>
      </c>
      <c r="T1749" s="6">
        <v>0</v>
      </c>
      <c r="U1749" s="6">
        <v>0</v>
      </c>
    </row>
    <row r="1750" spans="1:21" x14ac:dyDescent="0.3">
      <c r="A1750" t="s">
        <v>21</v>
      </c>
      <c r="B1750" t="s">
        <v>648</v>
      </c>
      <c r="C1750" t="s">
        <v>80</v>
      </c>
      <c r="D1750" t="s">
        <v>393</v>
      </c>
      <c r="E1750" t="s">
        <v>25</v>
      </c>
      <c r="F1750" t="s">
        <v>31</v>
      </c>
      <c r="G1750" t="s">
        <v>705</v>
      </c>
      <c r="H1750" t="s">
        <v>84</v>
      </c>
      <c r="I1750" t="s">
        <v>84</v>
      </c>
      <c r="J1750" t="s">
        <v>84</v>
      </c>
      <c r="K1750" t="s">
        <v>29</v>
      </c>
      <c r="L1750">
        <v>20</v>
      </c>
      <c r="N1750" s="5">
        <v>6.7500000000000004E-2</v>
      </c>
      <c r="O1750" t="s">
        <v>30</v>
      </c>
      <c r="P1750" s="5">
        <v>0.34336457799999998</v>
      </c>
      <c r="Q1750" s="6">
        <v>0</v>
      </c>
      <c r="R1750" s="7">
        <v>0</v>
      </c>
      <c r="S1750" s="7">
        <v>7.1233293838095159E-4</v>
      </c>
      <c r="T1750" s="6">
        <v>0</v>
      </c>
      <c r="U1750" s="6">
        <v>0</v>
      </c>
    </row>
    <row r="1751" spans="1:21" x14ac:dyDescent="0.3">
      <c r="A1751" t="s">
        <v>21</v>
      </c>
      <c r="B1751" t="s">
        <v>648</v>
      </c>
      <c r="C1751" t="s">
        <v>80</v>
      </c>
      <c r="D1751" t="s">
        <v>393</v>
      </c>
      <c r="E1751" t="s">
        <v>25</v>
      </c>
      <c r="F1751" t="s">
        <v>31</v>
      </c>
      <c r="G1751" t="s">
        <v>706</v>
      </c>
      <c r="H1751" t="s">
        <v>86</v>
      </c>
      <c r="I1751" t="s">
        <v>86</v>
      </c>
      <c r="J1751" t="s">
        <v>86</v>
      </c>
      <c r="K1751" t="s">
        <v>29</v>
      </c>
      <c r="L1751">
        <v>20</v>
      </c>
      <c r="N1751" s="5">
        <v>0</v>
      </c>
      <c r="O1751" t="s">
        <v>30</v>
      </c>
      <c r="P1751" s="5">
        <v>8.3193590000000001E-3</v>
      </c>
      <c r="Q1751" s="6">
        <v>0</v>
      </c>
      <c r="R1751" s="7">
        <v>0</v>
      </c>
      <c r="S1751" s="7">
        <v>2.0538893993502722E-3</v>
      </c>
      <c r="T1751" s="6">
        <v>0</v>
      </c>
      <c r="U1751" s="6">
        <v>0</v>
      </c>
    </row>
    <row r="1752" spans="1:21" x14ac:dyDescent="0.3">
      <c r="A1752" t="s">
        <v>21</v>
      </c>
      <c r="B1752" t="s">
        <v>648</v>
      </c>
      <c r="C1752" t="s">
        <v>80</v>
      </c>
      <c r="D1752" t="s">
        <v>393</v>
      </c>
      <c r="E1752" t="s">
        <v>25</v>
      </c>
      <c r="F1752" t="s">
        <v>31</v>
      </c>
      <c r="G1752" t="s">
        <v>707</v>
      </c>
      <c r="H1752" t="s">
        <v>88</v>
      </c>
      <c r="I1752" t="s">
        <v>900</v>
      </c>
      <c r="J1752" t="s">
        <v>88</v>
      </c>
      <c r="K1752" t="s">
        <v>29</v>
      </c>
      <c r="L1752">
        <v>20</v>
      </c>
      <c r="N1752" s="5">
        <v>0.351348259</v>
      </c>
      <c r="O1752" t="s">
        <v>30</v>
      </c>
      <c r="P1752" s="5">
        <v>0.15845999699999999</v>
      </c>
      <c r="Q1752" s="6">
        <v>0</v>
      </c>
      <c r="R1752" s="7">
        <v>0</v>
      </c>
      <c r="S1752" s="7">
        <v>1.8460693930164465E-3</v>
      </c>
      <c r="T1752" s="6">
        <v>0</v>
      </c>
      <c r="U1752" s="6">
        <v>0</v>
      </c>
    </row>
    <row r="1753" spans="1:21" x14ac:dyDescent="0.3">
      <c r="A1753" t="s">
        <v>21</v>
      </c>
      <c r="B1753" t="s">
        <v>648</v>
      </c>
      <c r="C1753" t="s">
        <v>80</v>
      </c>
      <c r="D1753" t="s">
        <v>393</v>
      </c>
      <c r="E1753" t="s">
        <v>25</v>
      </c>
      <c r="F1753" t="s">
        <v>31</v>
      </c>
      <c r="G1753" t="s">
        <v>708</v>
      </c>
      <c r="H1753" t="s">
        <v>90</v>
      </c>
      <c r="I1753" t="s">
        <v>901</v>
      </c>
      <c r="J1753" t="s">
        <v>90</v>
      </c>
      <c r="K1753" t="s">
        <v>29</v>
      </c>
      <c r="L1753">
        <v>20</v>
      </c>
      <c r="N1753" s="5">
        <v>0.14625953999999999</v>
      </c>
      <c r="O1753" t="s">
        <v>30</v>
      </c>
      <c r="P1753" s="5">
        <v>0.53558437299999995</v>
      </c>
      <c r="Q1753" s="6">
        <v>0</v>
      </c>
      <c r="R1753" s="7">
        <v>0</v>
      </c>
      <c r="S1753" s="7">
        <v>1.0964510264815073E-3</v>
      </c>
      <c r="T1753" s="6">
        <v>0</v>
      </c>
      <c r="U1753" s="6">
        <v>0</v>
      </c>
    </row>
    <row r="1754" spans="1:21" x14ac:dyDescent="0.3">
      <c r="A1754" t="s">
        <v>21</v>
      </c>
      <c r="B1754" t="s">
        <v>648</v>
      </c>
      <c r="C1754" t="s">
        <v>80</v>
      </c>
      <c r="D1754" t="s">
        <v>393</v>
      </c>
      <c r="E1754" t="s">
        <v>25</v>
      </c>
      <c r="F1754" t="s">
        <v>31</v>
      </c>
      <c r="G1754" t="s">
        <v>709</v>
      </c>
      <c r="H1754" t="s">
        <v>92</v>
      </c>
      <c r="I1754" t="s">
        <v>902</v>
      </c>
      <c r="J1754" t="s">
        <v>92</v>
      </c>
      <c r="K1754" t="s">
        <v>29</v>
      </c>
      <c r="L1754">
        <v>20</v>
      </c>
      <c r="N1754" s="5">
        <v>5.7245342999999997E-2</v>
      </c>
      <c r="O1754" t="s">
        <v>30</v>
      </c>
      <c r="P1754" s="5">
        <v>0.21821937699999999</v>
      </c>
      <c r="Q1754" s="6">
        <v>0</v>
      </c>
      <c r="R1754" s="7">
        <v>0</v>
      </c>
      <c r="S1754" s="7">
        <v>1.5306988172782733E-3</v>
      </c>
      <c r="T1754" s="6">
        <v>0</v>
      </c>
      <c r="U1754" s="6">
        <v>0</v>
      </c>
    </row>
    <row r="1755" spans="1:21" x14ac:dyDescent="0.3">
      <c r="A1755" t="s">
        <v>21</v>
      </c>
      <c r="B1755" t="s">
        <v>648</v>
      </c>
      <c r="C1755" t="s">
        <v>80</v>
      </c>
      <c r="D1755" t="s">
        <v>393</v>
      </c>
      <c r="E1755" t="s">
        <v>25</v>
      </c>
      <c r="F1755" t="s">
        <v>31</v>
      </c>
      <c r="G1755" t="s">
        <v>710</v>
      </c>
      <c r="H1755" t="s">
        <v>94</v>
      </c>
      <c r="I1755" t="s">
        <v>903</v>
      </c>
      <c r="J1755" t="s">
        <v>94</v>
      </c>
      <c r="K1755" t="s">
        <v>29</v>
      </c>
      <c r="L1755">
        <v>20</v>
      </c>
      <c r="N1755" s="5">
        <v>0.142106125</v>
      </c>
      <c r="O1755" t="s">
        <v>30</v>
      </c>
      <c r="P1755" s="5">
        <v>0.29013830200000001</v>
      </c>
      <c r="Q1755" s="6">
        <v>0</v>
      </c>
      <c r="R1755" s="7">
        <v>0</v>
      </c>
      <c r="S1755" s="7">
        <v>1.2801475697005974E-3</v>
      </c>
      <c r="T1755" s="6">
        <v>0</v>
      </c>
      <c r="U1755" s="6">
        <v>0</v>
      </c>
    </row>
    <row r="1756" spans="1:21" x14ac:dyDescent="0.3">
      <c r="A1756" t="s">
        <v>21</v>
      </c>
      <c r="B1756" t="s">
        <v>648</v>
      </c>
      <c r="C1756" t="s">
        <v>80</v>
      </c>
      <c r="D1756" t="s">
        <v>393</v>
      </c>
      <c r="E1756" t="s">
        <v>25</v>
      </c>
      <c r="F1756" t="s">
        <v>31</v>
      </c>
      <c r="G1756" t="s">
        <v>711</v>
      </c>
      <c r="H1756" t="s">
        <v>96</v>
      </c>
      <c r="I1756" t="s">
        <v>904</v>
      </c>
      <c r="J1756" t="s">
        <v>96</v>
      </c>
      <c r="K1756" t="s">
        <v>29</v>
      </c>
      <c r="L1756">
        <v>11</v>
      </c>
      <c r="N1756" s="5">
        <v>0.9</v>
      </c>
      <c r="O1756" t="s">
        <v>30</v>
      </c>
      <c r="P1756" s="5">
        <v>0.04</v>
      </c>
      <c r="Q1756" s="6">
        <v>0</v>
      </c>
      <c r="R1756" s="7">
        <v>0</v>
      </c>
      <c r="S1756" s="7">
        <v>0</v>
      </c>
      <c r="T1756" s="6">
        <v>0</v>
      </c>
      <c r="U1756" s="6">
        <v>0</v>
      </c>
    </row>
    <row r="1757" spans="1:21" x14ac:dyDescent="0.3">
      <c r="A1757" t="s">
        <v>21</v>
      </c>
      <c r="B1757" t="s">
        <v>648</v>
      </c>
      <c r="C1757" t="s">
        <v>80</v>
      </c>
      <c r="D1757" t="s">
        <v>393</v>
      </c>
      <c r="E1757" t="s">
        <v>25</v>
      </c>
      <c r="F1757" t="s">
        <v>31</v>
      </c>
      <c r="G1757" t="s">
        <v>712</v>
      </c>
      <c r="H1757" t="s">
        <v>98</v>
      </c>
      <c r="I1757" t="s">
        <v>98</v>
      </c>
      <c r="J1757" t="s">
        <v>98</v>
      </c>
      <c r="K1757" t="s">
        <v>29</v>
      </c>
      <c r="L1757">
        <v>11</v>
      </c>
      <c r="N1757" s="5">
        <v>5.8799999999999998E-2</v>
      </c>
      <c r="O1757" t="s">
        <v>30</v>
      </c>
      <c r="P1757" s="5">
        <v>1.2981169000000001E-2</v>
      </c>
      <c r="Q1757" s="6">
        <v>0</v>
      </c>
      <c r="R1757" s="7">
        <v>0</v>
      </c>
      <c r="S1757" s="7">
        <v>1.015454613420546E-3</v>
      </c>
      <c r="T1757" s="6">
        <v>0</v>
      </c>
      <c r="U1757" s="6">
        <v>0</v>
      </c>
    </row>
    <row r="1758" spans="1:21" x14ac:dyDescent="0.3">
      <c r="A1758" t="s">
        <v>21</v>
      </c>
      <c r="B1758" t="s">
        <v>648</v>
      </c>
      <c r="C1758" t="s">
        <v>80</v>
      </c>
      <c r="D1758" t="s">
        <v>393</v>
      </c>
      <c r="E1758" t="s">
        <v>25</v>
      </c>
      <c r="F1758" t="s">
        <v>31</v>
      </c>
      <c r="G1758" t="s">
        <v>713</v>
      </c>
      <c r="H1758" t="s">
        <v>100</v>
      </c>
      <c r="I1758" t="s">
        <v>100</v>
      </c>
      <c r="J1758" t="s">
        <v>100</v>
      </c>
      <c r="K1758" t="s">
        <v>29</v>
      </c>
      <c r="L1758">
        <v>20</v>
      </c>
      <c r="N1758" s="5">
        <v>9.4999999999999998E-3</v>
      </c>
      <c r="O1758" t="s">
        <v>30</v>
      </c>
      <c r="P1758" s="5">
        <v>0.1</v>
      </c>
      <c r="Q1758" s="6">
        <v>0</v>
      </c>
      <c r="R1758" s="7">
        <v>0</v>
      </c>
      <c r="S1758" s="7">
        <v>7.8254127106424558E-4</v>
      </c>
      <c r="T1758" s="6">
        <v>0</v>
      </c>
      <c r="U1758" s="6">
        <v>0</v>
      </c>
    </row>
    <row r="1759" spans="1:21" x14ac:dyDescent="0.3">
      <c r="A1759" t="s">
        <v>21</v>
      </c>
      <c r="B1759" t="s">
        <v>648</v>
      </c>
      <c r="C1759" t="s">
        <v>80</v>
      </c>
      <c r="D1759" t="s">
        <v>393</v>
      </c>
      <c r="E1759" t="s">
        <v>25</v>
      </c>
      <c r="F1759" t="s">
        <v>31</v>
      </c>
      <c r="G1759" t="s">
        <v>714</v>
      </c>
      <c r="H1759" t="s">
        <v>102</v>
      </c>
      <c r="I1759" t="s">
        <v>102</v>
      </c>
      <c r="J1759" t="s">
        <v>102</v>
      </c>
      <c r="K1759" t="s">
        <v>29</v>
      </c>
      <c r="L1759">
        <v>11</v>
      </c>
      <c r="N1759" s="5">
        <v>0.02</v>
      </c>
      <c r="O1759" t="s">
        <v>30</v>
      </c>
      <c r="P1759" s="5">
        <v>1.72E-2</v>
      </c>
      <c r="Q1759" s="6">
        <v>0</v>
      </c>
      <c r="R1759" s="7">
        <v>0</v>
      </c>
      <c r="S1759" s="7">
        <v>0</v>
      </c>
      <c r="T1759" s="6">
        <v>0</v>
      </c>
      <c r="U1759" s="6">
        <v>0</v>
      </c>
    </row>
    <row r="1760" spans="1:21" x14ac:dyDescent="0.3">
      <c r="A1760" t="s">
        <v>21</v>
      </c>
      <c r="B1760" t="s">
        <v>648</v>
      </c>
      <c r="C1760" t="s">
        <v>80</v>
      </c>
      <c r="D1760" t="s">
        <v>393</v>
      </c>
      <c r="E1760" t="s">
        <v>25</v>
      </c>
      <c r="F1760" t="s">
        <v>31</v>
      </c>
      <c r="G1760" t="s">
        <v>715</v>
      </c>
      <c r="H1760" t="s">
        <v>106</v>
      </c>
      <c r="I1760" t="s">
        <v>106</v>
      </c>
      <c r="J1760" t="s">
        <v>106</v>
      </c>
      <c r="K1760" t="s">
        <v>29</v>
      </c>
      <c r="L1760">
        <v>11</v>
      </c>
      <c r="N1760" s="5">
        <v>6.5000000000000002E-2</v>
      </c>
      <c r="O1760" t="s">
        <v>30</v>
      </c>
      <c r="P1760" s="5">
        <v>0.15</v>
      </c>
      <c r="Q1760" s="6">
        <v>0</v>
      </c>
      <c r="R1760" s="7">
        <v>0</v>
      </c>
      <c r="S1760" s="7">
        <v>1.0785492225409715E-4</v>
      </c>
      <c r="T1760" s="6">
        <v>0</v>
      </c>
      <c r="U1760" s="6">
        <v>0</v>
      </c>
    </row>
    <row r="1761" spans="1:21" x14ac:dyDescent="0.3">
      <c r="A1761" t="s">
        <v>21</v>
      </c>
      <c r="B1761" t="s">
        <v>648</v>
      </c>
      <c r="C1761" t="s">
        <v>80</v>
      </c>
      <c r="D1761" t="s">
        <v>393</v>
      </c>
      <c r="E1761" t="s">
        <v>25</v>
      </c>
      <c r="F1761" t="s">
        <v>31</v>
      </c>
      <c r="G1761" t="s">
        <v>716</v>
      </c>
      <c r="H1761" t="s">
        <v>108</v>
      </c>
      <c r="I1761" t="s">
        <v>108</v>
      </c>
      <c r="J1761" t="s">
        <v>108</v>
      </c>
      <c r="K1761" t="s">
        <v>29</v>
      </c>
      <c r="L1761">
        <v>2</v>
      </c>
      <c r="M1761" t="s">
        <v>109</v>
      </c>
      <c r="N1761" s="5">
        <v>0</v>
      </c>
      <c r="O1761" t="s">
        <v>30</v>
      </c>
      <c r="P1761" s="5">
        <v>0.05</v>
      </c>
      <c r="Q1761" s="6">
        <v>0</v>
      </c>
      <c r="R1761" s="7">
        <v>0</v>
      </c>
      <c r="S1761" s="7">
        <v>8.9048709555079723E-4</v>
      </c>
      <c r="T1761" s="6">
        <v>0</v>
      </c>
      <c r="U1761" s="6">
        <v>0</v>
      </c>
    </row>
    <row r="1762" spans="1:21" x14ac:dyDescent="0.3">
      <c r="A1762" t="s">
        <v>21</v>
      </c>
      <c r="B1762" t="s">
        <v>648</v>
      </c>
      <c r="C1762" t="s">
        <v>80</v>
      </c>
      <c r="D1762" t="s">
        <v>393</v>
      </c>
      <c r="E1762" t="s">
        <v>25</v>
      </c>
      <c r="F1762" t="s">
        <v>31</v>
      </c>
      <c r="G1762" t="s">
        <v>717</v>
      </c>
      <c r="H1762" t="s">
        <v>111</v>
      </c>
      <c r="I1762" t="s">
        <v>111</v>
      </c>
      <c r="J1762" t="s">
        <v>111</v>
      </c>
      <c r="K1762" t="s">
        <v>29</v>
      </c>
      <c r="L1762">
        <v>20</v>
      </c>
      <c r="N1762" s="5">
        <v>2.2499999999999998E-3</v>
      </c>
      <c r="O1762" t="s">
        <v>30</v>
      </c>
      <c r="P1762" s="5">
        <v>0.146537695</v>
      </c>
      <c r="Q1762" s="6">
        <v>0</v>
      </c>
      <c r="R1762" s="7">
        <v>0</v>
      </c>
      <c r="S1762" s="7">
        <v>8.9048709555079723E-4</v>
      </c>
      <c r="T1762" s="6">
        <v>0</v>
      </c>
      <c r="U1762" s="6">
        <v>0</v>
      </c>
    </row>
    <row r="1763" spans="1:21" x14ac:dyDescent="0.3">
      <c r="A1763" t="s">
        <v>21</v>
      </c>
      <c r="B1763" t="s">
        <v>648</v>
      </c>
      <c r="C1763" t="s">
        <v>80</v>
      </c>
      <c r="D1763" t="s">
        <v>393</v>
      </c>
      <c r="E1763" t="s">
        <v>25</v>
      </c>
      <c r="F1763" t="s">
        <v>31</v>
      </c>
      <c r="G1763" t="s">
        <v>718</v>
      </c>
      <c r="H1763" t="s">
        <v>113</v>
      </c>
      <c r="I1763" t="s">
        <v>113</v>
      </c>
      <c r="J1763" t="s">
        <v>113</v>
      </c>
      <c r="K1763" t="s">
        <v>29</v>
      </c>
      <c r="L1763">
        <v>20</v>
      </c>
      <c r="N1763" s="5">
        <v>0.08</v>
      </c>
      <c r="O1763" t="s">
        <v>30</v>
      </c>
      <c r="P1763" s="5">
        <v>5.8473739999999998E-3</v>
      </c>
      <c r="Q1763" s="6">
        <v>0</v>
      </c>
      <c r="R1763" s="7">
        <v>0</v>
      </c>
      <c r="S1763" s="7">
        <v>6.1520590679720044E-4</v>
      </c>
      <c r="T1763" s="6">
        <v>0</v>
      </c>
      <c r="U1763" s="6">
        <v>0</v>
      </c>
    </row>
    <row r="1764" spans="1:21" x14ac:dyDescent="0.3">
      <c r="A1764" t="s">
        <v>21</v>
      </c>
      <c r="B1764" t="s">
        <v>648</v>
      </c>
      <c r="C1764" t="s">
        <v>80</v>
      </c>
      <c r="D1764" t="s">
        <v>393</v>
      </c>
      <c r="E1764" t="s">
        <v>25</v>
      </c>
      <c r="F1764" t="s">
        <v>31</v>
      </c>
      <c r="G1764" t="s">
        <v>719</v>
      </c>
      <c r="H1764" t="s">
        <v>115</v>
      </c>
      <c r="I1764" t="s">
        <v>905</v>
      </c>
      <c r="J1764" t="s">
        <v>115</v>
      </c>
      <c r="K1764" t="s">
        <v>29</v>
      </c>
      <c r="L1764">
        <v>20</v>
      </c>
      <c r="N1764" s="5">
        <v>0.19</v>
      </c>
      <c r="O1764" t="s">
        <v>30</v>
      </c>
      <c r="P1764" s="5">
        <v>1.8817598000000001E-2</v>
      </c>
      <c r="Q1764" s="6">
        <v>0</v>
      </c>
      <c r="R1764" s="7">
        <v>0</v>
      </c>
      <c r="S1764" s="7">
        <v>2.479170335908542E-3</v>
      </c>
      <c r="T1764" s="6">
        <v>0</v>
      </c>
      <c r="U1764" s="6">
        <v>0</v>
      </c>
    </row>
    <row r="1765" spans="1:21" x14ac:dyDescent="0.3">
      <c r="A1765" t="s">
        <v>21</v>
      </c>
      <c r="B1765" t="s">
        <v>648</v>
      </c>
      <c r="C1765" t="s">
        <v>80</v>
      </c>
      <c r="D1765" t="s">
        <v>393</v>
      </c>
      <c r="E1765" t="s">
        <v>25</v>
      </c>
      <c r="F1765" t="s">
        <v>31</v>
      </c>
      <c r="G1765" t="s">
        <v>720</v>
      </c>
      <c r="H1765" t="s">
        <v>117</v>
      </c>
      <c r="I1765" t="s">
        <v>906</v>
      </c>
      <c r="J1765" t="s">
        <v>117</v>
      </c>
      <c r="K1765" t="s">
        <v>29</v>
      </c>
      <c r="L1765">
        <v>20</v>
      </c>
      <c r="N1765" s="5">
        <v>0.14249999999999999</v>
      </c>
      <c r="O1765" t="s">
        <v>30</v>
      </c>
      <c r="P1765" s="5">
        <v>9.6712550000000001E-3</v>
      </c>
      <c r="Q1765" s="6">
        <v>0</v>
      </c>
      <c r="R1765" s="7">
        <v>0</v>
      </c>
      <c r="S1765" s="7">
        <v>2.0547151903557866E-3</v>
      </c>
      <c r="T1765" s="6">
        <v>0</v>
      </c>
      <c r="U1765" s="6">
        <v>0</v>
      </c>
    </row>
    <row r="1766" spans="1:21" x14ac:dyDescent="0.3">
      <c r="A1766" t="s">
        <v>21</v>
      </c>
      <c r="B1766" t="s">
        <v>648</v>
      </c>
      <c r="C1766" t="s">
        <v>80</v>
      </c>
      <c r="D1766" t="s">
        <v>393</v>
      </c>
      <c r="E1766" t="s">
        <v>25</v>
      </c>
      <c r="F1766" t="s">
        <v>31</v>
      </c>
      <c r="G1766" t="s">
        <v>721</v>
      </c>
      <c r="H1766" t="s">
        <v>119</v>
      </c>
      <c r="I1766" t="s">
        <v>907</v>
      </c>
      <c r="J1766" t="s">
        <v>119</v>
      </c>
      <c r="K1766" t="s">
        <v>29</v>
      </c>
      <c r="L1766">
        <v>20</v>
      </c>
      <c r="N1766" s="5">
        <v>0.54</v>
      </c>
      <c r="O1766" t="s">
        <v>30</v>
      </c>
      <c r="P1766" s="5">
        <v>0.125</v>
      </c>
      <c r="Q1766" s="6">
        <v>0</v>
      </c>
      <c r="R1766" s="7">
        <v>0</v>
      </c>
      <c r="S1766" s="7">
        <v>8.9048709555079723E-4</v>
      </c>
      <c r="T1766" s="6">
        <v>0</v>
      </c>
      <c r="U1766" s="6">
        <v>0</v>
      </c>
    </row>
    <row r="1767" spans="1:21" x14ac:dyDescent="0.3">
      <c r="A1767" t="s">
        <v>21</v>
      </c>
      <c r="B1767" t="s">
        <v>648</v>
      </c>
      <c r="C1767" t="s">
        <v>80</v>
      </c>
      <c r="D1767" t="s">
        <v>393</v>
      </c>
      <c r="E1767" t="s">
        <v>25</v>
      </c>
      <c r="F1767" t="s">
        <v>31</v>
      </c>
      <c r="G1767" t="s">
        <v>722</v>
      </c>
      <c r="H1767" t="s">
        <v>121</v>
      </c>
      <c r="I1767" t="s">
        <v>121</v>
      </c>
      <c r="J1767" t="s">
        <v>121</v>
      </c>
      <c r="K1767" t="s">
        <v>29</v>
      </c>
      <c r="L1767">
        <v>11</v>
      </c>
      <c r="N1767" s="5">
        <v>0.65</v>
      </c>
      <c r="O1767" t="s">
        <v>30</v>
      </c>
      <c r="P1767" s="5">
        <v>0.12</v>
      </c>
      <c r="Q1767" s="6">
        <v>0</v>
      </c>
      <c r="R1767" s="7">
        <v>0</v>
      </c>
      <c r="S1767" s="7">
        <v>8.9048709555079723E-4</v>
      </c>
      <c r="T1767" s="6">
        <v>0</v>
      </c>
      <c r="U1767" s="6">
        <v>0</v>
      </c>
    </row>
    <row r="1768" spans="1:21" x14ac:dyDescent="0.3">
      <c r="A1768" t="s">
        <v>21</v>
      </c>
      <c r="B1768" t="s">
        <v>648</v>
      </c>
      <c r="C1768" t="s">
        <v>80</v>
      </c>
      <c r="D1768" t="s">
        <v>393</v>
      </c>
      <c r="E1768" t="s">
        <v>25</v>
      </c>
      <c r="F1768" t="s">
        <v>31</v>
      </c>
      <c r="G1768" t="s">
        <v>723</v>
      </c>
      <c r="H1768" t="s">
        <v>123</v>
      </c>
      <c r="I1768" t="s">
        <v>123</v>
      </c>
      <c r="J1768" t="s">
        <v>123</v>
      </c>
      <c r="K1768" t="s">
        <v>29</v>
      </c>
      <c r="L1768">
        <v>15</v>
      </c>
      <c r="N1768" s="5">
        <v>0</v>
      </c>
      <c r="O1768" t="s">
        <v>30</v>
      </c>
      <c r="P1768" s="5">
        <v>2.0452499999999998E-2</v>
      </c>
      <c r="Q1768" s="6">
        <v>0</v>
      </c>
      <c r="R1768" s="7">
        <v>0</v>
      </c>
      <c r="S1768" s="7">
        <v>8.9048709555079734E-4</v>
      </c>
      <c r="T1768" s="6">
        <v>0</v>
      </c>
      <c r="U1768" s="6">
        <v>0</v>
      </c>
    </row>
    <row r="1769" spans="1:21" x14ac:dyDescent="0.3">
      <c r="A1769" t="s">
        <v>21</v>
      </c>
      <c r="B1769" t="s">
        <v>648</v>
      </c>
      <c r="C1769" t="s">
        <v>80</v>
      </c>
      <c r="D1769" t="s">
        <v>393</v>
      </c>
      <c r="E1769" t="s">
        <v>25</v>
      </c>
      <c r="F1769" t="s">
        <v>31</v>
      </c>
      <c r="G1769" t="s">
        <v>724</v>
      </c>
      <c r="H1769" t="s">
        <v>125</v>
      </c>
      <c r="I1769" t="s">
        <v>908</v>
      </c>
      <c r="J1769" t="s">
        <v>125</v>
      </c>
      <c r="K1769" t="s">
        <v>29</v>
      </c>
      <c r="L1769">
        <v>20</v>
      </c>
      <c r="N1769" s="5">
        <v>3.9038694999999998E-2</v>
      </c>
      <c r="O1769" t="s">
        <v>30</v>
      </c>
      <c r="P1769" s="5">
        <v>3.2330142999999999E-2</v>
      </c>
      <c r="Q1769" s="6">
        <v>0</v>
      </c>
      <c r="R1769" s="7">
        <v>0</v>
      </c>
      <c r="S1769" s="7">
        <v>1.0209825489258461E-3</v>
      </c>
      <c r="T1769" s="6">
        <v>0</v>
      </c>
      <c r="U1769" s="6">
        <v>0</v>
      </c>
    </row>
    <row r="1770" spans="1:21" x14ac:dyDescent="0.3">
      <c r="A1770" t="s">
        <v>21</v>
      </c>
      <c r="B1770" t="s">
        <v>648</v>
      </c>
      <c r="C1770" t="s">
        <v>80</v>
      </c>
      <c r="D1770" t="s">
        <v>393</v>
      </c>
      <c r="E1770" t="s">
        <v>25</v>
      </c>
      <c r="F1770" t="s">
        <v>31</v>
      </c>
      <c r="G1770" t="s">
        <v>725</v>
      </c>
      <c r="H1770" t="s">
        <v>127</v>
      </c>
      <c r="I1770" t="s">
        <v>909</v>
      </c>
      <c r="J1770" t="s">
        <v>127</v>
      </c>
      <c r="K1770" t="s">
        <v>29</v>
      </c>
      <c r="L1770">
        <v>20</v>
      </c>
      <c r="N1770" s="5">
        <v>1.6251060000000001E-2</v>
      </c>
      <c r="O1770" t="s">
        <v>30</v>
      </c>
      <c r="P1770" s="5">
        <v>0.48548287800000001</v>
      </c>
      <c r="Q1770" s="6">
        <v>0</v>
      </c>
      <c r="R1770" s="7">
        <v>0</v>
      </c>
      <c r="S1770" s="7">
        <v>9.6953009944386126E-4</v>
      </c>
      <c r="T1770" s="6">
        <v>0</v>
      </c>
      <c r="U1770" s="6">
        <v>0</v>
      </c>
    </row>
    <row r="1771" spans="1:21" x14ac:dyDescent="0.3">
      <c r="A1771" t="s">
        <v>21</v>
      </c>
      <c r="B1771" t="s">
        <v>648</v>
      </c>
      <c r="C1771" t="s">
        <v>80</v>
      </c>
      <c r="D1771" t="s">
        <v>393</v>
      </c>
      <c r="E1771" t="s">
        <v>25</v>
      </c>
      <c r="F1771" t="s">
        <v>31</v>
      </c>
      <c r="G1771" t="s">
        <v>726</v>
      </c>
      <c r="H1771" t="s">
        <v>129</v>
      </c>
      <c r="I1771" t="s">
        <v>910</v>
      </c>
      <c r="J1771" t="s">
        <v>129</v>
      </c>
      <c r="K1771" t="s">
        <v>29</v>
      </c>
      <c r="L1771">
        <v>20</v>
      </c>
      <c r="N1771" s="5">
        <v>6.3605939999999998E-3</v>
      </c>
      <c r="O1771" t="s">
        <v>30</v>
      </c>
      <c r="P1771" s="5">
        <v>0.104853986</v>
      </c>
      <c r="Q1771" s="6">
        <v>0</v>
      </c>
      <c r="R1771" s="7">
        <v>0</v>
      </c>
      <c r="S1771" s="7">
        <v>1.0176433182141351E-3</v>
      </c>
      <c r="T1771" s="6">
        <v>0</v>
      </c>
      <c r="U1771" s="6">
        <v>0</v>
      </c>
    </row>
    <row r="1772" spans="1:21" x14ac:dyDescent="0.3">
      <c r="A1772" t="s">
        <v>21</v>
      </c>
      <c r="B1772" t="s">
        <v>648</v>
      </c>
      <c r="C1772" t="s">
        <v>80</v>
      </c>
      <c r="D1772" t="s">
        <v>393</v>
      </c>
      <c r="E1772" t="s">
        <v>25</v>
      </c>
      <c r="F1772" t="s">
        <v>31</v>
      </c>
      <c r="G1772" t="s">
        <v>727</v>
      </c>
      <c r="H1772" t="s">
        <v>131</v>
      </c>
      <c r="I1772" t="s">
        <v>911</v>
      </c>
      <c r="J1772" t="s">
        <v>131</v>
      </c>
      <c r="K1772" t="s">
        <v>29</v>
      </c>
      <c r="L1772">
        <v>20</v>
      </c>
      <c r="N1772" s="5">
        <v>1.5789569E-2</v>
      </c>
      <c r="O1772" t="s">
        <v>30</v>
      </c>
      <c r="P1772" s="5">
        <v>0.195864173</v>
      </c>
      <c r="Q1772" s="6">
        <v>0</v>
      </c>
      <c r="R1772" s="7">
        <v>0</v>
      </c>
      <c r="S1772" s="7">
        <v>9.7059503317277192E-4</v>
      </c>
      <c r="T1772" s="6">
        <v>0</v>
      </c>
      <c r="U1772" s="6">
        <v>0</v>
      </c>
    </row>
    <row r="1773" spans="1:21" x14ac:dyDescent="0.3">
      <c r="A1773" t="s">
        <v>21</v>
      </c>
      <c r="B1773" t="s">
        <v>648</v>
      </c>
      <c r="C1773" t="s">
        <v>80</v>
      </c>
      <c r="D1773" t="s">
        <v>393</v>
      </c>
      <c r="E1773" t="s">
        <v>25</v>
      </c>
      <c r="F1773" t="s">
        <v>31</v>
      </c>
      <c r="G1773" t="s">
        <v>728</v>
      </c>
      <c r="H1773" t="s">
        <v>157</v>
      </c>
      <c r="I1773" t="s">
        <v>912</v>
      </c>
      <c r="J1773" t="s">
        <v>157</v>
      </c>
      <c r="K1773" t="s">
        <v>29</v>
      </c>
      <c r="L1773">
        <v>11</v>
      </c>
      <c r="N1773" s="5">
        <v>0.52</v>
      </c>
      <c r="O1773" t="s">
        <v>30</v>
      </c>
      <c r="P1773" s="5">
        <v>0.09</v>
      </c>
      <c r="Q1773" s="6">
        <v>0</v>
      </c>
      <c r="R1773" s="7">
        <v>0</v>
      </c>
      <c r="S1773" s="7">
        <v>8.9048709555079723E-4</v>
      </c>
      <c r="T1773" s="6">
        <v>0</v>
      </c>
      <c r="U1773" s="6">
        <v>0</v>
      </c>
    </row>
    <row r="1774" spans="1:21" x14ac:dyDescent="0.3">
      <c r="A1774" t="s">
        <v>21</v>
      </c>
      <c r="B1774" t="s">
        <v>648</v>
      </c>
      <c r="C1774" t="s">
        <v>34</v>
      </c>
      <c r="D1774" t="s">
        <v>394</v>
      </c>
      <c r="E1774" t="s">
        <v>25</v>
      </c>
      <c r="F1774" t="s">
        <v>26</v>
      </c>
      <c r="G1774" t="s">
        <v>651</v>
      </c>
      <c r="H1774" t="s">
        <v>28</v>
      </c>
      <c r="I1774" t="s">
        <v>28</v>
      </c>
      <c r="J1774" t="s">
        <v>28</v>
      </c>
      <c r="K1774" t="s">
        <v>29</v>
      </c>
      <c r="L1774">
        <v>20</v>
      </c>
      <c r="N1774" s="5">
        <v>0</v>
      </c>
      <c r="O1774" t="s">
        <v>30</v>
      </c>
      <c r="P1774" s="5">
        <v>0.3</v>
      </c>
      <c r="Q1774" s="6">
        <v>0</v>
      </c>
      <c r="R1774" s="7">
        <v>3.6816310603171587E-4</v>
      </c>
      <c r="S1774" s="7">
        <v>1.1165464820805937E-4</v>
      </c>
      <c r="T1774" s="6">
        <v>0</v>
      </c>
      <c r="U1774" s="6">
        <v>0</v>
      </c>
    </row>
    <row r="1775" spans="1:21" x14ac:dyDescent="0.3">
      <c r="A1775" t="s">
        <v>21</v>
      </c>
      <c r="B1775" t="s">
        <v>648</v>
      </c>
      <c r="C1775" t="s">
        <v>34</v>
      </c>
      <c r="D1775" t="s">
        <v>394</v>
      </c>
      <c r="E1775" t="s">
        <v>25</v>
      </c>
      <c r="F1775" t="s">
        <v>26</v>
      </c>
      <c r="G1775" t="s">
        <v>652</v>
      </c>
      <c r="H1775" t="s">
        <v>38</v>
      </c>
      <c r="I1775" t="s">
        <v>38</v>
      </c>
      <c r="J1775" t="s">
        <v>38</v>
      </c>
      <c r="K1775" t="s">
        <v>29</v>
      </c>
      <c r="L1775">
        <v>5</v>
      </c>
      <c r="N1775" s="5">
        <v>0.9</v>
      </c>
      <c r="O1775" t="s">
        <v>30</v>
      </c>
      <c r="P1775" s="5">
        <v>2.8648030000000001E-2</v>
      </c>
      <c r="Q1775" s="6">
        <v>2721.1472600000002</v>
      </c>
      <c r="R1775" s="7">
        <v>1.1015087511623278E-4</v>
      </c>
      <c r="S1775" s="7">
        <v>8.5949592175893486E-5</v>
      </c>
      <c r="T1775" s="6">
        <v>0.29973675200913902</v>
      </c>
      <c r="U1775" s="6">
        <v>0.23388149724755</v>
      </c>
    </row>
    <row r="1776" spans="1:21" x14ac:dyDescent="0.3">
      <c r="A1776" t="s">
        <v>21</v>
      </c>
      <c r="B1776" t="s">
        <v>648</v>
      </c>
      <c r="C1776" t="s">
        <v>34</v>
      </c>
      <c r="D1776" t="s">
        <v>394</v>
      </c>
      <c r="E1776" t="s">
        <v>25</v>
      </c>
      <c r="F1776" t="s">
        <v>31</v>
      </c>
      <c r="G1776" t="s">
        <v>653</v>
      </c>
      <c r="H1776" t="s">
        <v>28</v>
      </c>
      <c r="I1776" t="s">
        <v>28</v>
      </c>
      <c r="J1776" t="s">
        <v>28</v>
      </c>
      <c r="K1776" t="s">
        <v>29</v>
      </c>
      <c r="L1776">
        <v>20</v>
      </c>
      <c r="N1776" s="5">
        <v>0</v>
      </c>
      <c r="O1776" t="s">
        <v>30</v>
      </c>
      <c r="P1776" s="5">
        <v>0.3</v>
      </c>
      <c r="Q1776" s="6">
        <v>0</v>
      </c>
      <c r="R1776" s="7">
        <v>3.6816310603171587E-4</v>
      </c>
      <c r="S1776" s="7">
        <v>1.1165464820805937E-4</v>
      </c>
      <c r="T1776" s="6">
        <v>0</v>
      </c>
      <c r="U1776" s="6">
        <v>0</v>
      </c>
    </row>
    <row r="1777" spans="1:21" x14ac:dyDescent="0.3">
      <c r="A1777" t="s">
        <v>21</v>
      </c>
      <c r="B1777" t="s">
        <v>648</v>
      </c>
      <c r="C1777" t="s">
        <v>34</v>
      </c>
      <c r="D1777" t="s">
        <v>394</v>
      </c>
      <c r="E1777" t="s">
        <v>25</v>
      </c>
      <c r="F1777" t="s">
        <v>31</v>
      </c>
      <c r="G1777" t="s">
        <v>654</v>
      </c>
      <c r="H1777" t="s">
        <v>38</v>
      </c>
      <c r="I1777" t="s">
        <v>38</v>
      </c>
      <c r="J1777" t="s">
        <v>38</v>
      </c>
      <c r="K1777" t="s">
        <v>29</v>
      </c>
      <c r="L1777">
        <v>5</v>
      </c>
      <c r="N1777" s="5">
        <v>0.9</v>
      </c>
      <c r="O1777" t="s">
        <v>30</v>
      </c>
      <c r="P1777" s="5">
        <v>2.8648030000000001E-2</v>
      </c>
      <c r="Q1777" s="6">
        <v>149821.21040000001</v>
      </c>
      <c r="R1777" s="7">
        <v>1.1015087511623278E-4</v>
      </c>
      <c r="S1777" s="7">
        <v>8.5949592175893486E-5</v>
      </c>
      <c r="T1777" s="6">
        <v>16.502937436533237</v>
      </c>
      <c r="U1777" s="6">
        <v>12.877071933178733</v>
      </c>
    </row>
    <row r="1778" spans="1:21" x14ac:dyDescent="0.3">
      <c r="A1778" t="s">
        <v>21</v>
      </c>
      <c r="B1778" t="s">
        <v>648</v>
      </c>
      <c r="C1778" t="s">
        <v>34</v>
      </c>
      <c r="D1778" t="s">
        <v>394</v>
      </c>
      <c r="E1778" t="s">
        <v>25</v>
      </c>
      <c r="F1778" t="s">
        <v>41</v>
      </c>
      <c r="G1778" t="s">
        <v>896</v>
      </c>
      <c r="H1778" t="s">
        <v>396</v>
      </c>
      <c r="I1778" t="s">
        <v>931</v>
      </c>
      <c r="J1778" t="s">
        <v>396</v>
      </c>
      <c r="K1778" t="s">
        <v>44</v>
      </c>
      <c r="L1778">
        <v>9</v>
      </c>
      <c r="M1778" t="s">
        <v>394</v>
      </c>
      <c r="N1778" s="5">
        <v>0.61</v>
      </c>
      <c r="O1778" t="s">
        <v>30</v>
      </c>
      <c r="P1778" s="5">
        <v>0.59884667599999997</v>
      </c>
      <c r="Q1778" s="6">
        <v>3344341.3229999999</v>
      </c>
      <c r="R1778" s="7">
        <v>1.3251409109216183E-4</v>
      </c>
      <c r="S1778" s="7">
        <v>9.5621253421995789E-5</v>
      </c>
      <c r="T1778" s="6">
        <v>443.17235071930298</v>
      </c>
      <c r="U1778" s="6">
        <v>319.79010917623566</v>
      </c>
    </row>
    <row r="1779" spans="1:21" x14ac:dyDescent="0.3">
      <c r="A1779" t="s">
        <v>21</v>
      </c>
      <c r="B1779" t="s">
        <v>648</v>
      </c>
      <c r="C1779" t="s">
        <v>34</v>
      </c>
      <c r="D1779" t="s">
        <v>394</v>
      </c>
      <c r="E1779" t="s">
        <v>25</v>
      </c>
      <c r="F1779" t="s">
        <v>26</v>
      </c>
      <c r="G1779" t="s">
        <v>897</v>
      </c>
      <c r="H1779" t="s">
        <v>396</v>
      </c>
      <c r="I1779" t="s">
        <v>931</v>
      </c>
      <c r="J1779" t="s">
        <v>396</v>
      </c>
      <c r="K1779" t="s">
        <v>44</v>
      </c>
      <c r="L1779">
        <v>9</v>
      </c>
      <c r="M1779" t="s">
        <v>394</v>
      </c>
      <c r="N1779" s="5">
        <v>0.61</v>
      </c>
      <c r="O1779" t="s">
        <v>30</v>
      </c>
      <c r="P1779" s="5">
        <v>0.59884667599999997</v>
      </c>
      <c r="Q1779" s="6">
        <v>60742.035519999998</v>
      </c>
      <c r="R1779" s="7">
        <v>1.3251409109216183E-4</v>
      </c>
      <c r="S1779" s="7">
        <v>9.5621253421995789E-5</v>
      </c>
      <c r="T1779" s="6">
        <v>8.0491756280206097</v>
      </c>
      <c r="U1779" s="6">
        <v>5.8082295718257893</v>
      </c>
    </row>
    <row r="1780" spans="1:21" x14ac:dyDescent="0.3">
      <c r="R1780" s="7"/>
      <c r="S1780" s="7"/>
      <c r="T1780" s="6"/>
      <c r="U1780" s="6"/>
    </row>
    <row r="1781" spans="1:21" x14ac:dyDescent="0.3">
      <c r="R1781" s="7"/>
      <c r="S1781" s="7"/>
      <c r="T1781" s="6"/>
      <c r="U1781" s="6"/>
    </row>
    <row r="1782" spans="1:21" x14ac:dyDescent="0.3">
      <c r="R1782" s="7"/>
      <c r="S1782" s="7"/>
      <c r="T1782" s="6"/>
      <c r="U1782" s="6"/>
    </row>
    <row r="1783" spans="1:21" x14ac:dyDescent="0.3">
      <c r="R1783" s="7"/>
      <c r="S1783" s="7"/>
      <c r="T1783" s="6"/>
      <c r="U1783" s="6"/>
    </row>
  </sheetData>
  <autoFilter ref="A1:U178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"/>
  <sheetViews>
    <sheetView workbookViewId="0">
      <selection activeCell="C50" sqref="C50"/>
    </sheetView>
  </sheetViews>
  <sheetFormatPr defaultRowHeight="14.4" x14ac:dyDescent="0.3"/>
  <cols>
    <col min="2" max="2" width="22.109375" customWidth="1"/>
    <col min="3" max="3" width="12.77734375" customWidth="1"/>
    <col min="5" max="5" width="26.88671875" customWidth="1"/>
    <col min="6" max="6" width="21" customWidth="1"/>
    <col min="7" max="7" width="21.88671875" customWidth="1"/>
    <col min="9" max="9" width="26.109375" customWidth="1"/>
  </cols>
  <sheetData>
    <row r="1" spans="1:10" x14ac:dyDescent="0.3">
      <c r="A1" t="s">
        <v>963</v>
      </c>
      <c r="B1" t="s">
        <v>984</v>
      </c>
      <c r="C1" t="s">
        <v>964</v>
      </c>
    </row>
    <row r="2" spans="1:10" x14ac:dyDescent="0.3">
      <c r="B2" t="s">
        <v>985</v>
      </c>
      <c r="C2" t="s">
        <v>983</v>
      </c>
    </row>
    <row r="4" spans="1:10" x14ac:dyDescent="0.3">
      <c r="A4" s="54" t="s">
        <v>955</v>
      </c>
      <c r="I4" t="s">
        <v>976</v>
      </c>
    </row>
    <row r="5" spans="1:10" x14ac:dyDescent="0.3">
      <c r="B5" t="s">
        <v>962</v>
      </c>
      <c r="E5" s="63" t="s">
        <v>973</v>
      </c>
      <c r="F5" s="64" t="s">
        <v>974</v>
      </c>
      <c r="G5" s="65" t="s">
        <v>975</v>
      </c>
      <c r="I5" s="72"/>
      <c r="J5" s="73" t="s">
        <v>977</v>
      </c>
    </row>
    <row r="6" spans="1:10" x14ac:dyDescent="0.3">
      <c r="B6" s="55" t="s">
        <v>965</v>
      </c>
      <c r="C6" s="56">
        <v>0.69</v>
      </c>
      <c r="E6" s="66" t="s">
        <v>965</v>
      </c>
      <c r="F6" s="67">
        <f>C6*$C$16</f>
        <v>3691.3619999999996</v>
      </c>
      <c r="G6" s="70">
        <f>SUM('Res Load Summary_EE'!E36:E38)/1000</f>
        <v>1841.8300579741801</v>
      </c>
      <c r="I6" s="74" t="s">
        <v>965</v>
      </c>
      <c r="J6" s="76">
        <f>G6/$F6</f>
        <v>0.49895676933722033</v>
      </c>
    </row>
    <row r="7" spans="1:10" x14ac:dyDescent="0.3">
      <c r="B7" s="57" t="s">
        <v>966</v>
      </c>
      <c r="C7" s="58">
        <v>0.05</v>
      </c>
      <c r="E7" s="66" t="s">
        <v>966</v>
      </c>
      <c r="F7" s="67">
        <f t="shared" ref="F7:F8" si="0">C7*$C$16</f>
        <v>267.49</v>
      </c>
      <c r="G7" s="70">
        <f>SUM('Res Load Summary_EE'!G36:G38)/1000</f>
        <v>63.230470373568004</v>
      </c>
      <c r="I7" s="74" t="s">
        <v>966</v>
      </c>
      <c r="J7" s="76">
        <f>G7/$F7</f>
        <v>0.23638442698257131</v>
      </c>
    </row>
    <row r="8" spans="1:10" x14ac:dyDescent="0.3">
      <c r="B8" s="59" t="s">
        <v>967</v>
      </c>
      <c r="C8" s="60">
        <v>0.04</v>
      </c>
      <c r="E8" s="68" t="s">
        <v>967</v>
      </c>
      <c r="F8" s="69">
        <f t="shared" si="0"/>
        <v>213.99200000000002</v>
      </c>
      <c r="G8" s="71">
        <f>SUM('Res Load Summary_EE'!F36:F38)/1000</f>
        <v>28.508720367040549</v>
      </c>
      <c r="I8" s="75" t="s">
        <v>967</v>
      </c>
      <c r="J8" s="77">
        <f>G8/$F8</f>
        <v>0.13322329978242434</v>
      </c>
    </row>
    <row r="9" spans="1:10" x14ac:dyDescent="0.3">
      <c r="F9" s="6"/>
      <c r="I9" t="s">
        <v>980</v>
      </c>
    </row>
    <row r="10" spans="1:10" x14ac:dyDescent="0.3">
      <c r="B10" t="s">
        <v>968</v>
      </c>
      <c r="E10" s="63" t="s">
        <v>973</v>
      </c>
      <c r="F10" s="64" t="s">
        <v>974</v>
      </c>
      <c r="G10" s="65" t="s">
        <v>975</v>
      </c>
      <c r="I10" s="72"/>
      <c r="J10" s="73" t="s">
        <v>977</v>
      </c>
    </row>
    <row r="11" spans="1:10" x14ac:dyDescent="0.3">
      <c r="B11" s="55" t="s">
        <v>969</v>
      </c>
      <c r="C11" s="56">
        <v>0.69</v>
      </c>
      <c r="E11" s="66" t="s">
        <v>969</v>
      </c>
      <c r="F11" s="67">
        <f>C11*$C$17</f>
        <v>4270.2719999999999</v>
      </c>
      <c r="G11" s="70">
        <f>SUM('Res Load Summary_EE'!D33:D35)/1000</f>
        <v>749.33945843338176</v>
      </c>
      <c r="I11" s="74" t="s">
        <v>969</v>
      </c>
      <c r="J11" s="76">
        <f>G11/$F11</f>
        <v>0.17547815652805765</v>
      </c>
    </row>
    <row r="12" spans="1:10" x14ac:dyDescent="0.3">
      <c r="B12" s="57" t="s">
        <v>966</v>
      </c>
      <c r="C12" s="58">
        <v>0.12</v>
      </c>
      <c r="E12" s="66" t="s">
        <v>966</v>
      </c>
      <c r="F12" s="67">
        <f t="shared" ref="F12:F13" si="1">C12*$C$17</f>
        <v>742.65599999999995</v>
      </c>
      <c r="G12" s="70">
        <f>SUM('Res Load Summary_EE'!G33:G35)/1000</f>
        <v>187.01358160617639</v>
      </c>
      <c r="I12" s="74" t="s">
        <v>966</v>
      </c>
      <c r="J12" s="76">
        <f>G12/$F12</f>
        <v>0.25181723652158794</v>
      </c>
    </row>
    <row r="13" spans="1:10" x14ac:dyDescent="0.3">
      <c r="B13" s="59" t="s">
        <v>967</v>
      </c>
      <c r="C13" s="60">
        <v>0.01</v>
      </c>
      <c r="E13" s="68" t="s">
        <v>967</v>
      </c>
      <c r="F13" s="69">
        <f t="shared" si="1"/>
        <v>61.888000000000005</v>
      </c>
      <c r="G13" s="71">
        <f>SUM('Res Load Summary_EE'!F33)/1000</f>
        <v>32.118208440073161</v>
      </c>
      <c r="I13" s="75" t="s">
        <v>967</v>
      </c>
      <c r="J13" s="77">
        <f>G13/$F13</f>
        <v>0.51897311983055128</v>
      </c>
    </row>
    <row r="15" spans="1:10" x14ac:dyDescent="0.3">
      <c r="B15" t="s">
        <v>970</v>
      </c>
    </row>
    <row r="16" spans="1:10" x14ac:dyDescent="0.3">
      <c r="B16" s="55" t="s">
        <v>971</v>
      </c>
      <c r="C16" s="61">
        <v>5349.8</v>
      </c>
    </row>
    <row r="17" spans="1:10" x14ac:dyDescent="0.3">
      <c r="B17" s="59" t="s">
        <v>972</v>
      </c>
      <c r="C17" s="62">
        <v>6188.8</v>
      </c>
    </row>
    <row r="21" spans="1:10" x14ac:dyDescent="0.3">
      <c r="A21" s="54" t="s">
        <v>954</v>
      </c>
      <c r="I21" t="s">
        <v>976</v>
      </c>
    </row>
    <row r="22" spans="1:10" x14ac:dyDescent="0.3">
      <c r="B22" t="s">
        <v>962</v>
      </c>
      <c r="E22" s="63" t="s">
        <v>973</v>
      </c>
      <c r="F22" s="64" t="s">
        <v>974</v>
      </c>
      <c r="G22" s="65" t="s">
        <v>975</v>
      </c>
      <c r="I22" s="72"/>
      <c r="J22" s="73" t="s">
        <v>977</v>
      </c>
    </row>
    <row r="23" spans="1:10" x14ac:dyDescent="0.3">
      <c r="B23" s="55" t="s">
        <v>965</v>
      </c>
      <c r="C23" s="56">
        <v>0.7</v>
      </c>
      <c r="E23" s="66" t="s">
        <v>965</v>
      </c>
      <c r="F23" s="67">
        <f>C23*$C$33</f>
        <v>9789.5</v>
      </c>
      <c r="G23" s="70">
        <f>SUM('Res Load Summary_EE'!E30:E32)/1000</f>
        <v>3107.3987890622061</v>
      </c>
      <c r="I23" s="74" t="s">
        <v>965</v>
      </c>
      <c r="J23" s="76">
        <f>G23/$F23</f>
        <v>0.31742160366333377</v>
      </c>
    </row>
    <row r="24" spans="1:10" x14ac:dyDescent="0.3">
      <c r="B24" s="57" t="s">
        <v>966</v>
      </c>
      <c r="C24" s="58">
        <v>0.05</v>
      </c>
      <c r="E24" s="66" t="s">
        <v>966</v>
      </c>
      <c r="F24" s="67">
        <f t="shared" ref="F24:F25" si="2">C24*$C$33</f>
        <v>699.25</v>
      </c>
      <c r="G24" s="70">
        <f>SUM('Res Load Summary_EE'!G30:G32)/1000</f>
        <v>178.5408855503014</v>
      </c>
      <c r="I24" s="74" t="s">
        <v>966</v>
      </c>
      <c r="J24" s="76">
        <f>G24/$F24</f>
        <v>0.25533197790532913</v>
      </c>
    </row>
    <row r="25" spans="1:10" x14ac:dyDescent="0.3">
      <c r="B25" s="59" t="s">
        <v>967</v>
      </c>
      <c r="C25" s="60">
        <v>0.04</v>
      </c>
      <c r="E25" s="68" t="s">
        <v>967</v>
      </c>
      <c r="F25" s="69">
        <f t="shared" si="2"/>
        <v>559.4</v>
      </c>
      <c r="G25" s="71">
        <f>SUM('Res Load Summary_EE'!F30:F32)/1000</f>
        <v>54.586751136776371</v>
      </c>
      <c r="I25" s="75" t="s">
        <v>967</v>
      </c>
      <c r="J25" s="77">
        <f>G25/$F25</f>
        <v>9.7580892271677461E-2</v>
      </c>
    </row>
    <row r="26" spans="1:10" x14ac:dyDescent="0.3">
      <c r="F26" s="6"/>
      <c r="I26" t="s">
        <v>980</v>
      </c>
    </row>
    <row r="27" spans="1:10" x14ac:dyDescent="0.3">
      <c r="B27" t="s">
        <v>968</v>
      </c>
      <c r="E27" s="63" t="s">
        <v>973</v>
      </c>
      <c r="F27" s="64" t="s">
        <v>974</v>
      </c>
      <c r="G27" s="65" t="s">
        <v>975</v>
      </c>
      <c r="I27" s="72"/>
      <c r="J27" s="73" t="s">
        <v>977</v>
      </c>
    </row>
    <row r="28" spans="1:10" x14ac:dyDescent="0.3">
      <c r="B28" s="55" t="s">
        <v>969</v>
      </c>
      <c r="C28" s="56">
        <v>0.64</v>
      </c>
      <c r="E28" s="66" t="s">
        <v>969</v>
      </c>
      <c r="F28" s="67">
        <f>C28*$C$34</f>
        <v>7749.76</v>
      </c>
      <c r="G28" s="70">
        <f>SUM('Res Load Summary_EE'!D27:D29)/1000</f>
        <v>1778.9912868949864</v>
      </c>
      <c r="I28" s="74" t="s">
        <v>969</v>
      </c>
      <c r="J28" s="76">
        <f>G28/$F28</f>
        <v>0.22955437160569958</v>
      </c>
    </row>
    <row r="29" spans="1:10" x14ac:dyDescent="0.3">
      <c r="B29" s="57" t="s">
        <v>966</v>
      </c>
      <c r="C29" s="58">
        <v>0.14000000000000001</v>
      </c>
      <c r="E29" s="66" t="s">
        <v>966</v>
      </c>
      <c r="F29" s="67">
        <f t="shared" ref="F29:F30" si="3">C29*$C$34</f>
        <v>1695.2600000000002</v>
      </c>
      <c r="G29" s="70">
        <f>SUM('Res Load Summary_EE'!G27:G29)/1000</f>
        <v>351.3304672643182</v>
      </c>
      <c r="I29" s="74" t="s">
        <v>966</v>
      </c>
      <c r="J29" s="76">
        <f>G29/$F29</f>
        <v>0.20724282249585205</v>
      </c>
    </row>
    <row r="30" spans="1:10" x14ac:dyDescent="0.3">
      <c r="B30" s="59" t="s">
        <v>967</v>
      </c>
      <c r="C30" s="60">
        <v>0.01</v>
      </c>
      <c r="E30" s="68" t="s">
        <v>967</v>
      </c>
      <c r="F30" s="69">
        <f t="shared" si="3"/>
        <v>121.09</v>
      </c>
      <c r="G30" s="71">
        <f>SUM('Res Load Summary_EE'!F27:F29)/1000</f>
        <v>30.783899716579583</v>
      </c>
      <c r="I30" s="75" t="s">
        <v>967</v>
      </c>
      <c r="J30" s="77">
        <f>G30/$F30</f>
        <v>0.25422330263919052</v>
      </c>
    </row>
    <row r="32" spans="1:10" x14ac:dyDescent="0.3">
      <c r="B32" t="s">
        <v>970</v>
      </c>
    </row>
    <row r="33" spans="1:10" x14ac:dyDescent="0.3">
      <c r="B33" s="55" t="s">
        <v>971</v>
      </c>
      <c r="C33" s="61">
        <v>13985</v>
      </c>
    </row>
    <row r="34" spans="1:10" x14ac:dyDescent="0.3">
      <c r="B34" s="59" t="s">
        <v>972</v>
      </c>
      <c r="C34" s="62">
        <v>12109</v>
      </c>
    </row>
    <row r="38" spans="1:10" x14ac:dyDescent="0.3">
      <c r="A38" s="54" t="s">
        <v>956</v>
      </c>
      <c r="I38" t="s">
        <v>976</v>
      </c>
    </row>
    <row r="39" spans="1:10" x14ac:dyDescent="0.3">
      <c r="B39" t="s">
        <v>962</v>
      </c>
      <c r="E39" s="63" t="s">
        <v>973</v>
      </c>
      <c r="F39" s="64" t="s">
        <v>974</v>
      </c>
      <c r="G39" s="65" t="s">
        <v>975</v>
      </c>
      <c r="I39" s="72"/>
      <c r="J39" s="73" t="s">
        <v>977</v>
      </c>
    </row>
    <row r="40" spans="1:10" x14ac:dyDescent="0.3">
      <c r="B40" s="55" t="s">
        <v>965</v>
      </c>
      <c r="C40" s="56">
        <v>0.67</v>
      </c>
      <c r="E40" s="66" t="s">
        <v>965</v>
      </c>
      <c r="F40" s="67">
        <f>C40*$C$50</f>
        <v>838.17000000000007</v>
      </c>
      <c r="G40" s="70">
        <f>SUM('Res Load Summary_EE'!E42:E44)/1000</f>
        <v>303.59632561827209</v>
      </c>
      <c r="I40" s="74" t="s">
        <v>965</v>
      </c>
      <c r="J40" s="76">
        <f>G40/$F40</f>
        <v>0.3622133047213239</v>
      </c>
    </row>
    <row r="41" spans="1:10" x14ac:dyDescent="0.3">
      <c r="B41" s="57" t="s">
        <v>966</v>
      </c>
      <c r="C41" s="58">
        <v>0.05</v>
      </c>
      <c r="E41" s="66" t="s">
        <v>966</v>
      </c>
      <c r="F41" s="67">
        <f t="shared" ref="F41" si="4">C41*$C$50</f>
        <v>62.550000000000004</v>
      </c>
      <c r="G41" s="70">
        <f>SUM('Res Load Summary_EE'!G42:G44)/1000</f>
        <v>19.679309068212511</v>
      </c>
      <c r="I41" s="74" t="s">
        <v>966</v>
      </c>
      <c r="J41" s="76">
        <f>G41/$F41</f>
        <v>0.31461725129036788</v>
      </c>
    </row>
    <row r="42" spans="1:10" x14ac:dyDescent="0.3">
      <c r="B42" s="59" t="s">
        <v>967</v>
      </c>
      <c r="C42" s="60">
        <v>0.03</v>
      </c>
      <c r="E42" s="68" t="s">
        <v>967</v>
      </c>
      <c r="F42" s="69">
        <f>C42*$C$50</f>
        <v>37.53</v>
      </c>
      <c r="G42" s="71">
        <f>SUM('Res Load Summary_EE'!F42:F44)/1000</f>
        <v>21.867064702589825</v>
      </c>
      <c r="I42" s="75" t="s">
        <v>967</v>
      </c>
      <c r="J42" s="77">
        <f>G42/$F42</f>
        <v>0.58265560092165802</v>
      </c>
    </row>
    <row r="43" spans="1:10" x14ac:dyDescent="0.3">
      <c r="F43" s="6"/>
      <c r="I43" t="s">
        <v>980</v>
      </c>
    </row>
    <row r="44" spans="1:10" x14ac:dyDescent="0.3">
      <c r="B44" t="s">
        <v>968</v>
      </c>
      <c r="E44" s="63" t="s">
        <v>973</v>
      </c>
      <c r="F44" s="64" t="s">
        <v>974</v>
      </c>
      <c r="G44" s="65" t="s">
        <v>975</v>
      </c>
      <c r="I44" s="72"/>
      <c r="J44" s="73" t="s">
        <v>977</v>
      </c>
    </row>
    <row r="45" spans="1:10" x14ac:dyDescent="0.3">
      <c r="B45" s="55" t="s">
        <v>969</v>
      </c>
      <c r="C45" s="56">
        <v>0.69</v>
      </c>
      <c r="E45" s="66" t="s">
        <v>969</v>
      </c>
      <c r="F45" s="67">
        <f>C45*$C$51</f>
        <v>937.60587904630427</v>
      </c>
      <c r="G45" s="70">
        <f>SUM('Res Load Summary_EE'!D39:D41)/1000</f>
        <v>138.15190986896752</v>
      </c>
      <c r="I45" s="74" t="s">
        <v>969</v>
      </c>
      <c r="J45" s="76">
        <f>G45/$F45</f>
        <v>0.14734539635085286</v>
      </c>
    </row>
    <row r="46" spans="1:10" x14ac:dyDescent="0.3">
      <c r="B46" s="57" t="s">
        <v>966</v>
      </c>
      <c r="C46" s="58">
        <v>0.12</v>
      </c>
      <c r="E46" s="66" t="s">
        <v>966</v>
      </c>
      <c r="F46" s="67">
        <f t="shared" ref="F46:F47" si="5">C46*$C$51</f>
        <v>163.06189200805292</v>
      </c>
      <c r="G46" s="70">
        <f>SUM('Res Load Summary_EE'!G39:G41)/1000</f>
        <v>45.700464612179459</v>
      </c>
      <c r="I46" s="74" t="s">
        <v>966</v>
      </c>
      <c r="J46" s="76">
        <f>G46/$F46</f>
        <v>0.28026453053741407</v>
      </c>
    </row>
    <row r="47" spans="1:10" x14ac:dyDescent="0.3">
      <c r="B47" s="59" t="s">
        <v>967</v>
      </c>
      <c r="C47" s="60">
        <v>0.01</v>
      </c>
      <c r="E47" s="68" t="s">
        <v>967</v>
      </c>
      <c r="F47" s="69">
        <f t="shared" si="5"/>
        <v>13.588491000671077</v>
      </c>
      <c r="G47" s="71">
        <f>SUM('Res Load Summary_EE'!F39:F41)/1000</f>
        <v>0</v>
      </c>
      <c r="I47" s="75" t="s">
        <v>967</v>
      </c>
      <c r="J47" s="77">
        <f>G47/$F47</f>
        <v>0</v>
      </c>
    </row>
    <row r="49" spans="1:10" x14ac:dyDescent="0.3">
      <c r="B49" t="s">
        <v>970</v>
      </c>
    </row>
    <row r="50" spans="1:10" x14ac:dyDescent="0.3">
      <c r="B50" s="55" t="s">
        <v>971</v>
      </c>
      <c r="C50" s="61">
        <v>1251</v>
      </c>
    </row>
    <row r="51" spans="1:10" x14ac:dyDescent="0.3">
      <c r="B51" s="59" t="s">
        <v>972</v>
      </c>
      <c r="C51" s="62">
        <v>1358.8491000671077</v>
      </c>
    </row>
    <row r="55" spans="1:10" x14ac:dyDescent="0.3">
      <c r="A55" s="54" t="s">
        <v>945</v>
      </c>
      <c r="I55" t="s">
        <v>976</v>
      </c>
    </row>
    <row r="56" spans="1:10" x14ac:dyDescent="0.3">
      <c r="B56" t="s">
        <v>962</v>
      </c>
      <c r="E56" s="63" t="s">
        <v>973</v>
      </c>
      <c r="F56" s="64" t="s">
        <v>974</v>
      </c>
      <c r="G56" s="65" t="s">
        <v>975</v>
      </c>
      <c r="I56" s="72"/>
      <c r="J56" s="73" t="s">
        <v>977</v>
      </c>
    </row>
    <row r="57" spans="1:10" x14ac:dyDescent="0.3">
      <c r="B57" s="55" t="s">
        <v>965</v>
      </c>
      <c r="C57" s="56">
        <v>0.64</v>
      </c>
      <c r="E57" s="66" t="s">
        <v>965</v>
      </c>
      <c r="F57" s="67">
        <f>C57*$C$67</f>
        <v>849.37134125130206</v>
      </c>
      <c r="G57" s="70">
        <f>SUM('Res Load Summary_EE'!E6:E8)/1000</f>
        <v>339.84730997021381</v>
      </c>
      <c r="I57" s="74" t="s">
        <v>965</v>
      </c>
      <c r="J57" s="76">
        <f>G57/$F57</f>
        <v>0.40011629008997113</v>
      </c>
    </row>
    <row r="58" spans="1:10" x14ac:dyDescent="0.3">
      <c r="B58" s="57" t="s">
        <v>966</v>
      </c>
      <c r="C58" s="58">
        <v>0.05</v>
      </c>
      <c r="E58" s="66" t="s">
        <v>966</v>
      </c>
      <c r="F58" s="67">
        <f t="shared" ref="F58:F59" si="6">C58*$C$67</f>
        <v>66.35713603525798</v>
      </c>
      <c r="G58" s="70">
        <f>SUM('Res Load Summary_EE'!G6:G8)/1000</f>
        <v>20.379782354677022</v>
      </c>
      <c r="I58" s="74" t="s">
        <v>966</v>
      </c>
      <c r="J58" s="76">
        <f>G58/$F58</f>
        <v>0.30712269353892091</v>
      </c>
    </row>
    <row r="59" spans="1:10" x14ac:dyDescent="0.3">
      <c r="B59" s="59" t="s">
        <v>967</v>
      </c>
      <c r="C59" s="60">
        <v>0.05</v>
      </c>
      <c r="E59" s="68" t="s">
        <v>967</v>
      </c>
      <c r="F59" s="69">
        <f t="shared" si="6"/>
        <v>66.35713603525798</v>
      </c>
      <c r="G59" s="71">
        <f>SUM('Res Load Summary_EE'!F6:F8)/1000</f>
        <v>19.195108580882728</v>
      </c>
      <c r="I59" s="75" t="s">
        <v>967</v>
      </c>
      <c r="J59" s="77">
        <f>G59/$F59</f>
        <v>0.28926969618887205</v>
      </c>
    </row>
    <row r="60" spans="1:10" x14ac:dyDescent="0.3">
      <c r="F60" s="6"/>
      <c r="I60" t="s">
        <v>980</v>
      </c>
    </row>
    <row r="61" spans="1:10" x14ac:dyDescent="0.3">
      <c r="B61" t="s">
        <v>968</v>
      </c>
      <c r="E61" s="63" t="s">
        <v>973</v>
      </c>
      <c r="F61" s="64" t="s">
        <v>974</v>
      </c>
      <c r="G61" s="65" t="s">
        <v>975</v>
      </c>
      <c r="I61" s="72"/>
      <c r="J61" s="73" t="s">
        <v>977</v>
      </c>
    </row>
    <row r="62" spans="1:10" x14ac:dyDescent="0.3">
      <c r="B62" s="55" t="s">
        <v>969</v>
      </c>
      <c r="C62" s="56">
        <v>0.64</v>
      </c>
      <c r="E62" s="66" t="s">
        <v>969</v>
      </c>
      <c r="F62" s="67">
        <f>C62*$C$68</f>
        <v>1001.6360179301139</v>
      </c>
      <c r="G62" s="70">
        <f>SUM('Res Load Summary_EE'!D3:D5)/1000</f>
        <v>123.39825709928108</v>
      </c>
      <c r="I62" s="74" t="s">
        <v>969</v>
      </c>
      <c r="J62" s="76">
        <f>G62/$F62</f>
        <v>0.12319670508083788</v>
      </c>
    </row>
    <row r="63" spans="1:10" x14ac:dyDescent="0.3">
      <c r="B63" s="57" t="s">
        <v>966</v>
      </c>
      <c r="C63" s="58">
        <v>0.14000000000000001</v>
      </c>
      <c r="E63" s="66" t="s">
        <v>966</v>
      </c>
      <c r="F63" s="67">
        <f t="shared" ref="F63:F64" si="7">C63*$C$68</f>
        <v>219.10787892221242</v>
      </c>
      <c r="G63" s="70">
        <f>SUM('Res Load Summary_EE'!G3:G5)/1000</f>
        <v>46.93703708430639</v>
      </c>
      <c r="I63" s="74" t="s">
        <v>966</v>
      </c>
      <c r="J63" s="76">
        <f>G63/$F63</f>
        <v>0.21421884651153944</v>
      </c>
    </row>
    <row r="64" spans="1:10" x14ac:dyDescent="0.3">
      <c r="B64" s="59" t="s">
        <v>967</v>
      </c>
      <c r="C64" s="60">
        <v>0.01</v>
      </c>
      <c r="E64" s="68" t="s">
        <v>967</v>
      </c>
      <c r="F64" s="69">
        <f t="shared" si="7"/>
        <v>15.65056278015803</v>
      </c>
      <c r="G64" s="71">
        <f>SUM('Res Load Summary_EE'!F3:F5)/1000</f>
        <v>0</v>
      </c>
      <c r="I64" s="75" t="s">
        <v>967</v>
      </c>
      <c r="J64" s="77">
        <f>G64/$F64</f>
        <v>0</v>
      </c>
    </row>
    <row r="66" spans="1:10" x14ac:dyDescent="0.3">
      <c r="B66" t="s">
        <v>970</v>
      </c>
    </row>
    <row r="67" spans="1:10" x14ac:dyDescent="0.3">
      <c r="B67" s="55" t="s">
        <v>971</v>
      </c>
      <c r="C67" s="61">
        <v>1327.1427207051595</v>
      </c>
    </row>
    <row r="68" spans="1:10" x14ac:dyDescent="0.3">
      <c r="B68" s="59" t="s">
        <v>972</v>
      </c>
      <c r="C68" s="62">
        <v>1565.0562780158029</v>
      </c>
    </row>
    <row r="72" spans="1:10" x14ac:dyDescent="0.3">
      <c r="A72" s="54" t="s">
        <v>952</v>
      </c>
      <c r="I72" t="s">
        <v>976</v>
      </c>
    </row>
    <row r="73" spans="1:10" x14ac:dyDescent="0.3">
      <c r="B73" t="s">
        <v>962</v>
      </c>
      <c r="E73" s="63" t="s">
        <v>973</v>
      </c>
      <c r="F73" s="64" t="s">
        <v>974</v>
      </c>
      <c r="G73" s="65" t="s">
        <v>975</v>
      </c>
      <c r="I73" s="72"/>
      <c r="J73" s="73" t="s">
        <v>977</v>
      </c>
    </row>
    <row r="74" spans="1:10" x14ac:dyDescent="0.3">
      <c r="B74" s="55" t="s">
        <v>965</v>
      </c>
      <c r="C74" s="56">
        <v>0.67</v>
      </c>
      <c r="E74" s="66" t="s">
        <v>965</v>
      </c>
      <c r="F74" s="67">
        <f>C74*$C$84</f>
        <v>317.53078736078663</v>
      </c>
      <c r="G74" s="70">
        <f>SUM('Res Load Summary_EE'!E18:E20)/1000</f>
        <v>246.3578155184104</v>
      </c>
      <c r="I74" s="74" t="s">
        <v>965</v>
      </c>
      <c r="J74" s="76">
        <f>G74/$F74</f>
        <v>0.77585489446883882</v>
      </c>
    </row>
    <row r="75" spans="1:10" x14ac:dyDescent="0.3">
      <c r="B75" s="57" t="s">
        <v>966</v>
      </c>
      <c r="C75" s="58">
        <v>0.05</v>
      </c>
      <c r="E75" s="66" t="s">
        <v>966</v>
      </c>
      <c r="F75" s="67">
        <f t="shared" ref="F75:F76" si="8">C75*$C$84</f>
        <v>23.696327414984076</v>
      </c>
      <c r="G75" s="70">
        <f>SUM('Res Load Summary_EE'!G18:G20)/1000</f>
        <v>8.5063540491216294</v>
      </c>
      <c r="I75" s="74" t="s">
        <v>966</v>
      </c>
      <c r="J75" s="76">
        <f>G75/$F75</f>
        <v>0.35897351940464595</v>
      </c>
    </row>
    <row r="76" spans="1:10" x14ac:dyDescent="0.3">
      <c r="B76" s="59" t="s">
        <v>967</v>
      </c>
      <c r="C76" s="60">
        <v>0.03</v>
      </c>
      <c r="E76" s="68" t="s">
        <v>967</v>
      </c>
      <c r="F76" s="69">
        <f t="shared" si="8"/>
        <v>14.217796448990445</v>
      </c>
      <c r="G76" s="71">
        <f>SUM('Res Load Summary_EE'!F18:F20)/1000</f>
        <v>4.268780161662427</v>
      </c>
      <c r="I76" s="75" t="s">
        <v>967</v>
      </c>
      <c r="J76" s="77">
        <f>G76/$F76</f>
        <v>0.30024203658968107</v>
      </c>
    </row>
    <row r="77" spans="1:10" x14ac:dyDescent="0.3">
      <c r="F77" s="6"/>
      <c r="I77" t="s">
        <v>980</v>
      </c>
    </row>
    <row r="78" spans="1:10" x14ac:dyDescent="0.3">
      <c r="B78" t="s">
        <v>968</v>
      </c>
      <c r="E78" s="63" t="s">
        <v>973</v>
      </c>
      <c r="F78" s="64" t="s">
        <v>974</v>
      </c>
      <c r="G78" s="65" t="s">
        <v>975</v>
      </c>
      <c r="I78" s="72"/>
      <c r="J78" s="73" t="s">
        <v>977</v>
      </c>
    </row>
    <row r="79" spans="1:10" x14ac:dyDescent="0.3">
      <c r="B79" s="55" t="s">
        <v>969</v>
      </c>
      <c r="C79" s="56">
        <v>0.65</v>
      </c>
      <c r="E79" s="66" t="s">
        <v>969</v>
      </c>
      <c r="F79" s="67">
        <f>C79*$C$85</f>
        <v>284.17228730991104</v>
      </c>
      <c r="G79" s="70">
        <f>SUM('Res Load Summary_EE'!D15:D17)/1000</f>
        <v>52.733549405032647</v>
      </c>
      <c r="I79" s="74" t="s">
        <v>969</v>
      </c>
      <c r="J79" s="76">
        <f>G79/$F79</f>
        <v>0.18556893743661493</v>
      </c>
    </row>
    <row r="80" spans="1:10" x14ac:dyDescent="0.3">
      <c r="B80" s="57" t="s">
        <v>966</v>
      </c>
      <c r="C80" s="58">
        <v>0.13</v>
      </c>
      <c r="E80" s="66" t="s">
        <v>966</v>
      </c>
      <c r="F80" s="67">
        <f t="shared" ref="F80:F81" si="9">C80*$C$85</f>
        <v>56.834457461982204</v>
      </c>
      <c r="G80" s="70">
        <f>SUM('Res Load Summary_EE'!G15:G17)/1000</f>
        <v>20.969429804111279</v>
      </c>
      <c r="I80" s="74" t="s">
        <v>966</v>
      </c>
      <c r="J80" s="76">
        <f>G80/$F80</f>
        <v>0.36895627653590574</v>
      </c>
    </row>
    <row r="81" spans="1:10" x14ac:dyDescent="0.3">
      <c r="B81" s="59" t="s">
        <v>967</v>
      </c>
      <c r="C81" s="60">
        <v>0.01</v>
      </c>
      <c r="E81" s="68" t="s">
        <v>967</v>
      </c>
      <c r="F81" s="69">
        <f t="shared" si="9"/>
        <v>4.3718813432294006</v>
      </c>
      <c r="G81" s="71">
        <f>SUM('Res Load Summary_EE'!F15:F17)/1000</f>
        <v>0</v>
      </c>
      <c r="I81" s="75" t="s">
        <v>967</v>
      </c>
      <c r="J81" s="77">
        <f>G81/$F81</f>
        <v>0</v>
      </c>
    </row>
    <row r="83" spans="1:10" x14ac:dyDescent="0.3">
      <c r="B83" t="s">
        <v>970</v>
      </c>
    </row>
    <row r="84" spans="1:10" x14ac:dyDescent="0.3">
      <c r="B84" s="55" t="s">
        <v>971</v>
      </c>
      <c r="C84" s="61">
        <v>473.92654829968149</v>
      </c>
    </row>
    <row r="85" spans="1:10" x14ac:dyDescent="0.3">
      <c r="B85" s="59" t="s">
        <v>972</v>
      </c>
      <c r="C85" s="62">
        <v>437.18813432294002</v>
      </c>
    </row>
    <row r="89" spans="1:10" x14ac:dyDescent="0.3">
      <c r="A89" s="54" t="s">
        <v>953</v>
      </c>
      <c r="I89" t="s">
        <v>976</v>
      </c>
    </row>
    <row r="90" spans="1:10" x14ac:dyDescent="0.3">
      <c r="B90" t="s">
        <v>962</v>
      </c>
      <c r="E90" s="63" t="s">
        <v>973</v>
      </c>
      <c r="F90" s="64" t="s">
        <v>974</v>
      </c>
      <c r="G90" s="65" t="s">
        <v>975</v>
      </c>
      <c r="I90" s="72"/>
      <c r="J90" s="73" t="s">
        <v>977</v>
      </c>
    </row>
    <row r="91" spans="1:10" x14ac:dyDescent="0.3">
      <c r="B91" s="55" t="s">
        <v>965</v>
      </c>
      <c r="C91" s="56">
        <v>0.68</v>
      </c>
      <c r="E91" s="66" t="s">
        <v>965</v>
      </c>
      <c r="F91" s="67">
        <f>C91*$C$101</f>
        <v>1659.8979211824683</v>
      </c>
      <c r="G91" s="70">
        <f>SUM('Res Load Summary_EE'!E24:E26)/1000</f>
        <v>608.62201623951034</v>
      </c>
      <c r="I91" s="74" t="s">
        <v>965</v>
      </c>
      <c r="J91" s="76">
        <f>G91/$F91</f>
        <v>0.36666231608142735</v>
      </c>
    </row>
    <row r="92" spans="1:10" x14ac:dyDescent="0.3">
      <c r="B92" s="57" t="s">
        <v>966</v>
      </c>
      <c r="C92" s="58">
        <v>0.05</v>
      </c>
      <c r="E92" s="66" t="s">
        <v>966</v>
      </c>
      <c r="F92" s="67">
        <f t="shared" ref="F92:F93" si="10">C92*$C$101</f>
        <v>122.05131773400501</v>
      </c>
      <c r="G92" s="70">
        <f>SUM('Res Load Summary_EE'!G24:G26)/1000</f>
        <v>30.788554779084333</v>
      </c>
      <c r="I92" s="74" t="s">
        <v>966</v>
      </c>
      <c r="J92" s="76">
        <f>G92/$F92</f>
        <v>0.25225909355754755</v>
      </c>
    </row>
    <row r="93" spans="1:10" x14ac:dyDescent="0.3">
      <c r="B93" s="59" t="s">
        <v>967</v>
      </c>
      <c r="C93" s="60">
        <v>0.04</v>
      </c>
      <c r="E93" s="68" t="s">
        <v>967</v>
      </c>
      <c r="F93" s="69">
        <f t="shared" si="10"/>
        <v>97.641054187204006</v>
      </c>
      <c r="G93" s="71">
        <f>SUM('Res Load Summary_EE'!F24:F26)/1000</f>
        <v>19.121678742548902</v>
      </c>
      <c r="I93" s="75" t="s">
        <v>967</v>
      </c>
      <c r="J93" s="77">
        <f>G93/$F93</f>
        <v>0.19583646348069461</v>
      </c>
    </row>
    <row r="94" spans="1:10" x14ac:dyDescent="0.3">
      <c r="F94" s="6"/>
      <c r="I94" t="s">
        <v>980</v>
      </c>
    </row>
    <row r="95" spans="1:10" x14ac:dyDescent="0.3">
      <c r="B95" t="s">
        <v>968</v>
      </c>
      <c r="E95" s="63" t="s">
        <v>973</v>
      </c>
      <c r="F95" s="64" t="s">
        <v>974</v>
      </c>
      <c r="G95" s="65" t="s">
        <v>975</v>
      </c>
      <c r="I95" s="72"/>
      <c r="J95" s="73" t="s">
        <v>977</v>
      </c>
    </row>
    <row r="96" spans="1:10" x14ac:dyDescent="0.3">
      <c r="B96" s="55" t="s">
        <v>969</v>
      </c>
      <c r="C96" s="56">
        <v>0.66</v>
      </c>
      <c r="E96" s="66" t="s">
        <v>969</v>
      </c>
      <c r="F96" s="67">
        <f>C96*$C$102</f>
        <v>1596.6030467501835</v>
      </c>
      <c r="G96" s="70">
        <f>SUM('Res Load Summary_EE'!D21:D23)/1000</f>
        <v>260.71306666751076</v>
      </c>
      <c r="I96" s="74" t="s">
        <v>969</v>
      </c>
      <c r="J96" s="76">
        <f>G96/$F96</f>
        <v>0.16329235197075501</v>
      </c>
    </row>
    <row r="97" spans="1:10" x14ac:dyDescent="0.3">
      <c r="B97" s="57" t="s">
        <v>966</v>
      </c>
      <c r="C97" s="58">
        <v>0.13</v>
      </c>
      <c r="E97" s="66" t="s">
        <v>966</v>
      </c>
      <c r="F97" s="67">
        <f t="shared" ref="F97:F98" si="11">C97*$C$102</f>
        <v>314.48241829927855</v>
      </c>
      <c r="G97" s="70">
        <f>SUM('Res Load Summary_EE'!G21:G23)/1000</f>
        <v>72.971190247150957</v>
      </c>
      <c r="I97" s="74" t="s">
        <v>966</v>
      </c>
      <c r="J97" s="76">
        <f>G97/$F97</f>
        <v>0.2320358341231897</v>
      </c>
    </row>
    <row r="98" spans="1:10" x14ac:dyDescent="0.3">
      <c r="B98" s="59" t="s">
        <v>967</v>
      </c>
      <c r="C98" s="60">
        <v>0.01</v>
      </c>
      <c r="E98" s="68" t="s">
        <v>967</v>
      </c>
      <c r="F98" s="69">
        <f t="shared" si="11"/>
        <v>24.190955253790658</v>
      </c>
      <c r="G98" s="71">
        <f>SUM('Res Load Summary_EE'!F21:F23)/1000</f>
        <v>0</v>
      </c>
      <c r="I98" s="75" t="s">
        <v>967</v>
      </c>
      <c r="J98" s="77">
        <f>G98/$F98</f>
        <v>0</v>
      </c>
    </row>
    <row r="100" spans="1:10" x14ac:dyDescent="0.3">
      <c r="B100" t="s">
        <v>970</v>
      </c>
    </row>
    <row r="101" spans="1:10" x14ac:dyDescent="0.3">
      <c r="B101" s="55" t="s">
        <v>971</v>
      </c>
      <c r="C101" s="61">
        <v>2441.0263546801002</v>
      </c>
    </row>
    <row r="102" spans="1:10" x14ac:dyDescent="0.3">
      <c r="B102" s="59" t="s">
        <v>972</v>
      </c>
      <c r="C102" s="62">
        <v>2419.0955253790657</v>
      </c>
    </row>
    <row r="106" spans="1:10" x14ac:dyDescent="0.3">
      <c r="A106" s="54" t="s">
        <v>978</v>
      </c>
      <c r="I106" t="s">
        <v>976</v>
      </c>
    </row>
    <row r="107" spans="1:10" x14ac:dyDescent="0.3">
      <c r="B107" t="s">
        <v>962</v>
      </c>
      <c r="E107" s="63" t="s">
        <v>973</v>
      </c>
      <c r="F107" s="64" t="s">
        <v>974</v>
      </c>
      <c r="G107" s="65" t="s">
        <v>975</v>
      </c>
      <c r="I107" s="72"/>
      <c r="J107" s="73" t="s">
        <v>977</v>
      </c>
    </row>
    <row r="108" spans="1:10" x14ac:dyDescent="0.3">
      <c r="B108" s="55" t="s">
        <v>965</v>
      </c>
      <c r="C108" s="56">
        <f>C40</f>
        <v>0.67</v>
      </c>
      <c r="E108" s="66" t="s">
        <v>965</v>
      </c>
      <c r="F108" s="67">
        <f>C108*$C$118</f>
        <v>44.745727048066925</v>
      </c>
      <c r="G108" s="70">
        <f>SUM('Res Load Summary_EE'!E12:E14)/1000</f>
        <v>16.74219231565263</v>
      </c>
      <c r="I108" s="74" t="s">
        <v>965</v>
      </c>
      <c r="J108" s="76">
        <f>G108/$F108</f>
        <v>0.37416292951654956</v>
      </c>
    </row>
    <row r="109" spans="1:10" x14ac:dyDescent="0.3">
      <c r="B109" s="57" t="s">
        <v>966</v>
      </c>
      <c r="C109" s="58">
        <f t="shared" ref="C109:C110" si="12">C41</f>
        <v>0.05</v>
      </c>
      <c r="E109" s="66" t="s">
        <v>966</v>
      </c>
      <c r="F109" s="67">
        <f t="shared" ref="F109:F110" si="13">C109*$C$118</f>
        <v>3.339233361796039</v>
      </c>
      <c r="G109" s="70">
        <f>SUM('Res Load Summary_EE'!G12:G14)/1000</f>
        <v>1.0325572498491011</v>
      </c>
      <c r="I109" s="74" t="s">
        <v>966</v>
      </c>
      <c r="J109" s="76">
        <f>G109/$F109</f>
        <v>0.30921985317424183</v>
      </c>
    </row>
    <row r="110" spans="1:10" x14ac:dyDescent="0.3">
      <c r="B110" s="59" t="s">
        <v>967</v>
      </c>
      <c r="C110" s="60">
        <f t="shared" si="12"/>
        <v>0.03</v>
      </c>
      <c r="E110" s="68" t="s">
        <v>967</v>
      </c>
      <c r="F110" s="69">
        <f t="shared" si="13"/>
        <v>2.0035400170776234</v>
      </c>
      <c r="G110" s="71">
        <f>SUM('Res Load Summary_EE'!F12:F14)/1000</f>
        <v>1.0222430189588314</v>
      </c>
      <c r="I110" s="75" t="s">
        <v>967</v>
      </c>
      <c r="J110" s="77">
        <f>G110/$F110</f>
        <v>0.51021841852197281</v>
      </c>
    </row>
    <row r="111" spans="1:10" x14ac:dyDescent="0.3">
      <c r="F111" s="6"/>
      <c r="I111" t="s">
        <v>980</v>
      </c>
    </row>
    <row r="112" spans="1:10" x14ac:dyDescent="0.3">
      <c r="B112" t="s">
        <v>968</v>
      </c>
      <c r="E112" s="63" t="s">
        <v>973</v>
      </c>
      <c r="F112" s="64" t="s">
        <v>974</v>
      </c>
      <c r="G112" s="65" t="s">
        <v>975</v>
      </c>
      <c r="I112" s="72"/>
      <c r="J112" s="73" t="s">
        <v>977</v>
      </c>
    </row>
    <row r="113" spans="2:10" x14ac:dyDescent="0.3">
      <c r="B113" s="55" t="s">
        <v>969</v>
      </c>
      <c r="C113" s="56">
        <f>C45</f>
        <v>0.69</v>
      </c>
      <c r="E113" s="66" t="s">
        <v>969</v>
      </c>
      <c r="F113" s="67">
        <f>C113*$C$119</f>
        <v>55.176211760087917</v>
      </c>
      <c r="G113" s="70">
        <f>SUM('Res Load Summary_EE'!D9:D11)/1000</f>
        <v>7.3688537263649474</v>
      </c>
      <c r="I113" s="74" t="s">
        <v>969</v>
      </c>
      <c r="J113" s="76">
        <f>G113/$F113</f>
        <v>0.13355128036708125</v>
      </c>
    </row>
    <row r="114" spans="2:10" x14ac:dyDescent="0.3">
      <c r="B114" s="57" t="s">
        <v>966</v>
      </c>
      <c r="C114" s="58">
        <f t="shared" ref="C114:C115" si="14">C46</f>
        <v>0.12</v>
      </c>
      <c r="E114" s="66" t="s">
        <v>966</v>
      </c>
      <c r="F114" s="67">
        <f t="shared" ref="F114:F115" si="15">C114*$C$119</f>
        <v>9.5958629147979</v>
      </c>
      <c r="G114" s="70">
        <f>SUM('Res Load Summary_EE'!G9:G11)/1000</f>
        <v>2.3978659969630725</v>
      </c>
      <c r="I114" s="74" t="s">
        <v>966</v>
      </c>
      <c r="J114" s="76">
        <f>G114/$F114</f>
        <v>0.24988539522227787</v>
      </c>
    </row>
    <row r="115" spans="2:10" x14ac:dyDescent="0.3">
      <c r="B115" s="59" t="s">
        <v>967</v>
      </c>
      <c r="C115" s="60">
        <f t="shared" si="14"/>
        <v>0.01</v>
      </c>
      <c r="E115" s="68" t="s">
        <v>967</v>
      </c>
      <c r="F115" s="69">
        <f t="shared" si="15"/>
        <v>0.79965524289982504</v>
      </c>
      <c r="G115" s="71">
        <f>SUM('Res Load Summary_EE'!F9:F11)/1000</f>
        <v>0</v>
      </c>
      <c r="I115" s="75" t="s">
        <v>967</v>
      </c>
      <c r="J115" s="77">
        <f>G115/$F115</f>
        <v>0</v>
      </c>
    </row>
    <row r="117" spans="2:10" x14ac:dyDescent="0.3">
      <c r="B117" t="s">
        <v>970</v>
      </c>
    </row>
    <row r="118" spans="2:10" x14ac:dyDescent="0.3">
      <c r="B118" s="55" t="s">
        <v>971</v>
      </c>
      <c r="C118" s="61">
        <v>66.784667235920779</v>
      </c>
    </row>
    <row r="119" spans="2:10" x14ac:dyDescent="0.3">
      <c r="B119" s="59" t="s">
        <v>972</v>
      </c>
      <c r="C119" s="62">
        <v>79.965524289982497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09"/>
  <sheetViews>
    <sheetView workbookViewId="0">
      <selection activeCell="E4" sqref="E4"/>
    </sheetView>
  </sheetViews>
  <sheetFormatPr defaultRowHeight="14.4" x14ac:dyDescent="0.3"/>
  <cols>
    <col min="1" max="3" width="18.6640625" customWidth="1"/>
    <col min="4" max="5" width="24.77734375" customWidth="1"/>
    <col min="6" max="6" width="18.6640625" customWidth="1"/>
    <col min="7" max="7" width="24.88671875" customWidth="1"/>
    <col min="8" max="8" width="12" style="18" customWidth="1"/>
  </cols>
  <sheetData>
    <row r="1" spans="1:16376" s="18" customFormat="1" x14ac:dyDescent="0.3">
      <c r="A1" s="92" t="s">
        <v>958</v>
      </c>
      <c r="B1" s="92"/>
      <c r="C1" s="92"/>
      <c r="D1" s="92"/>
      <c r="E1" s="92"/>
      <c r="F1" s="92"/>
      <c r="G1" s="92"/>
      <c r="I1" s="18" t="s">
        <v>959</v>
      </c>
    </row>
    <row r="2" spans="1:16376" ht="15" thickBot="1" x14ac:dyDescent="0.35">
      <c r="A2" s="19" t="s">
        <v>938</v>
      </c>
      <c r="B2" s="20" t="s">
        <v>939</v>
      </c>
      <c r="C2" s="20" t="s">
        <v>940</v>
      </c>
      <c r="D2" s="20" t="s">
        <v>941</v>
      </c>
      <c r="E2" s="20" t="s">
        <v>942</v>
      </c>
      <c r="F2" s="21" t="s">
        <v>943</v>
      </c>
      <c r="G2" s="22" t="s">
        <v>944</v>
      </c>
      <c r="H2" s="42"/>
      <c r="I2" s="18"/>
      <c r="J2" s="18" t="s">
        <v>960</v>
      </c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</row>
    <row r="3" spans="1:16376" s="18" customFormat="1" x14ac:dyDescent="0.3">
      <c r="A3" s="23" t="s">
        <v>945</v>
      </c>
      <c r="B3" s="48" t="s">
        <v>946</v>
      </c>
      <c r="C3" s="24" t="s">
        <v>947</v>
      </c>
      <c r="D3" s="51">
        <v>1014736.8205871701</v>
      </c>
      <c r="E3" s="51" t="s">
        <v>947</v>
      </c>
      <c r="F3" s="51">
        <v>28839.984911865402</v>
      </c>
      <c r="G3" s="52">
        <v>135182.44391886081</v>
      </c>
    </row>
    <row r="4" spans="1:16376" s="18" customFormat="1" ht="15" thickBot="1" x14ac:dyDescent="0.35">
      <c r="A4" s="31" t="s">
        <v>945</v>
      </c>
      <c r="B4" s="47" t="s">
        <v>948</v>
      </c>
      <c r="C4" s="32" t="s">
        <v>947</v>
      </c>
      <c r="D4" s="50" t="s">
        <v>947</v>
      </c>
      <c r="E4" s="50">
        <v>682959.06832705194</v>
      </c>
      <c r="F4" s="50">
        <v>45302.849247481798</v>
      </c>
      <c r="G4" s="53">
        <v>61457.110946035195</v>
      </c>
    </row>
    <row r="5" spans="1:16376" s="18" customFormat="1" x14ac:dyDescent="0.3">
      <c r="A5" s="23" t="s">
        <v>949</v>
      </c>
      <c r="B5" s="24" t="s">
        <v>946</v>
      </c>
      <c r="C5" s="24" t="s">
        <v>22</v>
      </c>
      <c r="D5" s="34">
        <v>29588.087355881788</v>
      </c>
      <c r="E5" s="24" t="s">
        <v>947</v>
      </c>
      <c r="F5" s="34">
        <v>2720.7766756432266</v>
      </c>
      <c r="G5" s="39">
        <v>2153.6897959104003</v>
      </c>
    </row>
    <row r="6" spans="1:16376" s="18" customFormat="1" x14ac:dyDescent="0.3">
      <c r="A6" s="27" t="s">
        <v>949</v>
      </c>
      <c r="B6" s="28" t="s">
        <v>946</v>
      </c>
      <c r="C6" s="28" t="s">
        <v>950</v>
      </c>
      <c r="D6" s="35">
        <v>8395.0984955327622</v>
      </c>
      <c r="E6" s="28" t="s">
        <v>947</v>
      </c>
      <c r="F6" s="35">
        <v>907.83705661305919</v>
      </c>
      <c r="G6" s="40">
        <v>1509.6674803056001</v>
      </c>
    </row>
    <row r="7" spans="1:16376" s="18" customFormat="1" x14ac:dyDescent="0.3">
      <c r="A7" s="27" t="s">
        <v>949</v>
      </c>
      <c r="B7" s="28" t="s">
        <v>946</v>
      </c>
      <c r="C7" s="28" t="s">
        <v>951</v>
      </c>
      <c r="D7" s="35">
        <v>6315.4668750278106</v>
      </c>
      <c r="E7" s="28" t="s">
        <v>947</v>
      </c>
      <c r="F7" s="35">
        <v>188.49427104352966</v>
      </c>
      <c r="G7" s="40">
        <v>406.26240098399995</v>
      </c>
    </row>
    <row r="8" spans="1:16376" s="18" customFormat="1" x14ac:dyDescent="0.3">
      <c r="A8" s="27" t="s">
        <v>949</v>
      </c>
      <c r="B8" s="28" t="s">
        <v>948</v>
      </c>
      <c r="C8" s="28" t="s">
        <v>22</v>
      </c>
      <c r="D8" s="28" t="s">
        <v>947</v>
      </c>
      <c r="E8" s="35">
        <v>25762.890449233553</v>
      </c>
      <c r="F8" s="35">
        <v>2999.8396533599998</v>
      </c>
      <c r="G8" s="40">
        <v>2251.5847866336003</v>
      </c>
    </row>
    <row r="9" spans="1:16376" s="18" customFormat="1" x14ac:dyDescent="0.3">
      <c r="A9" s="27" t="s">
        <v>949</v>
      </c>
      <c r="B9" s="28" t="s">
        <v>948</v>
      </c>
      <c r="C9" s="28" t="s">
        <v>950</v>
      </c>
      <c r="D9" s="28" t="s">
        <v>947</v>
      </c>
      <c r="E9" s="35">
        <v>9259.071761956211</v>
      </c>
      <c r="F9" s="35">
        <v>1000.9515391680001</v>
      </c>
      <c r="G9" s="40">
        <v>1578.2887294104</v>
      </c>
    </row>
    <row r="10" spans="1:16376" s="18" customFormat="1" ht="15" thickBot="1" x14ac:dyDescent="0.35">
      <c r="A10" s="31" t="s">
        <v>949</v>
      </c>
      <c r="B10" s="32" t="s">
        <v>948</v>
      </c>
      <c r="C10" s="32" t="s">
        <v>951</v>
      </c>
      <c r="D10" s="32" t="s">
        <v>947</v>
      </c>
      <c r="E10" s="36">
        <v>2694.3081390688462</v>
      </c>
      <c r="F10" s="36">
        <v>207.82763751599998</v>
      </c>
      <c r="G10" s="41">
        <v>424.72887375599998</v>
      </c>
    </row>
    <row r="11" spans="1:16376" s="18" customFormat="1" x14ac:dyDescent="0.3">
      <c r="A11" s="23" t="s">
        <v>952</v>
      </c>
      <c r="B11" s="24" t="s">
        <v>946</v>
      </c>
      <c r="C11" s="24" t="s">
        <v>22</v>
      </c>
      <c r="D11" s="34">
        <v>150384.45500889199</v>
      </c>
      <c r="E11" s="24" t="s">
        <v>947</v>
      </c>
      <c r="F11" s="34">
        <v>6255.7195541455167</v>
      </c>
      <c r="G11" s="39">
        <v>18895.413482803357</v>
      </c>
    </row>
    <row r="12" spans="1:16376" s="18" customFormat="1" x14ac:dyDescent="0.3">
      <c r="A12" s="27" t="s">
        <v>952</v>
      </c>
      <c r="B12" s="28" t="s">
        <v>946</v>
      </c>
      <c r="C12" s="28" t="s">
        <v>950</v>
      </c>
      <c r="D12" s="35">
        <v>110974.64217263498</v>
      </c>
      <c r="E12" s="28" t="s">
        <v>947</v>
      </c>
      <c r="F12" s="35">
        <v>0</v>
      </c>
      <c r="G12" s="40">
        <v>26047.046051244062</v>
      </c>
    </row>
    <row r="13" spans="1:16376" s="18" customFormat="1" x14ac:dyDescent="0.3">
      <c r="A13" s="27" t="s">
        <v>952</v>
      </c>
      <c r="B13" s="28" t="s">
        <v>946</v>
      </c>
      <c r="C13" s="28" t="s">
        <v>951</v>
      </c>
      <c r="D13" s="35">
        <v>2583.1259999999997</v>
      </c>
      <c r="E13" s="28" t="s">
        <v>947</v>
      </c>
      <c r="F13" s="35">
        <v>21.020888349481996</v>
      </c>
      <c r="G13" s="40">
        <v>431.10036226790396</v>
      </c>
    </row>
    <row r="14" spans="1:16376" s="18" customFormat="1" x14ac:dyDescent="0.3">
      <c r="A14" s="27" t="s">
        <v>952</v>
      </c>
      <c r="B14" s="28" t="s">
        <v>948</v>
      </c>
      <c r="C14" s="28" t="s">
        <v>22</v>
      </c>
      <c r="D14" s="28" t="s">
        <v>947</v>
      </c>
      <c r="E14" s="35">
        <v>175885.736326443</v>
      </c>
      <c r="F14" s="35">
        <v>9636.7578473168614</v>
      </c>
      <c r="G14" s="40">
        <v>11492.246927622851</v>
      </c>
    </row>
    <row r="15" spans="1:16376" s="18" customFormat="1" x14ac:dyDescent="0.3">
      <c r="A15" s="27" t="s">
        <v>952</v>
      </c>
      <c r="B15" s="28" t="s">
        <v>948</v>
      </c>
      <c r="C15" s="28" t="s">
        <v>950</v>
      </c>
      <c r="D15" s="28" t="s">
        <v>947</v>
      </c>
      <c r="E15" s="35">
        <v>126797.767520662</v>
      </c>
      <c r="F15" s="35">
        <v>0</v>
      </c>
      <c r="G15" s="40">
        <v>15841.891220241769</v>
      </c>
    </row>
    <row r="16" spans="1:16376" s="18" customFormat="1" ht="15" thickBot="1" x14ac:dyDescent="0.35">
      <c r="A16" s="31" t="s">
        <v>952</v>
      </c>
      <c r="B16" s="32" t="s">
        <v>948</v>
      </c>
      <c r="C16" s="32" t="s">
        <v>951</v>
      </c>
      <c r="D16" s="32" t="s">
        <v>947</v>
      </c>
      <c r="E16" s="36">
        <v>1783.0889999999999</v>
      </c>
      <c r="F16" s="36">
        <v>32.382079951969999</v>
      </c>
      <c r="G16" s="41">
        <v>262.19652818284806</v>
      </c>
    </row>
    <row r="17" spans="1:7" s="18" customFormat="1" x14ac:dyDescent="0.3">
      <c r="A17" s="23" t="s">
        <v>953</v>
      </c>
      <c r="B17" s="24" t="s">
        <v>946</v>
      </c>
      <c r="C17" s="24" t="s">
        <v>22</v>
      </c>
      <c r="D17" s="34">
        <v>880822.37966832891</v>
      </c>
      <c r="E17" s="24" t="s">
        <v>947</v>
      </c>
      <c r="F17" s="34">
        <v>38431.871669233667</v>
      </c>
      <c r="G17" s="39">
        <v>124669.71884835769</v>
      </c>
    </row>
    <row r="18" spans="1:7" s="18" customFormat="1" x14ac:dyDescent="0.3">
      <c r="A18" s="27" t="s">
        <v>953</v>
      </c>
      <c r="B18" s="28" t="s">
        <v>946</v>
      </c>
      <c r="C18" s="28" t="s">
        <v>950</v>
      </c>
      <c r="D18" s="35">
        <v>258797.0249423054</v>
      </c>
      <c r="E18" s="28" t="s">
        <v>947</v>
      </c>
      <c r="F18" s="35">
        <v>29515.461124186804</v>
      </c>
      <c r="G18" s="40">
        <v>77461.627278268788</v>
      </c>
    </row>
    <row r="19" spans="1:7" s="18" customFormat="1" x14ac:dyDescent="0.3">
      <c r="A19" s="27" t="s">
        <v>953</v>
      </c>
      <c r="B19" s="28" t="s">
        <v>946</v>
      </c>
      <c r="C19" s="28" t="s">
        <v>951</v>
      </c>
      <c r="D19" s="35">
        <v>138164.74636676611</v>
      </c>
      <c r="E19" s="28" t="s">
        <v>947</v>
      </c>
      <c r="F19" s="35">
        <v>8218.9712659657689</v>
      </c>
      <c r="G19" s="40">
        <v>23822.495706239999</v>
      </c>
    </row>
    <row r="20" spans="1:7" s="18" customFormat="1" x14ac:dyDescent="0.3">
      <c r="A20" s="27" t="s">
        <v>953</v>
      </c>
      <c r="B20" s="28" t="s">
        <v>948</v>
      </c>
      <c r="C20" s="28" t="s">
        <v>22</v>
      </c>
      <c r="D20" s="28" t="s">
        <v>947</v>
      </c>
      <c r="E20" s="35">
        <v>1042853.8839713982</v>
      </c>
      <c r="F20" s="35">
        <v>61681.714592012955</v>
      </c>
      <c r="G20" s="40">
        <v>148989.50592903874</v>
      </c>
    </row>
    <row r="21" spans="1:7" s="18" customFormat="1" x14ac:dyDescent="0.3">
      <c r="A21" s="27" t="s">
        <v>953</v>
      </c>
      <c r="B21" s="28" t="s">
        <v>948</v>
      </c>
      <c r="C21" s="28" t="s">
        <v>950</v>
      </c>
      <c r="D21" s="28" t="s">
        <v>947</v>
      </c>
      <c r="E21" s="35">
        <v>231253.942237668</v>
      </c>
      <c r="F21" s="35">
        <v>47371.209624723597</v>
      </c>
      <c r="G21" s="40">
        <v>92572.355847585597</v>
      </c>
    </row>
    <row r="22" spans="1:7" s="18" customFormat="1" ht="15" thickBot="1" x14ac:dyDescent="0.35">
      <c r="A22" s="31" t="s">
        <v>953</v>
      </c>
      <c r="B22" s="32" t="s">
        <v>948</v>
      </c>
      <c r="C22" s="32" t="s">
        <v>951</v>
      </c>
      <c r="D22" s="32" t="s">
        <v>947</v>
      </c>
      <c r="E22" s="36">
        <v>121664.89253701728</v>
      </c>
      <c r="F22" s="36">
        <v>13191.141046432534</v>
      </c>
      <c r="G22" s="41">
        <v>28469.638802879999</v>
      </c>
    </row>
    <row r="23" spans="1:7" s="18" customFormat="1" x14ac:dyDescent="0.3">
      <c r="A23" s="23" t="s">
        <v>954</v>
      </c>
      <c r="B23" s="24" t="s">
        <v>946</v>
      </c>
      <c r="C23" s="24" t="s">
        <v>22</v>
      </c>
      <c r="D23" s="34">
        <v>2667079.9778706594</v>
      </c>
      <c r="E23" s="24" t="s">
        <v>947</v>
      </c>
      <c r="F23" s="34">
        <v>221418.82620000004</v>
      </c>
      <c r="G23" s="39">
        <v>572103.18501930358</v>
      </c>
    </row>
    <row r="24" spans="1:7" s="18" customFormat="1" x14ac:dyDescent="0.3">
      <c r="A24" s="27" t="s">
        <v>954</v>
      </c>
      <c r="B24" s="28" t="s">
        <v>946</v>
      </c>
      <c r="C24" s="28" t="s">
        <v>950</v>
      </c>
      <c r="D24" s="35">
        <v>954634.96557368455</v>
      </c>
      <c r="E24" s="28" t="s">
        <v>947</v>
      </c>
      <c r="F24" s="35">
        <v>0</v>
      </c>
      <c r="G24" s="40">
        <v>439624.2831708492</v>
      </c>
    </row>
    <row r="25" spans="1:7" s="18" customFormat="1" x14ac:dyDescent="0.3">
      <c r="A25" s="27" t="s">
        <v>954</v>
      </c>
      <c r="B25" s="28" t="s">
        <v>946</v>
      </c>
      <c r="C25" s="28" t="s">
        <v>951</v>
      </c>
      <c r="D25" s="35">
        <v>531570.73174549348</v>
      </c>
      <c r="E25" s="28" t="s">
        <v>947</v>
      </c>
      <c r="F25" s="35">
        <v>0</v>
      </c>
      <c r="G25" s="40">
        <v>78121.995147705602</v>
      </c>
    </row>
    <row r="26" spans="1:7" s="18" customFormat="1" x14ac:dyDescent="0.3">
      <c r="A26" s="27" t="s">
        <v>954</v>
      </c>
      <c r="B26" s="28" t="s">
        <v>948</v>
      </c>
      <c r="C26" s="28" t="s">
        <v>22</v>
      </c>
      <c r="D26" s="28" t="s">
        <v>947</v>
      </c>
      <c r="E26" s="35">
        <v>3509471.7733335285</v>
      </c>
      <c r="F26" s="35">
        <v>342192.73139999999</v>
      </c>
      <c r="G26" s="40">
        <v>346272.98040642065</v>
      </c>
    </row>
    <row r="27" spans="1:7" s="18" customFormat="1" x14ac:dyDescent="0.3">
      <c r="A27" s="27" t="s">
        <v>954</v>
      </c>
      <c r="B27" s="28" t="s">
        <v>948</v>
      </c>
      <c r="C27" s="28" t="s">
        <v>950</v>
      </c>
      <c r="D27" s="28" t="s">
        <v>947</v>
      </c>
      <c r="E27" s="35">
        <v>1601539.4662664866</v>
      </c>
      <c r="F27" s="35">
        <v>0</v>
      </c>
      <c r="G27" s="40">
        <v>266088.3819191982</v>
      </c>
    </row>
    <row r="28" spans="1:7" s="18" customFormat="1" ht="15" thickBot="1" x14ac:dyDescent="0.35">
      <c r="A28" s="31" t="s">
        <v>954</v>
      </c>
      <c r="B28" s="32" t="s">
        <v>948</v>
      </c>
      <c r="C28" s="32" t="s">
        <v>951</v>
      </c>
      <c r="D28" s="32" t="s">
        <v>947</v>
      </c>
      <c r="E28" s="36">
        <v>174489.14341712699</v>
      </c>
      <c r="F28" s="36">
        <v>0</v>
      </c>
      <c r="G28" s="41">
        <v>47284.365484137605</v>
      </c>
    </row>
    <row r="29" spans="1:7" s="18" customFormat="1" x14ac:dyDescent="0.3">
      <c r="A29" s="23" t="s">
        <v>955</v>
      </c>
      <c r="B29" s="24" t="s">
        <v>946</v>
      </c>
      <c r="C29" s="24" t="s">
        <v>22</v>
      </c>
      <c r="D29" s="34">
        <v>1452979.3272267214</v>
      </c>
      <c r="E29" s="24" t="s">
        <v>947</v>
      </c>
      <c r="F29" s="34"/>
      <c r="G29" s="39">
        <v>222273.61228513499</v>
      </c>
    </row>
    <row r="30" spans="1:7" s="18" customFormat="1" x14ac:dyDescent="0.3">
      <c r="A30" s="27" t="s">
        <v>955</v>
      </c>
      <c r="B30" s="28" t="s">
        <v>946</v>
      </c>
      <c r="C30" s="28" t="s">
        <v>950</v>
      </c>
      <c r="D30" s="35">
        <v>424913.06120817858</v>
      </c>
      <c r="E30" s="28" t="s">
        <v>947</v>
      </c>
      <c r="F30" s="35"/>
      <c r="G30" s="40">
        <v>115215.04578722759</v>
      </c>
    </row>
    <row r="31" spans="1:7" s="18" customFormat="1" x14ac:dyDescent="0.3">
      <c r="A31" s="27" t="s">
        <v>955</v>
      </c>
      <c r="B31" s="28" t="s">
        <v>946</v>
      </c>
      <c r="C31" s="28" t="s">
        <v>951</v>
      </c>
      <c r="D31" s="35">
        <v>269782.08075013076</v>
      </c>
      <c r="E31" s="28" t="s">
        <v>947</v>
      </c>
      <c r="F31" s="35"/>
      <c r="G31" s="40">
        <v>44367.074842050795</v>
      </c>
    </row>
    <row r="32" spans="1:7" s="18" customFormat="1" x14ac:dyDescent="0.3">
      <c r="A32" s="27" t="s">
        <v>955</v>
      </c>
      <c r="B32" s="28" t="s">
        <v>948</v>
      </c>
      <c r="C32" s="28" t="s">
        <v>22</v>
      </c>
      <c r="D32" s="28" t="s">
        <v>947</v>
      </c>
      <c r="E32" s="35">
        <v>1410266.1713284755</v>
      </c>
      <c r="F32" s="35"/>
      <c r="G32" s="40">
        <v>135187.5598705725</v>
      </c>
    </row>
    <row r="33" spans="1:7" s="18" customFormat="1" x14ac:dyDescent="0.3">
      <c r="A33" s="27" t="s">
        <v>955</v>
      </c>
      <c r="B33" s="28" t="s">
        <v>948</v>
      </c>
      <c r="C33" s="28" t="s">
        <v>950</v>
      </c>
      <c r="D33" s="28" t="s">
        <v>947</v>
      </c>
      <c r="E33" s="35">
        <v>342966.51866448257</v>
      </c>
      <c r="F33" s="35"/>
      <c r="G33" s="40">
        <v>70074.179027472594</v>
      </c>
    </row>
    <row r="34" spans="1:7" s="18" customFormat="1" x14ac:dyDescent="0.3">
      <c r="A34" s="27" t="s">
        <v>955</v>
      </c>
      <c r="B34" s="28" t="s">
        <v>948</v>
      </c>
      <c r="C34" s="28" t="s">
        <v>951</v>
      </c>
      <c r="D34" s="28" t="s">
        <v>947</v>
      </c>
      <c r="E34" s="35">
        <v>254686.56017844166</v>
      </c>
      <c r="F34" s="35"/>
      <c r="G34" s="40">
        <v>26984.204399385799</v>
      </c>
    </row>
    <row r="35" spans="1:7" s="18" customFormat="1" x14ac:dyDescent="0.3">
      <c r="A35" s="27" t="s">
        <v>955</v>
      </c>
      <c r="B35" s="46" t="s">
        <v>946</v>
      </c>
      <c r="C35" s="43"/>
      <c r="D35" s="43"/>
      <c r="E35" s="44"/>
      <c r="F35" s="49">
        <v>128049.4030227027</v>
      </c>
      <c r="G35" s="45"/>
    </row>
    <row r="36" spans="1:7" s="18" customFormat="1" ht="15" thickBot="1" x14ac:dyDescent="0.35">
      <c r="A36" s="31" t="s">
        <v>955</v>
      </c>
      <c r="B36" s="47" t="s">
        <v>948</v>
      </c>
      <c r="C36" s="32"/>
      <c r="D36" s="32"/>
      <c r="E36" s="36"/>
      <c r="F36" s="50">
        <v>197256.54077513999</v>
      </c>
      <c r="G36" s="41"/>
    </row>
    <row r="37" spans="1:7" s="18" customFormat="1" x14ac:dyDescent="0.3">
      <c r="A37" s="23" t="s">
        <v>956</v>
      </c>
      <c r="B37" s="24" t="s">
        <v>946</v>
      </c>
      <c r="C37" s="24" t="s">
        <v>22</v>
      </c>
      <c r="D37" s="34">
        <v>464110.49890254356</v>
      </c>
      <c r="E37" s="24" t="s">
        <v>947</v>
      </c>
      <c r="F37" s="34">
        <v>30632.184202043129</v>
      </c>
      <c r="G37" s="39">
        <v>58721.058532000003</v>
      </c>
    </row>
    <row r="38" spans="1:7" s="18" customFormat="1" x14ac:dyDescent="0.3">
      <c r="A38" s="27" t="s">
        <v>956</v>
      </c>
      <c r="B38" s="28" t="s">
        <v>946</v>
      </c>
      <c r="C38" s="28" t="s">
        <v>950</v>
      </c>
      <c r="D38" s="35">
        <v>138753.809512704</v>
      </c>
      <c r="E38" s="28" t="s">
        <v>947</v>
      </c>
      <c r="F38" s="35">
        <v>10701.934417335169</v>
      </c>
      <c r="G38" s="40">
        <v>43098.418656000002</v>
      </c>
    </row>
    <row r="39" spans="1:7" s="18" customFormat="1" x14ac:dyDescent="0.3">
      <c r="A39" s="27" t="s">
        <v>956</v>
      </c>
      <c r="B39" s="28" t="s">
        <v>946</v>
      </c>
      <c r="C39" s="28" t="s">
        <v>951</v>
      </c>
      <c r="D39" s="35">
        <v>104893.908659568</v>
      </c>
      <c r="E39" s="28" t="s">
        <v>947</v>
      </c>
      <c r="F39" s="35">
        <v>2232.946006613196</v>
      </c>
      <c r="G39" s="40">
        <v>11655.002039999999</v>
      </c>
    </row>
    <row r="40" spans="1:7" s="18" customFormat="1" x14ac:dyDescent="0.3">
      <c r="A40" s="27" t="s">
        <v>956</v>
      </c>
      <c r="B40" s="28" t="s">
        <v>948</v>
      </c>
      <c r="C40" s="28" t="s">
        <v>22</v>
      </c>
      <c r="D40" s="28" t="s">
        <v>947</v>
      </c>
      <c r="E40" s="35">
        <v>406672.11684440396</v>
      </c>
      <c r="F40" s="35">
        <v>47188.027038365995</v>
      </c>
      <c r="G40" s="40">
        <v>35784.458540299398</v>
      </c>
    </row>
    <row r="41" spans="1:7" s="18" customFormat="1" x14ac:dyDescent="0.3">
      <c r="A41" s="27" t="s">
        <v>956</v>
      </c>
      <c r="B41" s="28" t="s">
        <v>948</v>
      </c>
      <c r="C41" s="28" t="s">
        <v>950</v>
      </c>
      <c r="D41" s="28" t="s">
        <v>947</v>
      </c>
      <c r="E41" s="35">
        <v>153033.52071527997</v>
      </c>
      <c r="F41" s="35">
        <v>16486.032054297601</v>
      </c>
      <c r="G41" s="40">
        <v>26264.062912075198</v>
      </c>
    </row>
    <row r="42" spans="1:7" s="18" customFormat="1" ht="15" thickBot="1" x14ac:dyDescent="0.35">
      <c r="A42" s="31" t="s">
        <v>956</v>
      </c>
      <c r="B42" s="32" t="s">
        <v>948</v>
      </c>
      <c r="C42" s="32" t="s">
        <v>951</v>
      </c>
      <c r="D42" s="32" t="s">
        <v>947</v>
      </c>
      <c r="E42" s="36">
        <v>44749.900115495999</v>
      </c>
      <c r="F42" s="36">
        <v>3439.7911634471998</v>
      </c>
      <c r="G42" s="41">
        <v>7102.5275721179996</v>
      </c>
    </row>
    <row r="43" spans="1:7" s="18" customFormat="1" x14ac:dyDescent="0.3"/>
    <row r="44" spans="1:7" s="18" customFormat="1" x14ac:dyDescent="0.3"/>
    <row r="45" spans="1:7" s="18" customFormat="1" x14ac:dyDescent="0.3"/>
    <row r="46" spans="1:7" s="18" customFormat="1" x14ac:dyDescent="0.3"/>
    <row r="47" spans="1:7" s="18" customFormat="1" x14ac:dyDescent="0.3"/>
    <row r="48" spans="1:7" s="18" customFormat="1" x14ac:dyDescent="0.3"/>
    <row r="49" s="18" customFormat="1" x14ac:dyDescent="0.3"/>
    <row r="50" s="18" customFormat="1" x14ac:dyDescent="0.3"/>
    <row r="51" s="18" customFormat="1" x14ac:dyDescent="0.3"/>
    <row r="52" s="18" customFormat="1" x14ac:dyDescent="0.3"/>
    <row r="53" s="18" customFormat="1" x14ac:dyDescent="0.3"/>
    <row r="54" s="18" customFormat="1" x14ac:dyDescent="0.3"/>
    <row r="55" s="18" customFormat="1" x14ac:dyDescent="0.3"/>
    <row r="56" s="18" customFormat="1" x14ac:dyDescent="0.3"/>
    <row r="57" s="18" customFormat="1" x14ac:dyDescent="0.3"/>
    <row r="58" s="18" customFormat="1" x14ac:dyDescent="0.3"/>
    <row r="59" s="18" customFormat="1" x14ac:dyDescent="0.3"/>
    <row r="60" s="18" customFormat="1" x14ac:dyDescent="0.3"/>
    <row r="61" s="18" customFormat="1" x14ac:dyDescent="0.3"/>
    <row r="62" s="18" customFormat="1" x14ac:dyDescent="0.3"/>
    <row r="63" s="18" customFormat="1" x14ac:dyDescent="0.3"/>
    <row r="64" s="18" customFormat="1" x14ac:dyDescent="0.3"/>
    <row r="65" s="18" customFormat="1" x14ac:dyDescent="0.3"/>
    <row r="66" s="18" customFormat="1" x14ac:dyDescent="0.3"/>
    <row r="67" s="18" customFormat="1" x14ac:dyDescent="0.3"/>
    <row r="68" s="18" customFormat="1" x14ac:dyDescent="0.3"/>
    <row r="69" s="18" customFormat="1" x14ac:dyDescent="0.3"/>
    <row r="70" s="18" customFormat="1" x14ac:dyDescent="0.3"/>
    <row r="71" s="18" customFormat="1" x14ac:dyDescent="0.3"/>
    <row r="72" s="18" customFormat="1" x14ac:dyDescent="0.3"/>
    <row r="73" s="18" customFormat="1" x14ac:dyDescent="0.3"/>
    <row r="74" s="18" customFormat="1" x14ac:dyDescent="0.3"/>
    <row r="75" s="18" customFormat="1" x14ac:dyDescent="0.3"/>
    <row r="76" s="18" customFormat="1" x14ac:dyDescent="0.3"/>
    <row r="77" s="18" customFormat="1" x14ac:dyDescent="0.3"/>
    <row r="78" s="18" customFormat="1" x14ac:dyDescent="0.3"/>
    <row r="79" s="18" customFormat="1" x14ac:dyDescent="0.3"/>
    <row r="80" s="18" customFormat="1" x14ac:dyDescent="0.3"/>
    <row r="81" s="18" customFormat="1" x14ac:dyDescent="0.3"/>
    <row r="82" s="18" customFormat="1" x14ac:dyDescent="0.3"/>
    <row r="83" s="18" customFormat="1" x14ac:dyDescent="0.3"/>
    <row r="84" s="18" customFormat="1" x14ac:dyDescent="0.3"/>
    <row r="85" s="18" customFormat="1" x14ac:dyDescent="0.3"/>
    <row r="86" s="18" customFormat="1" x14ac:dyDescent="0.3"/>
    <row r="87" s="18" customFormat="1" x14ac:dyDescent="0.3"/>
    <row r="88" s="18" customFormat="1" x14ac:dyDescent="0.3"/>
    <row r="89" s="18" customFormat="1" x14ac:dyDescent="0.3"/>
    <row r="90" s="18" customFormat="1" x14ac:dyDescent="0.3"/>
    <row r="91" s="18" customFormat="1" x14ac:dyDescent="0.3"/>
    <row r="92" s="18" customFormat="1" x14ac:dyDescent="0.3"/>
    <row r="93" s="18" customFormat="1" x14ac:dyDescent="0.3"/>
    <row r="94" s="18" customFormat="1" x14ac:dyDescent="0.3"/>
    <row r="95" s="18" customFormat="1" x14ac:dyDescent="0.3"/>
    <row r="96" s="18" customFormat="1" x14ac:dyDescent="0.3"/>
    <row r="97" s="18" customFormat="1" x14ac:dyDescent="0.3"/>
    <row r="98" s="18" customFormat="1" x14ac:dyDescent="0.3"/>
    <row r="99" s="18" customFormat="1" x14ac:dyDescent="0.3"/>
    <row r="100" s="18" customFormat="1" x14ac:dyDescent="0.3"/>
    <row r="101" s="18" customFormat="1" x14ac:dyDescent="0.3"/>
    <row r="102" s="18" customFormat="1" x14ac:dyDescent="0.3"/>
    <row r="103" s="18" customFormat="1" x14ac:dyDescent="0.3"/>
    <row r="104" s="18" customFormat="1" x14ac:dyDescent="0.3"/>
    <row r="105" s="18" customFormat="1" x14ac:dyDescent="0.3"/>
    <row r="106" s="18" customFormat="1" x14ac:dyDescent="0.3"/>
    <row r="107" s="18" customFormat="1" x14ac:dyDescent="0.3"/>
    <row r="108" s="18" customFormat="1" x14ac:dyDescent="0.3"/>
    <row r="109" s="18" customFormat="1" x14ac:dyDescent="0.3"/>
  </sheetData>
  <mergeCells count="1">
    <mergeCell ref="A1:G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11"/>
  <sheetViews>
    <sheetView workbookViewId="0">
      <selection activeCell="C28" sqref="C28"/>
    </sheetView>
  </sheetViews>
  <sheetFormatPr defaultRowHeight="14.4" x14ac:dyDescent="0.3"/>
  <cols>
    <col min="1" max="3" width="18.6640625" customWidth="1"/>
    <col min="4" max="5" width="24.77734375" customWidth="1"/>
    <col min="6" max="6" width="18.6640625" customWidth="1"/>
    <col min="7" max="7" width="24.88671875" customWidth="1"/>
    <col min="8" max="8" width="12" style="18" customWidth="1"/>
  </cols>
  <sheetData>
    <row r="1" spans="1:16376" s="18" customFormat="1" x14ac:dyDescent="0.3">
      <c r="A1" s="92" t="s">
        <v>957</v>
      </c>
      <c r="B1" s="92"/>
      <c r="C1" s="92"/>
      <c r="D1" s="92"/>
      <c r="E1" s="92"/>
      <c r="F1" s="92"/>
      <c r="G1" s="92"/>
    </row>
    <row r="2" spans="1:16376" ht="15" thickBot="1" x14ac:dyDescent="0.35">
      <c r="A2" s="19" t="s">
        <v>938</v>
      </c>
      <c r="B2" s="20" t="s">
        <v>939</v>
      </c>
      <c r="C2" s="20" t="s">
        <v>940</v>
      </c>
      <c r="D2" s="20" t="s">
        <v>941</v>
      </c>
      <c r="E2" s="20" t="s">
        <v>942</v>
      </c>
      <c r="F2" s="21" t="s">
        <v>943</v>
      </c>
      <c r="G2" s="22" t="s">
        <v>944</v>
      </c>
      <c r="H2" s="42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</row>
    <row r="3" spans="1:16376" s="18" customFormat="1" x14ac:dyDescent="0.3">
      <c r="A3" s="23" t="s">
        <v>945</v>
      </c>
      <c r="B3" s="24" t="s">
        <v>946</v>
      </c>
      <c r="C3" s="24" t="s">
        <v>22</v>
      </c>
      <c r="D3" s="34">
        <f>SUM(SUMIFS(JEA_2018_12_10!$U:$U,JEA_2018_12_10!$B:$B,"Single Family",JEA_2018_12_10!$C:$C,{"Space Heating";"Space Cooling"}))</f>
        <v>100600.29679019423</v>
      </c>
      <c r="E3" s="24" t="s">
        <v>947</v>
      </c>
      <c r="F3" s="37">
        <f>SUMIFS(JEA_2018_12_10!$U:$U,JEA_2018_12_10!$B:$B,"Single Family",JEA_2018_12_10!$D:$D,"Pool Pump")</f>
        <v>0</v>
      </c>
      <c r="G3" s="39">
        <f>SUMIFS(JEA_2018_12_10!$U:$U,JEA_2018_12_10!$B:$B,"Single Family",JEA_2018_12_10!$C:$C,"Domestic Hot Water")</f>
        <v>37977.85871820974</v>
      </c>
    </row>
    <row r="4" spans="1:16376" s="18" customFormat="1" x14ac:dyDescent="0.3">
      <c r="A4" s="27" t="s">
        <v>945</v>
      </c>
      <c r="B4" s="28" t="s">
        <v>946</v>
      </c>
      <c r="C4" s="28" t="s">
        <v>950</v>
      </c>
      <c r="D4" s="35">
        <f>SUM(SUMIFS(JEA_2018_12_10!$U:$U,JEA_2018_12_10!$B:$B,"Multi-Family",JEA_2018_12_10!$C:$C,{"Space Heating";"Space Cooling"}))</f>
        <v>20680.206277585519</v>
      </c>
      <c r="E4" s="28" t="s">
        <v>947</v>
      </c>
      <c r="F4" s="38">
        <f>SUMIFS(JEA_2018_12_10!$U:$U,JEA_2018_12_10!$B:$B,"Multi-Family",JEA_2018_12_10!$D:$D,"Pool Pump")</f>
        <v>0</v>
      </c>
      <c r="G4" s="40">
        <f>SUMIFS(JEA_2018_12_10!$U:$U,JEA_2018_12_10!$B:$B,"Multi-Family",JEA_2018_12_10!$C:$C,"Domestic Hot Water")</f>
        <v>8457.1748093547085</v>
      </c>
    </row>
    <row r="5" spans="1:16376" s="18" customFormat="1" x14ac:dyDescent="0.3">
      <c r="A5" s="27" t="s">
        <v>945</v>
      </c>
      <c r="B5" s="28" t="s">
        <v>946</v>
      </c>
      <c r="C5" s="28" t="s">
        <v>951</v>
      </c>
      <c r="D5" s="35">
        <f>SUM(SUMIFS(JEA_2018_12_10!$U:$U,JEA_2018_12_10!$B:$B,"Manufactured Home",JEA_2018_12_10!$C:$C,{"Space Heating";"Space Cooling"}))</f>
        <v>2117.7540315013325</v>
      </c>
      <c r="E5" s="28" t="s">
        <v>947</v>
      </c>
      <c r="F5" s="38">
        <f>SUMIFS(JEA_2018_12_10!$U:$U,JEA_2018_12_10!$B:$B,"Manufactured Home",JEA_2018_12_10!$D:$D,"Pool Pump")</f>
        <v>0</v>
      </c>
      <c r="G5" s="40">
        <f>SUMIFS(JEA_2018_12_10!$U:$U,JEA_2018_12_10!$B:$B,"Manufactured Home",JEA_2018_12_10!$C:$C,"Domestic Hot Water")</f>
        <v>502.00355674194111</v>
      </c>
    </row>
    <row r="6" spans="1:16376" s="18" customFormat="1" x14ac:dyDescent="0.3">
      <c r="A6" s="27" t="s">
        <v>945</v>
      </c>
      <c r="B6" s="28" t="s">
        <v>948</v>
      </c>
      <c r="C6" s="28" t="s">
        <v>22</v>
      </c>
      <c r="D6" s="28" t="s">
        <v>947</v>
      </c>
      <c r="E6" s="35">
        <f>SUMIFS(JEA_2018_12_10!$T:$T,JEA_2018_12_10!$B:$B,"Single Family",JEA_2018_12_10!$C:$C,"Space Cooling")</f>
        <v>281947.61689291894</v>
      </c>
      <c r="F6" s="35">
        <f>SUMIFS(JEA_2018_12_10!$T:$T,JEA_2018_12_10!$B:$B,"Single Family",JEA_2018_12_10!$D:$D,"Pool Pump")</f>
        <v>19195.108580882727</v>
      </c>
      <c r="G6" s="40">
        <f>SUMIFS(JEA_2018_12_10!$T:$T,JEA_2018_12_10!$B:$B,"Single Family",JEA_2018_12_10!$C:$C,"Domestic Hot Water")</f>
        <v>17053.390430735795</v>
      </c>
    </row>
    <row r="7" spans="1:16376" s="18" customFormat="1" x14ac:dyDescent="0.3">
      <c r="A7" s="27" t="s">
        <v>945</v>
      </c>
      <c r="B7" s="28" t="s">
        <v>948</v>
      </c>
      <c r="C7" s="28" t="s">
        <v>950</v>
      </c>
      <c r="D7" s="28" t="s">
        <v>947</v>
      </c>
      <c r="E7" s="35">
        <f>SUMIFS(JEA_2018_12_10!$T:$T,JEA_2018_12_10!$B:$B,"Multi-Family",JEA_2018_12_10!$C:$C,"Space Cooling")</f>
        <v>53815.01152532018</v>
      </c>
      <c r="F7" s="35">
        <f>SUMIFS(JEA_2018_12_10!$T:$T,JEA_2018_12_10!$B:$B,"Multi-Family",JEA_2018_12_10!$D:$D,"Pool Pump")</f>
        <v>0</v>
      </c>
      <c r="G7" s="40">
        <f>SUMIFS(JEA_2018_12_10!$T:$T,JEA_2018_12_10!$B:$B,"Multi-Family",JEA_2018_12_10!$C:$C,"Domestic Hot Water")</f>
        <v>3100.0980467929171</v>
      </c>
    </row>
    <row r="8" spans="1:16376" s="18" customFormat="1" ht="15" thickBot="1" x14ac:dyDescent="0.35">
      <c r="A8" s="31" t="s">
        <v>945</v>
      </c>
      <c r="B8" s="32" t="s">
        <v>948</v>
      </c>
      <c r="C8" s="32" t="s">
        <v>951</v>
      </c>
      <c r="D8" s="32" t="s">
        <v>947</v>
      </c>
      <c r="E8" s="36">
        <f>SUMIFS(JEA_2018_12_10!$T:$T,JEA_2018_12_10!$B:$B,"Manufactured Home",JEA_2018_12_10!$C:$C,"Space Cooling")</f>
        <v>4084.6815519746838</v>
      </c>
      <c r="F8" s="36">
        <f>SUMIFS(JEA_2018_12_10!$T:$T,JEA_2018_12_10!$B:$B,"Manufactured Home",JEA_2018_12_10!$D:$D,"Pool Pump")</f>
        <v>0</v>
      </c>
      <c r="G8" s="41">
        <f>SUMIFS(JEA_2018_12_10!$T:$T,JEA_2018_12_10!$B:$B,"Manufactured Home",JEA_2018_12_10!$C:$C,"Domestic Hot Water")</f>
        <v>226.29387714830989</v>
      </c>
    </row>
    <row r="9" spans="1:16376" s="18" customFormat="1" x14ac:dyDescent="0.3">
      <c r="A9" s="23" t="s">
        <v>949</v>
      </c>
      <c r="B9" s="24" t="s">
        <v>946</v>
      </c>
      <c r="C9" s="24" t="s">
        <v>22</v>
      </c>
      <c r="D9" s="34">
        <f>SUM(SUMIFS(FPU_2018_12_10!$U:$U,FPU_2018_12_10!$B:$B,"Single Family",FPU_2018_12_10!$C:$C,{"Space Heating";"Space Cooling"}))</f>
        <v>5302.2351818702982</v>
      </c>
      <c r="E9" s="24" t="s">
        <v>947</v>
      </c>
      <c r="F9" s="37">
        <f>SUMIFS(FPU_2018_12_10!$U:$U,FPU_2018_12_10!$B:$B,"Single Family",FPU_2018_12_10!$D:$D,"Pool Pump")</f>
        <v>0</v>
      </c>
      <c r="G9" s="39">
        <f>SUMIFS(FPU_2018_12_10!$U:$U,FPU_2018_12_10!$B:$B,"Single Family",FPU_2018_12_10!$C:$C,"Domestic Hot Water")</f>
        <v>1751.0597868850712</v>
      </c>
    </row>
    <row r="10" spans="1:16376" s="18" customFormat="1" x14ac:dyDescent="0.3">
      <c r="A10" s="27" t="s">
        <v>949</v>
      </c>
      <c r="B10" s="28" t="s">
        <v>946</v>
      </c>
      <c r="C10" s="28" t="s">
        <v>950</v>
      </c>
      <c r="D10" s="35">
        <f>SUM(SUMIFS(FPU_2018_12_10!$U:$U,FPU_2018_12_10!$B:$B,"Multi-Family",FPU_2018_12_10!$C:$C,{"Space Heating";"Space Cooling"}))</f>
        <v>1397.3496379867474</v>
      </c>
      <c r="E10" s="28" t="s">
        <v>947</v>
      </c>
      <c r="F10" s="38">
        <f>SUMIFS(FPU_2018_12_10!$U:$U,FPU_2018_12_10!$B:$B,"Multi-Family",FPU_2018_12_10!$D:$D,"Pool Pump")</f>
        <v>0</v>
      </c>
      <c r="G10" s="40">
        <f>SUMIFS(FPU_2018_12_10!$U:$U,FPU_2018_12_10!$B:$B,"Multi-Family",FPU_2018_12_10!$C:$C,"Domestic Hot Water")</f>
        <v>504.01369875932028</v>
      </c>
    </row>
    <row r="11" spans="1:16376" s="18" customFormat="1" x14ac:dyDescent="0.3">
      <c r="A11" s="27" t="s">
        <v>949</v>
      </c>
      <c r="B11" s="28" t="s">
        <v>946</v>
      </c>
      <c r="C11" s="28" t="s">
        <v>951</v>
      </c>
      <c r="D11" s="35">
        <f>SUM(SUMIFS(FPU_2018_12_10!$U:$U,FPU_2018_12_10!$B:$B,"Manufactured Home",FPU_2018_12_10!$C:$C,{"Space Heating";"Space Cooling"}))</f>
        <v>669.26890650790233</v>
      </c>
      <c r="E11" s="28" t="s">
        <v>947</v>
      </c>
      <c r="F11" s="38">
        <f>SUMIFS(FPU_2018_12_10!$U:$U,FPU_2018_12_10!$B:$B,"Manufactured Home",FPU_2018_12_10!$D:$D,"Pool Pump")</f>
        <v>0</v>
      </c>
      <c r="G11" s="40">
        <f>SUMIFS(FPU_2018_12_10!$U:$U,FPU_2018_12_10!$B:$B,"Manufactured Home",FPU_2018_12_10!$C:$C,"Domestic Hot Water")</f>
        <v>142.79251131868122</v>
      </c>
    </row>
    <row r="12" spans="1:16376" s="18" customFormat="1" x14ac:dyDescent="0.3">
      <c r="A12" s="27" t="s">
        <v>949</v>
      </c>
      <c r="B12" s="28" t="s">
        <v>948</v>
      </c>
      <c r="C12" s="28" t="s">
        <v>22</v>
      </c>
      <c r="D12" s="28" t="s">
        <v>947</v>
      </c>
      <c r="E12" s="35">
        <f>SUMIFS(FPU_2018_12_10!$T:$T,FPU_2018_12_10!$B:$B,"Single Family",FPU_2018_12_10!$C:$C,"Space Cooling")</f>
        <v>12515.460273295585</v>
      </c>
      <c r="F12" s="35">
        <f>SUMIFS(FPU_2018_12_10!$T:$T,FPU_2018_12_10!$B:$B,"Single Family",FPU_2018_12_10!$D:$D,"Pool Pump")</f>
        <v>1022.2430189588315</v>
      </c>
      <c r="G12" s="40">
        <f>SUMIFS(FPU_2018_12_10!$T:$T,FPU_2018_12_10!$B:$B,"Single Family",FPU_2018_12_10!$C:$C,"Domestic Hot Water")</f>
        <v>783.42058713332278</v>
      </c>
    </row>
    <row r="13" spans="1:16376" s="18" customFormat="1" x14ac:dyDescent="0.3">
      <c r="A13" s="27" t="s">
        <v>949</v>
      </c>
      <c r="B13" s="28" t="s">
        <v>948</v>
      </c>
      <c r="C13" s="28" t="s">
        <v>950</v>
      </c>
      <c r="D13" s="28" t="s">
        <v>947</v>
      </c>
      <c r="E13" s="35">
        <f>SUMIFS(FPU_2018_12_10!$T:$T,FPU_2018_12_10!$B:$B,"Multi-Family",FPU_2018_12_10!$C:$C,"Space Cooling")</f>
        <v>3088.5962542084726</v>
      </c>
      <c r="F13" s="35">
        <f>SUMIFS(FPU_2018_12_10!$T:$T,FPU_2018_12_10!$B:$B,"Multi-Family",FPU_2018_12_10!$D:$D,"Pool Pump")</f>
        <v>0</v>
      </c>
      <c r="G13" s="40">
        <f>SUMIFS(FPU_2018_12_10!$T:$T,FPU_2018_12_10!$B:$B,"Multi-Family",FPU_2018_12_10!$C:$C,"Domestic Hot Water")</f>
        <v>184.71384429580954</v>
      </c>
    </row>
    <row r="14" spans="1:16376" s="18" customFormat="1" ht="15" thickBot="1" x14ac:dyDescent="0.35">
      <c r="A14" s="31" t="s">
        <v>949</v>
      </c>
      <c r="B14" s="32" t="s">
        <v>948</v>
      </c>
      <c r="C14" s="32" t="s">
        <v>951</v>
      </c>
      <c r="D14" s="32" t="s">
        <v>947</v>
      </c>
      <c r="E14" s="36">
        <f>SUMIFS(FPU_2018_12_10!$T:$T,FPU_2018_12_10!$B:$B,"Manufactured Home",FPU_2018_12_10!$C:$C,"Space Cooling")</f>
        <v>1138.1357881485746</v>
      </c>
      <c r="F14" s="36">
        <f>SUMIFS(FPU_2018_12_10!$T:$T,FPU_2018_12_10!$B:$B,"Manufactured Home",FPU_2018_12_10!$D:$D,"Pool Pump")</f>
        <v>0</v>
      </c>
      <c r="G14" s="41">
        <f>SUMIFS(FPU_2018_12_10!$T:$T,FPU_2018_12_10!$B:$B,"Manufactured Home",FPU_2018_12_10!$C:$C,"Domestic Hot Water")</f>
        <v>64.422818419968735</v>
      </c>
    </row>
    <row r="15" spans="1:16376" s="18" customFormat="1" x14ac:dyDescent="0.3">
      <c r="A15" s="23" t="s">
        <v>952</v>
      </c>
      <c r="B15" s="24" t="s">
        <v>946</v>
      </c>
      <c r="C15" s="24" t="s">
        <v>22</v>
      </c>
      <c r="D15" s="34">
        <f>SUM(SUMIFS(OUC_2018_12_10!$U:$U,OUC_2018_12_10!$B:$B,"Single Family",OUC_2018_12_10!$C:$C,{"Space Heating";"Space Cooling"}))</f>
        <v>25998.03956957328</v>
      </c>
      <c r="E15" s="24" t="s">
        <v>947</v>
      </c>
      <c r="F15" s="37">
        <f>SUMIFS(OUC_2018_12_10!$U:$U,OUC_2018_12_10!$B:$B,"Single Family",OUC_2018_12_10!$D:$D,"Pool Pump")</f>
        <v>0</v>
      </c>
      <c r="G15" s="39">
        <f>SUMIFS(OUC_2018_12_10!$U:$U,OUC_2018_12_10!$B:$B,"Single Family",OUC_2018_12_10!$C:$C,"Domestic Hot Water")</f>
        <v>9974.9346815638655</v>
      </c>
    </row>
    <row r="16" spans="1:16376" s="18" customFormat="1" x14ac:dyDescent="0.3">
      <c r="A16" s="27" t="s">
        <v>952</v>
      </c>
      <c r="B16" s="28" t="s">
        <v>946</v>
      </c>
      <c r="C16" s="28" t="s">
        <v>950</v>
      </c>
      <c r="D16" s="35">
        <f>SUM(SUMIFS(OUC_2018_12_10!$U:$U,OUC_2018_12_10!$B:$B,"Multi-Family",OUC_2018_12_10!$C:$C,{"Space Heating";"Space Cooling"}))</f>
        <v>26173.730118975778</v>
      </c>
      <c r="E16" s="28" t="s">
        <v>947</v>
      </c>
      <c r="F16" s="38">
        <f>SUMIFS(OUC_2018_12_10!$U:$U,OUC_2018_12_10!$B:$B,"Multi-Family",OUC_2018_12_10!$D:$D,"Pool Pump")</f>
        <v>0</v>
      </c>
      <c r="G16" s="40">
        <f>SUMIFS(OUC_2018_12_10!$U:$U,OUC_2018_12_10!$B:$B,"Multi-Family",OUC_2018_12_10!$C:$C,"Domestic Hot Water")</f>
        <v>10861.669401760508</v>
      </c>
    </row>
    <row r="17" spans="1:7" s="18" customFormat="1" x14ac:dyDescent="0.3">
      <c r="A17" s="27" t="s">
        <v>952</v>
      </c>
      <c r="B17" s="28" t="s">
        <v>946</v>
      </c>
      <c r="C17" s="28" t="s">
        <v>951</v>
      </c>
      <c r="D17" s="35">
        <f>SUM(SUMIFS(OUC_2018_12_10!$U:$U,OUC_2018_12_10!$B:$B,"Manufactured Home",OUC_2018_12_10!$C:$C,{"Space Heating";"Space Cooling"}))</f>
        <v>561.77971648358789</v>
      </c>
      <c r="E17" s="28" t="s">
        <v>947</v>
      </c>
      <c r="F17" s="38">
        <f>SUMIFS(OUC_2018_12_10!$U:$U,OUC_2018_12_10!$B:$B,"Manufactured Home",OUC_2018_12_10!$D:$D,"Pool Pump")</f>
        <v>0</v>
      </c>
      <c r="G17" s="40">
        <f>SUMIFS(OUC_2018_12_10!$U:$U,OUC_2018_12_10!$B:$B,"Manufactured Home",OUC_2018_12_10!$C:$C,"Domestic Hot Water")</f>
        <v>132.82572078690274</v>
      </c>
    </row>
    <row r="18" spans="1:7" s="18" customFormat="1" x14ac:dyDescent="0.3">
      <c r="A18" s="27" t="s">
        <v>952</v>
      </c>
      <c r="B18" s="28" t="s">
        <v>948</v>
      </c>
      <c r="C18" s="28" t="s">
        <v>22</v>
      </c>
      <c r="D18" s="28" t="s">
        <v>947</v>
      </c>
      <c r="E18" s="35">
        <f>SUMIFS(OUC_2018_12_10!$T:$T,OUC_2018_12_10!$B:$B,"Single Family",OUC_2018_12_10!$C:$C,"Space Cooling")</f>
        <v>125944.9391585791</v>
      </c>
      <c r="F18" s="35">
        <f>SUMIFS(OUC_2018_12_10!$T:$T,OUC_2018_12_10!$B:$B,"Single Family",OUC_2018_12_10!$D:$D,"Pool Pump")</f>
        <v>4268.7801616624274</v>
      </c>
      <c r="G18" s="40">
        <f>SUMIFS(OUC_2018_12_10!$T:$T,OUC_2018_12_10!$B:$B,"Single Family",OUC_2018_12_10!$C:$C,"Domestic Hot Water")</f>
        <v>4479.2876221214392</v>
      </c>
    </row>
    <row r="19" spans="1:7" s="18" customFormat="1" x14ac:dyDescent="0.3">
      <c r="A19" s="27" t="s">
        <v>952</v>
      </c>
      <c r="B19" s="28" t="s">
        <v>948</v>
      </c>
      <c r="C19" s="28" t="s">
        <v>950</v>
      </c>
      <c r="D19" s="28" t="s">
        <v>947</v>
      </c>
      <c r="E19" s="35">
        <f>SUMIFS(OUC_2018_12_10!$T:$T,OUC_2018_12_10!$B:$B,"Multi-Family",OUC_2018_12_10!$C:$C,"Space Cooling")</f>
        <v>118560.02159898415</v>
      </c>
      <c r="F19" s="35">
        <f>SUMIFS(OUC_2018_12_10!$T:$T,OUC_2018_12_10!$B:$B,"Multi-Family",OUC_2018_12_10!$D:$D,"Pool Pump")</f>
        <v>0</v>
      </c>
      <c r="G19" s="40">
        <f>SUMIFS(OUC_2018_12_10!$T:$T,OUC_2018_12_10!$B:$B,"Multi-Family",OUC_2018_12_10!$C:$C,"Domestic Hot Water")</f>
        <v>3967.2112958833641</v>
      </c>
    </row>
    <row r="20" spans="1:7" s="18" customFormat="1" ht="15" thickBot="1" x14ac:dyDescent="0.35">
      <c r="A20" s="31" t="s">
        <v>952</v>
      </c>
      <c r="B20" s="32" t="s">
        <v>948</v>
      </c>
      <c r="C20" s="32" t="s">
        <v>951</v>
      </c>
      <c r="D20" s="32" t="s">
        <v>947</v>
      </c>
      <c r="E20" s="36">
        <f>SUMIFS(OUC_2018_12_10!$T:$T,OUC_2018_12_10!$B:$B,"Manufactured Home",OUC_2018_12_10!$C:$C,"Space Cooling")</f>
        <v>1852.8547608471731</v>
      </c>
      <c r="F20" s="36">
        <f>SUMIFS(OUC_2018_12_10!$T:$T,OUC_2018_12_10!$B:$B,"Manufactured Home",OUC_2018_12_10!$D:$D,"Pool Pump")</f>
        <v>0</v>
      </c>
      <c r="G20" s="41">
        <f>SUMIFS(OUC_2018_12_10!$T:$T,OUC_2018_12_10!$B:$B,"Manufactured Home",OUC_2018_12_10!$C:$C,"Domestic Hot Water")</f>
        <v>59.855131116827451</v>
      </c>
    </row>
    <row r="21" spans="1:7" s="18" customFormat="1" x14ac:dyDescent="0.3">
      <c r="A21" s="23" t="s">
        <v>953</v>
      </c>
      <c r="B21" s="24" t="s">
        <v>946</v>
      </c>
      <c r="C21" s="24" t="s">
        <v>22</v>
      </c>
      <c r="D21" s="34">
        <f>SUM(SUMIFS(TECO_2018_12_10!$U:$U,TECO_2018_12_10!$B:$B,"Single Family",TECO_2018_12_10!$C:$C,{"Space Heating";"Space Cooling"}))</f>
        <v>158664.88396129687</v>
      </c>
      <c r="E21" s="24" t="s">
        <v>947</v>
      </c>
      <c r="F21" s="37">
        <f>SUMIFS(TECO_2018_12_10!$U:$U,TECO_2018_12_10!$B:$B,"Single Family",TECO_2018_12_10!$D:$D,"Pool Pump")</f>
        <v>0</v>
      </c>
      <c r="G21" s="39">
        <f>SUMIFS(TECO_2018_12_10!$U:$U,TECO_2018_12_10!$B:$B,"Single Family",TECO_2018_12_10!$C:$C,"Domestic Hot Water")</f>
        <v>44895.587335297234</v>
      </c>
    </row>
    <row r="22" spans="1:7" s="18" customFormat="1" x14ac:dyDescent="0.3">
      <c r="A22" s="27" t="s">
        <v>953</v>
      </c>
      <c r="B22" s="28" t="s">
        <v>946</v>
      </c>
      <c r="C22" s="28" t="s">
        <v>950</v>
      </c>
      <c r="D22" s="35">
        <f>SUM(SUMIFS(TECO_2018_12_10!$U:$U,TECO_2018_12_10!$B:$B,"Multi-Family",TECO_2018_12_10!$C:$C,{"Space Heating";"Space Cooling"}))</f>
        <v>77089.942486738306</v>
      </c>
      <c r="E22" s="28" t="s">
        <v>947</v>
      </c>
      <c r="F22" s="38">
        <f>SUMIFS(TECO_2018_12_10!$U:$U,TECO_2018_12_10!$B:$B,"Multi-Family",TECO_2018_12_10!$D:$D,"Pool Pump")</f>
        <v>0</v>
      </c>
      <c r="G22" s="40">
        <f>SUMIFS(TECO_2018_12_10!$U:$U,TECO_2018_12_10!$B:$B,"Multi-Family",TECO_2018_12_10!$C:$C,"Domestic Hot Water")</f>
        <v>23679.931809100599</v>
      </c>
    </row>
    <row r="23" spans="1:7" s="18" customFormat="1" x14ac:dyDescent="0.3">
      <c r="A23" s="27" t="s">
        <v>953</v>
      </c>
      <c r="B23" s="28" t="s">
        <v>946</v>
      </c>
      <c r="C23" s="28" t="s">
        <v>951</v>
      </c>
      <c r="D23" s="35">
        <f>SUM(SUMIFS(TECO_2018_12_10!$U:$U,TECO_2018_12_10!$B:$B,"Manufactured Home",TECO_2018_12_10!$C:$C,{"Space Heating";"Space Cooling"}))</f>
        <v>24958.240219475574</v>
      </c>
      <c r="E23" s="28" t="s">
        <v>947</v>
      </c>
      <c r="F23" s="38">
        <f>SUMIFS(TECO_2018_12_10!$U:$U,TECO_2018_12_10!$B:$B,"Manufactured Home",TECO_2018_12_10!$D:$D,"Pool Pump")</f>
        <v>0</v>
      </c>
      <c r="G23" s="40">
        <f>SUMIFS(TECO_2018_12_10!$U:$U,TECO_2018_12_10!$B:$B,"Manufactured Home",TECO_2018_12_10!$C:$C,"Domestic Hot Water")</f>
        <v>4395.6711027531192</v>
      </c>
    </row>
    <row r="24" spans="1:7" s="18" customFormat="1" x14ac:dyDescent="0.3">
      <c r="A24" s="27" t="s">
        <v>953</v>
      </c>
      <c r="B24" s="28" t="s">
        <v>948</v>
      </c>
      <c r="C24" s="28" t="s">
        <v>22</v>
      </c>
      <c r="D24" s="28" t="s">
        <v>947</v>
      </c>
      <c r="E24" s="35">
        <f>SUMIFS(TECO_2018_12_10!$T:$T,TECO_2018_12_10!$B:$B,"Single Family",TECO_2018_12_10!$C:$C,"Space Cooling")</f>
        <v>387242.89006018662</v>
      </c>
      <c r="F24" s="35">
        <f>SUMIFS(TECO_2018_12_10!$T:$T,TECO_2018_12_10!$B:$B,"Single Family",TECO_2018_12_10!$D:$D,"Pool Pump")</f>
        <v>19121.678742548902</v>
      </c>
      <c r="G24" s="40">
        <f>SUMIFS(TECO_2018_12_10!$T:$T,TECO_2018_12_10!$B:$B,"Single Family",TECO_2018_12_10!$C:$C,"Domestic Hot Water")</f>
        <v>20158.678439451141</v>
      </c>
    </row>
    <row r="25" spans="1:7" s="18" customFormat="1" x14ac:dyDescent="0.3">
      <c r="A25" s="27" t="s">
        <v>953</v>
      </c>
      <c r="B25" s="28" t="s">
        <v>948</v>
      </c>
      <c r="C25" s="28" t="s">
        <v>950</v>
      </c>
      <c r="D25" s="28" t="s">
        <v>947</v>
      </c>
      <c r="E25" s="35">
        <f>SUMIFS(TECO_2018_12_10!$T:$T,TECO_2018_12_10!$B:$B,"Multi-Family",TECO_2018_12_10!$C:$C,"Space Cooling")</f>
        <v>178475.46335975023</v>
      </c>
      <c r="F25" s="35">
        <f>SUMIFS(TECO_2018_12_10!$T:$T,TECO_2018_12_10!$B:$B,"Multi-Family",TECO_2018_12_10!$D:$D,"Pool Pump")</f>
        <v>0</v>
      </c>
      <c r="G25" s="40">
        <f>SUMIFS(TECO_2018_12_10!$T:$T,TECO_2018_12_10!$B:$B,"Multi-Family",TECO_2018_12_10!$C:$C,"Domestic Hot Water")</f>
        <v>8649.064573361582</v>
      </c>
    </row>
    <row r="26" spans="1:7" s="18" customFormat="1" ht="15" thickBot="1" x14ac:dyDescent="0.35">
      <c r="A26" s="31" t="s">
        <v>953</v>
      </c>
      <c r="B26" s="32" t="s">
        <v>948</v>
      </c>
      <c r="C26" s="32" t="s">
        <v>951</v>
      </c>
      <c r="D26" s="32" t="s">
        <v>947</v>
      </c>
      <c r="E26" s="36">
        <f>SUMIFS(TECO_2018_12_10!$T:$T,TECO_2018_12_10!$B:$B,"Manufactured Home",TECO_2018_12_10!$C:$C,"Space Cooling")</f>
        <v>42903.662819573561</v>
      </c>
      <c r="F26" s="36">
        <f>SUMIFS(TECO_2018_12_10!$T:$T,TECO_2018_12_10!$B:$B,"Manufactured Home",TECO_2018_12_10!$D:$D,"Pool Pump")</f>
        <v>0</v>
      </c>
      <c r="G26" s="41">
        <f>SUMIFS(TECO_2018_12_10!$T:$T,TECO_2018_12_10!$B:$B,"Manufactured Home",TECO_2018_12_10!$C:$C,"Domestic Hot Water")</f>
        <v>1980.8117662716118</v>
      </c>
    </row>
    <row r="27" spans="1:7" s="18" customFormat="1" x14ac:dyDescent="0.3">
      <c r="A27" s="23" t="s">
        <v>954</v>
      </c>
      <c r="B27" s="24" t="s">
        <v>946</v>
      </c>
      <c r="C27" s="24" t="s">
        <v>22</v>
      </c>
      <c r="D27" s="34">
        <f>SUM(SUMIFS(FPL_2018_02_07!$U:$U,FPL_2018_02_07!$B:$B,"Single Family",FPL_2018_02_07!$C:$C,{"Space Heating";"Space Cooling"}))</f>
        <v>1123620.097585781</v>
      </c>
      <c r="E27" s="24" t="s">
        <v>947</v>
      </c>
      <c r="F27" s="37">
        <f>SUMIFS(FPL_2018_02_07!$U:$U,FPL_2018_02_07!$B:$B,"Single Family",FPL_2018_02_07!$D:$D,"Pool Pump")</f>
        <v>30783.899716579584</v>
      </c>
      <c r="G27" s="39">
        <f>SUMIFS(FPL_2018_02_07!$U:$U,FPL_2018_02_07!$B:$B,"Single Family",FPL_2018_02_07!$C:$C,"Domestic Hot Water")</f>
        <v>213478.88952233951</v>
      </c>
    </row>
    <row r="28" spans="1:7" s="18" customFormat="1" x14ac:dyDescent="0.3">
      <c r="A28" s="27" t="s">
        <v>954</v>
      </c>
      <c r="B28" s="28" t="s">
        <v>946</v>
      </c>
      <c r="C28" s="28" t="s">
        <v>950</v>
      </c>
      <c r="D28" s="35">
        <f>SUM(SUMIFS(FPL_2018_02_07!$U:$U,FPL_2018_02_07!$B:$B,"Multi-Family",FPL_2018_02_07!$C:$C,{"Space Heating";"Space Cooling"}))</f>
        <v>519059.73533648381</v>
      </c>
      <c r="E28" s="28" t="s">
        <v>947</v>
      </c>
      <c r="F28" s="38">
        <f>SUMIFS(FPL_2018_02_07!$U:$U,FPL_2018_02_07!$B:$B,"Multi-Family",FPL_2018_02_07!$D:$D,"Pool Pump")</f>
        <v>0</v>
      </c>
      <c r="G28" s="40">
        <f>SUMIFS(FPL_2018_02_07!$U:$U,FPL_2018_02_07!$B:$B,"Multi-Family",FPL_2018_02_07!$C:$C,"Domestic Hot Water")</f>
        <v>122678.67098643328</v>
      </c>
    </row>
    <row r="29" spans="1:7" s="18" customFormat="1" x14ac:dyDescent="0.3">
      <c r="A29" s="27" t="s">
        <v>954</v>
      </c>
      <c r="B29" s="28" t="s">
        <v>946</v>
      </c>
      <c r="C29" s="28" t="s">
        <v>951</v>
      </c>
      <c r="D29" s="35">
        <f>SUM(SUMIFS(FPL_2018_02_07!$U:$U,FPL_2018_02_07!$B:$B,"Manufactured Home",FPL_2018_02_07!$C:$C,{"Space Heating";"Space Cooling"}))</f>
        <v>136311.45397272136</v>
      </c>
      <c r="E29" s="28" t="s">
        <v>947</v>
      </c>
      <c r="F29" s="38">
        <f>SUMIFS(FPL_2018_02_07!$U:$U,FPL_2018_02_07!$B:$B,"Manufactured Home",FPL_2018_02_07!$D:$D,"Pool Pump")</f>
        <v>0</v>
      </c>
      <c r="G29" s="40">
        <f>SUMIFS(FPL_2018_02_07!$U:$U,FPL_2018_02_07!$B:$B,"Manufactured Home",FPL_2018_02_07!$C:$C,"Domestic Hot Water")</f>
        <v>15172.906755545406</v>
      </c>
    </row>
    <row r="30" spans="1:7" s="18" customFormat="1" x14ac:dyDescent="0.3">
      <c r="A30" s="27" t="s">
        <v>954</v>
      </c>
      <c r="B30" s="28" t="s">
        <v>948</v>
      </c>
      <c r="C30" s="28" t="s">
        <v>22</v>
      </c>
      <c r="D30" s="28" t="s">
        <v>947</v>
      </c>
      <c r="E30" s="35">
        <f>SUMIFS(FPL_2018_02_07!$T:$T,FPL_2018_02_07!$B:$B,"Single Family",FPL_2018_02_07!$C:$C,"Space Cooling")</f>
        <v>2059546.2992201573</v>
      </c>
      <c r="F30" s="35">
        <f>SUMIFS(FPL_2018_02_07!$T:$T,FPL_2018_02_07!$B:$B,"Single Family",FPL_2018_02_07!$D:$D,"Pool Pump")</f>
        <v>54586.751136776373</v>
      </c>
      <c r="G30" s="40">
        <f>SUMIFS(FPL_2018_02_07!$T:$T,FPL_2018_02_07!$B:$B,"Single Family",FPL_2018_02_07!$C:$C,"Domestic Hot Water")</f>
        <v>121859.41870510814</v>
      </c>
    </row>
    <row r="31" spans="1:7" s="18" customFormat="1" x14ac:dyDescent="0.3">
      <c r="A31" s="27" t="s">
        <v>954</v>
      </c>
      <c r="B31" s="28" t="s">
        <v>948</v>
      </c>
      <c r="C31" s="28" t="s">
        <v>950</v>
      </c>
      <c r="D31" s="28" t="s">
        <v>947</v>
      </c>
      <c r="E31" s="35">
        <f>SUMIFS(FPL_2018_02_07!$T:$T,FPL_2018_02_07!$B:$B,"Multi-Family",FPL_2018_02_07!$C:$C,"Space Cooling")</f>
        <v>898709.83931380557</v>
      </c>
      <c r="F31" s="35">
        <f>SUMIFS(FPL_2018_02_07!$T:$T,FPL_2018_02_07!$B:$B,"Multi-Family",FPL_2018_02_07!$D:$D,"Pool Pump")</f>
        <v>0</v>
      </c>
      <c r="G31" s="40">
        <f>SUMIFS(FPL_2018_02_07!$T:$T,FPL_2018_02_07!$B:$B,"Multi-Family",FPL_2018_02_07!$C:$C,"Domestic Hot Water")</f>
        <v>48229.309719259458</v>
      </c>
    </row>
    <row r="32" spans="1:7" s="18" customFormat="1" ht="15" thickBot="1" x14ac:dyDescent="0.35">
      <c r="A32" s="31" t="s">
        <v>954</v>
      </c>
      <c r="B32" s="32" t="s">
        <v>948</v>
      </c>
      <c r="C32" s="32" t="s">
        <v>951</v>
      </c>
      <c r="D32" s="32" t="s">
        <v>947</v>
      </c>
      <c r="E32" s="36">
        <f>SUMIFS(FPL_2018_02_07!$T:$T,FPL_2018_02_07!$B:$B,"Manufactured Home",FPL_2018_02_07!$C:$C,"Space Cooling")</f>
        <v>149142.65052824313</v>
      </c>
      <c r="F32" s="36">
        <f>SUMIFS(FPL_2018_02_07!$T:$T,FPL_2018_02_07!$B:$B,"Manufactured Home",FPL_2018_02_07!$D:$D,"Pool Pump")</f>
        <v>0</v>
      </c>
      <c r="G32" s="41">
        <f>SUMIFS(FPL_2018_02_07!$T:$T,FPL_2018_02_07!$B:$B,"Manufactured Home",FPL_2018_02_07!$C:$C,"Domestic Hot Water")</f>
        <v>8452.1571259337798</v>
      </c>
    </row>
    <row r="33" spans="1:7" s="18" customFormat="1" x14ac:dyDescent="0.3">
      <c r="A33" s="23" t="s">
        <v>955</v>
      </c>
      <c r="B33" s="24" t="s">
        <v>946</v>
      </c>
      <c r="C33" s="24" t="s">
        <v>22</v>
      </c>
      <c r="D33" s="34">
        <f>SUM(SUMIFS(DEF_2018_12_10!$U:$U,DEF_2018_12_10!$B:$B,"Single Family",DEF_2018_12_10!$C:$C,{"Space Heating";"Space Cooling"}))</f>
        <v>572008.28040410217</v>
      </c>
      <c r="E33" s="24" t="s">
        <v>947</v>
      </c>
      <c r="F33" s="37">
        <f>SUMIFS(DEF_2018_12_10!$U:$U,DEF_2018_12_10!$B:$B,"Single Family",DEF_2018_12_10!$D:$D,"Pool Pump")</f>
        <v>32118.208440073162</v>
      </c>
      <c r="G33" s="39">
        <f>SUMIFS(DEF_2018_12_10!$U:$U,DEF_2018_12_10!$B:$B,"Single Family",DEF_2018_12_10!$C:$C,"Domestic Hot Water")</f>
        <v>131252.97856112945</v>
      </c>
    </row>
    <row r="34" spans="1:7" s="18" customFormat="1" x14ac:dyDescent="0.3">
      <c r="A34" s="27" t="s">
        <v>955</v>
      </c>
      <c r="B34" s="28" t="s">
        <v>946</v>
      </c>
      <c r="C34" s="28" t="s">
        <v>950</v>
      </c>
      <c r="D34" s="35">
        <f>SUM(SUMIFS(DEF_2018_12_10!$U:$U,DEF_2018_12_10!$B:$B,"Multi-Family",DEF_2018_12_10!$C:$C,{"Space Heating";"Space Cooling"}))</f>
        <v>76079.303418341413</v>
      </c>
      <c r="E34" s="28" t="s">
        <v>947</v>
      </c>
      <c r="F34" s="38">
        <f>SUMIFS(DEF_2018_12_10!$U:$U,DEF_2018_12_10!$B:$B,"Multi-Family",DEF_2018_12_10!$D:$D,"Pool Pump")</f>
        <v>0</v>
      </c>
      <c r="G34" s="40">
        <f>SUMIFS(DEF_2018_12_10!$U:$U,DEF_2018_12_10!$B:$B,"Multi-Family",DEF_2018_12_10!$C:$C,"Domestic Hot Water")</f>
        <v>44803.326201647469</v>
      </c>
    </row>
    <row r="35" spans="1:7" s="18" customFormat="1" x14ac:dyDescent="0.3">
      <c r="A35" s="27" t="s">
        <v>955</v>
      </c>
      <c r="B35" s="28" t="s">
        <v>946</v>
      </c>
      <c r="C35" s="28" t="s">
        <v>951</v>
      </c>
      <c r="D35" s="35">
        <f>SUM(SUMIFS(DEF_2018_12_10!$U:$U,DEF_2018_12_10!$B:$B,"Manufactured Home",DEF_2018_12_10!$C:$C,{"Space Heating";"Space Cooling"}))</f>
        <v>101251.87461093818</v>
      </c>
      <c r="E35" s="28" t="s">
        <v>947</v>
      </c>
      <c r="F35" s="38">
        <f>SUMIFS(DEF_2018_12_10!$U:$U,DEF_2018_12_10!$B:$B,"Manufactured Home",DEF_2018_12_10!$D:$D,"Pool Pump")</f>
        <v>0</v>
      </c>
      <c r="G35" s="40">
        <f>SUMIFS(DEF_2018_12_10!$U:$U,DEF_2018_12_10!$B:$B,"Manufactured Home",DEF_2018_12_10!$C:$C,"Domestic Hot Water")</f>
        <v>10957.276843399466</v>
      </c>
    </row>
    <row r="36" spans="1:7" s="18" customFormat="1" x14ac:dyDescent="0.3">
      <c r="A36" s="27" t="s">
        <v>955</v>
      </c>
      <c r="B36" s="28" t="s">
        <v>948</v>
      </c>
      <c r="C36" s="28" t="s">
        <v>22</v>
      </c>
      <c r="D36" s="28" t="s">
        <v>947</v>
      </c>
      <c r="E36" s="35">
        <f>SUMIFS(DEF_2018_12_10!$T:$T,DEF_2018_12_10!$B:$B,"Single Family",DEF_2018_12_10!$C:$C,"Space Cooling")</f>
        <v>1192225.0030630443</v>
      </c>
      <c r="F36" s="35">
        <f>SUMIFS(DEF_2018_12_10!$T:$T,DEF_2018_12_10!$B:$B,"Single Family",DEF_2018_12_10!$D:$D,"Pool Pump")</f>
        <v>28508.720367040551</v>
      </c>
      <c r="G36" s="40">
        <f>SUMIFS(DEF_2018_12_10!$T:$T,DEF_2018_12_10!$B:$B,"Single Family",DEF_2018_12_10!$C:$C,"Domestic Hot Water")</f>
        <v>43775.215801228085</v>
      </c>
    </row>
    <row r="37" spans="1:7" s="18" customFormat="1" x14ac:dyDescent="0.3">
      <c r="A37" s="27" t="s">
        <v>955</v>
      </c>
      <c r="B37" s="28" t="s">
        <v>948</v>
      </c>
      <c r="C37" s="28" t="s">
        <v>950</v>
      </c>
      <c r="D37" s="28" t="s">
        <v>947</v>
      </c>
      <c r="E37" s="35">
        <f>SUMIFS(DEF_2018_12_10!$T:$T,DEF_2018_12_10!$B:$B,"Multi-Family",DEF_2018_12_10!$C:$C,"Space Cooling")</f>
        <v>390534.92083511187</v>
      </c>
      <c r="F37" s="35">
        <f>SUMIFS(DEF_2018_12_10!$T:$T,DEF_2018_12_10!$B:$B,"Multi-Family",DEF_2018_12_10!$D:$D,"Pool Pump")</f>
        <v>0</v>
      </c>
      <c r="G37" s="40">
        <f>SUMIFS(DEF_2018_12_10!$T:$T,DEF_2018_12_10!$B:$B,"Multi-Family",DEF_2018_12_10!$C:$C,"Domestic Hot Water")</f>
        <v>15693.18041352195</v>
      </c>
    </row>
    <row r="38" spans="1:7" s="18" customFormat="1" ht="15" thickBot="1" x14ac:dyDescent="0.35">
      <c r="A38" s="31" t="s">
        <v>955</v>
      </c>
      <c r="B38" s="32" t="s">
        <v>948</v>
      </c>
      <c r="C38" s="32" t="s">
        <v>951</v>
      </c>
      <c r="D38" s="32" t="s">
        <v>947</v>
      </c>
      <c r="E38" s="36">
        <f>SUMIFS(DEF_2018_12_10!$T:$T,DEF_2018_12_10!$B:$B,"Manufactured Home",DEF_2018_12_10!$C:$C,"Space Cooling")</f>
        <v>259070.13407602397</v>
      </c>
      <c r="F38" s="36">
        <f>SUMIFS(DEF_2018_12_10!$T:$T,DEF_2018_12_10!$B:$B,"Manufactured Home",DEF_2018_12_10!$D:$D,"Pool Pump")</f>
        <v>0</v>
      </c>
      <c r="G38" s="41">
        <f>SUMIFS(DEF_2018_12_10!$T:$T,DEF_2018_12_10!$B:$B,"Manufactured Home",DEF_2018_12_10!$C:$C,"Domestic Hot Water")</f>
        <v>3762.0741588179662</v>
      </c>
    </row>
    <row r="39" spans="1:7" s="18" customFormat="1" x14ac:dyDescent="0.3">
      <c r="A39" s="23" t="s">
        <v>956</v>
      </c>
      <c r="B39" s="24" t="s">
        <v>946</v>
      </c>
      <c r="C39" s="24" t="s">
        <v>22</v>
      </c>
      <c r="D39" s="25">
        <f>SUM(SUMIFS(Gulf_2018_12_10!$U:$U,Gulf_2018_12_10!$B:$B,"Single Family",Gulf_2018_12_10!$C:$C,{"Space Heating";"Space Cooling"}))</f>
        <v>99226.617179730572</v>
      </c>
      <c r="E39" s="24" t="s">
        <v>947</v>
      </c>
      <c r="F39" s="26">
        <f>SUMIFS(Gulf_2018_12_10!$U:$U,Gulf_2018_12_10!$B:$B,"Single Family",Gulf_2018_12_10!$D:$D,"Pool Pump")</f>
        <v>0</v>
      </c>
      <c r="G39" s="39">
        <f>SUMIFS(Gulf_2018_12_10!$U:$U,Gulf_2018_12_10!$B:$B,"Single Family",Gulf_2018_12_10!$C:$C,"Domestic Hot Water")</f>
        <v>33373.11006120743</v>
      </c>
    </row>
    <row r="40" spans="1:7" s="18" customFormat="1" x14ac:dyDescent="0.3">
      <c r="A40" s="27" t="s">
        <v>956</v>
      </c>
      <c r="B40" s="28" t="s">
        <v>946</v>
      </c>
      <c r="C40" s="28" t="s">
        <v>950</v>
      </c>
      <c r="D40" s="29">
        <f>SUM(SUMIFS(Gulf_2018_12_10!$U:$U,Gulf_2018_12_10!$B:$B,"Multi-Family",Gulf_2018_12_10!$C:$C,{"Space Heating";"Space Cooling"}))</f>
        <v>26253.013672047487</v>
      </c>
      <c r="E40" s="28" t="s">
        <v>947</v>
      </c>
      <c r="F40" s="30">
        <f>SUMIFS(Gulf_2018_12_10!$U:$U,Gulf_2018_12_10!$B:$B,"Multi-Family",Gulf_2018_12_10!$D:$D,"Pool Pump")</f>
        <v>0</v>
      </c>
      <c r="G40" s="40">
        <f>SUMIFS(Gulf_2018_12_10!$U:$U,Gulf_2018_12_10!$B:$B,"Multi-Family",Gulf_2018_12_10!$C:$C,"Domestic Hot Water")</f>
        <v>9605.8996745366858</v>
      </c>
    </row>
    <row r="41" spans="1:7" s="18" customFormat="1" x14ac:dyDescent="0.3">
      <c r="A41" s="27" t="s">
        <v>956</v>
      </c>
      <c r="B41" s="28" t="s">
        <v>946</v>
      </c>
      <c r="C41" s="28" t="s">
        <v>951</v>
      </c>
      <c r="D41" s="29">
        <f>SUM(SUMIFS(Gulf_2018_12_10!$U:$U,Gulf_2018_12_10!$B:$B,"Manufactured Home",Gulf_2018_12_10!$C:$C,{"Space Heating";"Space Cooling"}))</f>
        <v>12672.279017189463</v>
      </c>
      <c r="E41" s="28" t="s">
        <v>947</v>
      </c>
      <c r="F41" s="30">
        <f>SUMIFS(Gulf_2018_12_10!$U:$U,Gulf_2018_12_10!$B:$B,"Manufactured Home",Gulf_2018_12_10!$D:$D,"Pool Pump")</f>
        <v>0</v>
      </c>
      <c r="G41" s="40">
        <f>SUMIFS(Gulf_2018_12_10!$U:$U,Gulf_2018_12_10!$B:$B,"Manufactured Home",Gulf_2018_12_10!$C:$C,"Domestic Hot Water")</f>
        <v>2721.454876435349</v>
      </c>
    </row>
    <row r="42" spans="1:7" s="18" customFormat="1" x14ac:dyDescent="0.3">
      <c r="A42" s="27" t="s">
        <v>956</v>
      </c>
      <c r="B42" s="28" t="s">
        <v>948</v>
      </c>
      <c r="C42" s="28" t="s">
        <v>22</v>
      </c>
      <c r="D42" s="28" t="s">
        <v>947</v>
      </c>
      <c r="E42" s="29">
        <f>SUMIFS(Gulf_2018_12_10!$T:$T,Gulf_2018_12_10!$B:$B,"Single Family",Gulf_2018_12_10!$C:$C,"Space Cooling")</f>
        <v>231539.47224216274</v>
      </c>
      <c r="F42" s="29">
        <f>SUMIFS(Gulf_2018_12_10!$T:$T,Gulf_2018_12_10!$B:$B,"Single Family",Gulf_2018_12_10!$D:$D,"Pool Pump")</f>
        <v>21867.064702589825</v>
      </c>
      <c r="G42" s="40">
        <f>SUMIFS(Gulf_2018_12_10!$T:$T,Gulf_2018_12_10!$B:$B,"Single Family",Gulf_2018_12_10!$C:$C,"Domestic Hot Water")</f>
        <v>14931.061563476929</v>
      </c>
    </row>
    <row r="43" spans="1:7" s="18" customFormat="1" x14ac:dyDescent="0.3">
      <c r="A43" s="27" t="s">
        <v>956</v>
      </c>
      <c r="B43" s="28" t="s">
        <v>948</v>
      </c>
      <c r="C43" s="28" t="s">
        <v>950</v>
      </c>
      <c r="D43" s="28" t="s">
        <v>947</v>
      </c>
      <c r="E43" s="29">
        <f>SUMIFS(Gulf_2018_12_10!$T:$T,Gulf_2018_12_10!$B:$B,"Multi-Family",Gulf_2018_12_10!$C:$C,"Space Cooling")</f>
        <v>52662.549059366545</v>
      </c>
      <c r="F43" s="29">
        <f>SUMIFS(Gulf_2018_12_10!$T:$T,Gulf_2018_12_10!$B:$B,"Multi-Family",Gulf_2018_12_10!$D:$D,"Pool Pump")</f>
        <v>0</v>
      </c>
      <c r="G43" s="40">
        <f>SUMIFS(Gulf_2018_12_10!$T:$T,Gulf_2018_12_10!$B:$B,"Multi-Family",Gulf_2018_12_10!$C:$C,"Domestic Hot Water")</f>
        <v>3520.4254591680037</v>
      </c>
    </row>
    <row r="44" spans="1:7" s="18" customFormat="1" ht="15" thickBot="1" x14ac:dyDescent="0.35">
      <c r="A44" s="31" t="s">
        <v>956</v>
      </c>
      <c r="B44" s="32" t="s">
        <v>948</v>
      </c>
      <c r="C44" s="32" t="s">
        <v>951</v>
      </c>
      <c r="D44" s="32" t="s">
        <v>947</v>
      </c>
      <c r="E44" s="33">
        <f>SUMIFS(Gulf_2018_12_10!$T:$T,Gulf_2018_12_10!$B:$B,"Manufactured Home",Gulf_2018_12_10!$C:$C,"Space Cooling")</f>
        <v>19394.304316742811</v>
      </c>
      <c r="F44" s="33">
        <f>SUMIFS(Gulf_2018_12_10!$T:$T,Gulf_2018_12_10!$B:$B,"Manufactured Home",Gulf_2018_12_10!$D:$D,"Pool Pump")</f>
        <v>0</v>
      </c>
      <c r="G44" s="41">
        <f>SUMIFS(Gulf_2018_12_10!$T:$T,Gulf_2018_12_10!$B:$B,"Manufactured Home",Gulf_2018_12_10!$C:$C,"Domestic Hot Water")</f>
        <v>1227.8220455675769</v>
      </c>
    </row>
    <row r="45" spans="1:7" s="18" customFormat="1" x14ac:dyDescent="0.3"/>
    <row r="46" spans="1:7" s="18" customFormat="1" x14ac:dyDescent="0.3"/>
    <row r="47" spans="1:7" s="18" customFormat="1" x14ac:dyDescent="0.3"/>
    <row r="48" spans="1:7" s="18" customFormat="1" x14ac:dyDescent="0.3"/>
    <row r="49" s="18" customFormat="1" x14ac:dyDescent="0.3"/>
    <row r="50" s="18" customFormat="1" x14ac:dyDescent="0.3"/>
    <row r="51" s="18" customFormat="1" x14ac:dyDescent="0.3"/>
    <row r="52" s="18" customFormat="1" x14ac:dyDescent="0.3"/>
    <row r="53" s="18" customFormat="1" x14ac:dyDescent="0.3"/>
    <row r="54" s="18" customFormat="1" x14ac:dyDescent="0.3"/>
    <row r="55" s="18" customFormat="1" x14ac:dyDescent="0.3"/>
    <row r="56" s="18" customFormat="1" x14ac:dyDescent="0.3"/>
    <row r="57" s="18" customFormat="1" x14ac:dyDescent="0.3"/>
    <row r="58" s="18" customFormat="1" x14ac:dyDescent="0.3"/>
    <row r="59" s="18" customFormat="1" x14ac:dyDescent="0.3"/>
    <row r="60" s="18" customFormat="1" x14ac:dyDescent="0.3"/>
    <row r="61" s="18" customFormat="1" x14ac:dyDescent="0.3"/>
    <row r="62" s="18" customFormat="1" x14ac:dyDescent="0.3"/>
    <row r="63" s="18" customFormat="1" x14ac:dyDescent="0.3"/>
    <row r="64" s="18" customFormat="1" x14ac:dyDescent="0.3"/>
    <row r="65" s="18" customFormat="1" x14ac:dyDescent="0.3"/>
    <row r="66" s="18" customFormat="1" x14ac:dyDescent="0.3"/>
    <row r="67" s="18" customFormat="1" x14ac:dyDescent="0.3"/>
    <row r="68" s="18" customFormat="1" x14ac:dyDescent="0.3"/>
    <row r="69" s="18" customFormat="1" x14ac:dyDescent="0.3"/>
    <row r="70" s="18" customFormat="1" x14ac:dyDescent="0.3"/>
    <row r="71" s="18" customFormat="1" x14ac:dyDescent="0.3"/>
    <row r="72" s="18" customFormat="1" x14ac:dyDescent="0.3"/>
    <row r="73" s="18" customFormat="1" x14ac:dyDescent="0.3"/>
    <row r="74" s="18" customFormat="1" x14ac:dyDescent="0.3"/>
    <row r="75" s="18" customFormat="1" x14ac:dyDescent="0.3"/>
    <row r="76" s="18" customFormat="1" x14ac:dyDescent="0.3"/>
    <row r="77" s="18" customFormat="1" x14ac:dyDescent="0.3"/>
    <row r="78" s="18" customFormat="1" x14ac:dyDescent="0.3"/>
    <row r="79" s="18" customFormat="1" x14ac:dyDescent="0.3"/>
    <row r="80" s="18" customFormat="1" x14ac:dyDescent="0.3"/>
    <row r="81" s="18" customFormat="1" x14ac:dyDescent="0.3"/>
    <row r="82" s="18" customFormat="1" x14ac:dyDescent="0.3"/>
    <row r="83" s="18" customFormat="1" x14ac:dyDescent="0.3"/>
    <row r="84" s="18" customFormat="1" x14ac:dyDescent="0.3"/>
    <row r="85" s="18" customFormat="1" x14ac:dyDescent="0.3"/>
    <row r="86" s="18" customFormat="1" x14ac:dyDescent="0.3"/>
    <row r="87" s="18" customFormat="1" x14ac:dyDescent="0.3"/>
    <row r="88" s="18" customFormat="1" x14ac:dyDescent="0.3"/>
    <row r="89" s="18" customFormat="1" x14ac:dyDescent="0.3"/>
    <row r="90" s="18" customFormat="1" x14ac:dyDescent="0.3"/>
    <row r="91" s="18" customFormat="1" x14ac:dyDescent="0.3"/>
    <row r="92" s="18" customFormat="1" x14ac:dyDescent="0.3"/>
    <row r="93" s="18" customFormat="1" x14ac:dyDescent="0.3"/>
    <row r="94" s="18" customFormat="1" x14ac:dyDescent="0.3"/>
    <row r="95" s="18" customFormat="1" x14ac:dyDescent="0.3"/>
    <row r="96" s="18" customFormat="1" x14ac:dyDescent="0.3"/>
    <row r="97" s="18" customFormat="1" x14ac:dyDescent="0.3"/>
    <row r="98" s="18" customFormat="1" x14ac:dyDescent="0.3"/>
    <row r="99" s="18" customFormat="1" x14ac:dyDescent="0.3"/>
    <row r="100" s="18" customFormat="1" x14ac:dyDescent="0.3"/>
    <row r="101" s="18" customFormat="1" x14ac:dyDescent="0.3"/>
    <row r="102" s="18" customFormat="1" x14ac:dyDescent="0.3"/>
    <row r="103" s="18" customFormat="1" x14ac:dyDescent="0.3"/>
    <row r="104" s="18" customFormat="1" x14ac:dyDescent="0.3"/>
    <row r="105" s="18" customFormat="1" x14ac:dyDescent="0.3"/>
    <row r="106" s="18" customFormat="1" x14ac:dyDescent="0.3"/>
    <row r="107" s="18" customFormat="1" x14ac:dyDescent="0.3"/>
    <row r="108" s="18" customFormat="1" x14ac:dyDescent="0.3"/>
    <row r="109" s="18" customFormat="1" x14ac:dyDescent="0.3"/>
    <row r="110" s="18" customFormat="1" x14ac:dyDescent="0.3"/>
    <row r="111" s="18" customFormat="1" x14ac:dyDescent="0.3"/>
  </sheetData>
  <mergeCells count="1">
    <mergeCell ref="A1:G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Y1788"/>
  <sheetViews>
    <sheetView topLeftCell="K1" workbookViewId="0">
      <selection activeCell="W15" sqref="W15"/>
    </sheetView>
  </sheetViews>
  <sheetFormatPr defaultRowHeight="14.4" x14ac:dyDescent="0.3"/>
  <cols>
    <col min="2" max="2" width="14.33203125" customWidth="1"/>
    <col min="3" max="3" width="17.33203125" customWidth="1"/>
    <col min="4" max="4" width="20" customWidth="1"/>
    <col min="8" max="9" width="30.6640625" customWidth="1"/>
    <col min="15" max="16" width="14.6640625" customWidth="1"/>
    <col min="17" max="19" width="18.33203125" customWidth="1"/>
    <col min="20" max="20" width="26.5546875" customWidth="1"/>
    <col min="21" max="21" width="23.109375" customWidth="1"/>
  </cols>
  <sheetData>
    <row r="1" spans="1:25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4" t="s">
        <v>17</v>
      </c>
      <c r="S1" s="4" t="s">
        <v>18</v>
      </c>
      <c r="T1" s="3" t="s">
        <v>19</v>
      </c>
      <c r="U1" s="3" t="s">
        <v>20</v>
      </c>
    </row>
    <row r="2" spans="1:25" x14ac:dyDescent="0.3">
      <c r="A2" t="s">
        <v>21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28</v>
      </c>
      <c r="J2" t="s">
        <v>28</v>
      </c>
      <c r="K2" t="s">
        <v>29</v>
      </c>
      <c r="L2">
        <v>20</v>
      </c>
      <c r="N2" s="5">
        <v>0</v>
      </c>
      <c r="O2" t="s">
        <v>30</v>
      </c>
      <c r="P2" s="5">
        <v>0.3</v>
      </c>
      <c r="Q2" s="6">
        <v>0</v>
      </c>
      <c r="R2" s="7">
        <v>3.6816310603171587E-4</v>
      </c>
      <c r="S2" s="7">
        <v>1.1165464820805937E-4</v>
      </c>
      <c r="T2" s="8">
        <v>0</v>
      </c>
      <c r="U2" s="6">
        <v>0</v>
      </c>
      <c r="W2" s="9"/>
      <c r="X2" s="10"/>
      <c r="Y2" s="11"/>
    </row>
    <row r="3" spans="1:25" x14ac:dyDescent="0.3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31</v>
      </c>
      <c r="G3" t="s">
        <v>32</v>
      </c>
      <c r="H3" t="s">
        <v>28</v>
      </c>
      <c r="I3" t="s">
        <v>28</v>
      </c>
      <c r="J3" t="s">
        <v>28</v>
      </c>
      <c r="K3" t="s">
        <v>29</v>
      </c>
      <c r="L3">
        <v>20</v>
      </c>
      <c r="N3" s="5">
        <v>0</v>
      </c>
      <c r="O3" t="s">
        <v>30</v>
      </c>
      <c r="P3" s="5">
        <v>0.3</v>
      </c>
      <c r="Q3" s="6">
        <v>0</v>
      </c>
      <c r="R3" s="7">
        <v>3.6816310603171587E-4</v>
      </c>
      <c r="S3" s="7">
        <v>1.1165464820805937E-4</v>
      </c>
      <c r="T3" s="8">
        <v>0</v>
      </c>
      <c r="U3" s="6">
        <v>0</v>
      </c>
      <c r="W3" s="12" t="s">
        <v>33</v>
      </c>
      <c r="X3" s="13"/>
      <c r="Y3" s="14"/>
    </row>
    <row r="4" spans="1:25" ht="15" thickBot="1" x14ac:dyDescent="0.35">
      <c r="A4" t="s">
        <v>21</v>
      </c>
      <c r="B4" t="s">
        <v>22</v>
      </c>
      <c r="C4" t="s">
        <v>34</v>
      </c>
      <c r="D4" t="s">
        <v>35</v>
      </c>
      <c r="E4" t="s">
        <v>25</v>
      </c>
      <c r="F4" t="s">
        <v>26</v>
      </c>
      <c r="G4" t="s">
        <v>36</v>
      </c>
      <c r="H4" t="s">
        <v>28</v>
      </c>
      <c r="I4" t="s">
        <v>28</v>
      </c>
      <c r="J4" t="s">
        <v>28</v>
      </c>
      <c r="K4" t="s">
        <v>29</v>
      </c>
      <c r="L4">
        <v>20</v>
      </c>
      <c r="N4" s="5">
        <v>0</v>
      </c>
      <c r="O4" t="s">
        <v>30</v>
      </c>
      <c r="P4" s="5">
        <v>0.3</v>
      </c>
      <c r="Q4" s="6">
        <v>0</v>
      </c>
      <c r="R4" s="7">
        <v>3.6816310603171587E-4</v>
      </c>
      <c r="S4" s="7">
        <v>1.1165464820805938E-4</v>
      </c>
      <c r="T4" s="8">
        <v>0</v>
      </c>
      <c r="U4" s="6">
        <v>0</v>
      </c>
      <c r="W4" s="15"/>
      <c r="X4" s="16"/>
      <c r="Y4" s="17"/>
    </row>
    <row r="5" spans="1:25" x14ac:dyDescent="0.3">
      <c r="A5" t="s">
        <v>21</v>
      </c>
      <c r="B5" t="s">
        <v>22</v>
      </c>
      <c r="C5" t="s">
        <v>34</v>
      </c>
      <c r="D5" t="s">
        <v>35</v>
      </c>
      <c r="E5" t="s">
        <v>25</v>
      </c>
      <c r="F5" t="s">
        <v>26</v>
      </c>
      <c r="G5" t="s">
        <v>37</v>
      </c>
      <c r="H5" t="s">
        <v>38</v>
      </c>
      <c r="I5" t="s">
        <v>38</v>
      </c>
      <c r="J5" t="s">
        <v>38</v>
      </c>
      <c r="K5" t="s">
        <v>29</v>
      </c>
      <c r="L5">
        <v>5</v>
      </c>
      <c r="N5" s="5">
        <v>0.22500000000000001</v>
      </c>
      <c r="O5" t="s">
        <v>30</v>
      </c>
      <c r="P5" s="5">
        <v>2.3657109999999999E-2</v>
      </c>
      <c r="Q5" s="6">
        <v>10771.36008</v>
      </c>
      <c r="R5" s="7">
        <v>1.1015087511623278E-4</v>
      </c>
      <c r="S5" s="7">
        <v>8.5949592175893486E-5</v>
      </c>
      <c r="T5" s="8">
        <v>1.1864747390040551</v>
      </c>
      <c r="U5" s="6">
        <v>0.9257940060556995</v>
      </c>
    </row>
    <row r="6" spans="1:25" x14ac:dyDescent="0.3">
      <c r="A6" t="s">
        <v>21</v>
      </c>
      <c r="B6" t="s">
        <v>22</v>
      </c>
      <c r="C6" t="s">
        <v>34</v>
      </c>
      <c r="D6" t="s">
        <v>35</v>
      </c>
      <c r="E6" t="s">
        <v>25</v>
      </c>
      <c r="F6" t="s">
        <v>31</v>
      </c>
      <c r="G6" t="s">
        <v>39</v>
      </c>
      <c r="H6" t="s">
        <v>28</v>
      </c>
      <c r="I6" t="s">
        <v>28</v>
      </c>
      <c r="J6" t="s">
        <v>28</v>
      </c>
      <c r="K6" t="s">
        <v>29</v>
      </c>
      <c r="L6">
        <v>20</v>
      </c>
      <c r="N6" s="5">
        <v>0</v>
      </c>
      <c r="O6" t="s">
        <v>30</v>
      </c>
      <c r="P6" s="5">
        <v>0.3</v>
      </c>
      <c r="Q6" s="6">
        <v>0</v>
      </c>
      <c r="R6" s="7">
        <v>3.6816310603171587E-4</v>
      </c>
      <c r="S6" s="7">
        <v>1.1165464820805938E-4</v>
      </c>
      <c r="T6" s="8">
        <v>0</v>
      </c>
      <c r="U6" s="6">
        <v>0</v>
      </c>
    </row>
    <row r="7" spans="1:25" x14ac:dyDescent="0.3">
      <c r="A7" t="s">
        <v>21</v>
      </c>
      <c r="B7" t="s">
        <v>22</v>
      </c>
      <c r="C7" t="s">
        <v>34</v>
      </c>
      <c r="D7" t="s">
        <v>35</v>
      </c>
      <c r="E7" t="s">
        <v>25</v>
      </c>
      <c r="F7" t="s">
        <v>31</v>
      </c>
      <c r="G7" t="s">
        <v>40</v>
      </c>
      <c r="H7" t="s">
        <v>38</v>
      </c>
      <c r="I7" t="s">
        <v>38</v>
      </c>
      <c r="J7" t="s">
        <v>38</v>
      </c>
      <c r="K7" t="s">
        <v>29</v>
      </c>
      <c r="L7">
        <v>5</v>
      </c>
      <c r="N7" s="5">
        <v>0.22500000000000001</v>
      </c>
      <c r="O7" t="s">
        <v>30</v>
      </c>
      <c r="P7" s="5">
        <v>2.3657109999999999E-2</v>
      </c>
      <c r="Q7" s="6">
        <v>654127.41529999999</v>
      </c>
      <c r="R7" s="7">
        <v>1.1015087511623278E-4</v>
      </c>
      <c r="S7" s="7">
        <v>8.5949592175893486E-5</v>
      </c>
      <c r="T7" s="8">
        <v>72.052707232814441</v>
      </c>
      <c r="U7" s="6">
        <v>56.221984576106308</v>
      </c>
    </row>
    <row r="8" spans="1:25" x14ac:dyDescent="0.3">
      <c r="A8" t="s">
        <v>21</v>
      </c>
      <c r="B8" t="s">
        <v>22</v>
      </c>
      <c r="C8" t="s">
        <v>34</v>
      </c>
      <c r="D8" t="s">
        <v>35</v>
      </c>
      <c r="E8" t="s">
        <v>25</v>
      </c>
      <c r="F8" t="s">
        <v>41</v>
      </c>
      <c r="G8" t="s">
        <v>42</v>
      </c>
      <c r="H8" t="s">
        <v>43</v>
      </c>
      <c r="I8" t="s">
        <v>898</v>
      </c>
      <c r="J8" t="s">
        <v>43</v>
      </c>
      <c r="K8" t="s">
        <v>44</v>
      </c>
      <c r="L8">
        <v>6</v>
      </c>
      <c r="M8" t="s">
        <v>35</v>
      </c>
      <c r="N8" s="5">
        <v>0.42</v>
      </c>
      <c r="O8" t="s">
        <v>30</v>
      </c>
      <c r="P8" s="5">
        <v>0.35097493000000002</v>
      </c>
      <c r="Q8" s="6">
        <v>21247264.32</v>
      </c>
      <c r="R8" s="7">
        <v>1.9998069910798222E-4</v>
      </c>
      <c r="S8" s="7">
        <v>1.1963142605964094E-4</v>
      </c>
      <c r="T8" s="8">
        <v>4249.0427728456862</v>
      </c>
      <c r="U8" s="6">
        <v>2541.8405304677271</v>
      </c>
    </row>
    <row r="9" spans="1:25" x14ac:dyDescent="0.3">
      <c r="A9" t="s">
        <v>21</v>
      </c>
      <c r="B9" t="s">
        <v>22</v>
      </c>
      <c r="C9" t="s">
        <v>34</v>
      </c>
      <c r="D9" t="s">
        <v>35</v>
      </c>
      <c r="E9" t="s">
        <v>25</v>
      </c>
      <c r="F9" t="s">
        <v>26</v>
      </c>
      <c r="G9" t="s">
        <v>45</v>
      </c>
      <c r="H9" t="s">
        <v>43</v>
      </c>
      <c r="I9" t="s">
        <v>898</v>
      </c>
      <c r="J9" t="s">
        <v>43</v>
      </c>
      <c r="K9" t="s">
        <v>44</v>
      </c>
      <c r="L9">
        <v>6</v>
      </c>
      <c r="M9" t="s">
        <v>35</v>
      </c>
      <c r="N9" s="5">
        <v>0.42</v>
      </c>
      <c r="O9" t="s">
        <v>30</v>
      </c>
      <c r="P9" s="5">
        <v>0.35097493000000002</v>
      </c>
      <c r="Q9" s="6">
        <v>349873.63419999997</v>
      </c>
      <c r="R9" s="7">
        <v>1.9998069910798222E-4</v>
      </c>
      <c r="S9" s="7">
        <v>1.1963142605964094E-4</v>
      </c>
      <c r="T9" s="8">
        <v>69.967973966766436</v>
      </c>
      <c r="U9" s="6">
        <v>41.855881800015162</v>
      </c>
    </row>
    <row r="10" spans="1:25" x14ac:dyDescent="0.3">
      <c r="A10" t="s">
        <v>21</v>
      </c>
      <c r="B10" t="s">
        <v>22</v>
      </c>
      <c r="C10" t="s">
        <v>46</v>
      </c>
      <c r="D10" t="s">
        <v>47</v>
      </c>
      <c r="E10" t="s">
        <v>25</v>
      </c>
      <c r="F10" t="s">
        <v>26</v>
      </c>
      <c r="G10" t="s">
        <v>48</v>
      </c>
      <c r="H10" t="s">
        <v>28</v>
      </c>
      <c r="I10" t="s">
        <v>28</v>
      </c>
      <c r="J10" t="s">
        <v>28</v>
      </c>
      <c r="K10" t="s">
        <v>29</v>
      </c>
      <c r="L10">
        <v>20</v>
      </c>
      <c r="N10" s="5">
        <v>0</v>
      </c>
      <c r="O10" t="s">
        <v>30</v>
      </c>
      <c r="P10" s="5">
        <v>0.3</v>
      </c>
      <c r="Q10" s="6">
        <v>0</v>
      </c>
      <c r="R10" s="7">
        <v>3.6816310603171587E-4</v>
      </c>
      <c r="S10" s="7">
        <v>1.1165464820805937E-4</v>
      </c>
      <c r="T10" s="8">
        <v>0</v>
      </c>
      <c r="U10" s="6">
        <v>0</v>
      </c>
    </row>
    <row r="11" spans="1:25" x14ac:dyDescent="0.3">
      <c r="A11" t="s">
        <v>21</v>
      </c>
      <c r="B11" t="s">
        <v>22</v>
      </c>
      <c r="C11" t="s">
        <v>46</v>
      </c>
      <c r="D11" t="s">
        <v>47</v>
      </c>
      <c r="E11" t="s">
        <v>25</v>
      </c>
      <c r="F11" t="s">
        <v>26</v>
      </c>
      <c r="G11" t="s">
        <v>49</v>
      </c>
      <c r="H11" t="s">
        <v>50</v>
      </c>
      <c r="I11" t="s">
        <v>50</v>
      </c>
      <c r="J11" t="s">
        <v>50</v>
      </c>
      <c r="K11" t="s">
        <v>29</v>
      </c>
      <c r="L11">
        <v>7</v>
      </c>
      <c r="N11" s="5">
        <v>0.18</v>
      </c>
      <c r="O11" t="s">
        <v>30</v>
      </c>
      <c r="P11" s="5">
        <v>0.05</v>
      </c>
      <c r="Q11" s="6">
        <v>0</v>
      </c>
      <c r="R11" s="7">
        <v>0</v>
      </c>
      <c r="S11" s="7">
        <v>0</v>
      </c>
      <c r="T11" s="8">
        <v>0</v>
      </c>
      <c r="U11" s="6">
        <v>0</v>
      </c>
    </row>
    <row r="12" spans="1:25" x14ac:dyDescent="0.3">
      <c r="A12" t="s">
        <v>21</v>
      </c>
      <c r="B12" t="s">
        <v>22</v>
      </c>
      <c r="C12" t="s">
        <v>46</v>
      </c>
      <c r="D12" t="s">
        <v>47</v>
      </c>
      <c r="E12" t="s">
        <v>25</v>
      </c>
      <c r="F12" t="s">
        <v>26</v>
      </c>
      <c r="G12" t="s">
        <v>51</v>
      </c>
      <c r="H12" t="s">
        <v>52</v>
      </c>
      <c r="I12" t="s">
        <v>899</v>
      </c>
      <c r="J12" t="s">
        <v>52</v>
      </c>
      <c r="K12" t="s">
        <v>29</v>
      </c>
      <c r="L12">
        <v>4</v>
      </c>
      <c r="N12" s="5">
        <v>9.1419574000000003E-2</v>
      </c>
      <c r="O12" t="s">
        <v>30</v>
      </c>
      <c r="P12" s="5">
        <v>1.8944889999999999E-2</v>
      </c>
      <c r="Q12" s="6">
        <v>0</v>
      </c>
      <c r="R12" s="7">
        <v>9.0070861659047996E-5</v>
      </c>
      <c r="S12" s="7">
        <v>1.9388653162790906E-4</v>
      </c>
      <c r="T12" s="8">
        <v>0</v>
      </c>
      <c r="U12" s="6">
        <v>0</v>
      </c>
    </row>
    <row r="13" spans="1:25" x14ac:dyDescent="0.3">
      <c r="A13" t="s">
        <v>21</v>
      </c>
      <c r="B13" t="s">
        <v>22</v>
      </c>
      <c r="C13" t="s">
        <v>46</v>
      </c>
      <c r="D13" t="s">
        <v>47</v>
      </c>
      <c r="E13" t="s">
        <v>25</v>
      </c>
      <c r="F13" t="s">
        <v>26</v>
      </c>
      <c r="G13" t="s">
        <v>53</v>
      </c>
      <c r="H13" t="s">
        <v>54</v>
      </c>
      <c r="I13" t="s">
        <v>54</v>
      </c>
      <c r="J13" t="s">
        <v>54</v>
      </c>
      <c r="K13" t="s">
        <v>29</v>
      </c>
      <c r="L13">
        <v>7</v>
      </c>
      <c r="N13" s="5">
        <v>1.5822619E-2</v>
      </c>
      <c r="O13" t="s">
        <v>30</v>
      </c>
      <c r="P13" s="5">
        <v>0.13075831700000001</v>
      </c>
      <c r="Q13" s="6">
        <v>70.975223189999994</v>
      </c>
      <c r="R13" s="7">
        <v>9.0070861659047996E-5</v>
      </c>
      <c r="S13" s="7">
        <v>1.9388653162790906E-4</v>
      </c>
      <c r="T13" s="8">
        <v>6.3927995091665451E-3</v>
      </c>
      <c r="U13" s="6">
        <v>1.3761139855825838E-2</v>
      </c>
    </row>
    <row r="14" spans="1:25" x14ac:dyDescent="0.3">
      <c r="A14" t="s">
        <v>21</v>
      </c>
      <c r="B14" t="s">
        <v>22</v>
      </c>
      <c r="C14" t="s">
        <v>46</v>
      </c>
      <c r="D14" t="s">
        <v>47</v>
      </c>
      <c r="E14" t="s">
        <v>25</v>
      </c>
      <c r="F14" t="s">
        <v>26</v>
      </c>
      <c r="G14" t="s">
        <v>55</v>
      </c>
      <c r="H14" t="s">
        <v>56</v>
      </c>
      <c r="I14" t="s">
        <v>56</v>
      </c>
      <c r="J14" t="s">
        <v>56</v>
      </c>
      <c r="K14" t="s">
        <v>29</v>
      </c>
      <c r="L14">
        <v>10</v>
      </c>
      <c r="N14" s="5">
        <v>0.121892766</v>
      </c>
      <c r="O14" t="s">
        <v>30</v>
      </c>
      <c r="P14" s="5">
        <v>4.7975805000000003E-2</v>
      </c>
      <c r="Q14" s="6">
        <v>0</v>
      </c>
      <c r="R14" s="7">
        <v>9.0070861659047996E-5</v>
      </c>
      <c r="S14" s="7">
        <v>1.9388653162790906E-4</v>
      </c>
      <c r="T14" s="8">
        <v>0</v>
      </c>
      <c r="U14" s="6">
        <v>0</v>
      </c>
    </row>
    <row r="15" spans="1:25" x14ac:dyDescent="0.3">
      <c r="A15" t="s">
        <v>21</v>
      </c>
      <c r="B15" t="s">
        <v>22</v>
      </c>
      <c r="C15" t="s">
        <v>46</v>
      </c>
      <c r="D15" t="s">
        <v>47</v>
      </c>
      <c r="E15" t="s">
        <v>25</v>
      </c>
      <c r="F15" t="s">
        <v>26</v>
      </c>
      <c r="G15" t="s">
        <v>57</v>
      </c>
      <c r="H15" t="s">
        <v>58</v>
      </c>
      <c r="I15" t="s">
        <v>58</v>
      </c>
      <c r="J15" t="s">
        <v>58</v>
      </c>
      <c r="K15" t="s">
        <v>29</v>
      </c>
      <c r="L15">
        <v>9</v>
      </c>
      <c r="N15" s="5">
        <v>0.8</v>
      </c>
      <c r="O15" t="s">
        <v>30</v>
      </c>
      <c r="P15" s="5">
        <v>0.15277185900000001</v>
      </c>
      <c r="Q15" s="6">
        <v>4776.4530169999998</v>
      </c>
      <c r="R15" s="7">
        <v>9.0070861659047996E-5</v>
      </c>
      <c r="S15" s="7">
        <v>1.9388653162790906E-4</v>
      </c>
      <c r="T15" s="8">
        <v>0.4302192389151494</v>
      </c>
      <c r="U15" s="6">
        <v>0.92608990894979215</v>
      </c>
    </row>
    <row r="16" spans="1:25" x14ac:dyDescent="0.3">
      <c r="A16" t="s">
        <v>21</v>
      </c>
      <c r="B16" t="s">
        <v>22</v>
      </c>
      <c r="C16" t="s">
        <v>46</v>
      </c>
      <c r="D16" t="s">
        <v>47</v>
      </c>
      <c r="E16" t="s">
        <v>25</v>
      </c>
      <c r="F16" t="s">
        <v>26</v>
      </c>
      <c r="G16" t="s">
        <v>59</v>
      </c>
      <c r="H16" t="s">
        <v>60</v>
      </c>
      <c r="I16" t="s">
        <v>60</v>
      </c>
      <c r="J16" t="s">
        <v>60</v>
      </c>
      <c r="K16" t="s">
        <v>29</v>
      </c>
      <c r="L16">
        <v>13</v>
      </c>
      <c r="N16" s="5">
        <v>0.114274468</v>
      </c>
      <c r="O16" t="s">
        <v>30</v>
      </c>
      <c r="P16" s="5">
        <v>7.6560914999999993E-2</v>
      </c>
      <c r="Q16" s="6">
        <v>231.0025861</v>
      </c>
      <c r="R16" s="7">
        <v>9.0070861659047996E-5</v>
      </c>
      <c r="S16" s="7">
        <v>1.9388653162790906E-4</v>
      </c>
      <c r="T16" s="8">
        <v>2.0806601975495425E-2</v>
      </c>
      <c r="U16" s="6">
        <v>4.4788290216006436E-2</v>
      </c>
    </row>
    <row r="17" spans="1:21" x14ac:dyDescent="0.3">
      <c r="A17" t="s">
        <v>21</v>
      </c>
      <c r="B17" t="s">
        <v>22</v>
      </c>
      <c r="C17" t="s">
        <v>46</v>
      </c>
      <c r="D17" t="s">
        <v>47</v>
      </c>
      <c r="E17" t="s">
        <v>25</v>
      </c>
      <c r="F17" t="s">
        <v>26</v>
      </c>
      <c r="G17" t="s">
        <v>61</v>
      </c>
      <c r="H17" t="s">
        <v>62</v>
      </c>
      <c r="I17" t="s">
        <v>62</v>
      </c>
      <c r="J17" t="s">
        <v>62</v>
      </c>
      <c r="K17" t="s">
        <v>29</v>
      </c>
      <c r="L17">
        <v>10</v>
      </c>
      <c r="N17" s="5">
        <v>9.1419574000000003E-2</v>
      </c>
      <c r="O17" t="s">
        <v>30</v>
      </c>
      <c r="P17" s="5">
        <v>6.8486272000000001E-2</v>
      </c>
      <c r="Q17" s="6">
        <v>0</v>
      </c>
      <c r="R17" s="7">
        <v>9.0070861659047996E-5</v>
      </c>
      <c r="S17" s="7">
        <v>1.9388653162790906E-4</v>
      </c>
      <c r="T17" s="8">
        <v>0</v>
      </c>
      <c r="U17" s="6">
        <v>0</v>
      </c>
    </row>
    <row r="18" spans="1:21" x14ac:dyDescent="0.3">
      <c r="A18" t="s">
        <v>21</v>
      </c>
      <c r="B18" t="s">
        <v>22</v>
      </c>
      <c r="C18" t="s">
        <v>46</v>
      </c>
      <c r="D18" t="s">
        <v>47</v>
      </c>
      <c r="E18" t="s">
        <v>25</v>
      </c>
      <c r="F18" t="s">
        <v>26</v>
      </c>
      <c r="G18" t="s">
        <v>63</v>
      </c>
      <c r="H18" t="s">
        <v>64</v>
      </c>
      <c r="I18" t="s">
        <v>64</v>
      </c>
      <c r="J18" t="s">
        <v>64</v>
      </c>
      <c r="K18" t="s">
        <v>29</v>
      </c>
      <c r="L18">
        <v>10</v>
      </c>
      <c r="N18" s="5">
        <v>0.13712936100000001</v>
      </c>
      <c r="O18" t="s">
        <v>30</v>
      </c>
      <c r="P18" s="5">
        <v>1.5015344999999999E-2</v>
      </c>
      <c r="Q18" s="6">
        <v>0</v>
      </c>
      <c r="R18" s="7">
        <v>9.0070861659047996E-5</v>
      </c>
      <c r="S18" s="7">
        <v>1.9388653162790906E-4</v>
      </c>
      <c r="T18" s="8">
        <v>0</v>
      </c>
      <c r="U18" s="6">
        <v>0</v>
      </c>
    </row>
    <row r="19" spans="1:21" x14ac:dyDescent="0.3">
      <c r="A19" t="s">
        <v>21</v>
      </c>
      <c r="B19" t="s">
        <v>22</v>
      </c>
      <c r="C19" t="s">
        <v>46</v>
      </c>
      <c r="D19" t="s">
        <v>47</v>
      </c>
      <c r="E19" t="s">
        <v>25</v>
      </c>
      <c r="F19" t="s">
        <v>26</v>
      </c>
      <c r="G19" t="s">
        <v>65</v>
      </c>
      <c r="H19" t="s">
        <v>66</v>
      </c>
      <c r="I19" t="s">
        <v>66</v>
      </c>
      <c r="J19" t="s">
        <v>66</v>
      </c>
      <c r="K19" t="s">
        <v>29</v>
      </c>
      <c r="L19">
        <v>15</v>
      </c>
      <c r="N19" s="5">
        <v>9.5000000000000001E-2</v>
      </c>
      <c r="O19" t="s">
        <v>30</v>
      </c>
      <c r="P19" s="5">
        <v>0.123</v>
      </c>
      <c r="Q19" s="6">
        <v>400.02611159999998</v>
      </c>
      <c r="R19" s="7">
        <v>9.0070861659047996E-5</v>
      </c>
      <c r="S19" s="7">
        <v>1.9388653162790906E-4</v>
      </c>
      <c r="T19" s="8">
        <v>3.6030696557930494E-2</v>
      </c>
      <c r="U19" s="6">
        <v>7.7559675338722878E-2</v>
      </c>
    </row>
    <row r="20" spans="1:21" x14ac:dyDescent="0.3">
      <c r="A20" t="s">
        <v>21</v>
      </c>
      <c r="B20" t="s">
        <v>22</v>
      </c>
      <c r="C20" t="s">
        <v>46</v>
      </c>
      <c r="D20" t="s">
        <v>47</v>
      </c>
      <c r="E20" t="s">
        <v>25</v>
      </c>
      <c r="F20" t="s">
        <v>31</v>
      </c>
      <c r="G20" t="s">
        <v>67</v>
      </c>
      <c r="H20" t="s">
        <v>28</v>
      </c>
      <c r="I20" t="s">
        <v>28</v>
      </c>
      <c r="J20" t="s">
        <v>28</v>
      </c>
      <c r="K20" t="s">
        <v>29</v>
      </c>
      <c r="L20">
        <v>20</v>
      </c>
      <c r="N20" s="5">
        <v>0</v>
      </c>
      <c r="O20" t="s">
        <v>30</v>
      </c>
      <c r="P20" s="5">
        <v>0.3</v>
      </c>
      <c r="Q20" s="6">
        <v>0</v>
      </c>
      <c r="R20" s="7">
        <v>3.6816310603171587E-4</v>
      </c>
      <c r="S20" s="7">
        <v>1.1165464820805937E-4</v>
      </c>
      <c r="T20" s="8">
        <v>0</v>
      </c>
      <c r="U20" s="6">
        <v>0</v>
      </c>
    </row>
    <row r="21" spans="1:21" x14ac:dyDescent="0.3">
      <c r="A21" t="s">
        <v>21</v>
      </c>
      <c r="B21" t="s">
        <v>22</v>
      </c>
      <c r="C21" t="s">
        <v>46</v>
      </c>
      <c r="D21" t="s">
        <v>47</v>
      </c>
      <c r="E21" t="s">
        <v>25</v>
      </c>
      <c r="F21" t="s">
        <v>31</v>
      </c>
      <c r="G21" t="s">
        <v>68</v>
      </c>
      <c r="H21" t="s">
        <v>50</v>
      </c>
      <c r="I21" t="s">
        <v>50</v>
      </c>
      <c r="J21" t="s">
        <v>50</v>
      </c>
      <c r="K21" t="s">
        <v>29</v>
      </c>
      <c r="L21">
        <v>7</v>
      </c>
      <c r="N21" s="5">
        <v>0.216</v>
      </c>
      <c r="O21" t="s">
        <v>30</v>
      </c>
      <c r="P21" s="5">
        <v>0.05</v>
      </c>
      <c r="Q21" s="6">
        <v>24870.86996</v>
      </c>
      <c r="R21" s="7">
        <v>0</v>
      </c>
      <c r="S21" s="7">
        <v>0</v>
      </c>
      <c r="T21" s="8">
        <v>0</v>
      </c>
      <c r="U21" s="6">
        <v>0</v>
      </c>
    </row>
    <row r="22" spans="1:21" x14ac:dyDescent="0.3">
      <c r="A22" t="s">
        <v>21</v>
      </c>
      <c r="B22" t="s">
        <v>22</v>
      </c>
      <c r="C22" t="s">
        <v>46</v>
      </c>
      <c r="D22" t="s">
        <v>47</v>
      </c>
      <c r="E22" t="s">
        <v>25</v>
      </c>
      <c r="F22" t="s">
        <v>31</v>
      </c>
      <c r="G22" t="s">
        <v>69</v>
      </c>
      <c r="H22" t="s">
        <v>52</v>
      </c>
      <c r="I22" t="s">
        <v>899</v>
      </c>
      <c r="J22" t="s">
        <v>52</v>
      </c>
      <c r="K22" t="s">
        <v>29</v>
      </c>
      <c r="L22">
        <v>4</v>
      </c>
      <c r="N22" s="5">
        <v>1.5822619E-2</v>
      </c>
      <c r="O22" t="s">
        <v>30</v>
      </c>
      <c r="P22" s="5">
        <v>1.8944889999999999E-2</v>
      </c>
      <c r="Q22" s="6">
        <v>681.56985459999999</v>
      </c>
      <c r="R22" s="7">
        <v>9.0070861659047996E-5</v>
      </c>
      <c r="S22" s="7">
        <v>1.9388653162790906E-4</v>
      </c>
      <c r="T22" s="8">
        <v>6.1389584084654059E-2</v>
      </c>
      <c r="U22" s="6">
        <v>0.13214721517053227</v>
      </c>
    </row>
    <row r="23" spans="1:21" x14ac:dyDescent="0.3">
      <c r="A23" t="s">
        <v>21</v>
      </c>
      <c r="B23" t="s">
        <v>22</v>
      </c>
      <c r="C23" t="s">
        <v>46</v>
      </c>
      <c r="D23" t="s">
        <v>47</v>
      </c>
      <c r="E23" t="s">
        <v>25</v>
      </c>
      <c r="F23" t="s">
        <v>31</v>
      </c>
      <c r="G23" t="s">
        <v>70</v>
      </c>
      <c r="H23" t="s">
        <v>54</v>
      </c>
      <c r="I23" t="s">
        <v>54</v>
      </c>
      <c r="J23" t="s">
        <v>54</v>
      </c>
      <c r="K23" t="s">
        <v>29</v>
      </c>
      <c r="L23">
        <v>7</v>
      </c>
      <c r="N23" s="5">
        <v>9.1419574000000003E-2</v>
      </c>
      <c r="O23" t="s">
        <v>30</v>
      </c>
      <c r="P23" s="5">
        <v>0.13668872800000001</v>
      </c>
      <c r="Q23" s="6">
        <v>29562.00374</v>
      </c>
      <c r="R23" s="7">
        <v>9.0070861659047996E-5</v>
      </c>
      <c r="S23" s="7">
        <v>1.9388653162790906E-4</v>
      </c>
      <c r="T23" s="8">
        <v>2.6626751492297993</v>
      </c>
      <c r="U23" s="6">
        <v>5.7316743731198763</v>
      </c>
    </row>
    <row r="24" spans="1:21" x14ac:dyDescent="0.3">
      <c r="A24" t="s">
        <v>21</v>
      </c>
      <c r="B24" t="s">
        <v>22</v>
      </c>
      <c r="C24" t="s">
        <v>46</v>
      </c>
      <c r="D24" t="s">
        <v>47</v>
      </c>
      <c r="E24" t="s">
        <v>25</v>
      </c>
      <c r="F24" t="s">
        <v>31</v>
      </c>
      <c r="G24" t="s">
        <v>71</v>
      </c>
      <c r="H24" t="s">
        <v>56</v>
      </c>
      <c r="I24" t="s">
        <v>56</v>
      </c>
      <c r="J24" t="s">
        <v>56</v>
      </c>
      <c r="K24" t="s">
        <v>29</v>
      </c>
      <c r="L24">
        <v>10</v>
      </c>
      <c r="N24" s="5">
        <v>2.1096825E-2</v>
      </c>
      <c r="O24" t="s">
        <v>30</v>
      </c>
      <c r="P24" s="5">
        <v>4.7975805000000003E-2</v>
      </c>
      <c r="Q24" s="6">
        <v>2305.6357509999998</v>
      </c>
      <c r="R24" s="7">
        <v>9.0070861659047996E-5</v>
      </c>
      <c r="S24" s="7">
        <v>1.9388653162790906E-4</v>
      </c>
      <c r="T24" s="8">
        <v>0.20767059876447622</v>
      </c>
      <c r="U24" s="6">
        <v>0.44703171895869931</v>
      </c>
    </row>
    <row r="25" spans="1:21" x14ac:dyDescent="0.3">
      <c r="A25" t="s">
        <v>21</v>
      </c>
      <c r="B25" t="s">
        <v>22</v>
      </c>
      <c r="C25" t="s">
        <v>46</v>
      </c>
      <c r="D25" t="s">
        <v>47</v>
      </c>
      <c r="E25" t="s">
        <v>25</v>
      </c>
      <c r="F25" t="s">
        <v>31</v>
      </c>
      <c r="G25" t="s">
        <v>72</v>
      </c>
      <c r="H25" t="s">
        <v>58</v>
      </c>
      <c r="I25" t="s">
        <v>58</v>
      </c>
      <c r="J25" t="s">
        <v>58</v>
      </c>
      <c r="K25" t="s">
        <v>29</v>
      </c>
      <c r="L25">
        <v>9</v>
      </c>
      <c r="N25" s="5">
        <v>2.1096825E-2</v>
      </c>
      <c r="O25" t="s">
        <v>30</v>
      </c>
      <c r="P25" s="5">
        <v>0.15277185900000001</v>
      </c>
      <c r="Q25" s="6">
        <v>7649.3480719999998</v>
      </c>
      <c r="R25" s="7">
        <v>9.0070861659047996E-5</v>
      </c>
      <c r="S25" s="7">
        <v>1.9388653162790906E-4</v>
      </c>
      <c r="T25" s="8">
        <v>0.68898337197501747</v>
      </c>
      <c r="U25" s="6">
        <v>1.4831055668947131</v>
      </c>
    </row>
    <row r="26" spans="1:21" x14ac:dyDescent="0.3">
      <c r="A26" t="s">
        <v>21</v>
      </c>
      <c r="B26" t="s">
        <v>22</v>
      </c>
      <c r="C26" t="s">
        <v>46</v>
      </c>
      <c r="D26" t="s">
        <v>47</v>
      </c>
      <c r="E26" t="s">
        <v>25</v>
      </c>
      <c r="F26" t="s">
        <v>31</v>
      </c>
      <c r="G26" t="s">
        <v>73</v>
      </c>
      <c r="H26" t="s">
        <v>60</v>
      </c>
      <c r="I26" t="s">
        <v>60</v>
      </c>
      <c r="J26" t="s">
        <v>60</v>
      </c>
      <c r="K26" t="s">
        <v>29</v>
      </c>
      <c r="L26">
        <v>13</v>
      </c>
      <c r="N26" s="5">
        <v>1.9778272999999999E-2</v>
      </c>
      <c r="O26" t="s">
        <v>30</v>
      </c>
      <c r="P26" s="5">
        <v>7.6560914999999993E-2</v>
      </c>
      <c r="Q26" s="6">
        <v>3496.1632330000002</v>
      </c>
      <c r="R26" s="7">
        <v>9.0070861659047996E-5</v>
      </c>
      <c r="S26" s="7">
        <v>1.9388653162790906E-4</v>
      </c>
      <c r="T26" s="8">
        <v>0.31490243489699299</v>
      </c>
      <c r="U26" s="6">
        <v>0.67785896325138728</v>
      </c>
    </row>
    <row r="27" spans="1:21" x14ac:dyDescent="0.3">
      <c r="A27" t="s">
        <v>21</v>
      </c>
      <c r="B27" t="s">
        <v>22</v>
      </c>
      <c r="C27" t="s">
        <v>46</v>
      </c>
      <c r="D27" t="s">
        <v>47</v>
      </c>
      <c r="E27" t="s">
        <v>25</v>
      </c>
      <c r="F27" t="s">
        <v>31</v>
      </c>
      <c r="G27" t="s">
        <v>74</v>
      </c>
      <c r="H27" t="s">
        <v>62</v>
      </c>
      <c r="I27" t="s">
        <v>62</v>
      </c>
      <c r="J27" t="s">
        <v>62</v>
      </c>
      <c r="K27" t="s">
        <v>29</v>
      </c>
      <c r="L27">
        <v>10</v>
      </c>
      <c r="N27" s="5">
        <v>1.5822619E-2</v>
      </c>
      <c r="O27" t="s">
        <v>30</v>
      </c>
      <c r="P27" s="5">
        <v>6.8486272000000001E-2</v>
      </c>
      <c r="Q27" s="6">
        <v>2498.158406</v>
      </c>
      <c r="R27" s="7">
        <v>9.0070861659047996E-5</v>
      </c>
      <c r="S27" s="7">
        <v>1.9388653162790906E-4</v>
      </c>
      <c r="T27" s="8">
        <v>0.22501128018921385</v>
      </c>
      <c r="U27" s="6">
        <v>0.48435926879644586</v>
      </c>
    </row>
    <row r="28" spans="1:21" x14ac:dyDescent="0.3">
      <c r="A28" t="s">
        <v>21</v>
      </c>
      <c r="B28" t="s">
        <v>22</v>
      </c>
      <c r="C28" t="s">
        <v>46</v>
      </c>
      <c r="D28" t="s">
        <v>47</v>
      </c>
      <c r="E28" t="s">
        <v>25</v>
      </c>
      <c r="F28" t="s">
        <v>31</v>
      </c>
      <c r="G28" t="s">
        <v>75</v>
      </c>
      <c r="H28" t="s">
        <v>64</v>
      </c>
      <c r="I28" t="s">
        <v>64</v>
      </c>
      <c r="J28" t="s">
        <v>64</v>
      </c>
      <c r="K28" t="s">
        <v>29</v>
      </c>
      <c r="L28">
        <v>10</v>
      </c>
      <c r="N28" s="5">
        <v>2.3733928000000001E-2</v>
      </c>
      <c r="O28" t="s">
        <v>30</v>
      </c>
      <c r="P28" s="5">
        <v>3.6036828999999999E-2</v>
      </c>
      <c r="Q28" s="6">
        <v>1946.3804210000001</v>
      </c>
      <c r="R28" s="7">
        <v>9.0070861659047996E-5</v>
      </c>
      <c r="S28" s="7">
        <v>1.9388653162790906E-4</v>
      </c>
      <c r="T28" s="8">
        <v>0.1753121616357706</v>
      </c>
      <c r="U28" s="6">
        <v>0.37737694905615948</v>
      </c>
    </row>
    <row r="29" spans="1:21" x14ac:dyDescent="0.3">
      <c r="A29" t="s">
        <v>21</v>
      </c>
      <c r="B29" t="s">
        <v>22</v>
      </c>
      <c r="C29" t="s">
        <v>46</v>
      </c>
      <c r="D29" t="s">
        <v>47</v>
      </c>
      <c r="E29" t="s">
        <v>25</v>
      </c>
      <c r="F29" t="s">
        <v>31</v>
      </c>
      <c r="G29" t="s">
        <v>76</v>
      </c>
      <c r="H29" t="s">
        <v>66</v>
      </c>
      <c r="I29" t="s">
        <v>66</v>
      </c>
      <c r="J29" t="s">
        <v>66</v>
      </c>
      <c r="K29" t="s">
        <v>29</v>
      </c>
      <c r="L29">
        <v>15</v>
      </c>
      <c r="N29" s="5">
        <v>9.5000000000000001E-2</v>
      </c>
      <c r="O29" t="s">
        <v>30</v>
      </c>
      <c r="P29" s="5">
        <v>0.123</v>
      </c>
      <c r="Q29" s="6">
        <v>27297.919030000001</v>
      </c>
      <c r="R29" s="7">
        <v>9.0070861659047996E-5</v>
      </c>
      <c r="S29" s="7">
        <v>1.9388653162790906E-4</v>
      </c>
      <c r="T29" s="8">
        <v>2.4587470885310236</v>
      </c>
      <c r="U29" s="6">
        <v>5.292698841386196</v>
      </c>
    </row>
    <row r="30" spans="1:21" x14ac:dyDescent="0.3">
      <c r="A30" t="s">
        <v>21</v>
      </c>
      <c r="B30" t="s">
        <v>22</v>
      </c>
      <c r="C30" t="s">
        <v>46</v>
      </c>
      <c r="D30" t="s">
        <v>47</v>
      </c>
      <c r="E30" t="s">
        <v>25</v>
      </c>
      <c r="F30" t="s">
        <v>41</v>
      </c>
      <c r="G30" t="s">
        <v>77</v>
      </c>
      <c r="H30" t="s">
        <v>78</v>
      </c>
      <c r="I30" t="s">
        <v>78</v>
      </c>
      <c r="J30" t="s">
        <v>78</v>
      </c>
      <c r="K30" t="s">
        <v>44</v>
      </c>
      <c r="L30">
        <v>15</v>
      </c>
      <c r="M30" t="s">
        <v>47</v>
      </c>
      <c r="N30" s="5">
        <v>0.21560000000000001</v>
      </c>
      <c r="O30" t="s">
        <v>30</v>
      </c>
      <c r="P30" s="5">
        <v>0.76666666699999997</v>
      </c>
      <c r="Q30" s="6">
        <v>469986.538</v>
      </c>
      <c r="R30" s="7">
        <v>9.0024803270960657E-5</v>
      </c>
      <c r="S30" s="7">
        <v>2.7549086320837325E-4</v>
      </c>
      <c r="T30" s="8">
        <v>42.310445623449873</v>
      </c>
      <c r="U30" s="6">
        <v>129.47699704993491</v>
      </c>
    </row>
    <row r="31" spans="1:21" x14ac:dyDescent="0.3">
      <c r="A31" t="s">
        <v>21</v>
      </c>
      <c r="B31" t="s">
        <v>22</v>
      </c>
      <c r="C31" t="s">
        <v>46</v>
      </c>
      <c r="D31" t="s">
        <v>47</v>
      </c>
      <c r="E31" t="s">
        <v>25</v>
      </c>
      <c r="F31" t="s">
        <v>26</v>
      </c>
      <c r="G31" t="s">
        <v>79</v>
      </c>
      <c r="H31" t="s">
        <v>78</v>
      </c>
      <c r="I31" t="s">
        <v>78</v>
      </c>
      <c r="J31" t="s">
        <v>78</v>
      </c>
      <c r="K31" t="s">
        <v>44</v>
      </c>
      <c r="L31">
        <v>15</v>
      </c>
      <c r="M31" t="s">
        <v>47</v>
      </c>
      <c r="N31" s="5">
        <v>0.21560000000000001</v>
      </c>
      <c r="O31" t="s">
        <v>30</v>
      </c>
      <c r="P31" s="5">
        <v>0.76666666699999997</v>
      </c>
      <c r="Q31" s="6">
        <v>7739.1562469999999</v>
      </c>
      <c r="R31" s="7">
        <v>9.0024803270960657E-5</v>
      </c>
      <c r="S31" s="7">
        <v>2.7549086320837325E-4</v>
      </c>
      <c r="T31" s="8">
        <v>0.69671601861940125</v>
      </c>
      <c r="U31" s="6">
        <v>2.1320668349905043</v>
      </c>
    </row>
    <row r="32" spans="1:21" x14ac:dyDescent="0.3">
      <c r="A32" t="s">
        <v>21</v>
      </c>
      <c r="B32" t="s">
        <v>22</v>
      </c>
      <c r="C32" t="s">
        <v>80</v>
      </c>
      <c r="D32" t="s">
        <v>81</v>
      </c>
      <c r="E32" t="s">
        <v>25</v>
      </c>
      <c r="F32" t="s">
        <v>26</v>
      </c>
      <c r="G32" t="s">
        <v>82</v>
      </c>
      <c r="H32" t="s">
        <v>28</v>
      </c>
      <c r="I32" t="s">
        <v>28</v>
      </c>
      <c r="J32" t="s">
        <v>28</v>
      </c>
      <c r="K32" t="s">
        <v>29</v>
      </c>
      <c r="L32">
        <v>20</v>
      </c>
      <c r="N32" s="5">
        <v>0</v>
      </c>
      <c r="O32" t="s">
        <v>30</v>
      </c>
      <c r="P32" s="5">
        <v>0.3</v>
      </c>
      <c r="Q32" s="6">
        <v>0</v>
      </c>
      <c r="R32" s="7">
        <v>0</v>
      </c>
      <c r="S32" s="7">
        <v>6.0424868442008586E-4</v>
      </c>
      <c r="T32" s="8">
        <v>0</v>
      </c>
      <c r="U32" s="6">
        <v>0</v>
      </c>
    </row>
    <row r="33" spans="1:21" x14ac:dyDescent="0.3">
      <c r="A33" t="s">
        <v>21</v>
      </c>
      <c r="B33" t="s">
        <v>22</v>
      </c>
      <c r="C33" t="s">
        <v>80</v>
      </c>
      <c r="D33" t="s">
        <v>81</v>
      </c>
      <c r="E33" t="s">
        <v>25</v>
      </c>
      <c r="F33" t="s">
        <v>26</v>
      </c>
      <c r="G33" t="s">
        <v>83</v>
      </c>
      <c r="H33" t="s">
        <v>84</v>
      </c>
      <c r="I33" t="s">
        <v>84</v>
      </c>
      <c r="J33" t="s">
        <v>84</v>
      </c>
      <c r="K33" t="s">
        <v>29</v>
      </c>
      <c r="L33">
        <v>20</v>
      </c>
      <c r="N33" s="5">
        <v>6.7500000000000004E-2</v>
      </c>
      <c r="O33" t="s">
        <v>30</v>
      </c>
      <c r="P33" s="5">
        <v>0</v>
      </c>
      <c r="Q33" s="6">
        <v>0</v>
      </c>
      <c r="R33" s="7">
        <v>0</v>
      </c>
      <c r="S33" s="7">
        <v>0</v>
      </c>
      <c r="T33" s="8">
        <v>0</v>
      </c>
      <c r="U33" s="6">
        <v>0</v>
      </c>
    </row>
    <row r="34" spans="1:21" x14ac:dyDescent="0.3">
      <c r="A34" t="s">
        <v>21</v>
      </c>
      <c r="B34" t="s">
        <v>22</v>
      </c>
      <c r="C34" t="s">
        <v>80</v>
      </c>
      <c r="D34" t="s">
        <v>81</v>
      </c>
      <c r="E34" t="s">
        <v>25</v>
      </c>
      <c r="F34" t="s">
        <v>26</v>
      </c>
      <c r="G34" t="s">
        <v>85</v>
      </c>
      <c r="H34" t="s">
        <v>86</v>
      </c>
      <c r="I34" t="s">
        <v>86</v>
      </c>
      <c r="J34" t="s">
        <v>86</v>
      </c>
      <c r="K34" t="s">
        <v>29</v>
      </c>
      <c r="L34">
        <v>20</v>
      </c>
      <c r="N34" s="5">
        <v>0</v>
      </c>
      <c r="O34" t="s">
        <v>30</v>
      </c>
      <c r="P34" s="5">
        <v>9.3617570000000001E-3</v>
      </c>
      <c r="Q34" s="6">
        <v>0</v>
      </c>
      <c r="R34" s="7">
        <v>0</v>
      </c>
      <c r="S34" s="7">
        <v>1.7216566269348788E-3</v>
      </c>
      <c r="T34" s="8">
        <v>0</v>
      </c>
      <c r="U34" s="6">
        <v>0</v>
      </c>
    </row>
    <row r="35" spans="1:21" x14ac:dyDescent="0.3">
      <c r="A35" t="s">
        <v>21</v>
      </c>
      <c r="B35" t="s">
        <v>22</v>
      </c>
      <c r="C35" t="s">
        <v>80</v>
      </c>
      <c r="D35" t="s">
        <v>81</v>
      </c>
      <c r="E35" t="s">
        <v>25</v>
      </c>
      <c r="F35" t="s">
        <v>26</v>
      </c>
      <c r="G35" t="s">
        <v>87</v>
      </c>
      <c r="H35" t="s">
        <v>88</v>
      </c>
      <c r="I35" t="s">
        <v>900</v>
      </c>
      <c r="J35" t="s">
        <v>88</v>
      </c>
      <c r="K35" t="s">
        <v>29</v>
      </c>
      <c r="L35">
        <v>20</v>
      </c>
      <c r="N35" s="5">
        <v>0.72</v>
      </c>
      <c r="O35" t="s">
        <v>30</v>
      </c>
      <c r="P35" s="5">
        <v>3.9896204999999997E-2</v>
      </c>
      <c r="Q35" s="6">
        <v>6676.1665709999997</v>
      </c>
      <c r="R35" s="7">
        <v>0</v>
      </c>
      <c r="S35" s="7">
        <v>2.5155409608354292E-3</v>
      </c>
      <c r="T35" s="8">
        <v>0</v>
      </c>
      <c r="U35" s="6">
        <v>21.735465417989339</v>
      </c>
    </row>
    <row r="36" spans="1:21" x14ac:dyDescent="0.3">
      <c r="A36" t="s">
        <v>21</v>
      </c>
      <c r="B36" t="s">
        <v>22</v>
      </c>
      <c r="C36" t="s">
        <v>80</v>
      </c>
      <c r="D36" t="s">
        <v>81</v>
      </c>
      <c r="E36" t="s">
        <v>25</v>
      </c>
      <c r="F36" t="s">
        <v>26</v>
      </c>
      <c r="G36" t="s">
        <v>89</v>
      </c>
      <c r="H36" t="s">
        <v>90</v>
      </c>
      <c r="I36" t="s">
        <v>901</v>
      </c>
      <c r="J36" t="s">
        <v>90</v>
      </c>
      <c r="K36" t="s">
        <v>29</v>
      </c>
      <c r="L36">
        <v>20</v>
      </c>
      <c r="N36" s="5">
        <v>0</v>
      </c>
      <c r="O36" t="s">
        <v>30</v>
      </c>
      <c r="P36" s="5">
        <v>0.33288257799999998</v>
      </c>
      <c r="Q36" s="6">
        <v>0</v>
      </c>
      <c r="R36" s="7">
        <v>0</v>
      </c>
      <c r="S36" s="7">
        <v>1.114335657679397E-3</v>
      </c>
      <c r="T36" s="8">
        <v>0</v>
      </c>
      <c r="U36" s="6">
        <v>0</v>
      </c>
    </row>
    <row r="37" spans="1:21" x14ac:dyDescent="0.3">
      <c r="A37" t="s">
        <v>21</v>
      </c>
      <c r="B37" t="s">
        <v>22</v>
      </c>
      <c r="C37" t="s">
        <v>80</v>
      </c>
      <c r="D37" t="s">
        <v>81</v>
      </c>
      <c r="E37" t="s">
        <v>25</v>
      </c>
      <c r="F37" t="s">
        <v>26</v>
      </c>
      <c r="G37" t="s">
        <v>91</v>
      </c>
      <c r="H37" t="s">
        <v>92</v>
      </c>
      <c r="I37" t="s">
        <v>902</v>
      </c>
      <c r="J37" t="s">
        <v>92</v>
      </c>
      <c r="K37" t="s">
        <v>29</v>
      </c>
      <c r="L37">
        <v>20</v>
      </c>
      <c r="N37" s="5">
        <v>0</v>
      </c>
      <c r="O37" t="s">
        <v>30</v>
      </c>
      <c r="P37" s="5">
        <v>7.7091136000000005E-2</v>
      </c>
      <c r="Q37" s="6">
        <v>0</v>
      </c>
      <c r="R37" s="7">
        <v>0</v>
      </c>
      <c r="S37" s="7">
        <v>1.7433320002456911E-3</v>
      </c>
      <c r="T37" s="8">
        <v>0</v>
      </c>
      <c r="U37" s="6">
        <v>0</v>
      </c>
    </row>
    <row r="38" spans="1:21" x14ac:dyDescent="0.3">
      <c r="A38" t="s">
        <v>21</v>
      </c>
      <c r="B38" t="s">
        <v>22</v>
      </c>
      <c r="C38" t="s">
        <v>80</v>
      </c>
      <c r="D38" t="s">
        <v>81</v>
      </c>
      <c r="E38" t="s">
        <v>25</v>
      </c>
      <c r="F38" t="s">
        <v>26</v>
      </c>
      <c r="G38" t="s">
        <v>93</v>
      </c>
      <c r="H38" t="s">
        <v>94</v>
      </c>
      <c r="I38" t="s">
        <v>903</v>
      </c>
      <c r="J38" t="s">
        <v>94</v>
      </c>
      <c r="K38" t="s">
        <v>29</v>
      </c>
      <c r="L38">
        <v>20</v>
      </c>
      <c r="N38" s="5">
        <v>0</v>
      </c>
      <c r="O38" t="s">
        <v>30</v>
      </c>
      <c r="P38" s="5">
        <v>0.12392528899999999</v>
      </c>
      <c r="Q38" s="6">
        <v>0</v>
      </c>
      <c r="R38" s="7">
        <v>0</v>
      </c>
      <c r="S38" s="7">
        <v>1.3781197233466457E-3</v>
      </c>
      <c r="T38" s="8">
        <v>0</v>
      </c>
      <c r="U38" s="6">
        <v>0</v>
      </c>
    </row>
    <row r="39" spans="1:21" x14ac:dyDescent="0.3">
      <c r="A39" t="s">
        <v>21</v>
      </c>
      <c r="B39" t="s">
        <v>22</v>
      </c>
      <c r="C39" t="s">
        <v>80</v>
      </c>
      <c r="D39" t="s">
        <v>81</v>
      </c>
      <c r="E39" t="s">
        <v>25</v>
      </c>
      <c r="F39" t="s">
        <v>26</v>
      </c>
      <c r="G39" t="s">
        <v>95</v>
      </c>
      <c r="H39" t="s">
        <v>96</v>
      </c>
      <c r="I39" t="s">
        <v>904</v>
      </c>
      <c r="J39" t="s">
        <v>96</v>
      </c>
      <c r="K39" t="s">
        <v>29</v>
      </c>
      <c r="L39">
        <v>11</v>
      </c>
      <c r="N39" s="5">
        <v>0.22500000000000001</v>
      </c>
      <c r="O39" t="s">
        <v>30</v>
      </c>
      <c r="P39" s="5">
        <v>0.04</v>
      </c>
      <c r="Q39" s="6">
        <v>5356.0878819999998</v>
      </c>
      <c r="R39" s="7">
        <v>0</v>
      </c>
      <c r="S39" s="7">
        <v>0</v>
      </c>
      <c r="T39" s="8">
        <v>0</v>
      </c>
      <c r="U39" s="6">
        <v>0</v>
      </c>
    </row>
    <row r="40" spans="1:21" x14ac:dyDescent="0.3">
      <c r="A40" t="s">
        <v>21</v>
      </c>
      <c r="B40" t="s">
        <v>22</v>
      </c>
      <c r="C40" t="s">
        <v>80</v>
      </c>
      <c r="D40" t="s">
        <v>81</v>
      </c>
      <c r="E40" t="s">
        <v>25</v>
      </c>
      <c r="F40" t="s">
        <v>26</v>
      </c>
      <c r="G40" t="s">
        <v>97</v>
      </c>
      <c r="H40" t="s">
        <v>98</v>
      </c>
      <c r="I40" t="s">
        <v>98</v>
      </c>
      <c r="J40" t="s">
        <v>98</v>
      </c>
      <c r="K40" t="s">
        <v>29</v>
      </c>
      <c r="L40">
        <v>11</v>
      </c>
      <c r="N40" s="5">
        <v>5.8799999999999998E-2</v>
      </c>
      <c r="O40" t="s">
        <v>30</v>
      </c>
      <c r="P40" s="5">
        <v>0</v>
      </c>
      <c r="Q40" s="6">
        <v>0</v>
      </c>
      <c r="R40" s="7">
        <v>0</v>
      </c>
      <c r="S40" s="7">
        <v>0</v>
      </c>
      <c r="T40" s="8">
        <v>0</v>
      </c>
      <c r="U40" s="6">
        <v>0</v>
      </c>
    </row>
    <row r="41" spans="1:21" x14ac:dyDescent="0.3">
      <c r="A41" t="s">
        <v>21</v>
      </c>
      <c r="B41" t="s">
        <v>22</v>
      </c>
      <c r="C41" t="s">
        <v>80</v>
      </c>
      <c r="D41" t="s">
        <v>81</v>
      </c>
      <c r="E41" t="s">
        <v>25</v>
      </c>
      <c r="F41" t="s">
        <v>26</v>
      </c>
      <c r="G41" t="s">
        <v>99</v>
      </c>
      <c r="H41" t="s">
        <v>100</v>
      </c>
      <c r="I41" t="s">
        <v>100</v>
      </c>
      <c r="J41" t="s">
        <v>100</v>
      </c>
      <c r="K41" t="s">
        <v>29</v>
      </c>
      <c r="L41">
        <v>20</v>
      </c>
      <c r="N41" s="5">
        <v>6.0562499999999998E-2</v>
      </c>
      <c r="O41" t="s">
        <v>30</v>
      </c>
      <c r="P41" s="5">
        <v>0.1</v>
      </c>
      <c r="Q41" s="6">
        <v>3626.1617460000002</v>
      </c>
      <c r="R41" s="7">
        <v>0</v>
      </c>
      <c r="S41" s="7">
        <v>1.1093120403056951E-3</v>
      </c>
      <c r="T41" s="8">
        <v>0</v>
      </c>
      <c r="U41" s="6">
        <v>5.4171966216002385</v>
      </c>
    </row>
    <row r="42" spans="1:21" x14ac:dyDescent="0.3">
      <c r="A42" t="s">
        <v>21</v>
      </c>
      <c r="B42" t="s">
        <v>22</v>
      </c>
      <c r="C42" t="s">
        <v>80</v>
      </c>
      <c r="D42" t="s">
        <v>81</v>
      </c>
      <c r="E42" t="s">
        <v>25</v>
      </c>
      <c r="F42" t="s">
        <v>26</v>
      </c>
      <c r="G42" t="s">
        <v>101</v>
      </c>
      <c r="H42" t="s">
        <v>102</v>
      </c>
      <c r="I42" t="s">
        <v>102</v>
      </c>
      <c r="J42" t="s">
        <v>102</v>
      </c>
      <c r="K42" t="s">
        <v>29</v>
      </c>
      <c r="L42">
        <v>11</v>
      </c>
      <c r="N42" s="5">
        <v>0.02</v>
      </c>
      <c r="O42" t="s">
        <v>30</v>
      </c>
      <c r="P42" s="5">
        <v>1.72E-2</v>
      </c>
      <c r="Q42" s="6">
        <v>0</v>
      </c>
      <c r="R42" s="7">
        <v>0</v>
      </c>
      <c r="S42" s="7">
        <v>0</v>
      </c>
      <c r="T42" s="8">
        <v>0</v>
      </c>
      <c r="U42" s="6">
        <v>0</v>
      </c>
    </row>
    <row r="43" spans="1:21" x14ac:dyDescent="0.3">
      <c r="A43" t="s">
        <v>21</v>
      </c>
      <c r="B43" t="s">
        <v>22</v>
      </c>
      <c r="C43" t="s">
        <v>80</v>
      </c>
      <c r="D43" t="s">
        <v>81</v>
      </c>
      <c r="E43" t="s">
        <v>25</v>
      </c>
      <c r="F43" t="s">
        <v>26</v>
      </c>
      <c r="G43" t="s">
        <v>103</v>
      </c>
      <c r="H43" t="s">
        <v>104</v>
      </c>
      <c r="I43" t="s">
        <v>104</v>
      </c>
      <c r="J43" t="s">
        <v>104</v>
      </c>
      <c r="K43" t="s">
        <v>29</v>
      </c>
      <c r="L43">
        <v>15</v>
      </c>
      <c r="N43" s="5">
        <v>0.26324999999999998</v>
      </c>
      <c r="O43" t="s">
        <v>30</v>
      </c>
      <c r="P43" s="5">
        <v>6.2445599999999997E-3</v>
      </c>
      <c r="Q43" s="6">
        <v>0</v>
      </c>
      <c r="R43" s="7">
        <v>0</v>
      </c>
      <c r="S43" s="7">
        <v>9.2577893529988229E-4</v>
      </c>
      <c r="T43" s="8">
        <v>0</v>
      </c>
      <c r="U43" s="6">
        <v>0</v>
      </c>
    </row>
    <row r="44" spans="1:21" x14ac:dyDescent="0.3">
      <c r="A44" t="s">
        <v>21</v>
      </c>
      <c r="B44" t="s">
        <v>22</v>
      </c>
      <c r="C44" t="s">
        <v>80</v>
      </c>
      <c r="D44" t="s">
        <v>81</v>
      </c>
      <c r="E44" t="s">
        <v>25</v>
      </c>
      <c r="F44" t="s">
        <v>26</v>
      </c>
      <c r="G44" t="s">
        <v>105</v>
      </c>
      <c r="H44" t="s">
        <v>106</v>
      </c>
      <c r="I44" t="s">
        <v>106</v>
      </c>
      <c r="J44" t="s">
        <v>106</v>
      </c>
      <c r="K44" t="s">
        <v>29</v>
      </c>
      <c r="L44">
        <v>11</v>
      </c>
      <c r="N44" s="5">
        <v>9.4999999999999998E-3</v>
      </c>
      <c r="O44" t="s">
        <v>30</v>
      </c>
      <c r="P44" s="5">
        <v>0.15</v>
      </c>
      <c r="Q44" s="6">
        <v>903.36426849999998</v>
      </c>
      <c r="R44" s="7">
        <v>0</v>
      </c>
      <c r="S44" s="7">
        <v>1.5582957084932459E-4</v>
      </c>
      <c r="T44" s="8">
        <v>0</v>
      </c>
      <c r="U44" s="6">
        <v>0.94809630440686421</v>
      </c>
    </row>
    <row r="45" spans="1:21" x14ac:dyDescent="0.3">
      <c r="A45" t="s">
        <v>21</v>
      </c>
      <c r="B45" t="s">
        <v>22</v>
      </c>
      <c r="C45" t="s">
        <v>80</v>
      </c>
      <c r="D45" t="s">
        <v>81</v>
      </c>
      <c r="E45" t="s">
        <v>25</v>
      </c>
      <c r="F45" t="s">
        <v>26</v>
      </c>
      <c r="G45" t="s">
        <v>107</v>
      </c>
      <c r="H45" t="s">
        <v>108</v>
      </c>
      <c r="I45" t="s">
        <v>108</v>
      </c>
      <c r="J45" t="s">
        <v>108</v>
      </c>
      <c r="K45" t="s">
        <v>29</v>
      </c>
      <c r="L45">
        <v>2</v>
      </c>
      <c r="M45" t="s">
        <v>109</v>
      </c>
      <c r="N45" s="5">
        <v>0</v>
      </c>
      <c r="O45" t="s">
        <v>30</v>
      </c>
      <c r="P45" s="5">
        <v>0</v>
      </c>
      <c r="Q45" s="6">
        <v>0</v>
      </c>
      <c r="R45" s="7">
        <v>0</v>
      </c>
      <c r="S45" s="7">
        <v>0</v>
      </c>
      <c r="T45" s="8">
        <v>0</v>
      </c>
      <c r="U45" s="6">
        <v>0</v>
      </c>
    </row>
    <row r="46" spans="1:21" x14ac:dyDescent="0.3">
      <c r="A46" t="s">
        <v>21</v>
      </c>
      <c r="B46" t="s">
        <v>22</v>
      </c>
      <c r="C46" t="s">
        <v>80</v>
      </c>
      <c r="D46" t="s">
        <v>81</v>
      </c>
      <c r="E46" t="s">
        <v>25</v>
      </c>
      <c r="F46" t="s">
        <v>26</v>
      </c>
      <c r="G46" t="s">
        <v>110</v>
      </c>
      <c r="H46" t="s">
        <v>111</v>
      </c>
      <c r="I46" t="s">
        <v>111</v>
      </c>
      <c r="J46" t="s">
        <v>111</v>
      </c>
      <c r="K46" t="s">
        <v>29</v>
      </c>
      <c r="L46">
        <v>20</v>
      </c>
      <c r="N46" s="5">
        <v>9.7199999999999995E-2</v>
      </c>
      <c r="O46" t="s">
        <v>30</v>
      </c>
      <c r="P46" s="5">
        <v>0.146537695</v>
      </c>
      <c r="Q46" s="6">
        <v>9016.6322020000007</v>
      </c>
      <c r="R46" s="7">
        <v>0</v>
      </c>
      <c r="S46" s="7">
        <v>8.9048709555079712E-4</v>
      </c>
      <c r="T46" s="8">
        <v>0</v>
      </c>
      <c r="U46" s="6">
        <v>13.470129829913638</v>
      </c>
    </row>
    <row r="47" spans="1:21" x14ac:dyDescent="0.3">
      <c r="A47" t="s">
        <v>21</v>
      </c>
      <c r="B47" t="s">
        <v>22</v>
      </c>
      <c r="C47" t="s">
        <v>80</v>
      </c>
      <c r="D47" t="s">
        <v>81</v>
      </c>
      <c r="E47" t="s">
        <v>25</v>
      </c>
      <c r="F47" t="s">
        <v>26</v>
      </c>
      <c r="G47" t="s">
        <v>112</v>
      </c>
      <c r="H47" t="s">
        <v>113</v>
      </c>
      <c r="I47" t="s">
        <v>113</v>
      </c>
      <c r="J47" t="s">
        <v>113</v>
      </c>
      <c r="K47" t="s">
        <v>29</v>
      </c>
      <c r="L47">
        <v>20</v>
      </c>
      <c r="N47" s="5">
        <v>3.3599999999999998E-2</v>
      </c>
      <c r="O47" t="s">
        <v>30</v>
      </c>
      <c r="P47" s="5">
        <v>0</v>
      </c>
      <c r="Q47" s="6">
        <v>0</v>
      </c>
      <c r="R47" s="7">
        <v>0</v>
      </c>
      <c r="S47" s="7">
        <v>0</v>
      </c>
      <c r="T47" s="8">
        <v>0</v>
      </c>
      <c r="U47" s="6">
        <v>0</v>
      </c>
    </row>
    <row r="48" spans="1:21" x14ac:dyDescent="0.3">
      <c r="A48" t="s">
        <v>21</v>
      </c>
      <c r="B48" t="s">
        <v>22</v>
      </c>
      <c r="C48" t="s">
        <v>80</v>
      </c>
      <c r="D48" t="s">
        <v>81</v>
      </c>
      <c r="E48" t="s">
        <v>25</v>
      </c>
      <c r="F48" t="s">
        <v>26</v>
      </c>
      <c r="G48" t="s">
        <v>114</v>
      </c>
      <c r="H48" t="s">
        <v>115</v>
      </c>
      <c r="I48" t="s">
        <v>905</v>
      </c>
      <c r="J48" t="s">
        <v>115</v>
      </c>
      <c r="K48" t="s">
        <v>29</v>
      </c>
      <c r="L48">
        <v>20</v>
      </c>
      <c r="N48" s="5">
        <v>0.19</v>
      </c>
      <c r="O48" t="s">
        <v>30</v>
      </c>
      <c r="P48" s="5">
        <v>1.0934667E-2</v>
      </c>
      <c r="Q48" s="6">
        <v>0</v>
      </c>
      <c r="R48" s="7">
        <v>0</v>
      </c>
      <c r="S48" s="7">
        <v>1.2546367724411958E-3</v>
      </c>
      <c r="T48" s="8">
        <v>0</v>
      </c>
      <c r="U48" s="6">
        <v>0</v>
      </c>
    </row>
    <row r="49" spans="1:21" x14ac:dyDescent="0.3">
      <c r="A49" t="s">
        <v>21</v>
      </c>
      <c r="B49" t="s">
        <v>22</v>
      </c>
      <c r="C49" t="s">
        <v>80</v>
      </c>
      <c r="D49" t="s">
        <v>81</v>
      </c>
      <c r="E49" t="s">
        <v>25</v>
      </c>
      <c r="F49" t="s">
        <v>26</v>
      </c>
      <c r="G49" t="s">
        <v>116</v>
      </c>
      <c r="H49" t="s">
        <v>117</v>
      </c>
      <c r="I49" t="s">
        <v>906</v>
      </c>
      <c r="J49" t="s">
        <v>117</v>
      </c>
      <c r="K49" t="s">
        <v>29</v>
      </c>
      <c r="L49">
        <v>20</v>
      </c>
      <c r="N49" s="5">
        <v>0.14249999999999999</v>
      </c>
      <c r="O49" t="s">
        <v>30</v>
      </c>
      <c r="P49" s="5">
        <v>1.1658037E-2</v>
      </c>
      <c r="Q49" s="6">
        <v>0</v>
      </c>
      <c r="R49" s="7">
        <v>0</v>
      </c>
      <c r="S49" s="7">
        <v>1.7223488397470957E-3</v>
      </c>
      <c r="T49" s="8">
        <v>0</v>
      </c>
      <c r="U49" s="6">
        <v>0</v>
      </c>
    </row>
    <row r="50" spans="1:21" x14ac:dyDescent="0.3">
      <c r="A50" t="s">
        <v>21</v>
      </c>
      <c r="B50" t="s">
        <v>22</v>
      </c>
      <c r="C50" t="s">
        <v>80</v>
      </c>
      <c r="D50" t="s">
        <v>81</v>
      </c>
      <c r="E50" t="s">
        <v>25</v>
      </c>
      <c r="F50" t="s">
        <v>26</v>
      </c>
      <c r="G50" t="s">
        <v>118</v>
      </c>
      <c r="H50" t="s">
        <v>119</v>
      </c>
      <c r="I50" t="s">
        <v>907</v>
      </c>
      <c r="J50" t="s">
        <v>119</v>
      </c>
      <c r="K50" t="s">
        <v>29</v>
      </c>
      <c r="L50">
        <v>20</v>
      </c>
      <c r="N50" s="5">
        <v>0.32400000000000001</v>
      </c>
      <c r="O50" t="s">
        <v>30</v>
      </c>
      <c r="P50" s="5">
        <v>0.125</v>
      </c>
      <c r="Q50" s="6">
        <v>25272.80356</v>
      </c>
      <c r="R50" s="7">
        <v>0</v>
      </c>
      <c r="S50" s="7">
        <v>8.9048709555079723E-4</v>
      </c>
      <c r="T50" s="8">
        <v>0</v>
      </c>
      <c r="U50" s="6">
        <v>37.755554124032308</v>
      </c>
    </row>
    <row r="51" spans="1:21" x14ac:dyDescent="0.3">
      <c r="A51" t="s">
        <v>21</v>
      </c>
      <c r="B51" t="s">
        <v>22</v>
      </c>
      <c r="C51" t="s">
        <v>80</v>
      </c>
      <c r="D51" t="s">
        <v>81</v>
      </c>
      <c r="E51" t="s">
        <v>25</v>
      </c>
      <c r="F51" t="s">
        <v>26</v>
      </c>
      <c r="G51" t="s">
        <v>120</v>
      </c>
      <c r="H51" t="s">
        <v>121</v>
      </c>
      <c r="I51" t="s">
        <v>121</v>
      </c>
      <c r="J51" t="s">
        <v>121</v>
      </c>
      <c r="K51" t="s">
        <v>29</v>
      </c>
      <c r="L51">
        <v>11</v>
      </c>
      <c r="N51" s="5">
        <v>0</v>
      </c>
      <c r="O51" t="s">
        <v>30</v>
      </c>
      <c r="P51" s="5">
        <v>0</v>
      </c>
      <c r="Q51" s="6">
        <v>0</v>
      </c>
      <c r="R51" s="7">
        <v>0</v>
      </c>
      <c r="S51" s="7">
        <v>0</v>
      </c>
      <c r="T51" s="8">
        <v>0</v>
      </c>
      <c r="U51" s="6">
        <v>0</v>
      </c>
    </row>
    <row r="52" spans="1:21" x14ac:dyDescent="0.3">
      <c r="A52" t="s">
        <v>21</v>
      </c>
      <c r="B52" t="s">
        <v>22</v>
      </c>
      <c r="C52" t="s">
        <v>80</v>
      </c>
      <c r="D52" t="s">
        <v>81</v>
      </c>
      <c r="E52" t="s">
        <v>25</v>
      </c>
      <c r="F52" t="s">
        <v>26</v>
      </c>
      <c r="G52" t="s">
        <v>122</v>
      </c>
      <c r="H52" t="s">
        <v>123</v>
      </c>
      <c r="I52" t="s">
        <v>123</v>
      </c>
      <c r="J52" t="s">
        <v>123</v>
      </c>
      <c r="K52" t="s">
        <v>29</v>
      </c>
      <c r="L52">
        <v>15</v>
      </c>
      <c r="N52" s="5">
        <v>0</v>
      </c>
      <c r="O52" t="s">
        <v>30</v>
      </c>
      <c r="P52" s="5">
        <v>0</v>
      </c>
      <c r="Q52" s="6">
        <v>0</v>
      </c>
      <c r="R52" s="7">
        <v>0</v>
      </c>
      <c r="S52" s="7">
        <v>0</v>
      </c>
      <c r="T52" s="8">
        <v>0</v>
      </c>
      <c r="U52" s="6">
        <v>0</v>
      </c>
    </row>
    <row r="53" spans="1:21" x14ac:dyDescent="0.3">
      <c r="A53" t="s">
        <v>21</v>
      </c>
      <c r="B53" t="s">
        <v>22</v>
      </c>
      <c r="C53" t="s">
        <v>80</v>
      </c>
      <c r="D53" t="s">
        <v>81</v>
      </c>
      <c r="E53" t="s">
        <v>25</v>
      </c>
      <c r="F53" t="s">
        <v>26</v>
      </c>
      <c r="G53" t="s">
        <v>124</v>
      </c>
      <c r="H53" t="s">
        <v>125</v>
      </c>
      <c r="I53" t="s">
        <v>908</v>
      </c>
      <c r="J53" t="s">
        <v>125</v>
      </c>
      <c r="K53" t="s">
        <v>29</v>
      </c>
      <c r="L53">
        <v>20</v>
      </c>
      <c r="N53" s="5">
        <v>0.08</v>
      </c>
      <c r="O53" t="s">
        <v>30</v>
      </c>
      <c r="P53" s="5">
        <v>2.0110282E-2</v>
      </c>
      <c r="Q53" s="6">
        <v>0</v>
      </c>
      <c r="R53" s="7">
        <v>0</v>
      </c>
      <c r="S53" s="7">
        <v>9.9325658201480341E-4</v>
      </c>
      <c r="T53" s="8">
        <v>0</v>
      </c>
      <c r="U53" s="6">
        <v>0</v>
      </c>
    </row>
    <row r="54" spans="1:21" x14ac:dyDescent="0.3">
      <c r="A54" t="s">
        <v>21</v>
      </c>
      <c r="B54" t="s">
        <v>22</v>
      </c>
      <c r="C54" t="s">
        <v>80</v>
      </c>
      <c r="D54" t="s">
        <v>81</v>
      </c>
      <c r="E54" t="s">
        <v>25</v>
      </c>
      <c r="F54" t="s">
        <v>26</v>
      </c>
      <c r="G54" t="s">
        <v>126</v>
      </c>
      <c r="H54" t="s">
        <v>127</v>
      </c>
      <c r="I54" t="s">
        <v>909</v>
      </c>
      <c r="J54" t="s">
        <v>127</v>
      </c>
      <c r="K54" t="s">
        <v>29</v>
      </c>
      <c r="L54">
        <v>20</v>
      </c>
      <c r="N54" s="5">
        <v>0</v>
      </c>
      <c r="O54" t="s">
        <v>30</v>
      </c>
      <c r="P54" s="5">
        <v>0.34482758600000002</v>
      </c>
      <c r="Q54" s="6">
        <v>0</v>
      </c>
      <c r="R54" s="7">
        <v>0</v>
      </c>
      <c r="S54" s="7">
        <v>9.7469850329170917E-4</v>
      </c>
      <c r="T54" s="8">
        <v>0</v>
      </c>
      <c r="U54" s="6">
        <v>0</v>
      </c>
    </row>
    <row r="55" spans="1:21" x14ac:dyDescent="0.3">
      <c r="A55" t="s">
        <v>21</v>
      </c>
      <c r="B55" t="s">
        <v>22</v>
      </c>
      <c r="C55" t="s">
        <v>80</v>
      </c>
      <c r="D55" t="s">
        <v>81</v>
      </c>
      <c r="E55" t="s">
        <v>25</v>
      </c>
      <c r="F55" t="s">
        <v>26</v>
      </c>
      <c r="G55" t="s">
        <v>128</v>
      </c>
      <c r="H55" t="s">
        <v>129</v>
      </c>
      <c r="I55" t="s">
        <v>910</v>
      </c>
      <c r="J55" t="s">
        <v>129</v>
      </c>
      <c r="K55" t="s">
        <v>29</v>
      </c>
      <c r="L55">
        <v>20</v>
      </c>
      <c r="N55" s="5">
        <v>0</v>
      </c>
      <c r="O55" t="s">
        <v>30</v>
      </c>
      <c r="P55" s="5">
        <v>6.4294632000000004E-2</v>
      </c>
      <c r="Q55" s="6">
        <v>0</v>
      </c>
      <c r="R55" s="7">
        <v>0</v>
      </c>
      <c r="S55" s="7">
        <v>1.0118980567622026E-3</v>
      </c>
      <c r="T55" s="8">
        <v>0</v>
      </c>
      <c r="U55" s="6">
        <v>0</v>
      </c>
    </row>
    <row r="56" spans="1:21" x14ac:dyDescent="0.3">
      <c r="A56" t="s">
        <v>21</v>
      </c>
      <c r="B56" t="s">
        <v>22</v>
      </c>
      <c r="C56" t="s">
        <v>80</v>
      </c>
      <c r="D56" t="s">
        <v>81</v>
      </c>
      <c r="E56" t="s">
        <v>25</v>
      </c>
      <c r="F56" t="s">
        <v>26</v>
      </c>
      <c r="G56" t="s">
        <v>130</v>
      </c>
      <c r="H56" t="s">
        <v>131</v>
      </c>
      <c r="I56" t="s">
        <v>911</v>
      </c>
      <c r="J56" t="s">
        <v>131</v>
      </c>
      <c r="K56" t="s">
        <v>29</v>
      </c>
      <c r="L56">
        <v>20</v>
      </c>
      <c r="N56" s="5">
        <v>0</v>
      </c>
      <c r="O56" t="s">
        <v>30</v>
      </c>
      <c r="P56" s="5">
        <v>0.11977468099999999</v>
      </c>
      <c r="Q56" s="6">
        <v>0</v>
      </c>
      <c r="R56" s="7">
        <v>0</v>
      </c>
      <c r="S56" s="7">
        <v>9.8546215397591632E-4</v>
      </c>
      <c r="T56" s="8">
        <v>0</v>
      </c>
      <c r="U56" s="6">
        <v>0</v>
      </c>
    </row>
    <row r="57" spans="1:21" x14ac:dyDescent="0.3">
      <c r="A57" t="s">
        <v>21</v>
      </c>
      <c r="B57" t="s">
        <v>22</v>
      </c>
      <c r="C57" t="s">
        <v>80</v>
      </c>
      <c r="D57" t="s">
        <v>81</v>
      </c>
      <c r="E57" t="s">
        <v>25</v>
      </c>
      <c r="F57" t="s">
        <v>31</v>
      </c>
      <c r="G57" t="s">
        <v>132</v>
      </c>
      <c r="H57" t="s">
        <v>28</v>
      </c>
      <c r="I57" t="s">
        <v>28</v>
      </c>
      <c r="J57" t="s">
        <v>28</v>
      </c>
      <c r="K57" t="s">
        <v>29</v>
      </c>
      <c r="L57">
        <v>20</v>
      </c>
      <c r="N57" s="5">
        <v>0</v>
      </c>
      <c r="O57" t="s">
        <v>30</v>
      </c>
      <c r="P57" s="5">
        <v>0.3</v>
      </c>
      <c r="Q57" s="6">
        <v>0</v>
      </c>
      <c r="R57" s="7">
        <v>0</v>
      </c>
      <c r="S57" s="7">
        <v>6.0424868442008586E-4</v>
      </c>
      <c r="T57" s="8">
        <v>0</v>
      </c>
      <c r="U57" s="6">
        <v>0</v>
      </c>
    </row>
    <row r="58" spans="1:21" x14ac:dyDescent="0.3">
      <c r="A58" t="s">
        <v>21</v>
      </c>
      <c r="B58" t="s">
        <v>22</v>
      </c>
      <c r="C58" t="s">
        <v>80</v>
      </c>
      <c r="D58" t="s">
        <v>81</v>
      </c>
      <c r="E58" t="s">
        <v>25</v>
      </c>
      <c r="F58" t="s">
        <v>31</v>
      </c>
      <c r="G58" t="s">
        <v>133</v>
      </c>
      <c r="H58" t="s">
        <v>84</v>
      </c>
      <c r="I58" t="s">
        <v>84</v>
      </c>
      <c r="J58" t="s">
        <v>84</v>
      </c>
      <c r="K58" t="s">
        <v>29</v>
      </c>
      <c r="L58">
        <v>20</v>
      </c>
      <c r="N58" s="5">
        <v>4.4999999999999998E-2</v>
      </c>
      <c r="O58" t="s">
        <v>30</v>
      </c>
      <c r="P58" s="5">
        <v>0.27085927799999998</v>
      </c>
      <c r="Q58" s="6">
        <v>443893.55959999998</v>
      </c>
      <c r="R58" s="7">
        <v>0</v>
      </c>
      <c r="S58" s="7">
        <v>7.3837165114598298E-4</v>
      </c>
      <c r="T58" s="8">
        <v>0</v>
      </c>
      <c r="U58" s="6">
        <v>367.9706435053007</v>
      </c>
    </row>
    <row r="59" spans="1:21" x14ac:dyDescent="0.3">
      <c r="A59" t="s">
        <v>21</v>
      </c>
      <c r="B59" t="s">
        <v>22</v>
      </c>
      <c r="C59" t="s">
        <v>80</v>
      </c>
      <c r="D59" t="s">
        <v>81</v>
      </c>
      <c r="E59" t="s">
        <v>25</v>
      </c>
      <c r="F59" t="s">
        <v>31</v>
      </c>
      <c r="G59" t="s">
        <v>134</v>
      </c>
      <c r="H59" t="s">
        <v>86</v>
      </c>
      <c r="I59" t="s">
        <v>86</v>
      </c>
      <c r="J59" t="s">
        <v>86</v>
      </c>
      <c r="K59" t="s">
        <v>29</v>
      </c>
      <c r="L59">
        <v>20</v>
      </c>
      <c r="N59" s="5">
        <v>0</v>
      </c>
      <c r="O59" t="s">
        <v>30</v>
      </c>
      <c r="P59" s="5">
        <v>1.4130953999999999E-2</v>
      </c>
      <c r="Q59" s="6">
        <v>0</v>
      </c>
      <c r="R59" s="7">
        <v>0</v>
      </c>
      <c r="S59" s="7">
        <v>1.7216566269348786E-3</v>
      </c>
      <c r="T59" s="8">
        <v>0</v>
      </c>
      <c r="U59" s="6">
        <v>0</v>
      </c>
    </row>
    <row r="60" spans="1:21" x14ac:dyDescent="0.3">
      <c r="A60" t="s">
        <v>21</v>
      </c>
      <c r="B60" t="s">
        <v>22</v>
      </c>
      <c r="C60" t="s">
        <v>80</v>
      </c>
      <c r="D60" t="s">
        <v>81</v>
      </c>
      <c r="E60" t="s">
        <v>25</v>
      </c>
      <c r="F60" t="s">
        <v>31</v>
      </c>
      <c r="G60" t="s">
        <v>135</v>
      </c>
      <c r="H60" t="s">
        <v>88</v>
      </c>
      <c r="I60" t="s">
        <v>900</v>
      </c>
      <c r="J60" t="s">
        <v>88</v>
      </c>
      <c r="K60" t="s">
        <v>29</v>
      </c>
      <c r="L60">
        <v>20</v>
      </c>
      <c r="N60" s="5">
        <v>0.351348259</v>
      </c>
      <c r="O60" t="s">
        <v>30</v>
      </c>
      <c r="P60" s="5">
        <v>3.9896204999999997E-2</v>
      </c>
      <c r="Q60" s="6">
        <v>449853.2414</v>
      </c>
      <c r="R60" s="7">
        <v>0</v>
      </c>
      <c r="S60" s="7">
        <v>2.5155409608354292E-3</v>
      </c>
      <c r="T60" s="8">
        <v>0</v>
      </c>
      <c r="U60" s="6">
        <v>1464.5784324934139</v>
      </c>
    </row>
    <row r="61" spans="1:21" x14ac:dyDescent="0.3">
      <c r="A61" t="s">
        <v>21</v>
      </c>
      <c r="B61" t="s">
        <v>22</v>
      </c>
      <c r="C61" t="s">
        <v>80</v>
      </c>
      <c r="D61" t="s">
        <v>81</v>
      </c>
      <c r="E61" t="s">
        <v>25</v>
      </c>
      <c r="F61" t="s">
        <v>31</v>
      </c>
      <c r="G61" t="s">
        <v>136</v>
      </c>
      <c r="H61" t="s">
        <v>90</v>
      </c>
      <c r="I61" t="s">
        <v>901</v>
      </c>
      <c r="J61" t="s">
        <v>90</v>
      </c>
      <c r="K61" t="s">
        <v>29</v>
      </c>
      <c r="L61">
        <v>20</v>
      </c>
      <c r="N61" s="5">
        <v>0.14625953999999999</v>
      </c>
      <c r="O61" t="s">
        <v>30</v>
      </c>
      <c r="P61" s="5">
        <v>0.33288257799999998</v>
      </c>
      <c r="Q61" s="6">
        <v>1863865.4920000001</v>
      </c>
      <c r="R61" s="7">
        <v>0</v>
      </c>
      <c r="S61" s="7">
        <v>1.114335657679397E-3</v>
      </c>
      <c r="T61" s="8">
        <v>0</v>
      </c>
      <c r="U61" s="6">
        <v>2849.6746007699799</v>
      </c>
    </row>
    <row r="62" spans="1:21" x14ac:dyDescent="0.3">
      <c r="A62" t="s">
        <v>21</v>
      </c>
      <c r="B62" t="s">
        <v>22</v>
      </c>
      <c r="C62" t="s">
        <v>80</v>
      </c>
      <c r="D62" t="s">
        <v>81</v>
      </c>
      <c r="E62" t="s">
        <v>25</v>
      </c>
      <c r="F62" t="s">
        <v>31</v>
      </c>
      <c r="G62" t="s">
        <v>137</v>
      </c>
      <c r="H62" t="s">
        <v>92</v>
      </c>
      <c r="I62" t="s">
        <v>902</v>
      </c>
      <c r="J62" t="s">
        <v>92</v>
      </c>
      <c r="K62" t="s">
        <v>29</v>
      </c>
      <c r="L62">
        <v>20</v>
      </c>
      <c r="N62" s="5">
        <v>5.7245342999999997E-2</v>
      </c>
      <c r="O62" t="s">
        <v>30</v>
      </c>
      <c r="P62" s="5">
        <v>7.7091136000000005E-2</v>
      </c>
      <c r="Q62" s="6">
        <v>143605.43770000001</v>
      </c>
      <c r="R62" s="7">
        <v>0</v>
      </c>
      <c r="S62" s="7">
        <v>1.7433320002456911E-3</v>
      </c>
      <c r="T62" s="8">
        <v>0</v>
      </c>
      <c r="U62" s="6">
        <v>331.52403572260954</v>
      </c>
    </row>
    <row r="63" spans="1:21" x14ac:dyDescent="0.3">
      <c r="A63" t="s">
        <v>21</v>
      </c>
      <c r="B63" t="s">
        <v>22</v>
      </c>
      <c r="C63" t="s">
        <v>80</v>
      </c>
      <c r="D63" t="s">
        <v>81</v>
      </c>
      <c r="E63" t="s">
        <v>25</v>
      </c>
      <c r="F63" t="s">
        <v>31</v>
      </c>
      <c r="G63" t="s">
        <v>138</v>
      </c>
      <c r="H63" t="s">
        <v>94</v>
      </c>
      <c r="I63" t="s">
        <v>903</v>
      </c>
      <c r="J63" t="s">
        <v>94</v>
      </c>
      <c r="K63" t="s">
        <v>29</v>
      </c>
      <c r="L63">
        <v>20</v>
      </c>
      <c r="N63" s="5">
        <v>0.142106125</v>
      </c>
      <c r="O63" t="s">
        <v>30</v>
      </c>
      <c r="P63" s="5">
        <v>0.12392528899999999</v>
      </c>
      <c r="Q63" s="6">
        <v>606948.81409999996</v>
      </c>
      <c r="R63" s="7">
        <v>0</v>
      </c>
      <c r="S63" s="7">
        <v>1.3781197233466457E-3</v>
      </c>
      <c r="T63" s="8">
        <v>0</v>
      </c>
      <c r="U63" s="6">
        <v>1176.0999054459655</v>
      </c>
    </row>
    <row r="64" spans="1:21" x14ac:dyDescent="0.3">
      <c r="A64" t="s">
        <v>21</v>
      </c>
      <c r="B64" t="s">
        <v>22</v>
      </c>
      <c r="C64" t="s">
        <v>80</v>
      </c>
      <c r="D64" t="s">
        <v>81</v>
      </c>
      <c r="E64" t="s">
        <v>25</v>
      </c>
      <c r="F64" t="s">
        <v>31</v>
      </c>
      <c r="G64" t="s">
        <v>139</v>
      </c>
      <c r="H64" t="s">
        <v>96</v>
      </c>
      <c r="I64" t="s">
        <v>904</v>
      </c>
      <c r="J64" t="s">
        <v>96</v>
      </c>
      <c r="K64" t="s">
        <v>29</v>
      </c>
      <c r="L64">
        <v>11</v>
      </c>
      <c r="N64" s="5">
        <v>0.22500000000000001</v>
      </c>
      <c r="O64" t="s">
        <v>30</v>
      </c>
      <c r="P64" s="5">
        <v>0.04</v>
      </c>
      <c r="Q64" s="6">
        <v>291454.20179999998</v>
      </c>
      <c r="R64" s="7">
        <v>0</v>
      </c>
      <c r="S64" s="7">
        <v>0</v>
      </c>
      <c r="T64" s="8">
        <v>0</v>
      </c>
      <c r="U64" s="6">
        <v>0</v>
      </c>
    </row>
    <row r="65" spans="1:21" x14ac:dyDescent="0.3">
      <c r="A65" t="s">
        <v>21</v>
      </c>
      <c r="B65" t="s">
        <v>22</v>
      </c>
      <c r="C65" t="s">
        <v>80</v>
      </c>
      <c r="D65" t="s">
        <v>81</v>
      </c>
      <c r="E65" t="s">
        <v>25</v>
      </c>
      <c r="F65" t="s">
        <v>31</v>
      </c>
      <c r="G65" t="s">
        <v>140</v>
      </c>
      <c r="H65" t="s">
        <v>98</v>
      </c>
      <c r="I65" t="s">
        <v>98</v>
      </c>
      <c r="J65" t="s">
        <v>98</v>
      </c>
      <c r="K65" t="s">
        <v>29</v>
      </c>
      <c r="L65">
        <v>11</v>
      </c>
      <c r="N65" s="5">
        <v>5.8799999999999998E-2</v>
      </c>
      <c r="O65" t="s">
        <v>30</v>
      </c>
      <c r="P65" s="5">
        <v>1.1673269E-2</v>
      </c>
      <c r="Q65" s="6">
        <v>21512.293710000002</v>
      </c>
      <c r="R65" s="7">
        <v>0</v>
      </c>
      <c r="S65" s="7">
        <v>1.4394844983950964E-3</v>
      </c>
      <c r="T65" s="8">
        <v>0</v>
      </c>
      <c r="U65" s="6">
        <v>32.13765214340885</v>
      </c>
    </row>
    <row r="66" spans="1:21" x14ac:dyDescent="0.3">
      <c r="A66" t="s">
        <v>21</v>
      </c>
      <c r="B66" t="s">
        <v>22</v>
      </c>
      <c r="C66" t="s">
        <v>80</v>
      </c>
      <c r="D66" t="s">
        <v>81</v>
      </c>
      <c r="E66" t="s">
        <v>25</v>
      </c>
      <c r="F66" t="s">
        <v>31</v>
      </c>
      <c r="G66" t="s">
        <v>141</v>
      </c>
      <c r="H66" t="s">
        <v>100</v>
      </c>
      <c r="I66" t="s">
        <v>100</v>
      </c>
      <c r="J66" t="s">
        <v>100</v>
      </c>
      <c r="K66" t="s">
        <v>29</v>
      </c>
      <c r="L66">
        <v>20</v>
      </c>
      <c r="N66" s="5">
        <v>1.8525E-2</v>
      </c>
      <c r="O66" t="s">
        <v>30</v>
      </c>
      <c r="P66" s="5">
        <v>0.1</v>
      </c>
      <c r="Q66" s="6">
        <v>61545.573810000002</v>
      </c>
      <c r="R66" s="7">
        <v>0</v>
      </c>
      <c r="S66" s="7">
        <v>1.1093120403056951E-3</v>
      </c>
      <c r="T66" s="8">
        <v>0</v>
      </c>
      <c r="U66" s="6">
        <v>91.944181719350169</v>
      </c>
    </row>
    <row r="67" spans="1:21" x14ac:dyDescent="0.3">
      <c r="A67" t="s">
        <v>21</v>
      </c>
      <c r="B67" t="s">
        <v>22</v>
      </c>
      <c r="C67" t="s">
        <v>80</v>
      </c>
      <c r="D67" t="s">
        <v>81</v>
      </c>
      <c r="E67" t="s">
        <v>25</v>
      </c>
      <c r="F67" t="s">
        <v>31</v>
      </c>
      <c r="G67" t="s">
        <v>142</v>
      </c>
      <c r="H67" t="s">
        <v>102</v>
      </c>
      <c r="I67" t="s">
        <v>102</v>
      </c>
      <c r="J67" t="s">
        <v>102</v>
      </c>
      <c r="K67" t="s">
        <v>29</v>
      </c>
      <c r="L67">
        <v>11</v>
      </c>
      <c r="N67" s="5">
        <v>0.02</v>
      </c>
      <c r="O67" t="s">
        <v>30</v>
      </c>
      <c r="P67" s="5">
        <v>1.72E-2</v>
      </c>
      <c r="Q67" s="6">
        <v>10810.419599999999</v>
      </c>
      <c r="R67" s="7">
        <v>0</v>
      </c>
      <c r="S67" s="7">
        <v>0</v>
      </c>
      <c r="T67" s="8">
        <v>0</v>
      </c>
      <c r="U67" s="6">
        <v>0</v>
      </c>
    </row>
    <row r="68" spans="1:21" x14ac:dyDescent="0.3">
      <c r="A68" t="s">
        <v>21</v>
      </c>
      <c r="B68" t="s">
        <v>22</v>
      </c>
      <c r="C68" t="s">
        <v>80</v>
      </c>
      <c r="D68" t="s">
        <v>81</v>
      </c>
      <c r="E68" t="s">
        <v>25</v>
      </c>
      <c r="F68" t="s">
        <v>31</v>
      </c>
      <c r="G68" t="s">
        <v>143</v>
      </c>
      <c r="H68" t="s">
        <v>104</v>
      </c>
      <c r="I68" t="s">
        <v>104</v>
      </c>
      <c r="J68" t="s">
        <v>104</v>
      </c>
      <c r="K68" t="s">
        <v>29</v>
      </c>
      <c r="L68">
        <v>15</v>
      </c>
      <c r="N68" s="5">
        <v>9.9449999999999997E-2</v>
      </c>
      <c r="O68" t="s">
        <v>30</v>
      </c>
      <c r="P68" s="5">
        <v>6.2445599999999997E-3</v>
      </c>
      <c r="Q68" s="6">
        <v>19450.257310000001</v>
      </c>
      <c r="R68" s="7">
        <v>0</v>
      </c>
      <c r="S68" s="7">
        <v>9.2577893529988229E-4</v>
      </c>
      <c r="T68" s="8">
        <v>0</v>
      </c>
      <c r="U68" s="6">
        <v>33.766030156442902</v>
      </c>
    </row>
    <row r="69" spans="1:21" x14ac:dyDescent="0.3">
      <c r="A69" t="s">
        <v>21</v>
      </c>
      <c r="B69" t="s">
        <v>22</v>
      </c>
      <c r="C69" t="s">
        <v>80</v>
      </c>
      <c r="D69" t="s">
        <v>81</v>
      </c>
      <c r="E69" t="s">
        <v>25</v>
      </c>
      <c r="F69" t="s">
        <v>31</v>
      </c>
      <c r="G69" t="s">
        <v>144</v>
      </c>
      <c r="H69" t="s">
        <v>106</v>
      </c>
      <c r="I69" t="s">
        <v>106</v>
      </c>
      <c r="J69" t="s">
        <v>106</v>
      </c>
      <c r="K69" t="s">
        <v>29</v>
      </c>
      <c r="L69">
        <v>11</v>
      </c>
      <c r="N69" s="5">
        <v>9.4999999999999998E-3</v>
      </c>
      <c r="O69" t="s">
        <v>30</v>
      </c>
      <c r="P69" s="5">
        <v>0.15</v>
      </c>
      <c r="Q69" s="6">
        <v>51263.881150000001</v>
      </c>
      <c r="R69" s="7">
        <v>0</v>
      </c>
      <c r="S69" s="7">
        <v>1.3465519417771323E-4</v>
      </c>
      <c r="T69" s="8">
        <v>0</v>
      </c>
      <c r="U69" s="6">
        <v>53.802323118857906</v>
      </c>
    </row>
    <row r="70" spans="1:21" x14ac:dyDescent="0.3">
      <c r="A70" t="s">
        <v>21</v>
      </c>
      <c r="B70" t="s">
        <v>22</v>
      </c>
      <c r="C70" t="s">
        <v>80</v>
      </c>
      <c r="D70" t="s">
        <v>81</v>
      </c>
      <c r="E70" t="s">
        <v>25</v>
      </c>
      <c r="F70" t="s">
        <v>31</v>
      </c>
      <c r="G70" t="s">
        <v>145</v>
      </c>
      <c r="H70" t="s">
        <v>108</v>
      </c>
      <c r="I70" t="s">
        <v>108</v>
      </c>
      <c r="J70" t="s">
        <v>108</v>
      </c>
      <c r="K70" t="s">
        <v>29</v>
      </c>
      <c r="L70">
        <v>2</v>
      </c>
      <c r="M70" t="s">
        <v>109</v>
      </c>
      <c r="N70" s="5">
        <v>0</v>
      </c>
      <c r="O70" t="s">
        <v>30</v>
      </c>
      <c r="P70" s="5">
        <v>0.05</v>
      </c>
      <c r="Q70" s="6">
        <v>0</v>
      </c>
      <c r="R70" s="7">
        <v>0</v>
      </c>
      <c r="S70" s="7">
        <v>8.9048709555079734E-4</v>
      </c>
      <c r="T70" s="8">
        <v>0</v>
      </c>
      <c r="U70" s="6">
        <v>0</v>
      </c>
    </row>
    <row r="71" spans="1:21" x14ac:dyDescent="0.3">
      <c r="A71" t="s">
        <v>21</v>
      </c>
      <c r="B71" t="s">
        <v>22</v>
      </c>
      <c r="C71" t="s">
        <v>80</v>
      </c>
      <c r="D71" t="s">
        <v>81</v>
      </c>
      <c r="E71" t="s">
        <v>25</v>
      </c>
      <c r="F71" t="s">
        <v>31</v>
      </c>
      <c r="G71" t="s">
        <v>146</v>
      </c>
      <c r="H71" t="s">
        <v>111</v>
      </c>
      <c r="I71" t="s">
        <v>111</v>
      </c>
      <c r="J71" t="s">
        <v>111</v>
      </c>
      <c r="K71" t="s">
        <v>29</v>
      </c>
      <c r="L71">
        <v>20</v>
      </c>
      <c r="N71" s="5">
        <v>6.7500000000000004E-4</v>
      </c>
      <c r="O71" t="s">
        <v>30</v>
      </c>
      <c r="P71" s="5">
        <v>0.146537695</v>
      </c>
      <c r="Q71" s="6">
        <v>3553.2882340000001</v>
      </c>
      <c r="R71" s="7">
        <v>0</v>
      </c>
      <c r="S71" s="7">
        <v>8.9048709555079712E-4</v>
      </c>
      <c r="T71" s="8">
        <v>0</v>
      </c>
      <c r="U71" s="6">
        <v>5.308329403129906</v>
      </c>
    </row>
    <row r="72" spans="1:21" x14ac:dyDescent="0.3">
      <c r="A72" t="s">
        <v>21</v>
      </c>
      <c r="B72" t="s">
        <v>22</v>
      </c>
      <c r="C72" t="s">
        <v>80</v>
      </c>
      <c r="D72" t="s">
        <v>81</v>
      </c>
      <c r="E72" t="s">
        <v>25</v>
      </c>
      <c r="F72" t="s">
        <v>31</v>
      </c>
      <c r="G72" t="s">
        <v>147</v>
      </c>
      <c r="H72" t="s">
        <v>115</v>
      </c>
      <c r="I72" t="s">
        <v>905</v>
      </c>
      <c r="J72" t="s">
        <v>115</v>
      </c>
      <c r="K72" t="s">
        <v>29</v>
      </c>
      <c r="L72">
        <v>20</v>
      </c>
      <c r="N72" s="5">
        <v>0.19</v>
      </c>
      <c r="O72" t="s">
        <v>30</v>
      </c>
      <c r="P72" s="5">
        <v>3.1962872000000003E-2</v>
      </c>
      <c r="Q72" s="6">
        <v>192163.13649999999</v>
      </c>
      <c r="R72" s="7">
        <v>0</v>
      </c>
      <c r="S72" s="7">
        <v>1.9925428753858644E-3</v>
      </c>
      <c r="T72" s="8">
        <v>0</v>
      </c>
      <c r="U72" s="6">
        <v>771.58944111955952</v>
      </c>
    </row>
    <row r="73" spans="1:21" x14ac:dyDescent="0.3">
      <c r="A73" t="s">
        <v>21</v>
      </c>
      <c r="B73" t="s">
        <v>22</v>
      </c>
      <c r="C73" t="s">
        <v>80</v>
      </c>
      <c r="D73" t="s">
        <v>81</v>
      </c>
      <c r="E73" t="s">
        <v>25</v>
      </c>
      <c r="F73" t="s">
        <v>31</v>
      </c>
      <c r="G73" t="s">
        <v>148</v>
      </c>
      <c r="H73" t="s">
        <v>117</v>
      </c>
      <c r="I73" t="s">
        <v>906</v>
      </c>
      <c r="J73" t="s">
        <v>117</v>
      </c>
      <c r="K73" t="s">
        <v>29</v>
      </c>
      <c r="L73">
        <v>20</v>
      </c>
      <c r="N73" s="5">
        <v>0.14249999999999999</v>
      </c>
      <c r="O73" t="s">
        <v>30</v>
      </c>
      <c r="P73" s="5">
        <v>1.6427233999999999E-2</v>
      </c>
      <c r="Q73" s="6">
        <v>73538.371669999993</v>
      </c>
      <c r="R73" s="7">
        <v>0</v>
      </c>
      <c r="S73" s="7">
        <v>1.7223488397470957E-3</v>
      </c>
      <c r="T73" s="8">
        <v>0</v>
      </c>
      <c r="U73" s="6">
        <v>141.24431849849384</v>
      </c>
    </row>
    <row r="74" spans="1:21" x14ac:dyDescent="0.3">
      <c r="A74" t="s">
        <v>21</v>
      </c>
      <c r="B74" t="s">
        <v>22</v>
      </c>
      <c r="C74" t="s">
        <v>80</v>
      </c>
      <c r="D74" t="s">
        <v>81</v>
      </c>
      <c r="E74" t="s">
        <v>25</v>
      </c>
      <c r="F74" t="s">
        <v>31</v>
      </c>
      <c r="G74" t="s">
        <v>149</v>
      </c>
      <c r="H74" t="s">
        <v>119</v>
      </c>
      <c r="I74" t="s">
        <v>907</v>
      </c>
      <c r="J74" t="s">
        <v>119</v>
      </c>
      <c r="K74" t="s">
        <v>29</v>
      </c>
      <c r="L74">
        <v>20</v>
      </c>
      <c r="N74" s="5">
        <v>0.32400000000000001</v>
      </c>
      <c r="O74" t="s">
        <v>30</v>
      </c>
      <c r="P74" s="5">
        <v>0.125</v>
      </c>
      <c r="Q74" s="6">
        <v>1454753.37</v>
      </c>
      <c r="R74" s="7">
        <v>0</v>
      </c>
      <c r="S74" s="7">
        <v>8.9048709555079723E-4</v>
      </c>
      <c r="T74" s="8">
        <v>0</v>
      </c>
      <c r="U74" s="6">
        <v>2173.2855821775474</v>
      </c>
    </row>
    <row r="75" spans="1:21" x14ac:dyDescent="0.3">
      <c r="A75" t="s">
        <v>21</v>
      </c>
      <c r="B75" t="s">
        <v>22</v>
      </c>
      <c r="C75" t="s">
        <v>80</v>
      </c>
      <c r="D75" t="s">
        <v>81</v>
      </c>
      <c r="E75" t="s">
        <v>25</v>
      </c>
      <c r="F75" t="s">
        <v>31</v>
      </c>
      <c r="G75" t="s">
        <v>150</v>
      </c>
      <c r="H75" t="s">
        <v>121</v>
      </c>
      <c r="I75" t="s">
        <v>121</v>
      </c>
      <c r="J75" t="s">
        <v>121</v>
      </c>
      <c r="K75" t="s">
        <v>29</v>
      </c>
      <c r="L75">
        <v>11</v>
      </c>
      <c r="N75" s="5">
        <v>0.140833333</v>
      </c>
      <c r="O75" t="s">
        <v>30</v>
      </c>
      <c r="P75" s="5">
        <v>0.12</v>
      </c>
      <c r="Q75" s="6">
        <v>572202.46600000001</v>
      </c>
      <c r="R75" s="7">
        <v>0</v>
      </c>
      <c r="S75" s="7">
        <v>8.9048709555079712E-4</v>
      </c>
      <c r="T75" s="8">
        <v>0</v>
      </c>
      <c r="U75" s="6">
        <v>854.82487622230985</v>
      </c>
    </row>
    <row r="76" spans="1:21" x14ac:dyDescent="0.3">
      <c r="A76" t="s">
        <v>21</v>
      </c>
      <c r="B76" t="s">
        <v>22</v>
      </c>
      <c r="C76" t="s">
        <v>80</v>
      </c>
      <c r="D76" t="s">
        <v>81</v>
      </c>
      <c r="E76" t="s">
        <v>25</v>
      </c>
      <c r="F76" t="s">
        <v>31</v>
      </c>
      <c r="G76" t="s">
        <v>151</v>
      </c>
      <c r="H76" t="s">
        <v>123</v>
      </c>
      <c r="I76" t="s">
        <v>123</v>
      </c>
      <c r="J76" t="s">
        <v>123</v>
      </c>
      <c r="K76" t="s">
        <v>29</v>
      </c>
      <c r="L76">
        <v>15</v>
      </c>
      <c r="N76" s="5">
        <v>0</v>
      </c>
      <c r="O76" t="s">
        <v>30</v>
      </c>
      <c r="P76" s="5">
        <v>2.0452499999999998E-2</v>
      </c>
      <c r="Q76" s="6">
        <v>0</v>
      </c>
      <c r="R76" s="7">
        <v>0</v>
      </c>
      <c r="S76" s="7">
        <v>8.9048709555079723E-4</v>
      </c>
      <c r="T76" s="8">
        <v>0</v>
      </c>
      <c r="U76" s="6">
        <v>0</v>
      </c>
    </row>
    <row r="77" spans="1:21" x14ac:dyDescent="0.3">
      <c r="A77" t="s">
        <v>21</v>
      </c>
      <c r="B77" t="s">
        <v>22</v>
      </c>
      <c r="C77" t="s">
        <v>80</v>
      </c>
      <c r="D77" t="s">
        <v>81</v>
      </c>
      <c r="E77" t="s">
        <v>25</v>
      </c>
      <c r="F77" t="s">
        <v>31</v>
      </c>
      <c r="G77" t="s">
        <v>152</v>
      </c>
      <c r="H77" t="s">
        <v>125</v>
      </c>
      <c r="I77" t="s">
        <v>908</v>
      </c>
      <c r="J77" t="s">
        <v>125</v>
      </c>
      <c r="K77" t="s">
        <v>29</v>
      </c>
      <c r="L77">
        <v>20</v>
      </c>
      <c r="N77" s="5">
        <v>3.9038694999999998E-2</v>
      </c>
      <c r="O77" t="s">
        <v>30</v>
      </c>
      <c r="P77" s="5">
        <v>2.0110282E-2</v>
      </c>
      <c r="Q77" s="6">
        <v>24690.998660000001</v>
      </c>
      <c r="R77" s="7">
        <v>0</v>
      </c>
      <c r="S77" s="7">
        <v>9.9325658201480341E-4</v>
      </c>
      <c r="T77" s="8">
        <v>0</v>
      </c>
      <c r="U77" s="6">
        <v>31.740261060597177</v>
      </c>
    </row>
    <row r="78" spans="1:21" x14ac:dyDescent="0.3">
      <c r="A78" t="s">
        <v>21</v>
      </c>
      <c r="B78" t="s">
        <v>22</v>
      </c>
      <c r="C78" t="s">
        <v>80</v>
      </c>
      <c r="D78" t="s">
        <v>81</v>
      </c>
      <c r="E78" t="s">
        <v>25</v>
      </c>
      <c r="F78" t="s">
        <v>31</v>
      </c>
      <c r="G78" t="s">
        <v>153</v>
      </c>
      <c r="H78" t="s">
        <v>127</v>
      </c>
      <c r="I78" t="s">
        <v>909</v>
      </c>
      <c r="J78" t="s">
        <v>127</v>
      </c>
      <c r="K78" t="s">
        <v>29</v>
      </c>
      <c r="L78">
        <v>20</v>
      </c>
      <c r="N78" s="5">
        <v>1.6251060000000001E-2</v>
      </c>
      <c r="O78" t="s">
        <v>30</v>
      </c>
      <c r="P78" s="5">
        <v>0.34482758600000002</v>
      </c>
      <c r="Q78" s="6">
        <v>215736.45800000001</v>
      </c>
      <c r="R78" s="7">
        <v>0</v>
      </c>
      <c r="S78" s="7">
        <v>9.7469850329170917E-4</v>
      </c>
      <c r="T78" s="8">
        <v>0</v>
      </c>
      <c r="U78" s="6">
        <v>295.66440490438771</v>
      </c>
    </row>
    <row r="79" spans="1:21" x14ac:dyDescent="0.3">
      <c r="A79" t="s">
        <v>21</v>
      </c>
      <c r="B79" t="s">
        <v>22</v>
      </c>
      <c r="C79" t="s">
        <v>80</v>
      </c>
      <c r="D79" t="s">
        <v>81</v>
      </c>
      <c r="E79" t="s">
        <v>25</v>
      </c>
      <c r="F79" t="s">
        <v>31</v>
      </c>
      <c r="G79" t="s">
        <v>154</v>
      </c>
      <c r="H79" t="s">
        <v>129</v>
      </c>
      <c r="I79" t="s">
        <v>910</v>
      </c>
      <c r="J79" t="s">
        <v>129</v>
      </c>
      <c r="K79" t="s">
        <v>29</v>
      </c>
      <c r="L79">
        <v>20</v>
      </c>
      <c r="N79" s="5">
        <v>6.3605939999999998E-3</v>
      </c>
      <c r="O79" t="s">
        <v>30</v>
      </c>
      <c r="P79" s="5">
        <v>6.4294632000000004E-2</v>
      </c>
      <c r="Q79" s="6">
        <v>13248.838669999999</v>
      </c>
      <c r="R79" s="7">
        <v>0</v>
      </c>
      <c r="S79" s="7">
        <v>1.0118980567622026E-3</v>
      </c>
      <c r="T79" s="8">
        <v>0</v>
      </c>
      <c r="U79" s="6">
        <v>17.753280180302919</v>
      </c>
    </row>
    <row r="80" spans="1:21" x14ac:dyDescent="0.3">
      <c r="A80" t="s">
        <v>21</v>
      </c>
      <c r="B80" t="s">
        <v>22</v>
      </c>
      <c r="C80" t="s">
        <v>80</v>
      </c>
      <c r="D80" t="s">
        <v>81</v>
      </c>
      <c r="E80" t="s">
        <v>25</v>
      </c>
      <c r="F80" t="s">
        <v>31</v>
      </c>
      <c r="G80" t="s">
        <v>155</v>
      </c>
      <c r="H80" t="s">
        <v>131</v>
      </c>
      <c r="I80" t="s">
        <v>911</v>
      </c>
      <c r="J80" t="s">
        <v>131</v>
      </c>
      <c r="K80" t="s">
        <v>29</v>
      </c>
      <c r="L80">
        <v>20</v>
      </c>
      <c r="N80" s="5">
        <v>1.5789569E-2</v>
      </c>
      <c r="O80" t="s">
        <v>30</v>
      </c>
      <c r="P80" s="5">
        <v>0.11977468099999999</v>
      </c>
      <c r="Q80" s="6">
        <v>62950.042840000002</v>
      </c>
      <c r="R80" s="7">
        <v>0</v>
      </c>
      <c r="S80" s="7">
        <v>9.8546215397591632E-4</v>
      </c>
      <c r="T80" s="8">
        <v>0</v>
      </c>
      <c r="U80" s="6">
        <v>85.113932410897007</v>
      </c>
    </row>
    <row r="81" spans="1:21" x14ac:dyDescent="0.3">
      <c r="A81" t="s">
        <v>21</v>
      </c>
      <c r="B81" t="s">
        <v>22</v>
      </c>
      <c r="C81" t="s">
        <v>80</v>
      </c>
      <c r="D81" t="s">
        <v>81</v>
      </c>
      <c r="E81" t="s">
        <v>25</v>
      </c>
      <c r="F81" t="s">
        <v>31</v>
      </c>
      <c r="G81" t="s">
        <v>156</v>
      </c>
      <c r="H81" t="s">
        <v>157</v>
      </c>
      <c r="I81" t="s">
        <v>912</v>
      </c>
      <c r="J81" t="s">
        <v>157</v>
      </c>
      <c r="K81" t="s">
        <v>29</v>
      </c>
      <c r="L81">
        <v>11</v>
      </c>
      <c r="N81" s="5">
        <v>0.20799999999999999</v>
      </c>
      <c r="O81" t="s">
        <v>30</v>
      </c>
      <c r="P81" s="5">
        <v>0.09</v>
      </c>
      <c r="Q81" s="6">
        <v>620782.08310000005</v>
      </c>
      <c r="R81" s="7">
        <v>0</v>
      </c>
      <c r="S81" s="7">
        <v>8.9048709555079723E-4</v>
      </c>
      <c r="T81" s="8">
        <v>0</v>
      </c>
      <c r="U81" s="6">
        <v>927.39895208173618</v>
      </c>
    </row>
    <row r="82" spans="1:21" x14ac:dyDescent="0.3">
      <c r="A82" t="s">
        <v>21</v>
      </c>
      <c r="B82" t="s">
        <v>22</v>
      </c>
      <c r="C82" t="s">
        <v>158</v>
      </c>
      <c r="D82" t="s">
        <v>159</v>
      </c>
      <c r="E82" t="s">
        <v>25</v>
      </c>
      <c r="F82" t="s">
        <v>26</v>
      </c>
      <c r="G82" t="s">
        <v>160</v>
      </c>
      <c r="H82" t="s">
        <v>28</v>
      </c>
      <c r="I82" t="s">
        <v>28</v>
      </c>
      <c r="J82" t="s">
        <v>28</v>
      </c>
      <c r="K82" t="s">
        <v>29</v>
      </c>
      <c r="L82">
        <v>20</v>
      </c>
      <c r="N82" s="5">
        <v>0</v>
      </c>
      <c r="O82" t="s">
        <v>30</v>
      </c>
      <c r="P82" s="5">
        <v>0.3</v>
      </c>
      <c r="Q82" s="6">
        <v>0</v>
      </c>
      <c r="R82" s="7">
        <v>4.5161341006557147E-4</v>
      </c>
      <c r="S82" s="7">
        <v>0</v>
      </c>
      <c r="T82" s="8">
        <v>0</v>
      </c>
      <c r="U82" s="6">
        <v>0</v>
      </c>
    </row>
    <row r="83" spans="1:21" x14ac:dyDescent="0.3">
      <c r="A83" t="s">
        <v>21</v>
      </c>
      <c r="B83" t="s">
        <v>22</v>
      </c>
      <c r="C83" t="s">
        <v>158</v>
      </c>
      <c r="D83" t="s">
        <v>159</v>
      </c>
      <c r="E83" t="s">
        <v>25</v>
      </c>
      <c r="F83" t="s">
        <v>26</v>
      </c>
      <c r="G83" t="s">
        <v>161</v>
      </c>
      <c r="H83" t="s">
        <v>162</v>
      </c>
      <c r="I83" t="s">
        <v>162</v>
      </c>
      <c r="J83" t="s">
        <v>162</v>
      </c>
      <c r="K83" t="s">
        <v>29</v>
      </c>
      <c r="L83">
        <v>15</v>
      </c>
      <c r="N83" s="5">
        <v>5.3199999999999997E-2</v>
      </c>
      <c r="O83" t="s">
        <v>30</v>
      </c>
      <c r="P83" s="5">
        <v>0.06</v>
      </c>
      <c r="Q83" s="6">
        <v>0</v>
      </c>
      <c r="R83" s="7">
        <v>3.4388204221613705E-4</v>
      </c>
      <c r="S83" s="7">
        <v>0</v>
      </c>
      <c r="T83" s="8">
        <v>0</v>
      </c>
      <c r="U83" s="6">
        <v>0</v>
      </c>
    </row>
    <row r="84" spans="1:21" x14ac:dyDescent="0.3">
      <c r="A84" t="s">
        <v>21</v>
      </c>
      <c r="B84" t="s">
        <v>22</v>
      </c>
      <c r="C84" t="s">
        <v>158</v>
      </c>
      <c r="D84" t="s">
        <v>159</v>
      </c>
      <c r="E84" t="s">
        <v>25</v>
      </c>
      <c r="F84" t="s">
        <v>26</v>
      </c>
      <c r="G84" t="s">
        <v>163</v>
      </c>
      <c r="H84" t="s">
        <v>164</v>
      </c>
      <c r="I84" t="s">
        <v>164</v>
      </c>
      <c r="J84" t="s">
        <v>164</v>
      </c>
      <c r="K84" t="s">
        <v>29</v>
      </c>
      <c r="L84">
        <v>10</v>
      </c>
      <c r="N84" s="5">
        <v>0.19500000000000001</v>
      </c>
      <c r="O84" t="s">
        <v>30</v>
      </c>
      <c r="P84" s="5">
        <v>8.1196746E-2</v>
      </c>
      <c r="Q84" s="6">
        <v>0</v>
      </c>
      <c r="R84" s="7">
        <v>1.5041279839351773E-3</v>
      </c>
      <c r="S84" s="7">
        <v>-6.8840361200273037E-4</v>
      </c>
      <c r="T84" s="8">
        <v>0</v>
      </c>
      <c r="U84" s="6">
        <v>0</v>
      </c>
    </row>
    <row r="85" spans="1:21" x14ac:dyDescent="0.3">
      <c r="A85" t="s">
        <v>21</v>
      </c>
      <c r="B85" t="s">
        <v>22</v>
      </c>
      <c r="C85" t="s">
        <v>158</v>
      </c>
      <c r="D85" t="s">
        <v>159</v>
      </c>
      <c r="E85" t="s">
        <v>25</v>
      </c>
      <c r="F85" t="s">
        <v>26</v>
      </c>
      <c r="G85" t="s">
        <v>165</v>
      </c>
      <c r="H85" t="s">
        <v>86</v>
      </c>
      <c r="I85" t="s">
        <v>86</v>
      </c>
      <c r="J85" t="s">
        <v>86</v>
      </c>
      <c r="K85" t="s">
        <v>29</v>
      </c>
      <c r="L85">
        <v>20</v>
      </c>
      <c r="N85" s="5">
        <v>0</v>
      </c>
      <c r="O85" t="s">
        <v>30</v>
      </c>
      <c r="P85" s="5">
        <v>1.4084643000000001E-2</v>
      </c>
      <c r="Q85" s="6">
        <v>0</v>
      </c>
      <c r="R85" s="7">
        <v>2.5338353700121252E-4</v>
      </c>
      <c r="S85" s="7">
        <v>0</v>
      </c>
      <c r="T85" s="8">
        <v>0</v>
      </c>
      <c r="U85" s="6">
        <v>0</v>
      </c>
    </row>
    <row r="86" spans="1:21" x14ac:dyDescent="0.3">
      <c r="A86" t="s">
        <v>21</v>
      </c>
      <c r="B86" t="s">
        <v>22</v>
      </c>
      <c r="C86" t="s">
        <v>158</v>
      </c>
      <c r="D86" t="s">
        <v>159</v>
      </c>
      <c r="E86" t="s">
        <v>25</v>
      </c>
      <c r="F86" t="s">
        <v>26</v>
      </c>
      <c r="G86" t="s">
        <v>166</v>
      </c>
      <c r="H86" t="s">
        <v>88</v>
      </c>
      <c r="I86" t="s">
        <v>900</v>
      </c>
      <c r="J86" t="s">
        <v>88</v>
      </c>
      <c r="K86" t="s">
        <v>29</v>
      </c>
      <c r="L86">
        <v>20</v>
      </c>
      <c r="N86" s="5">
        <v>0.72</v>
      </c>
      <c r="O86" t="s">
        <v>30</v>
      </c>
      <c r="P86" s="5">
        <v>0.116169913</v>
      </c>
      <c r="Q86" s="6">
        <v>29927.41274</v>
      </c>
      <c r="R86" s="7">
        <v>4.2762635804882102E-4</v>
      </c>
      <c r="S86" s="7">
        <v>0</v>
      </c>
      <c r="T86" s="8">
        <v>16.39510993903809</v>
      </c>
      <c r="U86" s="6">
        <v>0</v>
      </c>
    </row>
    <row r="87" spans="1:21" x14ac:dyDescent="0.3">
      <c r="A87" t="s">
        <v>21</v>
      </c>
      <c r="B87" t="s">
        <v>22</v>
      </c>
      <c r="C87" t="s">
        <v>158</v>
      </c>
      <c r="D87" t="s">
        <v>159</v>
      </c>
      <c r="E87" t="s">
        <v>25</v>
      </c>
      <c r="F87" t="s">
        <v>26</v>
      </c>
      <c r="G87" t="s">
        <v>167</v>
      </c>
      <c r="H87" t="s">
        <v>90</v>
      </c>
      <c r="I87" t="s">
        <v>901</v>
      </c>
      <c r="J87" t="s">
        <v>90</v>
      </c>
      <c r="K87" t="s">
        <v>29</v>
      </c>
      <c r="L87">
        <v>20</v>
      </c>
      <c r="N87" s="5">
        <v>0</v>
      </c>
      <c r="O87" t="s">
        <v>30</v>
      </c>
      <c r="P87" s="5">
        <v>0.34776584700000002</v>
      </c>
      <c r="Q87" s="6">
        <v>0</v>
      </c>
      <c r="R87" s="7">
        <v>5.8655747944065669E-4</v>
      </c>
      <c r="S87" s="7">
        <v>0</v>
      </c>
      <c r="T87" s="8">
        <v>0</v>
      </c>
      <c r="U87" s="6">
        <v>0</v>
      </c>
    </row>
    <row r="88" spans="1:21" x14ac:dyDescent="0.3">
      <c r="A88" t="s">
        <v>21</v>
      </c>
      <c r="B88" t="s">
        <v>22</v>
      </c>
      <c r="C88" t="s">
        <v>158</v>
      </c>
      <c r="D88" t="s">
        <v>159</v>
      </c>
      <c r="E88" t="s">
        <v>25</v>
      </c>
      <c r="F88" t="s">
        <v>26</v>
      </c>
      <c r="G88" t="s">
        <v>168</v>
      </c>
      <c r="H88" t="s">
        <v>92</v>
      </c>
      <c r="I88" t="s">
        <v>902</v>
      </c>
      <c r="J88" t="s">
        <v>92</v>
      </c>
      <c r="K88" t="s">
        <v>29</v>
      </c>
      <c r="L88">
        <v>20</v>
      </c>
      <c r="N88" s="5">
        <v>0</v>
      </c>
      <c r="O88" t="s">
        <v>30</v>
      </c>
      <c r="P88" s="5">
        <v>0.14399454</v>
      </c>
      <c r="Q88" s="6">
        <v>0</v>
      </c>
      <c r="R88" s="7">
        <v>4.7787993787353828E-4</v>
      </c>
      <c r="S88" s="7">
        <v>0</v>
      </c>
      <c r="T88" s="8">
        <v>0</v>
      </c>
      <c r="U88" s="6">
        <v>0</v>
      </c>
    </row>
    <row r="89" spans="1:21" x14ac:dyDescent="0.3">
      <c r="A89" t="s">
        <v>21</v>
      </c>
      <c r="B89" t="s">
        <v>22</v>
      </c>
      <c r="C89" t="s">
        <v>158</v>
      </c>
      <c r="D89" t="s">
        <v>159</v>
      </c>
      <c r="E89" t="s">
        <v>25</v>
      </c>
      <c r="F89" t="s">
        <v>26</v>
      </c>
      <c r="G89" t="s">
        <v>169</v>
      </c>
      <c r="H89" t="s">
        <v>94</v>
      </c>
      <c r="I89" t="s">
        <v>903</v>
      </c>
      <c r="J89" t="s">
        <v>94</v>
      </c>
      <c r="K89" t="s">
        <v>29</v>
      </c>
      <c r="L89">
        <v>20</v>
      </c>
      <c r="N89" s="5">
        <v>0</v>
      </c>
      <c r="O89" t="s">
        <v>30</v>
      </c>
      <c r="P89" s="5">
        <v>0.18118466899999999</v>
      </c>
      <c r="Q89" s="6">
        <v>0</v>
      </c>
      <c r="R89" s="7">
        <v>3.7649621949990082E-4</v>
      </c>
      <c r="S89" s="7">
        <v>0</v>
      </c>
      <c r="T89" s="8">
        <v>0</v>
      </c>
      <c r="U89" s="6">
        <v>0</v>
      </c>
    </row>
    <row r="90" spans="1:21" x14ac:dyDescent="0.3">
      <c r="A90" t="s">
        <v>21</v>
      </c>
      <c r="B90" t="s">
        <v>22</v>
      </c>
      <c r="C90" t="s">
        <v>158</v>
      </c>
      <c r="D90" t="s">
        <v>159</v>
      </c>
      <c r="E90" t="s">
        <v>25</v>
      </c>
      <c r="F90" t="s">
        <v>26</v>
      </c>
      <c r="G90" t="s">
        <v>170</v>
      </c>
      <c r="H90" t="s">
        <v>96</v>
      </c>
      <c r="I90" t="s">
        <v>904</v>
      </c>
      <c r="J90" t="s">
        <v>96</v>
      </c>
      <c r="K90" t="s">
        <v>29</v>
      </c>
      <c r="L90">
        <v>11</v>
      </c>
      <c r="N90" s="5">
        <v>0.22500000000000001</v>
      </c>
      <c r="O90" t="s">
        <v>30</v>
      </c>
      <c r="P90" s="5">
        <v>0.04</v>
      </c>
      <c r="Q90" s="6">
        <v>0</v>
      </c>
      <c r="R90" s="7">
        <v>0</v>
      </c>
      <c r="S90" s="7">
        <v>0</v>
      </c>
      <c r="T90" s="8">
        <v>0</v>
      </c>
      <c r="U90" s="6">
        <v>0</v>
      </c>
    </row>
    <row r="91" spans="1:21" x14ac:dyDescent="0.3">
      <c r="A91" t="s">
        <v>21</v>
      </c>
      <c r="B91" t="s">
        <v>22</v>
      </c>
      <c r="C91" t="s">
        <v>158</v>
      </c>
      <c r="D91" t="s">
        <v>159</v>
      </c>
      <c r="E91" t="s">
        <v>25</v>
      </c>
      <c r="F91" t="s">
        <v>26</v>
      </c>
      <c r="G91" t="s">
        <v>171</v>
      </c>
      <c r="H91" t="s">
        <v>100</v>
      </c>
      <c r="I91" t="s">
        <v>100</v>
      </c>
      <c r="J91" t="s">
        <v>100</v>
      </c>
      <c r="K91" t="s">
        <v>29</v>
      </c>
      <c r="L91">
        <v>20</v>
      </c>
      <c r="N91" s="5">
        <v>6.0562499999999998E-2</v>
      </c>
      <c r="O91" t="s">
        <v>30</v>
      </c>
      <c r="P91" s="5">
        <v>0.1</v>
      </c>
      <c r="Q91" s="6">
        <v>0</v>
      </c>
      <c r="R91" s="7">
        <v>6.072881023240211E-4</v>
      </c>
      <c r="S91" s="7">
        <v>0</v>
      </c>
      <c r="T91" s="8">
        <v>0</v>
      </c>
      <c r="U91" s="6">
        <v>0</v>
      </c>
    </row>
    <row r="92" spans="1:21" x14ac:dyDescent="0.3">
      <c r="A92" t="s">
        <v>21</v>
      </c>
      <c r="B92" t="s">
        <v>22</v>
      </c>
      <c r="C92" t="s">
        <v>158</v>
      </c>
      <c r="D92" t="s">
        <v>159</v>
      </c>
      <c r="E92" t="s">
        <v>25</v>
      </c>
      <c r="F92" t="s">
        <v>26</v>
      </c>
      <c r="G92" t="s">
        <v>172</v>
      </c>
      <c r="H92" t="s">
        <v>102</v>
      </c>
      <c r="I92" t="s">
        <v>102</v>
      </c>
      <c r="J92" t="s">
        <v>102</v>
      </c>
      <c r="K92" t="s">
        <v>29</v>
      </c>
      <c r="L92">
        <v>11</v>
      </c>
      <c r="N92" s="5">
        <v>0.02</v>
      </c>
      <c r="O92" t="s">
        <v>30</v>
      </c>
      <c r="P92" s="5">
        <v>1.72E-2</v>
      </c>
      <c r="Q92" s="6">
        <v>0</v>
      </c>
      <c r="R92" s="7">
        <v>0</v>
      </c>
      <c r="S92" s="7">
        <v>0</v>
      </c>
      <c r="T92" s="8">
        <v>0</v>
      </c>
      <c r="U92" s="6">
        <v>0</v>
      </c>
    </row>
    <row r="93" spans="1:21" x14ac:dyDescent="0.3">
      <c r="A93" t="s">
        <v>21</v>
      </c>
      <c r="B93" t="s">
        <v>22</v>
      </c>
      <c r="C93" t="s">
        <v>158</v>
      </c>
      <c r="D93" t="s">
        <v>159</v>
      </c>
      <c r="E93" t="s">
        <v>25</v>
      </c>
      <c r="F93" t="s">
        <v>26</v>
      </c>
      <c r="G93" t="s">
        <v>173</v>
      </c>
      <c r="H93" t="s">
        <v>104</v>
      </c>
      <c r="I93" t="s">
        <v>104</v>
      </c>
      <c r="J93" t="s">
        <v>104</v>
      </c>
      <c r="K93" t="s">
        <v>29</v>
      </c>
      <c r="L93">
        <v>15</v>
      </c>
      <c r="N93" s="5">
        <v>0.26324999999999998</v>
      </c>
      <c r="O93" t="s">
        <v>30</v>
      </c>
      <c r="P93" s="5">
        <v>8.0316789999999999E-3</v>
      </c>
      <c r="Q93" s="6">
        <v>0</v>
      </c>
      <c r="R93" s="7">
        <v>2.7363827229733039E-4</v>
      </c>
      <c r="S93" s="7">
        <v>0</v>
      </c>
      <c r="T93" s="8">
        <v>0</v>
      </c>
      <c r="U93" s="6">
        <v>0</v>
      </c>
    </row>
    <row r="94" spans="1:21" x14ac:dyDescent="0.3">
      <c r="A94" t="s">
        <v>21</v>
      </c>
      <c r="B94" t="s">
        <v>22</v>
      </c>
      <c r="C94" t="s">
        <v>158</v>
      </c>
      <c r="D94" t="s">
        <v>159</v>
      </c>
      <c r="E94" t="s">
        <v>25</v>
      </c>
      <c r="F94" t="s">
        <v>26</v>
      </c>
      <c r="G94" t="s">
        <v>174</v>
      </c>
      <c r="H94" t="s">
        <v>106</v>
      </c>
      <c r="I94" t="s">
        <v>106</v>
      </c>
      <c r="J94" t="s">
        <v>106</v>
      </c>
      <c r="K94" t="s">
        <v>29</v>
      </c>
      <c r="L94">
        <v>11</v>
      </c>
      <c r="N94" s="5">
        <v>9.4999999999999998E-3</v>
      </c>
      <c r="O94" t="s">
        <v>30</v>
      </c>
      <c r="P94" s="5">
        <v>7.1199999999999999E-2</v>
      </c>
      <c r="Q94" s="6">
        <v>0</v>
      </c>
      <c r="R94" s="7">
        <v>3.9831757991066325E-4</v>
      </c>
      <c r="S94" s="7">
        <v>0</v>
      </c>
      <c r="T94" s="8">
        <v>0</v>
      </c>
      <c r="U94" s="6">
        <v>0</v>
      </c>
    </row>
    <row r="95" spans="1:21" x14ac:dyDescent="0.3">
      <c r="A95" t="s">
        <v>21</v>
      </c>
      <c r="B95" t="s">
        <v>22</v>
      </c>
      <c r="C95" t="s">
        <v>158</v>
      </c>
      <c r="D95" t="s">
        <v>159</v>
      </c>
      <c r="E95" t="s">
        <v>25</v>
      </c>
      <c r="F95" t="s">
        <v>26</v>
      </c>
      <c r="G95" t="s">
        <v>175</v>
      </c>
      <c r="H95" t="s">
        <v>108</v>
      </c>
      <c r="I95" t="s">
        <v>108</v>
      </c>
      <c r="J95" t="s">
        <v>108</v>
      </c>
      <c r="K95" t="s">
        <v>29</v>
      </c>
      <c r="L95">
        <v>2</v>
      </c>
      <c r="M95" t="s">
        <v>176</v>
      </c>
      <c r="N95" s="5">
        <v>0</v>
      </c>
      <c r="O95" t="s">
        <v>30</v>
      </c>
      <c r="P95" s="5">
        <v>0</v>
      </c>
      <c r="Q95" s="6">
        <v>0</v>
      </c>
      <c r="R95" s="7">
        <v>0</v>
      </c>
      <c r="S95" s="7">
        <v>0</v>
      </c>
      <c r="T95" s="8">
        <v>0</v>
      </c>
      <c r="U95" s="6">
        <v>0</v>
      </c>
    </row>
    <row r="96" spans="1:21" x14ac:dyDescent="0.3">
      <c r="A96" t="s">
        <v>21</v>
      </c>
      <c r="B96" t="s">
        <v>22</v>
      </c>
      <c r="C96" t="s">
        <v>158</v>
      </c>
      <c r="D96" t="s">
        <v>159</v>
      </c>
      <c r="E96" t="s">
        <v>25</v>
      </c>
      <c r="F96" t="s">
        <v>26</v>
      </c>
      <c r="G96" t="s">
        <v>177</v>
      </c>
      <c r="H96" t="s">
        <v>111</v>
      </c>
      <c r="I96" t="s">
        <v>111</v>
      </c>
      <c r="J96" t="s">
        <v>111</v>
      </c>
      <c r="K96" t="s">
        <v>29</v>
      </c>
      <c r="L96">
        <v>20</v>
      </c>
      <c r="N96" s="5">
        <v>9.7199999999999995E-2</v>
      </c>
      <c r="O96" t="s">
        <v>30</v>
      </c>
      <c r="P96" s="5">
        <v>0.146537695</v>
      </c>
      <c r="Q96" s="6">
        <v>6702.6719329999996</v>
      </c>
      <c r="R96" s="7">
        <v>6.1734118931197298E-4</v>
      </c>
      <c r="S96" s="7">
        <v>0</v>
      </c>
      <c r="T96" s="8">
        <v>5.1939184018972933</v>
      </c>
      <c r="U96" s="6">
        <v>0</v>
      </c>
    </row>
    <row r="97" spans="1:21" x14ac:dyDescent="0.3">
      <c r="A97" t="s">
        <v>21</v>
      </c>
      <c r="B97" t="s">
        <v>22</v>
      </c>
      <c r="C97" t="s">
        <v>158</v>
      </c>
      <c r="D97" t="s">
        <v>159</v>
      </c>
      <c r="E97" t="s">
        <v>25</v>
      </c>
      <c r="F97" t="s">
        <v>26</v>
      </c>
      <c r="G97" t="s">
        <v>178</v>
      </c>
      <c r="H97" t="s">
        <v>115</v>
      </c>
      <c r="I97" t="s">
        <v>905</v>
      </c>
      <c r="J97" t="s">
        <v>115</v>
      </c>
      <c r="K97" t="s">
        <v>29</v>
      </c>
      <c r="L97">
        <v>20</v>
      </c>
      <c r="N97" s="5">
        <v>0.19</v>
      </c>
      <c r="O97" t="s">
        <v>30</v>
      </c>
      <c r="P97" s="5">
        <v>4.3525749000000002E-2</v>
      </c>
      <c r="Q97" s="6">
        <v>0</v>
      </c>
      <c r="R97" s="7">
        <v>0</v>
      </c>
      <c r="S97" s="7">
        <v>0</v>
      </c>
      <c r="T97" s="8">
        <v>0</v>
      </c>
      <c r="U97" s="6">
        <v>0</v>
      </c>
    </row>
    <row r="98" spans="1:21" x14ac:dyDescent="0.3">
      <c r="A98" t="s">
        <v>21</v>
      </c>
      <c r="B98" t="s">
        <v>22</v>
      </c>
      <c r="C98" t="s">
        <v>158</v>
      </c>
      <c r="D98" t="s">
        <v>159</v>
      </c>
      <c r="E98" t="s">
        <v>25</v>
      </c>
      <c r="F98" t="s">
        <v>26</v>
      </c>
      <c r="G98" t="s">
        <v>179</v>
      </c>
      <c r="H98" t="s">
        <v>117</v>
      </c>
      <c r="I98" t="s">
        <v>906</v>
      </c>
      <c r="J98" t="s">
        <v>117</v>
      </c>
      <c r="K98" t="s">
        <v>29</v>
      </c>
      <c r="L98">
        <v>20</v>
      </c>
      <c r="N98" s="5">
        <v>0.14249999999999999</v>
      </c>
      <c r="O98" t="s">
        <v>30</v>
      </c>
      <c r="P98" s="5">
        <v>1.7539367E-2</v>
      </c>
      <c r="Q98" s="6">
        <v>0</v>
      </c>
      <c r="R98" s="7">
        <v>2.1644027547598147E-4</v>
      </c>
      <c r="S98" s="7">
        <v>0</v>
      </c>
      <c r="T98" s="8">
        <v>0</v>
      </c>
      <c r="U98" s="6">
        <v>0</v>
      </c>
    </row>
    <row r="99" spans="1:21" x14ac:dyDescent="0.3">
      <c r="A99" t="s">
        <v>21</v>
      </c>
      <c r="B99" t="s">
        <v>22</v>
      </c>
      <c r="C99" t="s">
        <v>158</v>
      </c>
      <c r="D99" t="s">
        <v>159</v>
      </c>
      <c r="E99" t="s">
        <v>25</v>
      </c>
      <c r="F99" t="s">
        <v>26</v>
      </c>
      <c r="G99" t="s">
        <v>180</v>
      </c>
      <c r="H99" t="s">
        <v>119</v>
      </c>
      <c r="I99" t="s">
        <v>907</v>
      </c>
      <c r="J99" t="s">
        <v>119</v>
      </c>
      <c r="K99" t="s">
        <v>29</v>
      </c>
      <c r="L99">
        <v>20</v>
      </c>
      <c r="N99" s="5">
        <v>0.32400000000000001</v>
      </c>
      <c r="O99" t="s">
        <v>30</v>
      </c>
      <c r="P99" s="5">
        <v>0.125</v>
      </c>
      <c r="Q99" s="6">
        <v>18786.982469999999</v>
      </c>
      <c r="R99" s="7">
        <v>6.1734118931197298E-4</v>
      </c>
      <c r="S99" s="7">
        <v>0</v>
      </c>
      <c r="T99" s="8">
        <v>14.558082946986877</v>
      </c>
      <c r="U99" s="6">
        <v>0</v>
      </c>
    </row>
    <row r="100" spans="1:21" x14ac:dyDescent="0.3">
      <c r="A100" t="s">
        <v>21</v>
      </c>
      <c r="B100" t="s">
        <v>22</v>
      </c>
      <c r="C100" t="s">
        <v>158</v>
      </c>
      <c r="D100" t="s">
        <v>159</v>
      </c>
      <c r="E100" t="s">
        <v>25</v>
      </c>
      <c r="F100" t="s">
        <v>26</v>
      </c>
      <c r="G100" t="s">
        <v>181</v>
      </c>
      <c r="H100" t="s">
        <v>125</v>
      </c>
      <c r="I100" t="s">
        <v>908</v>
      </c>
      <c r="J100" t="s">
        <v>125</v>
      </c>
      <c r="K100" t="s">
        <v>29</v>
      </c>
      <c r="L100">
        <v>20</v>
      </c>
      <c r="N100" s="5">
        <v>0.08</v>
      </c>
      <c r="O100" t="s">
        <v>30</v>
      </c>
      <c r="P100" s="5">
        <v>1.4315888000000001E-2</v>
      </c>
      <c r="Q100" s="6">
        <v>0</v>
      </c>
      <c r="R100" s="7">
        <v>6.906475359383116E-4</v>
      </c>
      <c r="S100" s="7">
        <v>0</v>
      </c>
      <c r="T100" s="8">
        <v>0</v>
      </c>
      <c r="U100" s="6">
        <v>0</v>
      </c>
    </row>
    <row r="101" spans="1:21" x14ac:dyDescent="0.3">
      <c r="A101" t="s">
        <v>21</v>
      </c>
      <c r="B101" t="s">
        <v>22</v>
      </c>
      <c r="C101" t="s">
        <v>158</v>
      </c>
      <c r="D101" t="s">
        <v>159</v>
      </c>
      <c r="E101" t="s">
        <v>25</v>
      </c>
      <c r="F101" t="s">
        <v>26</v>
      </c>
      <c r="G101" t="s">
        <v>182</v>
      </c>
      <c r="H101" t="s">
        <v>127</v>
      </c>
      <c r="I101" t="s">
        <v>909</v>
      </c>
      <c r="J101" t="s">
        <v>127</v>
      </c>
      <c r="K101" t="s">
        <v>29</v>
      </c>
      <c r="L101">
        <v>20</v>
      </c>
      <c r="N101" s="5">
        <v>0</v>
      </c>
      <c r="O101" t="s">
        <v>30</v>
      </c>
      <c r="P101" s="5">
        <v>0.295462418</v>
      </c>
      <c r="Q101" s="6">
        <v>0</v>
      </c>
      <c r="R101" s="7">
        <v>4.7533896814208533E-4</v>
      </c>
      <c r="S101" s="7">
        <v>0</v>
      </c>
      <c r="T101" s="8">
        <v>0</v>
      </c>
      <c r="U101" s="6">
        <v>0</v>
      </c>
    </row>
    <row r="102" spans="1:21" x14ac:dyDescent="0.3">
      <c r="A102" t="s">
        <v>21</v>
      </c>
      <c r="B102" t="s">
        <v>22</v>
      </c>
      <c r="C102" t="s">
        <v>158</v>
      </c>
      <c r="D102" t="s">
        <v>159</v>
      </c>
      <c r="E102" t="s">
        <v>25</v>
      </c>
      <c r="F102" t="s">
        <v>26</v>
      </c>
      <c r="G102" t="s">
        <v>183</v>
      </c>
      <c r="H102" t="s">
        <v>129</v>
      </c>
      <c r="I102" t="s">
        <v>910</v>
      </c>
      <c r="J102" t="s">
        <v>129</v>
      </c>
      <c r="K102" t="s">
        <v>29</v>
      </c>
      <c r="L102">
        <v>20</v>
      </c>
      <c r="N102" s="5">
        <v>0</v>
      </c>
      <c r="O102" t="s">
        <v>30</v>
      </c>
      <c r="P102" s="5">
        <v>5.0045496000000002E-2</v>
      </c>
      <c r="Q102" s="6">
        <v>0</v>
      </c>
      <c r="R102" s="7">
        <v>6.6562060065652161E-4</v>
      </c>
      <c r="S102" s="7">
        <v>0</v>
      </c>
      <c r="T102" s="8">
        <v>0</v>
      </c>
      <c r="U102" s="6">
        <v>0</v>
      </c>
    </row>
    <row r="103" spans="1:21" x14ac:dyDescent="0.3">
      <c r="A103" t="s">
        <v>21</v>
      </c>
      <c r="B103" t="s">
        <v>22</v>
      </c>
      <c r="C103" t="s">
        <v>158</v>
      </c>
      <c r="D103" t="s">
        <v>159</v>
      </c>
      <c r="E103" t="s">
        <v>25</v>
      </c>
      <c r="F103" t="s">
        <v>26</v>
      </c>
      <c r="G103" t="s">
        <v>184</v>
      </c>
      <c r="H103" t="s">
        <v>131</v>
      </c>
      <c r="I103" t="s">
        <v>911</v>
      </c>
      <c r="J103" t="s">
        <v>131</v>
      </c>
      <c r="K103" t="s">
        <v>29</v>
      </c>
      <c r="L103">
        <v>20</v>
      </c>
      <c r="N103" s="5">
        <v>0</v>
      </c>
      <c r="O103" t="s">
        <v>30</v>
      </c>
      <c r="P103" s="5">
        <v>9.5601044999999996E-2</v>
      </c>
      <c r="Q103" s="6">
        <v>0</v>
      </c>
      <c r="R103" s="7">
        <v>6.4898484816365283E-4</v>
      </c>
      <c r="S103" s="7">
        <v>0</v>
      </c>
      <c r="T103" s="8">
        <v>0</v>
      </c>
      <c r="U103" s="6">
        <v>0</v>
      </c>
    </row>
    <row r="104" spans="1:21" x14ac:dyDescent="0.3">
      <c r="A104" t="s">
        <v>21</v>
      </c>
      <c r="B104" t="s">
        <v>22</v>
      </c>
      <c r="C104" t="s">
        <v>158</v>
      </c>
      <c r="D104" t="s">
        <v>159</v>
      </c>
      <c r="E104" t="s">
        <v>25</v>
      </c>
      <c r="F104" t="s">
        <v>26</v>
      </c>
      <c r="G104" t="s">
        <v>185</v>
      </c>
      <c r="H104" t="s">
        <v>157</v>
      </c>
      <c r="I104" t="s">
        <v>912</v>
      </c>
      <c r="J104" t="s">
        <v>157</v>
      </c>
      <c r="K104" t="s">
        <v>29</v>
      </c>
      <c r="L104">
        <v>11</v>
      </c>
      <c r="N104" s="5">
        <v>0.20799999999999999</v>
      </c>
      <c r="O104" t="s">
        <v>30</v>
      </c>
      <c r="P104" s="5">
        <v>0</v>
      </c>
      <c r="Q104" s="6">
        <v>0</v>
      </c>
      <c r="R104" s="7">
        <v>0</v>
      </c>
      <c r="S104" s="7">
        <v>0</v>
      </c>
      <c r="T104" s="8">
        <v>0</v>
      </c>
      <c r="U104" s="6">
        <v>0</v>
      </c>
    </row>
    <row r="105" spans="1:21" x14ac:dyDescent="0.3">
      <c r="A105" t="s">
        <v>21</v>
      </c>
      <c r="B105" t="s">
        <v>22</v>
      </c>
      <c r="C105" t="s">
        <v>158</v>
      </c>
      <c r="D105" t="s">
        <v>159</v>
      </c>
      <c r="E105" t="s">
        <v>25</v>
      </c>
      <c r="F105" t="s">
        <v>31</v>
      </c>
      <c r="G105" t="s">
        <v>186</v>
      </c>
      <c r="H105" t="s">
        <v>28</v>
      </c>
      <c r="I105" t="s">
        <v>28</v>
      </c>
      <c r="J105" t="s">
        <v>28</v>
      </c>
      <c r="K105" t="s">
        <v>29</v>
      </c>
      <c r="L105">
        <v>20</v>
      </c>
      <c r="N105" s="5">
        <v>0</v>
      </c>
      <c r="O105" t="s">
        <v>30</v>
      </c>
      <c r="P105" s="5">
        <v>0.3</v>
      </c>
      <c r="Q105" s="6">
        <v>0</v>
      </c>
      <c r="R105" s="7">
        <v>4.5161341006557147E-4</v>
      </c>
      <c r="S105" s="7">
        <v>0</v>
      </c>
      <c r="T105" s="8">
        <v>0</v>
      </c>
      <c r="U105" s="6">
        <v>0</v>
      </c>
    </row>
    <row r="106" spans="1:21" x14ac:dyDescent="0.3">
      <c r="A106" t="s">
        <v>21</v>
      </c>
      <c r="B106" t="s">
        <v>22</v>
      </c>
      <c r="C106" t="s">
        <v>158</v>
      </c>
      <c r="D106" t="s">
        <v>159</v>
      </c>
      <c r="E106" t="s">
        <v>25</v>
      </c>
      <c r="F106" t="s">
        <v>31</v>
      </c>
      <c r="G106" t="s">
        <v>187</v>
      </c>
      <c r="H106" t="s">
        <v>162</v>
      </c>
      <c r="I106" t="s">
        <v>162</v>
      </c>
      <c r="J106" t="s">
        <v>162</v>
      </c>
      <c r="K106" t="s">
        <v>29</v>
      </c>
      <c r="L106">
        <v>15</v>
      </c>
      <c r="N106" s="5">
        <v>1.976E-2</v>
      </c>
      <c r="O106" t="s">
        <v>30</v>
      </c>
      <c r="P106" s="5">
        <v>0.06</v>
      </c>
      <c r="Q106" s="6">
        <v>24675.17668</v>
      </c>
      <c r="R106" s="7">
        <v>3.4388204221613705E-4</v>
      </c>
      <c r="S106" s="7">
        <v>0</v>
      </c>
      <c r="T106" s="8">
        <v>8.4853501487624001</v>
      </c>
      <c r="U106" s="6">
        <v>0</v>
      </c>
    </row>
    <row r="107" spans="1:21" x14ac:dyDescent="0.3">
      <c r="A107" t="s">
        <v>21</v>
      </c>
      <c r="B107" t="s">
        <v>22</v>
      </c>
      <c r="C107" t="s">
        <v>158</v>
      </c>
      <c r="D107" t="s">
        <v>159</v>
      </c>
      <c r="E107" t="s">
        <v>25</v>
      </c>
      <c r="F107" t="s">
        <v>31</v>
      </c>
      <c r="G107" t="s">
        <v>188</v>
      </c>
      <c r="H107" t="s">
        <v>164</v>
      </c>
      <c r="I107" t="s">
        <v>164</v>
      </c>
      <c r="J107" t="s">
        <v>164</v>
      </c>
      <c r="K107" t="s">
        <v>29</v>
      </c>
      <c r="L107">
        <v>10</v>
      </c>
      <c r="N107" s="5">
        <v>0.19500000000000001</v>
      </c>
      <c r="O107" t="s">
        <v>30</v>
      </c>
      <c r="P107" s="5">
        <v>8.1196746E-2</v>
      </c>
      <c r="Q107" s="6">
        <v>335058.41279999999</v>
      </c>
      <c r="R107" s="7">
        <v>1.5041279839351773E-3</v>
      </c>
      <c r="S107" s="7">
        <v>-6.8840361200273037E-4</v>
      </c>
      <c r="T107" s="8">
        <v>147.02202857382215</v>
      </c>
      <c r="U107" s="6">
        <v>-230.65542160342187</v>
      </c>
    </row>
    <row r="108" spans="1:21" x14ac:dyDescent="0.3">
      <c r="A108" t="s">
        <v>21</v>
      </c>
      <c r="B108" t="s">
        <v>22</v>
      </c>
      <c r="C108" t="s">
        <v>158</v>
      </c>
      <c r="D108" t="s">
        <v>159</v>
      </c>
      <c r="E108" t="s">
        <v>25</v>
      </c>
      <c r="F108" t="s">
        <v>31</v>
      </c>
      <c r="G108" t="s">
        <v>189</v>
      </c>
      <c r="H108" t="s">
        <v>84</v>
      </c>
      <c r="I108" t="s">
        <v>84</v>
      </c>
      <c r="J108" t="s">
        <v>84</v>
      </c>
      <c r="K108" t="s">
        <v>29</v>
      </c>
      <c r="L108">
        <v>20</v>
      </c>
      <c r="N108" s="5">
        <v>4.4999999999999998E-2</v>
      </c>
      <c r="O108" t="s">
        <v>30</v>
      </c>
      <c r="P108" s="5">
        <v>5.4977376000000001E-2</v>
      </c>
      <c r="Q108" s="6">
        <v>51428.444409999996</v>
      </c>
      <c r="R108" s="7">
        <v>2.5276821933975616E-4</v>
      </c>
      <c r="S108" s="7">
        <v>0</v>
      </c>
      <c r="T108" s="8">
        <v>103.36039556879926</v>
      </c>
      <c r="U108" s="6">
        <v>0</v>
      </c>
    </row>
    <row r="109" spans="1:21" x14ac:dyDescent="0.3">
      <c r="A109" t="s">
        <v>21</v>
      </c>
      <c r="B109" t="s">
        <v>22</v>
      </c>
      <c r="C109" t="s">
        <v>158</v>
      </c>
      <c r="D109" t="s">
        <v>159</v>
      </c>
      <c r="E109" t="s">
        <v>25</v>
      </c>
      <c r="F109" t="s">
        <v>31</v>
      </c>
      <c r="G109" t="s">
        <v>190</v>
      </c>
      <c r="H109" t="s">
        <v>86</v>
      </c>
      <c r="I109" t="s">
        <v>86</v>
      </c>
      <c r="J109" t="s">
        <v>86</v>
      </c>
      <c r="K109" t="s">
        <v>29</v>
      </c>
      <c r="L109">
        <v>20</v>
      </c>
      <c r="N109" s="5">
        <v>0</v>
      </c>
      <c r="O109" t="s">
        <v>30</v>
      </c>
      <c r="P109" s="5">
        <v>2.1259838E-2</v>
      </c>
      <c r="Q109" s="6">
        <v>0</v>
      </c>
      <c r="R109" s="7">
        <v>2.5338353700121252E-4</v>
      </c>
      <c r="S109" s="7">
        <v>0</v>
      </c>
      <c r="T109" s="8">
        <v>0</v>
      </c>
      <c r="U109" s="6">
        <v>0</v>
      </c>
    </row>
    <row r="110" spans="1:21" x14ac:dyDescent="0.3">
      <c r="A110" t="s">
        <v>21</v>
      </c>
      <c r="B110" t="s">
        <v>22</v>
      </c>
      <c r="C110" t="s">
        <v>158</v>
      </c>
      <c r="D110" t="s">
        <v>159</v>
      </c>
      <c r="E110" t="s">
        <v>25</v>
      </c>
      <c r="F110" t="s">
        <v>31</v>
      </c>
      <c r="G110" t="s">
        <v>191</v>
      </c>
      <c r="H110" t="s">
        <v>88</v>
      </c>
      <c r="I110" t="s">
        <v>900</v>
      </c>
      <c r="J110" t="s">
        <v>88</v>
      </c>
      <c r="K110" t="s">
        <v>29</v>
      </c>
      <c r="L110">
        <v>20</v>
      </c>
      <c r="N110" s="5">
        <v>0.351348259</v>
      </c>
      <c r="O110" t="s">
        <v>30</v>
      </c>
      <c r="P110" s="5">
        <v>0.116169913</v>
      </c>
      <c r="Q110" s="6">
        <v>980050.58050000004</v>
      </c>
      <c r="R110" s="7">
        <v>4.2762635804882102E-4</v>
      </c>
      <c r="S110" s="7">
        <v>0</v>
      </c>
      <c r="T110" s="8">
        <v>536.90030450375639</v>
      </c>
      <c r="U110" s="6">
        <v>0</v>
      </c>
    </row>
    <row r="111" spans="1:21" x14ac:dyDescent="0.3">
      <c r="A111" t="s">
        <v>21</v>
      </c>
      <c r="B111" t="s">
        <v>22</v>
      </c>
      <c r="C111" t="s">
        <v>158</v>
      </c>
      <c r="D111" t="s">
        <v>159</v>
      </c>
      <c r="E111" t="s">
        <v>25</v>
      </c>
      <c r="F111" t="s">
        <v>31</v>
      </c>
      <c r="G111" t="s">
        <v>192</v>
      </c>
      <c r="H111" t="s">
        <v>90</v>
      </c>
      <c r="I111" t="s">
        <v>901</v>
      </c>
      <c r="J111" t="s">
        <v>90</v>
      </c>
      <c r="K111" t="s">
        <v>29</v>
      </c>
      <c r="L111">
        <v>20</v>
      </c>
      <c r="N111" s="5">
        <v>0.14625953999999999</v>
      </c>
      <c r="O111" t="s">
        <v>30</v>
      </c>
      <c r="P111" s="5">
        <v>0.34776584700000002</v>
      </c>
      <c r="Q111" s="6">
        <v>1455958.5109999999</v>
      </c>
      <c r="R111" s="7">
        <v>5.8655747944065669E-4</v>
      </c>
      <c r="S111" s="7">
        <v>0</v>
      </c>
      <c r="T111" s="8">
        <v>1108.7916770557154</v>
      </c>
      <c r="U111" s="6">
        <v>0</v>
      </c>
    </row>
    <row r="112" spans="1:21" x14ac:dyDescent="0.3">
      <c r="A112" t="s">
        <v>21</v>
      </c>
      <c r="B112" t="s">
        <v>22</v>
      </c>
      <c r="C112" t="s">
        <v>158</v>
      </c>
      <c r="D112" t="s">
        <v>159</v>
      </c>
      <c r="E112" t="s">
        <v>25</v>
      </c>
      <c r="F112" t="s">
        <v>31</v>
      </c>
      <c r="G112" t="s">
        <v>193</v>
      </c>
      <c r="H112" t="s">
        <v>92</v>
      </c>
      <c r="I112" t="s">
        <v>902</v>
      </c>
      <c r="J112" t="s">
        <v>92</v>
      </c>
      <c r="K112" t="s">
        <v>29</v>
      </c>
      <c r="L112">
        <v>20</v>
      </c>
      <c r="N112" s="5">
        <v>5.7245342999999997E-2</v>
      </c>
      <c r="O112" t="s">
        <v>30</v>
      </c>
      <c r="P112" s="5">
        <v>0.14399454</v>
      </c>
      <c r="Q112" s="6">
        <v>216811.67679999999</v>
      </c>
      <c r="R112" s="7">
        <v>4.7787993787353828E-4</v>
      </c>
      <c r="S112" s="7">
        <v>0</v>
      </c>
      <c r="T112" s="8">
        <v>132.25847605331407</v>
      </c>
      <c r="U112" s="6">
        <v>0</v>
      </c>
    </row>
    <row r="113" spans="1:21" x14ac:dyDescent="0.3">
      <c r="A113" t="s">
        <v>21</v>
      </c>
      <c r="B113" t="s">
        <v>22</v>
      </c>
      <c r="C113" t="s">
        <v>158</v>
      </c>
      <c r="D113" t="s">
        <v>159</v>
      </c>
      <c r="E113" t="s">
        <v>25</v>
      </c>
      <c r="F113" t="s">
        <v>31</v>
      </c>
      <c r="G113" t="s">
        <v>194</v>
      </c>
      <c r="H113" t="s">
        <v>94</v>
      </c>
      <c r="I113" t="s">
        <v>903</v>
      </c>
      <c r="J113" t="s">
        <v>94</v>
      </c>
      <c r="K113" t="s">
        <v>29</v>
      </c>
      <c r="L113">
        <v>20</v>
      </c>
      <c r="N113" s="5">
        <v>0.142106125</v>
      </c>
      <c r="O113" t="s">
        <v>30</v>
      </c>
      <c r="P113" s="5">
        <v>0.18118466899999999</v>
      </c>
      <c r="Q113" s="6">
        <v>695187.78980000003</v>
      </c>
      <c r="R113" s="7">
        <v>3.7649621949990082E-4</v>
      </c>
      <c r="S113" s="7">
        <v>0</v>
      </c>
      <c r="T113" s="8">
        <v>458.30089587720312</v>
      </c>
      <c r="U113" s="6">
        <v>0</v>
      </c>
    </row>
    <row r="114" spans="1:21" x14ac:dyDescent="0.3">
      <c r="A114" t="s">
        <v>21</v>
      </c>
      <c r="B114" t="s">
        <v>22</v>
      </c>
      <c r="C114" t="s">
        <v>158</v>
      </c>
      <c r="D114" t="s">
        <v>159</v>
      </c>
      <c r="E114" t="s">
        <v>25</v>
      </c>
      <c r="F114" t="s">
        <v>31</v>
      </c>
      <c r="G114" t="s">
        <v>195</v>
      </c>
      <c r="H114" t="s">
        <v>96</v>
      </c>
      <c r="I114" t="s">
        <v>904</v>
      </c>
      <c r="J114" t="s">
        <v>96</v>
      </c>
      <c r="K114" t="s">
        <v>29</v>
      </c>
      <c r="L114">
        <v>11</v>
      </c>
      <c r="N114" s="5">
        <v>0.22500000000000001</v>
      </c>
      <c r="O114" t="s">
        <v>30</v>
      </c>
      <c r="P114" s="5">
        <v>0.04</v>
      </c>
      <c r="Q114" s="6">
        <v>186567.22440000001</v>
      </c>
      <c r="R114" s="7">
        <v>0</v>
      </c>
      <c r="S114" s="7">
        <v>0</v>
      </c>
      <c r="T114" s="8">
        <v>0</v>
      </c>
      <c r="U114" s="6">
        <v>0</v>
      </c>
    </row>
    <row r="115" spans="1:21" x14ac:dyDescent="0.3">
      <c r="A115" t="s">
        <v>21</v>
      </c>
      <c r="B115" t="s">
        <v>22</v>
      </c>
      <c r="C115" t="s">
        <v>158</v>
      </c>
      <c r="D115" t="s">
        <v>159</v>
      </c>
      <c r="E115" t="s">
        <v>25</v>
      </c>
      <c r="F115" t="s">
        <v>31</v>
      </c>
      <c r="G115" t="s">
        <v>196</v>
      </c>
      <c r="H115" t="s">
        <v>100</v>
      </c>
      <c r="I115" t="s">
        <v>100</v>
      </c>
      <c r="J115" t="s">
        <v>100</v>
      </c>
      <c r="K115" t="s">
        <v>29</v>
      </c>
      <c r="L115">
        <v>20</v>
      </c>
      <c r="N115" s="5">
        <v>1.8525E-2</v>
      </c>
      <c r="O115" t="s">
        <v>30</v>
      </c>
      <c r="P115" s="5">
        <v>0.1</v>
      </c>
      <c r="Q115" s="6">
        <v>42665.527499999997</v>
      </c>
      <c r="R115" s="7">
        <v>6.072881023240211E-4</v>
      </c>
      <c r="S115" s="7">
        <v>0</v>
      </c>
      <c r="T115" s="8">
        <v>33.061631335090588</v>
      </c>
      <c r="U115" s="6">
        <v>0</v>
      </c>
    </row>
    <row r="116" spans="1:21" x14ac:dyDescent="0.3">
      <c r="A116" t="s">
        <v>21</v>
      </c>
      <c r="B116" t="s">
        <v>22</v>
      </c>
      <c r="C116" t="s">
        <v>158</v>
      </c>
      <c r="D116" t="s">
        <v>159</v>
      </c>
      <c r="E116" t="s">
        <v>25</v>
      </c>
      <c r="F116" t="s">
        <v>31</v>
      </c>
      <c r="G116" t="s">
        <v>197</v>
      </c>
      <c r="H116" t="s">
        <v>102</v>
      </c>
      <c r="I116" t="s">
        <v>102</v>
      </c>
      <c r="J116" t="s">
        <v>102</v>
      </c>
      <c r="K116" t="s">
        <v>29</v>
      </c>
      <c r="L116">
        <v>11</v>
      </c>
      <c r="N116" s="5">
        <v>0.02</v>
      </c>
      <c r="O116" t="s">
        <v>30</v>
      </c>
      <c r="P116" s="5">
        <v>1.72E-2</v>
      </c>
      <c r="Q116" s="6">
        <v>7041.9466789999997</v>
      </c>
      <c r="R116" s="7">
        <v>0</v>
      </c>
      <c r="S116" s="7">
        <v>0</v>
      </c>
      <c r="T116" s="8">
        <v>0</v>
      </c>
      <c r="U116" s="6">
        <v>0</v>
      </c>
    </row>
    <row r="117" spans="1:21" x14ac:dyDescent="0.3">
      <c r="A117" t="s">
        <v>21</v>
      </c>
      <c r="B117" t="s">
        <v>22</v>
      </c>
      <c r="C117" t="s">
        <v>158</v>
      </c>
      <c r="D117" t="s">
        <v>159</v>
      </c>
      <c r="E117" t="s">
        <v>25</v>
      </c>
      <c r="F117" t="s">
        <v>31</v>
      </c>
      <c r="G117" t="s">
        <v>198</v>
      </c>
      <c r="H117" t="s">
        <v>106</v>
      </c>
      <c r="I117" t="s">
        <v>106</v>
      </c>
      <c r="J117" t="s">
        <v>106</v>
      </c>
      <c r="K117" t="s">
        <v>29</v>
      </c>
      <c r="L117">
        <v>11</v>
      </c>
      <c r="N117" s="5">
        <v>9.4999999999999998E-3</v>
      </c>
      <c r="O117" t="s">
        <v>30</v>
      </c>
      <c r="P117" s="5">
        <v>7.1199999999999999E-2</v>
      </c>
      <c r="Q117" s="6">
        <v>14087.03299</v>
      </c>
      <c r="R117" s="7">
        <v>4.000299545048218E-4</v>
      </c>
      <c r="S117" s="7">
        <v>0</v>
      </c>
      <c r="T117" s="8">
        <v>16.156231769182241</v>
      </c>
      <c r="U117" s="6">
        <v>0</v>
      </c>
    </row>
    <row r="118" spans="1:21" x14ac:dyDescent="0.3">
      <c r="A118" t="s">
        <v>21</v>
      </c>
      <c r="B118" t="s">
        <v>22</v>
      </c>
      <c r="C118" t="s">
        <v>158</v>
      </c>
      <c r="D118" t="s">
        <v>159</v>
      </c>
      <c r="E118" t="s">
        <v>25</v>
      </c>
      <c r="F118" t="s">
        <v>31</v>
      </c>
      <c r="G118" t="s">
        <v>199</v>
      </c>
      <c r="H118" t="s">
        <v>108</v>
      </c>
      <c r="I118" t="s">
        <v>108</v>
      </c>
      <c r="J118" t="s">
        <v>108</v>
      </c>
      <c r="K118" t="s">
        <v>29</v>
      </c>
      <c r="L118">
        <v>2</v>
      </c>
      <c r="M118" t="s">
        <v>176</v>
      </c>
      <c r="N118" s="5">
        <v>0</v>
      </c>
      <c r="O118" t="s">
        <v>30</v>
      </c>
      <c r="P118" s="5">
        <v>0.05</v>
      </c>
      <c r="Q118" s="6">
        <v>0</v>
      </c>
      <c r="R118" s="7">
        <v>6.1734118931197298E-4</v>
      </c>
      <c r="S118" s="7">
        <v>0</v>
      </c>
      <c r="T118" s="8">
        <v>0</v>
      </c>
      <c r="U118" s="6">
        <v>0</v>
      </c>
    </row>
    <row r="119" spans="1:21" x14ac:dyDescent="0.3">
      <c r="A119" t="s">
        <v>21</v>
      </c>
      <c r="B119" t="s">
        <v>22</v>
      </c>
      <c r="C119" t="s">
        <v>158</v>
      </c>
      <c r="D119" t="s">
        <v>159</v>
      </c>
      <c r="E119" t="s">
        <v>25</v>
      </c>
      <c r="F119" t="s">
        <v>31</v>
      </c>
      <c r="G119" t="s">
        <v>200</v>
      </c>
      <c r="H119" t="s">
        <v>111</v>
      </c>
      <c r="I119" t="s">
        <v>111</v>
      </c>
      <c r="J119" t="s">
        <v>111</v>
      </c>
      <c r="K119" t="s">
        <v>29</v>
      </c>
      <c r="L119">
        <v>20</v>
      </c>
      <c r="N119" s="5">
        <v>6.7500000000000004E-4</v>
      </c>
      <c r="O119" t="s">
        <v>30</v>
      </c>
      <c r="P119" s="5">
        <v>0.146537695</v>
      </c>
      <c r="Q119" s="6">
        <v>2601.9118109999999</v>
      </c>
      <c r="R119" s="7">
        <v>6.1734118931197298E-4</v>
      </c>
      <c r="S119" s="7">
        <v>0</v>
      </c>
      <c r="T119" s="8">
        <v>2.0162284191072035</v>
      </c>
      <c r="U119" s="6">
        <v>0</v>
      </c>
    </row>
    <row r="120" spans="1:21" x14ac:dyDescent="0.3">
      <c r="A120" t="s">
        <v>21</v>
      </c>
      <c r="B120" t="s">
        <v>22</v>
      </c>
      <c r="C120" t="s">
        <v>158</v>
      </c>
      <c r="D120" t="s">
        <v>159</v>
      </c>
      <c r="E120" t="s">
        <v>25</v>
      </c>
      <c r="F120" t="s">
        <v>31</v>
      </c>
      <c r="G120" t="s">
        <v>201</v>
      </c>
      <c r="H120" t="s">
        <v>115</v>
      </c>
      <c r="I120" t="s">
        <v>905</v>
      </c>
      <c r="J120" t="s">
        <v>115</v>
      </c>
      <c r="K120" t="s">
        <v>29</v>
      </c>
      <c r="L120">
        <v>20</v>
      </c>
      <c r="N120" s="5">
        <v>0.19</v>
      </c>
      <c r="O120" t="s">
        <v>30</v>
      </c>
      <c r="P120" s="5">
        <v>0.12722911200000001</v>
      </c>
      <c r="Q120" s="6">
        <v>630582.40390000003</v>
      </c>
      <c r="R120" s="7">
        <v>1.5016474429778404E-4</v>
      </c>
      <c r="S120" s="7">
        <v>0</v>
      </c>
      <c r="T120" s="8">
        <v>329.94159875276989</v>
      </c>
      <c r="U120" s="6">
        <v>0</v>
      </c>
    </row>
    <row r="121" spans="1:21" x14ac:dyDescent="0.3">
      <c r="A121" t="s">
        <v>21</v>
      </c>
      <c r="B121" t="s">
        <v>22</v>
      </c>
      <c r="C121" t="s">
        <v>158</v>
      </c>
      <c r="D121" t="s">
        <v>159</v>
      </c>
      <c r="E121" t="s">
        <v>25</v>
      </c>
      <c r="F121" t="s">
        <v>31</v>
      </c>
      <c r="G121" t="s">
        <v>202</v>
      </c>
      <c r="H121" t="s">
        <v>117</v>
      </c>
      <c r="I121" t="s">
        <v>906</v>
      </c>
      <c r="J121" t="s">
        <v>117</v>
      </c>
      <c r="K121" t="s">
        <v>29</v>
      </c>
      <c r="L121">
        <v>20</v>
      </c>
      <c r="N121" s="5">
        <v>0.14249999999999999</v>
      </c>
      <c r="O121" t="s">
        <v>30</v>
      </c>
      <c r="P121" s="5">
        <v>2.4714561999999999E-2</v>
      </c>
      <c r="Q121" s="6">
        <v>72349.292579999994</v>
      </c>
      <c r="R121" s="7">
        <v>2.1644027547598144E-4</v>
      </c>
      <c r="S121" s="7">
        <v>0</v>
      </c>
      <c r="T121" s="8">
        <v>47.909597395641754</v>
      </c>
      <c r="U121" s="6">
        <v>0</v>
      </c>
    </row>
    <row r="122" spans="1:21" x14ac:dyDescent="0.3">
      <c r="A122" t="s">
        <v>21</v>
      </c>
      <c r="B122" t="s">
        <v>22</v>
      </c>
      <c r="C122" t="s">
        <v>158</v>
      </c>
      <c r="D122" t="s">
        <v>159</v>
      </c>
      <c r="E122" t="s">
        <v>25</v>
      </c>
      <c r="F122" t="s">
        <v>31</v>
      </c>
      <c r="G122" t="s">
        <v>203</v>
      </c>
      <c r="H122" t="s">
        <v>119</v>
      </c>
      <c r="I122" t="s">
        <v>907</v>
      </c>
      <c r="J122" t="s">
        <v>119</v>
      </c>
      <c r="K122" t="s">
        <v>29</v>
      </c>
      <c r="L122">
        <v>20</v>
      </c>
      <c r="N122" s="5">
        <v>0.32400000000000001</v>
      </c>
      <c r="O122" t="s">
        <v>30</v>
      </c>
      <c r="P122" s="5">
        <v>0.125</v>
      </c>
      <c r="Q122" s="6">
        <v>1030930.453</v>
      </c>
      <c r="R122" s="7">
        <v>6.1734118931197298E-4</v>
      </c>
      <c r="S122" s="7">
        <v>0</v>
      </c>
      <c r="T122" s="8">
        <v>798.87076444101012</v>
      </c>
      <c r="U122" s="6">
        <v>0</v>
      </c>
    </row>
    <row r="123" spans="1:21" x14ac:dyDescent="0.3">
      <c r="A123" t="s">
        <v>21</v>
      </c>
      <c r="B123" t="s">
        <v>22</v>
      </c>
      <c r="C123" t="s">
        <v>158</v>
      </c>
      <c r="D123" t="s">
        <v>159</v>
      </c>
      <c r="E123" t="s">
        <v>25</v>
      </c>
      <c r="F123" t="s">
        <v>31</v>
      </c>
      <c r="G123" t="s">
        <v>204</v>
      </c>
      <c r="H123" t="s">
        <v>121</v>
      </c>
      <c r="I123" t="s">
        <v>121</v>
      </c>
      <c r="J123" t="s">
        <v>121</v>
      </c>
      <c r="K123" t="s">
        <v>29</v>
      </c>
      <c r="L123">
        <v>11</v>
      </c>
      <c r="N123" s="5">
        <v>0.140833333</v>
      </c>
      <c r="O123" t="s">
        <v>30</v>
      </c>
      <c r="P123" s="5">
        <v>0.12</v>
      </c>
      <c r="Q123" s="6">
        <v>412768.00579999998</v>
      </c>
      <c r="R123" s="7">
        <v>6.1734118931197298E-4</v>
      </c>
      <c r="S123" s="7">
        <v>0</v>
      </c>
      <c r="T123" s="8">
        <v>319.85503131726506</v>
      </c>
      <c r="U123" s="6">
        <v>0</v>
      </c>
    </row>
    <row r="124" spans="1:21" x14ac:dyDescent="0.3">
      <c r="A124" t="s">
        <v>21</v>
      </c>
      <c r="B124" t="s">
        <v>22</v>
      </c>
      <c r="C124" t="s">
        <v>158</v>
      </c>
      <c r="D124" t="s">
        <v>159</v>
      </c>
      <c r="E124" t="s">
        <v>25</v>
      </c>
      <c r="F124" t="s">
        <v>31</v>
      </c>
      <c r="G124" t="s">
        <v>205</v>
      </c>
      <c r="H124" t="s">
        <v>123</v>
      </c>
      <c r="I124" t="s">
        <v>123</v>
      </c>
      <c r="J124" t="s">
        <v>123</v>
      </c>
      <c r="K124" t="s">
        <v>29</v>
      </c>
      <c r="L124">
        <v>15</v>
      </c>
      <c r="N124" s="5">
        <v>0</v>
      </c>
      <c r="O124" t="s">
        <v>30</v>
      </c>
      <c r="P124" s="5">
        <v>2.0452499999999998E-2</v>
      </c>
      <c r="Q124" s="6">
        <v>0</v>
      </c>
      <c r="R124" s="7">
        <v>6.1734118931197298E-4</v>
      </c>
      <c r="S124" s="7">
        <v>0</v>
      </c>
      <c r="T124" s="8">
        <v>0</v>
      </c>
      <c r="U124" s="6">
        <v>0</v>
      </c>
    </row>
    <row r="125" spans="1:21" x14ac:dyDescent="0.3">
      <c r="A125" t="s">
        <v>21</v>
      </c>
      <c r="B125" t="s">
        <v>22</v>
      </c>
      <c r="C125" t="s">
        <v>158</v>
      </c>
      <c r="D125" t="s">
        <v>159</v>
      </c>
      <c r="E125" t="s">
        <v>25</v>
      </c>
      <c r="F125" t="s">
        <v>31</v>
      </c>
      <c r="G125" t="s">
        <v>206</v>
      </c>
      <c r="H125" t="s">
        <v>207</v>
      </c>
      <c r="I125" t="s">
        <v>207</v>
      </c>
      <c r="J125" t="s">
        <v>207</v>
      </c>
      <c r="K125" t="s">
        <v>29</v>
      </c>
      <c r="L125">
        <v>2</v>
      </c>
      <c r="M125" t="s">
        <v>208</v>
      </c>
      <c r="N125" s="5">
        <v>0</v>
      </c>
      <c r="O125" t="s">
        <v>30</v>
      </c>
      <c r="P125" s="5">
        <v>0.05</v>
      </c>
      <c r="Q125" s="6">
        <v>0</v>
      </c>
      <c r="R125" s="7">
        <v>6.1734118931197298E-4</v>
      </c>
      <c r="S125" s="7">
        <v>0</v>
      </c>
      <c r="T125" s="8">
        <v>0</v>
      </c>
      <c r="U125" s="6">
        <v>0</v>
      </c>
    </row>
    <row r="126" spans="1:21" x14ac:dyDescent="0.3">
      <c r="A126" t="s">
        <v>21</v>
      </c>
      <c r="B126" t="s">
        <v>22</v>
      </c>
      <c r="C126" t="s">
        <v>158</v>
      </c>
      <c r="D126" t="s">
        <v>159</v>
      </c>
      <c r="E126" t="s">
        <v>25</v>
      </c>
      <c r="F126" t="s">
        <v>31</v>
      </c>
      <c r="G126" t="s">
        <v>209</v>
      </c>
      <c r="H126" t="s">
        <v>127</v>
      </c>
      <c r="I126" t="s">
        <v>909</v>
      </c>
      <c r="J126" t="s">
        <v>127</v>
      </c>
      <c r="K126" t="s">
        <v>29</v>
      </c>
      <c r="L126">
        <v>20</v>
      </c>
      <c r="N126" s="5">
        <v>1.6251060000000001E-2</v>
      </c>
      <c r="O126" t="s">
        <v>30</v>
      </c>
      <c r="P126" s="5">
        <v>0.295462418</v>
      </c>
      <c r="Q126" s="6">
        <v>130451.8435</v>
      </c>
      <c r="R126" s="7">
        <v>4.7533896814208533E-4</v>
      </c>
      <c r="S126" s="7">
        <v>0</v>
      </c>
      <c r="T126" s="8">
        <v>108.57793825767723</v>
      </c>
      <c r="U126" s="6">
        <v>0</v>
      </c>
    </row>
    <row r="127" spans="1:21" x14ac:dyDescent="0.3">
      <c r="A127" t="s">
        <v>21</v>
      </c>
      <c r="B127" t="s">
        <v>22</v>
      </c>
      <c r="C127" t="s">
        <v>158</v>
      </c>
      <c r="D127" t="s">
        <v>159</v>
      </c>
      <c r="E127" t="s">
        <v>25</v>
      </c>
      <c r="F127" t="s">
        <v>31</v>
      </c>
      <c r="G127" t="s">
        <v>210</v>
      </c>
      <c r="H127" t="s">
        <v>129</v>
      </c>
      <c r="I127" t="s">
        <v>910</v>
      </c>
      <c r="J127" t="s">
        <v>129</v>
      </c>
      <c r="K127" t="s">
        <v>29</v>
      </c>
      <c r="L127">
        <v>20</v>
      </c>
      <c r="N127" s="5">
        <v>6.3605939999999998E-3</v>
      </c>
      <c r="O127" t="s">
        <v>30</v>
      </c>
      <c r="P127" s="5">
        <v>5.0045496000000002E-2</v>
      </c>
      <c r="Q127" s="6">
        <v>6600.7571520000001</v>
      </c>
      <c r="R127" s="7">
        <v>6.6562060065652161E-4</v>
      </c>
      <c r="S127" s="7">
        <v>0</v>
      </c>
      <c r="T127" s="8">
        <v>5.6084461859696821</v>
      </c>
      <c r="U127" s="6">
        <v>0</v>
      </c>
    </row>
    <row r="128" spans="1:21" x14ac:dyDescent="0.3">
      <c r="A128" t="s">
        <v>21</v>
      </c>
      <c r="B128" t="s">
        <v>22</v>
      </c>
      <c r="C128" t="s">
        <v>158</v>
      </c>
      <c r="D128" t="s">
        <v>159</v>
      </c>
      <c r="E128" t="s">
        <v>25</v>
      </c>
      <c r="F128" t="s">
        <v>31</v>
      </c>
      <c r="G128" t="s">
        <v>211</v>
      </c>
      <c r="H128" t="s">
        <v>131</v>
      </c>
      <c r="I128" t="s">
        <v>911</v>
      </c>
      <c r="J128" t="s">
        <v>131</v>
      </c>
      <c r="K128" t="s">
        <v>29</v>
      </c>
      <c r="L128">
        <v>20</v>
      </c>
      <c r="N128" s="5">
        <v>1.5789569E-2</v>
      </c>
      <c r="O128" t="s">
        <v>30</v>
      </c>
      <c r="P128" s="5">
        <v>9.5601044999999996E-2</v>
      </c>
      <c r="Q128" s="6">
        <v>34701.364840000002</v>
      </c>
      <c r="R128" s="7">
        <v>6.4898484816365283E-4</v>
      </c>
      <c r="S128" s="7">
        <v>0</v>
      </c>
      <c r="T128" s="8">
        <v>29.239604543151135</v>
      </c>
      <c r="U128" s="6">
        <v>0</v>
      </c>
    </row>
    <row r="129" spans="1:21" x14ac:dyDescent="0.3">
      <c r="A129" t="s">
        <v>21</v>
      </c>
      <c r="B129" t="s">
        <v>22</v>
      </c>
      <c r="C129" t="s">
        <v>158</v>
      </c>
      <c r="D129" t="s">
        <v>159</v>
      </c>
      <c r="E129" t="s">
        <v>25</v>
      </c>
      <c r="F129" t="s">
        <v>31</v>
      </c>
      <c r="G129" t="s">
        <v>212</v>
      </c>
      <c r="H129" t="s">
        <v>157</v>
      </c>
      <c r="I129" t="s">
        <v>912</v>
      </c>
      <c r="J129" t="s">
        <v>157</v>
      </c>
      <c r="K129" t="s">
        <v>29</v>
      </c>
      <c r="L129">
        <v>11</v>
      </c>
      <c r="N129" s="5">
        <v>0.20799999999999999</v>
      </c>
      <c r="O129" t="s">
        <v>30</v>
      </c>
      <c r="P129" s="5">
        <v>0.09</v>
      </c>
      <c r="Q129" s="6">
        <v>403701.34220000001</v>
      </c>
      <c r="R129" s="7">
        <v>6.1734118931197298E-4</v>
      </c>
      <c r="S129" s="7">
        <v>0</v>
      </c>
      <c r="T129" s="8">
        <v>312.82924945197618</v>
      </c>
      <c r="U129" s="6">
        <v>0</v>
      </c>
    </row>
    <row r="130" spans="1:21" x14ac:dyDescent="0.3">
      <c r="A130" t="s">
        <v>21</v>
      </c>
      <c r="B130" t="s">
        <v>22</v>
      </c>
      <c r="C130" t="s">
        <v>158</v>
      </c>
      <c r="D130" t="s">
        <v>159</v>
      </c>
      <c r="E130" t="s">
        <v>25</v>
      </c>
      <c r="F130" t="s">
        <v>41</v>
      </c>
      <c r="G130" t="s">
        <v>213</v>
      </c>
      <c r="H130" t="s">
        <v>214</v>
      </c>
      <c r="I130" t="s">
        <v>214</v>
      </c>
      <c r="J130" t="s">
        <v>214</v>
      </c>
      <c r="K130" t="s">
        <v>44</v>
      </c>
      <c r="L130">
        <v>13</v>
      </c>
      <c r="M130" t="s">
        <v>159</v>
      </c>
      <c r="N130" s="5">
        <v>5.4187489999999996E-3</v>
      </c>
      <c r="O130" t="s">
        <v>30</v>
      </c>
      <c r="P130" s="5">
        <v>0.25820480299999998</v>
      </c>
      <c r="Q130" s="6">
        <v>37830.259619999997</v>
      </c>
      <c r="R130" s="7">
        <v>7.7490267371218126E-4</v>
      </c>
      <c r="S130" s="7">
        <v>0</v>
      </c>
      <c r="T130" s="8">
        <v>29.314769326763965</v>
      </c>
      <c r="U130" s="6">
        <v>0</v>
      </c>
    </row>
    <row r="131" spans="1:21" x14ac:dyDescent="0.3">
      <c r="A131" t="s">
        <v>21</v>
      </c>
      <c r="B131" t="s">
        <v>22</v>
      </c>
      <c r="C131" t="s">
        <v>158</v>
      </c>
      <c r="D131" t="s">
        <v>159</v>
      </c>
      <c r="E131" t="s">
        <v>25</v>
      </c>
      <c r="F131" t="s">
        <v>41</v>
      </c>
      <c r="G131" t="s">
        <v>215</v>
      </c>
      <c r="H131" t="s">
        <v>216</v>
      </c>
      <c r="I131" t="s">
        <v>913</v>
      </c>
      <c r="J131" t="s">
        <v>216</v>
      </c>
      <c r="K131" t="s">
        <v>44</v>
      </c>
      <c r="L131">
        <v>9</v>
      </c>
      <c r="M131" t="s">
        <v>159</v>
      </c>
      <c r="N131" s="5">
        <v>0.66</v>
      </c>
      <c r="O131" t="s">
        <v>30</v>
      </c>
      <c r="P131" s="5">
        <v>9.1666666999999993E-2</v>
      </c>
      <c r="Q131" s="6">
        <v>1388714.392</v>
      </c>
      <c r="R131" s="7">
        <v>5.1136698052603371E-4</v>
      </c>
      <c r="S131" s="7">
        <v>0</v>
      </c>
      <c r="T131" s="8">
        <v>710.14268545008679</v>
      </c>
      <c r="U131" s="6">
        <v>0</v>
      </c>
    </row>
    <row r="132" spans="1:21" x14ac:dyDescent="0.3">
      <c r="A132" t="s">
        <v>21</v>
      </c>
      <c r="B132" t="s">
        <v>22</v>
      </c>
      <c r="C132" t="s">
        <v>158</v>
      </c>
      <c r="D132" t="s">
        <v>159</v>
      </c>
      <c r="E132" t="s">
        <v>25</v>
      </c>
      <c r="F132" t="s">
        <v>26</v>
      </c>
      <c r="G132" t="s">
        <v>217</v>
      </c>
      <c r="H132" t="s">
        <v>214</v>
      </c>
      <c r="I132" t="s">
        <v>214</v>
      </c>
      <c r="J132" t="s">
        <v>214</v>
      </c>
      <c r="K132" t="s">
        <v>44</v>
      </c>
      <c r="L132">
        <v>13</v>
      </c>
      <c r="M132" t="s">
        <v>159</v>
      </c>
      <c r="N132" s="5">
        <v>6.3595040000000002E-3</v>
      </c>
      <c r="O132" t="s">
        <v>30</v>
      </c>
      <c r="P132" s="5">
        <v>0.25820480299999998</v>
      </c>
      <c r="Q132" s="6">
        <v>773.98694680000006</v>
      </c>
      <c r="R132" s="7">
        <v>7.7490267371218126E-4</v>
      </c>
      <c r="S132" s="7">
        <v>0</v>
      </c>
      <c r="T132" s="8">
        <v>0.59976455449364785</v>
      </c>
      <c r="U132" s="6">
        <v>0</v>
      </c>
    </row>
    <row r="133" spans="1:21" x14ac:dyDescent="0.3">
      <c r="A133" t="s">
        <v>21</v>
      </c>
      <c r="B133" t="s">
        <v>22</v>
      </c>
      <c r="C133" t="s">
        <v>158</v>
      </c>
      <c r="D133" t="s">
        <v>159</v>
      </c>
      <c r="E133" t="s">
        <v>25</v>
      </c>
      <c r="F133" t="s">
        <v>26</v>
      </c>
      <c r="G133" t="s">
        <v>218</v>
      </c>
      <c r="H133" t="s">
        <v>216</v>
      </c>
      <c r="I133" t="s">
        <v>913</v>
      </c>
      <c r="J133" t="s">
        <v>216</v>
      </c>
      <c r="K133" t="s">
        <v>44</v>
      </c>
      <c r="L133">
        <v>9</v>
      </c>
      <c r="M133" t="s">
        <v>159</v>
      </c>
      <c r="N133" s="5">
        <v>0.66</v>
      </c>
      <c r="O133" t="s">
        <v>30</v>
      </c>
      <c r="P133" s="5">
        <v>9.1666666999999993E-2</v>
      </c>
      <c r="Q133" s="6">
        <v>25117.283769999998</v>
      </c>
      <c r="R133" s="7">
        <v>5.1136698052603371E-4</v>
      </c>
      <c r="S133" s="7">
        <v>0</v>
      </c>
      <c r="T133" s="8">
        <v>12.844149560480451</v>
      </c>
      <c r="U133" s="6">
        <v>0</v>
      </c>
    </row>
    <row r="134" spans="1:21" x14ac:dyDescent="0.3">
      <c r="A134" t="s">
        <v>21</v>
      </c>
      <c r="B134" t="s">
        <v>22</v>
      </c>
      <c r="C134" t="s">
        <v>219</v>
      </c>
      <c r="D134" t="s">
        <v>220</v>
      </c>
      <c r="E134" t="s">
        <v>25</v>
      </c>
      <c r="F134" t="s">
        <v>26</v>
      </c>
      <c r="G134" t="s">
        <v>221</v>
      </c>
      <c r="H134" t="s">
        <v>28</v>
      </c>
      <c r="I134" t="s">
        <v>28</v>
      </c>
      <c r="J134" t="s">
        <v>28</v>
      </c>
      <c r="K134" t="s">
        <v>29</v>
      </c>
      <c r="L134">
        <v>20</v>
      </c>
      <c r="N134" s="5">
        <v>0</v>
      </c>
      <c r="O134" t="s">
        <v>30</v>
      </c>
      <c r="P134" s="5">
        <v>0.3</v>
      </c>
      <c r="Q134" s="6">
        <v>0</v>
      </c>
      <c r="R134" s="7">
        <v>3.6816310603171587E-4</v>
      </c>
      <c r="S134" s="7">
        <v>1.1165464820805937E-4</v>
      </c>
      <c r="T134" s="8">
        <v>0</v>
      </c>
      <c r="U134" s="6">
        <v>0</v>
      </c>
    </row>
    <row r="135" spans="1:21" x14ac:dyDescent="0.3">
      <c r="A135" t="s">
        <v>21</v>
      </c>
      <c r="B135" t="s">
        <v>22</v>
      </c>
      <c r="C135" t="s">
        <v>219</v>
      </c>
      <c r="D135" t="s">
        <v>220</v>
      </c>
      <c r="E135" t="s">
        <v>25</v>
      </c>
      <c r="F135" t="s">
        <v>26</v>
      </c>
      <c r="G135" t="s">
        <v>222</v>
      </c>
      <c r="H135" t="s">
        <v>223</v>
      </c>
      <c r="I135" t="s">
        <v>914</v>
      </c>
      <c r="J135" t="s">
        <v>223</v>
      </c>
      <c r="K135" t="s">
        <v>29</v>
      </c>
      <c r="L135">
        <v>5</v>
      </c>
      <c r="M135" t="s">
        <v>220</v>
      </c>
      <c r="N135" s="5">
        <v>0</v>
      </c>
      <c r="O135" t="s">
        <v>30</v>
      </c>
      <c r="P135" s="5">
        <v>1</v>
      </c>
      <c r="Q135" s="6">
        <v>0</v>
      </c>
      <c r="R135" s="7">
        <v>1.1410666313469327E-4</v>
      </c>
      <c r="S135" s="7">
        <v>1.0216722638997347E-4</v>
      </c>
      <c r="T135" s="8">
        <v>0</v>
      </c>
      <c r="U135" s="6">
        <v>0</v>
      </c>
    </row>
    <row r="136" spans="1:21" x14ac:dyDescent="0.3">
      <c r="A136" t="s">
        <v>21</v>
      </c>
      <c r="B136" t="s">
        <v>22</v>
      </c>
      <c r="C136" t="s">
        <v>219</v>
      </c>
      <c r="D136" t="s">
        <v>220</v>
      </c>
      <c r="E136" t="s">
        <v>25</v>
      </c>
      <c r="F136" t="s">
        <v>31</v>
      </c>
      <c r="G136" t="s">
        <v>224</v>
      </c>
      <c r="H136" t="s">
        <v>28</v>
      </c>
      <c r="I136" t="s">
        <v>28</v>
      </c>
      <c r="J136" t="s">
        <v>28</v>
      </c>
      <c r="K136" t="s">
        <v>29</v>
      </c>
      <c r="L136">
        <v>20</v>
      </c>
      <c r="N136" s="5">
        <v>0</v>
      </c>
      <c r="O136" t="s">
        <v>30</v>
      </c>
      <c r="P136" s="5">
        <v>0.3</v>
      </c>
      <c r="Q136" s="6">
        <v>0</v>
      </c>
      <c r="R136" s="7">
        <v>3.6816310603171587E-4</v>
      </c>
      <c r="S136" s="7">
        <v>1.1165464820805937E-4</v>
      </c>
      <c r="T136" s="8">
        <v>0</v>
      </c>
      <c r="U136" s="6">
        <v>0</v>
      </c>
    </row>
    <row r="137" spans="1:21" x14ac:dyDescent="0.3">
      <c r="A137" t="s">
        <v>21</v>
      </c>
      <c r="B137" t="s">
        <v>22</v>
      </c>
      <c r="C137" t="s">
        <v>219</v>
      </c>
      <c r="D137" t="s">
        <v>220</v>
      </c>
      <c r="E137" t="s">
        <v>25</v>
      </c>
      <c r="F137" t="s">
        <v>31</v>
      </c>
      <c r="G137" t="s">
        <v>225</v>
      </c>
      <c r="H137" t="s">
        <v>223</v>
      </c>
      <c r="I137" t="s">
        <v>914</v>
      </c>
      <c r="J137" t="s">
        <v>223</v>
      </c>
      <c r="K137" t="s">
        <v>29</v>
      </c>
      <c r="L137">
        <v>5</v>
      </c>
      <c r="M137" t="s">
        <v>220</v>
      </c>
      <c r="N137" s="5">
        <v>3.3250000000000002E-2</v>
      </c>
      <c r="O137" t="s">
        <v>30</v>
      </c>
      <c r="P137" s="5">
        <v>1</v>
      </c>
      <c r="Q137" s="6">
        <v>33719810.299999997</v>
      </c>
      <c r="R137" s="7">
        <v>1.1410666313469327E-4</v>
      </c>
      <c r="S137" s="7">
        <v>1.0216722638997347E-4</v>
      </c>
      <c r="T137" s="8">
        <v>3847.6550348678602</v>
      </c>
      <c r="U137" s="6">
        <v>3445.0594927470588</v>
      </c>
    </row>
    <row r="138" spans="1:21" x14ac:dyDescent="0.3">
      <c r="A138" t="s">
        <v>21</v>
      </c>
      <c r="B138" t="s">
        <v>22</v>
      </c>
      <c r="C138" t="s">
        <v>219</v>
      </c>
      <c r="D138" t="s">
        <v>220</v>
      </c>
      <c r="E138" t="s">
        <v>25</v>
      </c>
      <c r="F138" t="s">
        <v>41</v>
      </c>
      <c r="G138" t="s">
        <v>226</v>
      </c>
      <c r="H138" t="s">
        <v>227</v>
      </c>
      <c r="I138" t="s">
        <v>915</v>
      </c>
      <c r="J138" t="s">
        <v>227</v>
      </c>
      <c r="K138" t="s">
        <v>44</v>
      </c>
      <c r="L138">
        <v>14</v>
      </c>
      <c r="M138" t="s">
        <v>220</v>
      </c>
      <c r="N138" s="5">
        <v>0.54</v>
      </c>
      <c r="O138" t="s">
        <v>30</v>
      </c>
      <c r="P138" s="5">
        <v>0.21988700899999999</v>
      </c>
      <c r="Q138" s="6">
        <v>116412867.7</v>
      </c>
      <c r="R138" s="7">
        <v>1.1410666313469327E-4</v>
      </c>
      <c r="S138" s="7">
        <v>1.0216722638997347E-4</v>
      </c>
      <c r="T138" s="8">
        <v>13283.483879187515</v>
      </c>
      <c r="U138" s="6">
        <v>11893.579809011932</v>
      </c>
    </row>
    <row r="139" spans="1:21" x14ac:dyDescent="0.3">
      <c r="A139" t="s">
        <v>21</v>
      </c>
      <c r="B139" t="s">
        <v>22</v>
      </c>
      <c r="C139" t="s">
        <v>219</v>
      </c>
      <c r="D139" t="s">
        <v>220</v>
      </c>
      <c r="E139" t="s">
        <v>25</v>
      </c>
      <c r="F139" t="s">
        <v>26</v>
      </c>
      <c r="G139" t="s">
        <v>228</v>
      </c>
      <c r="H139" t="s">
        <v>227</v>
      </c>
      <c r="I139" t="s">
        <v>915</v>
      </c>
      <c r="J139" t="s">
        <v>227</v>
      </c>
      <c r="K139" t="s">
        <v>44</v>
      </c>
      <c r="L139">
        <v>14</v>
      </c>
      <c r="M139" t="s">
        <v>220</v>
      </c>
      <c r="N139" s="5">
        <v>0.54</v>
      </c>
      <c r="O139" t="s">
        <v>30</v>
      </c>
      <c r="P139" s="5">
        <v>0.21988700899999999</v>
      </c>
      <c r="Q139" s="6">
        <v>1982873.4669999999</v>
      </c>
      <c r="R139" s="7">
        <v>1.1410666313469327E-4</v>
      </c>
      <c r="S139" s="7">
        <v>1.0216722638997347E-4</v>
      </c>
      <c r="T139" s="8">
        <v>226.25907473769033</v>
      </c>
      <c r="U139" s="6">
        <v>202.58468240566057</v>
      </c>
    </row>
    <row r="140" spans="1:21" x14ac:dyDescent="0.3">
      <c r="A140" t="s">
        <v>21</v>
      </c>
      <c r="B140" t="s">
        <v>22</v>
      </c>
      <c r="C140" t="s">
        <v>229</v>
      </c>
      <c r="D140" t="s">
        <v>230</v>
      </c>
      <c r="E140" t="s">
        <v>25</v>
      </c>
      <c r="F140" t="s">
        <v>26</v>
      </c>
      <c r="G140" t="s">
        <v>231</v>
      </c>
      <c r="H140" t="s">
        <v>28</v>
      </c>
      <c r="I140" t="s">
        <v>28</v>
      </c>
      <c r="J140" t="s">
        <v>28</v>
      </c>
      <c r="K140" t="s">
        <v>29</v>
      </c>
      <c r="L140">
        <v>20</v>
      </c>
      <c r="N140" s="5">
        <v>0</v>
      </c>
      <c r="O140" t="s">
        <v>30</v>
      </c>
      <c r="P140" s="5">
        <v>0.3</v>
      </c>
      <c r="Q140" s="6">
        <v>0</v>
      </c>
      <c r="R140" s="7">
        <v>3.6816310603171587E-4</v>
      </c>
      <c r="S140" s="7">
        <v>1.1165464820805937E-4</v>
      </c>
      <c r="T140" s="8">
        <v>0</v>
      </c>
      <c r="U140" s="6">
        <v>0</v>
      </c>
    </row>
    <row r="141" spans="1:21" x14ac:dyDescent="0.3">
      <c r="A141" t="s">
        <v>21</v>
      </c>
      <c r="B141" t="s">
        <v>22</v>
      </c>
      <c r="C141" t="s">
        <v>229</v>
      </c>
      <c r="D141" t="s">
        <v>230</v>
      </c>
      <c r="E141" t="s">
        <v>25</v>
      </c>
      <c r="F141" t="s">
        <v>31</v>
      </c>
      <c r="G141" t="s">
        <v>232</v>
      </c>
      <c r="H141" t="s">
        <v>28</v>
      </c>
      <c r="I141" t="s">
        <v>28</v>
      </c>
      <c r="J141" t="s">
        <v>28</v>
      </c>
      <c r="K141" t="s">
        <v>29</v>
      </c>
      <c r="L141">
        <v>20</v>
      </c>
      <c r="N141" s="5">
        <v>0</v>
      </c>
      <c r="O141" t="s">
        <v>30</v>
      </c>
      <c r="P141" s="5">
        <v>0.3</v>
      </c>
      <c r="Q141" s="6">
        <v>0</v>
      </c>
      <c r="R141" s="7">
        <v>3.6816310603171587E-4</v>
      </c>
      <c r="S141" s="7">
        <v>1.1165464820805937E-4</v>
      </c>
      <c r="T141" s="8">
        <v>0</v>
      </c>
      <c r="U141" s="6">
        <v>0</v>
      </c>
    </row>
    <row r="142" spans="1:21" x14ac:dyDescent="0.3">
      <c r="A142" t="s">
        <v>21</v>
      </c>
      <c r="B142" t="s">
        <v>22</v>
      </c>
      <c r="C142" t="s">
        <v>229</v>
      </c>
      <c r="D142" t="s">
        <v>230</v>
      </c>
      <c r="E142" t="s">
        <v>25</v>
      </c>
      <c r="F142" t="s">
        <v>41</v>
      </c>
      <c r="G142" t="s">
        <v>233</v>
      </c>
      <c r="H142" t="s">
        <v>234</v>
      </c>
      <c r="I142" t="s">
        <v>916</v>
      </c>
      <c r="J142" t="s">
        <v>234</v>
      </c>
      <c r="K142" t="s">
        <v>44</v>
      </c>
      <c r="L142">
        <v>10</v>
      </c>
      <c r="M142" t="s">
        <v>230</v>
      </c>
      <c r="N142" s="5">
        <v>0.77945133</v>
      </c>
      <c r="O142" t="s">
        <v>30</v>
      </c>
      <c r="P142" s="5">
        <v>0.188235294</v>
      </c>
      <c r="Q142" s="6">
        <v>19881590.030000001</v>
      </c>
      <c r="R142" s="7">
        <v>4.1177681696520022E-4</v>
      </c>
      <c r="S142" s="7">
        <v>6.862946949420001E-5</v>
      </c>
      <c r="T142" s="8">
        <v>8186.7778587604598</v>
      </c>
      <c r="U142" s="6">
        <v>1364.4629764600761</v>
      </c>
    </row>
    <row r="143" spans="1:21" x14ac:dyDescent="0.3">
      <c r="A143" t="s">
        <v>21</v>
      </c>
      <c r="B143" t="s">
        <v>22</v>
      </c>
      <c r="C143" t="s">
        <v>229</v>
      </c>
      <c r="D143" t="s">
        <v>230</v>
      </c>
      <c r="E143" t="s">
        <v>25</v>
      </c>
      <c r="F143" t="s">
        <v>26</v>
      </c>
      <c r="G143" t="s">
        <v>235</v>
      </c>
      <c r="H143" t="s">
        <v>234</v>
      </c>
      <c r="I143" t="s">
        <v>916</v>
      </c>
      <c r="J143" t="s">
        <v>234</v>
      </c>
      <c r="K143" t="s">
        <v>44</v>
      </c>
      <c r="L143">
        <v>10</v>
      </c>
      <c r="M143" t="s">
        <v>230</v>
      </c>
      <c r="N143" s="5">
        <v>0.77945133</v>
      </c>
      <c r="O143" t="s">
        <v>30</v>
      </c>
      <c r="P143" s="5">
        <v>0.188235294</v>
      </c>
      <c r="Q143" s="6">
        <v>327385.40159999998</v>
      </c>
      <c r="R143" s="7">
        <v>4.1177681696520022E-4</v>
      </c>
      <c r="S143" s="7">
        <v>6.862946949420001E-5</v>
      </c>
      <c r="T143" s="8">
        <v>134.80971859172178</v>
      </c>
      <c r="U143" s="6">
        <v>22.468286431953619</v>
      </c>
    </row>
    <row r="144" spans="1:21" x14ac:dyDescent="0.3">
      <c r="A144" t="s">
        <v>21</v>
      </c>
      <c r="B144" t="s">
        <v>22</v>
      </c>
      <c r="C144" t="s">
        <v>23</v>
      </c>
      <c r="D144" t="s">
        <v>236</v>
      </c>
      <c r="E144" t="s">
        <v>25</v>
      </c>
      <c r="F144" t="s">
        <v>26</v>
      </c>
      <c r="G144" t="s">
        <v>27</v>
      </c>
      <c r="H144" t="s">
        <v>28</v>
      </c>
      <c r="I144" t="s">
        <v>28</v>
      </c>
      <c r="J144" t="s">
        <v>28</v>
      </c>
      <c r="K144" t="s">
        <v>29</v>
      </c>
      <c r="L144">
        <v>20</v>
      </c>
      <c r="N144" s="5">
        <v>0</v>
      </c>
      <c r="O144" t="s">
        <v>30</v>
      </c>
      <c r="P144" s="5">
        <v>0.3</v>
      </c>
      <c r="Q144" s="6">
        <v>0</v>
      </c>
      <c r="R144" s="7">
        <v>3.6816310603171587E-4</v>
      </c>
      <c r="S144" s="7">
        <v>1.1165464820805937E-4</v>
      </c>
      <c r="T144" s="8">
        <v>0</v>
      </c>
      <c r="U144" s="6">
        <v>0</v>
      </c>
    </row>
    <row r="145" spans="1:21" x14ac:dyDescent="0.3">
      <c r="A145" t="s">
        <v>21</v>
      </c>
      <c r="B145" t="s">
        <v>22</v>
      </c>
      <c r="C145" t="s">
        <v>23</v>
      </c>
      <c r="D145" t="s">
        <v>236</v>
      </c>
      <c r="E145" t="s">
        <v>25</v>
      </c>
      <c r="F145" t="s">
        <v>31</v>
      </c>
      <c r="G145" t="s">
        <v>32</v>
      </c>
      <c r="H145" t="s">
        <v>28</v>
      </c>
      <c r="I145" t="s">
        <v>28</v>
      </c>
      <c r="J145" t="s">
        <v>28</v>
      </c>
      <c r="K145" t="s">
        <v>29</v>
      </c>
      <c r="L145">
        <v>20</v>
      </c>
      <c r="N145" s="5">
        <v>0</v>
      </c>
      <c r="O145" t="s">
        <v>30</v>
      </c>
      <c r="P145" s="5">
        <v>0.3</v>
      </c>
      <c r="Q145" s="6">
        <v>0</v>
      </c>
      <c r="R145" s="7">
        <v>3.6816310603171587E-4</v>
      </c>
      <c r="S145" s="7">
        <v>1.1165464820805937E-4</v>
      </c>
      <c r="T145" s="8">
        <v>0</v>
      </c>
      <c r="U145" s="6">
        <v>0</v>
      </c>
    </row>
    <row r="146" spans="1:21" x14ac:dyDescent="0.3">
      <c r="A146" t="s">
        <v>21</v>
      </c>
      <c r="B146" t="s">
        <v>22</v>
      </c>
      <c r="C146" t="s">
        <v>23</v>
      </c>
      <c r="D146" t="s">
        <v>236</v>
      </c>
      <c r="E146" t="s">
        <v>25</v>
      </c>
      <c r="F146" t="s">
        <v>41</v>
      </c>
      <c r="G146" t="s">
        <v>237</v>
      </c>
      <c r="H146" t="s">
        <v>238</v>
      </c>
      <c r="I146" t="s">
        <v>238</v>
      </c>
      <c r="J146" t="s">
        <v>238</v>
      </c>
      <c r="K146" t="s">
        <v>44</v>
      </c>
      <c r="L146">
        <v>10</v>
      </c>
      <c r="M146" t="s">
        <v>236</v>
      </c>
      <c r="N146" s="5">
        <v>0.56999999999999995</v>
      </c>
      <c r="O146" t="s">
        <v>30</v>
      </c>
      <c r="P146" s="5">
        <v>0.72199999999999998</v>
      </c>
      <c r="Q146" s="6">
        <v>187548730</v>
      </c>
      <c r="R146" s="7">
        <v>1.4954448957134098E-4</v>
      </c>
      <c r="S146" s="7">
        <v>1.6847831208410282E-4</v>
      </c>
      <c r="T146" s="8">
        <v>28046.879097603243</v>
      </c>
      <c r="U146" s="6">
        <v>31597.893463917138</v>
      </c>
    </row>
    <row r="147" spans="1:21" x14ac:dyDescent="0.3">
      <c r="A147" t="s">
        <v>21</v>
      </c>
      <c r="B147" t="s">
        <v>22</v>
      </c>
      <c r="C147" t="s">
        <v>23</v>
      </c>
      <c r="D147" t="s">
        <v>236</v>
      </c>
      <c r="E147" t="s">
        <v>25</v>
      </c>
      <c r="F147" t="s">
        <v>41</v>
      </c>
      <c r="G147" t="s">
        <v>239</v>
      </c>
      <c r="H147" t="s">
        <v>240</v>
      </c>
      <c r="I147" t="s">
        <v>240</v>
      </c>
      <c r="J147" t="s">
        <v>240</v>
      </c>
      <c r="K147" t="s">
        <v>44</v>
      </c>
      <c r="L147">
        <v>10</v>
      </c>
      <c r="M147" t="s">
        <v>236</v>
      </c>
      <c r="N147" s="5">
        <v>0</v>
      </c>
      <c r="O147" t="s">
        <v>30</v>
      </c>
      <c r="P147" s="5">
        <v>0.23899999999999999</v>
      </c>
      <c r="Q147" s="6">
        <v>0</v>
      </c>
      <c r="R147" s="7">
        <v>1.4954448957134098E-4</v>
      </c>
      <c r="S147" s="7">
        <v>1.6847831208410282E-4</v>
      </c>
      <c r="T147" s="8">
        <v>0</v>
      </c>
      <c r="U147" s="6">
        <v>0</v>
      </c>
    </row>
    <row r="148" spans="1:21" x14ac:dyDescent="0.3">
      <c r="A148" t="s">
        <v>21</v>
      </c>
      <c r="B148" t="s">
        <v>22</v>
      </c>
      <c r="C148" t="s">
        <v>23</v>
      </c>
      <c r="D148" t="s">
        <v>236</v>
      </c>
      <c r="E148" t="s">
        <v>25</v>
      </c>
      <c r="F148" t="s">
        <v>41</v>
      </c>
      <c r="G148" t="s">
        <v>241</v>
      </c>
      <c r="H148" t="s">
        <v>242</v>
      </c>
      <c r="I148" t="s">
        <v>242</v>
      </c>
      <c r="J148" t="s">
        <v>242</v>
      </c>
      <c r="K148" t="s">
        <v>44</v>
      </c>
      <c r="L148">
        <v>10</v>
      </c>
      <c r="M148" t="s">
        <v>236</v>
      </c>
      <c r="N148" s="5">
        <v>0</v>
      </c>
      <c r="O148" t="s">
        <v>30</v>
      </c>
      <c r="P148" s="5">
        <v>0.499</v>
      </c>
      <c r="Q148" s="6">
        <v>0</v>
      </c>
      <c r="R148" s="7">
        <v>1.4954448957134098E-4</v>
      </c>
      <c r="S148" s="7">
        <v>1.6847831208410282E-4</v>
      </c>
      <c r="T148" s="8">
        <v>0</v>
      </c>
      <c r="U148" s="6">
        <v>0</v>
      </c>
    </row>
    <row r="149" spans="1:21" x14ac:dyDescent="0.3">
      <c r="A149" t="s">
        <v>21</v>
      </c>
      <c r="B149" t="s">
        <v>22</v>
      </c>
      <c r="C149" t="s">
        <v>23</v>
      </c>
      <c r="D149" t="s">
        <v>236</v>
      </c>
      <c r="E149" t="s">
        <v>25</v>
      </c>
      <c r="F149" t="s">
        <v>26</v>
      </c>
      <c r="G149" t="s">
        <v>243</v>
      </c>
      <c r="H149" t="s">
        <v>238</v>
      </c>
      <c r="I149" t="s">
        <v>238</v>
      </c>
      <c r="J149" t="s">
        <v>238</v>
      </c>
      <c r="K149" t="s">
        <v>44</v>
      </c>
      <c r="L149">
        <v>10</v>
      </c>
      <c r="M149" t="s">
        <v>236</v>
      </c>
      <c r="N149" s="5">
        <v>0.56999999999999995</v>
      </c>
      <c r="O149" t="s">
        <v>30</v>
      </c>
      <c r="P149" s="5">
        <v>0.72199999999999998</v>
      </c>
      <c r="Q149" s="6">
        <v>3088320.21</v>
      </c>
      <c r="R149" s="7">
        <v>1.4954448957134098E-4</v>
      </c>
      <c r="S149" s="7">
        <v>1.6847831208410282E-4</v>
      </c>
      <c r="T149" s="8">
        <v>461.84126943730655</v>
      </c>
      <c r="U149" s="6">
        <v>520.314976156022</v>
      </c>
    </row>
    <row r="150" spans="1:21" x14ac:dyDescent="0.3">
      <c r="A150" t="s">
        <v>21</v>
      </c>
      <c r="B150" t="s">
        <v>22</v>
      </c>
      <c r="C150" t="s">
        <v>23</v>
      </c>
      <c r="D150" t="s">
        <v>236</v>
      </c>
      <c r="E150" t="s">
        <v>25</v>
      </c>
      <c r="F150" t="s">
        <v>26</v>
      </c>
      <c r="G150" t="s">
        <v>244</v>
      </c>
      <c r="H150" t="s">
        <v>240</v>
      </c>
      <c r="I150" t="s">
        <v>240</v>
      </c>
      <c r="J150" t="s">
        <v>240</v>
      </c>
      <c r="K150" t="s">
        <v>44</v>
      </c>
      <c r="L150">
        <v>10</v>
      </c>
      <c r="M150" t="s">
        <v>236</v>
      </c>
      <c r="N150" s="5">
        <v>0</v>
      </c>
      <c r="O150" t="s">
        <v>30</v>
      </c>
      <c r="P150" s="5">
        <v>0.23899999999999999</v>
      </c>
      <c r="Q150" s="6">
        <v>0</v>
      </c>
      <c r="R150" s="7">
        <v>1.4954448957134098E-4</v>
      </c>
      <c r="S150" s="7">
        <v>1.6847831208410282E-4</v>
      </c>
      <c r="T150" s="8">
        <v>0</v>
      </c>
      <c r="U150" s="6">
        <v>0</v>
      </c>
    </row>
    <row r="151" spans="1:21" x14ac:dyDescent="0.3">
      <c r="A151" t="s">
        <v>21</v>
      </c>
      <c r="B151" t="s">
        <v>22</v>
      </c>
      <c r="C151" t="s">
        <v>23</v>
      </c>
      <c r="D151" t="s">
        <v>236</v>
      </c>
      <c r="E151" t="s">
        <v>25</v>
      </c>
      <c r="F151" t="s">
        <v>26</v>
      </c>
      <c r="G151" t="s">
        <v>245</v>
      </c>
      <c r="H151" t="s">
        <v>242</v>
      </c>
      <c r="I151" t="s">
        <v>242</v>
      </c>
      <c r="J151" t="s">
        <v>242</v>
      </c>
      <c r="K151" t="s">
        <v>44</v>
      </c>
      <c r="L151">
        <v>10</v>
      </c>
      <c r="M151" t="s">
        <v>236</v>
      </c>
      <c r="N151" s="5">
        <v>0</v>
      </c>
      <c r="O151" t="s">
        <v>30</v>
      </c>
      <c r="P151" s="5">
        <v>0.499</v>
      </c>
      <c r="Q151" s="6">
        <v>0</v>
      </c>
      <c r="R151" s="7">
        <v>1.4954448957134098E-4</v>
      </c>
      <c r="S151" s="7">
        <v>1.6847831208410282E-4</v>
      </c>
      <c r="T151" s="8">
        <v>0</v>
      </c>
      <c r="U151" s="6">
        <v>0</v>
      </c>
    </row>
    <row r="152" spans="1:21" x14ac:dyDescent="0.3">
      <c r="A152" t="s">
        <v>21</v>
      </c>
      <c r="B152" t="s">
        <v>22</v>
      </c>
      <c r="C152" t="s">
        <v>23</v>
      </c>
      <c r="D152" t="s">
        <v>246</v>
      </c>
      <c r="E152" t="s">
        <v>25</v>
      </c>
      <c r="F152" t="s">
        <v>26</v>
      </c>
      <c r="G152" t="s">
        <v>27</v>
      </c>
      <c r="H152" t="s">
        <v>28</v>
      </c>
      <c r="I152" t="s">
        <v>28</v>
      </c>
      <c r="J152" t="s">
        <v>28</v>
      </c>
      <c r="K152" t="s">
        <v>29</v>
      </c>
      <c r="L152">
        <v>20</v>
      </c>
      <c r="N152" s="5">
        <v>0</v>
      </c>
      <c r="O152" t="s">
        <v>30</v>
      </c>
      <c r="P152" s="5">
        <v>0.3</v>
      </c>
      <c r="Q152" s="6">
        <v>0</v>
      </c>
      <c r="R152" s="7">
        <v>3.6816310603171587E-4</v>
      </c>
      <c r="S152" s="7">
        <v>1.1165464820805937E-4</v>
      </c>
      <c r="T152" s="8">
        <v>0</v>
      </c>
      <c r="U152" s="6">
        <v>0</v>
      </c>
    </row>
    <row r="153" spans="1:21" x14ac:dyDescent="0.3">
      <c r="A153" t="s">
        <v>21</v>
      </c>
      <c r="B153" t="s">
        <v>22</v>
      </c>
      <c r="C153" t="s">
        <v>23</v>
      </c>
      <c r="D153" t="s">
        <v>246</v>
      </c>
      <c r="E153" t="s">
        <v>25</v>
      </c>
      <c r="F153" t="s">
        <v>31</v>
      </c>
      <c r="G153" t="s">
        <v>32</v>
      </c>
      <c r="H153" t="s">
        <v>28</v>
      </c>
      <c r="I153" t="s">
        <v>28</v>
      </c>
      <c r="J153" t="s">
        <v>28</v>
      </c>
      <c r="K153" t="s">
        <v>29</v>
      </c>
      <c r="L153">
        <v>20</v>
      </c>
      <c r="N153" s="5">
        <v>0</v>
      </c>
      <c r="O153" t="s">
        <v>30</v>
      </c>
      <c r="P153" s="5">
        <v>0.3</v>
      </c>
      <c r="Q153" s="6">
        <v>0</v>
      </c>
      <c r="R153" s="7">
        <v>3.6816310603171587E-4</v>
      </c>
      <c r="S153" s="7">
        <v>1.1165464820805937E-4</v>
      </c>
      <c r="T153" s="8">
        <v>0</v>
      </c>
      <c r="U153" s="6">
        <v>0</v>
      </c>
    </row>
    <row r="154" spans="1:21" x14ac:dyDescent="0.3">
      <c r="A154" t="s">
        <v>21</v>
      </c>
      <c r="B154" t="s">
        <v>22</v>
      </c>
      <c r="C154" t="s">
        <v>23</v>
      </c>
      <c r="D154" t="s">
        <v>246</v>
      </c>
      <c r="E154" t="s">
        <v>25</v>
      </c>
      <c r="F154" t="s">
        <v>41</v>
      </c>
      <c r="G154" t="s">
        <v>247</v>
      </c>
      <c r="H154" t="s">
        <v>248</v>
      </c>
      <c r="I154" t="s">
        <v>248</v>
      </c>
      <c r="J154" t="s">
        <v>248</v>
      </c>
      <c r="K154" t="s">
        <v>44</v>
      </c>
      <c r="L154">
        <v>15</v>
      </c>
      <c r="M154" t="s">
        <v>246</v>
      </c>
      <c r="N154" s="5">
        <v>0.12540000000000001</v>
      </c>
      <c r="O154" t="s">
        <v>30</v>
      </c>
      <c r="P154" s="5">
        <v>0.86111111100000004</v>
      </c>
      <c r="Q154" s="6">
        <v>48521319.539999999</v>
      </c>
      <c r="R154" s="7">
        <v>0</v>
      </c>
      <c r="S154" s="7">
        <v>0</v>
      </c>
      <c r="T154" s="8">
        <v>0</v>
      </c>
      <c r="U154" s="6">
        <v>0</v>
      </c>
    </row>
    <row r="155" spans="1:21" x14ac:dyDescent="0.3">
      <c r="A155" t="s">
        <v>21</v>
      </c>
      <c r="B155" t="s">
        <v>22</v>
      </c>
      <c r="C155" t="s">
        <v>23</v>
      </c>
      <c r="D155" t="s">
        <v>246</v>
      </c>
      <c r="E155" t="s">
        <v>25</v>
      </c>
      <c r="F155" t="s">
        <v>41</v>
      </c>
      <c r="G155" t="s">
        <v>249</v>
      </c>
      <c r="H155" t="s">
        <v>250</v>
      </c>
      <c r="I155" t="s">
        <v>250</v>
      </c>
      <c r="J155" t="s">
        <v>250</v>
      </c>
      <c r="K155" t="s">
        <v>44</v>
      </c>
      <c r="L155">
        <v>15</v>
      </c>
      <c r="M155" t="s">
        <v>246</v>
      </c>
      <c r="N155" s="5">
        <v>0.4446</v>
      </c>
      <c r="O155" t="s">
        <v>30</v>
      </c>
      <c r="P155" s="5">
        <v>0.8</v>
      </c>
      <c r="Q155" s="6">
        <v>142563479.90000001</v>
      </c>
      <c r="R155" s="7">
        <v>0</v>
      </c>
      <c r="S155" s="7">
        <v>0</v>
      </c>
      <c r="T155" s="8">
        <v>0</v>
      </c>
      <c r="U155" s="6">
        <v>0</v>
      </c>
    </row>
    <row r="156" spans="1:21" x14ac:dyDescent="0.3">
      <c r="A156" t="s">
        <v>21</v>
      </c>
      <c r="B156" t="s">
        <v>22</v>
      </c>
      <c r="C156" t="s">
        <v>23</v>
      </c>
      <c r="D156" t="s">
        <v>246</v>
      </c>
      <c r="E156" t="s">
        <v>25</v>
      </c>
      <c r="F156" t="s">
        <v>26</v>
      </c>
      <c r="G156" t="s">
        <v>251</v>
      </c>
      <c r="H156" t="s">
        <v>248</v>
      </c>
      <c r="I156" t="s">
        <v>248</v>
      </c>
      <c r="J156" t="s">
        <v>248</v>
      </c>
      <c r="K156" t="s">
        <v>44</v>
      </c>
      <c r="L156">
        <v>15</v>
      </c>
      <c r="M156" t="s">
        <v>246</v>
      </c>
      <c r="N156" s="5">
        <v>0.12540000000000001</v>
      </c>
      <c r="O156" t="s">
        <v>30</v>
      </c>
      <c r="P156" s="5">
        <v>0.86111111100000004</v>
      </c>
      <c r="Q156" s="6">
        <v>798988.99769999995</v>
      </c>
      <c r="R156" s="7">
        <v>0</v>
      </c>
      <c r="S156" s="7">
        <v>0</v>
      </c>
      <c r="T156" s="8">
        <v>0</v>
      </c>
      <c r="U156" s="6">
        <v>0</v>
      </c>
    </row>
    <row r="157" spans="1:21" x14ac:dyDescent="0.3">
      <c r="A157" t="s">
        <v>21</v>
      </c>
      <c r="B157" t="s">
        <v>22</v>
      </c>
      <c r="C157" t="s">
        <v>23</v>
      </c>
      <c r="D157" t="s">
        <v>246</v>
      </c>
      <c r="E157" t="s">
        <v>25</v>
      </c>
      <c r="F157" t="s">
        <v>26</v>
      </c>
      <c r="G157" t="s">
        <v>252</v>
      </c>
      <c r="H157" t="s">
        <v>250</v>
      </c>
      <c r="I157" t="s">
        <v>250</v>
      </c>
      <c r="J157" t="s">
        <v>250</v>
      </c>
      <c r="K157" t="s">
        <v>44</v>
      </c>
      <c r="L157">
        <v>15</v>
      </c>
      <c r="M157" t="s">
        <v>246</v>
      </c>
      <c r="N157" s="5">
        <v>0.4446</v>
      </c>
      <c r="O157" t="s">
        <v>30</v>
      </c>
      <c r="P157" s="5">
        <v>0.8</v>
      </c>
      <c r="Q157" s="6">
        <v>2347558.8259999999</v>
      </c>
      <c r="R157" s="7">
        <v>0</v>
      </c>
      <c r="S157" s="7">
        <v>0</v>
      </c>
      <c r="T157" s="8">
        <v>0</v>
      </c>
      <c r="U157" s="6">
        <v>0</v>
      </c>
    </row>
    <row r="158" spans="1:21" x14ac:dyDescent="0.3">
      <c r="A158" t="s">
        <v>21</v>
      </c>
      <c r="B158" t="s">
        <v>22</v>
      </c>
      <c r="C158" t="s">
        <v>46</v>
      </c>
      <c r="D158" t="s">
        <v>253</v>
      </c>
      <c r="E158" t="s">
        <v>25</v>
      </c>
      <c r="F158" t="s">
        <v>26</v>
      </c>
      <c r="G158" t="s">
        <v>48</v>
      </c>
      <c r="H158" t="s">
        <v>28</v>
      </c>
      <c r="I158" t="s">
        <v>28</v>
      </c>
      <c r="J158" t="s">
        <v>28</v>
      </c>
      <c r="K158" t="s">
        <v>29</v>
      </c>
      <c r="L158">
        <v>20</v>
      </c>
      <c r="N158" s="5">
        <v>0</v>
      </c>
      <c r="O158" t="s">
        <v>30</v>
      </c>
      <c r="P158" s="5">
        <v>0.3</v>
      </c>
      <c r="Q158" s="6">
        <v>0</v>
      </c>
      <c r="R158" s="7">
        <v>3.6816310603171587E-4</v>
      </c>
      <c r="S158" s="7">
        <v>1.1165464820805937E-4</v>
      </c>
      <c r="T158" s="8">
        <v>0</v>
      </c>
      <c r="U158" s="6">
        <v>0</v>
      </c>
    </row>
    <row r="159" spans="1:21" x14ac:dyDescent="0.3">
      <c r="A159" t="s">
        <v>21</v>
      </c>
      <c r="B159" t="s">
        <v>22</v>
      </c>
      <c r="C159" t="s">
        <v>46</v>
      </c>
      <c r="D159" t="s">
        <v>253</v>
      </c>
      <c r="E159" t="s">
        <v>25</v>
      </c>
      <c r="F159" t="s">
        <v>26</v>
      </c>
      <c r="G159" t="s">
        <v>49</v>
      </c>
      <c r="H159" t="s">
        <v>50</v>
      </c>
      <c r="I159" t="s">
        <v>50</v>
      </c>
      <c r="J159" t="s">
        <v>50</v>
      </c>
      <c r="K159" t="s">
        <v>29</v>
      </c>
      <c r="L159">
        <v>7</v>
      </c>
      <c r="N159" s="5">
        <v>0.18</v>
      </c>
      <c r="O159" t="s">
        <v>30</v>
      </c>
      <c r="P159" s="5">
        <v>0.05</v>
      </c>
      <c r="Q159" s="6">
        <v>0</v>
      </c>
      <c r="R159" s="7">
        <v>0</v>
      </c>
      <c r="S159" s="7">
        <v>0</v>
      </c>
      <c r="T159" s="8">
        <v>0</v>
      </c>
      <c r="U159" s="6">
        <v>0</v>
      </c>
    </row>
    <row r="160" spans="1:21" x14ac:dyDescent="0.3">
      <c r="A160" t="s">
        <v>21</v>
      </c>
      <c r="B160" t="s">
        <v>22</v>
      </c>
      <c r="C160" t="s">
        <v>46</v>
      </c>
      <c r="D160" t="s">
        <v>253</v>
      </c>
      <c r="E160" t="s">
        <v>25</v>
      </c>
      <c r="F160" t="s">
        <v>26</v>
      </c>
      <c r="G160" t="s">
        <v>51</v>
      </c>
      <c r="H160" t="s">
        <v>52</v>
      </c>
      <c r="I160" t="s">
        <v>899</v>
      </c>
      <c r="J160" t="s">
        <v>52</v>
      </c>
      <c r="K160" t="s">
        <v>29</v>
      </c>
      <c r="L160">
        <v>4</v>
      </c>
      <c r="N160" s="5">
        <v>9.1419574000000003E-2</v>
      </c>
      <c r="O160" t="s">
        <v>30</v>
      </c>
      <c r="P160" s="5">
        <v>1.8944889999999999E-2</v>
      </c>
      <c r="Q160" s="6">
        <v>0</v>
      </c>
      <c r="R160" s="7">
        <v>9.0070861659047996E-5</v>
      </c>
      <c r="S160" s="7">
        <v>1.9388653162790906E-4</v>
      </c>
      <c r="T160" s="8">
        <v>0</v>
      </c>
      <c r="U160" s="6">
        <v>0</v>
      </c>
    </row>
    <row r="161" spans="1:21" x14ac:dyDescent="0.3">
      <c r="A161" t="s">
        <v>21</v>
      </c>
      <c r="B161" t="s">
        <v>22</v>
      </c>
      <c r="C161" t="s">
        <v>46</v>
      </c>
      <c r="D161" t="s">
        <v>253</v>
      </c>
      <c r="E161" t="s">
        <v>25</v>
      </c>
      <c r="F161" t="s">
        <v>26</v>
      </c>
      <c r="G161" t="s">
        <v>53</v>
      </c>
      <c r="H161" t="s">
        <v>54</v>
      </c>
      <c r="I161" t="s">
        <v>54</v>
      </c>
      <c r="J161" t="s">
        <v>54</v>
      </c>
      <c r="K161" t="s">
        <v>29</v>
      </c>
      <c r="L161">
        <v>7</v>
      </c>
      <c r="N161" s="5">
        <v>1.5822619E-2</v>
      </c>
      <c r="O161" t="s">
        <v>30</v>
      </c>
      <c r="P161" s="5">
        <v>0.13075831700000001</v>
      </c>
      <c r="Q161" s="6">
        <v>132.8629244</v>
      </c>
      <c r="R161" s="7">
        <v>9.0070861659047996E-5</v>
      </c>
      <c r="S161" s="7">
        <v>1.9388653162790906E-4</v>
      </c>
      <c r="T161" s="8">
        <v>1.1967078083248952E-2</v>
      </c>
      <c r="U161" s="6">
        <v>2.5760331593857089E-2</v>
      </c>
    </row>
    <row r="162" spans="1:21" x14ac:dyDescent="0.3">
      <c r="A162" t="s">
        <v>21</v>
      </c>
      <c r="B162" t="s">
        <v>22</v>
      </c>
      <c r="C162" t="s">
        <v>46</v>
      </c>
      <c r="D162" t="s">
        <v>253</v>
      </c>
      <c r="E162" t="s">
        <v>25</v>
      </c>
      <c r="F162" t="s">
        <v>26</v>
      </c>
      <c r="G162" t="s">
        <v>55</v>
      </c>
      <c r="H162" t="s">
        <v>56</v>
      </c>
      <c r="I162" t="s">
        <v>56</v>
      </c>
      <c r="J162" t="s">
        <v>56</v>
      </c>
      <c r="K162" t="s">
        <v>29</v>
      </c>
      <c r="L162">
        <v>10</v>
      </c>
      <c r="N162" s="5">
        <v>0.121892766</v>
      </c>
      <c r="O162" t="s">
        <v>30</v>
      </c>
      <c r="P162" s="5">
        <v>4.7975805000000003E-2</v>
      </c>
      <c r="Q162" s="6">
        <v>0</v>
      </c>
      <c r="R162" s="7">
        <v>9.0070861659047996E-5</v>
      </c>
      <c r="S162" s="7">
        <v>1.9388653162790906E-4</v>
      </c>
      <c r="T162" s="8">
        <v>0</v>
      </c>
      <c r="U162" s="6">
        <v>0</v>
      </c>
    </row>
    <row r="163" spans="1:21" x14ac:dyDescent="0.3">
      <c r="A163" t="s">
        <v>21</v>
      </c>
      <c r="B163" t="s">
        <v>22</v>
      </c>
      <c r="C163" t="s">
        <v>46</v>
      </c>
      <c r="D163" t="s">
        <v>253</v>
      </c>
      <c r="E163" t="s">
        <v>25</v>
      </c>
      <c r="F163" t="s">
        <v>26</v>
      </c>
      <c r="G163" t="s">
        <v>57</v>
      </c>
      <c r="H163" t="s">
        <v>58</v>
      </c>
      <c r="I163" t="s">
        <v>58</v>
      </c>
      <c r="J163" t="s">
        <v>58</v>
      </c>
      <c r="K163" t="s">
        <v>29</v>
      </c>
      <c r="L163">
        <v>9</v>
      </c>
      <c r="N163" s="5">
        <v>0.8</v>
      </c>
      <c r="O163" t="s">
        <v>30</v>
      </c>
      <c r="P163" s="5">
        <v>0.15277185900000001</v>
      </c>
      <c r="Q163" s="6">
        <v>8941.3387910000001</v>
      </c>
      <c r="R163" s="7">
        <v>9.0070861659047996E-5</v>
      </c>
      <c r="S163" s="7">
        <v>1.9388653162790906E-4</v>
      </c>
      <c r="T163" s="8">
        <v>0.80535408929084051</v>
      </c>
      <c r="U163" s="6">
        <v>1.7336051662970717</v>
      </c>
    </row>
    <row r="164" spans="1:21" x14ac:dyDescent="0.3">
      <c r="A164" t="s">
        <v>21</v>
      </c>
      <c r="B164" t="s">
        <v>22</v>
      </c>
      <c r="C164" t="s">
        <v>46</v>
      </c>
      <c r="D164" t="s">
        <v>253</v>
      </c>
      <c r="E164" t="s">
        <v>25</v>
      </c>
      <c r="F164" t="s">
        <v>26</v>
      </c>
      <c r="G164" t="s">
        <v>59</v>
      </c>
      <c r="H164" t="s">
        <v>60</v>
      </c>
      <c r="I164" t="s">
        <v>60</v>
      </c>
      <c r="J164" t="s">
        <v>60</v>
      </c>
      <c r="K164" t="s">
        <v>29</v>
      </c>
      <c r="L164">
        <v>13</v>
      </c>
      <c r="N164" s="5">
        <v>0.114274468</v>
      </c>
      <c r="O164" t="s">
        <v>30</v>
      </c>
      <c r="P164" s="5">
        <v>7.6560914999999993E-2</v>
      </c>
      <c r="Q164" s="6">
        <v>432.42807520000002</v>
      </c>
      <c r="R164" s="7">
        <v>9.0070861659047996E-5</v>
      </c>
      <c r="S164" s="7">
        <v>1.9388653162790906E-4</v>
      </c>
      <c r="T164" s="8">
        <v>3.8949169338827604E-2</v>
      </c>
      <c r="U164" s="6">
        <v>8.3841979679060638E-2</v>
      </c>
    </row>
    <row r="165" spans="1:21" x14ac:dyDescent="0.3">
      <c r="A165" t="s">
        <v>21</v>
      </c>
      <c r="B165" t="s">
        <v>22</v>
      </c>
      <c r="C165" t="s">
        <v>46</v>
      </c>
      <c r="D165" t="s">
        <v>253</v>
      </c>
      <c r="E165" t="s">
        <v>25</v>
      </c>
      <c r="F165" t="s">
        <v>26</v>
      </c>
      <c r="G165" t="s">
        <v>61</v>
      </c>
      <c r="H165" t="s">
        <v>62</v>
      </c>
      <c r="I165" t="s">
        <v>62</v>
      </c>
      <c r="J165" t="s">
        <v>62</v>
      </c>
      <c r="K165" t="s">
        <v>29</v>
      </c>
      <c r="L165">
        <v>10</v>
      </c>
      <c r="N165" s="5">
        <v>9.1419574000000003E-2</v>
      </c>
      <c r="O165" t="s">
        <v>30</v>
      </c>
      <c r="P165" s="5">
        <v>6.8486272000000001E-2</v>
      </c>
      <c r="Q165" s="6">
        <v>0</v>
      </c>
      <c r="R165" s="7">
        <v>9.0070861659047996E-5</v>
      </c>
      <c r="S165" s="7">
        <v>1.9388653162790906E-4</v>
      </c>
      <c r="T165" s="8">
        <v>0</v>
      </c>
      <c r="U165" s="6">
        <v>0</v>
      </c>
    </row>
    <row r="166" spans="1:21" x14ac:dyDescent="0.3">
      <c r="A166" t="s">
        <v>21</v>
      </c>
      <c r="B166" t="s">
        <v>22</v>
      </c>
      <c r="C166" t="s">
        <v>46</v>
      </c>
      <c r="D166" t="s">
        <v>253</v>
      </c>
      <c r="E166" t="s">
        <v>25</v>
      </c>
      <c r="F166" t="s">
        <v>26</v>
      </c>
      <c r="G166" t="s">
        <v>63</v>
      </c>
      <c r="H166" t="s">
        <v>64</v>
      </c>
      <c r="I166" t="s">
        <v>64</v>
      </c>
      <c r="J166" t="s">
        <v>64</v>
      </c>
      <c r="K166" t="s">
        <v>29</v>
      </c>
      <c r="L166">
        <v>10</v>
      </c>
      <c r="N166" s="5">
        <v>0.13712936100000001</v>
      </c>
      <c r="O166" t="s">
        <v>30</v>
      </c>
      <c r="P166" s="5">
        <v>1.5015344999999999E-2</v>
      </c>
      <c r="Q166" s="6">
        <v>0</v>
      </c>
      <c r="R166" s="7">
        <v>9.0070861659047996E-5</v>
      </c>
      <c r="S166" s="7">
        <v>1.9388653162790906E-4</v>
      </c>
      <c r="T166" s="8">
        <v>0</v>
      </c>
      <c r="U166" s="6">
        <v>0</v>
      </c>
    </row>
    <row r="167" spans="1:21" x14ac:dyDescent="0.3">
      <c r="A167" t="s">
        <v>21</v>
      </c>
      <c r="B167" t="s">
        <v>22</v>
      </c>
      <c r="C167" t="s">
        <v>46</v>
      </c>
      <c r="D167" t="s">
        <v>253</v>
      </c>
      <c r="E167" t="s">
        <v>25</v>
      </c>
      <c r="F167" t="s">
        <v>26</v>
      </c>
      <c r="G167" t="s">
        <v>65</v>
      </c>
      <c r="H167" t="s">
        <v>66</v>
      </c>
      <c r="I167" t="s">
        <v>66</v>
      </c>
      <c r="J167" t="s">
        <v>66</v>
      </c>
      <c r="K167" t="s">
        <v>29</v>
      </c>
      <c r="L167">
        <v>15</v>
      </c>
      <c r="N167" s="5">
        <v>9.5000000000000001E-2</v>
      </c>
      <c r="O167" t="s">
        <v>30</v>
      </c>
      <c r="P167" s="5">
        <v>0.123</v>
      </c>
      <c r="Q167" s="6">
        <v>748.83370079999997</v>
      </c>
      <c r="R167" s="7">
        <v>9.0070861659047996E-5</v>
      </c>
      <c r="S167" s="7">
        <v>1.9388653162790906E-4</v>
      </c>
      <c r="T167" s="8">
        <v>6.7448096670389743E-2</v>
      </c>
      <c r="U167" s="6">
        <v>0.14518876901420338</v>
      </c>
    </row>
    <row r="168" spans="1:21" x14ac:dyDescent="0.3">
      <c r="A168" t="s">
        <v>21</v>
      </c>
      <c r="B168" t="s">
        <v>22</v>
      </c>
      <c r="C168" t="s">
        <v>46</v>
      </c>
      <c r="D168" t="s">
        <v>253</v>
      </c>
      <c r="E168" t="s">
        <v>25</v>
      </c>
      <c r="F168" t="s">
        <v>31</v>
      </c>
      <c r="G168" t="s">
        <v>67</v>
      </c>
      <c r="H168" t="s">
        <v>28</v>
      </c>
      <c r="I168" t="s">
        <v>28</v>
      </c>
      <c r="J168" t="s">
        <v>28</v>
      </c>
      <c r="K168" t="s">
        <v>29</v>
      </c>
      <c r="L168">
        <v>20</v>
      </c>
      <c r="N168" s="5">
        <v>0</v>
      </c>
      <c r="O168" t="s">
        <v>30</v>
      </c>
      <c r="P168" s="5">
        <v>0.3</v>
      </c>
      <c r="Q168" s="6">
        <v>0</v>
      </c>
      <c r="R168" s="7">
        <v>3.6816310603171587E-4</v>
      </c>
      <c r="S168" s="7">
        <v>1.1165464820805937E-4</v>
      </c>
      <c r="T168" s="8">
        <v>0</v>
      </c>
      <c r="U168" s="6">
        <v>0</v>
      </c>
    </row>
    <row r="169" spans="1:21" x14ac:dyDescent="0.3">
      <c r="A169" t="s">
        <v>21</v>
      </c>
      <c r="B169" t="s">
        <v>22</v>
      </c>
      <c r="C169" t="s">
        <v>46</v>
      </c>
      <c r="D169" t="s">
        <v>253</v>
      </c>
      <c r="E169" t="s">
        <v>25</v>
      </c>
      <c r="F169" t="s">
        <v>31</v>
      </c>
      <c r="G169" t="s">
        <v>68</v>
      </c>
      <c r="H169" t="s">
        <v>50</v>
      </c>
      <c r="I169" t="s">
        <v>50</v>
      </c>
      <c r="J169" t="s">
        <v>50</v>
      </c>
      <c r="K169" t="s">
        <v>29</v>
      </c>
      <c r="L169">
        <v>7</v>
      </c>
      <c r="N169" s="5">
        <v>0.216</v>
      </c>
      <c r="O169" t="s">
        <v>30</v>
      </c>
      <c r="P169" s="5">
        <v>0.05</v>
      </c>
      <c r="Q169" s="6">
        <v>43835.73732</v>
      </c>
      <c r="R169" s="7">
        <v>0</v>
      </c>
      <c r="S169" s="7">
        <v>0</v>
      </c>
      <c r="T169" s="8">
        <v>0</v>
      </c>
      <c r="U169" s="6">
        <v>0</v>
      </c>
    </row>
    <row r="170" spans="1:21" x14ac:dyDescent="0.3">
      <c r="A170" t="s">
        <v>21</v>
      </c>
      <c r="B170" t="s">
        <v>22</v>
      </c>
      <c r="C170" t="s">
        <v>46</v>
      </c>
      <c r="D170" t="s">
        <v>253</v>
      </c>
      <c r="E170" t="s">
        <v>25</v>
      </c>
      <c r="F170" t="s">
        <v>31</v>
      </c>
      <c r="G170" t="s">
        <v>69</v>
      </c>
      <c r="H170" t="s">
        <v>52</v>
      </c>
      <c r="I170" t="s">
        <v>899</v>
      </c>
      <c r="J170" t="s">
        <v>52</v>
      </c>
      <c r="K170" t="s">
        <v>29</v>
      </c>
      <c r="L170">
        <v>4</v>
      </c>
      <c r="N170" s="5">
        <v>1.5822619E-2</v>
      </c>
      <c r="O170" t="s">
        <v>30</v>
      </c>
      <c r="P170" s="5">
        <v>1.8944889999999999E-2</v>
      </c>
      <c r="Q170" s="6">
        <v>1201.2895880000001</v>
      </c>
      <c r="R170" s="7">
        <v>9.0070861659047996E-5</v>
      </c>
      <c r="S170" s="7">
        <v>1.9388653162790906E-4</v>
      </c>
      <c r="T170" s="8">
        <v>0.10820118829320277</v>
      </c>
      <c r="U170" s="6">
        <v>0.23291387169803987</v>
      </c>
    </row>
    <row r="171" spans="1:21" x14ac:dyDescent="0.3">
      <c r="A171" t="s">
        <v>21</v>
      </c>
      <c r="B171" t="s">
        <v>22</v>
      </c>
      <c r="C171" t="s">
        <v>46</v>
      </c>
      <c r="D171" t="s">
        <v>253</v>
      </c>
      <c r="E171" t="s">
        <v>25</v>
      </c>
      <c r="F171" t="s">
        <v>31</v>
      </c>
      <c r="G171" t="s">
        <v>70</v>
      </c>
      <c r="H171" t="s">
        <v>54</v>
      </c>
      <c r="I171" t="s">
        <v>54</v>
      </c>
      <c r="J171" t="s">
        <v>54</v>
      </c>
      <c r="K171" t="s">
        <v>29</v>
      </c>
      <c r="L171">
        <v>7</v>
      </c>
      <c r="N171" s="5">
        <v>9.1419574000000003E-2</v>
      </c>
      <c r="O171" t="s">
        <v>30</v>
      </c>
      <c r="P171" s="5">
        <v>0.13668872800000001</v>
      </c>
      <c r="Q171" s="6">
        <v>55338.949189999999</v>
      </c>
      <c r="R171" s="7">
        <v>9.0070861659047996E-5</v>
      </c>
      <c r="S171" s="7">
        <v>1.9388653162790906E-4</v>
      </c>
      <c r="T171" s="8">
        <v>4.9844268368495763</v>
      </c>
      <c r="U171" s="6">
        <v>10.729476922382187</v>
      </c>
    </row>
    <row r="172" spans="1:21" x14ac:dyDescent="0.3">
      <c r="A172" t="s">
        <v>21</v>
      </c>
      <c r="B172" t="s">
        <v>22</v>
      </c>
      <c r="C172" t="s">
        <v>46</v>
      </c>
      <c r="D172" t="s">
        <v>253</v>
      </c>
      <c r="E172" t="s">
        <v>25</v>
      </c>
      <c r="F172" t="s">
        <v>31</v>
      </c>
      <c r="G172" t="s">
        <v>71</v>
      </c>
      <c r="H172" t="s">
        <v>56</v>
      </c>
      <c r="I172" t="s">
        <v>56</v>
      </c>
      <c r="J172" t="s">
        <v>56</v>
      </c>
      <c r="K172" t="s">
        <v>29</v>
      </c>
      <c r="L172">
        <v>10</v>
      </c>
      <c r="N172" s="5">
        <v>2.1096825E-2</v>
      </c>
      <c r="O172" t="s">
        <v>30</v>
      </c>
      <c r="P172" s="5">
        <v>4.7975805000000003E-2</v>
      </c>
      <c r="Q172" s="6">
        <v>4063.7598659999999</v>
      </c>
      <c r="R172" s="7">
        <v>9.0070861659047996E-5</v>
      </c>
      <c r="S172" s="7">
        <v>1.9388653162790906E-4</v>
      </c>
      <c r="T172" s="8">
        <v>0.36602635270607742</v>
      </c>
      <c r="U172" s="6">
        <v>0.78790830578743642</v>
      </c>
    </row>
    <row r="173" spans="1:21" x14ac:dyDescent="0.3">
      <c r="A173" t="s">
        <v>21</v>
      </c>
      <c r="B173" t="s">
        <v>22</v>
      </c>
      <c r="C173" t="s">
        <v>46</v>
      </c>
      <c r="D173" t="s">
        <v>253</v>
      </c>
      <c r="E173" t="s">
        <v>25</v>
      </c>
      <c r="F173" t="s">
        <v>31</v>
      </c>
      <c r="G173" t="s">
        <v>72</v>
      </c>
      <c r="H173" t="s">
        <v>58</v>
      </c>
      <c r="I173" t="s">
        <v>58</v>
      </c>
      <c r="J173" t="s">
        <v>58</v>
      </c>
      <c r="K173" t="s">
        <v>29</v>
      </c>
      <c r="L173">
        <v>9</v>
      </c>
      <c r="N173" s="5">
        <v>2.1096825E-2</v>
      </c>
      <c r="O173" t="s">
        <v>30</v>
      </c>
      <c r="P173" s="5">
        <v>0.15277185900000001</v>
      </c>
      <c r="Q173" s="6">
        <v>14319.28931</v>
      </c>
      <c r="R173" s="7">
        <v>9.0070861659047996E-5</v>
      </c>
      <c r="S173" s="7">
        <v>1.9388653162790906E-4</v>
      </c>
      <c r="T173" s="8">
        <v>1.2897507264968948</v>
      </c>
      <c r="U173" s="6">
        <v>2.7763173396924952</v>
      </c>
    </row>
    <row r="174" spans="1:21" x14ac:dyDescent="0.3">
      <c r="A174" t="s">
        <v>21</v>
      </c>
      <c r="B174" t="s">
        <v>22</v>
      </c>
      <c r="C174" t="s">
        <v>46</v>
      </c>
      <c r="D174" t="s">
        <v>253</v>
      </c>
      <c r="E174" t="s">
        <v>25</v>
      </c>
      <c r="F174" t="s">
        <v>31</v>
      </c>
      <c r="G174" t="s">
        <v>73</v>
      </c>
      <c r="H174" t="s">
        <v>60</v>
      </c>
      <c r="I174" t="s">
        <v>60</v>
      </c>
      <c r="J174" t="s">
        <v>60</v>
      </c>
      <c r="K174" t="s">
        <v>29</v>
      </c>
      <c r="L174">
        <v>13</v>
      </c>
      <c r="N174" s="5">
        <v>1.9778272999999999E-2</v>
      </c>
      <c r="O174" t="s">
        <v>30</v>
      </c>
      <c r="P174" s="5">
        <v>7.6560914999999993E-2</v>
      </c>
      <c r="Q174" s="6">
        <v>6544.6849009999996</v>
      </c>
      <c r="R174" s="7">
        <v>9.0070861659047996E-5</v>
      </c>
      <c r="S174" s="7">
        <v>1.9388653162790906E-4</v>
      </c>
      <c r="T174" s="8">
        <v>0.58948540832003116</v>
      </c>
      <c r="U174" s="6">
        <v>1.2689262560524353</v>
      </c>
    </row>
    <row r="175" spans="1:21" x14ac:dyDescent="0.3">
      <c r="A175" t="s">
        <v>21</v>
      </c>
      <c r="B175" t="s">
        <v>22</v>
      </c>
      <c r="C175" t="s">
        <v>46</v>
      </c>
      <c r="D175" t="s">
        <v>253</v>
      </c>
      <c r="E175" t="s">
        <v>25</v>
      </c>
      <c r="F175" t="s">
        <v>31</v>
      </c>
      <c r="G175" t="s">
        <v>74</v>
      </c>
      <c r="H175" t="s">
        <v>62</v>
      </c>
      <c r="I175" t="s">
        <v>62</v>
      </c>
      <c r="J175" t="s">
        <v>62</v>
      </c>
      <c r="K175" t="s">
        <v>29</v>
      </c>
      <c r="L175">
        <v>10</v>
      </c>
      <c r="N175" s="5">
        <v>1.5822619E-2</v>
      </c>
      <c r="O175" t="s">
        <v>30</v>
      </c>
      <c r="P175" s="5">
        <v>6.8486272000000001E-2</v>
      </c>
      <c r="Q175" s="6">
        <v>4676.4577369999997</v>
      </c>
      <c r="R175" s="7">
        <v>9.0070861659047996E-5</v>
      </c>
      <c r="S175" s="7">
        <v>1.9388653162790906E-4</v>
      </c>
      <c r="T175" s="8">
        <v>0.42121257788371164</v>
      </c>
      <c r="U175" s="6">
        <v>0.90670217093143046</v>
      </c>
    </row>
    <row r="176" spans="1:21" x14ac:dyDescent="0.3">
      <c r="A176" t="s">
        <v>21</v>
      </c>
      <c r="B176" t="s">
        <v>22</v>
      </c>
      <c r="C176" t="s">
        <v>46</v>
      </c>
      <c r="D176" t="s">
        <v>253</v>
      </c>
      <c r="E176" t="s">
        <v>25</v>
      </c>
      <c r="F176" t="s">
        <v>31</v>
      </c>
      <c r="G176" t="s">
        <v>75</v>
      </c>
      <c r="H176" t="s">
        <v>64</v>
      </c>
      <c r="I176" t="s">
        <v>64</v>
      </c>
      <c r="J176" t="s">
        <v>64</v>
      </c>
      <c r="K176" t="s">
        <v>29</v>
      </c>
      <c r="L176">
        <v>10</v>
      </c>
      <c r="N176" s="5">
        <v>2.3733928000000001E-2</v>
      </c>
      <c r="O176" t="s">
        <v>30</v>
      </c>
      <c r="P176" s="5">
        <v>3.6036828999999999E-2</v>
      </c>
      <c r="Q176" s="6">
        <v>3430.5603700000001</v>
      </c>
      <c r="R176" s="7">
        <v>9.0070861659047996E-5</v>
      </c>
      <c r="S176" s="7">
        <v>1.9388653162790906E-4</v>
      </c>
      <c r="T176" s="8">
        <v>0.30899352849928252</v>
      </c>
      <c r="U176" s="6">
        <v>0.66513945167945643</v>
      </c>
    </row>
    <row r="177" spans="1:21" x14ac:dyDescent="0.3">
      <c r="A177" t="s">
        <v>21</v>
      </c>
      <c r="B177" t="s">
        <v>22</v>
      </c>
      <c r="C177" t="s">
        <v>46</v>
      </c>
      <c r="D177" t="s">
        <v>253</v>
      </c>
      <c r="E177" t="s">
        <v>25</v>
      </c>
      <c r="F177" t="s">
        <v>31</v>
      </c>
      <c r="G177" t="s">
        <v>76</v>
      </c>
      <c r="H177" t="s">
        <v>66</v>
      </c>
      <c r="I177" t="s">
        <v>66</v>
      </c>
      <c r="J177" t="s">
        <v>66</v>
      </c>
      <c r="K177" t="s">
        <v>29</v>
      </c>
      <c r="L177">
        <v>15</v>
      </c>
      <c r="N177" s="5">
        <v>9.5000000000000001E-2</v>
      </c>
      <c r="O177" t="s">
        <v>30</v>
      </c>
      <c r="P177" s="5">
        <v>0.123</v>
      </c>
      <c r="Q177" s="6">
        <v>51100.668519999999</v>
      </c>
      <c r="R177" s="7">
        <v>9.0070861659047996E-5</v>
      </c>
      <c r="S177" s="7">
        <v>1.9388653162790906E-4</v>
      </c>
      <c r="T177" s="8">
        <v>4.6026812449497889</v>
      </c>
      <c r="U177" s="6">
        <v>9.907731383210276</v>
      </c>
    </row>
    <row r="178" spans="1:21" x14ac:dyDescent="0.3">
      <c r="A178" t="s">
        <v>21</v>
      </c>
      <c r="B178" t="s">
        <v>22</v>
      </c>
      <c r="C178" t="s">
        <v>46</v>
      </c>
      <c r="D178" t="s">
        <v>253</v>
      </c>
      <c r="E178" t="s">
        <v>25</v>
      </c>
      <c r="F178" t="s">
        <v>41</v>
      </c>
      <c r="G178" t="s">
        <v>254</v>
      </c>
      <c r="H178" t="s">
        <v>255</v>
      </c>
      <c r="I178" t="s">
        <v>255</v>
      </c>
      <c r="J178" t="s">
        <v>255</v>
      </c>
      <c r="K178" t="s">
        <v>44</v>
      </c>
      <c r="L178">
        <v>20</v>
      </c>
      <c r="M178" t="s">
        <v>253</v>
      </c>
      <c r="N178" s="5">
        <v>0.999782952</v>
      </c>
      <c r="O178" t="s">
        <v>30</v>
      </c>
      <c r="P178" s="5">
        <v>5.8469387999999997E-2</v>
      </c>
      <c r="Q178" s="6">
        <v>251998.8327</v>
      </c>
      <c r="R178" s="7">
        <v>-2.3166337996372022E-5</v>
      </c>
      <c r="S178" s="7">
        <v>2.754119923338294E-4</v>
      </c>
      <c r="T178" s="8">
        <v>-5.837890133019406</v>
      </c>
      <c r="U178" s="6">
        <v>69.40350057970636</v>
      </c>
    </row>
    <row r="179" spans="1:21" x14ac:dyDescent="0.3">
      <c r="A179" t="s">
        <v>21</v>
      </c>
      <c r="B179" t="s">
        <v>22</v>
      </c>
      <c r="C179" t="s">
        <v>46</v>
      </c>
      <c r="D179" t="s">
        <v>253</v>
      </c>
      <c r="E179" t="s">
        <v>25</v>
      </c>
      <c r="F179" t="s">
        <v>26</v>
      </c>
      <c r="G179" t="s">
        <v>256</v>
      </c>
      <c r="H179" t="s">
        <v>255</v>
      </c>
      <c r="I179" t="s">
        <v>255</v>
      </c>
      <c r="J179" t="s">
        <v>255</v>
      </c>
      <c r="K179" t="s">
        <v>44</v>
      </c>
      <c r="L179">
        <v>20</v>
      </c>
      <c r="M179" t="s">
        <v>253</v>
      </c>
      <c r="N179" s="5">
        <v>0.999782952</v>
      </c>
      <c r="O179" t="s">
        <v>30</v>
      </c>
      <c r="P179" s="5">
        <v>5.8469387999999997E-2</v>
      </c>
      <c r="Q179" s="6">
        <v>3677.1471510000001</v>
      </c>
      <c r="R179" s="7">
        <v>-2.3166337996372022E-5</v>
      </c>
      <c r="S179" s="7">
        <v>2.754119923338294E-4</v>
      </c>
      <c r="T179" s="8">
        <v>-8.5186033762462435E-2</v>
      </c>
      <c r="U179" s="6">
        <v>1.0127304229615746</v>
      </c>
    </row>
    <row r="180" spans="1:21" x14ac:dyDescent="0.3">
      <c r="A180" t="s">
        <v>21</v>
      </c>
      <c r="B180" t="s">
        <v>22</v>
      </c>
      <c r="C180" t="s">
        <v>229</v>
      </c>
      <c r="D180" t="s">
        <v>257</v>
      </c>
      <c r="E180" t="s">
        <v>25</v>
      </c>
      <c r="F180" t="s">
        <v>26</v>
      </c>
      <c r="G180" t="s">
        <v>231</v>
      </c>
      <c r="H180" t="s">
        <v>28</v>
      </c>
      <c r="I180" t="s">
        <v>28</v>
      </c>
      <c r="J180" t="s">
        <v>28</v>
      </c>
      <c r="K180" t="s">
        <v>29</v>
      </c>
      <c r="L180">
        <v>20</v>
      </c>
      <c r="N180" s="5">
        <v>0</v>
      </c>
      <c r="O180" t="s">
        <v>30</v>
      </c>
      <c r="P180" s="5">
        <v>0.3</v>
      </c>
      <c r="Q180" s="6">
        <v>0</v>
      </c>
      <c r="R180" s="7">
        <v>3.6816310603171587E-4</v>
      </c>
      <c r="S180" s="7">
        <v>1.1165464820805937E-4</v>
      </c>
      <c r="T180" s="8">
        <v>0</v>
      </c>
      <c r="U180" s="6">
        <v>0</v>
      </c>
    </row>
    <row r="181" spans="1:21" x14ac:dyDescent="0.3">
      <c r="A181" t="s">
        <v>21</v>
      </c>
      <c r="B181" t="s">
        <v>22</v>
      </c>
      <c r="C181" t="s">
        <v>229</v>
      </c>
      <c r="D181" t="s">
        <v>257</v>
      </c>
      <c r="E181" t="s">
        <v>25</v>
      </c>
      <c r="F181" t="s">
        <v>31</v>
      </c>
      <c r="G181" t="s">
        <v>232</v>
      </c>
      <c r="H181" t="s">
        <v>28</v>
      </c>
      <c r="I181" t="s">
        <v>28</v>
      </c>
      <c r="J181" t="s">
        <v>28</v>
      </c>
      <c r="K181" t="s">
        <v>29</v>
      </c>
      <c r="L181">
        <v>20</v>
      </c>
      <c r="N181" s="5">
        <v>0</v>
      </c>
      <c r="O181" t="s">
        <v>30</v>
      </c>
      <c r="P181" s="5">
        <v>0.3</v>
      </c>
      <c r="Q181" s="6">
        <v>0</v>
      </c>
      <c r="R181" s="7">
        <v>3.6816310603171587E-4</v>
      </c>
      <c r="S181" s="7">
        <v>1.1165464820805937E-4</v>
      </c>
      <c r="T181" s="8">
        <v>0</v>
      </c>
      <c r="U181" s="6">
        <v>0</v>
      </c>
    </row>
    <row r="182" spans="1:21" x14ac:dyDescent="0.3">
      <c r="A182" t="s">
        <v>21</v>
      </c>
      <c r="B182" t="s">
        <v>22</v>
      </c>
      <c r="C182" t="s">
        <v>229</v>
      </c>
      <c r="D182" t="s">
        <v>257</v>
      </c>
      <c r="E182" t="s">
        <v>25</v>
      </c>
      <c r="F182" t="s">
        <v>41</v>
      </c>
      <c r="G182" t="s">
        <v>258</v>
      </c>
      <c r="H182" t="s">
        <v>259</v>
      </c>
      <c r="I182" t="s">
        <v>259</v>
      </c>
      <c r="J182" t="s">
        <v>259</v>
      </c>
      <c r="K182" t="s">
        <v>44</v>
      </c>
      <c r="L182">
        <v>12</v>
      </c>
      <c r="M182" t="s">
        <v>257</v>
      </c>
      <c r="N182" s="5">
        <v>0.73063923200000003</v>
      </c>
      <c r="O182" t="s">
        <v>30</v>
      </c>
      <c r="P182" s="5">
        <v>0.2</v>
      </c>
      <c r="Q182" s="6">
        <v>16738733.34</v>
      </c>
      <c r="R182" s="7">
        <v>4.1177681696520022E-4</v>
      </c>
      <c r="S182" s="7">
        <v>6.862946949420001E-5</v>
      </c>
      <c r="T182" s="8">
        <v>6892.6223347744744</v>
      </c>
      <c r="U182" s="6">
        <v>1148.7703891290787</v>
      </c>
    </row>
    <row r="183" spans="1:21" x14ac:dyDescent="0.3">
      <c r="A183" t="s">
        <v>21</v>
      </c>
      <c r="B183" t="s">
        <v>22</v>
      </c>
      <c r="C183" t="s">
        <v>229</v>
      </c>
      <c r="D183" t="s">
        <v>257</v>
      </c>
      <c r="E183" t="s">
        <v>25</v>
      </c>
      <c r="F183" t="s">
        <v>26</v>
      </c>
      <c r="G183" t="s">
        <v>260</v>
      </c>
      <c r="H183" t="s">
        <v>259</v>
      </c>
      <c r="I183" t="s">
        <v>259</v>
      </c>
      <c r="J183" t="s">
        <v>259</v>
      </c>
      <c r="K183" t="s">
        <v>44</v>
      </c>
      <c r="L183">
        <v>12</v>
      </c>
      <c r="M183" t="s">
        <v>257</v>
      </c>
      <c r="N183" s="5">
        <v>0.73063923200000003</v>
      </c>
      <c r="O183" t="s">
        <v>30</v>
      </c>
      <c r="P183" s="5">
        <v>0.2</v>
      </c>
      <c r="Q183" s="6">
        <v>275632.72989999998</v>
      </c>
      <c r="R183" s="7">
        <v>4.1177681696520022E-4</v>
      </c>
      <c r="S183" s="7">
        <v>6.862946949420001E-5</v>
      </c>
      <c r="T183" s="8">
        <v>113.49916816965076</v>
      </c>
      <c r="U183" s="6">
        <v>18.91652802827512</v>
      </c>
    </row>
    <row r="184" spans="1:21" x14ac:dyDescent="0.3">
      <c r="A184" t="s">
        <v>21</v>
      </c>
      <c r="B184" t="s">
        <v>22</v>
      </c>
      <c r="C184" t="s">
        <v>34</v>
      </c>
      <c r="D184" t="s">
        <v>261</v>
      </c>
      <c r="E184" t="s">
        <v>25</v>
      </c>
      <c r="F184" t="s">
        <v>26</v>
      </c>
      <c r="G184" t="s">
        <v>36</v>
      </c>
      <c r="H184" t="s">
        <v>28</v>
      </c>
      <c r="I184" t="s">
        <v>28</v>
      </c>
      <c r="J184" t="s">
        <v>28</v>
      </c>
      <c r="K184" t="s">
        <v>29</v>
      </c>
      <c r="L184">
        <v>20</v>
      </c>
      <c r="N184" s="5">
        <v>0</v>
      </c>
      <c r="O184" t="s">
        <v>30</v>
      </c>
      <c r="P184" s="5">
        <v>0.3</v>
      </c>
      <c r="Q184" s="6">
        <v>0</v>
      </c>
      <c r="R184" s="7">
        <v>3.6816310603171587E-4</v>
      </c>
      <c r="S184" s="7">
        <v>1.1165464820805938E-4</v>
      </c>
      <c r="T184" s="8">
        <v>0</v>
      </c>
      <c r="U184" s="6">
        <v>0</v>
      </c>
    </row>
    <row r="185" spans="1:21" x14ac:dyDescent="0.3">
      <c r="A185" t="s">
        <v>21</v>
      </c>
      <c r="B185" t="s">
        <v>22</v>
      </c>
      <c r="C185" t="s">
        <v>34</v>
      </c>
      <c r="D185" t="s">
        <v>261</v>
      </c>
      <c r="E185" t="s">
        <v>25</v>
      </c>
      <c r="F185" t="s">
        <v>26</v>
      </c>
      <c r="G185" t="s">
        <v>37</v>
      </c>
      <c r="H185" t="s">
        <v>38</v>
      </c>
      <c r="I185" t="s">
        <v>38</v>
      </c>
      <c r="J185" t="s">
        <v>38</v>
      </c>
      <c r="K185" t="s">
        <v>29</v>
      </c>
      <c r="L185">
        <v>5</v>
      </c>
      <c r="N185" s="5">
        <v>0.22500000000000001</v>
      </c>
      <c r="O185" t="s">
        <v>30</v>
      </c>
      <c r="P185" s="5">
        <v>2.3657109999999999E-2</v>
      </c>
      <c r="Q185" s="6">
        <v>6707.379715</v>
      </c>
      <c r="R185" s="7">
        <v>1.1015087511623278E-4</v>
      </c>
      <c r="S185" s="7">
        <v>8.5949592175893486E-5</v>
      </c>
      <c r="T185" s="8">
        <v>0.73882374534411799</v>
      </c>
      <c r="U185" s="6">
        <v>0.57649655107311071</v>
      </c>
    </row>
    <row r="186" spans="1:21" x14ac:dyDescent="0.3">
      <c r="A186" t="s">
        <v>21</v>
      </c>
      <c r="B186" t="s">
        <v>22</v>
      </c>
      <c r="C186" t="s">
        <v>34</v>
      </c>
      <c r="D186" t="s">
        <v>261</v>
      </c>
      <c r="E186" t="s">
        <v>25</v>
      </c>
      <c r="F186" t="s">
        <v>31</v>
      </c>
      <c r="G186" t="s">
        <v>39</v>
      </c>
      <c r="H186" t="s">
        <v>28</v>
      </c>
      <c r="I186" t="s">
        <v>28</v>
      </c>
      <c r="J186" t="s">
        <v>28</v>
      </c>
      <c r="K186" t="s">
        <v>29</v>
      </c>
      <c r="L186">
        <v>20</v>
      </c>
      <c r="N186" s="5">
        <v>0</v>
      </c>
      <c r="O186" t="s">
        <v>30</v>
      </c>
      <c r="P186" s="5">
        <v>0.3</v>
      </c>
      <c r="Q186" s="6">
        <v>0</v>
      </c>
      <c r="R186" s="7">
        <v>3.6816310603171587E-4</v>
      </c>
      <c r="S186" s="7">
        <v>1.1165464820805938E-4</v>
      </c>
      <c r="T186" s="8">
        <v>0</v>
      </c>
      <c r="U186" s="6">
        <v>0</v>
      </c>
    </row>
    <row r="187" spans="1:21" x14ac:dyDescent="0.3">
      <c r="A187" t="s">
        <v>21</v>
      </c>
      <c r="B187" t="s">
        <v>22</v>
      </c>
      <c r="C187" t="s">
        <v>34</v>
      </c>
      <c r="D187" t="s">
        <v>261</v>
      </c>
      <c r="E187" t="s">
        <v>25</v>
      </c>
      <c r="F187" t="s">
        <v>31</v>
      </c>
      <c r="G187" t="s">
        <v>40</v>
      </c>
      <c r="H187" t="s">
        <v>38</v>
      </c>
      <c r="I187" t="s">
        <v>38</v>
      </c>
      <c r="J187" t="s">
        <v>38</v>
      </c>
      <c r="K187" t="s">
        <v>29</v>
      </c>
      <c r="L187">
        <v>5</v>
      </c>
      <c r="N187" s="5">
        <v>0.22500000000000001</v>
      </c>
      <c r="O187" t="s">
        <v>30</v>
      </c>
      <c r="P187" s="5">
        <v>2.3657109999999999E-2</v>
      </c>
      <c r="Q187" s="6">
        <v>407328.40830000001</v>
      </c>
      <c r="R187" s="7">
        <v>1.1015087511623278E-4</v>
      </c>
      <c r="S187" s="7">
        <v>8.5949592175893486E-5</v>
      </c>
      <c r="T187" s="8">
        <v>44.867580633947178</v>
      </c>
      <c r="U187" s="6">
        <v>35.009710575040828</v>
      </c>
    </row>
    <row r="188" spans="1:21" x14ac:dyDescent="0.3">
      <c r="A188" t="s">
        <v>21</v>
      </c>
      <c r="B188" t="s">
        <v>22</v>
      </c>
      <c r="C188" t="s">
        <v>34</v>
      </c>
      <c r="D188" t="s">
        <v>261</v>
      </c>
      <c r="E188" t="s">
        <v>25</v>
      </c>
      <c r="F188" t="s">
        <v>41</v>
      </c>
      <c r="G188" t="s">
        <v>262</v>
      </c>
      <c r="H188" t="s">
        <v>263</v>
      </c>
      <c r="I188" t="s">
        <v>917</v>
      </c>
      <c r="J188" t="s">
        <v>263</v>
      </c>
      <c r="K188" t="s">
        <v>44</v>
      </c>
      <c r="L188">
        <v>5</v>
      </c>
      <c r="M188" t="s">
        <v>261</v>
      </c>
      <c r="N188" s="5">
        <v>0.43</v>
      </c>
      <c r="O188" t="s">
        <v>30</v>
      </c>
      <c r="P188" s="5">
        <v>0.81687869700000004</v>
      </c>
      <c r="Q188" s="6">
        <v>41433764.170000002</v>
      </c>
      <c r="R188" s="7">
        <v>0</v>
      </c>
      <c r="S188" s="7">
        <v>0</v>
      </c>
      <c r="T188" s="8">
        <v>0</v>
      </c>
      <c r="U188" s="6">
        <v>0</v>
      </c>
    </row>
    <row r="189" spans="1:21" x14ac:dyDescent="0.3">
      <c r="A189" t="s">
        <v>21</v>
      </c>
      <c r="B189" t="s">
        <v>22</v>
      </c>
      <c r="C189" t="s">
        <v>34</v>
      </c>
      <c r="D189" t="s">
        <v>261</v>
      </c>
      <c r="E189" t="s">
        <v>25</v>
      </c>
      <c r="F189" t="s">
        <v>26</v>
      </c>
      <c r="G189" t="s">
        <v>264</v>
      </c>
      <c r="H189" t="s">
        <v>263</v>
      </c>
      <c r="I189" t="s">
        <v>917</v>
      </c>
      <c r="J189" t="s">
        <v>263</v>
      </c>
      <c r="K189" t="s">
        <v>44</v>
      </c>
      <c r="L189">
        <v>5</v>
      </c>
      <c r="M189" t="s">
        <v>261</v>
      </c>
      <c r="N189" s="5">
        <v>0.43</v>
      </c>
      <c r="O189" t="s">
        <v>30</v>
      </c>
      <c r="P189" s="5">
        <v>0.81687869700000004</v>
      </c>
      <c r="Q189" s="6">
        <v>682279.91379999998</v>
      </c>
      <c r="R189" s="7">
        <v>0</v>
      </c>
      <c r="S189" s="7">
        <v>0</v>
      </c>
      <c r="T189" s="8">
        <v>0</v>
      </c>
      <c r="U189" s="6">
        <v>0</v>
      </c>
    </row>
    <row r="190" spans="1:21" x14ac:dyDescent="0.3">
      <c r="A190" t="s">
        <v>21</v>
      </c>
      <c r="B190" t="s">
        <v>22</v>
      </c>
      <c r="C190" t="s">
        <v>23</v>
      </c>
      <c r="D190" t="s">
        <v>265</v>
      </c>
      <c r="E190" t="s">
        <v>25</v>
      </c>
      <c r="F190" t="s">
        <v>26</v>
      </c>
      <c r="G190" t="s">
        <v>27</v>
      </c>
      <c r="H190" t="s">
        <v>28</v>
      </c>
      <c r="I190" t="s">
        <v>28</v>
      </c>
      <c r="J190" t="s">
        <v>28</v>
      </c>
      <c r="K190" t="s">
        <v>29</v>
      </c>
      <c r="L190">
        <v>20</v>
      </c>
      <c r="N190" s="5">
        <v>0</v>
      </c>
      <c r="O190" t="s">
        <v>30</v>
      </c>
      <c r="P190" s="5">
        <v>0.3</v>
      </c>
      <c r="Q190" s="6">
        <v>0</v>
      </c>
      <c r="R190" s="7">
        <v>3.6816310603171587E-4</v>
      </c>
      <c r="S190" s="7">
        <v>1.1165464820805937E-4</v>
      </c>
      <c r="T190" s="8">
        <v>0</v>
      </c>
      <c r="U190" s="6">
        <v>0</v>
      </c>
    </row>
    <row r="191" spans="1:21" x14ac:dyDescent="0.3">
      <c r="A191" t="s">
        <v>21</v>
      </c>
      <c r="B191" t="s">
        <v>22</v>
      </c>
      <c r="C191" t="s">
        <v>23</v>
      </c>
      <c r="D191" t="s">
        <v>265</v>
      </c>
      <c r="E191" t="s">
        <v>25</v>
      </c>
      <c r="F191" t="s">
        <v>31</v>
      </c>
      <c r="G191" t="s">
        <v>32</v>
      </c>
      <c r="H191" t="s">
        <v>28</v>
      </c>
      <c r="I191" t="s">
        <v>28</v>
      </c>
      <c r="J191" t="s">
        <v>28</v>
      </c>
      <c r="K191" t="s">
        <v>29</v>
      </c>
      <c r="L191">
        <v>20</v>
      </c>
      <c r="N191" s="5">
        <v>0</v>
      </c>
      <c r="O191" t="s">
        <v>30</v>
      </c>
      <c r="P191" s="5">
        <v>0.3</v>
      </c>
      <c r="Q191" s="6">
        <v>0</v>
      </c>
      <c r="R191" s="7">
        <v>3.6816310603171587E-4</v>
      </c>
      <c r="S191" s="7">
        <v>1.1165464820805937E-4</v>
      </c>
      <c r="T191" s="8">
        <v>0</v>
      </c>
      <c r="U191" s="6">
        <v>0</v>
      </c>
    </row>
    <row r="192" spans="1:21" x14ac:dyDescent="0.3">
      <c r="A192" t="s">
        <v>21</v>
      </c>
      <c r="B192" t="s">
        <v>22</v>
      </c>
      <c r="C192" t="s">
        <v>23</v>
      </c>
      <c r="D192" t="s">
        <v>265</v>
      </c>
      <c r="E192" t="s">
        <v>25</v>
      </c>
      <c r="F192" t="s">
        <v>41</v>
      </c>
      <c r="G192" t="s">
        <v>266</v>
      </c>
      <c r="H192" t="s">
        <v>267</v>
      </c>
      <c r="I192" t="s">
        <v>918</v>
      </c>
      <c r="J192" t="s">
        <v>267</v>
      </c>
      <c r="K192" t="s">
        <v>44</v>
      </c>
      <c r="L192">
        <v>12</v>
      </c>
      <c r="M192" t="s">
        <v>265</v>
      </c>
      <c r="N192" s="5">
        <v>3.0020699999999999E-3</v>
      </c>
      <c r="O192" t="s">
        <v>30</v>
      </c>
      <c r="P192" s="5">
        <v>0.25</v>
      </c>
      <c r="Q192" s="6">
        <v>1691833.946</v>
      </c>
      <c r="R192" s="7">
        <v>1.6401051834691316E-4</v>
      </c>
      <c r="S192" s="7">
        <v>3.1066345400176942E-5</v>
      </c>
      <c r="T192" s="8">
        <v>277.47856244036348</v>
      </c>
      <c r="U192" s="6">
        <v>52.559097726180305</v>
      </c>
    </row>
    <row r="193" spans="1:21" x14ac:dyDescent="0.3">
      <c r="A193" t="s">
        <v>21</v>
      </c>
      <c r="B193" t="s">
        <v>22</v>
      </c>
      <c r="C193" t="s">
        <v>23</v>
      </c>
      <c r="D193" t="s">
        <v>265</v>
      </c>
      <c r="E193" t="s">
        <v>25</v>
      </c>
      <c r="F193" t="s">
        <v>26</v>
      </c>
      <c r="G193" t="s">
        <v>268</v>
      </c>
      <c r="H193" t="s">
        <v>267</v>
      </c>
      <c r="I193" t="s">
        <v>918</v>
      </c>
      <c r="J193" t="s">
        <v>267</v>
      </c>
      <c r="K193" t="s">
        <v>44</v>
      </c>
      <c r="L193">
        <v>12</v>
      </c>
      <c r="M193" t="s">
        <v>265</v>
      </c>
      <c r="N193" s="5">
        <v>3.0020699999999999E-3</v>
      </c>
      <c r="O193" t="s">
        <v>30</v>
      </c>
      <c r="P193" s="5">
        <v>0.25</v>
      </c>
      <c r="Q193" s="6">
        <v>27859.02608</v>
      </c>
      <c r="R193" s="7">
        <v>1.6401051834691316E-4</v>
      </c>
      <c r="S193" s="7">
        <v>3.1066345400176942E-5</v>
      </c>
      <c r="T193" s="8">
        <v>4.5691733080209724</v>
      </c>
      <c r="U193" s="6">
        <v>0.86547812671381741</v>
      </c>
    </row>
    <row r="194" spans="1:21" x14ac:dyDescent="0.3">
      <c r="A194" t="s">
        <v>21</v>
      </c>
      <c r="B194" t="s">
        <v>22</v>
      </c>
      <c r="C194" t="s">
        <v>229</v>
      </c>
      <c r="D194" t="s">
        <v>269</v>
      </c>
      <c r="E194" t="s">
        <v>25</v>
      </c>
      <c r="F194" t="s">
        <v>26</v>
      </c>
      <c r="G194" t="s">
        <v>231</v>
      </c>
      <c r="H194" t="s">
        <v>28</v>
      </c>
      <c r="I194" t="s">
        <v>28</v>
      </c>
      <c r="J194" t="s">
        <v>28</v>
      </c>
      <c r="K194" t="s">
        <v>29</v>
      </c>
      <c r="L194">
        <v>20</v>
      </c>
      <c r="N194" s="5">
        <v>0</v>
      </c>
      <c r="O194" t="s">
        <v>30</v>
      </c>
      <c r="P194" s="5">
        <v>0.3</v>
      </c>
      <c r="Q194" s="6">
        <v>0</v>
      </c>
      <c r="R194" s="7">
        <v>3.6816310603171587E-4</v>
      </c>
      <c r="S194" s="7">
        <v>1.1165464820805937E-4</v>
      </c>
      <c r="T194" s="8">
        <v>0</v>
      </c>
      <c r="U194" s="6">
        <v>0</v>
      </c>
    </row>
    <row r="195" spans="1:21" x14ac:dyDescent="0.3">
      <c r="A195" t="s">
        <v>21</v>
      </c>
      <c r="B195" t="s">
        <v>22</v>
      </c>
      <c r="C195" t="s">
        <v>229</v>
      </c>
      <c r="D195" t="s">
        <v>269</v>
      </c>
      <c r="E195" t="s">
        <v>25</v>
      </c>
      <c r="F195" t="s">
        <v>31</v>
      </c>
      <c r="G195" t="s">
        <v>232</v>
      </c>
      <c r="H195" t="s">
        <v>28</v>
      </c>
      <c r="I195" t="s">
        <v>28</v>
      </c>
      <c r="J195" t="s">
        <v>28</v>
      </c>
      <c r="K195" t="s">
        <v>29</v>
      </c>
      <c r="L195">
        <v>20</v>
      </c>
      <c r="N195" s="5">
        <v>0</v>
      </c>
      <c r="O195" t="s">
        <v>30</v>
      </c>
      <c r="P195" s="5">
        <v>0.3</v>
      </c>
      <c r="Q195" s="6">
        <v>0</v>
      </c>
      <c r="R195" s="7">
        <v>3.6816310603171587E-4</v>
      </c>
      <c r="S195" s="7">
        <v>1.1165464820805937E-4</v>
      </c>
      <c r="T195" s="8">
        <v>0</v>
      </c>
      <c r="U195" s="6">
        <v>0</v>
      </c>
    </row>
    <row r="196" spans="1:21" x14ac:dyDescent="0.3">
      <c r="A196" t="s">
        <v>21</v>
      </c>
      <c r="B196" t="s">
        <v>22</v>
      </c>
      <c r="C196" t="s">
        <v>270</v>
      </c>
      <c r="D196" t="s">
        <v>271</v>
      </c>
      <c r="E196" t="s">
        <v>25</v>
      </c>
      <c r="F196" t="s">
        <v>26</v>
      </c>
      <c r="G196" t="s">
        <v>272</v>
      </c>
      <c r="H196" t="s">
        <v>28</v>
      </c>
      <c r="I196" t="s">
        <v>28</v>
      </c>
      <c r="J196" t="s">
        <v>28</v>
      </c>
      <c r="K196" t="s">
        <v>29</v>
      </c>
      <c r="L196">
        <v>20</v>
      </c>
      <c r="N196" s="5">
        <v>0</v>
      </c>
      <c r="O196" t="s">
        <v>30</v>
      </c>
      <c r="P196" s="5">
        <v>0.3</v>
      </c>
      <c r="Q196" s="6">
        <v>0</v>
      </c>
      <c r="R196" s="7">
        <v>3.6816310603171582E-4</v>
      </c>
      <c r="S196" s="7">
        <v>1.1165464820805936E-4</v>
      </c>
      <c r="T196" s="8">
        <v>0</v>
      </c>
      <c r="U196" s="6">
        <v>0</v>
      </c>
    </row>
    <row r="197" spans="1:21" x14ac:dyDescent="0.3">
      <c r="A197" t="s">
        <v>21</v>
      </c>
      <c r="B197" t="s">
        <v>22</v>
      </c>
      <c r="C197" t="s">
        <v>270</v>
      </c>
      <c r="D197" t="s">
        <v>271</v>
      </c>
      <c r="E197" t="s">
        <v>25</v>
      </c>
      <c r="F197" t="s">
        <v>26</v>
      </c>
      <c r="G197" t="s">
        <v>273</v>
      </c>
      <c r="H197" t="s">
        <v>274</v>
      </c>
      <c r="I197" t="s">
        <v>274</v>
      </c>
      <c r="J197" t="s">
        <v>274</v>
      </c>
      <c r="K197" t="s">
        <v>29</v>
      </c>
      <c r="L197">
        <v>8</v>
      </c>
      <c r="M197" t="s">
        <v>275</v>
      </c>
      <c r="N197" s="5">
        <v>0</v>
      </c>
      <c r="O197" t="s">
        <v>30</v>
      </c>
      <c r="P197" s="5">
        <v>0.28571428599999998</v>
      </c>
      <c r="Q197" s="6">
        <v>0</v>
      </c>
      <c r="R197" s="7">
        <v>1.3562364620156586E-4</v>
      </c>
      <c r="S197" s="7">
        <v>1.0240693518426269E-4</v>
      </c>
      <c r="T197" s="8">
        <v>0</v>
      </c>
      <c r="U197" s="6">
        <v>0</v>
      </c>
    </row>
    <row r="198" spans="1:21" x14ac:dyDescent="0.3">
      <c r="A198" t="s">
        <v>21</v>
      </c>
      <c r="B198" t="s">
        <v>22</v>
      </c>
      <c r="C198" t="s">
        <v>270</v>
      </c>
      <c r="D198" t="s">
        <v>271</v>
      </c>
      <c r="E198" t="s">
        <v>25</v>
      </c>
      <c r="F198" t="s">
        <v>26</v>
      </c>
      <c r="G198" t="s">
        <v>276</v>
      </c>
      <c r="H198" t="s">
        <v>277</v>
      </c>
      <c r="I198" t="s">
        <v>277</v>
      </c>
      <c r="J198" t="s">
        <v>277</v>
      </c>
      <c r="K198" t="s">
        <v>29</v>
      </c>
      <c r="L198">
        <v>10</v>
      </c>
      <c r="M198" t="s">
        <v>278</v>
      </c>
      <c r="N198" s="5">
        <v>0</v>
      </c>
      <c r="O198" t="s">
        <v>30</v>
      </c>
      <c r="P198" s="5">
        <v>0.5</v>
      </c>
      <c r="Q198" s="6">
        <v>0</v>
      </c>
      <c r="R198" s="7">
        <v>0</v>
      </c>
      <c r="S198" s="7">
        <v>0</v>
      </c>
      <c r="T198" s="8">
        <v>0</v>
      </c>
      <c r="U198" s="6">
        <v>0</v>
      </c>
    </row>
    <row r="199" spans="1:21" x14ac:dyDescent="0.3">
      <c r="A199" t="s">
        <v>21</v>
      </c>
      <c r="B199" t="s">
        <v>22</v>
      </c>
      <c r="C199" t="s">
        <v>270</v>
      </c>
      <c r="D199" t="s">
        <v>271</v>
      </c>
      <c r="E199" t="s">
        <v>25</v>
      </c>
      <c r="F199" t="s">
        <v>31</v>
      </c>
      <c r="G199" t="s">
        <v>279</v>
      </c>
      <c r="H199" t="s">
        <v>28</v>
      </c>
      <c r="I199" t="s">
        <v>28</v>
      </c>
      <c r="J199" t="s">
        <v>28</v>
      </c>
      <c r="K199" t="s">
        <v>29</v>
      </c>
      <c r="L199">
        <v>20</v>
      </c>
      <c r="N199" s="5">
        <v>0</v>
      </c>
      <c r="O199" t="s">
        <v>30</v>
      </c>
      <c r="P199" s="5">
        <v>0.3</v>
      </c>
      <c r="Q199" s="6">
        <v>0</v>
      </c>
      <c r="R199" s="7">
        <v>3.6816310603171582E-4</v>
      </c>
      <c r="S199" s="7">
        <v>1.1165464820805936E-4</v>
      </c>
      <c r="T199" s="8">
        <v>0</v>
      </c>
      <c r="U199" s="6">
        <v>0</v>
      </c>
    </row>
    <row r="200" spans="1:21" x14ac:dyDescent="0.3">
      <c r="A200" t="s">
        <v>21</v>
      </c>
      <c r="B200" t="s">
        <v>22</v>
      </c>
      <c r="C200" t="s">
        <v>270</v>
      </c>
      <c r="D200" t="s">
        <v>271</v>
      </c>
      <c r="E200" t="s">
        <v>25</v>
      </c>
      <c r="F200" t="s">
        <v>31</v>
      </c>
      <c r="G200" t="s">
        <v>280</v>
      </c>
      <c r="H200" t="s">
        <v>274</v>
      </c>
      <c r="I200" t="s">
        <v>274</v>
      </c>
      <c r="J200" t="s">
        <v>274</v>
      </c>
      <c r="K200" t="s">
        <v>29</v>
      </c>
      <c r="L200">
        <v>8</v>
      </c>
      <c r="M200" t="s">
        <v>275</v>
      </c>
      <c r="N200" s="5">
        <v>0</v>
      </c>
      <c r="O200" t="s">
        <v>30</v>
      </c>
      <c r="P200" s="5">
        <v>0.28571428599999998</v>
      </c>
      <c r="Q200" s="6">
        <v>0</v>
      </c>
      <c r="R200" s="7">
        <v>1.3562364620156586E-4</v>
      </c>
      <c r="S200" s="7">
        <v>1.0240693518426269E-4</v>
      </c>
      <c r="T200" s="8">
        <v>0</v>
      </c>
      <c r="U200" s="6">
        <v>0</v>
      </c>
    </row>
    <row r="201" spans="1:21" x14ac:dyDescent="0.3">
      <c r="A201" t="s">
        <v>21</v>
      </c>
      <c r="B201" t="s">
        <v>22</v>
      </c>
      <c r="C201" t="s">
        <v>270</v>
      </c>
      <c r="D201" t="s">
        <v>271</v>
      </c>
      <c r="E201" t="s">
        <v>25</v>
      </c>
      <c r="F201" t="s">
        <v>31</v>
      </c>
      <c r="G201" t="s">
        <v>281</v>
      </c>
      <c r="H201" t="s">
        <v>277</v>
      </c>
      <c r="I201" t="s">
        <v>277</v>
      </c>
      <c r="J201" t="s">
        <v>277</v>
      </c>
      <c r="K201" t="s">
        <v>29</v>
      </c>
      <c r="L201">
        <v>10</v>
      </c>
      <c r="M201" t="s">
        <v>278</v>
      </c>
      <c r="N201" s="5">
        <v>0</v>
      </c>
      <c r="O201" t="s">
        <v>30</v>
      </c>
      <c r="P201" s="5">
        <v>0.5</v>
      </c>
      <c r="Q201" s="6">
        <v>0</v>
      </c>
      <c r="R201" s="7">
        <v>0</v>
      </c>
      <c r="S201" s="7">
        <v>0</v>
      </c>
      <c r="T201" s="8">
        <v>0</v>
      </c>
      <c r="U201" s="6">
        <v>0</v>
      </c>
    </row>
    <row r="202" spans="1:21" x14ac:dyDescent="0.3">
      <c r="A202" t="s">
        <v>21</v>
      </c>
      <c r="B202" t="s">
        <v>22</v>
      </c>
      <c r="C202" t="s">
        <v>270</v>
      </c>
      <c r="D202" t="s">
        <v>271</v>
      </c>
      <c r="E202" t="s">
        <v>25</v>
      </c>
      <c r="F202" t="s">
        <v>41</v>
      </c>
      <c r="G202" t="s">
        <v>282</v>
      </c>
      <c r="H202" t="s">
        <v>283</v>
      </c>
      <c r="I202" t="s">
        <v>919</v>
      </c>
      <c r="J202" t="s">
        <v>283</v>
      </c>
      <c r="K202" t="s">
        <v>44</v>
      </c>
      <c r="L202">
        <v>10</v>
      </c>
      <c r="M202" t="s">
        <v>271</v>
      </c>
      <c r="N202" s="5">
        <v>0.5</v>
      </c>
      <c r="O202" t="s">
        <v>30</v>
      </c>
      <c r="P202" s="5">
        <v>0.58333333300000001</v>
      </c>
      <c r="Q202" s="6">
        <v>8287449.6210000003</v>
      </c>
      <c r="R202" s="7">
        <v>8.7961248937062919E-5</v>
      </c>
      <c r="S202" s="7">
        <v>9.2353882791940123E-5</v>
      </c>
      <c r="T202" s="8">
        <v>728.97441916614878</v>
      </c>
      <c r="U202" s="6">
        <v>765.37815094194264</v>
      </c>
    </row>
    <row r="203" spans="1:21" x14ac:dyDescent="0.3">
      <c r="A203" t="s">
        <v>21</v>
      </c>
      <c r="B203" t="s">
        <v>22</v>
      </c>
      <c r="C203" t="s">
        <v>270</v>
      </c>
      <c r="D203" t="s">
        <v>271</v>
      </c>
      <c r="E203" t="s">
        <v>25</v>
      </c>
      <c r="F203" t="s">
        <v>26</v>
      </c>
      <c r="G203" t="s">
        <v>284</v>
      </c>
      <c r="H203" t="s">
        <v>283</v>
      </c>
      <c r="I203" t="s">
        <v>919</v>
      </c>
      <c r="J203" t="s">
        <v>283</v>
      </c>
      <c r="K203" t="s">
        <v>44</v>
      </c>
      <c r="L203">
        <v>10</v>
      </c>
      <c r="M203" t="s">
        <v>271</v>
      </c>
      <c r="N203" s="5">
        <v>0.5</v>
      </c>
      <c r="O203" t="s">
        <v>30</v>
      </c>
      <c r="P203" s="5">
        <v>0.58333333300000001</v>
      </c>
      <c r="Q203" s="6">
        <v>136467.4566</v>
      </c>
      <c r="R203" s="7">
        <v>8.7961248937062919E-5</v>
      </c>
      <c r="S203" s="7">
        <v>9.2353882791940123E-5</v>
      </c>
      <c r="T203" s="8">
        <v>12.00384792180043</v>
      </c>
      <c r="U203" s="6">
        <v>12.603299491750576</v>
      </c>
    </row>
    <row r="204" spans="1:21" x14ac:dyDescent="0.3">
      <c r="A204" t="s">
        <v>21</v>
      </c>
      <c r="B204" t="s">
        <v>22</v>
      </c>
      <c r="C204" t="s">
        <v>270</v>
      </c>
      <c r="D204" t="s">
        <v>275</v>
      </c>
      <c r="E204" t="s">
        <v>25</v>
      </c>
      <c r="F204" t="s">
        <v>26</v>
      </c>
      <c r="G204" t="s">
        <v>272</v>
      </c>
      <c r="H204" t="s">
        <v>28</v>
      </c>
      <c r="I204" t="s">
        <v>28</v>
      </c>
      <c r="J204" t="s">
        <v>28</v>
      </c>
      <c r="K204" t="s">
        <v>29</v>
      </c>
      <c r="L204">
        <v>20</v>
      </c>
      <c r="N204" s="5">
        <v>0</v>
      </c>
      <c r="O204" t="s">
        <v>30</v>
      </c>
      <c r="P204" s="5">
        <v>0.3</v>
      </c>
      <c r="Q204" s="6">
        <v>0</v>
      </c>
      <c r="R204" s="7">
        <v>3.6816310603171582E-4</v>
      </c>
      <c r="S204" s="7">
        <v>1.1165464820805936E-4</v>
      </c>
      <c r="T204" s="8">
        <v>0</v>
      </c>
      <c r="U204" s="6">
        <v>0</v>
      </c>
    </row>
    <row r="205" spans="1:21" x14ac:dyDescent="0.3">
      <c r="A205" t="s">
        <v>21</v>
      </c>
      <c r="B205" t="s">
        <v>22</v>
      </c>
      <c r="C205" t="s">
        <v>270</v>
      </c>
      <c r="D205" t="s">
        <v>275</v>
      </c>
      <c r="E205" t="s">
        <v>25</v>
      </c>
      <c r="F205" t="s">
        <v>26</v>
      </c>
      <c r="G205" t="s">
        <v>273</v>
      </c>
      <c r="H205" t="s">
        <v>274</v>
      </c>
      <c r="I205" t="s">
        <v>274</v>
      </c>
      <c r="J205" t="s">
        <v>274</v>
      </c>
      <c r="K205" t="s">
        <v>29</v>
      </c>
      <c r="L205">
        <v>8</v>
      </c>
      <c r="M205" t="s">
        <v>275</v>
      </c>
      <c r="N205" s="5">
        <v>0.153</v>
      </c>
      <c r="O205" t="s">
        <v>30</v>
      </c>
      <c r="P205" s="5">
        <v>0.28571428599999998</v>
      </c>
      <c r="Q205" s="6">
        <v>0</v>
      </c>
      <c r="R205" s="7">
        <v>1.3562364620156586E-4</v>
      </c>
      <c r="S205" s="7">
        <v>1.0240693518426269E-4</v>
      </c>
      <c r="T205" s="8">
        <v>0</v>
      </c>
      <c r="U205" s="6">
        <v>0</v>
      </c>
    </row>
    <row r="206" spans="1:21" x14ac:dyDescent="0.3">
      <c r="A206" t="s">
        <v>21</v>
      </c>
      <c r="B206" t="s">
        <v>22</v>
      </c>
      <c r="C206" t="s">
        <v>270</v>
      </c>
      <c r="D206" t="s">
        <v>275</v>
      </c>
      <c r="E206" t="s">
        <v>25</v>
      </c>
      <c r="F206" t="s">
        <v>26</v>
      </c>
      <c r="G206" t="s">
        <v>276</v>
      </c>
      <c r="H206" t="s">
        <v>277</v>
      </c>
      <c r="I206" t="s">
        <v>277</v>
      </c>
      <c r="J206" t="s">
        <v>277</v>
      </c>
      <c r="K206" t="s">
        <v>29</v>
      </c>
      <c r="L206">
        <v>10</v>
      </c>
      <c r="M206" t="s">
        <v>278</v>
      </c>
      <c r="N206" s="5">
        <v>0</v>
      </c>
      <c r="O206" t="s">
        <v>30</v>
      </c>
      <c r="P206" s="5">
        <v>0.5</v>
      </c>
      <c r="Q206" s="6">
        <v>0</v>
      </c>
      <c r="R206" s="7">
        <v>0</v>
      </c>
      <c r="S206" s="7">
        <v>0</v>
      </c>
      <c r="T206" s="8">
        <v>0</v>
      </c>
      <c r="U206" s="6">
        <v>0</v>
      </c>
    </row>
    <row r="207" spans="1:21" x14ac:dyDescent="0.3">
      <c r="A207" t="s">
        <v>21</v>
      </c>
      <c r="B207" t="s">
        <v>22</v>
      </c>
      <c r="C207" t="s">
        <v>270</v>
      </c>
      <c r="D207" t="s">
        <v>275</v>
      </c>
      <c r="E207" t="s">
        <v>25</v>
      </c>
      <c r="F207" t="s">
        <v>31</v>
      </c>
      <c r="G207" t="s">
        <v>279</v>
      </c>
      <c r="H207" t="s">
        <v>28</v>
      </c>
      <c r="I207" t="s">
        <v>28</v>
      </c>
      <c r="J207" t="s">
        <v>28</v>
      </c>
      <c r="K207" t="s">
        <v>29</v>
      </c>
      <c r="L207">
        <v>20</v>
      </c>
      <c r="N207" s="5">
        <v>0</v>
      </c>
      <c r="O207" t="s">
        <v>30</v>
      </c>
      <c r="P207" s="5">
        <v>0.3</v>
      </c>
      <c r="Q207" s="6">
        <v>0</v>
      </c>
      <c r="R207" s="7">
        <v>3.6816310603171582E-4</v>
      </c>
      <c r="S207" s="7">
        <v>1.1165464820805936E-4</v>
      </c>
      <c r="T207" s="8">
        <v>0</v>
      </c>
      <c r="U207" s="6">
        <v>0</v>
      </c>
    </row>
    <row r="208" spans="1:21" x14ac:dyDescent="0.3">
      <c r="A208" t="s">
        <v>21</v>
      </c>
      <c r="B208" t="s">
        <v>22</v>
      </c>
      <c r="C208" t="s">
        <v>270</v>
      </c>
      <c r="D208" t="s">
        <v>275</v>
      </c>
      <c r="E208" t="s">
        <v>25</v>
      </c>
      <c r="F208" t="s">
        <v>31</v>
      </c>
      <c r="G208" t="s">
        <v>280</v>
      </c>
      <c r="H208" t="s">
        <v>274</v>
      </c>
      <c r="I208" t="s">
        <v>274</v>
      </c>
      <c r="J208" t="s">
        <v>274</v>
      </c>
      <c r="K208" t="s">
        <v>29</v>
      </c>
      <c r="L208">
        <v>8</v>
      </c>
      <c r="M208" t="s">
        <v>275</v>
      </c>
      <c r="N208" s="5">
        <v>3.0599999999999999E-2</v>
      </c>
      <c r="O208" t="s">
        <v>30</v>
      </c>
      <c r="P208" s="5">
        <v>0.28571428599999998</v>
      </c>
      <c r="Q208" s="6">
        <v>3746214.1129999999</v>
      </c>
      <c r="R208" s="7">
        <v>1.3562364620156586E-4</v>
      </c>
      <c r="S208" s="7">
        <v>1.0240693518426269E-4</v>
      </c>
      <c r="T208" s="8">
        <v>508.07521745682487</v>
      </c>
      <c r="U208" s="6">
        <v>383.63830585636117</v>
      </c>
    </row>
    <row r="209" spans="1:21" x14ac:dyDescent="0.3">
      <c r="A209" t="s">
        <v>21</v>
      </c>
      <c r="B209" t="s">
        <v>22</v>
      </c>
      <c r="C209" t="s">
        <v>270</v>
      </c>
      <c r="D209" t="s">
        <v>275</v>
      </c>
      <c r="E209" t="s">
        <v>25</v>
      </c>
      <c r="F209" t="s">
        <v>31</v>
      </c>
      <c r="G209" t="s">
        <v>281</v>
      </c>
      <c r="H209" t="s">
        <v>277</v>
      </c>
      <c r="I209" t="s">
        <v>277</v>
      </c>
      <c r="J209" t="s">
        <v>277</v>
      </c>
      <c r="K209" t="s">
        <v>29</v>
      </c>
      <c r="L209">
        <v>10</v>
      </c>
      <c r="M209" t="s">
        <v>278</v>
      </c>
      <c r="N209" s="5">
        <v>0</v>
      </c>
      <c r="O209" t="s">
        <v>30</v>
      </c>
      <c r="P209" s="5">
        <v>0.5</v>
      </c>
      <c r="Q209" s="6">
        <v>0</v>
      </c>
      <c r="R209" s="7">
        <v>0</v>
      </c>
      <c r="S209" s="7">
        <v>0</v>
      </c>
      <c r="T209" s="8">
        <v>0</v>
      </c>
      <c r="U209" s="6">
        <v>0</v>
      </c>
    </row>
    <row r="210" spans="1:21" x14ac:dyDescent="0.3">
      <c r="A210" t="s">
        <v>21</v>
      </c>
      <c r="B210" t="s">
        <v>22</v>
      </c>
      <c r="C210" t="s">
        <v>270</v>
      </c>
      <c r="D210" t="s">
        <v>275</v>
      </c>
      <c r="E210" t="s">
        <v>25</v>
      </c>
      <c r="F210" t="s">
        <v>41</v>
      </c>
      <c r="G210" t="s">
        <v>285</v>
      </c>
      <c r="H210" t="s">
        <v>286</v>
      </c>
      <c r="I210" t="s">
        <v>286</v>
      </c>
      <c r="J210" t="s">
        <v>286</v>
      </c>
      <c r="K210" t="s">
        <v>44</v>
      </c>
      <c r="L210">
        <v>10</v>
      </c>
      <c r="M210" t="s">
        <v>275</v>
      </c>
      <c r="N210" s="5">
        <v>0.5</v>
      </c>
      <c r="O210" t="s">
        <v>30</v>
      </c>
      <c r="P210" s="5">
        <v>0.53846153799999996</v>
      </c>
      <c r="Q210" s="6">
        <v>215269363.80000001</v>
      </c>
      <c r="R210" s="7">
        <v>8.7961248937062919E-5</v>
      </c>
      <c r="S210" s="7">
        <v>9.2353882791940123E-5</v>
      </c>
      <c r="T210" s="8">
        <v>18935.36209773496</v>
      </c>
      <c r="U210" s="6">
        <v>19880.961593080719</v>
      </c>
    </row>
    <row r="211" spans="1:21" x14ac:dyDescent="0.3">
      <c r="A211" t="s">
        <v>21</v>
      </c>
      <c r="B211" t="s">
        <v>22</v>
      </c>
      <c r="C211" t="s">
        <v>270</v>
      </c>
      <c r="D211" t="s">
        <v>275</v>
      </c>
      <c r="E211" t="s">
        <v>25</v>
      </c>
      <c r="F211" t="s">
        <v>41</v>
      </c>
      <c r="G211" t="s">
        <v>287</v>
      </c>
      <c r="H211" t="s">
        <v>288</v>
      </c>
      <c r="I211" t="s">
        <v>288</v>
      </c>
      <c r="J211" t="s">
        <v>288</v>
      </c>
      <c r="K211" t="s">
        <v>44</v>
      </c>
      <c r="L211">
        <v>10</v>
      </c>
      <c r="M211" t="s">
        <v>275</v>
      </c>
      <c r="N211" s="5">
        <v>0.5</v>
      </c>
      <c r="O211" t="s">
        <v>30</v>
      </c>
      <c r="P211" s="5">
        <v>0.53333333299999997</v>
      </c>
      <c r="Q211" s="6">
        <v>155814015.69999999</v>
      </c>
      <c r="R211" s="7">
        <v>8.7961248937062919E-5</v>
      </c>
      <c r="S211" s="7">
        <v>9.2353882791940123E-5</v>
      </c>
      <c r="T211" s="8">
        <v>13705.595422871129</v>
      </c>
      <c r="U211" s="6">
        <v>14390.029343299317</v>
      </c>
    </row>
    <row r="212" spans="1:21" x14ac:dyDescent="0.3">
      <c r="A212" t="s">
        <v>21</v>
      </c>
      <c r="B212" t="s">
        <v>22</v>
      </c>
      <c r="C212" t="s">
        <v>270</v>
      </c>
      <c r="D212" t="s">
        <v>275</v>
      </c>
      <c r="E212" t="s">
        <v>25</v>
      </c>
      <c r="F212" t="s">
        <v>26</v>
      </c>
      <c r="G212" t="s">
        <v>289</v>
      </c>
      <c r="H212" t="s">
        <v>286</v>
      </c>
      <c r="I212" t="s">
        <v>286</v>
      </c>
      <c r="J212" t="s">
        <v>286</v>
      </c>
      <c r="K212" t="s">
        <v>44</v>
      </c>
      <c r="L212">
        <v>10</v>
      </c>
      <c r="M212" t="s">
        <v>275</v>
      </c>
      <c r="N212" s="5">
        <v>0.5</v>
      </c>
      <c r="O212" t="s">
        <v>30</v>
      </c>
      <c r="P212" s="5">
        <v>0.53846153799999996</v>
      </c>
      <c r="Q212" s="6">
        <v>3544789.2749999999</v>
      </c>
      <c r="R212" s="7">
        <v>8.7961248937062919E-5</v>
      </c>
      <c r="S212" s="7">
        <v>9.2353882791940123E-5</v>
      </c>
      <c r="T212" s="8">
        <v>311.80409184770576</v>
      </c>
      <c r="U212" s="6">
        <v>327.37505322547639</v>
      </c>
    </row>
    <row r="213" spans="1:21" x14ac:dyDescent="0.3">
      <c r="A213" t="s">
        <v>21</v>
      </c>
      <c r="B213" t="s">
        <v>22</v>
      </c>
      <c r="C213" t="s">
        <v>270</v>
      </c>
      <c r="D213" t="s">
        <v>275</v>
      </c>
      <c r="E213" t="s">
        <v>25</v>
      </c>
      <c r="F213" t="s">
        <v>26</v>
      </c>
      <c r="G213" t="s">
        <v>290</v>
      </c>
      <c r="H213" t="s">
        <v>288</v>
      </c>
      <c r="I213" t="s">
        <v>288</v>
      </c>
      <c r="J213" t="s">
        <v>288</v>
      </c>
      <c r="K213" t="s">
        <v>44</v>
      </c>
      <c r="L213">
        <v>10</v>
      </c>
      <c r="M213" t="s">
        <v>275</v>
      </c>
      <c r="N213" s="5">
        <v>0.5</v>
      </c>
      <c r="O213" t="s">
        <v>30</v>
      </c>
      <c r="P213" s="5">
        <v>0.53333333299999997</v>
      </c>
      <c r="Q213" s="6">
        <v>2565752.2370000002</v>
      </c>
      <c r="R213" s="7">
        <v>8.7961248937062919E-5</v>
      </c>
      <c r="S213" s="7">
        <v>9.2353882791940123E-5</v>
      </c>
      <c r="T213" s="8">
        <v>225.68677122958309</v>
      </c>
      <c r="U213" s="6">
        <v>236.9571813690562</v>
      </c>
    </row>
    <row r="214" spans="1:21" x14ac:dyDescent="0.3">
      <c r="A214" t="s">
        <v>21</v>
      </c>
      <c r="B214" t="s">
        <v>22</v>
      </c>
      <c r="C214" t="s">
        <v>270</v>
      </c>
      <c r="D214" t="s">
        <v>291</v>
      </c>
      <c r="E214" t="s">
        <v>25</v>
      </c>
      <c r="F214" t="s">
        <v>26</v>
      </c>
      <c r="G214" t="s">
        <v>272</v>
      </c>
      <c r="H214" t="s">
        <v>28</v>
      </c>
      <c r="I214" t="s">
        <v>28</v>
      </c>
      <c r="J214" t="s">
        <v>28</v>
      </c>
      <c r="K214" t="s">
        <v>29</v>
      </c>
      <c r="L214">
        <v>20</v>
      </c>
      <c r="N214" s="5">
        <v>0</v>
      </c>
      <c r="O214" t="s">
        <v>30</v>
      </c>
      <c r="P214" s="5">
        <v>0.3</v>
      </c>
      <c r="Q214" s="6">
        <v>0</v>
      </c>
      <c r="R214" s="7">
        <v>3.6816310603171582E-4</v>
      </c>
      <c r="S214" s="7">
        <v>1.1165464820805936E-4</v>
      </c>
      <c r="T214" s="8">
        <v>0</v>
      </c>
      <c r="U214" s="6">
        <v>0</v>
      </c>
    </row>
    <row r="215" spans="1:21" x14ac:dyDescent="0.3">
      <c r="A215" t="s">
        <v>21</v>
      </c>
      <c r="B215" t="s">
        <v>22</v>
      </c>
      <c r="C215" t="s">
        <v>270</v>
      </c>
      <c r="D215" t="s">
        <v>291</v>
      </c>
      <c r="E215" t="s">
        <v>25</v>
      </c>
      <c r="F215" t="s">
        <v>26</v>
      </c>
      <c r="G215" t="s">
        <v>273</v>
      </c>
      <c r="H215" t="s">
        <v>274</v>
      </c>
      <c r="I215" t="s">
        <v>274</v>
      </c>
      <c r="J215" t="s">
        <v>274</v>
      </c>
      <c r="K215" t="s">
        <v>29</v>
      </c>
      <c r="L215">
        <v>8</v>
      </c>
      <c r="M215" t="s">
        <v>275</v>
      </c>
      <c r="N215" s="5">
        <v>0</v>
      </c>
      <c r="O215" t="s">
        <v>30</v>
      </c>
      <c r="P215" s="5">
        <v>0.28571428599999998</v>
      </c>
      <c r="Q215" s="6">
        <v>0</v>
      </c>
      <c r="R215" s="7">
        <v>1.3562364620156586E-4</v>
      </c>
      <c r="S215" s="7">
        <v>1.0240693518426269E-4</v>
      </c>
      <c r="T215" s="8">
        <v>0</v>
      </c>
      <c r="U215" s="6">
        <v>0</v>
      </c>
    </row>
    <row r="216" spans="1:21" x14ac:dyDescent="0.3">
      <c r="A216" t="s">
        <v>21</v>
      </c>
      <c r="B216" t="s">
        <v>22</v>
      </c>
      <c r="C216" t="s">
        <v>270</v>
      </c>
      <c r="D216" t="s">
        <v>291</v>
      </c>
      <c r="E216" t="s">
        <v>25</v>
      </c>
      <c r="F216" t="s">
        <v>26</v>
      </c>
      <c r="G216" t="s">
        <v>276</v>
      </c>
      <c r="H216" t="s">
        <v>277</v>
      </c>
      <c r="I216" t="s">
        <v>277</v>
      </c>
      <c r="J216" t="s">
        <v>277</v>
      </c>
      <c r="K216" t="s">
        <v>29</v>
      </c>
      <c r="L216">
        <v>10</v>
      </c>
      <c r="M216" t="s">
        <v>278</v>
      </c>
      <c r="N216" s="5">
        <v>0</v>
      </c>
      <c r="O216" t="s">
        <v>30</v>
      </c>
      <c r="P216" s="5">
        <v>0.5</v>
      </c>
      <c r="Q216" s="6">
        <v>0</v>
      </c>
      <c r="R216" s="7">
        <v>0</v>
      </c>
      <c r="S216" s="7">
        <v>0</v>
      </c>
      <c r="T216" s="8">
        <v>0</v>
      </c>
      <c r="U216" s="6">
        <v>0</v>
      </c>
    </row>
    <row r="217" spans="1:21" x14ac:dyDescent="0.3">
      <c r="A217" t="s">
        <v>21</v>
      </c>
      <c r="B217" t="s">
        <v>22</v>
      </c>
      <c r="C217" t="s">
        <v>270</v>
      </c>
      <c r="D217" t="s">
        <v>291</v>
      </c>
      <c r="E217" t="s">
        <v>25</v>
      </c>
      <c r="F217" t="s">
        <v>31</v>
      </c>
      <c r="G217" t="s">
        <v>279</v>
      </c>
      <c r="H217" t="s">
        <v>28</v>
      </c>
      <c r="I217" t="s">
        <v>28</v>
      </c>
      <c r="J217" t="s">
        <v>28</v>
      </c>
      <c r="K217" t="s">
        <v>29</v>
      </c>
      <c r="L217">
        <v>20</v>
      </c>
      <c r="N217" s="5">
        <v>0</v>
      </c>
      <c r="O217" t="s">
        <v>30</v>
      </c>
      <c r="P217" s="5">
        <v>0.3</v>
      </c>
      <c r="Q217" s="6">
        <v>0</v>
      </c>
      <c r="R217" s="7">
        <v>3.6816310603171582E-4</v>
      </c>
      <c r="S217" s="7">
        <v>1.1165464820805936E-4</v>
      </c>
      <c r="T217" s="8">
        <v>0</v>
      </c>
      <c r="U217" s="6">
        <v>0</v>
      </c>
    </row>
    <row r="218" spans="1:21" x14ac:dyDescent="0.3">
      <c r="A218" t="s">
        <v>21</v>
      </c>
      <c r="B218" t="s">
        <v>22</v>
      </c>
      <c r="C218" t="s">
        <v>270</v>
      </c>
      <c r="D218" t="s">
        <v>291</v>
      </c>
      <c r="E218" t="s">
        <v>25</v>
      </c>
      <c r="F218" t="s">
        <v>31</v>
      </c>
      <c r="G218" t="s">
        <v>280</v>
      </c>
      <c r="H218" t="s">
        <v>274</v>
      </c>
      <c r="I218" t="s">
        <v>274</v>
      </c>
      <c r="J218" t="s">
        <v>274</v>
      </c>
      <c r="K218" t="s">
        <v>29</v>
      </c>
      <c r="L218">
        <v>8</v>
      </c>
      <c r="M218" t="s">
        <v>275</v>
      </c>
      <c r="N218" s="5">
        <v>0</v>
      </c>
      <c r="O218" t="s">
        <v>30</v>
      </c>
      <c r="P218" s="5">
        <v>0.28571428599999998</v>
      </c>
      <c r="Q218" s="6">
        <v>0</v>
      </c>
      <c r="R218" s="7">
        <v>1.3562364620156586E-4</v>
      </c>
      <c r="S218" s="7">
        <v>1.0240693518426269E-4</v>
      </c>
      <c r="T218" s="8">
        <v>0</v>
      </c>
      <c r="U218" s="6">
        <v>0</v>
      </c>
    </row>
    <row r="219" spans="1:21" x14ac:dyDescent="0.3">
      <c r="A219" t="s">
        <v>21</v>
      </c>
      <c r="B219" t="s">
        <v>22</v>
      </c>
      <c r="C219" t="s">
        <v>270</v>
      </c>
      <c r="D219" t="s">
        <v>291</v>
      </c>
      <c r="E219" t="s">
        <v>25</v>
      </c>
      <c r="F219" t="s">
        <v>31</v>
      </c>
      <c r="G219" t="s">
        <v>281</v>
      </c>
      <c r="H219" t="s">
        <v>277</v>
      </c>
      <c r="I219" t="s">
        <v>277</v>
      </c>
      <c r="J219" t="s">
        <v>277</v>
      </c>
      <c r="K219" t="s">
        <v>29</v>
      </c>
      <c r="L219">
        <v>10</v>
      </c>
      <c r="M219" t="s">
        <v>278</v>
      </c>
      <c r="N219" s="5">
        <v>0</v>
      </c>
      <c r="O219" t="s">
        <v>30</v>
      </c>
      <c r="P219" s="5">
        <v>0.5</v>
      </c>
      <c r="Q219" s="6">
        <v>0</v>
      </c>
      <c r="R219" s="7">
        <v>0</v>
      </c>
      <c r="S219" s="7">
        <v>0</v>
      </c>
      <c r="T219" s="8">
        <v>0</v>
      </c>
      <c r="U219" s="6">
        <v>0</v>
      </c>
    </row>
    <row r="220" spans="1:21" x14ac:dyDescent="0.3">
      <c r="A220" t="s">
        <v>21</v>
      </c>
      <c r="B220" t="s">
        <v>22</v>
      </c>
      <c r="C220" t="s">
        <v>270</v>
      </c>
      <c r="D220" t="s">
        <v>291</v>
      </c>
      <c r="E220" t="s">
        <v>25</v>
      </c>
      <c r="F220" t="s">
        <v>41</v>
      </c>
      <c r="G220" t="s">
        <v>292</v>
      </c>
      <c r="H220" t="s">
        <v>293</v>
      </c>
      <c r="I220" t="s">
        <v>293</v>
      </c>
      <c r="J220" t="s">
        <v>293</v>
      </c>
      <c r="K220" t="s">
        <v>44</v>
      </c>
      <c r="L220">
        <v>15</v>
      </c>
      <c r="M220" t="s">
        <v>291</v>
      </c>
      <c r="N220" s="5">
        <v>0</v>
      </c>
      <c r="O220" t="s">
        <v>30</v>
      </c>
      <c r="P220" s="5">
        <v>0.1875</v>
      </c>
      <c r="Q220" s="6">
        <v>0</v>
      </c>
      <c r="R220" s="7">
        <v>0</v>
      </c>
      <c r="S220" s="7">
        <v>1.876378913356902E-10</v>
      </c>
      <c r="T220" s="8">
        <v>0</v>
      </c>
      <c r="U220" s="6">
        <v>0</v>
      </c>
    </row>
    <row r="221" spans="1:21" x14ac:dyDescent="0.3">
      <c r="A221" t="s">
        <v>21</v>
      </c>
      <c r="B221" t="s">
        <v>22</v>
      </c>
      <c r="C221" t="s">
        <v>270</v>
      </c>
      <c r="D221" t="s">
        <v>291</v>
      </c>
      <c r="E221" t="s">
        <v>25</v>
      </c>
      <c r="F221" t="s">
        <v>41</v>
      </c>
      <c r="G221" t="s">
        <v>294</v>
      </c>
      <c r="H221" t="s">
        <v>295</v>
      </c>
      <c r="I221" t="s">
        <v>295</v>
      </c>
      <c r="J221" t="s">
        <v>295</v>
      </c>
      <c r="K221" t="s">
        <v>44</v>
      </c>
      <c r="L221">
        <v>15</v>
      </c>
      <c r="M221" t="s">
        <v>291</v>
      </c>
      <c r="N221" s="5">
        <v>0.79</v>
      </c>
      <c r="O221" t="s">
        <v>30</v>
      </c>
      <c r="P221" s="5">
        <v>0.4375</v>
      </c>
      <c r="Q221" s="6">
        <v>48532114.100000001</v>
      </c>
      <c r="R221" s="7">
        <v>0</v>
      </c>
      <c r="S221" s="7">
        <v>5.8248732226484634E-11</v>
      </c>
      <c r="T221" s="8">
        <v>0</v>
      </c>
      <c r="U221" s="6">
        <v>2.8269341185960992E-3</v>
      </c>
    </row>
    <row r="222" spans="1:21" x14ac:dyDescent="0.3">
      <c r="A222" t="s">
        <v>21</v>
      </c>
      <c r="B222" t="s">
        <v>22</v>
      </c>
      <c r="C222" t="s">
        <v>270</v>
      </c>
      <c r="D222" t="s">
        <v>291</v>
      </c>
      <c r="E222" t="s">
        <v>25</v>
      </c>
      <c r="F222" t="s">
        <v>26</v>
      </c>
      <c r="G222" t="s">
        <v>296</v>
      </c>
      <c r="H222" t="s">
        <v>293</v>
      </c>
      <c r="I222" t="s">
        <v>293</v>
      </c>
      <c r="J222" t="s">
        <v>293</v>
      </c>
      <c r="K222" t="s">
        <v>44</v>
      </c>
      <c r="L222">
        <v>15</v>
      </c>
      <c r="M222" t="s">
        <v>291</v>
      </c>
      <c r="N222" s="5">
        <v>0</v>
      </c>
      <c r="O222" t="s">
        <v>30</v>
      </c>
      <c r="P222" s="5">
        <v>0.1875</v>
      </c>
      <c r="Q222" s="6">
        <v>0</v>
      </c>
      <c r="R222" s="7">
        <v>0</v>
      </c>
      <c r="S222" s="7">
        <v>1.876378913356902E-10</v>
      </c>
      <c r="T222" s="8">
        <v>0</v>
      </c>
      <c r="U222" s="6">
        <v>0</v>
      </c>
    </row>
    <row r="223" spans="1:21" x14ac:dyDescent="0.3">
      <c r="A223" t="s">
        <v>21</v>
      </c>
      <c r="B223" t="s">
        <v>22</v>
      </c>
      <c r="C223" t="s">
        <v>270</v>
      </c>
      <c r="D223" t="s">
        <v>291</v>
      </c>
      <c r="E223" t="s">
        <v>25</v>
      </c>
      <c r="F223" t="s">
        <v>26</v>
      </c>
      <c r="G223" t="s">
        <v>297</v>
      </c>
      <c r="H223" t="s">
        <v>295</v>
      </c>
      <c r="I223" t="s">
        <v>295</v>
      </c>
      <c r="J223" t="s">
        <v>295</v>
      </c>
      <c r="K223" t="s">
        <v>44</v>
      </c>
      <c r="L223">
        <v>15</v>
      </c>
      <c r="M223" t="s">
        <v>291</v>
      </c>
      <c r="N223" s="5">
        <v>0.79</v>
      </c>
      <c r="O223" t="s">
        <v>30</v>
      </c>
      <c r="P223" s="5">
        <v>0.4375</v>
      </c>
      <c r="Q223" s="6">
        <v>799166.74809999997</v>
      </c>
      <c r="R223" s="7">
        <v>0</v>
      </c>
      <c r="S223" s="7">
        <v>5.8248732226484634E-11</v>
      </c>
      <c r="T223" s="8">
        <v>0</v>
      </c>
      <c r="U223" s="6">
        <v>4.6550449914387396E-5</v>
      </c>
    </row>
    <row r="224" spans="1:21" x14ac:dyDescent="0.3">
      <c r="A224" t="s">
        <v>21</v>
      </c>
      <c r="B224" t="s">
        <v>22</v>
      </c>
      <c r="C224" t="s">
        <v>34</v>
      </c>
      <c r="D224" t="s">
        <v>298</v>
      </c>
      <c r="E224" t="s">
        <v>25</v>
      </c>
      <c r="F224" t="s">
        <v>26</v>
      </c>
      <c r="G224" t="s">
        <v>36</v>
      </c>
      <c r="H224" t="s">
        <v>28</v>
      </c>
      <c r="I224" t="s">
        <v>28</v>
      </c>
      <c r="J224" t="s">
        <v>28</v>
      </c>
      <c r="K224" t="s">
        <v>29</v>
      </c>
      <c r="L224">
        <v>20</v>
      </c>
      <c r="N224" s="5">
        <v>0</v>
      </c>
      <c r="O224" t="s">
        <v>30</v>
      </c>
      <c r="P224" s="5">
        <v>0.3</v>
      </c>
      <c r="Q224" s="6">
        <v>0</v>
      </c>
      <c r="R224" s="7">
        <v>3.6816310603171587E-4</v>
      </c>
      <c r="S224" s="7">
        <v>1.1165464820805938E-4</v>
      </c>
      <c r="T224" s="8">
        <v>0</v>
      </c>
      <c r="U224" s="6">
        <v>0</v>
      </c>
    </row>
    <row r="225" spans="1:21" x14ac:dyDescent="0.3">
      <c r="A225" t="s">
        <v>21</v>
      </c>
      <c r="B225" t="s">
        <v>22</v>
      </c>
      <c r="C225" t="s">
        <v>34</v>
      </c>
      <c r="D225" t="s">
        <v>298</v>
      </c>
      <c r="E225" t="s">
        <v>25</v>
      </c>
      <c r="F225" t="s">
        <v>26</v>
      </c>
      <c r="G225" t="s">
        <v>37</v>
      </c>
      <c r="H225" t="s">
        <v>38</v>
      </c>
      <c r="I225" t="s">
        <v>38</v>
      </c>
      <c r="J225" t="s">
        <v>38</v>
      </c>
      <c r="K225" t="s">
        <v>29</v>
      </c>
      <c r="L225">
        <v>5</v>
      </c>
      <c r="N225" s="5">
        <v>0.22500000000000001</v>
      </c>
      <c r="O225" t="s">
        <v>30</v>
      </c>
      <c r="P225" s="5">
        <v>2.3657109999999999E-2</v>
      </c>
      <c r="Q225" s="6">
        <v>32308.903320000001</v>
      </c>
      <c r="R225" s="7">
        <v>1.1015087511623278E-4</v>
      </c>
      <c r="S225" s="7">
        <v>8.5949592175893486E-5</v>
      </c>
      <c r="T225" s="8">
        <v>3.5588539747437591</v>
      </c>
      <c r="U225" s="6">
        <v>2.7769370640043713</v>
      </c>
    </row>
    <row r="226" spans="1:21" x14ac:dyDescent="0.3">
      <c r="A226" t="s">
        <v>21</v>
      </c>
      <c r="B226" t="s">
        <v>22</v>
      </c>
      <c r="C226" t="s">
        <v>34</v>
      </c>
      <c r="D226" t="s">
        <v>298</v>
      </c>
      <c r="E226" t="s">
        <v>25</v>
      </c>
      <c r="F226" t="s">
        <v>31</v>
      </c>
      <c r="G226" t="s">
        <v>39</v>
      </c>
      <c r="H226" t="s">
        <v>28</v>
      </c>
      <c r="I226" t="s">
        <v>28</v>
      </c>
      <c r="J226" t="s">
        <v>28</v>
      </c>
      <c r="K226" t="s">
        <v>29</v>
      </c>
      <c r="L226">
        <v>20</v>
      </c>
      <c r="N226" s="5">
        <v>0</v>
      </c>
      <c r="O226" t="s">
        <v>30</v>
      </c>
      <c r="P226" s="5">
        <v>0.3</v>
      </c>
      <c r="Q226" s="6">
        <v>0</v>
      </c>
      <c r="R226" s="7">
        <v>3.6816310603171587E-4</v>
      </c>
      <c r="S226" s="7">
        <v>1.1165464820805938E-4</v>
      </c>
      <c r="T226" s="8">
        <v>0</v>
      </c>
      <c r="U226" s="6">
        <v>0</v>
      </c>
    </row>
    <row r="227" spans="1:21" x14ac:dyDescent="0.3">
      <c r="A227" t="s">
        <v>21</v>
      </c>
      <c r="B227" t="s">
        <v>22</v>
      </c>
      <c r="C227" t="s">
        <v>34</v>
      </c>
      <c r="D227" t="s">
        <v>298</v>
      </c>
      <c r="E227" t="s">
        <v>25</v>
      </c>
      <c r="F227" t="s">
        <v>31</v>
      </c>
      <c r="G227" t="s">
        <v>40</v>
      </c>
      <c r="H227" t="s">
        <v>38</v>
      </c>
      <c r="I227" t="s">
        <v>38</v>
      </c>
      <c r="J227" t="s">
        <v>38</v>
      </c>
      <c r="K227" t="s">
        <v>29</v>
      </c>
      <c r="L227">
        <v>5</v>
      </c>
      <c r="N227" s="5">
        <v>0.22500000000000001</v>
      </c>
      <c r="O227" t="s">
        <v>30</v>
      </c>
      <c r="P227" s="5">
        <v>2.3657109999999999E-2</v>
      </c>
      <c r="Q227" s="6">
        <v>1962067.86</v>
      </c>
      <c r="R227" s="7">
        <v>1.1015087511623278E-4</v>
      </c>
      <c r="S227" s="7">
        <v>8.5949592175893486E-5</v>
      </c>
      <c r="T227" s="8">
        <v>216.12349181643413</v>
      </c>
      <c r="U227" s="6">
        <v>168.63893238842809</v>
      </c>
    </row>
    <row r="228" spans="1:21" x14ac:dyDescent="0.3">
      <c r="A228" t="s">
        <v>21</v>
      </c>
      <c r="B228" t="s">
        <v>22</v>
      </c>
      <c r="C228" t="s">
        <v>34</v>
      </c>
      <c r="D228" t="s">
        <v>298</v>
      </c>
      <c r="E228" t="s">
        <v>25</v>
      </c>
      <c r="F228" t="s">
        <v>41</v>
      </c>
      <c r="G228" t="s">
        <v>299</v>
      </c>
      <c r="H228" t="s">
        <v>300</v>
      </c>
      <c r="I228" t="s">
        <v>920</v>
      </c>
      <c r="J228" t="s">
        <v>300</v>
      </c>
      <c r="K228" t="s">
        <v>44</v>
      </c>
      <c r="L228">
        <v>4</v>
      </c>
      <c r="M228" t="s">
        <v>298</v>
      </c>
      <c r="N228" s="5">
        <v>0.35</v>
      </c>
      <c r="O228" t="s">
        <v>30</v>
      </c>
      <c r="P228" s="5">
        <v>0.43618773199999999</v>
      </c>
      <c r="Q228" s="6">
        <v>66697712.990000002</v>
      </c>
      <c r="R228" s="7">
        <v>1.5854583762120456E-4</v>
      </c>
      <c r="S228" s="7">
        <v>3.3989246730925515E-5</v>
      </c>
      <c r="T228" s="8">
        <v>10574.644773418246</v>
      </c>
      <c r="U228" s="6">
        <v>2267.005023205566</v>
      </c>
    </row>
    <row r="229" spans="1:21" x14ac:dyDescent="0.3">
      <c r="A229" t="s">
        <v>21</v>
      </c>
      <c r="B229" t="s">
        <v>22</v>
      </c>
      <c r="C229" t="s">
        <v>34</v>
      </c>
      <c r="D229" t="s">
        <v>298</v>
      </c>
      <c r="E229" t="s">
        <v>25</v>
      </c>
      <c r="F229" t="s">
        <v>41</v>
      </c>
      <c r="G229" t="s">
        <v>301</v>
      </c>
      <c r="H229" t="s">
        <v>302</v>
      </c>
      <c r="I229" t="s">
        <v>921</v>
      </c>
      <c r="J229" t="s">
        <v>302</v>
      </c>
      <c r="K229" t="s">
        <v>44</v>
      </c>
      <c r="L229">
        <v>5</v>
      </c>
      <c r="M229" t="s">
        <v>298</v>
      </c>
      <c r="N229" s="5">
        <v>0.01</v>
      </c>
      <c r="O229" t="s">
        <v>30</v>
      </c>
      <c r="P229" s="5">
        <v>0.42608695699999999</v>
      </c>
      <c r="Q229" s="6">
        <v>1577329.6810000001</v>
      </c>
      <c r="R229" s="7">
        <v>9.0663037553895265E-5</v>
      </c>
      <c r="S229" s="7">
        <v>5.2936877182219177E-5</v>
      </c>
      <c r="T229" s="8">
        <v>143.00550010337665</v>
      </c>
      <c r="U229" s="6">
        <v>83.498907598965957</v>
      </c>
    </row>
    <row r="230" spans="1:21" x14ac:dyDescent="0.3">
      <c r="A230" t="s">
        <v>21</v>
      </c>
      <c r="B230" t="s">
        <v>22</v>
      </c>
      <c r="C230" t="s">
        <v>34</v>
      </c>
      <c r="D230" t="s">
        <v>298</v>
      </c>
      <c r="E230" t="s">
        <v>25</v>
      </c>
      <c r="F230" t="s">
        <v>26</v>
      </c>
      <c r="G230" t="s">
        <v>303</v>
      </c>
      <c r="H230" t="s">
        <v>300</v>
      </c>
      <c r="I230" t="s">
        <v>920</v>
      </c>
      <c r="J230" t="s">
        <v>300</v>
      </c>
      <c r="K230" t="s">
        <v>44</v>
      </c>
      <c r="L230">
        <v>4</v>
      </c>
      <c r="M230" t="s">
        <v>298</v>
      </c>
      <c r="N230" s="5">
        <v>0.35</v>
      </c>
      <c r="O230" t="s">
        <v>30</v>
      </c>
      <c r="P230" s="5">
        <v>0.43618773199999999</v>
      </c>
      <c r="Q230" s="6">
        <v>1098295.334</v>
      </c>
      <c r="R230" s="7">
        <v>1.5854583762120456E-4</v>
      </c>
      <c r="S230" s="7">
        <v>3.3989246730925515E-5</v>
      </c>
      <c r="T230" s="8">
        <v>174.13015368449064</v>
      </c>
      <c r="U230" s="6">
        <v>37.330231090750246</v>
      </c>
    </row>
    <row r="231" spans="1:21" x14ac:dyDescent="0.3">
      <c r="A231" t="s">
        <v>21</v>
      </c>
      <c r="B231" t="s">
        <v>22</v>
      </c>
      <c r="C231" t="s">
        <v>34</v>
      </c>
      <c r="D231" t="s">
        <v>298</v>
      </c>
      <c r="E231" t="s">
        <v>25</v>
      </c>
      <c r="F231" t="s">
        <v>26</v>
      </c>
      <c r="G231" t="s">
        <v>304</v>
      </c>
      <c r="H231" t="s">
        <v>302</v>
      </c>
      <c r="I231" t="s">
        <v>921</v>
      </c>
      <c r="J231" t="s">
        <v>302</v>
      </c>
      <c r="K231" t="s">
        <v>44</v>
      </c>
      <c r="L231">
        <v>5</v>
      </c>
      <c r="M231" t="s">
        <v>298</v>
      </c>
      <c r="N231" s="5">
        <v>0.01</v>
      </c>
      <c r="O231" t="s">
        <v>30</v>
      </c>
      <c r="P231" s="5">
        <v>0.42608695699999999</v>
      </c>
      <c r="Q231" s="6">
        <v>25973.51168</v>
      </c>
      <c r="R231" s="7">
        <v>9.0663037553895265E-5</v>
      </c>
      <c r="S231" s="7">
        <v>5.2936877182219177E-5</v>
      </c>
      <c r="T231" s="8">
        <v>2.3548374648503771</v>
      </c>
      <c r="U231" s="6">
        <v>1.3749565977950953</v>
      </c>
    </row>
    <row r="232" spans="1:21" x14ac:dyDescent="0.3">
      <c r="A232" t="s">
        <v>21</v>
      </c>
      <c r="B232" t="s">
        <v>22</v>
      </c>
      <c r="C232" t="s">
        <v>80</v>
      </c>
      <c r="D232" t="s">
        <v>109</v>
      </c>
      <c r="E232" t="s">
        <v>25</v>
      </c>
      <c r="F232" t="s">
        <v>26</v>
      </c>
      <c r="G232" t="s">
        <v>82</v>
      </c>
      <c r="H232" t="s">
        <v>28</v>
      </c>
      <c r="I232" t="s">
        <v>28</v>
      </c>
      <c r="J232" t="s">
        <v>28</v>
      </c>
      <c r="K232" t="s">
        <v>29</v>
      </c>
      <c r="L232">
        <v>20</v>
      </c>
      <c r="N232" s="5">
        <v>0</v>
      </c>
      <c r="O232" t="s">
        <v>30</v>
      </c>
      <c r="P232" s="5">
        <v>0.3</v>
      </c>
      <c r="Q232" s="6">
        <v>0</v>
      </c>
      <c r="R232" s="7">
        <v>0</v>
      </c>
      <c r="S232" s="7">
        <v>6.0424868442008586E-4</v>
      </c>
      <c r="T232" s="8">
        <v>0</v>
      </c>
      <c r="U232" s="6">
        <v>0</v>
      </c>
    </row>
    <row r="233" spans="1:21" x14ac:dyDescent="0.3">
      <c r="A233" t="s">
        <v>21</v>
      </c>
      <c r="B233" t="s">
        <v>22</v>
      </c>
      <c r="C233" t="s">
        <v>80</v>
      </c>
      <c r="D233" t="s">
        <v>109</v>
      </c>
      <c r="E233" t="s">
        <v>25</v>
      </c>
      <c r="F233" t="s">
        <v>26</v>
      </c>
      <c r="G233" t="s">
        <v>87</v>
      </c>
      <c r="H233" t="s">
        <v>88</v>
      </c>
      <c r="I233" t="s">
        <v>900</v>
      </c>
      <c r="J233" t="s">
        <v>88</v>
      </c>
      <c r="K233" t="s">
        <v>29</v>
      </c>
      <c r="L233">
        <v>20</v>
      </c>
      <c r="N233" s="5">
        <v>0.72</v>
      </c>
      <c r="O233" t="s">
        <v>30</v>
      </c>
      <c r="P233" s="5">
        <v>3.9896204999999997E-2</v>
      </c>
      <c r="Q233" s="6">
        <v>30427.525409999998</v>
      </c>
      <c r="R233" s="7">
        <v>0</v>
      </c>
      <c r="S233" s="7">
        <v>2.5155409608354292E-3</v>
      </c>
      <c r="T233" s="8">
        <v>0</v>
      </c>
      <c r="U233" s="6">
        <v>99.06230158738903</v>
      </c>
    </row>
    <row r="234" spans="1:21" x14ac:dyDescent="0.3">
      <c r="A234" t="s">
        <v>21</v>
      </c>
      <c r="B234" t="s">
        <v>22</v>
      </c>
      <c r="C234" t="s">
        <v>80</v>
      </c>
      <c r="D234" t="s">
        <v>109</v>
      </c>
      <c r="E234" t="s">
        <v>25</v>
      </c>
      <c r="F234" t="s">
        <v>26</v>
      </c>
      <c r="G234" t="s">
        <v>89</v>
      </c>
      <c r="H234" t="s">
        <v>90</v>
      </c>
      <c r="I234" t="s">
        <v>901</v>
      </c>
      <c r="J234" t="s">
        <v>90</v>
      </c>
      <c r="K234" t="s">
        <v>29</v>
      </c>
      <c r="L234">
        <v>20</v>
      </c>
      <c r="N234" s="5">
        <v>0</v>
      </c>
      <c r="O234" t="s">
        <v>30</v>
      </c>
      <c r="P234" s="5">
        <v>0.33288257799999998</v>
      </c>
      <c r="Q234" s="6">
        <v>0</v>
      </c>
      <c r="R234" s="7">
        <v>0</v>
      </c>
      <c r="S234" s="7">
        <v>1.114335657679397E-3</v>
      </c>
      <c r="T234" s="8">
        <v>0</v>
      </c>
      <c r="U234" s="6">
        <v>0</v>
      </c>
    </row>
    <row r="235" spans="1:21" x14ac:dyDescent="0.3">
      <c r="A235" t="s">
        <v>21</v>
      </c>
      <c r="B235" t="s">
        <v>22</v>
      </c>
      <c r="C235" t="s">
        <v>80</v>
      </c>
      <c r="D235" t="s">
        <v>109</v>
      </c>
      <c r="E235" t="s">
        <v>25</v>
      </c>
      <c r="F235" t="s">
        <v>26</v>
      </c>
      <c r="G235" t="s">
        <v>91</v>
      </c>
      <c r="H235" t="s">
        <v>92</v>
      </c>
      <c r="I235" t="s">
        <v>902</v>
      </c>
      <c r="J235" t="s">
        <v>92</v>
      </c>
      <c r="K235" t="s">
        <v>29</v>
      </c>
      <c r="L235">
        <v>20</v>
      </c>
      <c r="N235" s="5">
        <v>0</v>
      </c>
      <c r="O235" t="s">
        <v>30</v>
      </c>
      <c r="P235" s="5">
        <v>7.7091136000000005E-2</v>
      </c>
      <c r="Q235" s="6">
        <v>0</v>
      </c>
      <c r="R235" s="7">
        <v>0</v>
      </c>
      <c r="S235" s="7">
        <v>1.7433320002456911E-3</v>
      </c>
      <c r="T235" s="8">
        <v>0</v>
      </c>
      <c r="U235" s="6">
        <v>0</v>
      </c>
    </row>
    <row r="236" spans="1:21" x14ac:dyDescent="0.3">
      <c r="A236" t="s">
        <v>21</v>
      </c>
      <c r="B236" t="s">
        <v>22</v>
      </c>
      <c r="C236" t="s">
        <v>80</v>
      </c>
      <c r="D236" t="s">
        <v>109</v>
      </c>
      <c r="E236" t="s">
        <v>25</v>
      </c>
      <c r="F236" t="s">
        <v>26</v>
      </c>
      <c r="G236" t="s">
        <v>93</v>
      </c>
      <c r="H236" t="s">
        <v>94</v>
      </c>
      <c r="I236" t="s">
        <v>903</v>
      </c>
      <c r="J236" t="s">
        <v>94</v>
      </c>
      <c r="K236" t="s">
        <v>29</v>
      </c>
      <c r="L236">
        <v>20</v>
      </c>
      <c r="N236" s="5">
        <v>0</v>
      </c>
      <c r="O236" t="s">
        <v>30</v>
      </c>
      <c r="P236" s="5">
        <v>0.12392528899999999</v>
      </c>
      <c r="Q236" s="6">
        <v>0</v>
      </c>
      <c r="R236" s="7">
        <v>0</v>
      </c>
      <c r="S236" s="7">
        <v>1.3781197233466457E-3</v>
      </c>
      <c r="T236" s="8">
        <v>0</v>
      </c>
      <c r="U236" s="6">
        <v>0</v>
      </c>
    </row>
    <row r="237" spans="1:21" x14ac:dyDescent="0.3">
      <c r="A237" t="s">
        <v>21</v>
      </c>
      <c r="B237" t="s">
        <v>22</v>
      </c>
      <c r="C237" t="s">
        <v>80</v>
      </c>
      <c r="D237" t="s">
        <v>109</v>
      </c>
      <c r="E237" t="s">
        <v>25</v>
      </c>
      <c r="F237" t="s">
        <v>26</v>
      </c>
      <c r="G237" t="s">
        <v>95</v>
      </c>
      <c r="H237" t="s">
        <v>96</v>
      </c>
      <c r="I237" t="s">
        <v>904</v>
      </c>
      <c r="J237" t="s">
        <v>96</v>
      </c>
      <c r="K237" t="s">
        <v>29</v>
      </c>
      <c r="L237">
        <v>11</v>
      </c>
      <c r="N237" s="5">
        <v>0.22500000000000001</v>
      </c>
      <c r="O237" t="s">
        <v>30</v>
      </c>
      <c r="P237" s="5">
        <v>0.04</v>
      </c>
      <c r="Q237" s="6">
        <v>24411.08956</v>
      </c>
      <c r="R237" s="7">
        <v>0</v>
      </c>
      <c r="S237" s="7">
        <v>0</v>
      </c>
      <c r="T237" s="8">
        <v>0</v>
      </c>
      <c r="U237" s="6">
        <v>0</v>
      </c>
    </row>
    <row r="238" spans="1:21" x14ac:dyDescent="0.3">
      <c r="A238" t="s">
        <v>21</v>
      </c>
      <c r="B238" t="s">
        <v>22</v>
      </c>
      <c r="C238" t="s">
        <v>80</v>
      </c>
      <c r="D238" t="s">
        <v>109</v>
      </c>
      <c r="E238" t="s">
        <v>25</v>
      </c>
      <c r="F238" t="s">
        <v>26</v>
      </c>
      <c r="G238" t="s">
        <v>99</v>
      </c>
      <c r="H238" t="s">
        <v>100</v>
      </c>
      <c r="I238" t="s">
        <v>100</v>
      </c>
      <c r="J238" t="s">
        <v>100</v>
      </c>
      <c r="K238" t="s">
        <v>29</v>
      </c>
      <c r="L238">
        <v>20</v>
      </c>
      <c r="N238" s="5">
        <v>6.0562499999999998E-2</v>
      </c>
      <c r="O238" t="s">
        <v>30</v>
      </c>
      <c r="P238" s="5">
        <v>0.1</v>
      </c>
      <c r="Q238" s="6">
        <v>16526.718959999998</v>
      </c>
      <c r="R238" s="7">
        <v>0</v>
      </c>
      <c r="S238" s="7">
        <v>1.1093120403056951E-3</v>
      </c>
      <c r="T238" s="8">
        <v>0</v>
      </c>
      <c r="U238" s="6">
        <v>24.689600847233852</v>
      </c>
    </row>
    <row r="239" spans="1:21" x14ac:dyDescent="0.3">
      <c r="A239" t="s">
        <v>21</v>
      </c>
      <c r="B239" t="s">
        <v>22</v>
      </c>
      <c r="C239" t="s">
        <v>80</v>
      </c>
      <c r="D239" t="s">
        <v>109</v>
      </c>
      <c r="E239" t="s">
        <v>25</v>
      </c>
      <c r="F239" t="s">
        <v>26</v>
      </c>
      <c r="G239" t="s">
        <v>101</v>
      </c>
      <c r="H239" t="s">
        <v>102</v>
      </c>
      <c r="I239" t="s">
        <v>102</v>
      </c>
      <c r="J239" t="s">
        <v>102</v>
      </c>
      <c r="K239" t="s">
        <v>29</v>
      </c>
      <c r="L239">
        <v>11</v>
      </c>
      <c r="N239" s="5">
        <v>0.02</v>
      </c>
      <c r="O239" t="s">
        <v>30</v>
      </c>
      <c r="P239" s="5">
        <v>1.72E-2</v>
      </c>
      <c r="Q239" s="6">
        <v>0</v>
      </c>
      <c r="R239" s="7">
        <v>0</v>
      </c>
      <c r="S239" s="7">
        <v>0</v>
      </c>
      <c r="T239" s="8">
        <v>0</v>
      </c>
      <c r="U239" s="6">
        <v>0</v>
      </c>
    </row>
    <row r="240" spans="1:21" x14ac:dyDescent="0.3">
      <c r="A240" t="s">
        <v>21</v>
      </c>
      <c r="B240" t="s">
        <v>22</v>
      </c>
      <c r="C240" t="s">
        <v>80</v>
      </c>
      <c r="D240" t="s">
        <v>109</v>
      </c>
      <c r="E240" t="s">
        <v>25</v>
      </c>
      <c r="F240" t="s">
        <v>26</v>
      </c>
      <c r="G240" t="s">
        <v>105</v>
      </c>
      <c r="H240" t="s">
        <v>106</v>
      </c>
      <c r="I240" t="s">
        <v>106</v>
      </c>
      <c r="J240" t="s">
        <v>106</v>
      </c>
      <c r="K240" t="s">
        <v>29</v>
      </c>
      <c r="L240">
        <v>11</v>
      </c>
      <c r="N240" s="5">
        <v>9.4999999999999998E-3</v>
      </c>
      <c r="O240" t="s">
        <v>30</v>
      </c>
      <c r="P240" s="5">
        <v>0.15</v>
      </c>
      <c r="Q240" s="6">
        <v>4117.2039279999999</v>
      </c>
      <c r="R240" s="7">
        <v>0</v>
      </c>
      <c r="S240" s="7">
        <v>1.5582957084932459E-4</v>
      </c>
      <c r="T240" s="8">
        <v>0</v>
      </c>
      <c r="U240" s="6">
        <v>4.3210761868053948</v>
      </c>
    </row>
    <row r="241" spans="1:21" x14ac:dyDescent="0.3">
      <c r="A241" t="s">
        <v>21</v>
      </c>
      <c r="B241" t="s">
        <v>22</v>
      </c>
      <c r="C241" t="s">
        <v>80</v>
      </c>
      <c r="D241" t="s">
        <v>109</v>
      </c>
      <c r="E241" t="s">
        <v>25</v>
      </c>
      <c r="F241" t="s">
        <v>26</v>
      </c>
      <c r="G241" t="s">
        <v>110</v>
      </c>
      <c r="H241" t="s">
        <v>111</v>
      </c>
      <c r="I241" t="s">
        <v>111</v>
      </c>
      <c r="J241" t="s">
        <v>111</v>
      </c>
      <c r="K241" t="s">
        <v>29</v>
      </c>
      <c r="L241">
        <v>20</v>
      </c>
      <c r="N241" s="5">
        <v>9.7199999999999995E-2</v>
      </c>
      <c r="O241" t="s">
        <v>30</v>
      </c>
      <c r="P241" s="5">
        <v>0.146537695</v>
      </c>
      <c r="Q241" s="6">
        <v>41094.511720000002</v>
      </c>
      <c r="R241" s="7">
        <v>0</v>
      </c>
      <c r="S241" s="7">
        <v>8.9048709555079712E-4</v>
      </c>
      <c r="T241" s="8">
        <v>0</v>
      </c>
      <c r="U241" s="6">
        <v>61.391925029671697</v>
      </c>
    </row>
    <row r="242" spans="1:21" x14ac:dyDescent="0.3">
      <c r="A242" t="s">
        <v>21</v>
      </c>
      <c r="B242" t="s">
        <v>22</v>
      </c>
      <c r="C242" t="s">
        <v>80</v>
      </c>
      <c r="D242" t="s">
        <v>109</v>
      </c>
      <c r="E242" t="s">
        <v>25</v>
      </c>
      <c r="F242" t="s">
        <v>26</v>
      </c>
      <c r="G242" t="s">
        <v>114</v>
      </c>
      <c r="H242" t="s">
        <v>115</v>
      </c>
      <c r="I242" t="s">
        <v>905</v>
      </c>
      <c r="J242" t="s">
        <v>115</v>
      </c>
      <c r="K242" t="s">
        <v>29</v>
      </c>
      <c r="L242">
        <v>20</v>
      </c>
      <c r="N242" s="5">
        <v>0.19</v>
      </c>
      <c r="O242" t="s">
        <v>30</v>
      </c>
      <c r="P242" s="5">
        <v>1.0934667E-2</v>
      </c>
      <c r="Q242" s="6">
        <v>0</v>
      </c>
      <c r="R242" s="7">
        <v>0</v>
      </c>
      <c r="S242" s="7">
        <v>1.2546367724411958E-3</v>
      </c>
      <c r="T242" s="8">
        <v>0</v>
      </c>
      <c r="U242" s="6">
        <v>0</v>
      </c>
    </row>
    <row r="243" spans="1:21" x14ac:dyDescent="0.3">
      <c r="A243" t="s">
        <v>21</v>
      </c>
      <c r="B243" t="s">
        <v>22</v>
      </c>
      <c r="C243" t="s">
        <v>80</v>
      </c>
      <c r="D243" t="s">
        <v>109</v>
      </c>
      <c r="E243" t="s">
        <v>25</v>
      </c>
      <c r="F243" t="s">
        <v>26</v>
      </c>
      <c r="G243" t="s">
        <v>116</v>
      </c>
      <c r="H243" t="s">
        <v>117</v>
      </c>
      <c r="I243" t="s">
        <v>906</v>
      </c>
      <c r="J243" t="s">
        <v>117</v>
      </c>
      <c r="K243" t="s">
        <v>29</v>
      </c>
      <c r="L243">
        <v>20</v>
      </c>
      <c r="N243" s="5">
        <v>0.14249999999999999</v>
      </c>
      <c r="O243" t="s">
        <v>30</v>
      </c>
      <c r="P243" s="5">
        <v>1.1658037E-2</v>
      </c>
      <c r="Q243" s="6">
        <v>0</v>
      </c>
      <c r="R243" s="7">
        <v>0</v>
      </c>
      <c r="S243" s="7">
        <v>1.7223488397470957E-3</v>
      </c>
      <c r="T243" s="8">
        <v>0</v>
      </c>
      <c r="U243" s="6">
        <v>0</v>
      </c>
    </row>
    <row r="244" spans="1:21" x14ac:dyDescent="0.3">
      <c r="A244" t="s">
        <v>21</v>
      </c>
      <c r="B244" t="s">
        <v>22</v>
      </c>
      <c r="C244" t="s">
        <v>80</v>
      </c>
      <c r="D244" t="s">
        <v>109</v>
      </c>
      <c r="E244" t="s">
        <v>25</v>
      </c>
      <c r="F244" t="s">
        <v>26</v>
      </c>
      <c r="G244" t="s">
        <v>118</v>
      </c>
      <c r="H244" t="s">
        <v>119</v>
      </c>
      <c r="I244" t="s">
        <v>907</v>
      </c>
      <c r="J244" t="s">
        <v>119</v>
      </c>
      <c r="K244" t="s">
        <v>29</v>
      </c>
      <c r="L244">
        <v>20</v>
      </c>
      <c r="N244" s="5">
        <v>0.32400000000000001</v>
      </c>
      <c r="O244" t="s">
        <v>30</v>
      </c>
      <c r="P244" s="5">
        <v>0.125</v>
      </c>
      <c r="Q244" s="6">
        <v>115184.1951</v>
      </c>
      <c r="R244" s="7">
        <v>0</v>
      </c>
      <c r="S244" s="7">
        <v>8.9048709555079723E-4</v>
      </c>
      <c r="T244" s="8">
        <v>0</v>
      </c>
      <c r="U244" s="6">
        <v>172.07600660554283</v>
      </c>
    </row>
    <row r="245" spans="1:21" x14ac:dyDescent="0.3">
      <c r="A245" t="s">
        <v>21</v>
      </c>
      <c r="B245" t="s">
        <v>22</v>
      </c>
      <c r="C245" t="s">
        <v>80</v>
      </c>
      <c r="D245" t="s">
        <v>109</v>
      </c>
      <c r="E245" t="s">
        <v>25</v>
      </c>
      <c r="F245" t="s">
        <v>26</v>
      </c>
      <c r="G245" t="s">
        <v>124</v>
      </c>
      <c r="H245" t="s">
        <v>125</v>
      </c>
      <c r="I245" t="s">
        <v>908</v>
      </c>
      <c r="J245" t="s">
        <v>125</v>
      </c>
      <c r="K245" t="s">
        <v>29</v>
      </c>
      <c r="L245">
        <v>20</v>
      </c>
      <c r="N245" s="5">
        <v>0.08</v>
      </c>
      <c r="O245" t="s">
        <v>30</v>
      </c>
      <c r="P245" s="5">
        <v>2.0110282E-2</v>
      </c>
      <c r="Q245" s="6">
        <v>0</v>
      </c>
      <c r="R245" s="7">
        <v>0</v>
      </c>
      <c r="S245" s="7">
        <v>9.9325658201480341E-4</v>
      </c>
      <c r="T245" s="8">
        <v>0</v>
      </c>
      <c r="U245" s="6">
        <v>0</v>
      </c>
    </row>
    <row r="246" spans="1:21" x14ac:dyDescent="0.3">
      <c r="A246" t="s">
        <v>21</v>
      </c>
      <c r="B246" t="s">
        <v>22</v>
      </c>
      <c r="C246" t="s">
        <v>80</v>
      </c>
      <c r="D246" t="s">
        <v>109</v>
      </c>
      <c r="E246" t="s">
        <v>25</v>
      </c>
      <c r="F246" t="s">
        <v>26</v>
      </c>
      <c r="G246" t="s">
        <v>126</v>
      </c>
      <c r="H246" t="s">
        <v>127</v>
      </c>
      <c r="I246" t="s">
        <v>909</v>
      </c>
      <c r="J246" t="s">
        <v>127</v>
      </c>
      <c r="K246" t="s">
        <v>29</v>
      </c>
      <c r="L246">
        <v>20</v>
      </c>
      <c r="N246" s="5">
        <v>0</v>
      </c>
      <c r="O246" t="s">
        <v>30</v>
      </c>
      <c r="P246" s="5">
        <v>0.34482758600000002</v>
      </c>
      <c r="Q246" s="6">
        <v>0</v>
      </c>
      <c r="R246" s="7">
        <v>0</v>
      </c>
      <c r="S246" s="7">
        <v>9.7469850329170917E-4</v>
      </c>
      <c r="T246" s="8">
        <v>0</v>
      </c>
      <c r="U246" s="6">
        <v>0</v>
      </c>
    </row>
    <row r="247" spans="1:21" x14ac:dyDescent="0.3">
      <c r="A247" t="s">
        <v>21</v>
      </c>
      <c r="B247" t="s">
        <v>22</v>
      </c>
      <c r="C247" t="s">
        <v>80</v>
      </c>
      <c r="D247" t="s">
        <v>109</v>
      </c>
      <c r="E247" t="s">
        <v>25</v>
      </c>
      <c r="F247" t="s">
        <v>26</v>
      </c>
      <c r="G247" t="s">
        <v>128</v>
      </c>
      <c r="H247" t="s">
        <v>129</v>
      </c>
      <c r="I247" t="s">
        <v>910</v>
      </c>
      <c r="J247" t="s">
        <v>129</v>
      </c>
      <c r="K247" t="s">
        <v>29</v>
      </c>
      <c r="L247">
        <v>20</v>
      </c>
      <c r="N247" s="5">
        <v>0</v>
      </c>
      <c r="O247" t="s">
        <v>30</v>
      </c>
      <c r="P247" s="5">
        <v>6.4294632000000004E-2</v>
      </c>
      <c r="Q247" s="6">
        <v>0</v>
      </c>
      <c r="R247" s="7">
        <v>0</v>
      </c>
      <c r="S247" s="7">
        <v>1.0118980567622026E-3</v>
      </c>
      <c r="T247" s="8">
        <v>0</v>
      </c>
      <c r="U247" s="6">
        <v>0</v>
      </c>
    </row>
    <row r="248" spans="1:21" x14ac:dyDescent="0.3">
      <c r="A248" t="s">
        <v>21</v>
      </c>
      <c r="B248" t="s">
        <v>22</v>
      </c>
      <c r="C248" t="s">
        <v>80</v>
      </c>
      <c r="D248" t="s">
        <v>109</v>
      </c>
      <c r="E248" t="s">
        <v>25</v>
      </c>
      <c r="F248" t="s">
        <v>26</v>
      </c>
      <c r="G248" t="s">
        <v>130</v>
      </c>
      <c r="H248" t="s">
        <v>131</v>
      </c>
      <c r="I248" t="s">
        <v>911</v>
      </c>
      <c r="J248" t="s">
        <v>131</v>
      </c>
      <c r="K248" t="s">
        <v>29</v>
      </c>
      <c r="L248">
        <v>20</v>
      </c>
      <c r="N248" s="5">
        <v>0</v>
      </c>
      <c r="O248" t="s">
        <v>30</v>
      </c>
      <c r="P248" s="5">
        <v>0.11977468099999999</v>
      </c>
      <c r="Q248" s="6">
        <v>0</v>
      </c>
      <c r="R248" s="7">
        <v>0</v>
      </c>
      <c r="S248" s="7">
        <v>9.8546215397591632E-4</v>
      </c>
      <c r="T248" s="8">
        <v>0</v>
      </c>
      <c r="U248" s="6">
        <v>0</v>
      </c>
    </row>
    <row r="249" spans="1:21" x14ac:dyDescent="0.3">
      <c r="A249" t="s">
        <v>21</v>
      </c>
      <c r="B249" t="s">
        <v>22</v>
      </c>
      <c r="C249" t="s">
        <v>80</v>
      </c>
      <c r="D249" t="s">
        <v>109</v>
      </c>
      <c r="E249" t="s">
        <v>25</v>
      </c>
      <c r="F249" t="s">
        <v>31</v>
      </c>
      <c r="G249" t="s">
        <v>132</v>
      </c>
      <c r="H249" t="s">
        <v>28</v>
      </c>
      <c r="I249" t="s">
        <v>28</v>
      </c>
      <c r="J249" t="s">
        <v>28</v>
      </c>
      <c r="K249" t="s">
        <v>29</v>
      </c>
      <c r="L249">
        <v>20</v>
      </c>
      <c r="N249" s="5">
        <v>0</v>
      </c>
      <c r="O249" t="s">
        <v>30</v>
      </c>
      <c r="P249" s="5">
        <v>0.3</v>
      </c>
      <c r="Q249" s="6">
        <v>0</v>
      </c>
      <c r="R249" s="7">
        <v>0</v>
      </c>
      <c r="S249" s="7">
        <v>6.0424868442008586E-4</v>
      </c>
      <c r="T249" s="8">
        <v>0</v>
      </c>
      <c r="U249" s="6">
        <v>0</v>
      </c>
    </row>
    <row r="250" spans="1:21" x14ac:dyDescent="0.3">
      <c r="A250" t="s">
        <v>21</v>
      </c>
      <c r="B250" t="s">
        <v>22</v>
      </c>
      <c r="C250" t="s">
        <v>80</v>
      </c>
      <c r="D250" t="s">
        <v>109</v>
      </c>
      <c r="E250" t="s">
        <v>25</v>
      </c>
      <c r="F250" t="s">
        <v>31</v>
      </c>
      <c r="G250" t="s">
        <v>133</v>
      </c>
      <c r="H250" t="s">
        <v>84</v>
      </c>
      <c r="I250" t="s">
        <v>84</v>
      </c>
      <c r="J250" t="s">
        <v>84</v>
      </c>
      <c r="K250" t="s">
        <v>29</v>
      </c>
      <c r="L250">
        <v>20</v>
      </c>
      <c r="N250" s="5">
        <v>4.4999999999999998E-2</v>
      </c>
      <c r="O250" t="s">
        <v>30</v>
      </c>
      <c r="P250" s="5">
        <v>0.27085927799999998</v>
      </c>
      <c r="Q250" s="6">
        <v>2263486.7859999998</v>
      </c>
      <c r="R250" s="7">
        <v>0</v>
      </c>
      <c r="S250" s="7">
        <v>7.3837165114598298E-4</v>
      </c>
      <c r="T250" s="8">
        <v>0</v>
      </c>
      <c r="U250" s="6">
        <v>1876.3432611203057</v>
      </c>
    </row>
    <row r="251" spans="1:21" x14ac:dyDescent="0.3">
      <c r="A251" t="s">
        <v>21</v>
      </c>
      <c r="B251" t="s">
        <v>22</v>
      </c>
      <c r="C251" t="s">
        <v>80</v>
      </c>
      <c r="D251" t="s">
        <v>109</v>
      </c>
      <c r="E251" t="s">
        <v>25</v>
      </c>
      <c r="F251" t="s">
        <v>31</v>
      </c>
      <c r="G251" t="s">
        <v>134</v>
      </c>
      <c r="H251" t="s">
        <v>86</v>
      </c>
      <c r="I251" t="s">
        <v>86</v>
      </c>
      <c r="J251" t="s">
        <v>86</v>
      </c>
      <c r="K251" t="s">
        <v>29</v>
      </c>
      <c r="L251">
        <v>20</v>
      </c>
      <c r="N251" s="5">
        <v>0</v>
      </c>
      <c r="O251" t="s">
        <v>30</v>
      </c>
      <c r="P251" s="5">
        <v>1.4130953999999999E-2</v>
      </c>
      <c r="Q251" s="6">
        <v>0</v>
      </c>
      <c r="R251" s="7">
        <v>0</v>
      </c>
      <c r="S251" s="7">
        <v>1.7216566269348786E-3</v>
      </c>
      <c r="T251" s="8">
        <v>0</v>
      </c>
      <c r="U251" s="6">
        <v>0</v>
      </c>
    </row>
    <row r="252" spans="1:21" x14ac:dyDescent="0.3">
      <c r="A252" t="s">
        <v>21</v>
      </c>
      <c r="B252" t="s">
        <v>22</v>
      </c>
      <c r="C252" t="s">
        <v>80</v>
      </c>
      <c r="D252" t="s">
        <v>109</v>
      </c>
      <c r="E252" t="s">
        <v>25</v>
      </c>
      <c r="F252" t="s">
        <v>31</v>
      </c>
      <c r="G252" t="s">
        <v>135</v>
      </c>
      <c r="H252" t="s">
        <v>88</v>
      </c>
      <c r="I252" t="s">
        <v>900</v>
      </c>
      <c r="J252" t="s">
        <v>88</v>
      </c>
      <c r="K252" t="s">
        <v>29</v>
      </c>
      <c r="L252">
        <v>20</v>
      </c>
      <c r="N252" s="5">
        <v>0.351348259</v>
      </c>
      <c r="O252" t="s">
        <v>30</v>
      </c>
      <c r="P252" s="5">
        <v>3.9896204999999997E-2</v>
      </c>
      <c r="Q252" s="6">
        <v>2048590.94</v>
      </c>
      <c r="R252" s="7">
        <v>0</v>
      </c>
      <c r="S252" s="7">
        <v>2.5155409608354292E-3</v>
      </c>
      <c r="T252" s="8">
        <v>0</v>
      </c>
      <c r="U252" s="6">
        <v>6669.5576059161622</v>
      </c>
    </row>
    <row r="253" spans="1:21" x14ac:dyDescent="0.3">
      <c r="A253" t="s">
        <v>21</v>
      </c>
      <c r="B253" t="s">
        <v>22</v>
      </c>
      <c r="C253" t="s">
        <v>80</v>
      </c>
      <c r="D253" t="s">
        <v>109</v>
      </c>
      <c r="E253" t="s">
        <v>25</v>
      </c>
      <c r="F253" t="s">
        <v>31</v>
      </c>
      <c r="G253" t="s">
        <v>136</v>
      </c>
      <c r="H253" t="s">
        <v>90</v>
      </c>
      <c r="I253" t="s">
        <v>901</v>
      </c>
      <c r="J253" t="s">
        <v>90</v>
      </c>
      <c r="K253" t="s">
        <v>29</v>
      </c>
      <c r="L253">
        <v>20</v>
      </c>
      <c r="N253" s="5">
        <v>0.14625953999999999</v>
      </c>
      <c r="O253" t="s">
        <v>30</v>
      </c>
      <c r="P253" s="5">
        <v>0.33288257799999998</v>
      </c>
      <c r="Q253" s="6">
        <v>9504158.8699999992</v>
      </c>
      <c r="R253" s="7">
        <v>0</v>
      </c>
      <c r="S253" s="7">
        <v>1.114335657679397E-3</v>
      </c>
      <c r="T253" s="8">
        <v>0</v>
      </c>
      <c r="U253" s="6">
        <v>14530.962802718013</v>
      </c>
    </row>
    <row r="254" spans="1:21" x14ac:dyDescent="0.3">
      <c r="A254" t="s">
        <v>21</v>
      </c>
      <c r="B254" t="s">
        <v>22</v>
      </c>
      <c r="C254" t="s">
        <v>80</v>
      </c>
      <c r="D254" t="s">
        <v>109</v>
      </c>
      <c r="E254" t="s">
        <v>25</v>
      </c>
      <c r="F254" t="s">
        <v>31</v>
      </c>
      <c r="G254" t="s">
        <v>137</v>
      </c>
      <c r="H254" t="s">
        <v>92</v>
      </c>
      <c r="I254" t="s">
        <v>902</v>
      </c>
      <c r="J254" t="s">
        <v>92</v>
      </c>
      <c r="K254" t="s">
        <v>29</v>
      </c>
      <c r="L254">
        <v>20</v>
      </c>
      <c r="N254" s="5">
        <v>5.7245342999999997E-2</v>
      </c>
      <c r="O254" t="s">
        <v>30</v>
      </c>
      <c r="P254" s="5">
        <v>7.7091136000000005E-2</v>
      </c>
      <c r="Q254" s="6">
        <v>653966.16370000003</v>
      </c>
      <c r="R254" s="7">
        <v>0</v>
      </c>
      <c r="S254" s="7">
        <v>1.7433320002456911E-3</v>
      </c>
      <c r="T254" s="8">
        <v>0</v>
      </c>
      <c r="U254" s="6">
        <v>1509.7304481518022</v>
      </c>
    </row>
    <row r="255" spans="1:21" x14ac:dyDescent="0.3">
      <c r="A255" t="s">
        <v>21</v>
      </c>
      <c r="B255" t="s">
        <v>22</v>
      </c>
      <c r="C255" t="s">
        <v>80</v>
      </c>
      <c r="D255" t="s">
        <v>109</v>
      </c>
      <c r="E255" t="s">
        <v>25</v>
      </c>
      <c r="F255" t="s">
        <v>31</v>
      </c>
      <c r="G255" t="s">
        <v>138</v>
      </c>
      <c r="H255" t="s">
        <v>94</v>
      </c>
      <c r="I255" t="s">
        <v>903</v>
      </c>
      <c r="J255" t="s">
        <v>94</v>
      </c>
      <c r="K255" t="s">
        <v>29</v>
      </c>
      <c r="L255">
        <v>20</v>
      </c>
      <c r="N255" s="5">
        <v>0.142106125</v>
      </c>
      <c r="O255" t="s">
        <v>30</v>
      </c>
      <c r="P255" s="5">
        <v>0.12392528899999999</v>
      </c>
      <c r="Q255" s="6">
        <v>2763989.9569999999</v>
      </c>
      <c r="R255" s="7">
        <v>0</v>
      </c>
      <c r="S255" s="7">
        <v>1.3781197233466457E-3</v>
      </c>
      <c r="T255" s="8">
        <v>0</v>
      </c>
      <c r="U255" s="6">
        <v>5355.8525061154724</v>
      </c>
    </row>
    <row r="256" spans="1:21" x14ac:dyDescent="0.3">
      <c r="A256" t="s">
        <v>21</v>
      </c>
      <c r="B256" t="s">
        <v>22</v>
      </c>
      <c r="C256" t="s">
        <v>80</v>
      </c>
      <c r="D256" t="s">
        <v>109</v>
      </c>
      <c r="E256" t="s">
        <v>25</v>
      </c>
      <c r="F256" t="s">
        <v>31</v>
      </c>
      <c r="G256" t="s">
        <v>139</v>
      </c>
      <c r="H256" t="s">
        <v>96</v>
      </c>
      <c r="I256" t="s">
        <v>904</v>
      </c>
      <c r="J256" t="s">
        <v>96</v>
      </c>
      <c r="K256" t="s">
        <v>29</v>
      </c>
      <c r="L256">
        <v>11</v>
      </c>
      <c r="N256" s="5">
        <v>0.22500000000000001</v>
      </c>
      <c r="O256" t="s">
        <v>30</v>
      </c>
      <c r="P256" s="5">
        <v>0.04</v>
      </c>
      <c r="Q256" s="6">
        <v>1327256.0519999999</v>
      </c>
      <c r="R256" s="7">
        <v>0</v>
      </c>
      <c r="S256" s="7">
        <v>0</v>
      </c>
      <c r="T256" s="8">
        <v>0</v>
      </c>
      <c r="U256" s="6">
        <v>0</v>
      </c>
    </row>
    <row r="257" spans="1:21" x14ac:dyDescent="0.3">
      <c r="A257" t="s">
        <v>21</v>
      </c>
      <c r="B257" t="s">
        <v>22</v>
      </c>
      <c r="C257" t="s">
        <v>80</v>
      </c>
      <c r="D257" t="s">
        <v>109</v>
      </c>
      <c r="E257" t="s">
        <v>25</v>
      </c>
      <c r="F257" t="s">
        <v>31</v>
      </c>
      <c r="G257" t="s">
        <v>140</v>
      </c>
      <c r="H257" t="s">
        <v>98</v>
      </c>
      <c r="I257" t="s">
        <v>98</v>
      </c>
      <c r="J257" t="s">
        <v>98</v>
      </c>
      <c r="K257" t="s">
        <v>29</v>
      </c>
      <c r="L257">
        <v>11</v>
      </c>
      <c r="N257" s="5">
        <v>5.8799999999999998E-2</v>
      </c>
      <c r="O257" t="s">
        <v>30</v>
      </c>
      <c r="P257" s="5">
        <v>1.1673269E-2</v>
      </c>
      <c r="Q257" s="6">
        <v>97965.038220000002</v>
      </c>
      <c r="R257" s="7">
        <v>0</v>
      </c>
      <c r="S257" s="7">
        <v>1.4394844983950964E-3</v>
      </c>
      <c r="T257" s="8">
        <v>0</v>
      </c>
      <c r="U257" s="6">
        <v>146.35195869730029</v>
      </c>
    </row>
    <row r="258" spans="1:21" x14ac:dyDescent="0.3">
      <c r="A258" t="s">
        <v>21</v>
      </c>
      <c r="B258" t="s">
        <v>22</v>
      </c>
      <c r="C258" t="s">
        <v>80</v>
      </c>
      <c r="D258" t="s">
        <v>109</v>
      </c>
      <c r="E258" t="s">
        <v>25</v>
      </c>
      <c r="F258" t="s">
        <v>31</v>
      </c>
      <c r="G258" t="s">
        <v>141</v>
      </c>
      <c r="H258" t="s">
        <v>100</v>
      </c>
      <c r="I258" t="s">
        <v>100</v>
      </c>
      <c r="J258" t="s">
        <v>100</v>
      </c>
      <c r="K258" t="s">
        <v>29</v>
      </c>
      <c r="L258">
        <v>20</v>
      </c>
      <c r="N258" s="5">
        <v>1.8525E-2</v>
      </c>
      <c r="O258" t="s">
        <v>30</v>
      </c>
      <c r="P258" s="5">
        <v>0.1</v>
      </c>
      <c r="Q258" s="6">
        <v>280272.9719</v>
      </c>
      <c r="R258" s="7">
        <v>0</v>
      </c>
      <c r="S258" s="7">
        <v>1.1093120403056951E-3</v>
      </c>
      <c r="T258" s="8">
        <v>0</v>
      </c>
      <c r="U258" s="6">
        <v>418.70548057525576</v>
      </c>
    </row>
    <row r="259" spans="1:21" x14ac:dyDescent="0.3">
      <c r="A259" t="s">
        <v>21</v>
      </c>
      <c r="B259" t="s">
        <v>22</v>
      </c>
      <c r="C259" t="s">
        <v>80</v>
      </c>
      <c r="D259" t="s">
        <v>109</v>
      </c>
      <c r="E259" t="s">
        <v>25</v>
      </c>
      <c r="F259" t="s">
        <v>31</v>
      </c>
      <c r="G259" t="s">
        <v>142</v>
      </c>
      <c r="H259" t="s">
        <v>102</v>
      </c>
      <c r="I259" t="s">
        <v>102</v>
      </c>
      <c r="J259" t="s">
        <v>102</v>
      </c>
      <c r="K259" t="s">
        <v>29</v>
      </c>
      <c r="L259">
        <v>11</v>
      </c>
      <c r="N259" s="5">
        <v>0.02</v>
      </c>
      <c r="O259" t="s">
        <v>30</v>
      </c>
      <c r="P259" s="5">
        <v>1.72E-2</v>
      </c>
      <c r="Q259" s="6">
        <v>49229.672259999999</v>
      </c>
      <c r="R259" s="7">
        <v>0</v>
      </c>
      <c r="S259" s="7">
        <v>0</v>
      </c>
      <c r="T259" s="8">
        <v>0</v>
      </c>
      <c r="U259" s="6">
        <v>0</v>
      </c>
    </row>
    <row r="260" spans="1:21" x14ac:dyDescent="0.3">
      <c r="A260" t="s">
        <v>21</v>
      </c>
      <c r="B260" t="s">
        <v>22</v>
      </c>
      <c r="C260" t="s">
        <v>80</v>
      </c>
      <c r="D260" t="s">
        <v>109</v>
      </c>
      <c r="E260" t="s">
        <v>25</v>
      </c>
      <c r="F260" t="s">
        <v>31</v>
      </c>
      <c r="G260" t="s">
        <v>143</v>
      </c>
      <c r="H260" t="s">
        <v>104</v>
      </c>
      <c r="I260" t="s">
        <v>104</v>
      </c>
      <c r="J260" t="s">
        <v>104</v>
      </c>
      <c r="K260" t="s">
        <v>29</v>
      </c>
      <c r="L260">
        <v>15</v>
      </c>
      <c r="N260" s="5">
        <v>9.9449999999999997E-2</v>
      </c>
      <c r="O260" t="s">
        <v>30</v>
      </c>
      <c r="P260" s="5">
        <v>6.2445599999999997E-3</v>
      </c>
      <c r="Q260" s="6">
        <v>88574.7111</v>
      </c>
      <c r="R260" s="7">
        <v>0</v>
      </c>
      <c r="S260" s="7">
        <v>9.2577893529988229E-4</v>
      </c>
      <c r="T260" s="8">
        <v>0</v>
      </c>
      <c r="U260" s="6">
        <v>153.76744474033993</v>
      </c>
    </row>
    <row r="261" spans="1:21" x14ac:dyDescent="0.3">
      <c r="A261" t="s">
        <v>21</v>
      </c>
      <c r="B261" t="s">
        <v>22</v>
      </c>
      <c r="C261" t="s">
        <v>80</v>
      </c>
      <c r="D261" t="s">
        <v>109</v>
      </c>
      <c r="E261" t="s">
        <v>25</v>
      </c>
      <c r="F261" t="s">
        <v>31</v>
      </c>
      <c r="G261" t="s">
        <v>144</v>
      </c>
      <c r="H261" t="s">
        <v>106</v>
      </c>
      <c r="I261" t="s">
        <v>106</v>
      </c>
      <c r="J261" t="s">
        <v>106</v>
      </c>
      <c r="K261" t="s">
        <v>29</v>
      </c>
      <c r="L261">
        <v>11</v>
      </c>
      <c r="N261" s="5">
        <v>9.4999999999999998E-3</v>
      </c>
      <c r="O261" t="s">
        <v>30</v>
      </c>
      <c r="P261" s="5">
        <v>0.15</v>
      </c>
      <c r="Q261" s="6">
        <v>233451.0742</v>
      </c>
      <c r="R261" s="7">
        <v>0</v>
      </c>
      <c r="S261" s="7">
        <v>1.3465519417771323E-4</v>
      </c>
      <c r="T261" s="8">
        <v>0</v>
      </c>
      <c r="U261" s="6">
        <v>245.01090913895567</v>
      </c>
    </row>
    <row r="262" spans="1:21" x14ac:dyDescent="0.3">
      <c r="A262" t="s">
        <v>21</v>
      </c>
      <c r="B262" t="s">
        <v>22</v>
      </c>
      <c r="C262" t="s">
        <v>80</v>
      </c>
      <c r="D262" t="s">
        <v>109</v>
      </c>
      <c r="E262" t="s">
        <v>25</v>
      </c>
      <c r="F262" t="s">
        <v>31</v>
      </c>
      <c r="G262" t="s">
        <v>145</v>
      </c>
      <c r="H262" t="s">
        <v>108</v>
      </c>
      <c r="I262" t="s">
        <v>108</v>
      </c>
      <c r="J262" t="s">
        <v>108</v>
      </c>
      <c r="K262" t="s">
        <v>29</v>
      </c>
      <c r="L262">
        <v>2</v>
      </c>
      <c r="M262" t="s">
        <v>109</v>
      </c>
      <c r="N262" s="5">
        <v>0</v>
      </c>
      <c r="O262" t="s">
        <v>30</v>
      </c>
      <c r="P262" s="5">
        <v>0.05</v>
      </c>
      <c r="Q262" s="6">
        <v>0</v>
      </c>
      <c r="R262" s="7">
        <v>0</v>
      </c>
      <c r="S262" s="7">
        <v>8.9048709555079734E-4</v>
      </c>
      <c r="T262" s="8">
        <v>0</v>
      </c>
      <c r="U262" s="6">
        <v>0</v>
      </c>
    </row>
    <row r="263" spans="1:21" x14ac:dyDescent="0.3">
      <c r="A263" t="s">
        <v>21</v>
      </c>
      <c r="B263" t="s">
        <v>22</v>
      </c>
      <c r="C263" t="s">
        <v>80</v>
      </c>
      <c r="D263" t="s">
        <v>109</v>
      </c>
      <c r="E263" t="s">
        <v>25</v>
      </c>
      <c r="F263" t="s">
        <v>31</v>
      </c>
      <c r="G263" t="s">
        <v>146</v>
      </c>
      <c r="H263" t="s">
        <v>111</v>
      </c>
      <c r="I263" t="s">
        <v>111</v>
      </c>
      <c r="J263" t="s">
        <v>111</v>
      </c>
      <c r="K263" t="s">
        <v>29</v>
      </c>
      <c r="L263">
        <v>20</v>
      </c>
      <c r="N263" s="5">
        <v>6.7500000000000004E-4</v>
      </c>
      <c r="O263" t="s">
        <v>30</v>
      </c>
      <c r="P263" s="5">
        <v>0.146537695</v>
      </c>
      <c r="Q263" s="6">
        <v>16181.35296</v>
      </c>
      <c r="R263" s="7">
        <v>0</v>
      </c>
      <c r="S263" s="7">
        <v>8.9048709555079712E-4</v>
      </c>
      <c r="T263" s="8">
        <v>0</v>
      </c>
      <c r="U263" s="6">
        <v>24.173651570983459</v>
      </c>
    </row>
    <row r="264" spans="1:21" x14ac:dyDescent="0.3">
      <c r="A264" t="s">
        <v>21</v>
      </c>
      <c r="B264" t="s">
        <v>22</v>
      </c>
      <c r="C264" t="s">
        <v>80</v>
      </c>
      <c r="D264" t="s">
        <v>109</v>
      </c>
      <c r="E264" t="s">
        <v>25</v>
      </c>
      <c r="F264" t="s">
        <v>31</v>
      </c>
      <c r="G264" t="s">
        <v>147</v>
      </c>
      <c r="H264" t="s">
        <v>115</v>
      </c>
      <c r="I264" t="s">
        <v>905</v>
      </c>
      <c r="J264" t="s">
        <v>115</v>
      </c>
      <c r="K264" t="s">
        <v>29</v>
      </c>
      <c r="L264">
        <v>20</v>
      </c>
      <c r="N264" s="5">
        <v>0.19</v>
      </c>
      <c r="O264" t="s">
        <v>30</v>
      </c>
      <c r="P264" s="5">
        <v>3.1962872000000003E-2</v>
      </c>
      <c r="Q264" s="6">
        <v>875093.52870000002</v>
      </c>
      <c r="R264" s="7">
        <v>0</v>
      </c>
      <c r="S264" s="7">
        <v>1.9925428753858644E-3</v>
      </c>
      <c r="T264" s="8">
        <v>0</v>
      </c>
      <c r="U264" s="6">
        <v>3513.7484693219308</v>
      </c>
    </row>
    <row r="265" spans="1:21" x14ac:dyDescent="0.3">
      <c r="A265" t="s">
        <v>21</v>
      </c>
      <c r="B265" t="s">
        <v>22</v>
      </c>
      <c r="C265" t="s">
        <v>80</v>
      </c>
      <c r="D265" t="s">
        <v>109</v>
      </c>
      <c r="E265" t="s">
        <v>25</v>
      </c>
      <c r="F265" t="s">
        <v>31</v>
      </c>
      <c r="G265" t="s">
        <v>148</v>
      </c>
      <c r="H265" t="s">
        <v>117</v>
      </c>
      <c r="I265" t="s">
        <v>906</v>
      </c>
      <c r="J265" t="s">
        <v>117</v>
      </c>
      <c r="K265" t="s">
        <v>29</v>
      </c>
      <c r="L265">
        <v>20</v>
      </c>
      <c r="N265" s="5">
        <v>0.14249999999999999</v>
      </c>
      <c r="O265" t="s">
        <v>30</v>
      </c>
      <c r="P265" s="5">
        <v>1.6427233999999999E-2</v>
      </c>
      <c r="Q265" s="6">
        <v>334887.08769999997</v>
      </c>
      <c r="R265" s="7">
        <v>0</v>
      </c>
      <c r="S265" s="7">
        <v>1.7223488397470957E-3</v>
      </c>
      <c r="T265" s="8">
        <v>0</v>
      </c>
      <c r="U265" s="6">
        <v>643.21384063808762</v>
      </c>
    </row>
    <row r="266" spans="1:21" x14ac:dyDescent="0.3">
      <c r="A266" t="s">
        <v>21</v>
      </c>
      <c r="B266" t="s">
        <v>22</v>
      </c>
      <c r="C266" t="s">
        <v>80</v>
      </c>
      <c r="D266" t="s">
        <v>109</v>
      </c>
      <c r="E266" t="s">
        <v>25</v>
      </c>
      <c r="F266" t="s">
        <v>31</v>
      </c>
      <c r="G266" t="s">
        <v>149</v>
      </c>
      <c r="H266" t="s">
        <v>119</v>
      </c>
      <c r="I266" t="s">
        <v>907</v>
      </c>
      <c r="J266" t="s">
        <v>119</v>
      </c>
      <c r="K266" t="s">
        <v>29</v>
      </c>
      <c r="L266">
        <v>20</v>
      </c>
      <c r="N266" s="5">
        <v>0.32400000000000001</v>
      </c>
      <c r="O266" t="s">
        <v>30</v>
      </c>
      <c r="P266" s="5">
        <v>0.125</v>
      </c>
      <c r="Q266" s="6">
        <v>6624815.1569999997</v>
      </c>
      <c r="R266" s="7">
        <v>0</v>
      </c>
      <c r="S266" s="7">
        <v>8.9048709555079723E-4</v>
      </c>
      <c r="T266" s="8">
        <v>0</v>
      </c>
      <c r="U266" s="6">
        <v>9896.9458069029151</v>
      </c>
    </row>
    <row r="267" spans="1:21" x14ac:dyDescent="0.3">
      <c r="A267" t="s">
        <v>21</v>
      </c>
      <c r="B267" t="s">
        <v>22</v>
      </c>
      <c r="C267" t="s">
        <v>80</v>
      </c>
      <c r="D267" t="s">
        <v>109</v>
      </c>
      <c r="E267" t="s">
        <v>25</v>
      </c>
      <c r="F267" t="s">
        <v>31</v>
      </c>
      <c r="G267" t="s">
        <v>150</v>
      </c>
      <c r="H267" t="s">
        <v>121</v>
      </c>
      <c r="I267" t="s">
        <v>121</v>
      </c>
      <c r="J267" t="s">
        <v>121</v>
      </c>
      <c r="K267" t="s">
        <v>29</v>
      </c>
      <c r="L267">
        <v>11</v>
      </c>
      <c r="N267" s="5">
        <v>0.140833333</v>
      </c>
      <c r="O267" t="s">
        <v>30</v>
      </c>
      <c r="P267" s="5">
        <v>0.12</v>
      </c>
      <c r="Q267" s="6">
        <v>2605758.233</v>
      </c>
      <c r="R267" s="7">
        <v>0</v>
      </c>
      <c r="S267" s="7">
        <v>8.9048709555079712E-4</v>
      </c>
      <c r="T267" s="8">
        <v>0</v>
      </c>
      <c r="U267" s="6">
        <v>3892.7951054819291</v>
      </c>
    </row>
    <row r="268" spans="1:21" x14ac:dyDescent="0.3">
      <c r="A268" t="s">
        <v>21</v>
      </c>
      <c r="B268" t="s">
        <v>22</v>
      </c>
      <c r="C268" t="s">
        <v>80</v>
      </c>
      <c r="D268" t="s">
        <v>109</v>
      </c>
      <c r="E268" t="s">
        <v>25</v>
      </c>
      <c r="F268" t="s">
        <v>31</v>
      </c>
      <c r="G268" t="s">
        <v>151</v>
      </c>
      <c r="H268" t="s">
        <v>123</v>
      </c>
      <c r="I268" t="s">
        <v>123</v>
      </c>
      <c r="J268" t="s">
        <v>123</v>
      </c>
      <c r="K268" t="s">
        <v>29</v>
      </c>
      <c r="L268">
        <v>15</v>
      </c>
      <c r="N268" s="5">
        <v>0</v>
      </c>
      <c r="O268" t="s">
        <v>30</v>
      </c>
      <c r="P268" s="5">
        <v>2.0452499999999998E-2</v>
      </c>
      <c r="Q268" s="6">
        <v>0</v>
      </c>
      <c r="R268" s="7">
        <v>0</v>
      </c>
      <c r="S268" s="7">
        <v>8.9048709555079723E-4</v>
      </c>
      <c r="T268" s="8">
        <v>0</v>
      </c>
      <c r="U268" s="6">
        <v>0</v>
      </c>
    </row>
    <row r="269" spans="1:21" x14ac:dyDescent="0.3">
      <c r="A269" t="s">
        <v>21</v>
      </c>
      <c r="B269" t="s">
        <v>22</v>
      </c>
      <c r="C269" t="s">
        <v>80</v>
      </c>
      <c r="D269" t="s">
        <v>109</v>
      </c>
      <c r="E269" t="s">
        <v>25</v>
      </c>
      <c r="F269" t="s">
        <v>31</v>
      </c>
      <c r="G269" t="s">
        <v>152</v>
      </c>
      <c r="H269" t="s">
        <v>125</v>
      </c>
      <c r="I269" t="s">
        <v>908</v>
      </c>
      <c r="J269" t="s">
        <v>125</v>
      </c>
      <c r="K269" t="s">
        <v>29</v>
      </c>
      <c r="L269">
        <v>20</v>
      </c>
      <c r="N269" s="5">
        <v>3.9038694999999998E-2</v>
      </c>
      <c r="O269" t="s">
        <v>30</v>
      </c>
      <c r="P269" s="5">
        <v>2.0110282E-2</v>
      </c>
      <c r="Q269" s="6">
        <v>112440.57279999999</v>
      </c>
      <c r="R269" s="7">
        <v>0</v>
      </c>
      <c r="S269" s="7">
        <v>9.9325658201480341E-4</v>
      </c>
      <c r="T269" s="8">
        <v>0</v>
      </c>
      <c r="U269" s="6">
        <v>144.54227565354711</v>
      </c>
    </row>
    <row r="270" spans="1:21" x14ac:dyDescent="0.3">
      <c r="A270" t="s">
        <v>21</v>
      </c>
      <c r="B270" t="s">
        <v>22</v>
      </c>
      <c r="C270" t="s">
        <v>80</v>
      </c>
      <c r="D270" t="s">
        <v>109</v>
      </c>
      <c r="E270" t="s">
        <v>25</v>
      </c>
      <c r="F270" t="s">
        <v>31</v>
      </c>
      <c r="G270" t="s">
        <v>153</v>
      </c>
      <c r="H270" t="s">
        <v>127</v>
      </c>
      <c r="I270" t="s">
        <v>909</v>
      </c>
      <c r="J270" t="s">
        <v>127</v>
      </c>
      <c r="K270" t="s">
        <v>29</v>
      </c>
      <c r="L270">
        <v>20</v>
      </c>
      <c r="N270" s="5">
        <v>1.6251060000000001E-2</v>
      </c>
      <c r="O270" t="s">
        <v>30</v>
      </c>
      <c r="P270" s="5">
        <v>0.34482758600000002</v>
      </c>
      <c r="Q270" s="6">
        <v>1100075.9339999999</v>
      </c>
      <c r="R270" s="7">
        <v>0</v>
      </c>
      <c r="S270" s="7">
        <v>9.7469850329170917E-4</v>
      </c>
      <c r="T270" s="8">
        <v>0</v>
      </c>
      <c r="U270" s="6">
        <v>1507.6417745569386</v>
      </c>
    </row>
    <row r="271" spans="1:21" x14ac:dyDescent="0.3">
      <c r="A271" t="s">
        <v>21</v>
      </c>
      <c r="B271" t="s">
        <v>22</v>
      </c>
      <c r="C271" t="s">
        <v>80</v>
      </c>
      <c r="D271" t="s">
        <v>109</v>
      </c>
      <c r="E271" t="s">
        <v>25</v>
      </c>
      <c r="F271" t="s">
        <v>31</v>
      </c>
      <c r="G271" t="s">
        <v>154</v>
      </c>
      <c r="H271" t="s">
        <v>129</v>
      </c>
      <c r="I271" t="s">
        <v>910</v>
      </c>
      <c r="J271" t="s">
        <v>129</v>
      </c>
      <c r="K271" t="s">
        <v>29</v>
      </c>
      <c r="L271">
        <v>20</v>
      </c>
      <c r="N271" s="5">
        <v>6.3605939999999998E-3</v>
      </c>
      <c r="O271" t="s">
        <v>30</v>
      </c>
      <c r="P271" s="5">
        <v>6.4294632000000004E-2</v>
      </c>
      <c r="Q271" s="6">
        <v>60334.011980000003</v>
      </c>
      <c r="R271" s="7">
        <v>0</v>
      </c>
      <c r="S271" s="7">
        <v>1.0118980567622026E-3</v>
      </c>
      <c r="T271" s="8">
        <v>0</v>
      </c>
      <c r="U271" s="6">
        <v>80.846830862851249</v>
      </c>
    </row>
    <row r="272" spans="1:21" x14ac:dyDescent="0.3">
      <c r="A272" t="s">
        <v>21</v>
      </c>
      <c r="B272" t="s">
        <v>22</v>
      </c>
      <c r="C272" t="s">
        <v>80</v>
      </c>
      <c r="D272" t="s">
        <v>109</v>
      </c>
      <c r="E272" t="s">
        <v>25</v>
      </c>
      <c r="F272" t="s">
        <v>31</v>
      </c>
      <c r="G272" t="s">
        <v>155</v>
      </c>
      <c r="H272" t="s">
        <v>131</v>
      </c>
      <c r="I272" t="s">
        <v>911</v>
      </c>
      <c r="J272" t="s">
        <v>131</v>
      </c>
      <c r="K272" t="s">
        <v>29</v>
      </c>
      <c r="L272">
        <v>20</v>
      </c>
      <c r="N272" s="5">
        <v>1.5789569E-2</v>
      </c>
      <c r="O272" t="s">
        <v>30</v>
      </c>
      <c r="P272" s="5">
        <v>0.11977468099999999</v>
      </c>
      <c r="Q272" s="6">
        <v>286668.79670000001</v>
      </c>
      <c r="R272" s="7">
        <v>0</v>
      </c>
      <c r="S272" s="7">
        <v>9.8546215397591632E-4</v>
      </c>
      <c r="T272" s="8">
        <v>0</v>
      </c>
      <c r="U272" s="6">
        <v>387.60114347583783</v>
      </c>
    </row>
    <row r="273" spans="1:21" x14ac:dyDescent="0.3">
      <c r="A273" t="s">
        <v>21</v>
      </c>
      <c r="B273" t="s">
        <v>22</v>
      </c>
      <c r="C273" t="s">
        <v>80</v>
      </c>
      <c r="D273" t="s">
        <v>109</v>
      </c>
      <c r="E273" t="s">
        <v>25</v>
      </c>
      <c r="F273" t="s">
        <v>31</v>
      </c>
      <c r="G273" t="s">
        <v>156</v>
      </c>
      <c r="H273" t="s">
        <v>157</v>
      </c>
      <c r="I273" t="s">
        <v>912</v>
      </c>
      <c r="J273" t="s">
        <v>157</v>
      </c>
      <c r="K273" t="s">
        <v>29</v>
      </c>
      <c r="L273">
        <v>11</v>
      </c>
      <c r="N273" s="5">
        <v>0.20799999999999999</v>
      </c>
      <c r="O273" t="s">
        <v>30</v>
      </c>
      <c r="P273" s="5">
        <v>0.09</v>
      </c>
      <c r="Q273" s="6">
        <v>2826985.412</v>
      </c>
      <c r="R273" s="7">
        <v>0</v>
      </c>
      <c r="S273" s="7">
        <v>8.9048709555079723E-4</v>
      </c>
      <c r="T273" s="8">
        <v>0</v>
      </c>
      <c r="U273" s="6">
        <v>4223.2908777697858</v>
      </c>
    </row>
    <row r="274" spans="1:21" x14ac:dyDescent="0.3">
      <c r="A274" t="s">
        <v>21</v>
      </c>
      <c r="B274" t="s">
        <v>22</v>
      </c>
      <c r="C274" t="s">
        <v>80</v>
      </c>
      <c r="D274" t="s">
        <v>109</v>
      </c>
      <c r="E274" t="s">
        <v>25</v>
      </c>
      <c r="F274" t="s">
        <v>41</v>
      </c>
      <c r="G274" t="s">
        <v>305</v>
      </c>
      <c r="H274" t="s">
        <v>306</v>
      </c>
      <c r="I274" t="s">
        <v>922</v>
      </c>
      <c r="J274" t="s">
        <v>306</v>
      </c>
      <c r="K274" t="s">
        <v>44</v>
      </c>
      <c r="L274">
        <v>22</v>
      </c>
      <c r="M274" t="s">
        <v>109</v>
      </c>
      <c r="N274" s="5">
        <v>0</v>
      </c>
      <c r="O274" t="s">
        <v>30</v>
      </c>
      <c r="P274" s="5">
        <v>0.331851852</v>
      </c>
      <c r="Q274" s="6">
        <v>0</v>
      </c>
      <c r="R274" s="7">
        <v>0</v>
      </c>
      <c r="S274" s="7">
        <v>7.7600088849625248E-4</v>
      </c>
      <c r="T274" s="8">
        <v>0</v>
      </c>
      <c r="U274" s="6">
        <v>0</v>
      </c>
    </row>
    <row r="275" spans="1:21" x14ac:dyDescent="0.3">
      <c r="A275" t="s">
        <v>21</v>
      </c>
      <c r="B275" t="s">
        <v>22</v>
      </c>
      <c r="C275" t="s">
        <v>80</v>
      </c>
      <c r="D275" t="s">
        <v>109</v>
      </c>
      <c r="E275" t="s">
        <v>25</v>
      </c>
      <c r="F275" t="s">
        <v>41</v>
      </c>
      <c r="G275" t="s">
        <v>307</v>
      </c>
      <c r="H275" t="s">
        <v>308</v>
      </c>
      <c r="I275" t="s">
        <v>923</v>
      </c>
      <c r="J275" t="s">
        <v>308</v>
      </c>
      <c r="K275" t="s">
        <v>44</v>
      </c>
      <c r="L275">
        <v>15</v>
      </c>
      <c r="M275" t="s">
        <v>109</v>
      </c>
      <c r="N275" s="5">
        <v>0.40594185300000002</v>
      </c>
      <c r="O275" t="s">
        <v>30</v>
      </c>
      <c r="P275" s="5">
        <v>0.65900000000000003</v>
      </c>
      <c r="Q275" s="6">
        <v>71695166.989999995</v>
      </c>
      <c r="R275" s="7">
        <v>0</v>
      </c>
      <c r="S275" s="7">
        <v>1.7721148515751374E-3</v>
      </c>
      <c r="T275" s="8">
        <v>0</v>
      </c>
      <c r="U275" s="6">
        <v>127052.07020913853</v>
      </c>
    </row>
    <row r="276" spans="1:21" x14ac:dyDescent="0.3">
      <c r="A276" t="s">
        <v>21</v>
      </c>
      <c r="B276" t="s">
        <v>22</v>
      </c>
      <c r="C276" t="s">
        <v>80</v>
      </c>
      <c r="D276" t="s">
        <v>109</v>
      </c>
      <c r="E276" t="s">
        <v>25</v>
      </c>
      <c r="F276" t="s">
        <v>41</v>
      </c>
      <c r="G276" t="s">
        <v>309</v>
      </c>
      <c r="H276" t="s">
        <v>310</v>
      </c>
      <c r="I276" t="s">
        <v>310</v>
      </c>
      <c r="J276" t="s">
        <v>310</v>
      </c>
      <c r="K276" t="s">
        <v>44</v>
      </c>
      <c r="L276">
        <v>15</v>
      </c>
      <c r="M276" t="s">
        <v>109</v>
      </c>
      <c r="N276" s="5">
        <v>0.59405814700000004</v>
      </c>
      <c r="O276" t="s">
        <v>30</v>
      </c>
      <c r="P276" s="5">
        <v>0.18</v>
      </c>
      <c r="Q276" s="6">
        <v>19615401.379999999</v>
      </c>
      <c r="R276" s="7">
        <v>0</v>
      </c>
      <c r="S276" s="7">
        <v>8.7745413356239005E-3</v>
      </c>
      <c r="T276" s="8">
        <v>0</v>
      </c>
      <c r="U276" s="6">
        <v>172116.1502236641</v>
      </c>
    </row>
    <row r="277" spans="1:21" x14ac:dyDescent="0.3">
      <c r="A277" t="s">
        <v>21</v>
      </c>
      <c r="B277" t="s">
        <v>22</v>
      </c>
      <c r="C277" t="s">
        <v>80</v>
      </c>
      <c r="D277" t="s">
        <v>109</v>
      </c>
      <c r="E277" t="s">
        <v>25</v>
      </c>
      <c r="F277" t="s">
        <v>41</v>
      </c>
      <c r="G277" t="s">
        <v>311</v>
      </c>
      <c r="H277" t="s">
        <v>312</v>
      </c>
      <c r="I277" t="s">
        <v>924</v>
      </c>
      <c r="J277" t="s">
        <v>312</v>
      </c>
      <c r="K277" t="s">
        <v>44</v>
      </c>
      <c r="L277">
        <v>15</v>
      </c>
      <c r="M277" t="s">
        <v>109</v>
      </c>
      <c r="N277" s="5">
        <v>0</v>
      </c>
      <c r="O277" t="s">
        <v>30</v>
      </c>
      <c r="P277" s="5">
        <v>0.58414634099999996</v>
      </c>
      <c r="Q277" s="6">
        <v>0</v>
      </c>
      <c r="R277" s="7">
        <v>0</v>
      </c>
      <c r="S277" s="7">
        <v>6.4797524806817306E-4</v>
      </c>
      <c r="T277" s="8">
        <v>0</v>
      </c>
      <c r="U277" s="6">
        <v>0</v>
      </c>
    </row>
    <row r="278" spans="1:21" x14ac:dyDescent="0.3">
      <c r="A278" t="s">
        <v>21</v>
      </c>
      <c r="B278" t="s">
        <v>22</v>
      </c>
      <c r="C278" t="s">
        <v>80</v>
      </c>
      <c r="D278" t="s">
        <v>109</v>
      </c>
      <c r="E278" t="s">
        <v>25</v>
      </c>
      <c r="F278" t="s">
        <v>26</v>
      </c>
      <c r="G278" t="s">
        <v>313</v>
      </c>
      <c r="H278" t="s">
        <v>306</v>
      </c>
      <c r="I278" t="s">
        <v>922</v>
      </c>
      <c r="J278" t="s">
        <v>306</v>
      </c>
      <c r="K278" t="s">
        <v>44</v>
      </c>
      <c r="L278">
        <v>22</v>
      </c>
      <c r="M278" t="s">
        <v>109</v>
      </c>
      <c r="N278" s="5">
        <v>0</v>
      </c>
      <c r="O278" t="s">
        <v>30</v>
      </c>
      <c r="P278" s="5">
        <v>0.331851852</v>
      </c>
      <c r="Q278" s="6">
        <v>0</v>
      </c>
      <c r="R278" s="7">
        <v>0</v>
      </c>
      <c r="S278" s="7">
        <v>7.7600088849625248E-4</v>
      </c>
      <c r="T278" s="8">
        <v>0</v>
      </c>
      <c r="U278" s="6">
        <v>0</v>
      </c>
    </row>
    <row r="279" spans="1:21" x14ac:dyDescent="0.3">
      <c r="A279" t="s">
        <v>21</v>
      </c>
      <c r="B279" t="s">
        <v>22</v>
      </c>
      <c r="C279" t="s">
        <v>80</v>
      </c>
      <c r="D279" t="s">
        <v>109</v>
      </c>
      <c r="E279" t="s">
        <v>25</v>
      </c>
      <c r="F279" t="s">
        <v>26</v>
      </c>
      <c r="G279" t="s">
        <v>314</v>
      </c>
      <c r="H279" t="s">
        <v>308</v>
      </c>
      <c r="I279" t="s">
        <v>923</v>
      </c>
      <c r="J279" t="s">
        <v>308</v>
      </c>
      <c r="K279" t="s">
        <v>44</v>
      </c>
      <c r="L279">
        <v>15</v>
      </c>
      <c r="M279" t="s">
        <v>109</v>
      </c>
      <c r="N279" s="5">
        <v>0.40594185300000002</v>
      </c>
      <c r="O279" t="s">
        <v>30</v>
      </c>
      <c r="P279" s="5">
        <v>0.65900000000000003</v>
      </c>
      <c r="Q279" s="6">
        <v>1180587.2180000001</v>
      </c>
      <c r="R279" s="7">
        <v>0</v>
      </c>
      <c r="S279" s="7">
        <v>1.7721148515751374E-3</v>
      </c>
      <c r="T279" s="8">
        <v>0</v>
      </c>
      <c r="U279" s="6">
        <v>2092.1361425975747</v>
      </c>
    </row>
    <row r="280" spans="1:21" x14ac:dyDescent="0.3">
      <c r="A280" t="s">
        <v>21</v>
      </c>
      <c r="B280" t="s">
        <v>22</v>
      </c>
      <c r="C280" t="s">
        <v>80</v>
      </c>
      <c r="D280" t="s">
        <v>109</v>
      </c>
      <c r="E280" t="s">
        <v>25</v>
      </c>
      <c r="F280" t="s">
        <v>26</v>
      </c>
      <c r="G280" t="s">
        <v>315</v>
      </c>
      <c r="H280" t="s">
        <v>310</v>
      </c>
      <c r="I280" t="s">
        <v>310</v>
      </c>
      <c r="J280" t="s">
        <v>310</v>
      </c>
      <c r="K280" t="s">
        <v>44</v>
      </c>
      <c r="L280">
        <v>15</v>
      </c>
      <c r="M280" t="s">
        <v>109</v>
      </c>
      <c r="N280" s="5">
        <v>0.59</v>
      </c>
      <c r="O280" t="s">
        <v>30</v>
      </c>
      <c r="P280" s="5">
        <v>0.18</v>
      </c>
      <c r="Q280" s="6">
        <v>343298.32189999998</v>
      </c>
      <c r="R280" s="7">
        <v>0</v>
      </c>
      <c r="S280" s="7">
        <v>8.7745413356239005E-3</v>
      </c>
      <c r="T280" s="8">
        <v>0</v>
      </c>
      <c r="U280" s="6">
        <v>3012.2853159618694</v>
      </c>
    </row>
    <row r="281" spans="1:21" x14ac:dyDescent="0.3">
      <c r="A281" t="s">
        <v>21</v>
      </c>
      <c r="B281" t="s">
        <v>22</v>
      </c>
      <c r="C281" t="s">
        <v>80</v>
      </c>
      <c r="D281" t="s">
        <v>109</v>
      </c>
      <c r="E281" t="s">
        <v>25</v>
      </c>
      <c r="F281" t="s">
        <v>26</v>
      </c>
      <c r="G281" t="s">
        <v>316</v>
      </c>
      <c r="H281" t="s">
        <v>317</v>
      </c>
      <c r="I281" t="s">
        <v>317</v>
      </c>
      <c r="J281" t="s">
        <v>317</v>
      </c>
      <c r="K281" t="s">
        <v>44</v>
      </c>
      <c r="L281">
        <v>15</v>
      </c>
      <c r="M281" t="s">
        <v>109</v>
      </c>
      <c r="N281" s="5">
        <v>0</v>
      </c>
      <c r="O281" t="s">
        <v>30</v>
      </c>
      <c r="P281" s="5">
        <v>0.13684210499999999</v>
      </c>
      <c r="Q281" s="6">
        <v>0</v>
      </c>
      <c r="R281" s="7">
        <v>0</v>
      </c>
      <c r="S281" s="7">
        <v>7.7743485863862689E-3</v>
      </c>
      <c r="T281" s="8">
        <v>0</v>
      </c>
      <c r="U281" s="6">
        <v>0</v>
      </c>
    </row>
    <row r="282" spans="1:21" x14ac:dyDescent="0.3">
      <c r="A282" t="s">
        <v>21</v>
      </c>
      <c r="B282" t="s">
        <v>22</v>
      </c>
      <c r="C282" t="s">
        <v>80</v>
      </c>
      <c r="D282" t="s">
        <v>109</v>
      </c>
      <c r="E282" t="s">
        <v>25</v>
      </c>
      <c r="F282" t="s">
        <v>26</v>
      </c>
      <c r="G282" t="s">
        <v>318</v>
      </c>
      <c r="H282" t="s">
        <v>319</v>
      </c>
      <c r="I282" t="s">
        <v>319</v>
      </c>
      <c r="J282" t="s">
        <v>319</v>
      </c>
      <c r="K282" t="s">
        <v>44</v>
      </c>
      <c r="L282">
        <v>15</v>
      </c>
      <c r="M282" t="s">
        <v>109</v>
      </c>
      <c r="N282" s="5">
        <v>0</v>
      </c>
      <c r="O282" t="s">
        <v>30</v>
      </c>
      <c r="P282" s="5">
        <v>0.13684210499999999</v>
      </c>
      <c r="Q282" s="6">
        <v>0</v>
      </c>
      <c r="R282" s="7">
        <v>0</v>
      </c>
      <c r="S282" s="7">
        <v>6.3071540755560733E-3</v>
      </c>
      <c r="T282" s="8">
        <v>0</v>
      </c>
      <c r="U282" s="6">
        <v>0</v>
      </c>
    </row>
    <row r="283" spans="1:21" x14ac:dyDescent="0.3">
      <c r="A283" t="s">
        <v>21</v>
      </c>
      <c r="B283" t="s">
        <v>22</v>
      </c>
      <c r="C283" t="s">
        <v>80</v>
      </c>
      <c r="D283" t="s">
        <v>109</v>
      </c>
      <c r="E283" t="s">
        <v>25</v>
      </c>
      <c r="F283" t="s">
        <v>26</v>
      </c>
      <c r="G283" t="s">
        <v>320</v>
      </c>
      <c r="H283" t="s">
        <v>321</v>
      </c>
      <c r="I283" t="s">
        <v>321</v>
      </c>
      <c r="J283" t="s">
        <v>321</v>
      </c>
      <c r="K283" t="s">
        <v>44</v>
      </c>
      <c r="L283">
        <v>15</v>
      </c>
      <c r="M283" t="s">
        <v>109</v>
      </c>
      <c r="N283" s="5">
        <v>0</v>
      </c>
      <c r="O283" t="s">
        <v>30</v>
      </c>
      <c r="P283" s="5">
        <v>8.8888888999999999E-2</v>
      </c>
      <c r="Q283" s="6">
        <v>0</v>
      </c>
      <c r="R283" s="7">
        <v>0</v>
      </c>
      <c r="S283" s="7">
        <v>6.8190863708057926E-3</v>
      </c>
      <c r="T283" s="8">
        <v>0</v>
      </c>
      <c r="U283" s="6">
        <v>0</v>
      </c>
    </row>
    <row r="284" spans="1:21" x14ac:dyDescent="0.3">
      <c r="A284" t="s">
        <v>21</v>
      </c>
      <c r="B284" t="s">
        <v>22</v>
      </c>
      <c r="C284" t="s">
        <v>80</v>
      </c>
      <c r="D284" t="s">
        <v>109</v>
      </c>
      <c r="E284" t="s">
        <v>25</v>
      </c>
      <c r="F284" t="s">
        <v>26</v>
      </c>
      <c r="G284" t="s">
        <v>322</v>
      </c>
      <c r="H284" t="s">
        <v>323</v>
      </c>
      <c r="I284" t="s">
        <v>323</v>
      </c>
      <c r="J284" t="s">
        <v>323</v>
      </c>
      <c r="K284" t="s">
        <v>44</v>
      </c>
      <c r="L284">
        <v>15</v>
      </c>
      <c r="M284" t="s">
        <v>109</v>
      </c>
      <c r="N284" s="5">
        <v>0</v>
      </c>
      <c r="O284" t="s">
        <v>30</v>
      </c>
      <c r="P284" s="5">
        <v>3.5294117999999999E-2</v>
      </c>
      <c r="Q284" s="6">
        <v>0</v>
      </c>
      <c r="R284" s="7">
        <v>0</v>
      </c>
      <c r="S284" s="7">
        <v>8.9370726573749677E-3</v>
      </c>
      <c r="T284" s="8">
        <v>0</v>
      </c>
      <c r="U284" s="6">
        <v>0</v>
      </c>
    </row>
    <row r="285" spans="1:21" x14ac:dyDescent="0.3">
      <c r="A285" t="s">
        <v>21</v>
      </c>
      <c r="B285" t="s">
        <v>22</v>
      </c>
      <c r="C285" t="s">
        <v>80</v>
      </c>
      <c r="D285" t="s">
        <v>109</v>
      </c>
      <c r="E285" t="s">
        <v>25</v>
      </c>
      <c r="F285" t="s">
        <v>26</v>
      </c>
      <c r="G285" t="s">
        <v>324</v>
      </c>
      <c r="H285" t="s">
        <v>312</v>
      </c>
      <c r="I285" t="s">
        <v>924</v>
      </c>
      <c r="J285" t="s">
        <v>312</v>
      </c>
      <c r="K285" t="s">
        <v>44</v>
      </c>
      <c r="L285">
        <v>15</v>
      </c>
      <c r="M285" t="s">
        <v>109</v>
      </c>
      <c r="N285" s="5">
        <v>0</v>
      </c>
      <c r="O285" t="s">
        <v>30</v>
      </c>
      <c r="P285" s="5">
        <v>0.58414634099999996</v>
      </c>
      <c r="Q285" s="6">
        <v>0</v>
      </c>
      <c r="R285" s="7">
        <v>0</v>
      </c>
      <c r="S285" s="7">
        <v>6.4797524806817306E-4</v>
      </c>
      <c r="T285" s="8">
        <v>0</v>
      </c>
      <c r="U285" s="6">
        <v>0</v>
      </c>
    </row>
    <row r="286" spans="1:21" x14ac:dyDescent="0.3">
      <c r="A286" t="s">
        <v>21</v>
      </c>
      <c r="B286" t="s">
        <v>22</v>
      </c>
      <c r="C286" t="s">
        <v>158</v>
      </c>
      <c r="D286" t="s">
        <v>176</v>
      </c>
      <c r="E286" t="s">
        <v>25</v>
      </c>
      <c r="F286" t="s">
        <v>26</v>
      </c>
      <c r="G286" t="s">
        <v>160</v>
      </c>
      <c r="H286" t="s">
        <v>28</v>
      </c>
      <c r="I286" t="s">
        <v>28</v>
      </c>
      <c r="J286" t="s">
        <v>28</v>
      </c>
      <c r="K286" t="s">
        <v>29</v>
      </c>
      <c r="L286">
        <v>20</v>
      </c>
      <c r="N286" s="5">
        <v>0</v>
      </c>
      <c r="O286" t="s">
        <v>30</v>
      </c>
      <c r="P286" s="5">
        <v>0.3</v>
      </c>
      <c r="Q286" s="6">
        <v>0</v>
      </c>
      <c r="R286" s="7">
        <v>4.5161341006557147E-4</v>
      </c>
      <c r="S286" s="7">
        <v>0</v>
      </c>
      <c r="T286" s="8">
        <v>0</v>
      </c>
      <c r="U286" s="6">
        <v>0</v>
      </c>
    </row>
    <row r="287" spans="1:21" x14ac:dyDescent="0.3">
      <c r="A287" t="s">
        <v>21</v>
      </c>
      <c r="B287" t="s">
        <v>22</v>
      </c>
      <c r="C287" t="s">
        <v>158</v>
      </c>
      <c r="D287" t="s">
        <v>176</v>
      </c>
      <c r="E287" t="s">
        <v>25</v>
      </c>
      <c r="F287" t="s">
        <v>26</v>
      </c>
      <c r="G287" t="s">
        <v>161</v>
      </c>
      <c r="H287" t="s">
        <v>162</v>
      </c>
      <c r="I287" t="s">
        <v>162</v>
      </c>
      <c r="J287" t="s">
        <v>162</v>
      </c>
      <c r="K287" t="s">
        <v>29</v>
      </c>
      <c r="L287">
        <v>15</v>
      </c>
      <c r="N287" s="5">
        <v>5.3199999999999997E-2</v>
      </c>
      <c r="O287" t="s">
        <v>30</v>
      </c>
      <c r="P287" s="5">
        <v>0.06</v>
      </c>
      <c r="Q287" s="6">
        <v>0</v>
      </c>
      <c r="R287" s="7">
        <v>3.4388204221613705E-4</v>
      </c>
      <c r="S287" s="7">
        <v>0</v>
      </c>
      <c r="T287" s="8">
        <v>0</v>
      </c>
      <c r="U287" s="6">
        <v>0</v>
      </c>
    </row>
    <row r="288" spans="1:21" x14ac:dyDescent="0.3">
      <c r="A288" t="s">
        <v>21</v>
      </c>
      <c r="B288" t="s">
        <v>22</v>
      </c>
      <c r="C288" t="s">
        <v>158</v>
      </c>
      <c r="D288" t="s">
        <v>176</v>
      </c>
      <c r="E288" t="s">
        <v>25</v>
      </c>
      <c r="F288" t="s">
        <v>26</v>
      </c>
      <c r="G288" t="s">
        <v>163</v>
      </c>
      <c r="H288" t="s">
        <v>164</v>
      </c>
      <c r="I288" t="s">
        <v>164</v>
      </c>
      <c r="J288" t="s">
        <v>164</v>
      </c>
      <c r="K288" t="s">
        <v>29</v>
      </c>
      <c r="L288">
        <v>10</v>
      </c>
      <c r="N288" s="5">
        <v>0.19500000000000001</v>
      </c>
      <c r="O288" t="s">
        <v>30</v>
      </c>
      <c r="P288" s="5">
        <v>8.1196746E-2</v>
      </c>
      <c r="Q288" s="6">
        <v>0</v>
      </c>
      <c r="R288" s="7">
        <v>1.5041279839351773E-3</v>
      </c>
      <c r="S288" s="7">
        <v>-6.8840361200273037E-4</v>
      </c>
      <c r="T288" s="8">
        <v>0</v>
      </c>
      <c r="U288" s="6">
        <v>0</v>
      </c>
    </row>
    <row r="289" spans="1:21" x14ac:dyDescent="0.3">
      <c r="A289" t="s">
        <v>21</v>
      </c>
      <c r="B289" t="s">
        <v>22</v>
      </c>
      <c r="C289" t="s">
        <v>158</v>
      </c>
      <c r="D289" t="s">
        <v>176</v>
      </c>
      <c r="E289" t="s">
        <v>25</v>
      </c>
      <c r="F289" t="s">
        <v>26</v>
      </c>
      <c r="G289" t="s">
        <v>166</v>
      </c>
      <c r="H289" t="s">
        <v>88</v>
      </c>
      <c r="I289" t="s">
        <v>900</v>
      </c>
      <c r="J289" t="s">
        <v>88</v>
      </c>
      <c r="K289" t="s">
        <v>29</v>
      </c>
      <c r="L289">
        <v>20</v>
      </c>
      <c r="N289" s="5">
        <v>0.72</v>
      </c>
      <c r="O289" t="s">
        <v>30</v>
      </c>
      <c r="P289" s="5">
        <v>0.116169913</v>
      </c>
      <c r="Q289" s="6">
        <v>8843.9935889999997</v>
      </c>
      <c r="R289" s="7">
        <v>4.2762635804882102E-4</v>
      </c>
      <c r="S289" s="7">
        <v>0</v>
      </c>
      <c r="T289" s="8">
        <v>4.8449977434234777</v>
      </c>
      <c r="U289" s="6">
        <v>0</v>
      </c>
    </row>
    <row r="290" spans="1:21" x14ac:dyDescent="0.3">
      <c r="A290" t="s">
        <v>21</v>
      </c>
      <c r="B290" t="s">
        <v>22</v>
      </c>
      <c r="C290" t="s">
        <v>158</v>
      </c>
      <c r="D290" t="s">
        <v>176</v>
      </c>
      <c r="E290" t="s">
        <v>25</v>
      </c>
      <c r="F290" t="s">
        <v>26</v>
      </c>
      <c r="G290" t="s">
        <v>167</v>
      </c>
      <c r="H290" t="s">
        <v>90</v>
      </c>
      <c r="I290" t="s">
        <v>901</v>
      </c>
      <c r="J290" t="s">
        <v>90</v>
      </c>
      <c r="K290" t="s">
        <v>29</v>
      </c>
      <c r="L290">
        <v>20</v>
      </c>
      <c r="N290" s="5">
        <v>0</v>
      </c>
      <c r="O290" t="s">
        <v>30</v>
      </c>
      <c r="P290" s="5">
        <v>0.34776584700000002</v>
      </c>
      <c r="Q290" s="6">
        <v>0</v>
      </c>
      <c r="R290" s="7">
        <v>5.8655747944065669E-4</v>
      </c>
      <c r="S290" s="7">
        <v>0</v>
      </c>
      <c r="T290" s="8">
        <v>0</v>
      </c>
      <c r="U290" s="6">
        <v>0</v>
      </c>
    </row>
    <row r="291" spans="1:21" x14ac:dyDescent="0.3">
      <c r="A291" t="s">
        <v>21</v>
      </c>
      <c r="B291" t="s">
        <v>22</v>
      </c>
      <c r="C291" t="s">
        <v>158</v>
      </c>
      <c r="D291" t="s">
        <v>176</v>
      </c>
      <c r="E291" t="s">
        <v>25</v>
      </c>
      <c r="F291" t="s">
        <v>26</v>
      </c>
      <c r="G291" t="s">
        <v>168</v>
      </c>
      <c r="H291" t="s">
        <v>92</v>
      </c>
      <c r="I291" t="s">
        <v>902</v>
      </c>
      <c r="J291" t="s">
        <v>92</v>
      </c>
      <c r="K291" t="s">
        <v>29</v>
      </c>
      <c r="L291">
        <v>20</v>
      </c>
      <c r="N291" s="5">
        <v>0</v>
      </c>
      <c r="O291" t="s">
        <v>30</v>
      </c>
      <c r="P291" s="5">
        <v>0.14399454</v>
      </c>
      <c r="Q291" s="6">
        <v>0</v>
      </c>
      <c r="R291" s="7">
        <v>4.7787993787353828E-4</v>
      </c>
      <c r="S291" s="7">
        <v>0</v>
      </c>
      <c r="T291" s="8">
        <v>0</v>
      </c>
      <c r="U291" s="6">
        <v>0</v>
      </c>
    </row>
    <row r="292" spans="1:21" x14ac:dyDescent="0.3">
      <c r="A292" t="s">
        <v>21</v>
      </c>
      <c r="B292" t="s">
        <v>22</v>
      </c>
      <c r="C292" t="s">
        <v>158</v>
      </c>
      <c r="D292" t="s">
        <v>176</v>
      </c>
      <c r="E292" t="s">
        <v>25</v>
      </c>
      <c r="F292" t="s">
        <v>26</v>
      </c>
      <c r="G292" t="s">
        <v>169</v>
      </c>
      <c r="H292" t="s">
        <v>94</v>
      </c>
      <c r="I292" t="s">
        <v>903</v>
      </c>
      <c r="J292" t="s">
        <v>94</v>
      </c>
      <c r="K292" t="s">
        <v>29</v>
      </c>
      <c r="L292">
        <v>20</v>
      </c>
      <c r="N292" s="5">
        <v>0</v>
      </c>
      <c r="O292" t="s">
        <v>30</v>
      </c>
      <c r="P292" s="5">
        <v>0.18118466899999999</v>
      </c>
      <c r="Q292" s="6">
        <v>0</v>
      </c>
      <c r="R292" s="7">
        <v>3.7649621949990082E-4</v>
      </c>
      <c r="S292" s="7">
        <v>0</v>
      </c>
      <c r="T292" s="8">
        <v>0</v>
      </c>
      <c r="U292" s="6">
        <v>0</v>
      </c>
    </row>
    <row r="293" spans="1:21" x14ac:dyDescent="0.3">
      <c r="A293" t="s">
        <v>21</v>
      </c>
      <c r="B293" t="s">
        <v>22</v>
      </c>
      <c r="C293" t="s">
        <v>158</v>
      </c>
      <c r="D293" t="s">
        <v>176</v>
      </c>
      <c r="E293" t="s">
        <v>25</v>
      </c>
      <c r="F293" t="s">
        <v>26</v>
      </c>
      <c r="G293" t="s">
        <v>170</v>
      </c>
      <c r="H293" t="s">
        <v>96</v>
      </c>
      <c r="I293" t="s">
        <v>904</v>
      </c>
      <c r="J293" t="s">
        <v>96</v>
      </c>
      <c r="K293" t="s">
        <v>29</v>
      </c>
      <c r="L293">
        <v>11</v>
      </c>
      <c r="N293" s="5">
        <v>0.22500000000000001</v>
      </c>
      <c r="O293" t="s">
        <v>30</v>
      </c>
      <c r="P293" s="5">
        <v>0.04</v>
      </c>
      <c r="Q293" s="6">
        <v>0</v>
      </c>
      <c r="R293" s="7">
        <v>0</v>
      </c>
      <c r="S293" s="7">
        <v>0</v>
      </c>
      <c r="T293" s="8">
        <v>0</v>
      </c>
      <c r="U293" s="6">
        <v>0</v>
      </c>
    </row>
    <row r="294" spans="1:21" x14ac:dyDescent="0.3">
      <c r="A294" t="s">
        <v>21</v>
      </c>
      <c r="B294" t="s">
        <v>22</v>
      </c>
      <c r="C294" t="s">
        <v>158</v>
      </c>
      <c r="D294" t="s">
        <v>176</v>
      </c>
      <c r="E294" t="s">
        <v>25</v>
      </c>
      <c r="F294" t="s">
        <v>26</v>
      </c>
      <c r="G294" t="s">
        <v>171</v>
      </c>
      <c r="H294" t="s">
        <v>100</v>
      </c>
      <c r="I294" t="s">
        <v>100</v>
      </c>
      <c r="J294" t="s">
        <v>100</v>
      </c>
      <c r="K294" t="s">
        <v>29</v>
      </c>
      <c r="L294">
        <v>20</v>
      </c>
      <c r="N294" s="5">
        <v>6.0562499999999998E-2</v>
      </c>
      <c r="O294" t="s">
        <v>30</v>
      </c>
      <c r="P294" s="5">
        <v>0.1</v>
      </c>
      <c r="Q294" s="6">
        <v>0</v>
      </c>
      <c r="R294" s="7">
        <v>6.072881023240211E-4</v>
      </c>
      <c r="S294" s="7">
        <v>0</v>
      </c>
      <c r="T294" s="8">
        <v>0</v>
      </c>
      <c r="U294" s="6">
        <v>0</v>
      </c>
    </row>
    <row r="295" spans="1:21" x14ac:dyDescent="0.3">
      <c r="A295" t="s">
        <v>21</v>
      </c>
      <c r="B295" t="s">
        <v>22</v>
      </c>
      <c r="C295" t="s">
        <v>158</v>
      </c>
      <c r="D295" t="s">
        <v>176</v>
      </c>
      <c r="E295" t="s">
        <v>25</v>
      </c>
      <c r="F295" t="s">
        <v>26</v>
      </c>
      <c r="G295" t="s">
        <v>172</v>
      </c>
      <c r="H295" t="s">
        <v>102</v>
      </c>
      <c r="I295" t="s">
        <v>102</v>
      </c>
      <c r="J295" t="s">
        <v>102</v>
      </c>
      <c r="K295" t="s">
        <v>29</v>
      </c>
      <c r="L295">
        <v>11</v>
      </c>
      <c r="N295" s="5">
        <v>0.02</v>
      </c>
      <c r="O295" t="s">
        <v>30</v>
      </c>
      <c r="P295" s="5">
        <v>1.72E-2</v>
      </c>
      <c r="Q295" s="6">
        <v>0</v>
      </c>
      <c r="R295" s="7">
        <v>0</v>
      </c>
      <c r="S295" s="7">
        <v>0</v>
      </c>
      <c r="T295" s="8">
        <v>0</v>
      </c>
      <c r="U295" s="6">
        <v>0</v>
      </c>
    </row>
    <row r="296" spans="1:21" x14ac:dyDescent="0.3">
      <c r="A296" t="s">
        <v>21</v>
      </c>
      <c r="B296" t="s">
        <v>22</v>
      </c>
      <c r="C296" t="s">
        <v>158</v>
      </c>
      <c r="D296" t="s">
        <v>176</v>
      </c>
      <c r="E296" t="s">
        <v>25</v>
      </c>
      <c r="F296" t="s">
        <v>26</v>
      </c>
      <c r="G296" t="s">
        <v>174</v>
      </c>
      <c r="H296" t="s">
        <v>106</v>
      </c>
      <c r="I296" t="s">
        <v>106</v>
      </c>
      <c r="J296" t="s">
        <v>106</v>
      </c>
      <c r="K296" t="s">
        <v>29</v>
      </c>
      <c r="L296">
        <v>11</v>
      </c>
      <c r="N296" s="5">
        <v>9.4999999999999998E-3</v>
      </c>
      <c r="O296" t="s">
        <v>30</v>
      </c>
      <c r="P296" s="5">
        <v>7.1199999999999999E-2</v>
      </c>
      <c r="Q296" s="6">
        <v>0</v>
      </c>
      <c r="R296" s="7">
        <v>3.9831757991066325E-4</v>
      </c>
      <c r="S296" s="7">
        <v>0</v>
      </c>
      <c r="T296" s="8">
        <v>0</v>
      </c>
      <c r="U296" s="6">
        <v>0</v>
      </c>
    </row>
    <row r="297" spans="1:21" x14ac:dyDescent="0.3">
      <c r="A297" t="s">
        <v>21</v>
      </c>
      <c r="B297" t="s">
        <v>22</v>
      </c>
      <c r="C297" t="s">
        <v>158</v>
      </c>
      <c r="D297" t="s">
        <v>176</v>
      </c>
      <c r="E297" t="s">
        <v>25</v>
      </c>
      <c r="F297" t="s">
        <v>26</v>
      </c>
      <c r="G297" t="s">
        <v>177</v>
      </c>
      <c r="H297" t="s">
        <v>111</v>
      </c>
      <c r="I297" t="s">
        <v>111</v>
      </c>
      <c r="J297" t="s">
        <v>111</v>
      </c>
      <c r="K297" t="s">
        <v>29</v>
      </c>
      <c r="L297">
        <v>20</v>
      </c>
      <c r="N297" s="5">
        <v>9.7199999999999995E-2</v>
      </c>
      <c r="O297" t="s">
        <v>30</v>
      </c>
      <c r="P297" s="5">
        <v>0.146537695</v>
      </c>
      <c r="Q297" s="6">
        <v>1980.738801</v>
      </c>
      <c r="R297" s="7">
        <v>6.1734118931197298E-4</v>
      </c>
      <c r="S297" s="7">
        <v>0</v>
      </c>
      <c r="T297" s="8">
        <v>1.5348797928203599</v>
      </c>
      <c r="U297" s="6">
        <v>0</v>
      </c>
    </row>
    <row r="298" spans="1:21" x14ac:dyDescent="0.3">
      <c r="A298" t="s">
        <v>21</v>
      </c>
      <c r="B298" t="s">
        <v>22</v>
      </c>
      <c r="C298" t="s">
        <v>158</v>
      </c>
      <c r="D298" t="s">
        <v>176</v>
      </c>
      <c r="E298" t="s">
        <v>25</v>
      </c>
      <c r="F298" t="s">
        <v>26</v>
      </c>
      <c r="G298" t="s">
        <v>178</v>
      </c>
      <c r="H298" t="s">
        <v>115</v>
      </c>
      <c r="I298" t="s">
        <v>905</v>
      </c>
      <c r="J298" t="s">
        <v>115</v>
      </c>
      <c r="K298" t="s">
        <v>29</v>
      </c>
      <c r="L298">
        <v>20</v>
      </c>
      <c r="N298" s="5">
        <v>0.19</v>
      </c>
      <c r="O298" t="s">
        <v>30</v>
      </c>
      <c r="P298" s="5">
        <v>4.3525749000000002E-2</v>
      </c>
      <c r="Q298" s="6">
        <v>0</v>
      </c>
      <c r="R298" s="7">
        <v>0</v>
      </c>
      <c r="S298" s="7">
        <v>0</v>
      </c>
      <c r="T298" s="8">
        <v>0</v>
      </c>
      <c r="U298" s="6">
        <v>0</v>
      </c>
    </row>
    <row r="299" spans="1:21" x14ac:dyDescent="0.3">
      <c r="A299" t="s">
        <v>21</v>
      </c>
      <c r="B299" t="s">
        <v>22</v>
      </c>
      <c r="C299" t="s">
        <v>158</v>
      </c>
      <c r="D299" t="s">
        <v>176</v>
      </c>
      <c r="E299" t="s">
        <v>25</v>
      </c>
      <c r="F299" t="s">
        <v>26</v>
      </c>
      <c r="G299" t="s">
        <v>179</v>
      </c>
      <c r="H299" t="s">
        <v>117</v>
      </c>
      <c r="I299" t="s">
        <v>906</v>
      </c>
      <c r="J299" t="s">
        <v>117</v>
      </c>
      <c r="K299" t="s">
        <v>29</v>
      </c>
      <c r="L299">
        <v>20</v>
      </c>
      <c r="N299" s="5">
        <v>0.14249999999999999</v>
      </c>
      <c r="O299" t="s">
        <v>30</v>
      </c>
      <c r="P299" s="5">
        <v>1.7539367E-2</v>
      </c>
      <c r="Q299" s="6">
        <v>0</v>
      </c>
      <c r="R299" s="7">
        <v>2.1644027547598147E-4</v>
      </c>
      <c r="S299" s="7">
        <v>0</v>
      </c>
      <c r="T299" s="8">
        <v>0</v>
      </c>
      <c r="U299" s="6">
        <v>0</v>
      </c>
    </row>
    <row r="300" spans="1:21" x14ac:dyDescent="0.3">
      <c r="A300" t="s">
        <v>21</v>
      </c>
      <c r="B300" t="s">
        <v>22</v>
      </c>
      <c r="C300" t="s">
        <v>158</v>
      </c>
      <c r="D300" t="s">
        <v>176</v>
      </c>
      <c r="E300" t="s">
        <v>25</v>
      </c>
      <c r="F300" t="s">
        <v>26</v>
      </c>
      <c r="G300" t="s">
        <v>180</v>
      </c>
      <c r="H300" t="s">
        <v>119</v>
      </c>
      <c r="I300" t="s">
        <v>907</v>
      </c>
      <c r="J300" t="s">
        <v>119</v>
      </c>
      <c r="K300" t="s">
        <v>29</v>
      </c>
      <c r="L300">
        <v>20</v>
      </c>
      <c r="N300" s="5">
        <v>0.32400000000000001</v>
      </c>
      <c r="O300" t="s">
        <v>30</v>
      </c>
      <c r="P300" s="5">
        <v>0.125</v>
      </c>
      <c r="Q300" s="6">
        <v>5551.8314920000003</v>
      </c>
      <c r="R300" s="7">
        <v>6.1734118931197298E-4</v>
      </c>
      <c r="S300" s="7">
        <v>0</v>
      </c>
      <c r="T300" s="8">
        <v>4.3021290671502879</v>
      </c>
      <c r="U300" s="6">
        <v>0</v>
      </c>
    </row>
    <row r="301" spans="1:21" x14ac:dyDescent="0.3">
      <c r="A301" t="s">
        <v>21</v>
      </c>
      <c r="B301" t="s">
        <v>22</v>
      </c>
      <c r="C301" t="s">
        <v>158</v>
      </c>
      <c r="D301" t="s">
        <v>176</v>
      </c>
      <c r="E301" t="s">
        <v>25</v>
      </c>
      <c r="F301" t="s">
        <v>26</v>
      </c>
      <c r="G301" t="s">
        <v>182</v>
      </c>
      <c r="H301" t="s">
        <v>127</v>
      </c>
      <c r="I301" t="s">
        <v>909</v>
      </c>
      <c r="J301" t="s">
        <v>127</v>
      </c>
      <c r="K301" t="s">
        <v>29</v>
      </c>
      <c r="L301">
        <v>20</v>
      </c>
      <c r="N301" s="5">
        <v>0</v>
      </c>
      <c r="O301" t="s">
        <v>30</v>
      </c>
      <c r="P301" s="5">
        <v>0.295462418</v>
      </c>
      <c r="Q301" s="6">
        <v>0</v>
      </c>
      <c r="R301" s="7">
        <v>4.7533896814208533E-4</v>
      </c>
      <c r="S301" s="7">
        <v>0</v>
      </c>
      <c r="T301" s="8">
        <v>0</v>
      </c>
      <c r="U301" s="6">
        <v>0</v>
      </c>
    </row>
    <row r="302" spans="1:21" x14ac:dyDescent="0.3">
      <c r="A302" t="s">
        <v>21</v>
      </c>
      <c r="B302" t="s">
        <v>22</v>
      </c>
      <c r="C302" t="s">
        <v>158</v>
      </c>
      <c r="D302" t="s">
        <v>176</v>
      </c>
      <c r="E302" t="s">
        <v>25</v>
      </c>
      <c r="F302" t="s">
        <v>26</v>
      </c>
      <c r="G302" t="s">
        <v>183</v>
      </c>
      <c r="H302" t="s">
        <v>129</v>
      </c>
      <c r="I302" t="s">
        <v>910</v>
      </c>
      <c r="J302" t="s">
        <v>129</v>
      </c>
      <c r="K302" t="s">
        <v>29</v>
      </c>
      <c r="L302">
        <v>20</v>
      </c>
      <c r="N302" s="5">
        <v>0</v>
      </c>
      <c r="O302" t="s">
        <v>30</v>
      </c>
      <c r="P302" s="5">
        <v>5.0045496000000002E-2</v>
      </c>
      <c r="Q302" s="6">
        <v>0</v>
      </c>
      <c r="R302" s="7">
        <v>6.6562060065652161E-4</v>
      </c>
      <c r="S302" s="7">
        <v>0</v>
      </c>
      <c r="T302" s="8">
        <v>0</v>
      </c>
      <c r="U302" s="6">
        <v>0</v>
      </c>
    </row>
    <row r="303" spans="1:21" x14ac:dyDescent="0.3">
      <c r="A303" t="s">
        <v>21</v>
      </c>
      <c r="B303" t="s">
        <v>22</v>
      </c>
      <c r="C303" t="s">
        <v>158</v>
      </c>
      <c r="D303" t="s">
        <v>176</v>
      </c>
      <c r="E303" t="s">
        <v>25</v>
      </c>
      <c r="F303" t="s">
        <v>26</v>
      </c>
      <c r="G303" t="s">
        <v>184</v>
      </c>
      <c r="H303" t="s">
        <v>131</v>
      </c>
      <c r="I303" t="s">
        <v>911</v>
      </c>
      <c r="J303" t="s">
        <v>131</v>
      </c>
      <c r="K303" t="s">
        <v>29</v>
      </c>
      <c r="L303">
        <v>20</v>
      </c>
      <c r="N303" s="5">
        <v>0</v>
      </c>
      <c r="O303" t="s">
        <v>30</v>
      </c>
      <c r="P303" s="5">
        <v>9.5601044999999996E-2</v>
      </c>
      <c r="Q303" s="6">
        <v>0</v>
      </c>
      <c r="R303" s="7">
        <v>6.4898484816365283E-4</v>
      </c>
      <c r="S303" s="7">
        <v>0</v>
      </c>
      <c r="T303" s="8">
        <v>0</v>
      </c>
      <c r="U303" s="6">
        <v>0</v>
      </c>
    </row>
    <row r="304" spans="1:21" x14ac:dyDescent="0.3">
      <c r="A304" t="s">
        <v>21</v>
      </c>
      <c r="B304" t="s">
        <v>22</v>
      </c>
      <c r="C304" t="s">
        <v>158</v>
      </c>
      <c r="D304" t="s">
        <v>176</v>
      </c>
      <c r="E304" t="s">
        <v>25</v>
      </c>
      <c r="F304" t="s">
        <v>31</v>
      </c>
      <c r="G304" t="s">
        <v>186</v>
      </c>
      <c r="H304" t="s">
        <v>28</v>
      </c>
      <c r="I304" t="s">
        <v>28</v>
      </c>
      <c r="J304" t="s">
        <v>28</v>
      </c>
      <c r="K304" t="s">
        <v>29</v>
      </c>
      <c r="L304">
        <v>20</v>
      </c>
      <c r="N304" s="5">
        <v>0</v>
      </c>
      <c r="O304" t="s">
        <v>30</v>
      </c>
      <c r="P304" s="5">
        <v>0.3</v>
      </c>
      <c r="Q304" s="6">
        <v>0</v>
      </c>
      <c r="R304" s="7">
        <v>4.5161341006557147E-4</v>
      </c>
      <c r="S304" s="7">
        <v>0</v>
      </c>
      <c r="T304" s="8">
        <v>0</v>
      </c>
      <c r="U304" s="6">
        <v>0</v>
      </c>
    </row>
    <row r="305" spans="1:21" x14ac:dyDescent="0.3">
      <c r="A305" t="s">
        <v>21</v>
      </c>
      <c r="B305" t="s">
        <v>22</v>
      </c>
      <c r="C305" t="s">
        <v>158</v>
      </c>
      <c r="D305" t="s">
        <v>176</v>
      </c>
      <c r="E305" t="s">
        <v>25</v>
      </c>
      <c r="F305" t="s">
        <v>31</v>
      </c>
      <c r="G305" t="s">
        <v>187</v>
      </c>
      <c r="H305" t="s">
        <v>162</v>
      </c>
      <c r="I305" t="s">
        <v>162</v>
      </c>
      <c r="J305" t="s">
        <v>162</v>
      </c>
      <c r="K305" t="s">
        <v>29</v>
      </c>
      <c r="L305">
        <v>15</v>
      </c>
      <c r="N305" s="5">
        <v>1.976E-2</v>
      </c>
      <c r="O305" t="s">
        <v>30</v>
      </c>
      <c r="P305" s="5">
        <v>0.06</v>
      </c>
      <c r="Q305" s="6">
        <v>7746.4935349999996</v>
      </c>
      <c r="R305" s="7">
        <v>3.4388204221613705E-4</v>
      </c>
      <c r="S305" s="7">
        <v>0</v>
      </c>
      <c r="T305" s="8">
        <v>2.6638800168299026</v>
      </c>
      <c r="U305" s="6">
        <v>0</v>
      </c>
    </row>
    <row r="306" spans="1:21" x14ac:dyDescent="0.3">
      <c r="A306" t="s">
        <v>21</v>
      </c>
      <c r="B306" t="s">
        <v>22</v>
      </c>
      <c r="C306" t="s">
        <v>158</v>
      </c>
      <c r="D306" t="s">
        <v>176</v>
      </c>
      <c r="E306" t="s">
        <v>25</v>
      </c>
      <c r="F306" t="s">
        <v>31</v>
      </c>
      <c r="G306" t="s">
        <v>188</v>
      </c>
      <c r="H306" t="s">
        <v>164</v>
      </c>
      <c r="I306" t="s">
        <v>164</v>
      </c>
      <c r="J306" t="s">
        <v>164</v>
      </c>
      <c r="K306" t="s">
        <v>29</v>
      </c>
      <c r="L306">
        <v>10</v>
      </c>
      <c r="N306" s="5">
        <v>0.19500000000000001</v>
      </c>
      <c r="O306" t="s">
        <v>30</v>
      </c>
      <c r="P306" s="5">
        <v>8.1196746E-2</v>
      </c>
      <c r="Q306" s="6">
        <v>105187.8113</v>
      </c>
      <c r="R306" s="7">
        <v>1.5041279839351773E-3</v>
      </c>
      <c r="S306" s="7">
        <v>-6.8840361200273037E-4</v>
      </c>
      <c r="T306" s="8">
        <v>46.155908366334906</v>
      </c>
      <c r="U306" s="6">
        <v>-72.41166923758162</v>
      </c>
    </row>
    <row r="307" spans="1:21" x14ac:dyDescent="0.3">
      <c r="A307" t="s">
        <v>21</v>
      </c>
      <c r="B307" t="s">
        <v>22</v>
      </c>
      <c r="C307" t="s">
        <v>158</v>
      </c>
      <c r="D307" t="s">
        <v>176</v>
      </c>
      <c r="E307" t="s">
        <v>25</v>
      </c>
      <c r="F307" t="s">
        <v>31</v>
      </c>
      <c r="G307" t="s">
        <v>189</v>
      </c>
      <c r="H307" t="s">
        <v>84</v>
      </c>
      <c r="I307" t="s">
        <v>84</v>
      </c>
      <c r="J307" t="s">
        <v>84</v>
      </c>
      <c r="K307" t="s">
        <v>29</v>
      </c>
      <c r="L307">
        <v>20</v>
      </c>
      <c r="N307" s="5">
        <v>4.4999999999999998E-2</v>
      </c>
      <c r="O307" t="s">
        <v>30</v>
      </c>
      <c r="P307" s="5">
        <v>5.4977376000000001E-2</v>
      </c>
      <c r="Q307" s="6">
        <v>16145.38033</v>
      </c>
      <c r="R307" s="7">
        <v>2.5276821933975616E-4</v>
      </c>
      <c r="S307" s="7">
        <v>0</v>
      </c>
      <c r="T307" s="8">
        <v>32.448830927365606</v>
      </c>
      <c r="U307" s="6">
        <v>0</v>
      </c>
    </row>
    <row r="308" spans="1:21" x14ac:dyDescent="0.3">
      <c r="A308" t="s">
        <v>21</v>
      </c>
      <c r="B308" t="s">
        <v>22</v>
      </c>
      <c r="C308" t="s">
        <v>158</v>
      </c>
      <c r="D308" t="s">
        <v>176</v>
      </c>
      <c r="E308" t="s">
        <v>25</v>
      </c>
      <c r="F308" t="s">
        <v>31</v>
      </c>
      <c r="G308" t="s">
        <v>190</v>
      </c>
      <c r="H308" t="s">
        <v>86</v>
      </c>
      <c r="I308" t="s">
        <v>86</v>
      </c>
      <c r="J308" t="s">
        <v>86</v>
      </c>
      <c r="K308" t="s">
        <v>29</v>
      </c>
      <c r="L308">
        <v>20</v>
      </c>
      <c r="N308" s="5">
        <v>0</v>
      </c>
      <c r="O308" t="s">
        <v>30</v>
      </c>
      <c r="P308" s="5">
        <v>2.1259838E-2</v>
      </c>
      <c r="Q308" s="6">
        <v>0</v>
      </c>
      <c r="R308" s="7">
        <v>2.5338353700121252E-4</v>
      </c>
      <c r="S308" s="7">
        <v>0</v>
      </c>
      <c r="T308" s="8">
        <v>0</v>
      </c>
      <c r="U308" s="6">
        <v>0</v>
      </c>
    </row>
    <row r="309" spans="1:21" x14ac:dyDescent="0.3">
      <c r="A309" t="s">
        <v>21</v>
      </c>
      <c r="B309" t="s">
        <v>22</v>
      </c>
      <c r="C309" t="s">
        <v>158</v>
      </c>
      <c r="D309" t="s">
        <v>176</v>
      </c>
      <c r="E309" t="s">
        <v>25</v>
      </c>
      <c r="F309" t="s">
        <v>31</v>
      </c>
      <c r="G309" t="s">
        <v>191</v>
      </c>
      <c r="H309" t="s">
        <v>88</v>
      </c>
      <c r="I309" t="s">
        <v>900</v>
      </c>
      <c r="J309" t="s">
        <v>88</v>
      </c>
      <c r="K309" t="s">
        <v>29</v>
      </c>
      <c r="L309">
        <v>20</v>
      </c>
      <c r="N309" s="5">
        <v>0.351348259</v>
      </c>
      <c r="O309" t="s">
        <v>30</v>
      </c>
      <c r="P309" s="5">
        <v>0.116169913</v>
      </c>
      <c r="Q309" s="6">
        <v>289061.44309999997</v>
      </c>
      <c r="R309" s="7">
        <v>4.2762635804882102E-4</v>
      </c>
      <c r="S309" s="7">
        <v>0</v>
      </c>
      <c r="T309" s="8">
        <v>158.35629293899004</v>
      </c>
      <c r="U309" s="6">
        <v>0</v>
      </c>
    </row>
    <row r="310" spans="1:21" x14ac:dyDescent="0.3">
      <c r="A310" t="s">
        <v>21</v>
      </c>
      <c r="B310" t="s">
        <v>22</v>
      </c>
      <c r="C310" t="s">
        <v>158</v>
      </c>
      <c r="D310" t="s">
        <v>176</v>
      </c>
      <c r="E310" t="s">
        <v>25</v>
      </c>
      <c r="F310" t="s">
        <v>31</v>
      </c>
      <c r="G310" t="s">
        <v>192</v>
      </c>
      <c r="H310" t="s">
        <v>90</v>
      </c>
      <c r="I310" t="s">
        <v>901</v>
      </c>
      <c r="J310" t="s">
        <v>90</v>
      </c>
      <c r="K310" t="s">
        <v>29</v>
      </c>
      <c r="L310">
        <v>20</v>
      </c>
      <c r="N310" s="5">
        <v>0.14625953999999999</v>
      </c>
      <c r="O310" t="s">
        <v>30</v>
      </c>
      <c r="P310" s="5">
        <v>0.34776584700000002</v>
      </c>
      <c r="Q310" s="6">
        <v>618386.90480000002</v>
      </c>
      <c r="R310" s="7">
        <v>5.8655747944065669E-4</v>
      </c>
      <c r="S310" s="7">
        <v>0</v>
      </c>
      <c r="T310" s="8">
        <v>470.93529661882309</v>
      </c>
      <c r="U310" s="6">
        <v>0</v>
      </c>
    </row>
    <row r="311" spans="1:21" x14ac:dyDescent="0.3">
      <c r="A311" t="s">
        <v>21</v>
      </c>
      <c r="B311" t="s">
        <v>22</v>
      </c>
      <c r="C311" t="s">
        <v>158</v>
      </c>
      <c r="D311" t="s">
        <v>176</v>
      </c>
      <c r="E311" t="s">
        <v>25</v>
      </c>
      <c r="F311" t="s">
        <v>31</v>
      </c>
      <c r="G311" t="s">
        <v>193</v>
      </c>
      <c r="H311" t="s">
        <v>92</v>
      </c>
      <c r="I311" t="s">
        <v>902</v>
      </c>
      <c r="J311" t="s">
        <v>92</v>
      </c>
      <c r="K311" t="s">
        <v>29</v>
      </c>
      <c r="L311">
        <v>20</v>
      </c>
      <c r="N311" s="5">
        <v>5.7245342999999997E-2</v>
      </c>
      <c r="O311" t="s">
        <v>30</v>
      </c>
      <c r="P311" s="5">
        <v>0.14399454</v>
      </c>
      <c r="Q311" s="6">
        <v>63947.613960000002</v>
      </c>
      <c r="R311" s="7">
        <v>4.7787993787353828E-4</v>
      </c>
      <c r="S311" s="7">
        <v>0</v>
      </c>
      <c r="T311" s="8">
        <v>39.009033528194337</v>
      </c>
      <c r="U311" s="6">
        <v>0</v>
      </c>
    </row>
    <row r="312" spans="1:21" x14ac:dyDescent="0.3">
      <c r="A312" t="s">
        <v>21</v>
      </c>
      <c r="B312" t="s">
        <v>22</v>
      </c>
      <c r="C312" t="s">
        <v>158</v>
      </c>
      <c r="D312" t="s">
        <v>176</v>
      </c>
      <c r="E312" t="s">
        <v>25</v>
      </c>
      <c r="F312" t="s">
        <v>31</v>
      </c>
      <c r="G312" t="s">
        <v>194</v>
      </c>
      <c r="H312" t="s">
        <v>94</v>
      </c>
      <c r="I312" t="s">
        <v>903</v>
      </c>
      <c r="J312" t="s">
        <v>94</v>
      </c>
      <c r="K312" t="s">
        <v>29</v>
      </c>
      <c r="L312">
        <v>20</v>
      </c>
      <c r="N312" s="5">
        <v>0.142106125</v>
      </c>
      <c r="O312" t="s">
        <v>30</v>
      </c>
      <c r="P312" s="5">
        <v>0.18118466899999999</v>
      </c>
      <c r="Q312" s="6">
        <v>205042.4639</v>
      </c>
      <c r="R312" s="7">
        <v>3.7649621949990082E-4</v>
      </c>
      <c r="S312" s="7">
        <v>0</v>
      </c>
      <c r="T312" s="8">
        <v>135.1737563245664</v>
      </c>
      <c r="U312" s="6">
        <v>0</v>
      </c>
    </row>
    <row r="313" spans="1:21" x14ac:dyDescent="0.3">
      <c r="A313" t="s">
        <v>21</v>
      </c>
      <c r="B313" t="s">
        <v>22</v>
      </c>
      <c r="C313" t="s">
        <v>158</v>
      </c>
      <c r="D313" t="s">
        <v>176</v>
      </c>
      <c r="E313" t="s">
        <v>25</v>
      </c>
      <c r="F313" t="s">
        <v>31</v>
      </c>
      <c r="G313" t="s">
        <v>195</v>
      </c>
      <c r="H313" t="s">
        <v>96</v>
      </c>
      <c r="I313" t="s">
        <v>904</v>
      </c>
      <c r="J313" t="s">
        <v>96</v>
      </c>
      <c r="K313" t="s">
        <v>29</v>
      </c>
      <c r="L313">
        <v>11</v>
      </c>
      <c r="N313" s="5">
        <v>0.22500000000000001</v>
      </c>
      <c r="O313" t="s">
        <v>30</v>
      </c>
      <c r="P313" s="5">
        <v>0.04</v>
      </c>
      <c r="Q313" s="6">
        <v>58570.676789999998</v>
      </c>
      <c r="R313" s="7">
        <v>0</v>
      </c>
      <c r="S313" s="7">
        <v>0</v>
      </c>
      <c r="T313" s="8">
        <v>0</v>
      </c>
      <c r="U313" s="6">
        <v>0</v>
      </c>
    </row>
    <row r="314" spans="1:21" x14ac:dyDescent="0.3">
      <c r="A314" t="s">
        <v>21</v>
      </c>
      <c r="B314" t="s">
        <v>22</v>
      </c>
      <c r="C314" t="s">
        <v>158</v>
      </c>
      <c r="D314" t="s">
        <v>176</v>
      </c>
      <c r="E314" t="s">
        <v>25</v>
      </c>
      <c r="F314" t="s">
        <v>31</v>
      </c>
      <c r="G314" t="s">
        <v>196</v>
      </c>
      <c r="H314" t="s">
        <v>100</v>
      </c>
      <c r="I314" t="s">
        <v>100</v>
      </c>
      <c r="J314" t="s">
        <v>100</v>
      </c>
      <c r="K314" t="s">
        <v>29</v>
      </c>
      <c r="L314">
        <v>20</v>
      </c>
      <c r="N314" s="5">
        <v>1.8525E-2</v>
      </c>
      <c r="O314" t="s">
        <v>30</v>
      </c>
      <c r="P314" s="5">
        <v>0.1</v>
      </c>
      <c r="Q314" s="6">
        <v>12584.002500000001</v>
      </c>
      <c r="R314" s="7">
        <v>6.072881023240211E-4</v>
      </c>
      <c r="S314" s="7">
        <v>0</v>
      </c>
      <c r="T314" s="8">
        <v>9.7513771832507725</v>
      </c>
      <c r="U314" s="6">
        <v>0</v>
      </c>
    </row>
    <row r="315" spans="1:21" x14ac:dyDescent="0.3">
      <c r="A315" t="s">
        <v>21</v>
      </c>
      <c r="B315" t="s">
        <v>22</v>
      </c>
      <c r="C315" t="s">
        <v>158</v>
      </c>
      <c r="D315" t="s">
        <v>176</v>
      </c>
      <c r="E315" t="s">
        <v>25</v>
      </c>
      <c r="F315" t="s">
        <v>31</v>
      </c>
      <c r="G315" t="s">
        <v>197</v>
      </c>
      <c r="H315" t="s">
        <v>102</v>
      </c>
      <c r="I315" t="s">
        <v>102</v>
      </c>
      <c r="J315" t="s">
        <v>102</v>
      </c>
      <c r="K315" t="s">
        <v>29</v>
      </c>
      <c r="L315">
        <v>11</v>
      </c>
      <c r="N315" s="5">
        <v>0.02</v>
      </c>
      <c r="O315" t="s">
        <v>30</v>
      </c>
      <c r="P315" s="5">
        <v>1.72E-2</v>
      </c>
      <c r="Q315" s="6">
        <v>2210.739771</v>
      </c>
      <c r="R315" s="7">
        <v>0</v>
      </c>
      <c r="S315" s="7">
        <v>0</v>
      </c>
      <c r="T315" s="8">
        <v>0</v>
      </c>
      <c r="U315" s="6">
        <v>0</v>
      </c>
    </row>
    <row r="316" spans="1:21" x14ac:dyDescent="0.3">
      <c r="A316" t="s">
        <v>21</v>
      </c>
      <c r="B316" t="s">
        <v>22</v>
      </c>
      <c r="C316" t="s">
        <v>158</v>
      </c>
      <c r="D316" t="s">
        <v>176</v>
      </c>
      <c r="E316" t="s">
        <v>25</v>
      </c>
      <c r="F316" t="s">
        <v>31</v>
      </c>
      <c r="G316" t="s">
        <v>198</v>
      </c>
      <c r="H316" t="s">
        <v>106</v>
      </c>
      <c r="I316" t="s">
        <v>106</v>
      </c>
      <c r="J316" t="s">
        <v>106</v>
      </c>
      <c r="K316" t="s">
        <v>29</v>
      </c>
      <c r="L316">
        <v>11</v>
      </c>
      <c r="N316" s="5">
        <v>9.4999999999999998E-3</v>
      </c>
      <c r="O316" t="s">
        <v>30</v>
      </c>
      <c r="P316" s="5">
        <v>7.1199999999999999E-2</v>
      </c>
      <c r="Q316" s="6">
        <v>4422.4651940000003</v>
      </c>
      <c r="R316" s="7">
        <v>4.000299545048218E-4</v>
      </c>
      <c r="S316" s="7">
        <v>0</v>
      </c>
      <c r="T316" s="8">
        <v>5.0720668231646924</v>
      </c>
      <c r="U316" s="6">
        <v>0</v>
      </c>
    </row>
    <row r="317" spans="1:21" x14ac:dyDescent="0.3">
      <c r="A317" t="s">
        <v>21</v>
      </c>
      <c r="B317" t="s">
        <v>22</v>
      </c>
      <c r="C317" t="s">
        <v>158</v>
      </c>
      <c r="D317" t="s">
        <v>176</v>
      </c>
      <c r="E317" t="s">
        <v>25</v>
      </c>
      <c r="F317" t="s">
        <v>31</v>
      </c>
      <c r="G317" t="s">
        <v>199</v>
      </c>
      <c r="H317" t="s">
        <v>108</v>
      </c>
      <c r="I317" t="s">
        <v>108</v>
      </c>
      <c r="J317" t="s">
        <v>108</v>
      </c>
      <c r="K317" t="s">
        <v>29</v>
      </c>
      <c r="L317">
        <v>2</v>
      </c>
      <c r="M317" t="s">
        <v>176</v>
      </c>
      <c r="N317" s="5">
        <v>0</v>
      </c>
      <c r="O317" t="s">
        <v>30</v>
      </c>
      <c r="P317" s="5">
        <v>0.05</v>
      </c>
      <c r="Q317" s="6">
        <v>0</v>
      </c>
      <c r="R317" s="7">
        <v>6.1734118931197298E-4</v>
      </c>
      <c r="S317" s="7">
        <v>0</v>
      </c>
      <c r="T317" s="8">
        <v>0</v>
      </c>
      <c r="U317" s="6">
        <v>0</v>
      </c>
    </row>
    <row r="318" spans="1:21" x14ac:dyDescent="0.3">
      <c r="A318" t="s">
        <v>21</v>
      </c>
      <c r="B318" t="s">
        <v>22</v>
      </c>
      <c r="C318" t="s">
        <v>158</v>
      </c>
      <c r="D318" t="s">
        <v>176</v>
      </c>
      <c r="E318" t="s">
        <v>25</v>
      </c>
      <c r="F318" t="s">
        <v>31</v>
      </c>
      <c r="G318" t="s">
        <v>200</v>
      </c>
      <c r="H318" t="s">
        <v>111</v>
      </c>
      <c r="I318" t="s">
        <v>111</v>
      </c>
      <c r="J318" t="s">
        <v>111</v>
      </c>
      <c r="K318" t="s">
        <v>29</v>
      </c>
      <c r="L318">
        <v>20</v>
      </c>
      <c r="N318" s="5">
        <v>6.7500000000000004E-4</v>
      </c>
      <c r="O318" t="s">
        <v>30</v>
      </c>
      <c r="P318" s="5">
        <v>0.146537695</v>
      </c>
      <c r="Q318" s="6">
        <v>767.42200630000002</v>
      </c>
      <c r="R318" s="7">
        <v>6.1734118931197298E-4</v>
      </c>
      <c r="S318" s="7">
        <v>0</v>
      </c>
      <c r="T318" s="8">
        <v>0.59467736454743636</v>
      </c>
      <c r="U318" s="6">
        <v>0</v>
      </c>
    </row>
    <row r="319" spans="1:21" x14ac:dyDescent="0.3">
      <c r="A319" t="s">
        <v>21</v>
      </c>
      <c r="B319" t="s">
        <v>22</v>
      </c>
      <c r="C319" t="s">
        <v>158</v>
      </c>
      <c r="D319" t="s">
        <v>176</v>
      </c>
      <c r="E319" t="s">
        <v>25</v>
      </c>
      <c r="F319" t="s">
        <v>31</v>
      </c>
      <c r="G319" t="s">
        <v>201</v>
      </c>
      <c r="H319" t="s">
        <v>115</v>
      </c>
      <c r="I319" t="s">
        <v>905</v>
      </c>
      <c r="J319" t="s">
        <v>115</v>
      </c>
      <c r="K319" t="s">
        <v>29</v>
      </c>
      <c r="L319">
        <v>20</v>
      </c>
      <c r="N319" s="5">
        <v>0.19</v>
      </c>
      <c r="O319" t="s">
        <v>30</v>
      </c>
      <c r="P319" s="5">
        <v>0.12722911200000001</v>
      </c>
      <c r="Q319" s="6">
        <v>185987.40030000001</v>
      </c>
      <c r="R319" s="7">
        <v>1.5016474429778404E-4</v>
      </c>
      <c r="S319" s="7">
        <v>0</v>
      </c>
      <c r="T319" s="8">
        <v>97.314767781856574</v>
      </c>
      <c r="U319" s="6">
        <v>0</v>
      </c>
    </row>
    <row r="320" spans="1:21" x14ac:dyDescent="0.3">
      <c r="A320" t="s">
        <v>21</v>
      </c>
      <c r="B320" t="s">
        <v>22</v>
      </c>
      <c r="C320" t="s">
        <v>158</v>
      </c>
      <c r="D320" t="s">
        <v>176</v>
      </c>
      <c r="E320" t="s">
        <v>25</v>
      </c>
      <c r="F320" t="s">
        <v>31</v>
      </c>
      <c r="G320" t="s">
        <v>202</v>
      </c>
      <c r="H320" t="s">
        <v>117</v>
      </c>
      <c r="I320" t="s">
        <v>906</v>
      </c>
      <c r="J320" t="s">
        <v>117</v>
      </c>
      <c r="K320" t="s">
        <v>29</v>
      </c>
      <c r="L320">
        <v>20</v>
      </c>
      <c r="N320" s="5">
        <v>0.14249999999999999</v>
      </c>
      <c r="O320" t="s">
        <v>30</v>
      </c>
      <c r="P320" s="5">
        <v>2.4714561999999999E-2</v>
      </c>
      <c r="Q320" s="6">
        <v>22713.244760000001</v>
      </c>
      <c r="R320" s="7">
        <v>2.1644027547598144E-4</v>
      </c>
      <c r="S320" s="7">
        <v>0</v>
      </c>
      <c r="T320" s="8">
        <v>15.040677983091758</v>
      </c>
      <c r="U320" s="6">
        <v>0</v>
      </c>
    </row>
    <row r="321" spans="1:21" x14ac:dyDescent="0.3">
      <c r="A321" t="s">
        <v>21</v>
      </c>
      <c r="B321" t="s">
        <v>22</v>
      </c>
      <c r="C321" t="s">
        <v>158</v>
      </c>
      <c r="D321" t="s">
        <v>176</v>
      </c>
      <c r="E321" t="s">
        <v>25</v>
      </c>
      <c r="F321" t="s">
        <v>31</v>
      </c>
      <c r="G321" t="s">
        <v>203</v>
      </c>
      <c r="H321" t="s">
        <v>119</v>
      </c>
      <c r="I321" t="s">
        <v>907</v>
      </c>
      <c r="J321" t="s">
        <v>119</v>
      </c>
      <c r="K321" t="s">
        <v>29</v>
      </c>
      <c r="L321">
        <v>20</v>
      </c>
      <c r="N321" s="5">
        <v>0.32400000000000001</v>
      </c>
      <c r="O321" t="s">
        <v>30</v>
      </c>
      <c r="P321" s="5">
        <v>0.125</v>
      </c>
      <c r="Q321" s="6">
        <v>304068.2291</v>
      </c>
      <c r="R321" s="7">
        <v>6.1734118931197298E-4</v>
      </c>
      <c r="S321" s="7">
        <v>0</v>
      </c>
      <c r="T321" s="8">
        <v>235.62328372051803</v>
      </c>
      <c r="U321" s="6">
        <v>0</v>
      </c>
    </row>
    <row r="322" spans="1:21" x14ac:dyDescent="0.3">
      <c r="A322" t="s">
        <v>21</v>
      </c>
      <c r="B322" t="s">
        <v>22</v>
      </c>
      <c r="C322" t="s">
        <v>158</v>
      </c>
      <c r="D322" t="s">
        <v>176</v>
      </c>
      <c r="E322" t="s">
        <v>25</v>
      </c>
      <c r="F322" t="s">
        <v>31</v>
      </c>
      <c r="G322" t="s">
        <v>204</v>
      </c>
      <c r="H322" t="s">
        <v>121</v>
      </c>
      <c r="I322" t="s">
        <v>121</v>
      </c>
      <c r="J322" t="s">
        <v>121</v>
      </c>
      <c r="K322" t="s">
        <v>29</v>
      </c>
      <c r="L322">
        <v>11</v>
      </c>
      <c r="N322" s="5">
        <v>0.140833333</v>
      </c>
      <c r="O322" t="s">
        <v>30</v>
      </c>
      <c r="P322" s="5">
        <v>0.12</v>
      </c>
      <c r="Q322" s="6">
        <v>121744.0383</v>
      </c>
      <c r="R322" s="7">
        <v>6.1734118931197298E-4</v>
      </c>
      <c r="S322" s="7">
        <v>0</v>
      </c>
      <c r="T322" s="8">
        <v>94.339780787188175</v>
      </c>
      <c r="U322" s="6">
        <v>0</v>
      </c>
    </row>
    <row r="323" spans="1:21" x14ac:dyDescent="0.3">
      <c r="A323" t="s">
        <v>21</v>
      </c>
      <c r="B323" t="s">
        <v>22</v>
      </c>
      <c r="C323" t="s">
        <v>158</v>
      </c>
      <c r="D323" t="s">
        <v>176</v>
      </c>
      <c r="E323" t="s">
        <v>25</v>
      </c>
      <c r="F323" t="s">
        <v>31</v>
      </c>
      <c r="G323" t="s">
        <v>205</v>
      </c>
      <c r="H323" t="s">
        <v>123</v>
      </c>
      <c r="I323" t="s">
        <v>123</v>
      </c>
      <c r="J323" t="s">
        <v>123</v>
      </c>
      <c r="K323" t="s">
        <v>29</v>
      </c>
      <c r="L323">
        <v>15</v>
      </c>
      <c r="N323" s="5">
        <v>0</v>
      </c>
      <c r="O323" t="s">
        <v>30</v>
      </c>
      <c r="P323" s="5">
        <v>2.0452499999999998E-2</v>
      </c>
      <c r="Q323" s="6">
        <v>0</v>
      </c>
      <c r="R323" s="7">
        <v>6.1734118931197298E-4</v>
      </c>
      <c r="S323" s="7">
        <v>0</v>
      </c>
      <c r="T323" s="8">
        <v>0</v>
      </c>
      <c r="U323" s="6">
        <v>0</v>
      </c>
    </row>
    <row r="324" spans="1:21" x14ac:dyDescent="0.3">
      <c r="A324" t="s">
        <v>21</v>
      </c>
      <c r="B324" t="s">
        <v>22</v>
      </c>
      <c r="C324" t="s">
        <v>158</v>
      </c>
      <c r="D324" t="s">
        <v>176</v>
      </c>
      <c r="E324" t="s">
        <v>25</v>
      </c>
      <c r="F324" t="s">
        <v>31</v>
      </c>
      <c r="G324" t="s">
        <v>206</v>
      </c>
      <c r="H324" t="s">
        <v>207</v>
      </c>
      <c r="I324" t="s">
        <v>207</v>
      </c>
      <c r="J324" t="s">
        <v>207</v>
      </c>
      <c r="K324" t="s">
        <v>29</v>
      </c>
      <c r="L324">
        <v>2</v>
      </c>
      <c r="M324" t="s">
        <v>208</v>
      </c>
      <c r="N324" s="5">
        <v>0</v>
      </c>
      <c r="O324" t="s">
        <v>30</v>
      </c>
      <c r="P324" s="5">
        <v>0.05</v>
      </c>
      <c r="Q324" s="6">
        <v>0</v>
      </c>
      <c r="R324" s="7">
        <v>6.1734118931197298E-4</v>
      </c>
      <c r="S324" s="7">
        <v>0</v>
      </c>
      <c r="T324" s="8">
        <v>0</v>
      </c>
      <c r="U324" s="6">
        <v>0</v>
      </c>
    </row>
    <row r="325" spans="1:21" x14ac:dyDescent="0.3">
      <c r="A325" t="s">
        <v>21</v>
      </c>
      <c r="B325" t="s">
        <v>22</v>
      </c>
      <c r="C325" t="s">
        <v>158</v>
      </c>
      <c r="D325" t="s">
        <v>176</v>
      </c>
      <c r="E325" t="s">
        <v>25</v>
      </c>
      <c r="F325" t="s">
        <v>31</v>
      </c>
      <c r="G325" t="s">
        <v>209</v>
      </c>
      <c r="H325" t="s">
        <v>127</v>
      </c>
      <c r="I325" t="s">
        <v>909</v>
      </c>
      <c r="J325" t="s">
        <v>127</v>
      </c>
      <c r="K325" t="s">
        <v>29</v>
      </c>
      <c r="L325">
        <v>20</v>
      </c>
      <c r="N325" s="5">
        <v>1.6251060000000001E-2</v>
      </c>
      <c r="O325" t="s">
        <v>30</v>
      </c>
      <c r="P325" s="5">
        <v>0.295462418</v>
      </c>
      <c r="Q325" s="6">
        <v>38422.341670000002</v>
      </c>
      <c r="R325" s="7">
        <v>4.7533896814208533E-4</v>
      </c>
      <c r="S325" s="7">
        <v>0</v>
      </c>
      <c r="T325" s="8">
        <v>31.97975996069875</v>
      </c>
      <c r="U325" s="6">
        <v>0</v>
      </c>
    </row>
    <row r="326" spans="1:21" x14ac:dyDescent="0.3">
      <c r="A326" t="s">
        <v>21</v>
      </c>
      <c r="B326" t="s">
        <v>22</v>
      </c>
      <c r="C326" t="s">
        <v>158</v>
      </c>
      <c r="D326" t="s">
        <v>176</v>
      </c>
      <c r="E326" t="s">
        <v>25</v>
      </c>
      <c r="F326" t="s">
        <v>31</v>
      </c>
      <c r="G326" t="s">
        <v>210</v>
      </c>
      <c r="H326" t="s">
        <v>129</v>
      </c>
      <c r="I326" t="s">
        <v>910</v>
      </c>
      <c r="J326" t="s">
        <v>129</v>
      </c>
      <c r="K326" t="s">
        <v>29</v>
      </c>
      <c r="L326">
        <v>20</v>
      </c>
      <c r="N326" s="5">
        <v>6.3605939999999998E-3</v>
      </c>
      <c r="O326" t="s">
        <v>30</v>
      </c>
      <c r="P326" s="5">
        <v>5.0045496000000002E-2</v>
      </c>
      <c r="Q326" s="6">
        <v>2072.2332919999999</v>
      </c>
      <c r="R326" s="7">
        <v>6.6562060065652161E-4</v>
      </c>
      <c r="S326" s="7">
        <v>0</v>
      </c>
      <c r="T326" s="8">
        <v>1.7607084513683982</v>
      </c>
      <c r="U326" s="6">
        <v>0</v>
      </c>
    </row>
    <row r="327" spans="1:21" x14ac:dyDescent="0.3">
      <c r="A327" t="s">
        <v>21</v>
      </c>
      <c r="B327" t="s">
        <v>22</v>
      </c>
      <c r="C327" t="s">
        <v>158</v>
      </c>
      <c r="D327" t="s">
        <v>176</v>
      </c>
      <c r="E327" t="s">
        <v>25</v>
      </c>
      <c r="F327" t="s">
        <v>31</v>
      </c>
      <c r="G327" t="s">
        <v>211</v>
      </c>
      <c r="H327" t="s">
        <v>131</v>
      </c>
      <c r="I327" t="s">
        <v>911</v>
      </c>
      <c r="J327" t="s">
        <v>131</v>
      </c>
      <c r="K327" t="s">
        <v>29</v>
      </c>
      <c r="L327">
        <v>20</v>
      </c>
      <c r="N327" s="5">
        <v>1.5789569E-2</v>
      </c>
      <c r="O327" t="s">
        <v>30</v>
      </c>
      <c r="P327" s="5">
        <v>9.5601044999999996E-2</v>
      </c>
      <c r="Q327" s="6">
        <v>10235.00909</v>
      </c>
      <c r="R327" s="7">
        <v>6.4898484816365283E-4</v>
      </c>
      <c r="S327" s="7">
        <v>0</v>
      </c>
      <c r="T327" s="8">
        <v>8.6240878324818393</v>
      </c>
      <c r="U327" s="6">
        <v>0</v>
      </c>
    </row>
    <row r="328" spans="1:21" x14ac:dyDescent="0.3">
      <c r="A328" t="s">
        <v>21</v>
      </c>
      <c r="B328" t="s">
        <v>22</v>
      </c>
      <c r="C328" t="s">
        <v>158</v>
      </c>
      <c r="D328" t="s">
        <v>176</v>
      </c>
      <c r="E328" t="s">
        <v>25</v>
      </c>
      <c r="F328" t="s">
        <v>31</v>
      </c>
      <c r="G328" t="s">
        <v>212</v>
      </c>
      <c r="H328" t="s">
        <v>157</v>
      </c>
      <c r="I328" t="s">
        <v>912</v>
      </c>
      <c r="J328" t="s">
        <v>157</v>
      </c>
      <c r="K328" t="s">
        <v>29</v>
      </c>
      <c r="L328">
        <v>11</v>
      </c>
      <c r="N328" s="5">
        <v>0.20799999999999999</v>
      </c>
      <c r="O328" t="s">
        <v>30</v>
      </c>
      <c r="P328" s="5">
        <v>0.09</v>
      </c>
      <c r="Q328" s="6">
        <v>126737.4852</v>
      </c>
      <c r="R328" s="7">
        <v>6.1734118931197298E-4</v>
      </c>
      <c r="S328" s="7">
        <v>0</v>
      </c>
      <c r="T328" s="8">
        <v>98.209216141037984</v>
      </c>
      <c r="U328" s="6">
        <v>0</v>
      </c>
    </row>
    <row r="329" spans="1:21" x14ac:dyDescent="0.3">
      <c r="A329" t="s">
        <v>21</v>
      </c>
      <c r="B329" t="s">
        <v>22</v>
      </c>
      <c r="C329" t="s">
        <v>158</v>
      </c>
      <c r="D329" t="s">
        <v>176</v>
      </c>
      <c r="E329" t="s">
        <v>25</v>
      </c>
      <c r="F329" t="s">
        <v>41</v>
      </c>
      <c r="G329" t="s">
        <v>325</v>
      </c>
      <c r="H329" t="s">
        <v>308</v>
      </c>
      <c r="I329" t="s">
        <v>923</v>
      </c>
      <c r="J329" t="s">
        <v>308</v>
      </c>
      <c r="K329" t="s">
        <v>44</v>
      </c>
      <c r="L329">
        <v>15</v>
      </c>
      <c r="M329" t="s">
        <v>176</v>
      </c>
      <c r="N329" s="5">
        <v>0.40594185300000002</v>
      </c>
      <c r="O329" t="s">
        <v>30</v>
      </c>
      <c r="P329" s="5">
        <v>0.33333333300000001</v>
      </c>
      <c r="Q329" s="6">
        <v>1561421.4469999999</v>
      </c>
      <c r="R329" s="7">
        <v>6.917250459093137E-4</v>
      </c>
      <c r="S329" s="7">
        <v>0</v>
      </c>
      <c r="T329" s="8">
        <v>1080.0743221098619</v>
      </c>
      <c r="U329" s="6">
        <v>0</v>
      </c>
    </row>
    <row r="330" spans="1:21" x14ac:dyDescent="0.3">
      <c r="A330" t="s">
        <v>21</v>
      </c>
      <c r="B330" t="s">
        <v>22</v>
      </c>
      <c r="C330" t="s">
        <v>158</v>
      </c>
      <c r="D330" t="s">
        <v>176</v>
      </c>
      <c r="E330" t="s">
        <v>25</v>
      </c>
      <c r="F330" t="s">
        <v>41</v>
      </c>
      <c r="G330" t="s">
        <v>326</v>
      </c>
      <c r="H330" t="s">
        <v>310</v>
      </c>
      <c r="I330" t="s">
        <v>310</v>
      </c>
      <c r="J330" t="s">
        <v>310</v>
      </c>
      <c r="K330" t="s">
        <v>44</v>
      </c>
      <c r="L330">
        <v>15</v>
      </c>
      <c r="M330" t="s">
        <v>176</v>
      </c>
      <c r="N330" s="5">
        <v>0.59405814700000004</v>
      </c>
      <c r="O330" t="s">
        <v>30</v>
      </c>
      <c r="P330" s="5">
        <v>0.33333333300000001</v>
      </c>
      <c r="Q330" s="6">
        <v>1975803.351</v>
      </c>
      <c r="R330" s="7">
        <v>4.737827414491954E-4</v>
      </c>
      <c r="S330" s="7">
        <v>0</v>
      </c>
      <c r="T330" s="8">
        <v>936.1015282012869</v>
      </c>
      <c r="U330" s="6">
        <v>0</v>
      </c>
    </row>
    <row r="331" spans="1:21" x14ac:dyDescent="0.3">
      <c r="A331" t="s">
        <v>21</v>
      </c>
      <c r="B331" t="s">
        <v>22</v>
      </c>
      <c r="C331" t="s">
        <v>158</v>
      </c>
      <c r="D331" t="s">
        <v>176</v>
      </c>
      <c r="E331" t="s">
        <v>25</v>
      </c>
      <c r="F331" t="s">
        <v>26</v>
      </c>
      <c r="G331" t="s">
        <v>327</v>
      </c>
      <c r="H331" t="s">
        <v>306</v>
      </c>
      <c r="I331" t="s">
        <v>922</v>
      </c>
      <c r="J331" t="s">
        <v>306</v>
      </c>
      <c r="K331" t="s">
        <v>44</v>
      </c>
      <c r="L331">
        <v>22</v>
      </c>
      <c r="M331" t="s">
        <v>176</v>
      </c>
      <c r="N331" s="5">
        <v>0</v>
      </c>
      <c r="O331" t="s">
        <v>30</v>
      </c>
      <c r="P331" s="5">
        <v>6.6666666999999999E-2</v>
      </c>
      <c r="Q331" s="6">
        <v>0</v>
      </c>
      <c r="R331" s="7">
        <v>2.6596662687638872E-3</v>
      </c>
      <c r="S331" s="7">
        <v>0</v>
      </c>
      <c r="T331" s="8">
        <v>0</v>
      </c>
      <c r="U331" s="6">
        <v>0</v>
      </c>
    </row>
    <row r="332" spans="1:21" x14ac:dyDescent="0.3">
      <c r="A332" t="s">
        <v>21</v>
      </c>
      <c r="B332" t="s">
        <v>22</v>
      </c>
      <c r="C332" t="s">
        <v>158</v>
      </c>
      <c r="D332" t="s">
        <v>176</v>
      </c>
      <c r="E332" t="s">
        <v>25</v>
      </c>
      <c r="F332" t="s">
        <v>26</v>
      </c>
      <c r="G332" t="s">
        <v>328</v>
      </c>
      <c r="H332" t="s">
        <v>308</v>
      </c>
      <c r="I332" t="s">
        <v>923</v>
      </c>
      <c r="J332" t="s">
        <v>308</v>
      </c>
      <c r="K332" t="s">
        <v>44</v>
      </c>
      <c r="L332">
        <v>15</v>
      </c>
      <c r="M332" t="s">
        <v>176</v>
      </c>
      <c r="N332" s="5">
        <v>0.40594185300000002</v>
      </c>
      <c r="O332" t="s">
        <v>30</v>
      </c>
      <c r="P332" s="5">
        <v>0.33333333300000001</v>
      </c>
      <c r="Q332" s="6">
        <v>21761.84491</v>
      </c>
      <c r="R332" s="7">
        <v>6.917250459093137E-4</v>
      </c>
      <c r="S332" s="7">
        <v>0</v>
      </c>
      <c r="T332" s="8">
        <v>15.053213169441115</v>
      </c>
      <c r="U332" s="6">
        <v>0</v>
      </c>
    </row>
    <row r="333" spans="1:21" x14ac:dyDescent="0.3">
      <c r="A333" t="s">
        <v>21</v>
      </c>
      <c r="B333" t="s">
        <v>22</v>
      </c>
      <c r="C333" t="s">
        <v>158</v>
      </c>
      <c r="D333" t="s">
        <v>176</v>
      </c>
      <c r="E333" t="s">
        <v>25</v>
      </c>
      <c r="F333" t="s">
        <v>26</v>
      </c>
      <c r="G333" t="s">
        <v>329</v>
      </c>
      <c r="H333" t="s">
        <v>310</v>
      </c>
      <c r="I333" t="s">
        <v>310</v>
      </c>
      <c r="J333" t="s">
        <v>310</v>
      </c>
      <c r="K333" t="s">
        <v>44</v>
      </c>
      <c r="L333">
        <v>15</v>
      </c>
      <c r="M333" t="s">
        <v>176</v>
      </c>
      <c r="N333" s="5">
        <v>0.59</v>
      </c>
      <c r="O333" t="s">
        <v>30</v>
      </c>
      <c r="P333" s="5">
        <v>0.33333333300000001</v>
      </c>
      <c r="Q333" s="6">
        <v>39372.056949999998</v>
      </c>
      <c r="R333" s="7">
        <v>4.737827414491954E-4</v>
      </c>
      <c r="S333" s="7">
        <v>0</v>
      </c>
      <c r="T333" s="8">
        <v>18.653801078264845</v>
      </c>
      <c r="U333" s="6">
        <v>0</v>
      </c>
    </row>
    <row r="334" spans="1:21" x14ac:dyDescent="0.3">
      <c r="A334" t="s">
        <v>21</v>
      </c>
      <c r="B334" t="s">
        <v>22</v>
      </c>
      <c r="C334" t="s">
        <v>158</v>
      </c>
      <c r="D334" t="s">
        <v>176</v>
      </c>
      <c r="E334" t="s">
        <v>25</v>
      </c>
      <c r="F334" t="s">
        <v>26</v>
      </c>
      <c r="G334" t="s">
        <v>330</v>
      </c>
      <c r="H334" t="s">
        <v>317</v>
      </c>
      <c r="I334" t="s">
        <v>317</v>
      </c>
      <c r="J334" t="s">
        <v>317</v>
      </c>
      <c r="K334" t="s">
        <v>44</v>
      </c>
      <c r="L334">
        <v>15</v>
      </c>
      <c r="M334" t="s">
        <v>176</v>
      </c>
      <c r="N334" s="5">
        <v>0</v>
      </c>
      <c r="O334" t="s">
        <v>30</v>
      </c>
      <c r="P334" s="5">
        <v>0.222222222</v>
      </c>
      <c r="Q334" s="6">
        <v>0</v>
      </c>
      <c r="R334" s="7">
        <v>4.7869327135496924E-4</v>
      </c>
      <c r="S334" s="7">
        <v>0</v>
      </c>
      <c r="T334" s="8">
        <v>0</v>
      </c>
      <c r="U334" s="6">
        <v>0</v>
      </c>
    </row>
    <row r="335" spans="1:21" x14ac:dyDescent="0.3">
      <c r="A335" t="s">
        <v>21</v>
      </c>
      <c r="B335" t="s">
        <v>22</v>
      </c>
      <c r="C335" t="s">
        <v>158</v>
      </c>
      <c r="D335" t="s">
        <v>176</v>
      </c>
      <c r="E335" t="s">
        <v>25</v>
      </c>
      <c r="F335" t="s">
        <v>26</v>
      </c>
      <c r="G335" t="s">
        <v>331</v>
      </c>
      <c r="H335" t="s">
        <v>319</v>
      </c>
      <c r="I335" t="s">
        <v>319</v>
      </c>
      <c r="J335" t="s">
        <v>319</v>
      </c>
      <c r="K335" t="s">
        <v>44</v>
      </c>
      <c r="L335">
        <v>15</v>
      </c>
      <c r="M335" t="s">
        <v>176</v>
      </c>
      <c r="N335" s="5">
        <v>0</v>
      </c>
      <c r="O335" t="s">
        <v>30</v>
      </c>
      <c r="P335" s="5">
        <v>0.17647058800000001</v>
      </c>
      <c r="Q335" s="6">
        <v>0</v>
      </c>
      <c r="R335" s="7">
        <v>4.8903721166574277E-4</v>
      </c>
      <c r="S335" s="7">
        <v>0</v>
      </c>
      <c r="T335" s="8">
        <v>0</v>
      </c>
      <c r="U335" s="6">
        <v>0</v>
      </c>
    </row>
    <row r="336" spans="1:21" x14ac:dyDescent="0.3">
      <c r="A336" t="s">
        <v>21</v>
      </c>
      <c r="B336" t="s">
        <v>22</v>
      </c>
      <c r="C336" t="s">
        <v>158</v>
      </c>
      <c r="D336" t="s">
        <v>176</v>
      </c>
      <c r="E336" t="s">
        <v>25</v>
      </c>
      <c r="F336" t="s">
        <v>26</v>
      </c>
      <c r="G336" t="s">
        <v>332</v>
      </c>
      <c r="H336" t="s">
        <v>321</v>
      </c>
      <c r="I336" t="s">
        <v>321</v>
      </c>
      <c r="J336" t="s">
        <v>321</v>
      </c>
      <c r="K336" t="s">
        <v>44</v>
      </c>
      <c r="L336">
        <v>15</v>
      </c>
      <c r="M336" t="s">
        <v>176</v>
      </c>
      <c r="N336" s="5">
        <v>0</v>
      </c>
      <c r="O336" t="s">
        <v>30</v>
      </c>
      <c r="P336" s="5">
        <v>0.125</v>
      </c>
      <c r="Q336" s="6">
        <v>0</v>
      </c>
      <c r="R336" s="7">
        <v>4.8486932362843484E-4</v>
      </c>
      <c r="S336" s="7">
        <v>0</v>
      </c>
      <c r="T336" s="8">
        <v>0</v>
      </c>
      <c r="U336" s="6">
        <v>0</v>
      </c>
    </row>
    <row r="337" spans="1:21" x14ac:dyDescent="0.3">
      <c r="A337" t="s">
        <v>21</v>
      </c>
      <c r="B337" t="s">
        <v>22</v>
      </c>
      <c r="C337" t="s">
        <v>158</v>
      </c>
      <c r="D337" t="s">
        <v>176</v>
      </c>
      <c r="E337" t="s">
        <v>25</v>
      </c>
      <c r="F337" t="s">
        <v>26</v>
      </c>
      <c r="G337" t="s">
        <v>333</v>
      </c>
      <c r="H337" t="s">
        <v>323</v>
      </c>
      <c r="I337" t="s">
        <v>323</v>
      </c>
      <c r="J337" t="s">
        <v>323</v>
      </c>
      <c r="K337" t="s">
        <v>44</v>
      </c>
      <c r="L337">
        <v>15</v>
      </c>
      <c r="M337" t="s">
        <v>176</v>
      </c>
      <c r="N337" s="5">
        <v>0</v>
      </c>
      <c r="O337" t="s">
        <v>30</v>
      </c>
      <c r="P337" s="5">
        <v>6.6666666999999999E-2</v>
      </c>
      <c r="Q337" s="6">
        <v>0</v>
      </c>
      <c r="R337" s="7">
        <v>4.7309671153588896E-4</v>
      </c>
      <c r="S337" s="7">
        <v>0</v>
      </c>
      <c r="T337" s="8">
        <v>0</v>
      </c>
      <c r="U337" s="6">
        <v>0</v>
      </c>
    </row>
    <row r="338" spans="1:21" x14ac:dyDescent="0.3">
      <c r="A338" t="s">
        <v>21</v>
      </c>
      <c r="B338" t="s">
        <v>22</v>
      </c>
      <c r="C338" t="s">
        <v>46</v>
      </c>
      <c r="D338" t="s">
        <v>334</v>
      </c>
      <c r="E338" t="s">
        <v>25</v>
      </c>
      <c r="F338" t="s">
        <v>26</v>
      </c>
      <c r="G338" t="s">
        <v>48</v>
      </c>
      <c r="H338" t="s">
        <v>28</v>
      </c>
      <c r="I338" t="s">
        <v>28</v>
      </c>
      <c r="J338" t="s">
        <v>28</v>
      </c>
      <c r="K338" t="s">
        <v>29</v>
      </c>
      <c r="L338">
        <v>20</v>
      </c>
      <c r="N338" s="5">
        <v>0</v>
      </c>
      <c r="O338" t="s">
        <v>30</v>
      </c>
      <c r="P338" s="5">
        <v>0.3</v>
      </c>
      <c r="Q338" s="6">
        <v>0</v>
      </c>
      <c r="R338" s="7">
        <v>3.6816310603171587E-4</v>
      </c>
      <c r="S338" s="7">
        <v>1.1165464820805937E-4</v>
      </c>
      <c r="T338" s="8">
        <v>0</v>
      </c>
      <c r="U338" s="6">
        <v>0</v>
      </c>
    </row>
    <row r="339" spans="1:21" x14ac:dyDescent="0.3">
      <c r="A339" t="s">
        <v>21</v>
      </c>
      <c r="B339" t="s">
        <v>22</v>
      </c>
      <c r="C339" t="s">
        <v>46</v>
      </c>
      <c r="D339" t="s">
        <v>334</v>
      </c>
      <c r="E339" t="s">
        <v>25</v>
      </c>
      <c r="F339" t="s">
        <v>26</v>
      </c>
      <c r="G339" t="s">
        <v>49</v>
      </c>
      <c r="H339" t="s">
        <v>50</v>
      </c>
      <c r="I339" t="s">
        <v>50</v>
      </c>
      <c r="J339" t="s">
        <v>50</v>
      </c>
      <c r="K339" t="s">
        <v>29</v>
      </c>
      <c r="L339">
        <v>7</v>
      </c>
      <c r="N339" s="5">
        <v>0.18</v>
      </c>
      <c r="O339" t="s">
        <v>30</v>
      </c>
      <c r="P339" s="5">
        <v>0.05</v>
      </c>
      <c r="Q339" s="6">
        <v>0</v>
      </c>
      <c r="R339" s="7">
        <v>0</v>
      </c>
      <c r="S339" s="7">
        <v>0</v>
      </c>
      <c r="T339" s="8">
        <v>0</v>
      </c>
      <c r="U339" s="6">
        <v>0</v>
      </c>
    </row>
    <row r="340" spans="1:21" x14ac:dyDescent="0.3">
      <c r="A340" t="s">
        <v>21</v>
      </c>
      <c r="B340" t="s">
        <v>22</v>
      </c>
      <c r="C340" t="s">
        <v>46</v>
      </c>
      <c r="D340" t="s">
        <v>334</v>
      </c>
      <c r="E340" t="s">
        <v>25</v>
      </c>
      <c r="F340" t="s">
        <v>26</v>
      </c>
      <c r="G340" t="s">
        <v>51</v>
      </c>
      <c r="H340" t="s">
        <v>52</v>
      </c>
      <c r="I340" t="s">
        <v>899</v>
      </c>
      <c r="J340" t="s">
        <v>52</v>
      </c>
      <c r="K340" t="s">
        <v>29</v>
      </c>
      <c r="L340">
        <v>4</v>
      </c>
      <c r="N340" s="5">
        <v>9.1419574000000003E-2</v>
      </c>
      <c r="O340" t="s">
        <v>30</v>
      </c>
      <c r="P340" s="5">
        <v>1.8944889999999999E-2</v>
      </c>
      <c r="Q340" s="6">
        <v>0</v>
      </c>
      <c r="R340" s="7">
        <v>9.0070861659047996E-5</v>
      </c>
      <c r="S340" s="7">
        <v>1.9388653162790906E-4</v>
      </c>
      <c r="T340" s="8">
        <v>0</v>
      </c>
      <c r="U340" s="6">
        <v>0</v>
      </c>
    </row>
    <row r="341" spans="1:21" x14ac:dyDescent="0.3">
      <c r="A341" t="s">
        <v>21</v>
      </c>
      <c r="B341" t="s">
        <v>22</v>
      </c>
      <c r="C341" t="s">
        <v>46</v>
      </c>
      <c r="D341" t="s">
        <v>334</v>
      </c>
      <c r="E341" t="s">
        <v>25</v>
      </c>
      <c r="F341" t="s">
        <v>26</v>
      </c>
      <c r="G341" t="s">
        <v>53</v>
      </c>
      <c r="H341" t="s">
        <v>54</v>
      </c>
      <c r="I341" t="s">
        <v>54</v>
      </c>
      <c r="J341" t="s">
        <v>54</v>
      </c>
      <c r="K341" t="s">
        <v>29</v>
      </c>
      <c r="L341">
        <v>7</v>
      </c>
      <c r="N341" s="5">
        <v>1.5822619E-2</v>
      </c>
      <c r="O341" t="s">
        <v>30</v>
      </c>
      <c r="P341" s="5">
        <v>0.13075831700000001</v>
      </c>
      <c r="Q341" s="6">
        <v>34.572530260000001</v>
      </c>
      <c r="R341" s="7">
        <v>9.0070861659047996E-5</v>
      </c>
      <c r="S341" s="7">
        <v>1.9388653162790906E-4</v>
      </c>
      <c r="T341" s="8">
        <v>3.1139775902517108E-3</v>
      </c>
      <c r="U341" s="6">
        <v>6.7031479817123334E-3</v>
      </c>
    </row>
    <row r="342" spans="1:21" x14ac:dyDescent="0.3">
      <c r="A342" t="s">
        <v>21</v>
      </c>
      <c r="B342" t="s">
        <v>22</v>
      </c>
      <c r="C342" t="s">
        <v>46</v>
      </c>
      <c r="D342" t="s">
        <v>334</v>
      </c>
      <c r="E342" t="s">
        <v>25</v>
      </c>
      <c r="F342" t="s">
        <v>26</v>
      </c>
      <c r="G342" t="s">
        <v>55</v>
      </c>
      <c r="H342" t="s">
        <v>56</v>
      </c>
      <c r="I342" t="s">
        <v>56</v>
      </c>
      <c r="J342" t="s">
        <v>56</v>
      </c>
      <c r="K342" t="s">
        <v>29</v>
      </c>
      <c r="L342">
        <v>10</v>
      </c>
      <c r="N342" s="5">
        <v>0.121892766</v>
      </c>
      <c r="O342" t="s">
        <v>30</v>
      </c>
      <c r="P342" s="5">
        <v>4.7975805000000003E-2</v>
      </c>
      <c r="Q342" s="6">
        <v>0</v>
      </c>
      <c r="R342" s="7">
        <v>9.0070861659047996E-5</v>
      </c>
      <c r="S342" s="7">
        <v>1.9388653162790906E-4</v>
      </c>
      <c r="T342" s="8">
        <v>0</v>
      </c>
      <c r="U342" s="6">
        <v>0</v>
      </c>
    </row>
    <row r="343" spans="1:21" x14ac:dyDescent="0.3">
      <c r="A343" t="s">
        <v>21</v>
      </c>
      <c r="B343" t="s">
        <v>22</v>
      </c>
      <c r="C343" t="s">
        <v>46</v>
      </c>
      <c r="D343" t="s">
        <v>334</v>
      </c>
      <c r="E343" t="s">
        <v>25</v>
      </c>
      <c r="F343" t="s">
        <v>26</v>
      </c>
      <c r="G343" t="s">
        <v>57</v>
      </c>
      <c r="H343" t="s">
        <v>58</v>
      </c>
      <c r="I343" t="s">
        <v>58</v>
      </c>
      <c r="J343" t="s">
        <v>58</v>
      </c>
      <c r="K343" t="s">
        <v>29</v>
      </c>
      <c r="L343">
        <v>9</v>
      </c>
      <c r="N343" s="5">
        <v>0.8</v>
      </c>
      <c r="O343" t="s">
        <v>30</v>
      </c>
      <c r="P343" s="5">
        <v>0.15277185900000001</v>
      </c>
      <c r="Q343" s="6">
        <v>2326.643849</v>
      </c>
      <c r="R343" s="7">
        <v>9.0070861659047996E-5</v>
      </c>
      <c r="S343" s="7">
        <v>1.9388653162790906E-4</v>
      </c>
      <c r="T343" s="8">
        <v>0.20956281625315396</v>
      </c>
      <c r="U343" s="6">
        <v>0.45110490621601856</v>
      </c>
    </row>
    <row r="344" spans="1:21" x14ac:dyDescent="0.3">
      <c r="A344" t="s">
        <v>21</v>
      </c>
      <c r="B344" t="s">
        <v>22</v>
      </c>
      <c r="C344" t="s">
        <v>46</v>
      </c>
      <c r="D344" t="s">
        <v>334</v>
      </c>
      <c r="E344" t="s">
        <v>25</v>
      </c>
      <c r="F344" t="s">
        <v>26</v>
      </c>
      <c r="G344" t="s">
        <v>59</v>
      </c>
      <c r="H344" t="s">
        <v>60</v>
      </c>
      <c r="I344" t="s">
        <v>60</v>
      </c>
      <c r="J344" t="s">
        <v>60</v>
      </c>
      <c r="K344" t="s">
        <v>29</v>
      </c>
      <c r="L344">
        <v>13</v>
      </c>
      <c r="N344" s="5">
        <v>0.114274468</v>
      </c>
      <c r="O344" t="s">
        <v>30</v>
      </c>
      <c r="P344" s="5">
        <v>7.6560914999999993E-2</v>
      </c>
      <c r="Q344" s="6">
        <v>112.52298399999999</v>
      </c>
      <c r="R344" s="7">
        <v>9.0070861659047996E-5</v>
      </c>
      <c r="S344" s="7">
        <v>1.9388653162790906E-4</v>
      </c>
      <c r="T344" s="8">
        <v>1.013504212532727E-2</v>
      </c>
      <c r="U344" s="6">
        <v>2.1816691096182703E-2</v>
      </c>
    </row>
    <row r="345" spans="1:21" x14ac:dyDescent="0.3">
      <c r="A345" t="s">
        <v>21</v>
      </c>
      <c r="B345" t="s">
        <v>22</v>
      </c>
      <c r="C345" t="s">
        <v>46</v>
      </c>
      <c r="D345" t="s">
        <v>334</v>
      </c>
      <c r="E345" t="s">
        <v>25</v>
      </c>
      <c r="F345" t="s">
        <v>26</v>
      </c>
      <c r="G345" t="s">
        <v>61</v>
      </c>
      <c r="H345" t="s">
        <v>62</v>
      </c>
      <c r="I345" t="s">
        <v>62</v>
      </c>
      <c r="J345" t="s">
        <v>62</v>
      </c>
      <c r="K345" t="s">
        <v>29</v>
      </c>
      <c r="L345">
        <v>10</v>
      </c>
      <c r="N345" s="5">
        <v>9.1419574000000003E-2</v>
      </c>
      <c r="O345" t="s">
        <v>30</v>
      </c>
      <c r="P345" s="5">
        <v>6.8486272000000001E-2</v>
      </c>
      <c r="Q345" s="6">
        <v>0</v>
      </c>
      <c r="R345" s="7">
        <v>9.0070861659047996E-5</v>
      </c>
      <c r="S345" s="7">
        <v>1.9388653162790906E-4</v>
      </c>
      <c r="T345" s="8">
        <v>0</v>
      </c>
      <c r="U345" s="6">
        <v>0</v>
      </c>
    </row>
    <row r="346" spans="1:21" x14ac:dyDescent="0.3">
      <c r="A346" t="s">
        <v>21</v>
      </c>
      <c r="B346" t="s">
        <v>22</v>
      </c>
      <c r="C346" t="s">
        <v>46</v>
      </c>
      <c r="D346" t="s">
        <v>334</v>
      </c>
      <c r="E346" t="s">
        <v>25</v>
      </c>
      <c r="F346" t="s">
        <v>26</v>
      </c>
      <c r="G346" t="s">
        <v>63</v>
      </c>
      <c r="H346" t="s">
        <v>64</v>
      </c>
      <c r="I346" t="s">
        <v>64</v>
      </c>
      <c r="J346" t="s">
        <v>64</v>
      </c>
      <c r="K346" t="s">
        <v>29</v>
      </c>
      <c r="L346">
        <v>10</v>
      </c>
      <c r="N346" s="5">
        <v>0.13712936100000001</v>
      </c>
      <c r="O346" t="s">
        <v>30</v>
      </c>
      <c r="P346" s="5">
        <v>1.5015344999999999E-2</v>
      </c>
      <c r="Q346" s="6">
        <v>0</v>
      </c>
      <c r="R346" s="7">
        <v>9.0070861659047996E-5</v>
      </c>
      <c r="S346" s="7">
        <v>1.9388653162790906E-4</v>
      </c>
      <c r="T346" s="8">
        <v>0</v>
      </c>
      <c r="U346" s="6">
        <v>0</v>
      </c>
    </row>
    <row r="347" spans="1:21" x14ac:dyDescent="0.3">
      <c r="A347" t="s">
        <v>21</v>
      </c>
      <c r="B347" t="s">
        <v>22</v>
      </c>
      <c r="C347" t="s">
        <v>46</v>
      </c>
      <c r="D347" t="s">
        <v>334</v>
      </c>
      <c r="E347" t="s">
        <v>25</v>
      </c>
      <c r="F347" t="s">
        <v>26</v>
      </c>
      <c r="G347" t="s">
        <v>65</v>
      </c>
      <c r="H347" t="s">
        <v>66</v>
      </c>
      <c r="I347" t="s">
        <v>66</v>
      </c>
      <c r="J347" t="s">
        <v>66</v>
      </c>
      <c r="K347" t="s">
        <v>29</v>
      </c>
      <c r="L347">
        <v>15</v>
      </c>
      <c r="N347" s="5">
        <v>9.5000000000000001E-2</v>
      </c>
      <c r="O347" t="s">
        <v>30</v>
      </c>
      <c r="P347" s="5">
        <v>0.123</v>
      </c>
      <c r="Q347" s="6">
        <v>194.8555317</v>
      </c>
      <c r="R347" s="7">
        <v>9.0070861659047996E-5</v>
      </c>
      <c r="S347" s="7">
        <v>1.9388653162790906E-4</v>
      </c>
      <c r="T347" s="8">
        <v>1.7550805639250943E-2</v>
      </c>
      <c r="U347" s="6">
        <v>3.7779863209825085E-2</v>
      </c>
    </row>
    <row r="348" spans="1:21" x14ac:dyDescent="0.3">
      <c r="A348" t="s">
        <v>21</v>
      </c>
      <c r="B348" t="s">
        <v>22</v>
      </c>
      <c r="C348" t="s">
        <v>46</v>
      </c>
      <c r="D348" t="s">
        <v>334</v>
      </c>
      <c r="E348" t="s">
        <v>25</v>
      </c>
      <c r="F348" t="s">
        <v>31</v>
      </c>
      <c r="G348" t="s">
        <v>67</v>
      </c>
      <c r="H348" t="s">
        <v>28</v>
      </c>
      <c r="I348" t="s">
        <v>28</v>
      </c>
      <c r="J348" t="s">
        <v>28</v>
      </c>
      <c r="K348" t="s">
        <v>29</v>
      </c>
      <c r="L348">
        <v>20</v>
      </c>
      <c r="N348" s="5">
        <v>0</v>
      </c>
      <c r="O348" t="s">
        <v>30</v>
      </c>
      <c r="P348" s="5">
        <v>0.3</v>
      </c>
      <c r="Q348" s="6">
        <v>0</v>
      </c>
      <c r="R348" s="7">
        <v>3.6816310603171587E-4</v>
      </c>
      <c r="S348" s="7">
        <v>1.1165464820805937E-4</v>
      </c>
      <c r="T348" s="8">
        <v>0</v>
      </c>
      <c r="U348" s="6">
        <v>0</v>
      </c>
    </row>
    <row r="349" spans="1:21" x14ac:dyDescent="0.3">
      <c r="A349" t="s">
        <v>21</v>
      </c>
      <c r="B349" t="s">
        <v>22</v>
      </c>
      <c r="C349" t="s">
        <v>46</v>
      </c>
      <c r="D349" t="s">
        <v>334</v>
      </c>
      <c r="E349" t="s">
        <v>25</v>
      </c>
      <c r="F349" t="s">
        <v>31</v>
      </c>
      <c r="G349" t="s">
        <v>68</v>
      </c>
      <c r="H349" t="s">
        <v>50</v>
      </c>
      <c r="I349" t="s">
        <v>50</v>
      </c>
      <c r="J349" t="s">
        <v>50</v>
      </c>
      <c r="K349" t="s">
        <v>29</v>
      </c>
      <c r="L349">
        <v>7</v>
      </c>
      <c r="N349" s="5">
        <v>0.216</v>
      </c>
      <c r="O349" t="s">
        <v>30</v>
      </c>
      <c r="P349" s="5">
        <v>0.05</v>
      </c>
      <c r="Q349" s="6">
        <v>12114.77563</v>
      </c>
      <c r="R349" s="7">
        <v>0</v>
      </c>
      <c r="S349" s="7">
        <v>0</v>
      </c>
      <c r="T349" s="8">
        <v>0</v>
      </c>
      <c r="U349" s="6">
        <v>0</v>
      </c>
    </row>
    <row r="350" spans="1:21" x14ac:dyDescent="0.3">
      <c r="A350" t="s">
        <v>21</v>
      </c>
      <c r="B350" t="s">
        <v>22</v>
      </c>
      <c r="C350" t="s">
        <v>46</v>
      </c>
      <c r="D350" t="s">
        <v>334</v>
      </c>
      <c r="E350" t="s">
        <v>25</v>
      </c>
      <c r="F350" t="s">
        <v>31</v>
      </c>
      <c r="G350" t="s">
        <v>69</v>
      </c>
      <c r="H350" t="s">
        <v>52</v>
      </c>
      <c r="I350" t="s">
        <v>899</v>
      </c>
      <c r="J350" t="s">
        <v>52</v>
      </c>
      <c r="K350" t="s">
        <v>29</v>
      </c>
      <c r="L350">
        <v>4</v>
      </c>
      <c r="N350" s="5">
        <v>1.5822619E-2</v>
      </c>
      <c r="O350" t="s">
        <v>30</v>
      </c>
      <c r="P350" s="5">
        <v>1.8944889999999999E-2</v>
      </c>
      <c r="Q350" s="6">
        <v>331.9974684</v>
      </c>
      <c r="R350" s="7">
        <v>9.0070861659047996E-5</v>
      </c>
      <c r="S350" s="7">
        <v>1.9388653162790906E-4</v>
      </c>
      <c r="T350" s="8">
        <v>2.990329804741056E-2</v>
      </c>
      <c r="U350" s="6">
        <v>6.4369837657322335E-2</v>
      </c>
    </row>
    <row r="351" spans="1:21" x14ac:dyDescent="0.3">
      <c r="A351" t="s">
        <v>21</v>
      </c>
      <c r="B351" t="s">
        <v>22</v>
      </c>
      <c r="C351" t="s">
        <v>46</v>
      </c>
      <c r="D351" t="s">
        <v>334</v>
      </c>
      <c r="E351" t="s">
        <v>25</v>
      </c>
      <c r="F351" t="s">
        <v>31</v>
      </c>
      <c r="G351" t="s">
        <v>70</v>
      </c>
      <c r="H351" t="s">
        <v>54</v>
      </c>
      <c r="I351" t="s">
        <v>54</v>
      </c>
      <c r="J351" t="s">
        <v>54</v>
      </c>
      <c r="K351" t="s">
        <v>29</v>
      </c>
      <c r="L351">
        <v>7</v>
      </c>
      <c r="N351" s="5">
        <v>9.1419574000000003E-2</v>
      </c>
      <c r="O351" t="s">
        <v>30</v>
      </c>
      <c r="P351" s="5">
        <v>0.13668872800000001</v>
      </c>
      <c r="Q351" s="6">
        <v>14399.85988</v>
      </c>
      <c r="R351" s="7">
        <v>9.0070861659047996E-5</v>
      </c>
      <c r="S351" s="7">
        <v>1.9388653162790906E-4</v>
      </c>
      <c r="T351" s="8">
        <v>1.2970077871611554</v>
      </c>
      <c r="U351" s="6">
        <v>2.7919388880610789</v>
      </c>
    </row>
    <row r="352" spans="1:21" x14ac:dyDescent="0.3">
      <c r="A352" t="s">
        <v>21</v>
      </c>
      <c r="B352" t="s">
        <v>22</v>
      </c>
      <c r="C352" t="s">
        <v>46</v>
      </c>
      <c r="D352" t="s">
        <v>334</v>
      </c>
      <c r="E352" t="s">
        <v>25</v>
      </c>
      <c r="F352" t="s">
        <v>31</v>
      </c>
      <c r="G352" t="s">
        <v>71</v>
      </c>
      <c r="H352" t="s">
        <v>56</v>
      </c>
      <c r="I352" t="s">
        <v>56</v>
      </c>
      <c r="J352" t="s">
        <v>56</v>
      </c>
      <c r="K352" t="s">
        <v>29</v>
      </c>
      <c r="L352">
        <v>10</v>
      </c>
      <c r="N352" s="5">
        <v>2.1096825E-2</v>
      </c>
      <c r="O352" t="s">
        <v>30</v>
      </c>
      <c r="P352" s="5">
        <v>4.7975805000000003E-2</v>
      </c>
      <c r="Q352" s="6">
        <v>1123.0913860000001</v>
      </c>
      <c r="R352" s="7">
        <v>9.0070861659047996E-5</v>
      </c>
      <c r="S352" s="7">
        <v>1.9388653162790906E-4</v>
      </c>
      <c r="T352" s="8">
        <v>0.10115780885887447</v>
      </c>
      <c r="U352" s="6">
        <v>0.21775229353272124</v>
      </c>
    </row>
    <row r="353" spans="1:21" x14ac:dyDescent="0.3">
      <c r="A353" t="s">
        <v>21</v>
      </c>
      <c r="B353" t="s">
        <v>22</v>
      </c>
      <c r="C353" t="s">
        <v>46</v>
      </c>
      <c r="D353" t="s">
        <v>334</v>
      </c>
      <c r="E353" t="s">
        <v>25</v>
      </c>
      <c r="F353" t="s">
        <v>31</v>
      </c>
      <c r="G353" t="s">
        <v>72</v>
      </c>
      <c r="H353" t="s">
        <v>58</v>
      </c>
      <c r="I353" t="s">
        <v>58</v>
      </c>
      <c r="J353" t="s">
        <v>58</v>
      </c>
      <c r="K353" t="s">
        <v>29</v>
      </c>
      <c r="L353">
        <v>9</v>
      </c>
      <c r="N353" s="5">
        <v>2.1096825E-2</v>
      </c>
      <c r="O353" t="s">
        <v>30</v>
      </c>
      <c r="P353" s="5">
        <v>0.15277185900000001</v>
      </c>
      <c r="Q353" s="6">
        <v>3726.0512290000001</v>
      </c>
      <c r="R353" s="7">
        <v>9.0070861659047996E-5</v>
      </c>
      <c r="S353" s="7">
        <v>1.9388653162790906E-4</v>
      </c>
      <c r="T353" s="8">
        <v>0.33560864478178476</v>
      </c>
      <c r="U353" s="6">
        <v>0.722431149458718</v>
      </c>
    </row>
    <row r="354" spans="1:21" x14ac:dyDescent="0.3">
      <c r="A354" t="s">
        <v>21</v>
      </c>
      <c r="B354" t="s">
        <v>22</v>
      </c>
      <c r="C354" t="s">
        <v>46</v>
      </c>
      <c r="D354" t="s">
        <v>334</v>
      </c>
      <c r="E354" t="s">
        <v>25</v>
      </c>
      <c r="F354" t="s">
        <v>31</v>
      </c>
      <c r="G354" t="s">
        <v>73</v>
      </c>
      <c r="H354" t="s">
        <v>60</v>
      </c>
      <c r="I354" t="s">
        <v>60</v>
      </c>
      <c r="J354" t="s">
        <v>60</v>
      </c>
      <c r="K354" t="s">
        <v>29</v>
      </c>
      <c r="L354">
        <v>13</v>
      </c>
      <c r="N354" s="5">
        <v>1.9778272999999999E-2</v>
      </c>
      <c r="O354" t="s">
        <v>30</v>
      </c>
      <c r="P354" s="5">
        <v>7.6560914999999993E-2</v>
      </c>
      <c r="Q354" s="6">
        <v>1703.0056930000001</v>
      </c>
      <c r="R354" s="7">
        <v>9.0070861659047996E-5</v>
      </c>
      <c r="S354" s="7">
        <v>1.9388653162790906E-4</v>
      </c>
      <c r="T354" s="8">
        <v>0.15339119017877417</v>
      </c>
      <c r="U354" s="6">
        <v>0.33018986715835369</v>
      </c>
    </row>
    <row r="355" spans="1:21" x14ac:dyDescent="0.3">
      <c r="A355" t="s">
        <v>21</v>
      </c>
      <c r="B355" t="s">
        <v>22</v>
      </c>
      <c r="C355" t="s">
        <v>46</v>
      </c>
      <c r="D355" t="s">
        <v>334</v>
      </c>
      <c r="E355" t="s">
        <v>25</v>
      </c>
      <c r="F355" t="s">
        <v>31</v>
      </c>
      <c r="G355" t="s">
        <v>74</v>
      </c>
      <c r="H355" t="s">
        <v>62</v>
      </c>
      <c r="I355" t="s">
        <v>62</v>
      </c>
      <c r="J355" t="s">
        <v>62</v>
      </c>
      <c r="K355" t="s">
        <v>29</v>
      </c>
      <c r="L355">
        <v>10</v>
      </c>
      <c r="N355" s="5">
        <v>1.5822619E-2</v>
      </c>
      <c r="O355" t="s">
        <v>30</v>
      </c>
      <c r="P355" s="5">
        <v>6.8486272000000001E-2</v>
      </c>
      <c r="Q355" s="6">
        <v>1216.870525</v>
      </c>
      <c r="R355" s="7">
        <v>9.0070861659047996E-5</v>
      </c>
      <c r="S355" s="7">
        <v>1.9388653162790906E-4</v>
      </c>
      <c r="T355" s="8">
        <v>0.10960457671424811</v>
      </c>
      <c r="U355" s="6">
        <v>0.23593480553248281</v>
      </c>
    </row>
    <row r="356" spans="1:21" x14ac:dyDescent="0.3">
      <c r="A356" t="s">
        <v>21</v>
      </c>
      <c r="B356" t="s">
        <v>22</v>
      </c>
      <c r="C356" t="s">
        <v>46</v>
      </c>
      <c r="D356" t="s">
        <v>334</v>
      </c>
      <c r="E356" t="s">
        <v>25</v>
      </c>
      <c r="F356" t="s">
        <v>31</v>
      </c>
      <c r="G356" t="s">
        <v>75</v>
      </c>
      <c r="H356" t="s">
        <v>64</v>
      </c>
      <c r="I356" t="s">
        <v>64</v>
      </c>
      <c r="J356" t="s">
        <v>64</v>
      </c>
      <c r="K356" t="s">
        <v>29</v>
      </c>
      <c r="L356">
        <v>10</v>
      </c>
      <c r="N356" s="5">
        <v>2.3733928000000001E-2</v>
      </c>
      <c r="O356" t="s">
        <v>30</v>
      </c>
      <c r="P356" s="5">
        <v>3.6036828999999999E-2</v>
      </c>
      <c r="Q356" s="6">
        <v>948.09558809999999</v>
      </c>
      <c r="R356" s="7">
        <v>9.0070861659047996E-5</v>
      </c>
      <c r="S356" s="7">
        <v>1.9388653162790906E-4</v>
      </c>
      <c r="T356" s="8">
        <v>8.5395786555308856E-2</v>
      </c>
      <c r="U356" s="6">
        <v>0.1838229652284317</v>
      </c>
    </row>
    <row r="357" spans="1:21" x14ac:dyDescent="0.3">
      <c r="A357" t="s">
        <v>21</v>
      </c>
      <c r="B357" t="s">
        <v>22</v>
      </c>
      <c r="C357" t="s">
        <v>46</v>
      </c>
      <c r="D357" t="s">
        <v>334</v>
      </c>
      <c r="E357" t="s">
        <v>25</v>
      </c>
      <c r="F357" t="s">
        <v>31</v>
      </c>
      <c r="G357" t="s">
        <v>76</v>
      </c>
      <c r="H357" t="s">
        <v>66</v>
      </c>
      <c r="I357" t="s">
        <v>66</v>
      </c>
      <c r="J357" t="s">
        <v>66</v>
      </c>
      <c r="K357" t="s">
        <v>29</v>
      </c>
      <c r="L357">
        <v>15</v>
      </c>
      <c r="N357" s="5">
        <v>9.5000000000000001E-2</v>
      </c>
      <c r="O357" t="s">
        <v>30</v>
      </c>
      <c r="P357" s="5">
        <v>0.123</v>
      </c>
      <c r="Q357" s="6">
        <v>13297.00829</v>
      </c>
      <c r="R357" s="7">
        <v>9.0070861659047996E-5</v>
      </c>
      <c r="S357" s="7">
        <v>1.9388653162790906E-4</v>
      </c>
      <c r="T357" s="8">
        <v>1.1976729941678044</v>
      </c>
      <c r="U357" s="6">
        <v>2.578110818375654</v>
      </c>
    </row>
    <row r="358" spans="1:21" x14ac:dyDescent="0.3">
      <c r="A358" t="s">
        <v>21</v>
      </c>
      <c r="B358" t="s">
        <v>22</v>
      </c>
      <c r="C358" t="s">
        <v>46</v>
      </c>
      <c r="D358" t="s">
        <v>334</v>
      </c>
      <c r="E358" t="s">
        <v>25</v>
      </c>
      <c r="F358" t="s">
        <v>41</v>
      </c>
      <c r="G358" t="s">
        <v>335</v>
      </c>
      <c r="H358" t="s">
        <v>336</v>
      </c>
      <c r="I358" t="s">
        <v>336</v>
      </c>
      <c r="J358" t="s">
        <v>336</v>
      </c>
      <c r="K358" t="s">
        <v>44</v>
      </c>
      <c r="L358">
        <v>10</v>
      </c>
      <c r="M358" t="s">
        <v>334</v>
      </c>
      <c r="N358" s="5">
        <v>0.49</v>
      </c>
      <c r="O358" t="s">
        <v>30</v>
      </c>
      <c r="P358" s="5">
        <v>0.62511324999999995</v>
      </c>
      <c r="Q358" s="6">
        <v>510475.4853</v>
      </c>
      <c r="R358" s="7">
        <v>9.0024803270960657E-5</v>
      </c>
      <c r="S358" s="7">
        <v>2.7549086320837325E-4</v>
      </c>
      <c r="T358" s="8">
        <v>45.955455138780671</v>
      </c>
      <c r="U358" s="6">
        <v>140.63133209201024</v>
      </c>
    </row>
    <row r="359" spans="1:21" x14ac:dyDescent="0.3">
      <c r="A359" t="s">
        <v>21</v>
      </c>
      <c r="B359" t="s">
        <v>22</v>
      </c>
      <c r="C359" t="s">
        <v>46</v>
      </c>
      <c r="D359" t="s">
        <v>334</v>
      </c>
      <c r="E359" t="s">
        <v>25</v>
      </c>
      <c r="F359" t="s">
        <v>26</v>
      </c>
      <c r="G359" t="s">
        <v>337</v>
      </c>
      <c r="H359" t="s">
        <v>336</v>
      </c>
      <c r="I359" t="s">
        <v>336</v>
      </c>
      <c r="J359" t="s">
        <v>336</v>
      </c>
      <c r="K359" t="s">
        <v>44</v>
      </c>
      <c r="L359">
        <v>10</v>
      </c>
      <c r="M359" t="s">
        <v>334</v>
      </c>
      <c r="N359" s="5">
        <v>0.49</v>
      </c>
      <c r="O359" t="s">
        <v>30</v>
      </c>
      <c r="P359" s="5">
        <v>0.62511324999999995</v>
      </c>
      <c r="Q359" s="6">
        <v>8405.8780800000004</v>
      </c>
      <c r="R359" s="7">
        <v>9.0024803270960657E-5</v>
      </c>
      <c r="S359" s="7">
        <v>2.7549086320837325E-4</v>
      </c>
      <c r="T359" s="8">
        <v>0.75673752047168052</v>
      </c>
      <c r="U359" s="6">
        <v>2.3157426082835433</v>
      </c>
    </row>
    <row r="360" spans="1:21" x14ac:dyDescent="0.3">
      <c r="A360" t="s">
        <v>21</v>
      </c>
      <c r="B360" t="s">
        <v>22</v>
      </c>
      <c r="C360" t="s">
        <v>219</v>
      </c>
      <c r="D360" t="s">
        <v>338</v>
      </c>
      <c r="E360" t="s">
        <v>25</v>
      </c>
      <c r="F360" t="s">
        <v>26</v>
      </c>
      <c r="G360" t="s">
        <v>221</v>
      </c>
      <c r="H360" t="s">
        <v>28</v>
      </c>
      <c r="I360" t="s">
        <v>28</v>
      </c>
      <c r="J360" t="s">
        <v>28</v>
      </c>
      <c r="K360" t="s">
        <v>29</v>
      </c>
      <c r="L360">
        <v>20</v>
      </c>
      <c r="N360" s="5">
        <v>0</v>
      </c>
      <c r="O360" t="s">
        <v>30</v>
      </c>
      <c r="P360" s="5">
        <v>0.3</v>
      </c>
      <c r="Q360" s="6">
        <v>0</v>
      </c>
      <c r="R360" s="7">
        <v>3.6816310603171587E-4</v>
      </c>
      <c r="S360" s="7">
        <v>1.1165464820805937E-4</v>
      </c>
      <c r="T360" s="8">
        <v>0</v>
      </c>
      <c r="U360" s="6">
        <v>0</v>
      </c>
    </row>
    <row r="361" spans="1:21" x14ac:dyDescent="0.3">
      <c r="A361" t="s">
        <v>21</v>
      </c>
      <c r="B361" t="s">
        <v>22</v>
      </c>
      <c r="C361" t="s">
        <v>219</v>
      </c>
      <c r="D361" t="s">
        <v>338</v>
      </c>
      <c r="E361" t="s">
        <v>25</v>
      </c>
      <c r="F361" t="s">
        <v>26</v>
      </c>
      <c r="G361" t="s">
        <v>222</v>
      </c>
      <c r="H361" t="s">
        <v>223</v>
      </c>
      <c r="I361" t="s">
        <v>914</v>
      </c>
      <c r="J361" t="s">
        <v>223</v>
      </c>
      <c r="K361" t="s">
        <v>29</v>
      </c>
      <c r="L361">
        <v>5</v>
      </c>
      <c r="M361" t="s">
        <v>220</v>
      </c>
      <c r="N361" s="5">
        <v>0</v>
      </c>
      <c r="O361" t="s">
        <v>30</v>
      </c>
      <c r="P361" s="5">
        <v>1</v>
      </c>
      <c r="Q361" s="6">
        <v>0</v>
      </c>
      <c r="R361" s="7">
        <v>1.1410666313469327E-4</v>
      </c>
      <c r="S361" s="7">
        <v>1.0216722638997347E-4</v>
      </c>
      <c r="T361" s="8">
        <v>0</v>
      </c>
      <c r="U361" s="6">
        <v>0</v>
      </c>
    </row>
    <row r="362" spans="1:21" x14ac:dyDescent="0.3">
      <c r="A362" t="s">
        <v>21</v>
      </c>
      <c r="B362" t="s">
        <v>22</v>
      </c>
      <c r="C362" t="s">
        <v>219</v>
      </c>
      <c r="D362" t="s">
        <v>338</v>
      </c>
      <c r="E362" t="s">
        <v>25</v>
      </c>
      <c r="F362" t="s">
        <v>31</v>
      </c>
      <c r="G362" t="s">
        <v>224</v>
      </c>
      <c r="H362" t="s">
        <v>28</v>
      </c>
      <c r="I362" t="s">
        <v>28</v>
      </c>
      <c r="J362" t="s">
        <v>28</v>
      </c>
      <c r="K362" t="s">
        <v>29</v>
      </c>
      <c r="L362">
        <v>20</v>
      </c>
      <c r="N362" s="5">
        <v>0</v>
      </c>
      <c r="O362" t="s">
        <v>30</v>
      </c>
      <c r="P362" s="5">
        <v>0.3</v>
      </c>
      <c r="Q362" s="6">
        <v>0</v>
      </c>
      <c r="R362" s="7">
        <v>3.6816310603171587E-4</v>
      </c>
      <c r="S362" s="7">
        <v>1.1165464820805937E-4</v>
      </c>
      <c r="T362" s="8">
        <v>0</v>
      </c>
      <c r="U362" s="6">
        <v>0</v>
      </c>
    </row>
    <row r="363" spans="1:21" x14ac:dyDescent="0.3">
      <c r="A363" t="s">
        <v>21</v>
      </c>
      <c r="B363" t="s">
        <v>22</v>
      </c>
      <c r="C363" t="s">
        <v>219</v>
      </c>
      <c r="D363" t="s">
        <v>338</v>
      </c>
      <c r="E363" t="s">
        <v>25</v>
      </c>
      <c r="F363" t="s">
        <v>31</v>
      </c>
      <c r="G363" t="s">
        <v>225</v>
      </c>
      <c r="H363" t="s">
        <v>223</v>
      </c>
      <c r="I363" t="s">
        <v>914</v>
      </c>
      <c r="J363" t="s">
        <v>223</v>
      </c>
      <c r="K363" t="s">
        <v>29</v>
      </c>
      <c r="L363">
        <v>5</v>
      </c>
      <c r="M363" t="s">
        <v>220</v>
      </c>
      <c r="N363" s="5">
        <v>0</v>
      </c>
      <c r="O363" t="s">
        <v>30</v>
      </c>
      <c r="P363" s="5">
        <v>1</v>
      </c>
      <c r="Q363" s="6">
        <v>0</v>
      </c>
      <c r="R363" s="7">
        <v>1.1410666313469327E-4</v>
      </c>
      <c r="S363" s="7">
        <v>1.0216722638997347E-4</v>
      </c>
      <c r="T363" s="8">
        <v>0</v>
      </c>
      <c r="U363" s="6">
        <v>0</v>
      </c>
    </row>
    <row r="364" spans="1:21" x14ac:dyDescent="0.3">
      <c r="A364" t="s">
        <v>21</v>
      </c>
      <c r="B364" t="s">
        <v>22</v>
      </c>
      <c r="C364" t="s">
        <v>219</v>
      </c>
      <c r="D364" t="s">
        <v>338</v>
      </c>
      <c r="E364" t="s">
        <v>25</v>
      </c>
      <c r="F364" t="s">
        <v>41</v>
      </c>
      <c r="G364" t="s">
        <v>339</v>
      </c>
      <c r="H364" t="s">
        <v>340</v>
      </c>
      <c r="I364" t="s">
        <v>925</v>
      </c>
      <c r="J364" t="s">
        <v>340</v>
      </c>
      <c r="K364" t="s">
        <v>44</v>
      </c>
      <c r="L364">
        <v>11</v>
      </c>
      <c r="M364" t="s">
        <v>338</v>
      </c>
      <c r="N364" s="5">
        <v>0.57999999999999996</v>
      </c>
      <c r="O364" t="s">
        <v>30</v>
      </c>
      <c r="P364" s="5">
        <v>0.116024054</v>
      </c>
      <c r="Q364" s="6">
        <v>2808495.8259999999</v>
      </c>
      <c r="R364" s="7">
        <v>1.1410666313469327E-4</v>
      </c>
      <c r="S364" s="7">
        <v>1.0216722638997347E-4</v>
      </c>
      <c r="T364" s="8">
        <v>320.46808713257411</v>
      </c>
      <c r="U364" s="6">
        <v>286.93622887023753</v>
      </c>
    </row>
    <row r="365" spans="1:21" x14ac:dyDescent="0.3">
      <c r="A365" t="s">
        <v>21</v>
      </c>
      <c r="B365" t="s">
        <v>22</v>
      </c>
      <c r="C365" t="s">
        <v>219</v>
      </c>
      <c r="D365" t="s">
        <v>338</v>
      </c>
      <c r="E365" t="s">
        <v>25</v>
      </c>
      <c r="F365" t="s">
        <v>26</v>
      </c>
      <c r="G365" t="s">
        <v>341</v>
      </c>
      <c r="H365" t="s">
        <v>340</v>
      </c>
      <c r="I365" t="s">
        <v>925</v>
      </c>
      <c r="J365" t="s">
        <v>340</v>
      </c>
      <c r="K365" t="s">
        <v>44</v>
      </c>
      <c r="L365">
        <v>11</v>
      </c>
      <c r="M365" t="s">
        <v>338</v>
      </c>
      <c r="N365" s="5">
        <v>0.57999999999999996</v>
      </c>
      <c r="O365" t="s">
        <v>30</v>
      </c>
      <c r="P365" s="5">
        <v>0.116024054</v>
      </c>
      <c r="Q365" s="6">
        <v>46246.83079</v>
      </c>
      <c r="R365" s="7">
        <v>1.1410666313469327E-4</v>
      </c>
      <c r="S365" s="7">
        <v>1.0216722638997347E-4</v>
      </c>
      <c r="T365" s="8">
        <v>5.2770715420016909</v>
      </c>
      <c r="U365" s="6">
        <v>4.7249104311407253</v>
      </c>
    </row>
    <row r="366" spans="1:21" x14ac:dyDescent="0.3">
      <c r="A366" t="s">
        <v>21</v>
      </c>
      <c r="B366" t="s">
        <v>22</v>
      </c>
      <c r="C366" t="s">
        <v>23</v>
      </c>
      <c r="D366" t="s">
        <v>342</v>
      </c>
      <c r="E366" t="s">
        <v>25</v>
      </c>
      <c r="F366" t="s">
        <v>26</v>
      </c>
      <c r="G366" t="s">
        <v>27</v>
      </c>
      <c r="H366" t="s">
        <v>28</v>
      </c>
      <c r="I366" t="s">
        <v>28</v>
      </c>
      <c r="J366" t="s">
        <v>28</v>
      </c>
      <c r="K366" t="s">
        <v>29</v>
      </c>
      <c r="L366">
        <v>20</v>
      </c>
      <c r="N366" s="5">
        <v>0</v>
      </c>
      <c r="O366" t="s">
        <v>30</v>
      </c>
      <c r="P366" s="5">
        <v>0.3</v>
      </c>
      <c r="Q366" s="6">
        <v>0</v>
      </c>
      <c r="R366" s="7">
        <v>3.6816310603171587E-4</v>
      </c>
      <c r="S366" s="7">
        <v>1.1165464820805937E-4</v>
      </c>
      <c r="T366" s="8">
        <v>0</v>
      </c>
      <c r="U366" s="6">
        <v>0</v>
      </c>
    </row>
    <row r="367" spans="1:21" x14ac:dyDescent="0.3">
      <c r="A367" t="s">
        <v>21</v>
      </c>
      <c r="B367" t="s">
        <v>22</v>
      </c>
      <c r="C367" t="s">
        <v>23</v>
      </c>
      <c r="D367" t="s">
        <v>342</v>
      </c>
      <c r="E367" t="s">
        <v>25</v>
      </c>
      <c r="F367" t="s">
        <v>31</v>
      </c>
      <c r="G367" t="s">
        <v>32</v>
      </c>
      <c r="H367" t="s">
        <v>28</v>
      </c>
      <c r="I367" t="s">
        <v>28</v>
      </c>
      <c r="J367" t="s">
        <v>28</v>
      </c>
      <c r="K367" t="s">
        <v>29</v>
      </c>
      <c r="L367">
        <v>20</v>
      </c>
      <c r="N367" s="5">
        <v>0</v>
      </c>
      <c r="O367" t="s">
        <v>30</v>
      </c>
      <c r="P367" s="5">
        <v>0.3</v>
      </c>
      <c r="Q367" s="6">
        <v>0</v>
      </c>
      <c r="R367" s="7">
        <v>3.6816310603171587E-4</v>
      </c>
      <c r="S367" s="7">
        <v>1.1165464820805937E-4</v>
      </c>
      <c r="T367" s="8">
        <v>0</v>
      </c>
      <c r="U367" s="6">
        <v>0</v>
      </c>
    </row>
    <row r="368" spans="1:21" x14ac:dyDescent="0.3">
      <c r="A368" t="s">
        <v>21</v>
      </c>
      <c r="B368" t="s">
        <v>22</v>
      </c>
      <c r="C368" t="s">
        <v>23</v>
      </c>
      <c r="D368" t="s">
        <v>342</v>
      </c>
      <c r="E368" t="s">
        <v>25</v>
      </c>
      <c r="F368" t="s">
        <v>41</v>
      </c>
      <c r="G368" t="s">
        <v>343</v>
      </c>
      <c r="H368" t="s">
        <v>344</v>
      </c>
      <c r="I368" t="s">
        <v>926</v>
      </c>
      <c r="J368" t="s">
        <v>344</v>
      </c>
      <c r="K368" t="s">
        <v>44</v>
      </c>
      <c r="L368">
        <v>20</v>
      </c>
      <c r="M368" t="s">
        <v>342</v>
      </c>
      <c r="N368" s="5">
        <v>0.34</v>
      </c>
      <c r="O368" t="s">
        <v>30</v>
      </c>
      <c r="P368" s="5">
        <v>0.68692876199999997</v>
      </c>
      <c r="Q368" s="6">
        <v>25360780.09</v>
      </c>
      <c r="R368" s="7">
        <v>0</v>
      </c>
      <c r="S368" s="7">
        <v>1.125861013306917E-7</v>
      </c>
      <c r="T368" s="8">
        <v>0</v>
      </c>
      <c r="U368" s="6">
        <v>2.8552713570381285</v>
      </c>
    </row>
    <row r="369" spans="1:21" x14ac:dyDescent="0.3">
      <c r="A369" t="s">
        <v>21</v>
      </c>
      <c r="B369" t="s">
        <v>22</v>
      </c>
      <c r="C369" t="s">
        <v>23</v>
      </c>
      <c r="D369" t="s">
        <v>342</v>
      </c>
      <c r="E369" t="s">
        <v>25</v>
      </c>
      <c r="F369" t="s">
        <v>41</v>
      </c>
      <c r="G369" t="s">
        <v>345</v>
      </c>
      <c r="H369" t="s">
        <v>346</v>
      </c>
      <c r="I369" t="s">
        <v>927</v>
      </c>
      <c r="J369" t="s">
        <v>346</v>
      </c>
      <c r="K369" t="s">
        <v>44</v>
      </c>
      <c r="L369">
        <v>10</v>
      </c>
      <c r="M369" t="s">
        <v>342</v>
      </c>
      <c r="N369" s="5">
        <v>0.432</v>
      </c>
      <c r="O369" t="s">
        <v>30</v>
      </c>
      <c r="P369" s="5">
        <v>0.62650602399999999</v>
      </c>
      <c r="Q369" s="6">
        <v>22524831.059999999</v>
      </c>
      <c r="R369" s="7">
        <v>3.5004199162358418E-5</v>
      </c>
      <c r="S369" s="7">
        <v>1.4001679664943367E-4</v>
      </c>
      <c r="T369" s="8">
        <v>788.46367252271682</v>
      </c>
      <c r="U369" s="6">
        <v>3153.8546900908673</v>
      </c>
    </row>
    <row r="370" spans="1:21" x14ac:dyDescent="0.3">
      <c r="A370" t="s">
        <v>21</v>
      </c>
      <c r="B370" t="s">
        <v>22</v>
      </c>
      <c r="C370" t="s">
        <v>23</v>
      </c>
      <c r="D370" t="s">
        <v>342</v>
      </c>
      <c r="E370" t="s">
        <v>25</v>
      </c>
      <c r="F370" t="s">
        <v>26</v>
      </c>
      <c r="G370" t="s">
        <v>347</v>
      </c>
      <c r="H370" t="s">
        <v>344</v>
      </c>
      <c r="I370" t="s">
        <v>926</v>
      </c>
      <c r="J370" t="s">
        <v>344</v>
      </c>
      <c r="K370" t="s">
        <v>44</v>
      </c>
      <c r="L370">
        <v>20</v>
      </c>
      <c r="M370" t="s">
        <v>342</v>
      </c>
      <c r="N370" s="5">
        <v>0.34</v>
      </c>
      <c r="O370" t="s">
        <v>30</v>
      </c>
      <c r="P370" s="5">
        <v>0.68692876199999997</v>
      </c>
      <c r="Q370" s="6">
        <v>417609.9178</v>
      </c>
      <c r="R370" s="7">
        <v>0</v>
      </c>
      <c r="S370" s="7">
        <v>2.0884168350221444E-7</v>
      </c>
      <c r="T370" s="8">
        <v>0</v>
      </c>
      <c r="U370" s="6">
        <v>8.721435828057339E-2</v>
      </c>
    </row>
    <row r="371" spans="1:21" x14ac:dyDescent="0.3">
      <c r="A371" t="s">
        <v>21</v>
      </c>
      <c r="B371" t="s">
        <v>22</v>
      </c>
      <c r="C371" t="s">
        <v>23</v>
      </c>
      <c r="D371" t="s">
        <v>342</v>
      </c>
      <c r="E371" t="s">
        <v>25</v>
      </c>
      <c r="F371" t="s">
        <v>26</v>
      </c>
      <c r="G371" t="s">
        <v>348</v>
      </c>
      <c r="H371" t="s">
        <v>346</v>
      </c>
      <c r="I371" t="s">
        <v>927</v>
      </c>
      <c r="J371" t="s">
        <v>346</v>
      </c>
      <c r="K371" t="s">
        <v>44</v>
      </c>
      <c r="L371">
        <v>10</v>
      </c>
      <c r="M371" t="s">
        <v>342</v>
      </c>
      <c r="N371" s="5">
        <v>0.61199999999999999</v>
      </c>
      <c r="O371" t="s">
        <v>30</v>
      </c>
      <c r="P371" s="5">
        <v>0.62650602399999999</v>
      </c>
      <c r="Q371" s="6">
        <v>525457.28049999999</v>
      </c>
      <c r="R371" s="7">
        <v>3.5004199162358418E-5</v>
      </c>
      <c r="S371" s="7">
        <v>1.4001679664943367E-4</v>
      </c>
      <c r="T371" s="8">
        <v>18.393211297933231</v>
      </c>
      <c r="U371" s="6">
        <v>73.572845191732924</v>
      </c>
    </row>
    <row r="372" spans="1:21" x14ac:dyDescent="0.3">
      <c r="A372" t="s">
        <v>21</v>
      </c>
      <c r="B372" t="s">
        <v>22</v>
      </c>
      <c r="C372" t="s">
        <v>270</v>
      </c>
      <c r="D372" t="s">
        <v>278</v>
      </c>
      <c r="E372" t="s">
        <v>25</v>
      </c>
      <c r="F372" t="s">
        <v>26</v>
      </c>
      <c r="G372" t="s">
        <v>272</v>
      </c>
      <c r="H372" t="s">
        <v>28</v>
      </c>
      <c r="I372" t="s">
        <v>28</v>
      </c>
      <c r="J372" t="s">
        <v>28</v>
      </c>
      <c r="K372" t="s">
        <v>29</v>
      </c>
      <c r="L372">
        <v>20</v>
      </c>
      <c r="N372" s="5">
        <v>0</v>
      </c>
      <c r="O372" t="s">
        <v>30</v>
      </c>
      <c r="P372" s="5">
        <v>0.3</v>
      </c>
      <c r="Q372" s="6">
        <v>0</v>
      </c>
      <c r="R372" s="7">
        <v>3.6816310603171582E-4</v>
      </c>
      <c r="S372" s="7">
        <v>1.1165464820805936E-4</v>
      </c>
      <c r="T372" s="8">
        <v>0</v>
      </c>
      <c r="U372" s="6">
        <v>0</v>
      </c>
    </row>
    <row r="373" spans="1:21" x14ac:dyDescent="0.3">
      <c r="A373" t="s">
        <v>21</v>
      </c>
      <c r="B373" t="s">
        <v>22</v>
      </c>
      <c r="C373" t="s">
        <v>270</v>
      </c>
      <c r="D373" t="s">
        <v>278</v>
      </c>
      <c r="E373" t="s">
        <v>25</v>
      </c>
      <c r="F373" t="s">
        <v>26</v>
      </c>
      <c r="G373" t="s">
        <v>273</v>
      </c>
      <c r="H373" t="s">
        <v>274</v>
      </c>
      <c r="I373" t="s">
        <v>274</v>
      </c>
      <c r="J373" t="s">
        <v>274</v>
      </c>
      <c r="K373" t="s">
        <v>29</v>
      </c>
      <c r="L373">
        <v>8</v>
      </c>
      <c r="M373" t="s">
        <v>275</v>
      </c>
      <c r="N373" s="5">
        <v>0</v>
      </c>
      <c r="O373" t="s">
        <v>30</v>
      </c>
      <c r="P373" s="5">
        <v>0.28571428599999998</v>
      </c>
      <c r="Q373" s="6">
        <v>0</v>
      </c>
      <c r="R373" s="7">
        <v>1.3562364620156586E-4</v>
      </c>
      <c r="S373" s="7">
        <v>1.0240693518426269E-4</v>
      </c>
      <c r="T373" s="8">
        <v>0</v>
      </c>
      <c r="U373" s="6">
        <v>0</v>
      </c>
    </row>
    <row r="374" spans="1:21" x14ac:dyDescent="0.3">
      <c r="A374" t="s">
        <v>21</v>
      </c>
      <c r="B374" t="s">
        <v>22</v>
      </c>
      <c r="C374" t="s">
        <v>270</v>
      </c>
      <c r="D374" t="s">
        <v>278</v>
      </c>
      <c r="E374" t="s">
        <v>25</v>
      </c>
      <c r="F374" t="s">
        <v>26</v>
      </c>
      <c r="G374" t="s">
        <v>276</v>
      </c>
      <c r="H374" t="s">
        <v>277</v>
      </c>
      <c r="I374" t="s">
        <v>277</v>
      </c>
      <c r="J374" t="s">
        <v>277</v>
      </c>
      <c r="K374" t="s">
        <v>29</v>
      </c>
      <c r="L374">
        <v>10</v>
      </c>
      <c r="M374" t="s">
        <v>278</v>
      </c>
      <c r="N374" s="5">
        <v>9.4500000000000001E-2</v>
      </c>
      <c r="O374" t="s">
        <v>30</v>
      </c>
      <c r="P374" s="5">
        <v>0.5</v>
      </c>
      <c r="Q374" s="6">
        <v>46222.047059999997</v>
      </c>
      <c r="R374" s="7">
        <v>0</v>
      </c>
      <c r="S374" s="7">
        <v>0</v>
      </c>
      <c r="T374" s="8">
        <v>0</v>
      </c>
      <c r="U374" s="6">
        <v>0</v>
      </c>
    </row>
    <row r="375" spans="1:21" x14ac:dyDescent="0.3">
      <c r="A375" t="s">
        <v>21</v>
      </c>
      <c r="B375" t="s">
        <v>22</v>
      </c>
      <c r="C375" t="s">
        <v>270</v>
      </c>
      <c r="D375" t="s">
        <v>278</v>
      </c>
      <c r="E375" t="s">
        <v>25</v>
      </c>
      <c r="F375" t="s">
        <v>31</v>
      </c>
      <c r="G375" t="s">
        <v>279</v>
      </c>
      <c r="H375" t="s">
        <v>28</v>
      </c>
      <c r="I375" t="s">
        <v>28</v>
      </c>
      <c r="J375" t="s">
        <v>28</v>
      </c>
      <c r="K375" t="s">
        <v>29</v>
      </c>
      <c r="L375">
        <v>20</v>
      </c>
      <c r="N375" s="5">
        <v>0</v>
      </c>
      <c r="O375" t="s">
        <v>30</v>
      </c>
      <c r="P375" s="5">
        <v>0.3</v>
      </c>
      <c r="Q375" s="6">
        <v>0</v>
      </c>
      <c r="R375" s="7">
        <v>3.6816310603171582E-4</v>
      </c>
      <c r="S375" s="7">
        <v>1.1165464820805936E-4</v>
      </c>
      <c r="T375" s="8">
        <v>0</v>
      </c>
      <c r="U375" s="6">
        <v>0</v>
      </c>
    </row>
    <row r="376" spans="1:21" x14ac:dyDescent="0.3">
      <c r="A376" t="s">
        <v>21</v>
      </c>
      <c r="B376" t="s">
        <v>22</v>
      </c>
      <c r="C376" t="s">
        <v>270</v>
      </c>
      <c r="D376" t="s">
        <v>278</v>
      </c>
      <c r="E376" t="s">
        <v>25</v>
      </c>
      <c r="F376" t="s">
        <v>31</v>
      </c>
      <c r="G376" t="s">
        <v>280</v>
      </c>
      <c r="H376" t="s">
        <v>274</v>
      </c>
      <c r="I376" t="s">
        <v>274</v>
      </c>
      <c r="J376" t="s">
        <v>274</v>
      </c>
      <c r="K376" t="s">
        <v>29</v>
      </c>
      <c r="L376">
        <v>8</v>
      </c>
      <c r="M376" t="s">
        <v>275</v>
      </c>
      <c r="N376" s="5">
        <v>0</v>
      </c>
      <c r="O376" t="s">
        <v>30</v>
      </c>
      <c r="P376" s="5">
        <v>0.28571428599999998</v>
      </c>
      <c r="Q376" s="6">
        <v>0</v>
      </c>
      <c r="R376" s="7">
        <v>1.3562364620156586E-4</v>
      </c>
      <c r="S376" s="7">
        <v>1.0240693518426269E-4</v>
      </c>
      <c r="T376" s="8">
        <v>0</v>
      </c>
      <c r="U376" s="6">
        <v>0</v>
      </c>
    </row>
    <row r="377" spans="1:21" x14ac:dyDescent="0.3">
      <c r="A377" t="s">
        <v>21</v>
      </c>
      <c r="B377" t="s">
        <v>22</v>
      </c>
      <c r="C377" t="s">
        <v>270</v>
      </c>
      <c r="D377" t="s">
        <v>278</v>
      </c>
      <c r="E377" t="s">
        <v>25</v>
      </c>
      <c r="F377" t="s">
        <v>31</v>
      </c>
      <c r="G377" t="s">
        <v>281</v>
      </c>
      <c r="H377" t="s">
        <v>277</v>
      </c>
      <c r="I377" t="s">
        <v>277</v>
      </c>
      <c r="J377" t="s">
        <v>277</v>
      </c>
      <c r="K377" t="s">
        <v>29</v>
      </c>
      <c r="L377">
        <v>10</v>
      </c>
      <c r="M377" t="s">
        <v>278</v>
      </c>
      <c r="N377" s="5">
        <v>1.89E-2</v>
      </c>
      <c r="O377" t="s">
        <v>30</v>
      </c>
      <c r="P377" s="5">
        <v>0.5</v>
      </c>
      <c r="Q377" s="6">
        <v>561398.14709999994</v>
      </c>
      <c r="R377" s="7">
        <v>0</v>
      </c>
      <c r="S377" s="7">
        <v>0</v>
      </c>
      <c r="T377" s="8">
        <v>0</v>
      </c>
      <c r="U377" s="6">
        <v>0</v>
      </c>
    </row>
    <row r="378" spans="1:21" x14ac:dyDescent="0.3">
      <c r="A378" t="s">
        <v>21</v>
      </c>
      <c r="B378" t="s">
        <v>22</v>
      </c>
      <c r="C378" t="s">
        <v>270</v>
      </c>
      <c r="D378" t="s">
        <v>278</v>
      </c>
      <c r="E378" t="s">
        <v>25</v>
      </c>
      <c r="F378" t="s">
        <v>41</v>
      </c>
      <c r="G378" t="s">
        <v>349</v>
      </c>
      <c r="H378" t="s">
        <v>350</v>
      </c>
      <c r="I378" t="s">
        <v>350</v>
      </c>
      <c r="J378" t="s">
        <v>350</v>
      </c>
      <c r="K378" t="s">
        <v>44</v>
      </c>
      <c r="L378">
        <v>10</v>
      </c>
      <c r="M378" t="s">
        <v>278</v>
      </c>
      <c r="N378" s="5">
        <v>0.22</v>
      </c>
      <c r="O378" t="s">
        <v>30</v>
      </c>
      <c r="P378" s="5">
        <v>0.86153846199999995</v>
      </c>
      <c r="Q378" s="6">
        <v>13893258.23</v>
      </c>
      <c r="R378" s="7">
        <v>0</v>
      </c>
      <c r="S378" s="7">
        <v>0</v>
      </c>
      <c r="T378" s="8">
        <v>0</v>
      </c>
      <c r="U378" s="6">
        <v>0</v>
      </c>
    </row>
    <row r="379" spans="1:21" x14ac:dyDescent="0.3">
      <c r="A379" t="s">
        <v>21</v>
      </c>
      <c r="B379" t="s">
        <v>22</v>
      </c>
      <c r="C379" t="s">
        <v>270</v>
      </c>
      <c r="D379" t="s">
        <v>278</v>
      </c>
      <c r="E379" t="s">
        <v>25</v>
      </c>
      <c r="F379" t="s">
        <v>41</v>
      </c>
      <c r="G379" t="s">
        <v>351</v>
      </c>
      <c r="H379" t="s">
        <v>352</v>
      </c>
      <c r="I379" t="s">
        <v>352</v>
      </c>
      <c r="J379" t="s">
        <v>352</v>
      </c>
      <c r="K379" t="s">
        <v>44</v>
      </c>
      <c r="L379">
        <v>7.8</v>
      </c>
      <c r="M379" t="s">
        <v>278</v>
      </c>
      <c r="N379" s="5">
        <v>0</v>
      </c>
      <c r="O379" t="s">
        <v>30</v>
      </c>
      <c r="P379" s="5">
        <v>0.76923076899999998</v>
      </c>
      <c r="Q379" s="6">
        <v>0</v>
      </c>
      <c r="R379" s="7">
        <v>0</v>
      </c>
      <c r="S379" s="7">
        <v>0</v>
      </c>
      <c r="T379" s="8">
        <v>0</v>
      </c>
      <c r="U379" s="6">
        <v>0</v>
      </c>
    </row>
    <row r="380" spans="1:21" x14ac:dyDescent="0.3">
      <c r="A380" t="s">
        <v>21</v>
      </c>
      <c r="B380" t="s">
        <v>22</v>
      </c>
      <c r="C380" t="s">
        <v>270</v>
      </c>
      <c r="D380" t="s">
        <v>278</v>
      </c>
      <c r="E380" t="s">
        <v>25</v>
      </c>
      <c r="F380" t="s">
        <v>26</v>
      </c>
      <c r="G380" t="s">
        <v>353</v>
      </c>
      <c r="H380" t="s">
        <v>350</v>
      </c>
      <c r="I380" t="s">
        <v>350</v>
      </c>
      <c r="J380" t="s">
        <v>350</v>
      </c>
      <c r="K380" t="s">
        <v>44</v>
      </c>
      <c r="L380">
        <v>10</v>
      </c>
      <c r="M380" t="s">
        <v>278</v>
      </c>
      <c r="N380" s="5">
        <v>0.22</v>
      </c>
      <c r="O380" t="s">
        <v>30</v>
      </c>
      <c r="P380" s="5">
        <v>0.86153846199999995</v>
      </c>
      <c r="Q380" s="6">
        <v>228776.97020000001</v>
      </c>
      <c r="R380" s="7">
        <v>0</v>
      </c>
      <c r="S380" s="7">
        <v>0</v>
      </c>
      <c r="T380" s="8">
        <v>0</v>
      </c>
      <c r="U380" s="6">
        <v>0</v>
      </c>
    </row>
    <row r="381" spans="1:21" x14ac:dyDescent="0.3">
      <c r="A381" t="s">
        <v>21</v>
      </c>
      <c r="B381" t="s">
        <v>22</v>
      </c>
      <c r="C381" t="s">
        <v>270</v>
      </c>
      <c r="D381" t="s">
        <v>278</v>
      </c>
      <c r="E381" t="s">
        <v>25</v>
      </c>
      <c r="F381" t="s">
        <v>26</v>
      </c>
      <c r="G381" t="s">
        <v>354</v>
      </c>
      <c r="H381" t="s">
        <v>352</v>
      </c>
      <c r="I381" t="s">
        <v>352</v>
      </c>
      <c r="J381" t="s">
        <v>352</v>
      </c>
      <c r="K381" t="s">
        <v>44</v>
      </c>
      <c r="L381">
        <v>7.8</v>
      </c>
      <c r="M381" t="s">
        <v>278</v>
      </c>
      <c r="N381" s="5">
        <v>0</v>
      </c>
      <c r="O381" t="s">
        <v>30</v>
      </c>
      <c r="P381" s="5">
        <v>0.76923076899999998</v>
      </c>
      <c r="Q381" s="6">
        <v>0</v>
      </c>
      <c r="R381" s="7">
        <v>0</v>
      </c>
      <c r="S381" s="7">
        <v>0</v>
      </c>
      <c r="T381" s="8">
        <v>0</v>
      </c>
      <c r="U381" s="6">
        <v>0</v>
      </c>
    </row>
    <row r="382" spans="1:21" x14ac:dyDescent="0.3">
      <c r="A382" t="s">
        <v>21</v>
      </c>
      <c r="B382" t="s">
        <v>22</v>
      </c>
      <c r="C382" t="s">
        <v>219</v>
      </c>
      <c r="D382" t="s">
        <v>355</v>
      </c>
      <c r="E382" t="s">
        <v>25</v>
      </c>
      <c r="F382" t="s">
        <v>26</v>
      </c>
      <c r="G382" t="s">
        <v>221</v>
      </c>
      <c r="H382" t="s">
        <v>28</v>
      </c>
      <c r="I382" t="s">
        <v>28</v>
      </c>
      <c r="J382" t="s">
        <v>28</v>
      </c>
      <c r="K382" t="s">
        <v>29</v>
      </c>
      <c r="L382">
        <v>20</v>
      </c>
      <c r="N382" s="5">
        <v>0</v>
      </c>
      <c r="O382" t="s">
        <v>30</v>
      </c>
      <c r="P382" s="5">
        <v>0.3</v>
      </c>
      <c r="Q382" s="6">
        <v>0</v>
      </c>
      <c r="R382" s="7">
        <v>3.6816310603171587E-4</v>
      </c>
      <c r="S382" s="7">
        <v>1.1165464820805937E-4</v>
      </c>
      <c r="T382" s="8">
        <v>0</v>
      </c>
      <c r="U382" s="6">
        <v>0</v>
      </c>
    </row>
    <row r="383" spans="1:21" x14ac:dyDescent="0.3">
      <c r="A383" t="s">
        <v>21</v>
      </c>
      <c r="B383" t="s">
        <v>22</v>
      </c>
      <c r="C383" t="s">
        <v>219</v>
      </c>
      <c r="D383" t="s">
        <v>355</v>
      </c>
      <c r="E383" t="s">
        <v>25</v>
      </c>
      <c r="F383" t="s">
        <v>26</v>
      </c>
      <c r="G383" t="s">
        <v>222</v>
      </c>
      <c r="H383" t="s">
        <v>223</v>
      </c>
      <c r="I383" t="s">
        <v>914</v>
      </c>
      <c r="J383" t="s">
        <v>223</v>
      </c>
      <c r="K383" t="s">
        <v>29</v>
      </c>
      <c r="L383">
        <v>5</v>
      </c>
      <c r="M383" t="s">
        <v>220</v>
      </c>
      <c r="N383" s="5">
        <v>0</v>
      </c>
      <c r="O383" t="s">
        <v>30</v>
      </c>
      <c r="P383" s="5">
        <v>1</v>
      </c>
      <c r="Q383" s="6">
        <v>0</v>
      </c>
      <c r="R383" s="7">
        <v>1.1410666313469327E-4</v>
      </c>
      <c r="S383" s="7">
        <v>1.0216722638997347E-4</v>
      </c>
      <c r="T383" s="8">
        <v>0</v>
      </c>
      <c r="U383" s="6">
        <v>0</v>
      </c>
    </row>
    <row r="384" spans="1:21" x14ac:dyDescent="0.3">
      <c r="A384" t="s">
        <v>21</v>
      </c>
      <c r="B384" t="s">
        <v>22</v>
      </c>
      <c r="C384" t="s">
        <v>219</v>
      </c>
      <c r="D384" t="s">
        <v>355</v>
      </c>
      <c r="E384" t="s">
        <v>25</v>
      </c>
      <c r="F384" t="s">
        <v>31</v>
      </c>
      <c r="G384" t="s">
        <v>224</v>
      </c>
      <c r="H384" t="s">
        <v>28</v>
      </c>
      <c r="I384" t="s">
        <v>28</v>
      </c>
      <c r="J384" t="s">
        <v>28</v>
      </c>
      <c r="K384" t="s">
        <v>29</v>
      </c>
      <c r="L384">
        <v>20</v>
      </c>
      <c r="N384" s="5">
        <v>0</v>
      </c>
      <c r="O384" t="s">
        <v>30</v>
      </c>
      <c r="P384" s="5">
        <v>0.3</v>
      </c>
      <c r="Q384" s="6">
        <v>0</v>
      </c>
      <c r="R384" s="7">
        <v>3.6816310603171587E-4</v>
      </c>
      <c r="S384" s="7">
        <v>1.1165464820805937E-4</v>
      </c>
      <c r="T384" s="8">
        <v>0</v>
      </c>
      <c r="U384" s="6">
        <v>0</v>
      </c>
    </row>
    <row r="385" spans="1:21" x14ac:dyDescent="0.3">
      <c r="A385" t="s">
        <v>21</v>
      </c>
      <c r="B385" t="s">
        <v>22</v>
      </c>
      <c r="C385" t="s">
        <v>219</v>
      </c>
      <c r="D385" t="s">
        <v>355</v>
      </c>
      <c r="E385" t="s">
        <v>25</v>
      </c>
      <c r="F385" t="s">
        <v>31</v>
      </c>
      <c r="G385" t="s">
        <v>225</v>
      </c>
      <c r="H385" t="s">
        <v>223</v>
      </c>
      <c r="I385" t="s">
        <v>914</v>
      </c>
      <c r="J385" t="s">
        <v>223</v>
      </c>
      <c r="K385" t="s">
        <v>29</v>
      </c>
      <c r="L385">
        <v>5</v>
      </c>
      <c r="M385" t="s">
        <v>220</v>
      </c>
      <c r="N385" s="5">
        <v>0</v>
      </c>
      <c r="O385" t="s">
        <v>30</v>
      </c>
      <c r="P385" s="5">
        <v>1</v>
      </c>
      <c r="Q385" s="6">
        <v>0</v>
      </c>
      <c r="R385" s="7">
        <v>1.1410666313469327E-4</v>
      </c>
      <c r="S385" s="7">
        <v>1.0216722638997347E-4</v>
      </c>
      <c r="T385" s="8">
        <v>0</v>
      </c>
      <c r="U385" s="6">
        <v>0</v>
      </c>
    </row>
    <row r="386" spans="1:21" x14ac:dyDescent="0.3">
      <c r="A386" t="s">
        <v>21</v>
      </c>
      <c r="B386" t="s">
        <v>22</v>
      </c>
      <c r="C386" t="s">
        <v>219</v>
      </c>
      <c r="D386" t="s">
        <v>355</v>
      </c>
      <c r="E386" t="s">
        <v>25</v>
      </c>
      <c r="F386" t="s">
        <v>41</v>
      </c>
      <c r="G386" t="s">
        <v>356</v>
      </c>
      <c r="H386" t="s">
        <v>357</v>
      </c>
      <c r="I386" t="s">
        <v>928</v>
      </c>
      <c r="J386" t="s">
        <v>357</v>
      </c>
      <c r="K386" t="s">
        <v>44</v>
      </c>
      <c r="L386">
        <v>10</v>
      </c>
      <c r="M386" t="s">
        <v>355</v>
      </c>
      <c r="N386" s="5">
        <v>0.09</v>
      </c>
      <c r="O386" t="s">
        <v>30</v>
      </c>
      <c r="P386" s="5">
        <v>0.131280229</v>
      </c>
      <c r="Q386" s="6">
        <v>2750658.1630000002</v>
      </c>
      <c r="R386" s="7">
        <v>1.0948591079795733E-4</v>
      </c>
      <c r="S386" s="7">
        <v>1.190216644317843E-4</v>
      </c>
      <c r="T386" s="8">
        <v>301.15831426989121</v>
      </c>
      <c r="U386" s="6">
        <v>327.38791284313425</v>
      </c>
    </row>
    <row r="387" spans="1:21" x14ac:dyDescent="0.3">
      <c r="A387" t="s">
        <v>21</v>
      </c>
      <c r="B387" t="s">
        <v>22</v>
      </c>
      <c r="C387" t="s">
        <v>219</v>
      </c>
      <c r="D387" t="s">
        <v>355</v>
      </c>
      <c r="E387" t="s">
        <v>25</v>
      </c>
      <c r="F387" t="s">
        <v>26</v>
      </c>
      <c r="G387" t="s">
        <v>358</v>
      </c>
      <c r="H387" t="s">
        <v>357</v>
      </c>
      <c r="I387" t="s">
        <v>928</v>
      </c>
      <c r="J387" t="s">
        <v>357</v>
      </c>
      <c r="K387" t="s">
        <v>44</v>
      </c>
      <c r="L387">
        <v>10</v>
      </c>
      <c r="M387" t="s">
        <v>355</v>
      </c>
      <c r="N387" s="5">
        <v>0.09</v>
      </c>
      <c r="O387" t="s">
        <v>30</v>
      </c>
      <c r="P387" s="5">
        <v>0.131280229</v>
      </c>
      <c r="Q387" s="6">
        <v>45294.43202</v>
      </c>
      <c r="R387" s="7">
        <v>1.0948591079795733E-4</v>
      </c>
      <c r="S387" s="7">
        <v>1.190216644317843E-4</v>
      </c>
      <c r="T387" s="8">
        <v>4.959102143785862</v>
      </c>
      <c r="U387" s="6">
        <v>5.3910186885127063</v>
      </c>
    </row>
    <row r="388" spans="1:21" x14ac:dyDescent="0.3">
      <c r="A388" t="s">
        <v>21</v>
      </c>
      <c r="B388" t="s">
        <v>22</v>
      </c>
      <c r="C388" t="s">
        <v>46</v>
      </c>
      <c r="D388" t="s">
        <v>359</v>
      </c>
      <c r="E388" t="s">
        <v>25</v>
      </c>
      <c r="F388" t="s">
        <v>26</v>
      </c>
      <c r="G388" t="s">
        <v>48</v>
      </c>
      <c r="H388" t="s">
        <v>28</v>
      </c>
      <c r="I388" t="s">
        <v>28</v>
      </c>
      <c r="J388" t="s">
        <v>28</v>
      </c>
      <c r="K388" t="s">
        <v>29</v>
      </c>
      <c r="L388">
        <v>20</v>
      </c>
      <c r="N388" s="5">
        <v>0</v>
      </c>
      <c r="O388" t="s">
        <v>30</v>
      </c>
      <c r="P388" s="5">
        <v>0.3</v>
      </c>
      <c r="Q388" s="6">
        <v>0</v>
      </c>
      <c r="R388" s="7">
        <v>3.6816310603171587E-4</v>
      </c>
      <c r="S388" s="7">
        <v>1.1165464820805937E-4</v>
      </c>
      <c r="T388" s="8">
        <v>0</v>
      </c>
      <c r="U388" s="6">
        <v>0</v>
      </c>
    </row>
    <row r="389" spans="1:21" x14ac:dyDescent="0.3">
      <c r="A389" t="s">
        <v>21</v>
      </c>
      <c r="B389" t="s">
        <v>22</v>
      </c>
      <c r="C389" t="s">
        <v>46</v>
      </c>
      <c r="D389" t="s">
        <v>359</v>
      </c>
      <c r="E389" t="s">
        <v>25</v>
      </c>
      <c r="F389" t="s">
        <v>26</v>
      </c>
      <c r="G389" t="s">
        <v>49</v>
      </c>
      <c r="H389" t="s">
        <v>50</v>
      </c>
      <c r="I389" t="s">
        <v>50</v>
      </c>
      <c r="J389" t="s">
        <v>50</v>
      </c>
      <c r="K389" t="s">
        <v>29</v>
      </c>
      <c r="L389">
        <v>7</v>
      </c>
      <c r="N389" s="5">
        <v>0.18</v>
      </c>
      <c r="O389" t="s">
        <v>30</v>
      </c>
      <c r="P389" s="5">
        <v>0.05</v>
      </c>
      <c r="Q389" s="6">
        <v>0</v>
      </c>
      <c r="R389" s="7">
        <v>0</v>
      </c>
      <c r="S389" s="7">
        <v>0</v>
      </c>
      <c r="T389" s="8">
        <v>0</v>
      </c>
      <c r="U389" s="6">
        <v>0</v>
      </c>
    </row>
    <row r="390" spans="1:21" x14ac:dyDescent="0.3">
      <c r="A390" t="s">
        <v>21</v>
      </c>
      <c r="B390" t="s">
        <v>22</v>
      </c>
      <c r="C390" t="s">
        <v>46</v>
      </c>
      <c r="D390" t="s">
        <v>359</v>
      </c>
      <c r="E390" t="s">
        <v>25</v>
      </c>
      <c r="F390" t="s">
        <v>26</v>
      </c>
      <c r="G390" t="s">
        <v>51</v>
      </c>
      <c r="H390" t="s">
        <v>52</v>
      </c>
      <c r="I390" t="s">
        <v>899</v>
      </c>
      <c r="J390" t="s">
        <v>52</v>
      </c>
      <c r="K390" t="s">
        <v>29</v>
      </c>
      <c r="L390">
        <v>4</v>
      </c>
      <c r="N390" s="5">
        <v>9.1419574000000003E-2</v>
      </c>
      <c r="O390" t="s">
        <v>30</v>
      </c>
      <c r="P390" s="5">
        <v>1.8944889999999999E-2</v>
      </c>
      <c r="Q390" s="6">
        <v>0</v>
      </c>
      <c r="R390" s="7">
        <v>9.0070861659047996E-5</v>
      </c>
      <c r="S390" s="7">
        <v>1.9388653162790906E-4</v>
      </c>
      <c r="T390" s="8">
        <v>0</v>
      </c>
      <c r="U390" s="6">
        <v>0</v>
      </c>
    </row>
    <row r="391" spans="1:21" x14ac:dyDescent="0.3">
      <c r="A391" t="s">
        <v>21</v>
      </c>
      <c r="B391" t="s">
        <v>22</v>
      </c>
      <c r="C391" t="s">
        <v>46</v>
      </c>
      <c r="D391" t="s">
        <v>359</v>
      </c>
      <c r="E391" t="s">
        <v>25</v>
      </c>
      <c r="F391" t="s">
        <v>26</v>
      </c>
      <c r="G391" t="s">
        <v>53</v>
      </c>
      <c r="H391" t="s">
        <v>54</v>
      </c>
      <c r="I391" t="s">
        <v>54</v>
      </c>
      <c r="J391" t="s">
        <v>54</v>
      </c>
      <c r="K391" t="s">
        <v>29</v>
      </c>
      <c r="L391">
        <v>7</v>
      </c>
      <c r="N391" s="5">
        <v>1.5822619E-2</v>
      </c>
      <c r="O391" t="s">
        <v>30</v>
      </c>
      <c r="P391" s="5">
        <v>0.13075831700000001</v>
      </c>
      <c r="Q391" s="6">
        <v>29753.24209</v>
      </c>
      <c r="R391" s="7">
        <v>9.0070861659047996E-5</v>
      </c>
      <c r="S391" s="7">
        <v>1.9388653162790906E-4</v>
      </c>
      <c r="T391" s="8">
        <v>2.679900152196554</v>
      </c>
      <c r="U391" s="6">
        <v>5.7687529135156197</v>
      </c>
    </row>
    <row r="392" spans="1:21" x14ac:dyDescent="0.3">
      <c r="A392" t="s">
        <v>21</v>
      </c>
      <c r="B392" t="s">
        <v>22</v>
      </c>
      <c r="C392" t="s">
        <v>46</v>
      </c>
      <c r="D392" t="s">
        <v>359</v>
      </c>
      <c r="E392" t="s">
        <v>25</v>
      </c>
      <c r="F392" t="s">
        <v>26</v>
      </c>
      <c r="G392" t="s">
        <v>55</v>
      </c>
      <c r="H392" t="s">
        <v>56</v>
      </c>
      <c r="I392" t="s">
        <v>56</v>
      </c>
      <c r="J392" t="s">
        <v>56</v>
      </c>
      <c r="K392" t="s">
        <v>29</v>
      </c>
      <c r="L392">
        <v>10</v>
      </c>
      <c r="N392" s="5">
        <v>0.121892766</v>
      </c>
      <c r="O392" t="s">
        <v>30</v>
      </c>
      <c r="P392" s="5">
        <v>4.7975805000000003E-2</v>
      </c>
      <c r="Q392" s="6">
        <v>0</v>
      </c>
      <c r="R392" s="7">
        <v>9.0070861659047996E-5</v>
      </c>
      <c r="S392" s="7">
        <v>1.9388653162790906E-4</v>
      </c>
      <c r="T392" s="8">
        <v>0</v>
      </c>
      <c r="U392" s="6">
        <v>0</v>
      </c>
    </row>
    <row r="393" spans="1:21" x14ac:dyDescent="0.3">
      <c r="A393" t="s">
        <v>21</v>
      </c>
      <c r="B393" t="s">
        <v>22</v>
      </c>
      <c r="C393" t="s">
        <v>46</v>
      </c>
      <c r="D393" t="s">
        <v>359</v>
      </c>
      <c r="E393" t="s">
        <v>25</v>
      </c>
      <c r="F393" t="s">
        <v>26</v>
      </c>
      <c r="G393" t="s">
        <v>57</v>
      </c>
      <c r="H393" t="s">
        <v>58</v>
      </c>
      <c r="I393" t="s">
        <v>58</v>
      </c>
      <c r="J393" t="s">
        <v>58</v>
      </c>
      <c r="K393" t="s">
        <v>29</v>
      </c>
      <c r="L393">
        <v>9</v>
      </c>
      <c r="N393" s="5">
        <v>0.8</v>
      </c>
      <c r="O393" t="s">
        <v>30</v>
      </c>
      <c r="P393" s="5">
        <v>0.15277185900000001</v>
      </c>
      <c r="Q393" s="6">
        <v>2002317.9439999999</v>
      </c>
      <c r="R393" s="7">
        <v>9.0070861659047996E-5</v>
      </c>
      <c r="S393" s="7">
        <v>1.9388653162790906E-4</v>
      </c>
      <c r="T393" s="8">
        <v>180.3505025314534</v>
      </c>
      <c r="U393" s="6">
        <v>388.22248137848584</v>
      </c>
    </row>
    <row r="394" spans="1:21" x14ac:dyDescent="0.3">
      <c r="A394" t="s">
        <v>21</v>
      </c>
      <c r="B394" t="s">
        <v>22</v>
      </c>
      <c r="C394" t="s">
        <v>46</v>
      </c>
      <c r="D394" t="s">
        <v>359</v>
      </c>
      <c r="E394" t="s">
        <v>25</v>
      </c>
      <c r="F394" t="s">
        <v>26</v>
      </c>
      <c r="G394" t="s">
        <v>59</v>
      </c>
      <c r="H394" t="s">
        <v>60</v>
      </c>
      <c r="I394" t="s">
        <v>60</v>
      </c>
      <c r="J394" t="s">
        <v>60</v>
      </c>
      <c r="K394" t="s">
        <v>29</v>
      </c>
      <c r="L394">
        <v>13</v>
      </c>
      <c r="N394" s="5">
        <v>0.114274468</v>
      </c>
      <c r="O394" t="s">
        <v>30</v>
      </c>
      <c r="P394" s="5">
        <v>7.6560914999999993E-2</v>
      </c>
      <c r="Q394" s="6">
        <v>96837.678849999997</v>
      </c>
      <c r="R394" s="7">
        <v>9.0070861659047996E-5</v>
      </c>
      <c r="S394" s="7">
        <v>1.9388653162790906E-4</v>
      </c>
      <c r="T394" s="8">
        <v>8.7222531750816685</v>
      </c>
      <c r="U394" s="6">
        <v>18.775521683123824</v>
      </c>
    </row>
    <row r="395" spans="1:21" x14ac:dyDescent="0.3">
      <c r="A395" t="s">
        <v>21</v>
      </c>
      <c r="B395" t="s">
        <v>22</v>
      </c>
      <c r="C395" t="s">
        <v>46</v>
      </c>
      <c r="D395" t="s">
        <v>359</v>
      </c>
      <c r="E395" t="s">
        <v>25</v>
      </c>
      <c r="F395" t="s">
        <v>26</v>
      </c>
      <c r="G395" t="s">
        <v>61</v>
      </c>
      <c r="H395" t="s">
        <v>62</v>
      </c>
      <c r="I395" t="s">
        <v>62</v>
      </c>
      <c r="J395" t="s">
        <v>62</v>
      </c>
      <c r="K395" t="s">
        <v>29</v>
      </c>
      <c r="L395">
        <v>10</v>
      </c>
      <c r="N395" s="5">
        <v>9.1419574000000003E-2</v>
      </c>
      <c r="O395" t="s">
        <v>30</v>
      </c>
      <c r="P395" s="5">
        <v>6.8486272000000001E-2</v>
      </c>
      <c r="Q395" s="6">
        <v>0</v>
      </c>
      <c r="R395" s="7">
        <v>9.0070861659047996E-5</v>
      </c>
      <c r="S395" s="7">
        <v>1.9388653162790906E-4</v>
      </c>
      <c r="T395" s="8">
        <v>0</v>
      </c>
      <c r="U395" s="6">
        <v>0</v>
      </c>
    </row>
    <row r="396" spans="1:21" x14ac:dyDescent="0.3">
      <c r="A396" t="s">
        <v>21</v>
      </c>
      <c r="B396" t="s">
        <v>22</v>
      </c>
      <c r="C396" t="s">
        <v>46</v>
      </c>
      <c r="D396" t="s">
        <v>359</v>
      </c>
      <c r="E396" t="s">
        <v>25</v>
      </c>
      <c r="F396" t="s">
        <v>26</v>
      </c>
      <c r="G396" t="s">
        <v>63</v>
      </c>
      <c r="H396" t="s">
        <v>64</v>
      </c>
      <c r="I396" t="s">
        <v>64</v>
      </c>
      <c r="J396" t="s">
        <v>64</v>
      </c>
      <c r="K396" t="s">
        <v>29</v>
      </c>
      <c r="L396">
        <v>10</v>
      </c>
      <c r="N396" s="5">
        <v>0.13712936100000001</v>
      </c>
      <c r="O396" t="s">
        <v>30</v>
      </c>
      <c r="P396" s="5">
        <v>1.5015344999999999E-2</v>
      </c>
      <c r="Q396" s="6">
        <v>0</v>
      </c>
      <c r="R396" s="7">
        <v>9.0070861659047996E-5</v>
      </c>
      <c r="S396" s="7">
        <v>1.9388653162790906E-4</v>
      </c>
      <c r="T396" s="8">
        <v>0</v>
      </c>
      <c r="U396" s="6">
        <v>0</v>
      </c>
    </row>
    <row r="397" spans="1:21" x14ac:dyDescent="0.3">
      <c r="A397" t="s">
        <v>21</v>
      </c>
      <c r="B397" t="s">
        <v>22</v>
      </c>
      <c r="C397" t="s">
        <v>46</v>
      </c>
      <c r="D397" t="s">
        <v>359</v>
      </c>
      <c r="E397" t="s">
        <v>25</v>
      </c>
      <c r="F397" t="s">
        <v>26</v>
      </c>
      <c r="G397" t="s">
        <v>65</v>
      </c>
      <c r="H397" t="s">
        <v>66</v>
      </c>
      <c r="I397" t="s">
        <v>66</v>
      </c>
      <c r="J397" t="s">
        <v>66</v>
      </c>
      <c r="K397" t="s">
        <v>29</v>
      </c>
      <c r="L397">
        <v>15</v>
      </c>
      <c r="N397" s="5">
        <v>9.5000000000000001E-2</v>
      </c>
      <c r="O397" t="s">
        <v>30</v>
      </c>
      <c r="P397" s="5">
        <v>0.123</v>
      </c>
      <c r="Q397" s="6">
        <v>167693.36129999999</v>
      </c>
      <c r="R397" s="7">
        <v>9.0070861659047996E-5</v>
      </c>
      <c r="S397" s="7">
        <v>1.9388653162790906E-4</v>
      </c>
      <c r="T397" s="8">
        <v>15.104285546793053</v>
      </c>
      <c r="U397" s="6">
        <v>32.513484199482832</v>
      </c>
    </row>
    <row r="398" spans="1:21" x14ac:dyDescent="0.3">
      <c r="A398" t="s">
        <v>21</v>
      </c>
      <c r="B398" t="s">
        <v>22</v>
      </c>
      <c r="C398" t="s">
        <v>46</v>
      </c>
      <c r="D398" t="s">
        <v>359</v>
      </c>
      <c r="E398" t="s">
        <v>25</v>
      </c>
      <c r="F398" t="s">
        <v>31</v>
      </c>
      <c r="G398" t="s">
        <v>67</v>
      </c>
      <c r="H398" t="s">
        <v>28</v>
      </c>
      <c r="I398" t="s">
        <v>28</v>
      </c>
      <c r="J398" t="s">
        <v>28</v>
      </c>
      <c r="K398" t="s">
        <v>29</v>
      </c>
      <c r="L398">
        <v>20</v>
      </c>
      <c r="N398" s="5">
        <v>0</v>
      </c>
      <c r="O398" t="s">
        <v>30</v>
      </c>
      <c r="P398" s="5">
        <v>0.3</v>
      </c>
      <c r="Q398" s="6">
        <v>0</v>
      </c>
      <c r="R398" s="7">
        <v>3.6816310603171587E-4</v>
      </c>
      <c r="S398" s="7">
        <v>1.1165464820805937E-4</v>
      </c>
      <c r="T398" s="8">
        <v>0</v>
      </c>
      <c r="U398" s="6">
        <v>0</v>
      </c>
    </row>
    <row r="399" spans="1:21" x14ac:dyDescent="0.3">
      <c r="A399" t="s">
        <v>21</v>
      </c>
      <c r="B399" t="s">
        <v>22</v>
      </c>
      <c r="C399" t="s">
        <v>46</v>
      </c>
      <c r="D399" t="s">
        <v>359</v>
      </c>
      <c r="E399" t="s">
        <v>25</v>
      </c>
      <c r="F399" t="s">
        <v>31</v>
      </c>
      <c r="G399" t="s">
        <v>68</v>
      </c>
      <c r="H399" t="s">
        <v>50</v>
      </c>
      <c r="I399" t="s">
        <v>50</v>
      </c>
      <c r="J399" t="s">
        <v>50</v>
      </c>
      <c r="K399" t="s">
        <v>29</v>
      </c>
      <c r="L399">
        <v>7</v>
      </c>
      <c r="N399" s="5">
        <v>0.216</v>
      </c>
      <c r="O399" t="s">
        <v>30</v>
      </c>
      <c r="P399" s="5">
        <v>0.05</v>
      </c>
      <c r="Q399" s="6">
        <v>10426018.85</v>
      </c>
      <c r="R399" s="7">
        <v>0</v>
      </c>
      <c r="S399" s="7">
        <v>0</v>
      </c>
      <c r="T399" s="8">
        <v>0</v>
      </c>
      <c r="U399" s="6">
        <v>0</v>
      </c>
    </row>
    <row r="400" spans="1:21" x14ac:dyDescent="0.3">
      <c r="A400" t="s">
        <v>21</v>
      </c>
      <c r="B400" t="s">
        <v>22</v>
      </c>
      <c r="C400" t="s">
        <v>46</v>
      </c>
      <c r="D400" t="s">
        <v>359</v>
      </c>
      <c r="E400" t="s">
        <v>25</v>
      </c>
      <c r="F400" t="s">
        <v>31</v>
      </c>
      <c r="G400" t="s">
        <v>69</v>
      </c>
      <c r="H400" t="s">
        <v>52</v>
      </c>
      <c r="I400" t="s">
        <v>899</v>
      </c>
      <c r="J400" t="s">
        <v>52</v>
      </c>
      <c r="K400" t="s">
        <v>29</v>
      </c>
      <c r="L400">
        <v>4</v>
      </c>
      <c r="N400" s="5">
        <v>1.5822619E-2</v>
      </c>
      <c r="O400" t="s">
        <v>30</v>
      </c>
      <c r="P400" s="5">
        <v>1.8944889999999999E-2</v>
      </c>
      <c r="Q400" s="6">
        <v>285718.19809999998</v>
      </c>
      <c r="R400" s="7">
        <v>9.0070861659047996E-5</v>
      </c>
      <c r="S400" s="7">
        <v>1.9388653162790906E-4</v>
      </c>
      <c r="T400" s="8">
        <v>25.734884294537569</v>
      </c>
      <c r="U400" s="6">
        <v>55.396910452584834</v>
      </c>
    </row>
    <row r="401" spans="1:21" x14ac:dyDescent="0.3">
      <c r="A401" t="s">
        <v>21</v>
      </c>
      <c r="B401" t="s">
        <v>22</v>
      </c>
      <c r="C401" t="s">
        <v>46</v>
      </c>
      <c r="D401" t="s">
        <v>359</v>
      </c>
      <c r="E401" t="s">
        <v>25</v>
      </c>
      <c r="F401" t="s">
        <v>31</v>
      </c>
      <c r="G401" t="s">
        <v>70</v>
      </c>
      <c r="H401" t="s">
        <v>54</v>
      </c>
      <c r="I401" t="s">
        <v>54</v>
      </c>
      <c r="J401" t="s">
        <v>54</v>
      </c>
      <c r="K401" t="s">
        <v>29</v>
      </c>
      <c r="L401">
        <v>7</v>
      </c>
      <c r="N401" s="5">
        <v>9.1419574000000003E-2</v>
      </c>
      <c r="O401" t="s">
        <v>30</v>
      </c>
      <c r="P401" s="5">
        <v>0.13668872800000001</v>
      </c>
      <c r="Q401" s="6">
        <v>12392570.449999999</v>
      </c>
      <c r="R401" s="7">
        <v>9.0070861659047996E-5</v>
      </c>
      <c r="S401" s="7">
        <v>1.9388653162790906E-4</v>
      </c>
      <c r="T401" s="8">
        <v>1116.2094986019561</v>
      </c>
      <c r="U401" s="6">
        <v>2402.7525025050159</v>
      </c>
    </row>
    <row r="402" spans="1:21" x14ac:dyDescent="0.3">
      <c r="A402" t="s">
        <v>21</v>
      </c>
      <c r="B402" t="s">
        <v>22</v>
      </c>
      <c r="C402" t="s">
        <v>46</v>
      </c>
      <c r="D402" t="s">
        <v>359</v>
      </c>
      <c r="E402" t="s">
        <v>25</v>
      </c>
      <c r="F402" t="s">
        <v>31</v>
      </c>
      <c r="G402" t="s">
        <v>71</v>
      </c>
      <c r="H402" t="s">
        <v>56</v>
      </c>
      <c r="I402" t="s">
        <v>56</v>
      </c>
      <c r="J402" t="s">
        <v>56</v>
      </c>
      <c r="K402" t="s">
        <v>29</v>
      </c>
      <c r="L402">
        <v>10</v>
      </c>
      <c r="N402" s="5">
        <v>2.1096825E-2</v>
      </c>
      <c r="O402" t="s">
        <v>30</v>
      </c>
      <c r="P402" s="5">
        <v>4.7975805000000003E-2</v>
      </c>
      <c r="Q402" s="6">
        <v>966536.42760000005</v>
      </c>
      <c r="R402" s="7">
        <v>9.0070861659047996E-5</v>
      </c>
      <c r="S402" s="7">
        <v>1.9388653162790906E-4</v>
      </c>
      <c r="T402" s="8">
        <v>87.056768858790065</v>
      </c>
      <c r="U402" s="6">
        <v>187.39839563939364</v>
      </c>
    </row>
    <row r="403" spans="1:21" x14ac:dyDescent="0.3">
      <c r="A403" t="s">
        <v>21</v>
      </c>
      <c r="B403" t="s">
        <v>22</v>
      </c>
      <c r="C403" t="s">
        <v>46</v>
      </c>
      <c r="D403" t="s">
        <v>359</v>
      </c>
      <c r="E403" t="s">
        <v>25</v>
      </c>
      <c r="F403" t="s">
        <v>31</v>
      </c>
      <c r="G403" t="s">
        <v>72</v>
      </c>
      <c r="H403" t="s">
        <v>58</v>
      </c>
      <c r="I403" t="s">
        <v>58</v>
      </c>
      <c r="J403" t="s">
        <v>58</v>
      </c>
      <c r="K403" t="s">
        <v>29</v>
      </c>
      <c r="L403">
        <v>9</v>
      </c>
      <c r="N403" s="5">
        <v>2.1096825E-2</v>
      </c>
      <c r="O403" t="s">
        <v>30</v>
      </c>
      <c r="P403" s="5">
        <v>0.15277185900000001</v>
      </c>
      <c r="Q403" s="6">
        <v>3206652.8960000002</v>
      </c>
      <c r="R403" s="7">
        <v>9.0070861659047996E-5</v>
      </c>
      <c r="S403" s="7">
        <v>1.9388653162790906E-4</v>
      </c>
      <c r="T403" s="8">
        <v>288.82598938420165</v>
      </c>
      <c r="U403" s="6">
        <v>621.72680814003024</v>
      </c>
    </row>
    <row r="404" spans="1:21" x14ac:dyDescent="0.3">
      <c r="A404" t="s">
        <v>21</v>
      </c>
      <c r="B404" t="s">
        <v>22</v>
      </c>
      <c r="C404" t="s">
        <v>46</v>
      </c>
      <c r="D404" t="s">
        <v>359</v>
      </c>
      <c r="E404" t="s">
        <v>25</v>
      </c>
      <c r="F404" t="s">
        <v>31</v>
      </c>
      <c r="G404" t="s">
        <v>73</v>
      </c>
      <c r="H404" t="s">
        <v>60</v>
      </c>
      <c r="I404" t="s">
        <v>60</v>
      </c>
      <c r="J404" t="s">
        <v>60</v>
      </c>
      <c r="K404" t="s">
        <v>29</v>
      </c>
      <c r="L404">
        <v>13</v>
      </c>
      <c r="N404" s="5">
        <v>1.9778272999999999E-2</v>
      </c>
      <c r="O404" t="s">
        <v>30</v>
      </c>
      <c r="P404" s="5">
        <v>7.6560914999999993E-2</v>
      </c>
      <c r="Q404" s="6">
        <v>1465612.736</v>
      </c>
      <c r="R404" s="7">
        <v>9.0070861659047996E-5</v>
      </c>
      <c r="S404" s="7">
        <v>1.9388653162790906E-4</v>
      </c>
      <c r="T404" s="8">
        <v>132.00900198999483</v>
      </c>
      <c r="U404" s="6">
        <v>284.16257009273033</v>
      </c>
    </row>
    <row r="405" spans="1:21" x14ac:dyDescent="0.3">
      <c r="A405" t="s">
        <v>21</v>
      </c>
      <c r="B405" t="s">
        <v>22</v>
      </c>
      <c r="C405" t="s">
        <v>46</v>
      </c>
      <c r="D405" t="s">
        <v>359</v>
      </c>
      <c r="E405" t="s">
        <v>25</v>
      </c>
      <c r="F405" t="s">
        <v>31</v>
      </c>
      <c r="G405" t="s">
        <v>74</v>
      </c>
      <c r="H405" t="s">
        <v>62</v>
      </c>
      <c r="I405" t="s">
        <v>62</v>
      </c>
      <c r="J405" t="s">
        <v>62</v>
      </c>
      <c r="K405" t="s">
        <v>29</v>
      </c>
      <c r="L405">
        <v>10</v>
      </c>
      <c r="N405" s="5">
        <v>1.5822619E-2</v>
      </c>
      <c r="O405" t="s">
        <v>30</v>
      </c>
      <c r="P405" s="5">
        <v>6.8486272000000001E-2</v>
      </c>
      <c r="Q405" s="6">
        <v>1047243.0870000001</v>
      </c>
      <c r="R405" s="7">
        <v>9.0070861659047996E-5</v>
      </c>
      <c r="S405" s="7">
        <v>1.9388653162790906E-4</v>
      </c>
      <c r="T405" s="8">
        <v>94.326087212571366</v>
      </c>
      <c r="U405" s="6">
        <v>203.04632990973462</v>
      </c>
    </row>
    <row r="406" spans="1:21" x14ac:dyDescent="0.3">
      <c r="A406" t="s">
        <v>21</v>
      </c>
      <c r="B406" t="s">
        <v>22</v>
      </c>
      <c r="C406" t="s">
        <v>46</v>
      </c>
      <c r="D406" t="s">
        <v>359</v>
      </c>
      <c r="E406" t="s">
        <v>25</v>
      </c>
      <c r="F406" t="s">
        <v>31</v>
      </c>
      <c r="G406" t="s">
        <v>75</v>
      </c>
      <c r="H406" t="s">
        <v>64</v>
      </c>
      <c r="I406" t="s">
        <v>64</v>
      </c>
      <c r="J406" t="s">
        <v>64</v>
      </c>
      <c r="K406" t="s">
        <v>29</v>
      </c>
      <c r="L406">
        <v>10</v>
      </c>
      <c r="N406" s="5">
        <v>2.3733928000000001E-2</v>
      </c>
      <c r="O406" t="s">
        <v>30</v>
      </c>
      <c r="P406" s="5">
        <v>3.6036828999999999E-2</v>
      </c>
      <c r="Q406" s="6">
        <v>815934.42390000005</v>
      </c>
      <c r="R406" s="7">
        <v>9.0070861659047996E-5</v>
      </c>
      <c r="S406" s="7">
        <v>1.9388653162790906E-4</v>
      </c>
      <c r="T406" s="8">
        <v>73.491916617951929</v>
      </c>
      <c r="U406" s="6">
        <v>158.19869548578711</v>
      </c>
    </row>
    <row r="407" spans="1:21" x14ac:dyDescent="0.3">
      <c r="A407" t="s">
        <v>21</v>
      </c>
      <c r="B407" t="s">
        <v>22</v>
      </c>
      <c r="C407" t="s">
        <v>46</v>
      </c>
      <c r="D407" t="s">
        <v>359</v>
      </c>
      <c r="E407" t="s">
        <v>25</v>
      </c>
      <c r="F407" t="s">
        <v>31</v>
      </c>
      <c r="G407" t="s">
        <v>76</v>
      </c>
      <c r="H407" t="s">
        <v>66</v>
      </c>
      <c r="I407" t="s">
        <v>66</v>
      </c>
      <c r="J407" t="s">
        <v>66</v>
      </c>
      <c r="K407" t="s">
        <v>29</v>
      </c>
      <c r="L407">
        <v>15</v>
      </c>
      <c r="N407" s="5">
        <v>9.5000000000000001E-2</v>
      </c>
      <c r="O407" t="s">
        <v>30</v>
      </c>
      <c r="P407" s="5">
        <v>0.123</v>
      </c>
      <c r="Q407" s="6">
        <v>11443452.470000001</v>
      </c>
      <c r="R407" s="7">
        <v>9.0070861659047996E-5</v>
      </c>
      <c r="S407" s="7">
        <v>1.9388653162790906E-4</v>
      </c>
      <c r="T407" s="8">
        <v>1030.7216243272612</v>
      </c>
      <c r="U407" s="6">
        <v>2218.7313092571294</v>
      </c>
    </row>
    <row r="408" spans="1:21" x14ac:dyDescent="0.3">
      <c r="A408" t="s">
        <v>21</v>
      </c>
      <c r="B408" t="s">
        <v>22</v>
      </c>
      <c r="C408" t="s">
        <v>46</v>
      </c>
      <c r="D408" t="s">
        <v>359</v>
      </c>
      <c r="E408" t="s">
        <v>25</v>
      </c>
      <c r="F408" t="s">
        <v>41</v>
      </c>
      <c r="G408" t="s">
        <v>360</v>
      </c>
      <c r="H408" t="s">
        <v>78</v>
      </c>
      <c r="I408" t="s">
        <v>78</v>
      </c>
      <c r="J408" t="s">
        <v>78</v>
      </c>
      <c r="K408" t="s">
        <v>44</v>
      </c>
      <c r="L408">
        <v>15</v>
      </c>
      <c r="M408" t="s">
        <v>359</v>
      </c>
      <c r="N408" s="5">
        <v>0.21560000000000001</v>
      </c>
      <c r="O408" t="s">
        <v>30</v>
      </c>
      <c r="P408" s="5">
        <v>0.76666666699999997</v>
      </c>
      <c r="Q408" s="6">
        <v>237813620.90000001</v>
      </c>
      <c r="R408" s="7">
        <v>9.0024803270960657E-5</v>
      </c>
      <c r="S408" s="7">
        <v>2.7549086320837325E-4</v>
      </c>
      <c r="T408" s="8">
        <v>21409.124436677317</v>
      </c>
      <c r="U408" s="6">
        <v>65515.479704449834</v>
      </c>
    </row>
    <row r="409" spans="1:21" x14ac:dyDescent="0.3">
      <c r="A409" t="s">
        <v>21</v>
      </c>
      <c r="B409" t="s">
        <v>22</v>
      </c>
      <c r="C409" t="s">
        <v>46</v>
      </c>
      <c r="D409" t="s">
        <v>359</v>
      </c>
      <c r="E409" t="s">
        <v>25</v>
      </c>
      <c r="F409" t="s">
        <v>41</v>
      </c>
      <c r="G409" t="s">
        <v>361</v>
      </c>
      <c r="H409" t="s">
        <v>336</v>
      </c>
      <c r="I409" t="s">
        <v>336</v>
      </c>
      <c r="J409" t="s">
        <v>336</v>
      </c>
      <c r="K409" t="s">
        <v>44</v>
      </c>
      <c r="L409">
        <v>10</v>
      </c>
      <c r="M409" t="s">
        <v>359</v>
      </c>
      <c r="N409" s="5">
        <v>0.27439999999999998</v>
      </c>
      <c r="O409" t="s">
        <v>30</v>
      </c>
      <c r="P409" s="5">
        <v>0.62511324999999995</v>
      </c>
      <c r="Q409" s="6">
        <v>205995665</v>
      </c>
      <c r="R409" s="7">
        <v>9.0024803270960657E-5</v>
      </c>
      <c r="S409" s="7">
        <v>2.7549086320837325E-4</v>
      </c>
      <c r="T409" s="8">
        <v>18544.719216295714</v>
      </c>
      <c r="U409" s="6">
        <v>56749.923568032878</v>
      </c>
    </row>
    <row r="410" spans="1:21" x14ac:dyDescent="0.3">
      <c r="A410" t="s">
        <v>21</v>
      </c>
      <c r="B410" t="s">
        <v>22</v>
      </c>
      <c r="C410" t="s">
        <v>46</v>
      </c>
      <c r="D410" t="s">
        <v>359</v>
      </c>
      <c r="E410" t="s">
        <v>25</v>
      </c>
      <c r="F410" t="s">
        <v>26</v>
      </c>
      <c r="G410" t="s">
        <v>362</v>
      </c>
      <c r="H410" t="s">
        <v>78</v>
      </c>
      <c r="I410" t="s">
        <v>78</v>
      </c>
      <c r="J410" t="s">
        <v>78</v>
      </c>
      <c r="K410" t="s">
        <v>44</v>
      </c>
      <c r="L410">
        <v>15</v>
      </c>
      <c r="M410" t="s">
        <v>359</v>
      </c>
      <c r="N410" s="5">
        <v>0.21560000000000001</v>
      </c>
      <c r="O410" t="s">
        <v>30</v>
      </c>
      <c r="P410" s="5">
        <v>0.76666666699999997</v>
      </c>
      <c r="Q410" s="6">
        <v>3916020.1809999999</v>
      </c>
      <c r="R410" s="7">
        <v>9.0024803270960657E-5</v>
      </c>
      <c r="S410" s="7">
        <v>2.7549086320837325E-4</v>
      </c>
      <c r="T410" s="8">
        <v>352.53894639963676</v>
      </c>
      <c r="U410" s="6">
        <v>1078.8277800051001</v>
      </c>
    </row>
    <row r="411" spans="1:21" x14ac:dyDescent="0.3">
      <c r="A411" t="s">
        <v>21</v>
      </c>
      <c r="B411" t="s">
        <v>22</v>
      </c>
      <c r="C411" t="s">
        <v>46</v>
      </c>
      <c r="D411" t="s">
        <v>359</v>
      </c>
      <c r="E411" t="s">
        <v>25</v>
      </c>
      <c r="F411" t="s">
        <v>26</v>
      </c>
      <c r="G411" t="s">
        <v>363</v>
      </c>
      <c r="H411" t="s">
        <v>336</v>
      </c>
      <c r="I411" t="s">
        <v>336</v>
      </c>
      <c r="J411" t="s">
        <v>336</v>
      </c>
      <c r="K411" t="s">
        <v>44</v>
      </c>
      <c r="L411">
        <v>10</v>
      </c>
      <c r="M411" t="s">
        <v>359</v>
      </c>
      <c r="N411" s="5">
        <v>0.27439999999999998</v>
      </c>
      <c r="O411" t="s">
        <v>30</v>
      </c>
      <c r="P411" s="5">
        <v>0.62511324999999995</v>
      </c>
      <c r="Q411" s="6">
        <v>3392081.4920000001</v>
      </c>
      <c r="R411" s="7">
        <v>9.0024803270960657E-5</v>
      </c>
      <c r="S411" s="7">
        <v>2.7549086320837325E-4</v>
      </c>
      <c r="T411" s="8">
        <v>305.37146899636673</v>
      </c>
      <c r="U411" s="6">
        <v>934.48745830422672</v>
      </c>
    </row>
    <row r="412" spans="1:21" x14ac:dyDescent="0.3">
      <c r="A412" t="s">
        <v>21</v>
      </c>
      <c r="B412" t="s">
        <v>22</v>
      </c>
      <c r="C412" t="s">
        <v>219</v>
      </c>
      <c r="D412" t="s">
        <v>364</v>
      </c>
      <c r="E412" t="s">
        <v>25</v>
      </c>
      <c r="F412" t="s">
        <v>26</v>
      </c>
      <c r="G412" t="s">
        <v>221</v>
      </c>
      <c r="H412" t="s">
        <v>28</v>
      </c>
      <c r="I412" t="s">
        <v>28</v>
      </c>
      <c r="J412" t="s">
        <v>28</v>
      </c>
      <c r="K412" t="s">
        <v>29</v>
      </c>
      <c r="L412">
        <v>20</v>
      </c>
      <c r="N412" s="5">
        <v>0</v>
      </c>
      <c r="O412" t="s">
        <v>30</v>
      </c>
      <c r="P412" s="5">
        <v>0.3</v>
      </c>
      <c r="Q412" s="6">
        <v>0</v>
      </c>
      <c r="R412" s="7">
        <v>3.6816310603171587E-4</v>
      </c>
      <c r="S412" s="7">
        <v>1.1165464820805937E-4</v>
      </c>
      <c r="T412" s="8">
        <v>0</v>
      </c>
      <c r="U412" s="6">
        <v>0</v>
      </c>
    </row>
    <row r="413" spans="1:21" x14ac:dyDescent="0.3">
      <c r="A413" t="s">
        <v>21</v>
      </c>
      <c r="B413" t="s">
        <v>22</v>
      </c>
      <c r="C413" t="s">
        <v>219</v>
      </c>
      <c r="D413" t="s">
        <v>364</v>
      </c>
      <c r="E413" t="s">
        <v>25</v>
      </c>
      <c r="F413" t="s">
        <v>26</v>
      </c>
      <c r="G413" t="s">
        <v>222</v>
      </c>
      <c r="H413" t="s">
        <v>223</v>
      </c>
      <c r="I413" t="s">
        <v>914</v>
      </c>
      <c r="J413" t="s">
        <v>223</v>
      </c>
      <c r="K413" t="s">
        <v>29</v>
      </c>
      <c r="L413">
        <v>5</v>
      </c>
      <c r="M413" t="s">
        <v>220</v>
      </c>
      <c r="N413" s="5">
        <v>0</v>
      </c>
      <c r="O413" t="s">
        <v>30</v>
      </c>
      <c r="P413" s="5">
        <v>1</v>
      </c>
      <c r="Q413" s="6">
        <v>0</v>
      </c>
      <c r="R413" s="7">
        <v>1.1410666313469327E-4</v>
      </c>
      <c r="S413" s="7">
        <v>1.0216722638997347E-4</v>
      </c>
      <c r="T413" s="8">
        <v>0</v>
      </c>
      <c r="U413" s="6">
        <v>0</v>
      </c>
    </row>
    <row r="414" spans="1:21" x14ac:dyDescent="0.3">
      <c r="A414" t="s">
        <v>21</v>
      </c>
      <c r="B414" t="s">
        <v>22</v>
      </c>
      <c r="C414" t="s">
        <v>219</v>
      </c>
      <c r="D414" t="s">
        <v>364</v>
      </c>
      <c r="E414" t="s">
        <v>25</v>
      </c>
      <c r="F414" t="s">
        <v>31</v>
      </c>
      <c r="G414" t="s">
        <v>224</v>
      </c>
      <c r="H414" t="s">
        <v>28</v>
      </c>
      <c r="I414" t="s">
        <v>28</v>
      </c>
      <c r="J414" t="s">
        <v>28</v>
      </c>
      <c r="K414" t="s">
        <v>29</v>
      </c>
      <c r="L414">
        <v>20</v>
      </c>
      <c r="N414" s="5">
        <v>0</v>
      </c>
      <c r="O414" t="s">
        <v>30</v>
      </c>
      <c r="P414" s="5">
        <v>0.3</v>
      </c>
      <c r="Q414" s="6">
        <v>0</v>
      </c>
      <c r="R414" s="7">
        <v>3.6816310603171587E-4</v>
      </c>
      <c r="S414" s="7">
        <v>1.1165464820805937E-4</v>
      </c>
      <c r="T414" s="8">
        <v>0</v>
      </c>
      <c r="U414" s="6">
        <v>0</v>
      </c>
    </row>
    <row r="415" spans="1:21" x14ac:dyDescent="0.3">
      <c r="A415" t="s">
        <v>21</v>
      </c>
      <c r="B415" t="s">
        <v>22</v>
      </c>
      <c r="C415" t="s">
        <v>219</v>
      </c>
      <c r="D415" t="s">
        <v>364</v>
      </c>
      <c r="E415" t="s">
        <v>25</v>
      </c>
      <c r="F415" t="s">
        <v>31</v>
      </c>
      <c r="G415" t="s">
        <v>225</v>
      </c>
      <c r="H415" t="s">
        <v>223</v>
      </c>
      <c r="I415" t="s">
        <v>914</v>
      </c>
      <c r="J415" t="s">
        <v>223</v>
      </c>
      <c r="K415" t="s">
        <v>29</v>
      </c>
      <c r="L415">
        <v>5</v>
      </c>
      <c r="M415" t="s">
        <v>220</v>
      </c>
      <c r="N415" s="5">
        <v>0</v>
      </c>
      <c r="O415" t="s">
        <v>30</v>
      </c>
      <c r="P415" s="5">
        <v>1</v>
      </c>
      <c r="Q415" s="6">
        <v>0</v>
      </c>
      <c r="R415" s="7">
        <v>1.1410666313469327E-4</v>
      </c>
      <c r="S415" s="7">
        <v>1.0216722638997347E-4</v>
      </c>
      <c r="T415" s="8">
        <v>0</v>
      </c>
      <c r="U415" s="6">
        <v>0</v>
      </c>
    </row>
    <row r="416" spans="1:21" x14ac:dyDescent="0.3">
      <c r="A416" t="s">
        <v>21</v>
      </c>
      <c r="B416" t="s">
        <v>22</v>
      </c>
      <c r="C416" t="s">
        <v>219</v>
      </c>
      <c r="D416" t="s">
        <v>364</v>
      </c>
      <c r="E416" t="s">
        <v>25</v>
      </c>
      <c r="F416" t="s">
        <v>41</v>
      </c>
      <c r="G416" t="s">
        <v>365</v>
      </c>
      <c r="H416" t="s">
        <v>366</v>
      </c>
      <c r="I416" t="s">
        <v>929</v>
      </c>
      <c r="J416" t="s">
        <v>366</v>
      </c>
      <c r="K416" t="s">
        <v>44</v>
      </c>
      <c r="L416">
        <v>11</v>
      </c>
      <c r="M416" t="s">
        <v>364</v>
      </c>
      <c r="N416" s="5">
        <v>0.54</v>
      </c>
      <c r="O416" t="s">
        <v>30</v>
      </c>
      <c r="P416" s="5">
        <v>0.377952756</v>
      </c>
      <c r="Q416" s="6">
        <v>17047116.850000001</v>
      </c>
      <c r="R416" s="7">
        <v>2.9775495221548838E-4</v>
      </c>
      <c r="S416" s="7">
        <v>7.344542766258453E-5</v>
      </c>
      <c r="T416" s="8">
        <v>5075.8634630835968</v>
      </c>
      <c r="U416" s="6">
        <v>1252.032787462301</v>
      </c>
    </row>
    <row r="417" spans="1:21" x14ac:dyDescent="0.3">
      <c r="A417" t="s">
        <v>21</v>
      </c>
      <c r="B417" t="s">
        <v>22</v>
      </c>
      <c r="C417" t="s">
        <v>219</v>
      </c>
      <c r="D417" t="s">
        <v>364</v>
      </c>
      <c r="E417" t="s">
        <v>25</v>
      </c>
      <c r="F417" t="s">
        <v>26</v>
      </c>
      <c r="G417" t="s">
        <v>367</v>
      </c>
      <c r="H417" t="s">
        <v>366</v>
      </c>
      <c r="I417" t="s">
        <v>929</v>
      </c>
      <c r="J417" t="s">
        <v>366</v>
      </c>
      <c r="K417" t="s">
        <v>44</v>
      </c>
      <c r="L417">
        <v>11</v>
      </c>
      <c r="M417" t="s">
        <v>364</v>
      </c>
      <c r="N417" s="5">
        <v>0.54</v>
      </c>
      <c r="O417" t="s">
        <v>30</v>
      </c>
      <c r="P417" s="5">
        <v>0.377952756</v>
      </c>
      <c r="Q417" s="6">
        <v>280710.8075</v>
      </c>
      <c r="R417" s="7">
        <v>2.9775495221548838E-4</v>
      </c>
      <c r="S417" s="7">
        <v>7.344542766258453E-5</v>
      </c>
      <c r="T417" s="8">
        <v>83.583033073533656</v>
      </c>
      <c r="U417" s="6">
        <v>20.616925306346939</v>
      </c>
    </row>
    <row r="418" spans="1:21" x14ac:dyDescent="0.3">
      <c r="A418" t="s">
        <v>21</v>
      </c>
      <c r="B418" t="s">
        <v>22</v>
      </c>
      <c r="C418" t="s">
        <v>219</v>
      </c>
      <c r="D418" t="s">
        <v>368</v>
      </c>
      <c r="E418" t="s">
        <v>25</v>
      </c>
      <c r="F418" t="s">
        <v>26</v>
      </c>
      <c r="G418" t="s">
        <v>221</v>
      </c>
      <c r="H418" t="s">
        <v>28</v>
      </c>
      <c r="I418" t="s">
        <v>28</v>
      </c>
      <c r="J418" t="s">
        <v>28</v>
      </c>
      <c r="K418" t="s">
        <v>29</v>
      </c>
      <c r="L418">
        <v>20</v>
      </c>
      <c r="N418" s="5">
        <v>0</v>
      </c>
      <c r="O418" t="s">
        <v>30</v>
      </c>
      <c r="P418" s="5">
        <v>0.3</v>
      </c>
      <c r="Q418" s="6">
        <v>0</v>
      </c>
      <c r="R418" s="7">
        <v>3.6816310603171587E-4</v>
      </c>
      <c r="S418" s="7">
        <v>1.1165464820805937E-4</v>
      </c>
      <c r="T418" s="8">
        <v>0</v>
      </c>
      <c r="U418" s="6">
        <v>0</v>
      </c>
    </row>
    <row r="419" spans="1:21" x14ac:dyDescent="0.3">
      <c r="A419" t="s">
        <v>21</v>
      </c>
      <c r="B419" t="s">
        <v>22</v>
      </c>
      <c r="C419" t="s">
        <v>219</v>
      </c>
      <c r="D419" t="s">
        <v>368</v>
      </c>
      <c r="E419" t="s">
        <v>25</v>
      </c>
      <c r="F419" t="s">
        <v>26</v>
      </c>
      <c r="G419" t="s">
        <v>222</v>
      </c>
      <c r="H419" t="s">
        <v>223</v>
      </c>
      <c r="I419" t="s">
        <v>914</v>
      </c>
      <c r="J419" t="s">
        <v>223</v>
      </c>
      <c r="K419" t="s">
        <v>29</v>
      </c>
      <c r="L419">
        <v>5</v>
      </c>
      <c r="M419" t="s">
        <v>220</v>
      </c>
      <c r="N419" s="5">
        <v>0</v>
      </c>
      <c r="O419" t="s">
        <v>30</v>
      </c>
      <c r="P419" s="5">
        <v>1</v>
      </c>
      <c r="Q419" s="6">
        <v>0</v>
      </c>
      <c r="R419" s="7">
        <v>1.1410666313469327E-4</v>
      </c>
      <c r="S419" s="7">
        <v>1.0216722638997347E-4</v>
      </c>
      <c r="T419" s="8">
        <v>0</v>
      </c>
      <c r="U419" s="6">
        <v>0</v>
      </c>
    </row>
    <row r="420" spans="1:21" x14ac:dyDescent="0.3">
      <c r="A420" t="s">
        <v>21</v>
      </c>
      <c r="B420" t="s">
        <v>22</v>
      </c>
      <c r="C420" t="s">
        <v>219</v>
      </c>
      <c r="D420" t="s">
        <v>368</v>
      </c>
      <c r="E420" t="s">
        <v>25</v>
      </c>
      <c r="F420" t="s">
        <v>31</v>
      </c>
      <c r="G420" t="s">
        <v>224</v>
      </c>
      <c r="H420" t="s">
        <v>28</v>
      </c>
      <c r="I420" t="s">
        <v>28</v>
      </c>
      <c r="J420" t="s">
        <v>28</v>
      </c>
      <c r="K420" t="s">
        <v>29</v>
      </c>
      <c r="L420">
        <v>20</v>
      </c>
      <c r="N420" s="5">
        <v>0</v>
      </c>
      <c r="O420" t="s">
        <v>30</v>
      </c>
      <c r="P420" s="5">
        <v>0.3</v>
      </c>
      <c r="Q420" s="6">
        <v>0</v>
      </c>
      <c r="R420" s="7">
        <v>3.6816310603171587E-4</v>
      </c>
      <c r="S420" s="7">
        <v>1.1165464820805937E-4</v>
      </c>
      <c r="T420" s="8">
        <v>0</v>
      </c>
      <c r="U420" s="6">
        <v>0</v>
      </c>
    </row>
    <row r="421" spans="1:21" x14ac:dyDescent="0.3">
      <c r="A421" t="s">
        <v>21</v>
      </c>
      <c r="B421" t="s">
        <v>22</v>
      </c>
      <c r="C421" t="s">
        <v>219</v>
      </c>
      <c r="D421" t="s">
        <v>368</v>
      </c>
      <c r="E421" t="s">
        <v>25</v>
      </c>
      <c r="F421" t="s">
        <v>31</v>
      </c>
      <c r="G421" t="s">
        <v>225</v>
      </c>
      <c r="H421" t="s">
        <v>223</v>
      </c>
      <c r="I421" t="s">
        <v>914</v>
      </c>
      <c r="J421" t="s">
        <v>223</v>
      </c>
      <c r="K421" t="s">
        <v>29</v>
      </c>
      <c r="L421">
        <v>5</v>
      </c>
      <c r="M421" t="s">
        <v>220</v>
      </c>
      <c r="N421" s="5">
        <v>0</v>
      </c>
      <c r="O421" t="s">
        <v>30</v>
      </c>
      <c r="P421" s="5">
        <v>1</v>
      </c>
      <c r="Q421" s="6">
        <v>0</v>
      </c>
      <c r="R421" s="7">
        <v>1.1410666313469327E-4</v>
      </c>
      <c r="S421" s="7">
        <v>1.0216722638997347E-4</v>
      </c>
      <c r="T421" s="8">
        <v>0</v>
      </c>
      <c r="U421" s="6">
        <v>0</v>
      </c>
    </row>
    <row r="422" spans="1:21" x14ac:dyDescent="0.3">
      <c r="A422" t="s">
        <v>21</v>
      </c>
      <c r="B422" t="s">
        <v>22</v>
      </c>
      <c r="C422" t="s">
        <v>219</v>
      </c>
      <c r="D422" t="s">
        <v>368</v>
      </c>
      <c r="E422" t="s">
        <v>25</v>
      </c>
      <c r="F422" t="s">
        <v>41</v>
      </c>
      <c r="G422" t="s">
        <v>369</v>
      </c>
      <c r="H422" t="s">
        <v>370</v>
      </c>
      <c r="I422" t="s">
        <v>370</v>
      </c>
      <c r="J422" t="s">
        <v>370</v>
      </c>
      <c r="K422" t="s">
        <v>44</v>
      </c>
      <c r="L422">
        <v>12</v>
      </c>
      <c r="M422" t="s">
        <v>368</v>
      </c>
      <c r="N422" s="5">
        <v>0.54</v>
      </c>
      <c r="O422" t="s">
        <v>30</v>
      </c>
      <c r="P422" s="5">
        <v>0.308888889</v>
      </c>
      <c r="Q422" s="6">
        <v>88684143.989999995</v>
      </c>
      <c r="R422" s="7">
        <v>1.4705715998688938E-4</v>
      </c>
      <c r="S422" s="7">
        <v>7.918462460832511E-5</v>
      </c>
      <c r="T422" s="8">
        <v>13041.638351037764</v>
      </c>
      <c r="U422" s="6">
        <v>7022.4206505588008</v>
      </c>
    </row>
    <row r="423" spans="1:21" x14ac:dyDescent="0.3">
      <c r="A423" t="s">
        <v>21</v>
      </c>
      <c r="B423" t="s">
        <v>22</v>
      </c>
      <c r="C423" t="s">
        <v>219</v>
      </c>
      <c r="D423" t="s">
        <v>368</v>
      </c>
      <c r="E423" t="s">
        <v>25</v>
      </c>
      <c r="F423" t="s">
        <v>41</v>
      </c>
      <c r="G423" t="s">
        <v>371</v>
      </c>
      <c r="H423" t="s">
        <v>372</v>
      </c>
      <c r="I423" t="s">
        <v>930</v>
      </c>
      <c r="J423" t="s">
        <v>372</v>
      </c>
      <c r="K423" t="s">
        <v>44</v>
      </c>
      <c r="L423">
        <v>11</v>
      </c>
      <c r="M423" t="s">
        <v>368</v>
      </c>
      <c r="N423" s="5">
        <v>0.46</v>
      </c>
      <c r="O423" t="s">
        <v>30</v>
      </c>
      <c r="P423" s="5">
        <v>0.20865139899999999</v>
      </c>
      <c r="Q423" s="6">
        <v>42518538.359999999</v>
      </c>
      <c r="R423" s="7">
        <v>1.4705715998688938E-4</v>
      </c>
      <c r="S423" s="7">
        <v>7.918462460832511E-5</v>
      </c>
      <c r="T423" s="8">
        <v>6252.6554980152132</v>
      </c>
      <c r="U423" s="6">
        <v>3366.8144989312709</v>
      </c>
    </row>
    <row r="424" spans="1:21" x14ac:dyDescent="0.3">
      <c r="A424" t="s">
        <v>21</v>
      </c>
      <c r="B424" t="s">
        <v>22</v>
      </c>
      <c r="C424" t="s">
        <v>219</v>
      </c>
      <c r="D424" t="s">
        <v>368</v>
      </c>
      <c r="E424" t="s">
        <v>25</v>
      </c>
      <c r="F424" t="s">
        <v>26</v>
      </c>
      <c r="G424" t="s">
        <v>373</v>
      </c>
      <c r="H424" t="s">
        <v>372</v>
      </c>
      <c r="I424" t="s">
        <v>930</v>
      </c>
      <c r="J424" t="s">
        <v>372</v>
      </c>
      <c r="K424" t="s">
        <v>44</v>
      </c>
      <c r="L424">
        <v>11</v>
      </c>
      <c r="M424" t="s">
        <v>368</v>
      </c>
      <c r="N424" s="5">
        <v>0.46</v>
      </c>
      <c r="O424" t="s">
        <v>30</v>
      </c>
      <c r="P424" s="5">
        <v>0.20865139899999999</v>
      </c>
      <c r="Q424" s="6">
        <v>700142.63170000003</v>
      </c>
      <c r="R424" s="7">
        <v>1.4705715998688938E-4</v>
      </c>
      <c r="S424" s="7">
        <v>7.918462460832511E-5</v>
      </c>
      <c r="T424" s="8">
        <v>102.96098700354867</v>
      </c>
      <c r="U424" s="6">
        <v>55.440531463449325</v>
      </c>
    </row>
    <row r="425" spans="1:21" x14ac:dyDescent="0.3">
      <c r="A425" t="s">
        <v>21</v>
      </c>
      <c r="B425" t="s">
        <v>22</v>
      </c>
      <c r="C425" t="s">
        <v>219</v>
      </c>
      <c r="D425" t="s">
        <v>368</v>
      </c>
      <c r="E425" t="s">
        <v>25</v>
      </c>
      <c r="F425" t="s">
        <v>26</v>
      </c>
      <c r="G425" t="s">
        <v>374</v>
      </c>
      <c r="H425" t="s">
        <v>370</v>
      </c>
      <c r="I425" t="s">
        <v>370</v>
      </c>
      <c r="J425" t="s">
        <v>370</v>
      </c>
      <c r="K425" t="s">
        <v>44</v>
      </c>
      <c r="L425">
        <v>12</v>
      </c>
      <c r="M425" t="s">
        <v>368</v>
      </c>
      <c r="N425" s="5">
        <v>0.54</v>
      </c>
      <c r="O425" t="s">
        <v>30</v>
      </c>
      <c r="P425" s="5">
        <v>0.308888889</v>
      </c>
      <c r="Q425" s="6">
        <v>1460340.649</v>
      </c>
      <c r="R425" s="7">
        <v>1.4705715998688938E-4</v>
      </c>
      <c r="S425" s="7">
        <v>7.918462460832511E-5</v>
      </c>
      <c r="T425" s="8">
        <v>214.75354845535085</v>
      </c>
      <c r="U425" s="6">
        <v>115.63652609134286</v>
      </c>
    </row>
    <row r="426" spans="1:21" x14ac:dyDescent="0.3">
      <c r="A426" t="s">
        <v>21</v>
      </c>
      <c r="B426" t="s">
        <v>22</v>
      </c>
      <c r="C426" t="s">
        <v>80</v>
      </c>
      <c r="D426" t="s">
        <v>375</v>
      </c>
      <c r="E426" t="s">
        <v>25</v>
      </c>
      <c r="F426" t="s">
        <v>26</v>
      </c>
      <c r="G426" t="s">
        <v>82</v>
      </c>
      <c r="H426" t="s">
        <v>28</v>
      </c>
      <c r="I426" t="s">
        <v>28</v>
      </c>
      <c r="J426" t="s">
        <v>28</v>
      </c>
      <c r="K426" t="s">
        <v>29</v>
      </c>
      <c r="L426">
        <v>20</v>
      </c>
      <c r="N426" s="5">
        <v>0</v>
      </c>
      <c r="O426" t="s">
        <v>30</v>
      </c>
      <c r="P426" s="5">
        <v>0.3</v>
      </c>
      <c r="Q426" s="6">
        <v>0</v>
      </c>
      <c r="R426" s="7">
        <v>0</v>
      </c>
      <c r="S426" s="7">
        <v>6.0424868442008586E-4</v>
      </c>
      <c r="T426" s="8">
        <v>0</v>
      </c>
      <c r="U426" s="6">
        <v>0</v>
      </c>
    </row>
    <row r="427" spans="1:21" x14ac:dyDescent="0.3">
      <c r="A427" t="s">
        <v>21</v>
      </c>
      <c r="B427" t="s">
        <v>22</v>
      </c>
      <c r="C427" t="s">
        <v>80</v>
      </c>
      <c r="D427" t="s">
        <v>375</v>
      </c>
      <c r="E427" t="s">
        <v>25</v>
      </c>
      <c r="F427" t="s">
        <v>26</v>
      </c>
      <c r="G427" t="s">
        <v>83</v>
      </c>
      <c r="H427" t="s">
        <v>84</v>
      </c>
      <c r="I427" t="s">
        <v>84</v>
      </c>
      <c r="J427" t="s">
        <v>84</v>
      </c>
      <c r="K427" t="s">
        <v>29</v>
      </c>
      <c r="L427">
        <v>20</v>
      </c>
      <c r="N427" s="5">
        <v>6.7500000000000004E-2</v>
      </c>
      <c r="O427" t="s">
        <v>30</v>
      </c>
      <c r="P427" s="5">
        <v>0</v>
      </c>
      <c r="Q427" s="6">
        <v>0</v>
      </c>
      <c r="R427" s="7">
        <v>0</v>
      </c>
      <c r="S427" s="7">
        <v>0</v>
      </c>
      <c r="T427" s="8">
        <v>0</v>
      </c>
      <c r="U427" s="6">
        <v>0</v>
      </c>
    </row>
    <row r="428" spans="1:21" x14ac:dyDescent="0.3">
      <c r="A428" t="s">
        <v>21</v>
      </c>
      <c r="B428" t="s">
        <v>22</v>
      </c>
      <c r="C428" t="s">
        <v>80</v>
      </c>
      <c r="D428" t="s">
        <v>375</v>
      </c>
      <c r="E428" t="s">
        <v>25</v>
      </c>
      <c r="F428" t="s">
        <v>26</v>
      </c>
      <c r="G428" t="s">
        <v>85</v>
      </c>
      <c r="H428" t="s">
        <v>86</v>
      </c>
      <c r="I428" t="s">
        <v>86</v>
      </c>
      <c r="J428" t="s">
        <v>86</v>
      </c>
      <c r="K428" t="s">
        <v>29</v>
      </c>
      <c r="L428">
        <v>20</v>
      </c>
      <c r="N428" s="5">
        <v>0</v>
      </c>
      <c r="O428" t="s">
        <v>30</v>
      </c>
      <c r="P428" s="5">
        <v>9.3617570000000001E-3</v>
      </c>
      <c r="Q428" s="6">
        <v>0</v>
      </c>
      <c r="R428" s="7">
        <v>0</v>
      </c>
      <c r="S428" s="7">
        <v>1.7216566269348788E-3</v>
      </c>
      <c r="T428" s="8">
        <v>0</v>
      </c>
      <c r="U428" s="6">
        <v>0</v>
      </c>
    </row>
    <row r="429" spans="1:21" x14ac:dyDescent="0.3">
      <c r="A429" t="s">
        <v>21</v>
      </c>
      <c r="B429" t="s">
        <v>22</v>
      </c>
      <c r="C429" t="s">
        <v>80</v>
      </c>
      <c r="D429" t="s">
        <v>375</v>
      </c>
      <c r="E429" t="s">
        <v>25</v>
      </c>
      <c r="F429" t="s">
        <v>26</v>
      </c>
      <c r="G429" t="s">
        <v>87</v>
      </c>
      <c r="H429" t="s">
        <v>88</v>
      </c>
      <c r="I429" t="s">
        <v>900</v>
      </c>
      <c r="J429" t="s">
        <v>88</v>
      </c>
      <c r="K429" t="s">
        <v>29</v>
      </c>
      <c r="L429">
        <v>20</v>
      </c>
      <c r="N429" s="5">
        <v>0.72</v>
      </c>
      <c r="O429" t="s">
        <v>30</v>
      </c>
      <c r="P429" s="5">
        <v>3.9896204999999997E-2</v>
      </c>
      <c r="Q429" s="6">
        <v>127867.3172</v>
      </c>
      <c r="R429" s="7">
        <v>0</v>
      </c>
      <c r="S429" s="7">
        <v>2.5155409608354292E-3</v>
      </c>
      <c r="T429" s="8">
        <v>0</v>
      </c>
      <c r="U429" s="6">
        <v>416.29513307295724</v>
      </c>
    </row>
    <row r="430" spans="1:21" x14ac:dyDescent="0.3">
      <c r="A430" t="s">
        <v>21</v>
      </c>
      <c r="B430" t="s">
        <v>22</v>
      </c>
      <c r="C430" t="s">
        <v>80</v>
      </c>
      <c r="D430" t="s">
        <v>375</v>
      </c>
      <c r="E430" t="s">
        <v>25</v>
      </c>
      <c r="F430" t="s">
        <v>26</v>
      </c>
      <c r="G430" t="s">
        <v>89</v>
      </c>
      <c r="H430" t="s">
        <v>90</v>
      </c>
      <c r="I430" t="s">
        <v>901</v>
      </c>
      <c r="J430" t="s">
        <v>90</v>
      </c>
      <c r="K430" t="s">
        <v>29</v>
      </c>
      <c r="L430">
        <v>20</v>
      </c>
      <c r="N430" s="5">
        <v>0</v>
      </c>
      <c r="O430" t="s">
        <v>30</v>
      </c>
      <c r="P430" s="5">
        <v>0.33288257799999998</v>
      </c>
      <c r="Q430" s="6">
        <v>0</v>
      </c>
      <c r="R430" s="7">
        <v>0</v>
      </c>
      <c r="S430" s="7">
        <v>1.114335657679397E-3</v>
      </c>
      <c r="T430" s="8">
        <v>0</v>
      </c>
      <c r="U430" s="6">
        <v>0</v>
      </c>
    </row>
    <row r="431" spans="1:21" x14ac:dyDescent="0.3">
      <c r="A431" t="s">
        <v>21</v>
      </c>
      <c r="B431" t="s">
        <v>22</v>
      </c>
      <c r="C431" t="s">
        <v>80</v>
      </c>
      <c r="D431" t="s">
        <v>375</v>
      </c>
      <c r="E431" t="s">
        <v>25</v>
      </c>
      <c r="F431" t="s">
        <v>26</v>
      </c>
      <c r="G431" t="s">
        <v>91</v>
      </c>
      <c r="H431" t="s">
        <v>92</v>
      </c>
      <c r="I431" t="s">
        <v>902</v>
      </c>
      <c r="J431" t="s">
        <v>92</v>
      </c>
      <c r="K431" t="s">
        <v>29</v>
      </c>
      <c r="L431">
        <v>20</v>
      </c>
      <c r="N431" s="5">
        <v>0</v>
      </c>
      <c r="O431" t="s">
        <v>30</v>
      </c>
      <c r="P431" s="5">
        <v>7.7091136000000005E-2</v>
      </c>
      <c r="Q431" s="6">
        <v>0</v>
      </c>
      <c r="R431" s="7">
        <v>0</v>
      </c>
      <c r="S431" s="7">
        <v>1.7433320002456911E-3</v>
      </c>
      <c r="T431" s="8">
        <v>0</v>
      </c>
      <c r="U431" s="6">
        <v>0</v>
      </c>
    </row>
    <row r="432" spans="1:21" x14ac:dyDescent="0.3">
      <c r="A432" t="s">
        <v>21</v>
      </c>
      <c r="B432" t="s">
        <v>22</v>
      </c>
      <c r="C432" t="s">
        <v>80</v>
      </c>
      <c r="D432" t="s">
        <v>375</v>
      </c>
      <c r="E432" t="s">
        <v>25</v>
      </c>
      <c r="F432" t="s">
        <v>26</v>
      </c>
      <c r="G432" t="s">
        <v>93</v>
      </c>
      <c r="H432" t="s">
        <v>94</v>
      </c>
      <c r="I432" t="s">
        <v>903</v>
      </c>
      <c r="J432" t="s">
        <v>94</v>
      </c>
      <c r="K432" t="s">
        <v>29</v>
      </c>
      <c r="L432">
        <v>20</v>
      </c>
      <c r="N432" s="5">
        <v>0</v>
      </c>
      <c r="O432" t="s">
        <v>30</v>
      </c>
      <c r="P432" s="5">
        <v>0.12392528899999999</v>
      </c>
      <c r="Q432" s="6">
        <v>0</v>
      </c>
      <c r="R432" s="7">
        <v>0</v>
      </c>
      <c r="S432" s="7">
        <v>1.3781197233466457E-3</v>
      </c>
      <c r="T432" s="8">
        <v>0</v>
      </c>
      <c r="U432" s="6">
        <v>0</v>
      </c>
    </row>
    <row r="433" spans="1:21" x14ac:dyDescent="0.3">
      <c r="A433" t="s">
        <v>21</v>
      </c>
      <c r="B433" t="s">
        <v>22</v>
      </c>
      <c r="C433" t="s">
        <v>80</v>
      </c>
      <c r="D433" t="s">
        <v>375</v>
      </c>
      <c r="E433" t="s">
        <v>25</v>
      </c>
      <c r="F433" t="s">
        <v>26</v>
      </c>
      <c r="G433" t="s">
        <v>95</v>
      </c>
      <c r="H433" t="s">
        <v>96</v>
      </c>
      <c r="I433" t="s">
        <v>904</v>
      </c>
      <c r="J433" t="s">
        <v>96</v>
      </c>
      <c r="K433" t="s">
        <v>29</v>
      </c>
      <c r="L433">
        <v>11</v>
      </c>
      <c r="N433" s="5">
        <v>0.22500000000000001</v>
      </c>
      <c r="O433" t="s">
        <v>30</v>
      </c>
      <c r="P433" s="5">
        <v>0.04</v>
      </c>
      <c r="Q433" s="6">
        <v>102584.1073</v>
      </c>
      <c r="R433" s="7">
        <v>0</v>
      </c>
      <c r="S433" s="7">
        <v>0</v>
      </c>
      <c r="T433" s="8">
        <v>0</v>
      </c>
      <c r="U433" s="6">
        <v>0</v>
      </c>
    </row>
    <row r="434" spans="1:21" x14ac:dyDescent="0.3">
      <c r="A434" t="s">
        <v>21</v>
      </c>
      <c r="B434" t="s">
        <v>22</v>
      </c>
      <c r="C434" t="s">
        <v>80</v>
      </c>
      <c r="D434" t="s">
        <v>375</v>
      </c>
      <c r="E434" t="s">
        <v>25</v>
      </c>
      <c r="F434" t="s">
        <v>26</v>
      </c>
      <c r="G434" t="s">
        <v>99</v>
      </c>
      <c r="H434" t="s">
        <v>100</v>
      </c>
      <c r="I434" t="s">
        <v>100</v>
      </c>
      <c r="J434" t="s">
        <v>100</v>
      </c>
      <c r="K434" t="s">
        <v>29</v>
      </c>
      <c r="L434">
        <v>20</v>
      </c>
      <c r="N434" s="5">
        <v>6.0562499999999998E-2</v>
      </c>
      <c r="O434" t="s">
        <v>30</v>
      </c>
      <c r="P434" s="5">
        <v>0.1</v>
      </c>
      <c r="Q434" s="6">
        <v>69451.169190000001</v>
      </c>
      <c r="R434" s="7">
        <v>0</v>
      </c>
      <c r="S434" s="7">
        <v>1.1093120403056951E-3</v>
      </c>
      <c r="T434" s="8">
        <v>0</v>
      </c>
      <c r="U434" s="6">
        <v>103.75451109351991</v>
      </c>
    </row>
    <row r="435" spans="1:21" x14ac:dyDescent="0.3">
      <c r="A435" t="s">
        <v>21</v>
      </c>
      <c r="B435" t="s">
        <v>22</v>
      </c>
      <c r="C435" t="s">
        <v>80</v>
      </c>
      <c r="D435" t="s">
        <v>375</v>
      </c>
      <c r="E435" t="s">
        <v>25</v>
      </c>
      <c r="F435" t="s">
        <v>26</v>
      </c>
      <c r="G435" t="s">
        <v>101</v>
      </c>
      <c r="H435" t="s">
        <v>102</v>
      </c>
      <c r="I435" t="s">
        <v>102</v>
      </c>
      <c r="J435" t="s">
        <v>102</v>
      </c>
      <c r="K435" t="s">
        <v>29</v>
      </c>
      <c r="L435">
        <v>11</v>
      </c>
      <c r="N435" s="5">
        <v>0.02</v>
      </c>
      <c r="O435" t="s">
        <v>30</v>
      </c>
      <c r="P435" s="5">
        <v>1.72E-2</v>
      </c>
      <c r="Q435" s="6">
        <v>0</v>
      </c>
      <c r="R435" s="7">
        <v>0</v>
      </c>
      <c r="S435" s="7">
        <v>0</v>
      </c>
      <c r="T435" s="8">
        <v>0</v>
      </c>
      <c r="U435" s="6">
        <v>0</v>
      </c>
    </row>
    <row r="436" spans="1:21" x14ac:dyDescent="0.3">
      <c r="A436" t="s">
        <v>21</v>
      </c>
      <c r="B436" t="s">
        <v>22</v>
      </c>
      <c r="C436" t="s">
        <v>80</v>
      </c>
      <c r="D436" t="s">
        <v>375</v>
      </c>
      <c r="E436" t="s">
        <v>25</v>
      </c>
      <c r="F436" t="s">
        <v>26</v>
      </c>
      <c r="G436" t="s">
        <v>103</v>
      </c>
      <c r="H436" t="s">
        <v>104</v>
      </c>
      <c r="I436" t="s">
        <v>104</v>
      </c>
      <c r="J436" t="s">
        <v>104</v>
      </c>
      <c r="K436" t="s">
        <v>29</v>
      </c>
      <c r="L436">
        <v>15</v>
      </c>
      <c r="N436" s="5">
        <v>0.26324999999999998</v>
      </c>
      <c r="O436" t="s">
        <v>30</v>
      </c>
      <c r="P436" s="5">
        <v>6.2445599999999997E-3</v>
      </c>
      <c r="Q436" s="6">
        <v>0</v>
      </c>
      <c r="R436" s="7">
        <v>0</v>
      </c>
      <c r="S436" s="7">
        <v>9.2577893529988229E-4</v>
      </c>
      <c r="T436" s="8">
        <v>0</v>
      </c>
      <c r="U436" s="6">
        <v>0</v>
      </c>
    </row>
    <row r="437" spans="1:21" x14ac:dyDescent="0.3">
      <c r="A437" t="s">
        <v>21</v>
      </c>
      <c r="B437" t="s">
        <v>22</v>
      </c>
      <c r="C437" t="s">
        <v>80</v>
      </c>
      <c r="D437" t="s">
        <v>375</v>
      </c>
      <c r="E437" t="s">
        <v>25</v>
      </c>
      <c r="F437" t="s">
        <v>26</v>
      </c>
      <c r="G437" t="s">
        <v>105</v>
      </c>
      <c r="H437" t="s">
        <v>106</v>
      </c>
      <c r="I437" t="s">
        <v>106</v>
      </c>
      <c r="J437" t="s">
        <v>106</v>
      </c>
      <c r="K437" t="s">
        <v>29</v>
      </c>
      <c r="L437">
        <v>11</v>
      </c>
      <c r="N437" s="5">
        <v>9.4999999999999998E-3</v>
      </c>
      <c r="O437" t="s">
        <v>30</v>
      </c>
      <c r="P437" s="5">
        <v>0.15</v>
      </c>
      <c r="Q437" s="6">
        <v>17301.959770000001</v>
      </c>
      <c r="R437" s="7">
        <v>0</v>
      </c>
      <c r="S437" s="7">
        <v>1.5582957084932459E-4</v>
      </c>
      <c r="T437" s="8">
        <v>0</v>
      </c>
      <c r="U437" s="6">
        <v>18.158703735505608</v>
      </c>
    </row>
    <row r="438" spans="1:21" x14ac:dyDescent="0.3">
      <c r="A438" t="s">
        <v>21</v>
      </c>
      <c r="B438" t="s">
        <v>22</v>
      </c>
      <c r="C438" t="s">
        <v>80</v>
      </c>
      <c r="D438" t="s">
        <v>375</v>
      </c>
      <c r="E438" t="s">
        <v>25</v>
      </c>
      <c r="F438" t="s">
        <v>26</v>
      </c>
      <c r="G438" t="s">
        <v>107</v>
      </c>
      <c r="H438" t="s">
        <v>108</v>
      </c>
      <c r="I438" t="s">
        <v>108</v>
      </c>
      <c r="J438" t="s">
        <v>108</v>
      </c>
      <c r="K438" t="s">
        <v>29</v>
      </c>
      <c r="L438">
        <v>2</v>
      </c>
      <c r="M438" t="s">
        <v>109</v>
      </c>
      <c r="N438" s="5">
        <v>0</v>
      </c>
      <c r="O438" t="s">
        <v>30</v>
      </c>
      <c r="P438" s="5">
        <v>0</v>
      </c>
      <c r="Q438" s="6">
        <v>0</v>
      </c>
      <c r="R438" s="7">
        <v>0</v>
      </c>
      <c r="S438" s="7">
        <v>0</v>
      </c>
      <c r="T438" s="8">
        <v>0</v>
      </c>
      <c r="U438" s="6">
        <v>0</v>
      </c>
    </row>
    <row r="439" spans="1:21" x14ac:dyDescent="0.3">
      <c r="A439" t="s">
        <v>21</v>
      </c>
      <c r="B439" t="s">
        <v>22</v>
      </c>
      <c r="C439" t="s">
        <v>80</v>
      </c>
      <c r="D439" t="s">
        <v>375</v>
      </c>
      <c r="E439" t="s">
        <v>25</v>
      </c>
      <c r="F439" t="s">
        <v>26</v>
      </c>
      <c r="G439" t="s">
        <v>110</v>
      </c>
      <c r="H439" t="s">
        <v>111</v>
      </c>
      <c r="I439" t="s">
        <v>111</v>
      </c>
      <c r="J439" t="s">
        <v>111</v>
      </c>
      <c r="K439" t="s">
        <v>29</v>
      </c>
      <c r="L439">
        <v>20</v>
      </c>
      <c r="N439" s="5">
        <v>9.7199999999999995E-2</v>
      </c>
      <c r="O439" t="s">
        <v>30</v>
      </c>
      <c r="P439" s="5">
        <v>0.146537695</v>
      </c>
      <c r="Q439" s="6">
        <v>172693.79930000001</v>
      </c>
      <c r="R439" s="7">
        <v>0</v>
      </c>
      <c r="S439" s="7">
        <v>8.9048709555079712E-4</v>
      </c>
      <c r="T439" s="8">
        <v>0</v>
      </c>
      <c r="U439" s="6">
        <v>257.99077141863097</v>
      </c>
    </row>
    <row r="440" spans="1:21" x14ac:dyDescent="0.3">
      <c r="A440" t="s">
        <v>21</v>
      </c>
      <c r="B440" t="s">
        <v>22</v>
      </c>
      <c r="C440" t="s">
        <v>80</v>
      </c>
      <c r="D440" t="s">
        <v>375</v>
      </c>
      <c r="E440" t="s">
        <v>25</v>
      </c>
      <c r="F440" t="s">
        <v>26</v>
      </c>
      <c r="G440" t="s">
        <v>112</v>
      </c>
      <c r="H440" t="s">
        <v>113</v>
      </c>
      <c r="I440" t="s">
        <v>113</v>
      </c>
      <c r="J440" t="s">
        <v>113</v>
      </c>
      <c r="K440" t="s">
        <v>29</v>
      </c>
      <c r="L440">
        <v>20</v>
      </c>
      <c r="N440" s="5">
        <v>3.3599999999999998E-2</v>
      </c>
      <c r="O440" t="s">
        <v>30</v>
      </c>
      <c r="P440" s="5">
        <v>0</v>
      </c>
      <c r="Q440" s="6">
        <v>0</v>
      </c>
      <c r="R440" s="7">
        <v>0</v>
      </c>
      <c r="S440" s="7">
        <v>0</v>
      </c>
      <c r="T440" s="8">
        <v>0</v>
      </c>
      <c r="U440" s="6">
        <v>0</v>
      </c>
    </row>
    <row r="441" spans="1:21" x14ac:dyDescent="0.3">
      <c r="A441" t="s">
        <v>21</v>
      </c>
      <c r="B441" t="s">
        <v>22</v>
      </c>
      <c r="C441" t="s">
        <v>80</v>
      </c>
      <c r="D441" t="s">
        <v>375</v>
      </c>
      <c r="E441" t="s">
        <v>25</v>
      </c>
      <c r="F441" t="s">
        <v>26</v>
      </c>
      <c r="G441" t="s">
        <v>114</v>
      </c>
      <c r="H441" t="s">
        <v>115</v>
      </c>
      <c r="I441" t="s">
        <v>905</v>
      </c>
      <c r="J441" t="s">
        <v>115</v>
      </c>
      <c r="K441" t="s">
        <v>29</v>
      </c>
      <c r="L441">
        <v>20</v>
      </c>
      <c r="N441" s="5">
        <v>0.19</v>
      </c>
      <c r="O441" t="s">
        <v>30</v>
      </c>
      <c r="P441" s="5">
        <v>1.0934667E-2</v>
      </c>
      <c r="Q441" s="6">
        <v>0</v>
      </c>
      <c r="R441" s="7">
        <v>0</v>
      </c>
      <c r="S441" s="7">
        <v>1.2546367724411958E-3</v>
      </c>
      <c r="T441" s="8">
        <v>0</v>
      </c>
      <c r="U441" s="6">
        <v>0</v>
      </c>
    </row>
    <row r="442" spans="1:21" x14ac:dyDescent="0.3">
      <c r="A442" t="s">
        <v>21</v>
      </c>
      <c r="B442" t="s">
        <v>22</v>
      </c>
      <c r="C442" t="s">
        <v>80</v>
      </c>
      <c r="D442" t="s">
        <v>375</v>
      </c>
      <c r="E442" t="s">
        <v>25</v>
      </c>
      <c r="F442" t="s">
        <v>26</v>
      </c>
      <c r="G442" t="s">
        <v>116</v>
      </c>
      <c r="H442" t="s">
        <v>117</v>
      </c>
      <c r="I442" t="s">
        <v>906</v>
      </c>
      <c r="J442" t="s">
        <v>117</v>
      </c>
      <c r="K442" t="s">
        <v>29</v>
      </c>
      <c r="L442">
        <v>20</v>
      </c>
      <c r="N442" s="5">
        <v>0.14249999999999999</v>
      </c>
      <c r="O442" t="s">
        <v>30</v>
      </c>
      <c r="P442" s="5">
        <v>1.1658037E-2</v>
      </c>
      <c r="Q442" s="6">
        <v>0</v>
      </c>
      <c r="R442" s="7">
        <v>0</v>
      </c>
      <c r="S442" s="7">
        <v>1.7223488397470957E-3</v>
      </c>
      <c r="T442" s="8">
        <v>0</v>
      </c>
      <c r="U442" s="6">
        <v>0</v>
      </c>
    </row>
    <row r="443" spans="1:21" x14ac:dyDescent="0.3">
      <c r="A443" t="s">
        <v>21</v>
      </c>
      <c r="B443" t="s">
        <v>22</v>
      </c>
      <c r="C443" t="s">
        <v>80</v>
      </c>
      <c r="D443" t="s">
        <v>375</v>
      </c>
      <c r="E443" t="s">
        <v>25</v>
      </c>
      <c r="F443" t="s">
        <v>26</v>
      </c>
      <c r="G443" t="s">
        <v>118</v>
      </c>
      <c r="H443" t="s">
        <v>119</v>
      </c>
      <c r="I443" t="s">
        <v>907</v>
      </c>
      <c r="J443" t="s">
        <v>119</v>
      </c>
      <c r="K443" t="s">
        <v>29</v>
      </c>
      <c r="L443">
        <v>20</v>
      </c>
      <c r="N443" s="5">
        <v>0.32400000000000001</v>
      </c>
      <c r="O443" t="s">
        <v>30</v>
      </c>
      <c r="P443" s="5">
        <v>0.125</v>
      </c>
      <c r="Q443" s="6">
        <v>484045.08110000001</v>
      </c>
      <c r="R443" s="7">
        <v>0</v>
      </c>
      <c r="S443" s="7">
        <v>8.9048709555079723E-4</v>
      </c>
      <c r="T443" s="8">
        <v>0</v>
      </c>
      <c r="U443" s="6">
        <v>723.12476985606963</v>
      </c>
    </row>
    <row r="444" spans="1:21" x14ac:dyDescent="0.3">
      <c r="A444" t="s">
        <v>21</v>
      </c>
      <c r="B444" t="s">
        <v>22</v>
      </c>
      <c r="C444" t="s">
        <v>80</v>
      </c>
      <c r="D444" t="s">
        <v>375</v>
      </c>
      <c r="E444" t="s">
        <v>25</v>
      </c>
      <c r="F444" t="s">
        <v>26</v>
      </c>
      <c r="G444" t="s">
        <v>120</v>
      </c>
      <c r="H444" t="s">
        <v>121</v>
      </c>
      <c r="I444" t="s">
        <v>121</v>
      </c>
      <c r="J444" t="s">
        <v>121</v>
      </c>
      <c r="K444" t="s">
        <v>29</v>
      </c>
      <c r="L444">
        <v>11</v>
      </c>
      <c r="N444" s="5">
        <v>0</v>
      </c>
      <c r="O444" t="s">
        <v>30</v>
      </c>
      <c r="P444" s="5">
        <v>0</v>
      </c>
      <c r="Q444" s="6">
        <v>0</v>
      </c>
      <c r="R444" s="7">
        <v>0</v>
      </c>
      <c r="S444" s="7">
        <v>0</v>
      </c>
      <c r="T444" s="8">
        <v>0</v>
      </c>
      <c r="U444" s="6">
        <v>0</v>
      </c>
    </row>
    <row r="445" spans="1:21" x14ac:dyDescent="0.3">
      <c r="A445" t="s">
        <v>21</v>
      </c>
      <c r="B445" t="s">
        <v>22</v>
      </c>
      <c r="C445" t="s">
        <v>80</v>
      </c>
      <c r="D445" t="s">
        <v>375</v>
      </c>
      <c r="E445" t="s">
        <v>25</v>
      </c>
      <c r="F445" t="s">
        <v>26</v>
      </c>
      <c r="G445" t="s">
        <v>122</v>
      </c>
      <c r="H445" t="s">
        <v>123</v>
      </c>
      <c r="I445" t="s">
        <v>123</v>
      </c>
      <c r="J445" t="s">
        <v>123</v>
      </c>
      <c r="K445" t="s">
        <v>29</v>
      </c>
      <c r="L445">
        <v>15</v>
      </c>
      <c r="N445" s="5">
        <v>0</v>
      </c>
      <c r="O445" t="s">
        <v>30</v>
      </c>
      <c r="P445" s="5">
        <v>0</v>
      </c>
      <c r="Q445" s="6">
        <v>0</v>
      </c>
      <c r="R445" s="7">
        <v>0</v>
      </c>
      <c r="S445" s="7">
        <v>0</v>
      </c>
      <c r="T445" s="8">
        <v>0</v>
      </c>
      <c r="U445" s="6">
        <v>0</v>
      </c>
    </row>
    <row r="446" spans="1:21" x14ac:dyDescent="0.3">
      <c r="A446" t="s">
        <v>21</v>
      </c>
      <c r="B446" t="s">
        <v>22</v>
      </c>
      <c r="C446" t="s">
        <v>80</v>
      </c>
      <c r="D446" t="s">
        <v>375</v>
      </c>
      <c r="E446" t="s">
        <v>25</v>
      </c>
      <c r="F446" t="s">
        <v>26</v>
      </c>
      <c r="G446" t="s">
        <v>124</v>
      </c>
      <c r="H446" t="s">
        <v>125</v>
      </c>
      <c r="I446" t="s">
        <v>908</v>
      </c>
      <c r="J446" t="s">
        <v>125</v>
      </c>
      <c r="K446" t="s">
        <v>29</v>
      </c>
      <c r="L446">
        <v>20</v>
      </c>
      <c r="N446" s="5">
        <v>0.08</v>
      </c>
      <c r="O446" t="s">
        <v>30</v>
      </c>
      <c r="P446" s="5">
        <v>2.0110282E-2</v>
      </c>
      <c r="Q446" s="6">
        <v>0</v>
      </c>
      <c r="R446" s="7">
        <v>0</v>
      </c>
      <c r="S446" s="7">
        <v>9.9325658201480341E-4</v>
      </c>
      <c r="T446" s="8">
        <v>0</v>
      </c>
      <c r="U446" s="6">
        <v>0</v>
      </c>
    </row>
    <row r="447" spans="1:21" x14ac:dyDescent="0.3">
      <c r="A447" t="s">
        <v>21</v>
      </c>
      <c r="B447" t="s">
        <v>22</v>
      </c>
      <c r="C447" t="s">
        <v>80</v>
      </c>
      <c r="D447" t="s">
        <v>375</v>
      </c>
      <c r="E447" t="s">
        <v>25</v>
      </c>
      <c r="F447" t="s">
        <v>26</v>
      </c>
      <c r="G447" t="s">
        <v>126</v>
      </c>
      <c r="H447" t="s">
        <v>127</v>
      </c>
      <c r="I447" t="s">
        <v>909</v>
      </c>
      <c r="J447" t="s">
        <v>127</v>
      </c>
      <c r="K447" t="s">
        <v>29</v>
      </c>
      <c r="L447">
        <v>20</v>
      </c>
      <c r="N447" s="5">
        <v>0</v>
      </c>
      <c r="O447" t="s">
        <v>30</v>
      </c>
      <c r="P447" s="5">
        <v>0.34482758600000002</v>
      </c>
      <c r="Q447" s="6">
        <v>0</v>
      </c>
      <c r="R447" s="7">
        <v>0</v>
      </c>
      <c r="S447" s="7">
        <v>9.7469850329170917E-4</v>
      </c>
      <c r="T447" s="8">
        <v>0</v>
      </c>
      <c r="U447" s="6">
        <v>0</v>
      </c>
    </row>
    <row r="448" spans="1:21" x14ac:dyDescent="0.3">
      <c r="A448" t="s">
        <v>21</v>
      </c>
      <c r="B448" t="s">
        <v>22</v>
      </c>
      <c r="C448" t="s">
        <v>80</v>
      </c>
      <c r="D448" t="s">
        <v>375</v>
      </c>
      <c r="E448" t="s">
        <v>25</v>
      </c>
      <c r="F448" t="s">
        <v>26</v>
      </c>
      <c r="G448" t="s">
        <v>128</v>
      </c>
      <c r="H448" t="s">
        <v>129</v>
      </c>
      <c r="I448" t="s">
        <v>910</v>
      </c>
      <c r="J448" t="s">
        <v>129</v>
      </c>
      <c r="K448" t="s">
        <v>29</v>
      </c>
      <c r="L448">
        <v>20</v>
      </c>
      <c r="N448" s="5">
        <v>0</v>
      </c>
      <c r="O448" t="s">
        <v>30</v>
      </c>
      <c r="P448" s="5">
        <v>6.4294632000000004E-2</v>
      </c>
      <c r="Q448" s="6">
        <v>0</v>
      </c>
      <c r="R448" s="7">
        <v>0</v>
      </c>
      <c r="S448" s="7">
        <v>1.0118980567622026E-3</v>
      </c>
      <c r="T448" s="8">
        <v>0</v>
      </c>
      <c r="U448" s="6">
        <v>0</v>
      </c>
    </row>
    <row r="449" spans="1:21" x14ac:dyDescent="0.3">
      <c r="A449" t="s">
        <v>21</v>
      </c>
      <c r="B449" t="s">
        <v>22</v>
      </c>
      <c r="C449" t="s">
        <v>80</v>
      </c>
      <c r="D449" t="s">
        <v>375</v>
      </c>
      <c r="E449" t="s">
        <v>25</v>
      </c>
      <c r="F449" t="s">
        <v>26</v>
      </c>
      <c r="G449" t="s">
        <v>130</v>
      </c>
      <c r="H449" t="s">
        <v>131</v>
      </c>
      <c r="I449" t="s">
        <v>911</v>
      </c>
      <c r="J449" t="s">
        <v>131</v>
      </c>
      <c r="K449" t="s">
        <v>29</v>
      </c>
      <c r="L449">
        <v>20</v>
      </c>
      <c r="N449" s="5">
        <v>0</v>
      </c>
      <c r="O449" t="s">
        <v>30</v>
      </c>
      <c r="P449" s="5">
        <v>0.11977468099999999</v>
      </c>
      <c r="Q449" s="6">
        <v>0</v>
      </c>
      <c r="R449" s="7">
        <v>0</v>
      </c>
      <c r="S449" s="7">
        <v>9.8546215397591632E-4</v>
      </c>
      <c r="T449" s="8">
        <v>0</v>
      </c>
      <c r="U449" s="6">
        <v>0</v>
      </c>
    </row>
    <row r="450" spans="1:21" x14ac:dyDescent="0.3">
      <c r="A450" t="s">
        <v>21</v>
      </c>
      <c r="B450" t="s">
        <v>22</v>
      </c>
      <c r="C450" t="s">
        <v>80</v>
      </c>
      <c r="D450" t="s">
        <v>375</v>
      </c>
      <c r="E450" t="s">
        <v>25</v>
      </c>
      <c r="F450" t="s">
        <v>31</v>
      </c>
      <c r="G450" t="s">
        <v>132</v>
      </c>
      <c r="H450" t="s">
        <v>28</v>
      </c>
      <c r="I450" t="s">
        <v>28</v>
      </c>
      <c r="J450" t="s">
        <v>28</v>
      </c>
      <c r="K450" t="s">
        <v>29</v>
      </c>
      <c r="L450">
        <v>20</v>
      </c>
      <c r="N450" s="5">
        <v>0</v>
      </c>
      <c r="O450" t="s">
        <v>30</v>
      </c>
      <c r="P450" s="5">
        <v>0.3</v>
      </c>
      <c r="Q450" s="6">
        <v>0</v>
      </c>
      <c r="R450" s="7">
        <v>0</v>
      </c>
      <c r="S450" s="7">
        <v>6.0424868442008586E-4</v>
      </c>
      <c r="T450" s="8">
        <v>0</v>
      </c>
      <c r="U450" s="6">
        <v>0</v>
      </c>
    </row>
    <row r="451" spans="1:21" x14ac:dyDescent="0.3">
      <c r="A451" t="s">
        <v>21</v>
      </c>
      <c r="B451" t="s">
        <v>22</v>
      </c>
      <c r="C451" t="s">
        <v>80</v>
      </c>
      <c r="D451" t="s">
        <v>375</v>
      </c>
      <c r="E451" t="s">
        <v>25</v>
      </c>
      <c r="F451" t="s">
        <v>31</v>
      </c>
      <c r="G451" t="s">
        <v>133</v>
      </c>
      <c r="H451" t="s">
        <v>84</v>
      </c>
      <c r="I451" t="s">
        <v>84</v>
      </c>
      <c r="J451" t="s">
        <v>84</v>
      </c>
      <c r="K451" t="s">
        <v>29</v>
      </c>
      <c r="L451">
        <v>20</v>
      </c>
      <c r="N451" s="5">
        <v>4.4999999999999998E-2</v>
      </c>
      <c r="O451" t="s">
        <v>30</v>
      </c>
      <c r="P451" s="5">
        <v>0.27085927799999998</v>
      </c>
      <c r="Q451" s="6">
        <v>8515790.2259999998</v>
      </c>
      <c r="R451" s="7">
        <v>0</v>
      </c>
      <c r="S451" s="7">
        <v>7.3837165114598298E-4</v>
      </c>
      <c r="T451" s="8">
        <v>0</v>
      </c>
      <c r="U451" s="6">
        <v>7059.2617118416283</v>
      </c>
    </row>
    <row r="452" spans="1:21" x14ac:dyDescent="0.3">
      <c r="A452" t="s">
        <v>21</v>
      </c>
      <c r="B452" t="s">
        <v>22</v>
      </c>
      <c r="C452" t="s">
        <v>80</v>
      </c>
      <c r="D452" t="s">
        <v>375</v>
      </c>
      <c r="E452" t="s">
        <v>25</v>
      </c>
      <c r="F452" t="s">
        <v>31</v>
      </c>
      <c r="G452" t="s">
        <v>134</v>
      </c>
      <c r="H452" t="s">
        <v>86</v>
      </c>
      <c r="I452" t="s">
        <v>86</v>
      </c>
      <c r="J452" t="s">
        <v>86</v>
      </c>
      <c r="K452" t="s">
        <v>29</v>
      </c>
      <c r="L452">
        <v>20</v>
      </c>
      <c r="N452" s="5">
        <v>0</v>
      </c>
      <c r="O452" t="s">
        <v>30</v>
      </c>
      <c r="P452" s="5">
        <v>1.4130953999999999E-2</v>
      </c>
      <c r="Q452" s="6">
        <v>0</v>
      </c>
      <c r="R452" s="7">
        <v>0</v>
      </c>
      <c r="S452" s="7">
        <v>1.7216566269348786E-3</v>
      </c>
      <c r="T452" s="8">
        <v>0</v>
      </c>
      <c r="U452" s="6">
        <v>0</v>
      </c>
    </row>
    <row r="453" spans="1:21" x14ac:dyDescent="0.3">
      <c r="A453" t="s">
        <v>21</v>
      </c>
      <c r="B453" t="s">
        <v>22</v>
      </c>
      <c r="C453" t="s">
        <v>80</v>
      </c>
      <c r="D453" t="s">
        <v>375</v>
      </c>
      <c r="E453" t="s">
        <v>25</v>
      </c>
      <c r="F453" t="s">
        <v>31</v>
      </c>
      <c r="G453" t="s">
        <v>135</v>
      </c>
      <c r="H453" t="s">
        <v>88</v>
      </c>
      <c r="I453" t="s">
        <v>900</v>
      </c>
      <c r="J453" t="s">
        <v>88</v>
      </c>
      <c r="K453" t="s">
        <v>29</v>
      </c>
      <c r="L453">
        <v>20</v>
      </c>
      <c r="N453" s="5">
        <v>0.351348259</v>
      </c>
      <c r="O453" t="s">
        <v>30</v>
      </c>
      <c r="P453" s="5">
        <v>3.9896204999999997E-2</v>
      </c>
      <c r="Q453" s="6">
        <v>8618047.7799999993</v>
      </c>
      <c r="R453" s="7">
        <v>0</v>
      </c>
      <c r="S453" s="7">
        <v>2.5155409608354292E-3</v>
      </c>
      <c r="T453" s="8">
        <v>0</v>
      </c>
      <c r="U453" s="6">
        <v>28057.610231961629</v>
      </c>
    </row>
    <row r="454" spans="1:21" x14ac:dyDescent="0.3">
      <c r="A454" t="s">
        <v>21</v>
      </c>
      <c r="B454" t="s">
        <v>22</v>
      </c>
      <c r="C454" t="s">
        <v>80</v>
      </c>
      <c r="D454" t="s">
        <v>375</v>
      </c>
      <c r="E454" t="s">
        <v>25</v>
      </c>
      <c r="F454" t="s">
        <v>31</v>
      </c>
      <c r="G454" t="s">
        <v>136</v>
      </c>
      <c r="H454" t="s">
        <v>90</v>
      </c>
      <c r="I454" t="s">
        <v>901</v>
      </c>
      <c r="J454" t="s">
        <v>90</v>
      </c>
      <c r="K454" t="s">
        <v>29</v>
      </c>
      <c r="L454">
        <v>20</v>
      </c>
      <c r="N454" s="5">
        <v>0.14625953999999999</v>
      </c>
      <c r="O454" t="s">
        <v>30</v>
      </c>
      <c r="P454" s="5">
        <v>0.33288257799999998</v>
      </c>
      <c r="Q454" s="6">
        <v>35756967.399999999</v>
      </c>
      <c r="R454" s="7">
        <v>0</v>
      </c>
      <c r="S454" s="7">
        <v>1.114335657679397E-3</v>
      </c>
      <c r="T454" s="8">
        <v>0</v>
      </c>
      <c r="U454" s="6">
        <v>54669.03177170908</v>
      </c>
    </row>
    <row r="455" spans="1:21" x14ac:dyDescent="0.3">
      <c r="A455" t="s">
        <v>21</v>
      </c>
      <c r="B455" t="s">
        <v>22</v>
      </c>
      <c r="C455" t="s">
        <v>80</v>
      </c>
      <c r="D455" t="s">
        <v>375</v>
      </c>
      <c r="E455" t="s">
        <v>25</v>
      </c>
      <c r="F455" t="s">
        <v>31</v>
      </c>
      <c r="G455" t="s">
        <v>137</v>
      </c>
      <c r="H455" t="s">
        <v>92</v>
      </c>
      <c r="I455" t="s">
        <v>902</v>
      </c>
      <c r="J455" t="s">
        <v>92</v>
      </c>
      <c r="K455" t="s">
        <v>29</v>
      </c>
      <c r="L455">
        <v>20</v>
      </c>
      <c r="N455" s="5">
        <v>5.7245342999999997E-2</v>
      </c>
      <c r="O455" t="s">
        <v>30</v>
      </c>
      <c r="P455" s="5">
        <v>7.7091136000000005E-2</v>
      </c>
      <c r="Q455" s="6">
        <v>2751116.1630000002</v>
      </c>
      <c r="R455" s="7">
        <v>0</v>
      </c>
      <c r="S455" s="7">
        <v>1.7433320002456911E-3</v>
      </c>
      <c r="T455" s="8">
        <v>0</v>
      </c>
      <c r="U455" s="6">
        <v>6351.1601489966451</v>
      </c>
    </row>
    <row r="456" spans="1:21" x14ac:dyDescent="0.3">
      <c r="A456" t="s">
        <v>21</v>
      </c>
      <c r="B456" t="s">
        <v>22</v>
      </c>
      <c r="C456" t="s">
        <v>80</v>
      </c>
      <c r="D456" t="s">
        <v>375</v>
      </c>
      <c r="E456" t="s">
        <v>25</v>
      </c>
      <c r="F456" t="s">
        <v>31</v>
      </c>
      <c r="G456" t="s">
        <v>138</v>
      </c>
      <c r="H456" t="s">
        <v>94</v>
      </c>
      <c r="I456" t="s">
        <v>903</v>
      </c>
      <c r="J456" t="s">
        <v>94</v>
      </c>
      <c r="K456" t="s">
        <v>29</v>
      </c>
      <c r="L456">
        <v>20</v>
      </c>
      <c r="N456" s="5">
        <v>0.142106125</v>
      </c>
      <c r="O456" t="s">
        <v>30</v>
      </c>
      <c r="P456" s="5">
        <v>0.12392528899999999</v>
      </c>
      <c r="Q456" s="6">
        <v>11627600.73</v>
      </c>
      <c r="R456" s="7">
        <v>0</v>
      </c>
      <c r="S456" s="7">
        <v>1.3781197233466457E-3</v>
      </c>
      <c r="T456" s="8">
        <v>0</v>
      </c>
      <c r="U456" s="6">
        <v>22531.092905081998</v>
      </c>
    </row>
    <row r="457" spans="1:21" x14ac:dyDescent="0.3">
      <c r="A457" t="s">
        <v>21</v>
      </c>
      <c r="B457" t="s">
        <v>22</v>
      </c>
      <c r="C457" t="s">
        <v>80</v>
      </c>
      <c r="D457" t="s">
        <v>375</v>
      </c>
      <c r="E457" t="s">
        <v>25</v>
      </c>
      <c r="F457" t="s">
        <v>31</v>
      </c>
      <c r="G457" t="s">
        <v>139</v>
      </c>
      <c r="H457" t="s">
        <v>96</v>
      </c>
      <c r="I457" t="s">
        <v>904</v>
      </c>
      <c r="J457" t="s">
        <v>96</v>
      </c>
      <c r="K457" t="s">
        <v>29</v>
      </c>
      <c r="L457">
        <v>11</v>
      </c>
      <c r="N457" s="5">
        <v>0.22500000000000001</v>
      </c>
      <c r="O457" t="s">
        <v>30</v>
      </c>
      <c r="P457" s="5">
        <v>0.04</v>
      </c>
      <c r="Q457" s="6">
        <v>5583523.7029999997</v>
      </c>
      <c r="R457" s="7">
        <v>0</v>
      </c>
      <c r="S457" s="7">
        <v>0</v>
      </c>
      <c r="T457" s="8">
        <v>0</v>
      </c>
      <c r="U457" s="6">
        <v>0</v>
      </c>
    </row>
    <row r="458" spans="1:21" x14ac:dyDescent="0.3">
      <c r="A458" t="s">
        <v>21</v>
      </c>
      <c r="B458" t="s">
        <v>22</v>
      </c>
      <c r="C458" t="s">
        <v>80</v>
      </c>
      <c r="D458" t="s">
        <v>375</v>
      </c>
      <c r="E458" t="s">
        <v>25</v>
      </c>
      <c r="F458" t="s">
        <v>31</v>
      </c>
      <c r="G458" t="s">
        <v>140</v>
      </c>
      <c r="H458" t="s">
        <v>98</v>
      </c>
      <c r="I458" t="s">
        <v>98</v>
      </c>
      <c r="J458" t="s">
        <v>98</v>
      </c>
      <c r="K458" t="s">
        <v>29</v>
      </c>
      <c r="L458">
        <v>11</v>
      </c>
      <c r="N458" s="5">
        <v>5.8799999999999998E-2</v>
      </c>
      <c r="O458" t="s">
        <v>30</v>
      </c>
      <c r="P458" s="5">
        <v>1.1673269E-2</v>
      </c>
      <c r="Q458" s="6">
        <v>412121.01630000002</v>
      </c>
      <c r="R458" s="7">
        <v>0</v>
      </c>
      <c r="S458" s="7">
        <v>1.4394844983950964E-3</v>
      </c>
      <c r="T458" s="8">
        <v>0</v>
      </c>
      <c r="U458" s="6">
        <v>615.67594982587877</v>
      </c>
    </row>
    <row r="459" spans="1:21" x14ac:dyDescent="0.3">
      <c r="A459" t="s">
        <v>21</v>
      </c>
      <c r="B459" t="s">
        <v>22</v>
      </c>
      <c r="C459" t="s">
        <v>80</v>
      </c>
      <c r="D459" t="s">
        <v>375</v>
      </c>
      <c r="E459" t="s">
        <v>25</v>
      </c>
      <c r="F459" t="s">
        <v>31</v>
      </c>
      <c r="G459" t="s">
        <v>141</v>
      </c>
      <c r="H459" t="s">
        <v>100</v>
      </c>
      <c r="I459" t="s">
        <v>100</v>
      </c>
      <c r="J459" t="s">
        <v>100</v>
      </c>
      <c r="K459" t="s">
        <v>29</v>
      </c>
      <c r="L459">
        <v>20</v>
      </c>
      <c r="N459" s="5">
        <v>1.8525E-2</v>
      </c>
      <c r="O459" t="s">
        <v>30</v>
      </c>
      <c r="P459" s="5">
        <v>0.1</v>
      </c>
      <c r="Q459" s="6">
        <v>1179057.183</v>
      </c>
      <c r="R459" s="7">
        <v>0</v>
      </c>
      <c r="S459" s="7">
        <v>1.1093120403056951E-3</v>
      </c>
      <c r="T459" s="8">
        <v>0</v>
      </c>
      <c r="U459" s="6">
        <v>1761.4174534455788</v>
      </c>
    </row>
    <row r="460" spans="1:21" x14ac:dyDescent="0.3">
      <c r="A460" t="s">
        <v>21</v>
      </c>
      <c r="B460" t="s">
        <v>22</v>
      </c>
      <c r="C460" t="s">
        <v>80</v>
      </c>
      <c r="D460" t="s">
        <v>375</v>
      </c>
      <c r="E460" t="s">
        <v>25</v>
      </c>
      <c r="F460" t="s">
        <v>31</v>
      </c>
      <c r="G460" t="s">
        <v>142</v>
      </c>
      <c r="H460" t="s">
        <v>102</v>
      </c>
      <c r="I460" t="s">
        <v>102</v>
      </c>
      <c r="J460" t="s">
        <v>102</v>
      </c>
      <c r="K460" t="s">
        <v>29</v>
      </c>
      <c r="L460">
        <v>11</v>
      </c>
      <c r="N460" s="5">
        <v>0.02</v>
      </c>
      <c r="O460" t="s">
        <v>30</v>
      </c>
      <c r="P460" s="5">
        <v>1.72E-2</v>
      </c>
      <c r="Q460" s="6">
        <v>207100.23629999999</v>
      </c>
      <c r="R460" s="7">
        <v>0</v>
      </c>
      <c r="S460" s="7">
        <v>0</v>
      </c>
      <c r="T460" s="8">
        <v>0</v>
      </c>
      <c r="U460" s="6">
        <v>0</v>
      </c>
    </row>
    <row r="461" spans="1:21" x14ac:dyDescent="0.3">
      <c r="A461" t="s">
        <v>21</v>
      </c>
      <c r="B461" t="s">
        <v>22</v>
      </c>
      <c r="C461" t="s">
        <v>80</v>
      </c>
      <c r="D461" t="s">
        <v>375</v>
      </c>
      <c r="E461" t="s">
        <v>25</v>
      </c>
      <c r="F461" t="s">
        <v>31</v>
      </c>
      <c r="G461" t="s">
        <v>143</v>
      </c>
      <c r="H461" t="s">
        <v>104</v>
      </c>
      <c r="I461" t="s">
        <v>104</v>
      </c>
      <c r="J461" t="s">
        <v>104</v>
      </c>
      <c r="K461" t="s">
        <v>29</v>
      </c>
      <c r="L461">
        <v>15</v>
      </c>
      <c r="N461" s="5">
        <v>9.9449999999999997E-2</v>
      </c>
      <c r="O461" t="s">
        <v>30</v>
      </c>
      <c r="P461" s="5">
        <v>6.2445599999999997E-3</v>
      </c>
      <c r="Q461" s="6">
        <v>372617.62589999998</v>
      </c>
      <c r="R461" s="7">
        <v>0</v>
      </c>
      <c r="S461" s="7">
        <v>9.2577893529988229E-4</v>
      </c>
      <c r="T461" s="8">
        <v>0</v>
      </c>
      <c r="U461" s="6">
        <v>646.87154480433753</v>
      </c>
    </row>
    <row r="462" spans="1:21" x14ac:dyDescent="0.3">
      <c r="A462" t="s">
        <v>21</v>
      </c>
      <c r="B462" t="s">
        <v>22</v>
      </c>
      <c r="C462" t="s">
        <v>80</v>
      </c>
      <c r="D462" t="s">
        <v>375</v>
      </c>
      <c r="E462" t="s">
        <v>25</v>
      </c>
      <c r="F462" t="s">
        <v>31</v>
      </c>
      <c r="G462" t="s">
        <v>144</v>
      </c>
      <c r="H462" t="s">
        <v>106</v>
      </c>
      <c r="I462" t="s">
        <v>106</v>
      </c>
      <c r="J462" t="s">
        <v>106</v>
      </c>
      <c r="K462" t="s">
        <v>29</v>
      </c>
      <c r="L462">
        <v>11</v>
      </c>
      <c r="N462" s="5">
        <v>9.4999999999999998E-3</v>
      </c>
      <c r="O462" t="s">
        <v>30</v>
      </c>
      <c r="P462" s="5">
        <v>0.15</v>
      </c>
      <c r="Q462" s="6">
        <v>982086.0148</v>
      </c>
      <c r="R462" s="7">
        <v>0</v>
      </c>
      <c r="S462" s="7">
        <v>1.3465519417771323E-4</v>
      </c>
      <c r="T462" s="8">
        <v>0</v>
      </c>
      <c r="U462" s="6">
        <v>1030.716128265311</v>
      </c>
    </row>
    <row r="463" spans="1:21" x14ac:dyDescent="0.3">
      <c r="A463" t="s">
        <v>21</v>
      </c>
      <c r="B463" t="s">
        <v>22</v>
      </c>
      <c r="C463" t="s">
        <v>80</v>
      </c>
      <c r="D463" t="s">
        <v>375</v>
      </c>
      <c r="E463" t="s">
        <v>25</v>
      </c>
      <c r="F463" t="s">
        <v>31</v>
      </c>
      <c r="G463" t="s">
        <v>145</v>
      </c>
      <c r="H463" t="s">
        <v>108</v>
      </c>
      <c r="I463" t="s">
        <v>108</v>
      </c>
      <c r="J463" t="s">
        <v>108</v>
      </c>
      <c r="K463" t="s">
        <v>29</v>
      </c>
      <c r="L463">
        <v>2</v>
      </c>
      <c r="M463" t="s">
        <v>109</v>
      </c>
      <c r="N463" s="5">
        <v>0</v>
      </c>
      <c r="O463" t="s">
        <v>30</v>
      </c>
      <c r="P463" s="5">
        <v>0.05</v>
      </c>
      <c r="Q463" s="6">
        <v>0</v>
      </c>
      <c r="R463" s="7">
        <v>0</v>
      </c>
      <c r="S463" s="7">
        <v>8.9048709555079734E-4</v>
      </c>
      <c r="T463" s="8">
        <v>0</v>
      </c>
      <c r="U463" s="6">
        <v>0</v>
      </c>
    </row>
    <row r="464" spans="1:21" x14ac:dyDescent="0.3">
      <c r="A464" t="s">
        <v>21</v>
      </c>
      <c r="B464" t="s">
        <v>22</v>
      </c>
      <c r="C464" t="s">
        <v>80</v>
      </c>
      <c r="D464" t="s">
        <v>375</v>
      </c>
      <c r="E464" t="s">
        <v>25</v>
      </c>
      <c r="F464" t="s">
        <v>31</v>
      </c>
      <c r="G464" t="s">
        <v>146</v>
      </c>
      <c r="H464" t="s">
        <v>111</v>
      </c>
      <c r="I464" t="s">
        <v>111</v>
      </c>
      <c r="J464" t="s">
        <v>111</v>
      </c>
      <c r="K464" t="s">
        <v>29</v>
      </c>
      <c r="L464">
        <v>20</v>
      </c>
      <c r="N464" s="5">
        <v>6.7500000000000004E-4</v>
      </c>
      <c r="O464" t="s">
        <v>30</v>
      </c>
      <c r="P464" s="5">
        <v>0.146537695</v>
      </c>
      <c r="Q464" s="6">
        <v>68071.995379999993</v>
      </c>
      <c r="R464" s="7">
        <v>0</v>
      </c>
      <c r="S464" s="7">
        <v>8.9048709555079712E-4</v>
      </c>
      <c r="T464" s="8">
        <v>0</v>
      </c>
      <c r="U464" s="6">
        <v>101.69413534983639</v>
      </c>
    </row>
    <row r="465" spans="1:21" x14ac:dyDescent="0.3">
      <c r="A465" t="s">
        <v>21</v>
      </c>
      <c r="B465" t="s">
        <v>22</v>
      </c>
      <c r="C465" t="s">
        <v>80</v>
      </c>
      <c r="D465" t="s">
        <v>375</v>
      </c>
      <c r="E465" t="s">
        <v>25</v>
      </c>
      <c r="F465" t="s">
        <v>31</v>
      </c>
      <c r="G465" t="s">
        <v>147</v>
      </c>
      <c r="H465" t="s">
        <v>115</v>
      </c>
      <c r="I465" t="s">
        <v>905</v>
      </c>
      <c r="J465" t="s">
        <v>115</v>
      </c>
      <c r="K465" t="s">
        <v>29</v>
      </c>
      <c r="L465">
        <v>20</v>
      </c>
      <c r="N465" s="5">
        <v>0.19</v>
      </c>
      <c r="O465" t="s">
        <v>30</v>
      </c>
      <c r="P465" s="5">
        <v>3.1962872000000003E-2</v>
      </c>
      <c r="Q465" s="6">
        <v>3681358.585</v>
      </c>
      <c r="R465" s="7">
        <v>0</v>
      </c>
      <c r="S465" s="7">
        <v>1.9925428753858644E-3</v>
      </c>
      <c r="T465" s="8">
        <v>0</v>
      </c>
      <c r="U465" s="6">
        <v>14781.697805816375</v>
      </c>
    </row>
    <row r="466" spans="1:21" x14ac:dyDescent="0.3">
      <c r="A466" t="s">
        <v>21</v>
      </c>
      <c r="B466" t="s">
        <v>22</v>
      </c>
      <c r="C466" t="s">
        <v>80</v>
      </c>
      <c r="D466" t="s">
        <v>375</v>
      </c>
      <c r="E466" t="s">
        <v>25</v>
      </c>
      <c r="F466" t="s">
        <v>31</v>
      </c>
      <c r="G466" t="s">
        <v>148</v>
      </c>
      <c r="H466" t="s">
        <v>117</v>
      </c>
      <c r="I466" t="s">
        <v>906</v>
      </c>
      <c r="J466" t="s">
        <v>117</v>
      </c>
      <c r="K466" t="s">
        <v>29</v>
      </c>
      <c r="L466">
        <v>20</v>
      </c>
      <c r="N466" s="5">
        <v>0.14249999999999999</v>
      </c>
      <c r="O466" t="s">
        <v>30</v>
      </c>
      <c r="P466" s="5">
        <v>1.6427233999999999E-2</v>
      </c>
      <c r="Q466" s="6">
        <v>1408808.79</v>
      </c>
      <c r="R466" s="7">
        <v>0</v>
      </c>
      <c r="S466" s="7">
        <v>1.7223488397470957E-3</v>
      </c>
      <c r="T466" s="8">
        <v>0</v>
      </c>
      <c r="U466" s="6">
        <v>2705.8831045536222</v>
      </c>
    </row>
    <row r="467" spans="1:21" x14ac:dyDescent="0.3">
      <c r="A467" t="s">
        <v>21</v>
      </c>
      <c r="B467" t="s">
        <v>22</v>
      </c>
      <c r="C467" t="s">
        <v>80</v>
      </c>
      <c r="D467" t="s">
        <v>375</v>
      </c>
      <c r="E467" t="s">
        <v>25</v>
      </c>
      <c r="F467" t="s">
        <v>31</v>
      </c>
      <c r="G467" t="s">
        <v>149</v>
      </c>
      <c r="H467" t="s">
        <v>119</v>
      </c>
      <c r="I467" t="s">
        <v>907</v>
      </c>
      <c r="J467" t="s">
        <v>119</v>
      </c>
      <c r="K467" t="s">
        <v>29</v>
      </c>
      <c r="L467">
        <v>20</v>
      </c>
      <c r="N467" s="5">
        <v>0.32400000000000001</v>
      </c>
      <c r="O467" t="s">
        <v>30</v>
      </c>
      <c r="P467" s="5">
        <v>0.125</v>
      </c>
      <c r="Q467" s="6">
        <v>27869386.93</v>
      </c>
      <c r="R467" s="7">
        <v>0</v>
      </c>
      <c r="S467" s="7">
        <v>8.9048709555079723E-4</v>
      </c>
      <c r="T467" s="8">
        <v>0</v>
      </c>
      <c r="U467" s="6">
        <v>41634.642715484057</v>
      </c>
    </row>
    <row r="468" spans="1:21" x14ac:dyDescent="0.3">
      <c r="A468" t="s">
        <v>21</v>
      </c>
      <c r="B468" t="s">
        <v>22</v>
      </c>
      <c r="C468" t="s">
        <v>80</v>
      </c>
      <c r="D468" t="s">
        <v>375</v>
      </c>
      <c r="E468" t="s">
        <v>25</v>
      </c>
      <c r="F468" t="s">
        <v>31</v>
      </c>
      <c r="G468" t="s">
        <v>150</v>
      </c>
      <c r="H468" t="s">
        <v>121</v>
      </c>
      <c r="I468" t="s">
        <v>121</v>
      </c>
      <c r="J468" t="s">
        <v>121</v>
      </c>
      <c r="K468" t="s">
        <v>29</v>
      </c>
      <c r="L468">
        <v>11</v>
      </c>
      <c r="N468" s="5">
        <v>0.140833333</v>
      </c>
      <c r="O468" t="s">
        <v>30</v>
      </c>
      <c r="P468" s="5">
        <v>0.12</v>
      </c>
      <c r="Q468" s="6">
        <v>10961948.779999999</v>
      </c>
      <c r="R468" s="7">
        <v>0</v>
      </c>
      <c r="S468" s="7">
        <v>8.9048709555079712E-4</v>
      </c>
      <c r="T468" s="8">
        <v>0</v>
      </c>
      <c r="U468" s="6">
        <v>16376.277744001893</v>
      </c>
    </row>
    <row r="469" spans="1:21" x14ac:dyDescent="0.3">
      <c r="A469" t="s">
        <v>21</v>
      </c>
      <c r="B469" t="s">
        <v>22</v>
      </c>
      <c r="C469" t="s">
        <v>80</v>
      </c>
      <c r="D469" t="s">
        <v>375</v>
      </c>
      <c r="E469" t="s">
        <v>25</v>
      </c>
      <c r="F469" t="s">
        <v>31</v>
      </c>
      <c r="G469" t="s">
        <v>151</v>
      </c>
      <c r="H469" t="s">
        <v>123</v>
      </c>
      <c r="I469" t="s">
        <v>123</v>
      </c>
      <c r="J469" t="s">
        <v>123</v>
      </c>
      <c r="K469" t="s">
        <v>29</v>
      </c>
      <c r="L469">
        <v>15</v>
      </c>
      <c r="N469" s="5">
        <v>0</v>
      </c>
      <c r="O469" t="s">
        <v>30</v>
      </c>
      <c r="P469" s="5">
        <v>2.0452499999999998E-2</v>
      </c>
      <c r="Q469" s="6">
        <v>0</v>
      </c>
      <c r="R469" s="7">
        <v>0</v>
      </c>
      <c r="S469" s="7">
        <v>8.9048709555079723E-4</v>
      </c>
      <c r="T469" s="8">
        <v>0</v>
      </c>
      <c r="U469" s="6">
        <v>0</v>
      </c>
    </row>
    <row r="470" spans="1:21" x14ac:dyDescent="0.3">
      <c r="A470" t="s">
        <v>21</v>
      </c>
      <c r="B470" t="s">
        <v>22</v>
      </c>
      <c r="C470" t="s">
        <v>80</v>
      </c>
      <c r="D470" t="s">
        <v>375</v>
      </c>
      <c r="E470" t="s">
        <v>25</v>
      </c>
      <c r="F470" t="s">
        <v>31</v>
      </c>
      <c r="G470" t="s">
        <v>152</v>
      </c>
      <c r="H470" t="s">
        <v>125</v>
      </c>
      <c r="I470" t="s">
        <v>908</v>
      </c>
      <c r="J470" t="s">
        <v>125</v>
      </c>
      <c r="K470" t="s">
        <v>29</v>
      </c>
      <c r="L470">
        <v>20</v>
      </c>
      <c r="N470" s="5">
        <v>3.9038694999999998E-2</v>
      </c>
      <c r="O470" t="s">
        <v>30</v>
      </c>
      <c r="P470" s="5">
        <v>2.0110282E-2</v>
      </c>
      <c r="Q470" s="6">
        <v>473016.94540000003</v>
      </c>
      <c r="R470" s="7">
        <v>0</v>
      </c>
      <c r="S470" s="7">
        <v>9.9325658201480341E-4</v>
      </c>
      <c r="T470" s="8">
        <v>0</v>
      </c>
      <c r="U470" s="6">
        <v>608.06294390209337</v>
      </c>
    </row>
    <row r="471" spans="1:21" x14ac:dyDescent="0.3">
      <c r="A471" t="s">
        <v>21</v>
      </c>
      <c r="B471" t="s">
        <v>22</v>
      </c>
      <c r="C471" t="s">
        <v>80</v>
      </c>
      <c r="D471" t="s">
        <v>375</v>
      </c>
      <c r="E471" t="s">
        <v>25</v>
      </c>
      <c r="F471" t="s">
        <v>31</v>
      </c>
      <c r="G471" t="s">
        <v>153</v>
      </c>
      <c r="H471" t="s">
        <v>127</v>
      </c>
      <c r="I471" t="s">
        <v>909</v>
      </c>
      <c r="J471" t="s">
        <v>127</v>
      </c>
      <c r="K471" t="s">
        <v>29</v>
      </c>
      <c r="L471">
        <v>20</v>
      </c>
      <c r="N471" s="5">
        <v>1.6251060000000001E-2</v>
      </c>
      <c r="O471" t="s">
        <v>30</v>
      </c>
      <c r="P471" s="5">
        <v>0.34482758600000002</v>
      </c>
      <c r="Q471" s="6">
        <v>4138754.395</v>
      </c>
      <c r="R471" s="7">
        <v>0</v>
      </c>
      <c r="S471" s="7">
        <v>9.7469850329170917E-4</v>
      </c>
      <c r="T471" s="8">
        <v>0</v>
      </c>
      <c r="U471" s="6">
        <v>5672.1166491159047</v>
      </c>
    </row>
    <row r="472" spans="1:21" x14ac:dyDescent="0.3">
      <c r="A472" t="s">
        <v>21</v>
      </c>
      <c r="B472" t="s">
        <v>22</v>
      </c>
      <c r="C472" t="s">
        <v>80</v>
      </c>
      <c r="D472" t="s">
        <v>375</v>
      </c>
      <c r="E472" t="s">
        <v>25</v>
      </c>
      <c r="F472" t="s">
        <v>31</v>
      </c>
      <c r="G472" t="s">
        <v>154</v>
      </c>
      <c r="H472" t="s">
        <v>129</v>
      </c>
      <c r="I472" t="s">
        <v>910</v>
      </c>
      <c r="J472" t="s">
        <v>129</v>
      </c>
      <c r="K472" t="s">
        <v>29</v>
      </c>
      <c r="L472">
        <v>20</v>
      </c>
      <c r="N472" s="5">
        <v>6.3605939999999998E-3</v>
      </c>
      <c r="O472" t="s">
        <v>30</v>
      </c>
      <c r="P472" s="5">
        <v>6.4294632000000004E-2</v>
      </c>
      <c r="Q472" s="6">
        <v>253814.16459999999</v>
      </c>
      <c r="R472" s="7">
        <v>0</v>
      </c>
      <c r="S472" s="7">
        <v>1.0118980567622026E-3</v>
      </c>
      <c r="T472" s="8">
        <v>0</v>
      </c>
      <c r="U472" s="6">
        <v>340.10784568435861</v>
      </c>
    </row>
    <row r="473" spans="1:21" x14ac:dyDescent="0.3">
      <c r="A473" t="s">
        <v>21</v>
      </c>
      <c r="B473" t="s">
        <v>22</v>
      </c>
      <c r="C473" t="s">
        <v>80</v>
      </c>
      <c r="D473" t="s">
        <v>375</v>
      </c>
      <c r="E473" t="s">
        <v>25</v>
      </c>
      <c r="F473" t="s">
        <v>31</v>
      </c>
      <c r="G473" t="s">
        <v>155</v>
      </c>
      <c r="H473" t="s">
        <v>131</v>
      </c>
      <c r="I473" t="s">
        <v>911</v>
      </c>
      <c r="J473" t="s">
        <v>131</v>
      </c>
      <c r="K473" t="s">
        <v>29</v>
      </c>
      <c r="L473">
        <v>20</v>
      </c>
      <c r="N473" s="5">
        <v>1.5789569E-2</v>
      </c>
      <c r="O473" t="s">
        <v>30</v>
      </c>
      <c r="P473" s="5">
        <v>0.11977468099999999</v>
      </c>
      <c r="Q473" s="6">
        <v>1205963.25</v>
      </c>
      <c r="R473" s="7">
        <v>0</v>
      </c>
      <c r="S473" s="7">
        <v>9.8546215397591632E-4</v>
      </c>
      <c r="T473" s="8">
        <v>0</v>
      </c>
      <c r="U473" s="6">
        <v>1630.5671913745387</v>
      </c>
    </row>
    <row r="474" spans="1:21" x14ac:dyDescent="0.3">
      <c r="A474" t="s">
        <v>21</v>
      </c>
      <c r="B474" t="s">
        <v>22</v>
      </c>
      <c r="C474" t="s">
        <v>80</v>
      </c>
      <c r="D474" t="s">
        <v>375</v>
      </c>
      <c r="E474" t="s">
        <v>25</v>
      </c>
      <c r="F474" t="s">
        <v>31</v>
      </c>
      <c r="G474" t="s">
        <v>156</v>
      </c>
      <c r="H474" t="s">
        <v>157</v>
      </c>
      <c r="I474" t="s">
        <v>912</v>
      </c>
      <c r="J474" t="s">
        <v>157</v>
      </c>
      <c r="K474" t="s">
        <v>29</v>
      </c>
      <c r="L474">
        <v>11</v>
      </c>
      <c r="N474" s="5">
        <v>0.20799999999999999</v>
      </c>
      <c r="O474" t="s">
        <v>30</v>
      </c>
      <c r="P474" s="5">
        <v>0.09</v>
      </c>
      <c r="Q474" s="6">
        <v>11892611.1</v>
      </c>
      <c r="R474" s="7">
        <v>0</v>
      </c>
      <c r="S474" s="7">
        <v>8.9048709555079723E-4</v>
      </c>
      <c r="T474" s="8">
        <v>0</v>
      </c>
      <c r="U474" s="6">
        <v>17766.613070691605</v>
      </c>
    </row>
    <row r="475" spans="1:21" x14ac:dyDescent="0.3">
      <c r="A475" t="s">
        <v>21</v>
      </c>
      <c r="B475" t="s">
        <v>22</v>
      </c>
      <c r="C475" t="s">
        <v>80</v>
      </c>
      <c r="D475" t="s">
        <v>375</v>
      </c>
      <c r="E475" t="s">
        <v>25</v>
      </c>
      <c r="F475" t="s">
        <v>41</v>
      </c>
      <c r="G475" t="s">
        <v>376</v>
      </c>
      <c r="H475" t="s">
        <v>214</v>
      </c>
      <c r="I475" t="s">
        <v>214</v>
      </c>
      <c r="J475" t="s">
        <v>214</v>
      </c>
      <c r="K475" t="s">
        <v>44</v>
      </c>
      <c r="L475">
        <v>13</v>
      </c>
      <c r="M475" t="s">
        <v>375</v>
      </c>
      <c r="N475" s="5">
        <v>5.4187489999999996E-3</v>
      </c>
      <c r="O475" t="s">
        <v>30</v>
      </c>
      <c r="P475" s="5">
        <v>0.25820480299999998</v>
      </c>
      <c r="Q475" s="6">
        <v>965619.64489999996</v>
      </c>
      <c r="R475" s="7">
        <v>0</v>
      </c>
      <c r="S475" s="7">
        <v>1.4939202939791417E-3</v>
      </c>
      <c r="T475" s="8">
        <v>0</v>
      </c>
      <c r="U475" s="6">
        <v>1442.5587837810424</v>
      </c>
    </row>
    <row r="476" spans="1:21" x14ac:dyDescent="0.3">
      <c r="A476" t="s">
        <v>21</v>
      </c>
      <c r="B476" t="s">
        <v>22</v>
      </c>
      <c r="C476" t="s">
        <v>80</v>
      </c>
      <c r="D476" t="s">
        <v>375</v>
      </c>
      <c r="E476" t="s">
        <v>25</v>
      </c>
      <c r="F476" t="s">
        <v>26</v>
      </c>
      <c r="G476" t="s">
        <v>377</v>
      </c>
      <c r="H476" t="s">
        <v>214</v>
      </c>
      <c r="I476" t="s">
        <v>214</v>
      </c>
      <c r="J476" t="s">
        <v>214</v>
      </c>
      <c r="K476" t="s">
        <v>44</v>
      </c>
      <c r="L476">
        <v>13</v>
      </c>
      <c r="M476" t="s">
        <v>375</v>
      </c>
      <c r="N476" s="5">
        <v>6.3595040000000002E-3</v>
      </c>
      <c r="O476" t="s">
        <v>30</v>
      </c>
      <c r="P476" s="5">
        <v>0.25820480299999998</v>
      </c>
      <c r="Q476" s="6">
        <v>19970.168460000001</v>
      </c>
      <c r="R476" s="7">
        <v>0</v>
      </c>
      <c r="S476" s="7">
        <v>1.4939202939791417E-3</v>
      </c>
      <c r="T476" s="8">
        <v>0</v>
      </c>
      <c r="U476" s="6">
        <v>29.833839936576187</v>
      </c>
    </row>
    <row r="477" spans="1:21" x14ac:dyDescent="0.3">
      <c r="A477" t="s">
        <v>21</v>
      </c>
      <c r="B477" t="s">
        <v>22</v>
      </c>
      <c r="C477" t="s">
        <v>158</v>
      </c>
      <c r="D477" t="s">
        <v>208</v>
      </c>
      <c r="E477" t="s">
        <v>25</v>
      </c>
      <c r="F477" t="s">
        <v>26</v>
      </c>
      <c r="G477" t="s">
        <v>160</v>
      </c>
      <c r="H477" t="s">
        <v>28</v>
      </c>
      <c r="I477" t="s">
        <v>28</v>
      </c>
      <c r="J477" t="s">
        <v>28</v>
      </c>
      <c r="K477" t="s">
        <v>29</v>
      </c>
      <c r="L477">
        <v>20</v>
      </c>
      <c r="N477" s="5">
        <v>0</v>
      </c>
      <c r="O477" t="s">
        <v>30</v>
      </c>
      <c r="P477" s="5">
        <v>0.3</v>
      </c>
      <c r="Q477" s="6">
        <v>0</v>
      </c>
      <c r="R477" s="7">
        <v>4.5161341006557147E-4</v>
      </c>
      <c r="S477" s="7">
        <v>0</v>
      </c>
      <c r="T477" s="8">
        <v>0</v>
      </c>
      <c r="U477" s="6">
        <v>0</v>
      </c>
    </row>
    <row r="478" spans="1:21" x14ac:dyDescent="0.3">
      <c r="A478" t="s">
        <v>21</v>
      </c>
      <c r="B478" t="s">
        <v>22</v>
      </c>
      <c r="C478" t="s">
        <v>158</v>
      </c>
      <c r="D478" t="s">
        <v>208</v>
      </c>
      <c r="E478" t="s">
        <v>25</v>
      </c>
      <c r="F478" t="s">
        <v>26</v>
      </c>
      <c r="G478" t="s">
        <v>161</v>
      </c>
      <c r="H478" t="s">
        <v>162</v>
      </c>
      <c r="I478" t="s">
        <v>162</v>
      </c>
      <c r="J478" t="s">
        <v>162</v>
      </c>
      <c r="K478" t="s">
        <v>29</v>
      </c>
      <c r="L478">
        <v>15</v>
      </c>
      <c r="N478" s="5">
        <v>5.3199999999999997E-2</v>
      </c>
      <c r="O478" t="s">
        <v>30</v>
      </c>
      <c r="P478" s="5">
        <v>0.06</v>
      </c>
      <c r="Q478" s="6">
        <v>0</v>
      </c>
      <c r="R478" s="7">
        <v>3.4388204221613705E-4</v>
      </c>
      <c r="S478" s="7">
        <v>0</v>
      </c>
      <c r="T478" s="8">
        <v>0</v>
      </c>
      <c r="U478" s="6">
        <v>0</v>
      </c>
    </row>
    <row r="479" spans="1:21" x14ac:dyDescent="0.3">
      <c r="A479" t="s">
        <v>21</v>
      </c>
      <c r="B479" t="s">
        <v>22</v>
      </c>
      <c r="C479" t="s">
        <v>158</v>
      </c>
      <c r="D479" t="s">
        <v>208</v>
      </c>
      <c r="E479" t="s">
        <v>25</v>
      </c>
      <c r="F479" t="s">
        <v>26</v>
      </c>
      <c r="G479" t="s">
        <v>163</v>
      </c>
      <c r="H479" t="s">
        <v>164</v>
      </c>
      <c r="I479" t="s">
        <v>164</v>
      </c>
      <c r="J479" t="s">
        <v>164</v>
      </c>
      <c r="K479" t="s">
        <v>29</v>
      </c>
      <c r="L479">
        <v>10</v>
      </c>
      <c r="N479" s="5">
        <v>0.19500000000000001</v>
      </c>
      <c r="O479" t="s">
        <v>30</v>
      </c>
      <c r="P479" s="5">
        <v>8.1196746E-2</v>
      </c>
      <c r="Q479" s="6">
        <v>0</v>
      </c>
      <c r="R479" s="7">
        <v>1.5041279839351773E-3</v>
      </c>
      <c r="S479" s="7">
        <v>-6.8840361200273037E-4</v>
      </c>
      <c r="T479" s="8">
        <v>0</v>
      </c>
      <c r="U479" s="6">
        <v>0</v>
      </c>
    </row>
    <row r="480" spans="1:21" x14ac:dyDescent="0.3">
      <c r="A480" t="s">
        <v>21</v>
      </c>
      <c r="B480" t="s">
        <v>22</v>
      </c>
      <c r="C480" t="s">
        <v>158</v>
      </c>
      <c r="D480" t="s">
        <v>208</v>
      </c>
      <c r="E480" t="s">
        <v>25</v>
      </c>
      <c r="F480" t="s">
        <v>26</v>
      </c>
      <c r="G480" t="s">
        <v>165</v>
      </c>
      <c r="H480" t="s">
        <v>86</v>
      </c>
      <c r="I480" t="s">
        <v>86</v>
      </c>
      <c r="J480" t="s">
        <v>86</v>
      </c>
      <c r="K480" t="s">
        <v>29</v>
      </c>
      <c r="L480">
        <v>20</v>
      </c>
      <c r="N480" s="5">
        <v>0</v>
      </c>
      <c r="O480" t="s">
        <v>30</v>
      </c>
      <c r="P480" s="5">
        <v>1.4084643000000001E-2</v>
      </c>
      <c r="Q480" s="6">
        <v>0</v>
      </c>
      <c r="R480" s="7">
        <v>2.5338353700121252E-4</v>
      </c>
      <c r="S480" s="7">
        <v>0</v>
      </c>
      <c r="T480" s="8">
        <v>0</v>
      </c>
      <c r="U480" s="6">
        <v>0</v>
      </c>
    </row>
    <row r="481" spans="1:21" x14ac:dyDescent="0.3">
      <c r="A481" t="s">
        <v>21</v>
      </c>
      <c r="B481" t="s">
        <v>22</v>
      </c>
      <c r="C481" t="s">
        <v>158</v>
      </c>
      <c r="D481" t="s">
        <v>208</v>
      </c>
      <c r="E481" t="s">
        <v>25</v>
      </c>
      <c r="F481" t="s">
        <v>26</v>
      </c>
      <c r="G481" t="s">
        <v>166</v>
      </c>
      <c r="H481" t="s">
        <v>88</v>
      </c>
      <c r="I481" t="s">
        <v>900</v>
      </c>
      <c r="J481" t="s">
        <v>88</v>
      </c>
      <c r="K481" t="s">
        <v>29</v>
      </c>
      <c r="L481">
        <v>20</v>
      </c>
      <c r="N481" s="5">
        <v>0.72</v>
      </c>
      <c r="O481" t="s">
        <v>30</v>
      </c>
      <c r="P481" s="5">
        <v>0.116169913</v>
      </c>
      <c r="Q481" s="6">
        <v>3569915.699</v>
      </c>
      <c r="R481" s="7">
        <v>4.2762635804882102E-4</v>
      </c>
      <c r="S481" s="7">
        <v>0</v>
      </c>
      <c r="T481" s="8">
        <v>1955.703985061657</v>
      </c>
      <c r="U481" s="6">
        <v>0</v>
      </c>
    </row>
    <row r="482" spans="1:21" x14ac:dyDescent="0.3">
      <c r="A482" t="s">
        <v>21</v>
      </c>
      <c r="B482" t="s">
        <v>22</v>
      </c>
      <c r="C482" t="s">
        <v>158</v>
      </c>
      <c r="D482" t="s">
        <v>208</v>
      </c>
      <c r="E482" t="s">
        <v>25</v>
      </c>
      <c r="F482" t="s">
        <v>26</v>
      </c>
      <c r="G482" t="s">
        <v>167</v>
      </c>
      <c r="H482" t="s">
        <v>90</v>
      </c>
      <c r="I482" t="s">
        <v>901</v>
      </c>
      <c r="J482" t="s">
        <v>90</v>
      </c>
      <c r="K482" t="s">
        <v>29</v>
      </c>
      <c r="L482">
        <v>20</v>
      </c>
      <c r="N482" s="5">
        <v>0</v>
      </c>
      <c r="O482" t="s">
        <v>30</v>
      </c>
      <c r="P482" s="5">
        <v>0.34776584700000002</v>
      </c>
      <c r="Q482" s="6">
        <v>0</v>
      </c>
      <c r="R482" s="7">
        <v>5.8655747944065669E-4</v>
      </c>
      <c r="S482" s="7">
        <v>0</v>
      </c>
      <c r="T482" s="8">
        <v>0</v>
      </c>
      <c r="U482" s="6">
        <v>0</v>
      </c>
    </row>
    <row r="483" spans="1:21" x14ac:dyDescent="0.3">
      <c r="A483" t="s">
        <v>21</v>
      </c>
      <c r="B483" t="s">
        <v>22</v>
      </c>
      <c r="C483" t="s">
        <v>158</v>
      </c>
      <c r="D483" t="s">
        <v>208</v>
      </c>
      <c r="E483" t="s">
        <v>25</v>
      </c>
      <c r="F483" t="s">
        <v>26</v>
      </c>
      <c r="G483" t="s">
        <v>168</v>
      </c>
      <c r="H483" t="s">
        <v>92</v>
      </c>
      <c r="I483" t="s">
        <v>902</v>
      </c>
      <c r="J483" t="s">
        <v>92</v>
      </c>
      <c r="K483" t="s">
        <v>29</v>
      </c>
      <c r="L483">
        <v>20</v>
      </c>
      <c r="N483" s="5">
        <v>0</v>
      </c>
      <c r="O483" t="s">
        <v>30</v>
      </c>
      <c r="P483" s="5">
        <v>0.14399454</v>
      </c>
      <c r="Q483" s="6">
        <v>0</v>
      </c>
      <c r="R483" s="7">
        <v>4.7787993787353828E-4</v>
      </c>
      <c r="S483" s="7">
        <v>0</v>
      </c>
      <c r="T483" s="8">
        <v>0</v>
      </c>
      <c r="U483" s="6">
        <v>0</v>
      </c>
    </row>
    <row r="484" spans="1:21" x14ac:dyDescent="0.3">
      <c r="A484" t="s">
        <v>21</v>
      </c>
      <c r="B484" t="s">
        <v>22</v>
      </c>
      <c r="C484" t="s">
        <v>158</v>
      </c>
      <c r="D484" t="s">
        <v>208</v>
      </c>
      <c r="E484" t="s">
        <v>25</v>
      </c>
      <c r="F484" t="s">
        <v>26</v>
      </c>
      <c r="G484" t="s">
        <v>169</v>
      </c>
      <c r="H484" t="s">
        <v>94</v>
      </c>
      <c r="I484" t="s">
        <v>903</v>
      </c>
      <c r="J484" t="s">
        <v>94</v>
      </c>
      <c r="K484" t="s">
        <v>29</v>
      </c>
      <c r="L484">
        <v>20</v>
      </c>
      <c r="N484" s="5">
        <v>0</v>
      </c>
      <c r="O484" t="s">
        <v>30</v>
      </c>
      <c r="P484" s="5">
        <v>0.18118466899999999</v>
      </c>
      <c r="Q484" s="6">
        <v>0</v>
      </c>
      <c r="R484" s="7">
        <v>3.7649621949990082E-4</v>
      </c>
      <c r="S484" s="7">
        <v>0</v>
      </c>
      <c r="T484" s="8">
        <v>0</v>
      </c>
      <c r="U484" s="6">
        <v>0</v>
      </c>
    </row>
    <row r="485" spans="1:21" x14ac:dyDescent="0.3">
      <c r="A485" t="s">
        <v>21</v>
      </c>
      <c r="B485" t="s">
        <v>22</v>
      </c>
      <c r="C485" t="s">
        <v>158</v>
      </c>
      <c r="D485" t="s">
        <v>208</v>
      </c>
      <c r="E485" t="s">
        <v>25</v>
      </c>
      <c r="F485" t="s">
        <v>26</v>
      </c>
      <c r="G485" t="s">
        <v>170</v>
      </c>
      <c r="H485" t="s">
        <v>96</v>
      </c>
      <c r="I485" t="s">
        <v>904</v>
      </c>
      <c r="J485" t="s">
        <v>96</v>
      </c>
      <c r="K485" t="s">
        <v>29</v>
      </c>
      <c r="L485">
        <v>11</v>
      </c>
      <c r="N485" s="5">
        <v>0.22500000000000001</v>
      </c>
      <c r="O485" t="s">
        <v>30</v>
      </c>
      <c r="P485" s="5">
        <v>0.04</v>
      </c>
      <c r="Q485" s="6">
        <v>0</v>
      </c>
      <c r="R485" s="7">
        <v>0</v>
      </c>
      <c r="S485" s="7">
        <v>0</v>
      </c>
      <c r="T485" s="8">
        <v>0</v>
      </c>
      <c r="U485" s="6">
        <v>0</v>
      </c>
    </row>
    <row r="486" spans="1:21" x14ac:dyDescent="0.3">
      <c r="A486" t="s">
        <v>21</v>
      </c>
      <c r="B486" t="s">
        <v>22</v>
      </c>
      <c r="C486" t="s">
        <v>158</v>
      </c>
      <c r="D486" t="s">
        <v>208</v>
      </c>
      <c r="E486" t="s">
        <v>25</v>
      </c>
      <c r="F486" t="s">
        <v>26</v>
      </c>
      <c r="G486" t="s">
        <v>171</v>
      </c>
      <c r="H486" t="s">
        <v>100</v>
      </c>
      <c r="I486" t="s">
        <v>100</v>
      </c>
      <c r="J486" t="s">
        <v>100</v>
      </c>
      <c r="K486" t="s">
        <v>29</v>
      </c>
      <c r="L486">
        <v>20</v>
      </c>
      <c r="N486" s="5">
        <v>6.0562499999999998E-2</v>
      </c>
      <c r="O486" t="s">
        <v>30</v>
      </c>
      <c r="P486" s="5">
        <v>0.1</v>
      </c>
      <c r="Q486" s="6">
        <v>0</v>
      </c>
      <c r="R486" s="7">
        <v>6.072881023240211E-4</v>
      </c>
      <c r="S486" s="7">
        <v>0</v>
      </c>
      <c r="T486" s="8">
        <v>0</v>
      </c>
      <c r="U486" s="6">
        <v>0</v>
      </c>
    </row>
    <row r="487" spans="1:21" x14ac:dyDescent="0.3">
      <c r="A487" t="s">
        <v>21</v>
      </c>
      <c r="B487" t="s">
        <v>22</v>
      </c>
      <c r="C487" t="s">
        <v>158</v>
      </c>
      <c r="D487" t="s">
        <v>208</v>
      </c>
      <c r="E487" t="s">
        <v>25</v>
      </c>
      <c r="F487" t="s">
        <v>26</v>
      </c>
      <c r="G487" t="s">
        <v>172</v>
      </c>
      <c r="H487" t="s">
        <v>102</v>
      </c>
      <c r="I487" t="s">
        <v>102</v>
      </c>
      <c r="J487" t="s">
        <v>102</v>
      </c>
      <c r="K487" t="s">
        <v>29</v>
      </c>
      <c r="L487">
        <v>11</v>
      </c>
      <c r="N487" s="5">
        <v>0.02</v>
      </c>
      <c r="O487" t="s">
        <v>30</v>
      </c>
      <c r="P487" s="5">
        <v>1.72E-2</v>
      </c>
      <c r="Q487" s="6">
        <v>0</v>
      </c>
      <c r="R487" s="7">
        <v>0</v>
      </c>
      <c r="S487" s="7">
        <v>0</v>
      </c>
      <c r="T487" s="8">
        <v>0</v>
      </c>
      <c r="U487" s="6">
        <v>0</v>
      </c>
    </row>
    <row r="488" spans="1:21" x14ac:dyDescent="0.3">
      <c r="A488" t="s">
        <v>21</v>
      </c>
      <c r="B488" t="s">
        <v>22</v>
      </c>
      <c r="C488" t="s">
        <v>158</v>
      </c>
      <c r="D488" t="s">
        <v>208</v>
      </c>
      <c r="E488" t="s">
        <v>25</v>
      </c>
      <c r="F488" t="s">
        <v>26</v>
      </c>
      <c r="G488" t="s">
        <v>174</v>
      </c>
      <c r="H488" t="s">
        <v>106</v>
      </c>
      <c r="I488" t="s">
        <v>106</v>
      </c>
      <c r="J488" t="s">
        <v>106</v>
      </c>
      <c r="K488" t="s">
        <v>29</v>
      </c>
      <c r="L488">
        <v>11</v>
      </c>
      <c r="N488" s="5">
        <v>9.4999999999999998E-3</v>
      </c>
      <c r="O488" t="s">
        <v>30</v>
      </c>
      <c r="P488" s="5">
        <v>7.1199999999999999E-2</v>
      </c>
      <c r="Q488" s="6">
        <v>0</v>
      </c>
      <c r="R488" s="7">
        <v>3.9831757991066325E-4</v>
      </c>
      <c r="S488" s="7">
        <v>0</v>
      </c>
      <c r="T488" s="8">
        <v>0</v>
      </c>
      <c r="U488" s="6">
        <v>0</v>
      </c>
    </row>
    <row r="489" spans="1:21" x14ac:dyDescent="0.3">
      <c r="A489" t="s">
        <v>21</v>
      </c>
      <c r="B489" t="s">
        <v>22</v>
      </c>
      <c r="C489" t="s">
        <v>158</v>
      </c>
      <c r="D489" t="s">
        <v>208</v>
      </c>
      <c r="E489" t="s">
        <v>25</v>
      </c>
      <c r="F489" t="s">
        <v>26</v>
      </c>
      <c r="G489" t="s">
        <v>177</v>
      </c>
      <c r="H489" t="s">
        <v>111</v>
      </c>
      <c r="I489" t="s">
        <v>111</v>
      </c>
      <c r="J489" t="s">
        <v>111</v>
      </c>
      <c r="K489" t="s">
        <v>29</v>
      </c>
      <c r="L489">
        <v>20</v>
      </c>
      <c r="N489" s="5">
        <v>9.7199999999999995E-2</v>
      </c>
      <c r="O489" t="s">
        <v>30</v>
      </c>
      <c r="P489" s="5">
        <v>0.146537695</v>
      </c>
      <c r="Q489" s="6">
        <v>799533.65720000002</v>
      </c>
      <c r="R489" s="7">
        <v>6.1734118931197298E-4</v>
      </c>
      <c r="S489" s="7">
        <v>0</v>
      </c>
      <c r="T489" s="8">
        <v>619.56076868715854</v>
      </c>
      <c r="U489" s="6">
        <v>0</v>
      </c>
    </row>
    <row r="490" spans="1:21" x14ac:dyDescent="0.3">
      <c r="A490" t="s">
        <v>21</v>
      </c>
      <c r="B490" t="s">
        <v>22</v>
      </c>
      <c r="C490" t="s">
        <v>158</v>
      </c>
      <c r="D490" t="s">
        <v>208</v>
      </c>
      <c r="E490" t="s">
        <v>25</v>
      </c>
      <c r="F490" t="s">
        <v>26</v>
      </c>
      <c r="G490" t="s">
        <v>178</v>
      </c>
      <c r="H490" t="s">
        <v>115</v>
      </c>
      <c r="I490" t="s">
        <v>905</v>
      </c>
      <c r="J490" t="s">
        <v>115</v>
      </c>
      <c r="K490" t="s">
        <v>29</v>
      </c>
      <c r="L490">
        <v>20</v>
      </c>
      <c r="N490" s="5">
        <v>0.19</v>
      </c>
      <c r="O490" t="s">
        <v>30</v>
      </c>
      <c r="P490" s="5">
        <v>4.3525749000000002E-2</v>
      </c>
      <c r="Q490" s="6">
        <v>0</v>
      </c>
      <c r="R490" s="7">
        <v>0</v>
      </c>
      <c r="S490" s="7">
        <v>0</v>
      </c>
      <c r="T490" s="8">
        <v>0</v>
      </c>
      <c r="U490" s="6">
        <v>0</v>
      </c>
    </row>
    <row r="491" spans="1:21" x14ac:dyDescent="0.3">
      <c r="A491" t="s">
        <v>21</v>
      </c>
      <c r="B491" t="s">
        <v>22</v>
      </c>
      <c r="C491" t="s">
        <v>158</v>
      </c>
      <c r="D491" t="s">
        <v>208</v>
      </c>
      <c r="E491" t="s">
        <v>25</v>
      </c>
      <c r="F491" t="s">
        <v>26</v>
      </c>
      <c r="G491" t="s">
        <v>179</v>
      </c>
      <c r="H491" t="s">
        <v>117</v>
      </c>
      <c r="I491" t="s">
        <v>906</v>
      </c>
      <c r="J491" t="s">
        <v>117</v>
      </c>
      <c r="K491" t="s">
        <v>29</v>
      </c>
      <c r="L491">
        <v>20</v>
      </c>
      <c r="N491" s="5">
        <v>0.14249999999999999</v>
      </c>
      <c r="O491" t="s">
        <v>30</v>
      </c>
      <c r="P491" s="5">
        <v>1.7539367E-2</v>
      </c>
      <c r="Q491" s="6">
        <v>0</v>
      </c>
      <c r="R491" s="7">
        <v>2.1644027547598147E-4</v>
      </c>
      <c r="S491" s="7">
        <v>0</v>
      </c>
      <c r="T491" s="8">
        <v>0</v>
      </c>
      <c r="U491" s="6">
        <v>0</v>
      </c>
    </row>
    <row r="492" spans="1:21" x14ac:dyDescent="0.3">
      <c r="A492" t="s">
        <v>21</v>
      </c>
      <c r="B492" t="s">
        <v>22</v>
      </c>
      <c r="C492" t="s">
        <v>158</v>
      </c>
      <c r="D492" t="s">
        <v>208</v>
      </c>
      <c r="E492" t="s">
        <v>25</v>
      </c>
      <c r="F492" t="s">
        <v>26</v>
      </c>
      <c r="G492" t="s">
        <v>180</v>
      </c>
      <c r="H492" t="s">
        <v>119</v>
      </c>
      <c r="I492" t="s">
        <v>907</v>
      </c>
      <c r="J492" t="s">
        <v>119</v>
      </c>
      <c r="K492" t="s">
        <v>29</v>
      </c>
      <c r="L492">
        <v>20</v>
      </c>
      <c r="N492" s="5">
        <v>0.32400000000000001</v>
      </c>
      <c r="O492" t="s">
        <v>30</v>
      </c>
      <c r="P492" s="5">
        <v>0.125</v>
      </c>
      <c r="Q492" s="6">
        <v>2241020.44</v>
      </c>
      <c r="R492" s="7">
        <v>6.1734118931197298E-4</v>
      </c>
      <c r="S492" s="7">
        <v>0</v>
      </c>
      <c r="T492" s="8">
        <v>1736.5727307996485</v>
      </c>
      <c r="U492" s="6">
        <v>0</v>
      </c>
    </row>
    <row r="493" spans="1:21" x14ac:dyDescent="0.3">
      <c r="A493" t="s">
        <v>21</v>
      </c>
      <c r="B493" t="s">
        <v>22</v>
      </c>
      <c r="C493" t="s">
        <v>158</v>
      </c>
      <c r="D493" t="s">
        <v>208</v>
      </c>
      <c r="E493" t="s">
        <v>25</v>
      </c>
      <c r="F493" t="s">
        <v>26</v>
      </c>
      <c r="G493" t="s">
        <v>181</v>
      </c>
      <c r="H493" t="s">
        <v>125</v>
      </c>
      <c r="I493" t="s">
        <v>908</v>
      </c>
      <c r="J493" t="s">
        <v>125</v>
      </c>
      <c r="K493" t="s">
        <v>29</v>
      </c>
      <c r="L493">
        <v>20</v>
      </c>
      <c r="N493" s="5">
        <v>0.08</v>
      </c>
      <c r="O493" t="s">
        <v>30</v>
      </c>
      <c r="P493" s="5">
        <v>1.4315888000000001E-2</v>
      </c>
      <c r="Q493" s="6">
        <v>0</v>
      </c>
      <c r="R493" s="7">
        <v>6.906475359383116E-4</v>
      </c>
      <c r="S493" s="7">
        <v>0</v>
      </c>
      <c r="T493" s="8">
        <v>0</v>
      </c>
      <c r="U493" s="6">
        <v>0</v>
      </c>
    </row>
    <row r="494" spans="1:21" x14ac:dyDescent="0.3">
      <c r="A494" t="s">
        <v>21</v>
      </c>
      <c r="B494" t="s">
        <v>22</v>
      </c>
      <c r="C494" t="s">
        <v>158</v>
      </c>
      <c r="D494" t="s">
        <v>208</v>
      </c>
      <c r="E494" t="s">
        <v>25</v>
      </c>
      <c r="F494" t="s">
        <v>26</v>
      </c>
      <c r="G494" t="s">
        <v>182</v>
      </c>
      <c r="H494" t="s">
        <v>127</v>
      </c>
      <c r="I494" t="s">
        <v>909</v>
      </c>
      <c r="J494" t="s">
        <v>127</v>
      </c>
      <c r="K494" t="s">
        <v>29</v>
      </c>
      <c r="L494">
        <v>20</v>
      </c>
      <c r="N494" s="5">
        <v>0</v>
      </c>
      <c r="O494" t="s">
        <v>30</v>
      </c>
      <c r="P494" s="5">
        <v>0.295462418</v>
      </c>
      <c r="Q494" s="6">
        <v>0</v>
      </c>
      <c r="R494" s="7">
        <v>4.7533896814208533E-4</v>
      </c>
      <c r="S494" s="7">
        <v>0</v>
      </c>
      <c r="T494" s="8">
        <v>0</v>
      </c>
      <c r="U494" s="6">
        <v>0</v>
      </c>
    </row>
    <row r="495" spans="1:21" x14ac:dyDescent="0.3">
      <c r="A495" t="s">
        <v>21</v>
      </c>
      <c r="B495" t="s">
        <v>22</v>
      </c>
      <c r="C495" t="s">
        <v>158</v>
      </c>
      <c r="D495" t="s">
        <v>208</v>
      </c>
      <c r="E495" t="s">
        <v>25</v>
      </c>
      <c r="F495" t="s">
        <v>26</v>
      </c>
      <c r="G495" t="s">
        <v>183</v>
      </c>
      <c r="H495" t="s">
        <v>129</v>
      </c>
      <c r="I495" t="s">
        <v>910</v>
      </c>
      <c r="J495" t="s">
        <v>129</v>
      </c>
      <c r="K495" t="s">
        <v>29</v>
      </c>
      <c r="L495">
        <v>20</v>
      </c>
      <c r="N495" s="5">
        <v>0</v>
      </c>
      <c r="O495" t="s">
        <v>30</v>
      </c>
      <c r="P495" s="5">
        <v>5.0045496000000002E-2</v>
      </c>
      <c r="Q495" s="6">
        <v>0</v>
      </c>
      <c r="R495" s="7">
        <v>6.6562060065652161E-4</v>
      </c>
      <c r="S495" s="7">
        <v>0</v>
      </c>
      <c r="T495" s="8">
        <v>0</v>
      </c>
      <c r="U495" s="6">
        <v>0</v>
      </c>
    </row>
    <row r="496" spans="1:21" x14ac:dyDescent="0.3">
      <c r="A496" t="s">
        <v>21</v>
      </c>
      <c r="B496" t="s">
        <v>22</v>
      </c>
      <c r="C496" t="s">
        <v>158</v>
      </c>
      <c r="D496" t="s">
        <v>208</v>
      </c>
      <c r="E496" t="s">
        <v>25</v>
      </c>
      <c r="F496" t="s">
        <v>26</v>
      </c>
      <c r="G496" t="s">
        <v>184</v>
      </c>
      <c r="H496" t="s">
        <v>131</v>
      </c>
      <c r="I496" t="s">
        <v>911</v>
      </c>
      <c r="J496" t="s">
        <v>131</v>
      </c>
      <c r="K496" t="s">
        <v>29</v>
      </c>
      <c r="L496">
        <v>20</v>
      </c>
      <c r="N496" s="5">
        <v>0</v>
      </c>
      <c r="O496" t="s">
        <v>30</v>
      </c>
      <c r="P496" s="5">
        <v>9.5601044999999996E-2</v>
      </c>
      <c r="Q496" s="6">
        <v>0</v>
      </c>
      <c r="R496" s="7">
        <v>6.4898484816365283E-4</v>
      </c>
      <c r="S496" s="7">
        <v>0</v>
      </c>
      <c r="T496" s="8">
        <v>0</v>
      </c>
      <c r="U496" s="6">
        <v>0</v>
      </c>
    </row>
    <row r="497" spans="1:21" x14ac:dyDescent="0.3">
      <c r="A497" t="s">
        <v>21</v>
      </c>
      <c r="B497" t="s">
        <v>22</v>
      </c>
      <c r="C497" t="s">
        <v>158</v>
      </c>
      <c r="D497" t="s">
        <v>208</v>
      </c>
      <c r="E497" t="s">
        <v>25</v>
      </c>
      <c r="F497" t="s">
        <v>31</v>
      </c>
      <c r="G497" t="s">
        <v>186</v>
      </c>
      <c r="H497" t="s">
        <v>28</v>
      </c>
      <c r="I497" t="s">
        <v>28</v>
      </c>
      <c r="J497" t="s">
        <v>28</v>
      </c>
      <c r="K497" t="s">
        <v>29</v>
      </c>
      <c r="L497">
        <v>20</v>
      </c>
      <c r="N497" s="5">
        <v>0</v>
      </c>
      <c r="O497" t="s">
        <v>30</v>
      </c>
      <c r="P497" s="5">
        <v>0.3</v>
      </c>
      <c r="Q497" s="6">
        <v>0</v>
      </c>
      <c r="R497" s="7">
        <v>4.5161341006557147E-4</v>
      </c>
      <c r="S497" s="7">
        <v>0</v>
      </c>
      <c r="T497" s="8">
        <v>0</v>
      </c>
      <c r="U497" s="6">
        <v>0</v>
      </c>
    </row>
    <row r="498" spans="1:21" x14ac:dyDescent="0.3">
      <c r="A498" t="s">
        <v>21</v>
      </c>
      <c r="B498" t="s">
        <v>22</v>
      </c>
      <c r="C498" t="s">
        <v>158</v>
      </c>
      <c r="D498" t="s">
        <v>208</v>
      </c>
      <c r="E498" t="s">
        <v>25</v>
      </c>
      <c r="F498" t="s">
        <v>31</v>
      </c>
      <c r="G498" t="s">
        <v>187</v>
      </c>
      <c r="H498" t="s">
        <v>162</v>
      </c>
      <c r="I498" t="s">
        <v>162</v>
      </c>
      <c r="J498" t="s">
        <v>162</v>
      </c>
      <c r="K498" t="s">
        <v>29</v>
      </c>
      <c r="L498">
        <v>15</v>
      </c>
      <c r="N498" s="5">
        <v>1.976E-2</v>
      </c>
      <c r="O498" t="s">
        <v>30</v>
      </c>
      <c r="P498" s="5">
        <v>0.06</v>
      </c>
      <c r="Q498" s="6">
        <v>3132179.3339999998</v>
      </c>
      <c r="R498" s="7">
        <v>3.4388204221613705E-4</v>
      </c>
      <c r="S498" s="7">
        <v>0</v>
      </c>
      <c r="T498" s="8">
        <v>1077.1002259631</v>
      </c>
      <c r="U498" s="6">
        <v>0</v>
      </c>
    </row>
    <row r="499" spans="1:21" x14ac:dyDescent="0.3">
      <c r="A499" t="s">
        <v>21</v>
      </c>
      <c r="B499" t="s">
        <v>22</v>
      </c>
      <c r="C499" t="s">
        <v>158</v>
      </c>
      <c r="D499" t="s">
        <v>208</v>
      </c>
      <c r="E499" t="s">
        <v>25</v>
      </c>
      <c r="F499" t="s">
        <v>31</v>
      </c>
      <c r="G499" t="s">
        <v>188</v>
      </c>
      <c r="H499" t="s">
        <v>164</v>
      </c>
      <c r="I499" t="s">
        <v>164</v>
      </c>
      <c r="J499" t="s">
        <v>164</v>
      </c>
      <c r="K499" t="s">
        <v>29</v>
      </c>
      <c r="L499">
        <v>10</v>
      </c>
      <c r="N499" s="5">
        <v>0.19500000000000001</v>
      </c>
      <c r="O499" t="s">
        <v>30</v>
      </c>
      <c r="P499" s="5">
        <v>8.1196746E-2</v>
      </c>
      <c r="Q499" s="6">
        <v>42531125.509999998</v>
      </c>
      <c r="R499" s="7">
        <v>1.5041279839351773E-3</v>
      </c>
      <c r="S499" s="7">
        <v>-6.8840361200273037E-4</v>
      </c>
      <c r="T499" s="8">
        <v>18662.454399378199</v>
      </c>
      <c r="U499" s="6">
        <v>-29278.580423625466</v>
      </c>
    </row>
    <row r="500" spans="1:21" x14ac:dyDescent="0.3">
      <c r="A500" t="s">
        <v>21</v>
      </c>
      <c r="B500" t="s">
        <v>22</v>
      </c>
      <c r="C500" t="s">
        <v>158</v>
      </c>
      <c r="D500" t="s">
        <v>208</v>
      </c>
      <c r="E500" t="s">
        <v>25</v>
      </c>
      <c r="F500" t="s">
        <v>31</v>
      </c>
      <c r="G500" t="s">
        <v>189</v>
      </c>
      <c r="H500" t="s">
        <v>84</v>
      </c>
      <c r="I500" t="s">
        <v>84</v>
      </c>
      <c r="J500" t="s">
        <v>84</v>
      </c>
      <c r="K500" t="s">
        <v>29</v>
      </c>
      <c r="L500">
        <v>20</v>
      </c>
      <c r="N500" s="5">
        <v>4.4999999999999998E-2</v>
      </c>
      <c r="O500" t="s">
        <v>30</v>
      </c>
      <c r="P500" s="5">
        <v>5.4977376000000001E-2</v>
      </c>
      <c r="Q500" s="6">
        <v>6528144.1689999998</v>
      </c>
      <c r="R500" s="7">
        <v>2.5276821933975616E-4</v>
      </c>
      <c r="S500" s="7">
        <v>0</v>
      </c>
      <c r="T500" s="8">
        <v>13120.201697307964</v>
      </c>
      <c r="U500" s="6">
        <v>0</v>
      </c>
    </row>
    <row r="501" spans="1:21" x14ac:dyDescent="0.3">
      <c r="A501" t="s">
        <v>21</v>
      </c>
      <c r="B501" t="s">
        <v>22</v>
      </c>
      <c r="C501" t="s">
        <v>158</v>
      </c>
      <c r="D501" t="s">
        <v>208</v>
      </c>
      <c r="E501" t="s">
        <v>25</v>
      </c>
      <c r="F501" t="s">
        <v>31</v>
      </c>
      <c r="G501" t="s">
        <v>190</v>
      </c>
      <c r="H501" t="s">
        <v>86</v>
      </c>
      <c r="I501" t="s">
        <v>86</v>
      </c>
      <c r="J501" t="s">
        <v>86</v>
      </c>
      <c r="K501" t="s">
        <v>29</v>
      </c>
      <c r="L501">
        <v>20</v>
      </c>
      <c r="N501" s="5">
        <v>0</v>
      </c>
      <c r="O501" t="s">
        <v>30</v>
      </c>
      <c r="P501" s="5">
        <v>2.1259838E-2</v>
      </c>
      <c r="Q501" s="6">
        <v>0</v>
      </c>
      <c r="R501" s="7">
        <v>2.5338353700121252E-4</v>
      </c>
      <c r="S501" s="7">
        <v>0</v>
      </c>
      <c r="T501" s="8">
        <v>0</v>
      </c>
      <c r="U501" s="6">
        <v>0</v>
      </c>
    </row>
    <row r="502" spans="1:21" x14ac:dyDescent="0.3">
      <c r="A502" t="s">
        <v>21</v>
      </c>
      <c r="B502" t="s">
        <v>22</v>
      </c>
      <c r="C502" t="s">
        <v>158</v>
      </c>
      <c r="D502" t="s">
        <v>208</v>
      </c>
      <c r="E502" t="s">
        <v>25</v>
      </c>
      <c r="F502" t="s">
        <v>31</v>
      </c>
      <c r="G502" t="s">
        <v>191</v>
      </c>
      <c r="H502" t="s">
        <v>88</v>
      </c>
      <c r="I502" t="s">
        <v>900</v>
      </c>
      <c r="J502" t="s">
        <v>88</v>
      </c>
      <c r="K502" t="s">
        <v>29</v>
      </c>
      <c r="L502">
        <v>20</v>
      </c>
      <c r="N502" s="5">
        <v>0.351348259</v>
      </c>
      <c r="O502" t="s">
        <v>30</v>
      </c>
      <c r="P502" s="5">
        <v>0.116169913</v>
      </c>
      <c r="Q502" s="6">
        <v>116877691.09999999</v>
      </c>
      <c r="R502" s="7">
        <v>4.2762635804882102E-4</v>
      </c>
      <c r="S502" s="7">
        <v>0</v>
      </c>
      <c r="T502" s="8">
        <v>64029.009512214638</v>
      </c>
      <c r="U502" s="6">
        <v>0</v>
      </c>
    </row>
    <row r="503" spans="1:21" x14ac:dyDescent="0.3">
      <c r="A503" t="s">
        <v>21</v>
      </c>
      <c r="B503" t="s">
        <v>22</v>
      </c>
      <c r="C503" t="s">
        <v>158</v>
      </c>
      <c r="D503" t="s">
        <v>208</v>
      </c>
      <c r="E503" t="s">
        <v>25</v>
      </c>
      <c r="F503" t="s">
        <v>31</v>
      </c>
      <c r="G503" t="s">
        <v>192</v>
      </c>
      <c r="H503" t="s">
        <v>90</v>
      </c>
      <c r="I503" t="s">
        <v>901</v>
      </c>
      <c r="J503" t="s">
        <v>90</v>
      </c>
      <c r="K503" t="s">
        <v>29</v>
      </c>
      <c r="L503">
        <v>20</v>
      </c>
      <c r="N503" s="5">
        <v>0.14625953999999999</v>
      </c>
      <c r="O503" t="s">
        <v>30</v>
      </c>
      <c r="P503" s="5">
        <v>0.34776584700000002</v>
      </c>
      <c r="Q503" s="6">
        <v>234310821.09999999</v>
      </c>
      <c r="R503" s="7">
        <v>5.8655747944065669E-4</v>
      </c>
      <c r="S503" s="7">
        <v>0</v>
      </c>
      <c r="T503" s="8">
        <v>178440.44752438052</v>
      </c>
      <c r="U503" s="6">
        <v>0</v>
      </c>
    </row>
    <row r="504" spans="1:21" x14ac:dyDescent="0.3">
      <c r="A504" t="s">
        <v>21</v>
      </c>
      <c r="B504" t="s">
        <v>22</v>
      </c>
      <c r="C504" t="s">
        <v>158</v>
      </c>
      <c r="D504" t="s">
        <v>208</v>
      </c>
      <c r="E504" t="s">
        <v>25</v>
      </c>
      <c r="F504" t="s">
        <v>31</v>
      </c>
      <c r="G504" t="s">
        <v>193</v>
      </c>
      <c r="H504" t="s">
        <v>92</v>
      </c>
      <c r="I504" t="s">
        <v>902</v>
      </c>
      <c r="J504" t="s">
        <v>92</v>
      </c>
      <c r="K504" t="s">
        <v>29</v>
      </c>
      <c r="L504">
        <v>20</v>
      </c>
      <c r="N504" s="5">
        <v>5.7245342999999997E-2</v>
      </c>
      <c r="O504" t="s">
        <v>30</v>
      </c>
      <c r="P504" s="5">
        <v>0.14399454</v>
      </c>
      <c r="Q504" s="6">
        <v>25856265.670000002</v>
      </c>
      <c r="R504" s="7">
        <v>4.7787993787353828E-4</v>
      </c>
      <c r="S504" s="7">
        <v>0</v>
      </c>
      <c r="T504" s="8">
        <v>15772.721951218369</v>
      </c>
      <c r="U504" s="6">
        <v>0</v>
      </c>
    </row>
    <row r="505" spans="1:21" x14ac:dyDescent="0.3">
      <c r="A505" t="s">
        <v>21</v>
      </c>
      <c r="B505" t="s">
        <v>22</v>
      </c>
      <c r="C505" t="s">
        <v>158</v>
      </c>
      <c r="D505" t="s">
        <v>208</v>
      </c>
      <c r="E505" t="s">
        <v>25</v>
      </c>
      <c r="F505" t="s">
        <v>31</v>
      </c>
      <c r="G505" t="s">
        <v>194</v>
      </c>
      <c r="H505" t="s">
        <v>94</v>
      </c>
      <c r="I505" t="s">
        <v>903</v>
      </c>
      <c r="J505" t="s">
        <v>94</v>
      </c>
      <c r="K505" t="s">
        <v>29</v>
      </c>
      <c r="L505">
        <v>20</v>
      </c>
      <c r="N505" s="5">
        <v>0.142106125</v>
      </c>
      <c r="O505" t="s">
        <v>30</v>
      </c>
      <c r="P505" s="5">
        <v>0.18118466899999999</v>
      </c>
      <c r="Q505" s="6">
        <v>82905867.650000006</v>
      </c>
      <c r="R505" s="7">
        <v>3.7649621949990082E-4</v>
      </c>
      <c r="S505" s="7">
        <v>0</v>
      </c>
      <c r="T505" s="8">
        <v>54655.495932117759</v>
      </c>
      <c r="U505" s="6">
        <v>0</v>
      </c>
    </row>
    <row r="506" spans="1:21" x14ac:dyDescent="0.3">
      <c r="A506" t="s">
        <v>21</v>
      </c>
      <c r="B506" t="s">
        <v>22</v>
      </c>
      <c r="C506" t="s">
        <v>158</v>
      </c>
      <c r="D506" t="s">
        <v>208</v>
      </c>
      <c r="E506" t="s">
        <v>25</v>
      </c>
      <c r="F506" t="s">
        <v>31</v>
      </c>
      <c r="G506" t="s">
        <v>195</v>
      </c>
      <c r="H506" t="s">
        <v>96</v>
      </c>
      <c r="I506" t="s">
        <v>904</v>
      </c>
      <c r="J506" t="s">
        <v>96</v>
      </c>
      <c r="K506" t="s">
        <v>29</v>
      </c>
      <c r="L506">
        <v>11</v>
      </c>
      <c r="N506" s="5">
        <v>0.22500000000000001</v>
      </c>
      <c r="O506" t="s">
        <v>30</v>
      </c>
      <c r="P506" s="5">
        <v>0.04</v>
      </c>
      <c r="Q506" s="6">
        <v>23682181.18</v>
      </c>
      <c r="R506" s="7">
        <v>0</v>
      </c>
      <c r="S506" s="7">
        <v>0</v>
      </c>
      <c r="T506" s="8">
        <v>0</v>
      </c>
      <c r="U506" s="6">
        <v>0</v>
      </c>
    </row>
    <row r="507" spans="1:21" x14ac:dyDescent="0.3">
      <c r="A507" t="s">
        <v>21</v>
      </c>
      <c r="B507" t="s">
        <v>22</v>
      </c>
      <c r="C507" t="s">
        <v>158</v>
      </c>
      <c r="D507" t="s">
        <v>208</v>
      </c>
      <c r="E507" t="s">
        <v>25</v>
      </c>
      <c r="F507" t="s">
        <v>31</v>
      </c>
      <c r="G507" t="s">
        <v>196</v>
      </c>
      <c r="H507" t="s">
        <v>100</v>
      </c>
      <c r="I507" t="s">
        <v>100</v>
      </c>
      <c r="J507" t="s">
        <v>100</v>
      </c>
      <c r="K507" t="s">
        <v>29</v>
      </c>
      <c r="L507">
        <v>20</v>
      </c>
      <c r="N507" s="5">
        <v>1.8525E-2</v>
      </c>
      <c r="O507" t="s">
        <v>30</v>
      </c>
      <c r="P507" s="5">
        <v>0.1</v>
      </c>
      <c r="Q507" s="6">
        <v>5088154.0619999999</v>
      </c>
      <c r="R507" s="7">
        <v>6.072881023240211E-4</v>
      </c>
      <c r="S507" s="7">
        <v>0</v>
      </c>
      <c r="T507" s="8">
        <v>3942.824186903295</v>
      </c>
      <c r="U507" s="6">
        <v>0</v>
      </c>
    </row>
    <row r="508" spans="1:21" x14ac:dyDescent="0.3">
      <c r="A508" t="s">
        <v>21</v>
      </c>
      <c r="B508" t="s">
        <v>22</v>
      </c>
      <c r="C508" t="s">
        <v>158</v>
      </c>
      <c r="D508" t="s">
        <v>208</v>
      </c>
      <c r="E508" t="s">
        <v>25</v>
      </c>
      <c r="F508" t="s">
        <v>31</v>
      </c>
      <c r="G508" t="s">
        <v>197</v>
      </c>
      <c r="H508" t="s">
        <v>102</v>
      </c>
      <c r="I508" t="s">
        <v>102</v>
      </c>
      <c r="J508" t="s">
        <v>102</v>
      </c>
      <c r="K508" t="s">
        <v>29</v>
      </c>
      <c r="L508">
        <v>11</v>
      </c>
      <c r="N508" s="5">
        <v>0.02</v>
      </c>
      <c r="O508" t="s">
        <v>30</v>
      </c>
      <c r="P508" s="5">
        <v>1.72E-2</v>
      </c>
      <c r="Q508" s="6">
        <v>893879.71349999995</v>
      </c>
      <c r="R508" s="7">
        <v>0</v>
      </c>
      <c r="S508" s="7">
        <v>0</v>
      </c>
      <c r="T508" s="8">
        <v>0</v>
      </c>
      <c r="U508" s="6">
        <v>0</v>
      </c>
    </row>
    <row r="509" spans="1:21" x14ac:dyDescent="0.3">
      <c r="A509" t="s">
        <v>21</v>
      </c>
      <c r="B509" t="s">
        <v>22</v>
      </c>
      <c r="C509" t="s">
        <v>158</v>
      </c>
      <c r="D509" t="s">
        <v>208</v>
      </c>
      <c r="E509" t="s">
        <v>25</v>
      </c>
      <c r="F509" t="s">
        <v>31</v>
      </c>
      <c r="G509" t="s">
        <v>198</v>
      </c>
      <c r="H509" t="s">
        <v>106</v>
      </c>
      <c r="I509" t="s">
        <v>106</v>
      </c>
      <c r="J509" t="s">
        <v>106</v>
      </c>
      <c r="K509" t="s">
        <v>29</v>
      </c>
      <c r="L509">
        <v>11</v>
      </c>
      <c r="N509" s="5">
        <v>9.4999999999999998E-3</v>
      </c>
      <c r="O509" t="s">
        <v>30</v>
      </c>
      <c r="P509" s="5">
        <v>7.1199999999999999E-2</v>
      </c>
      <c r="Q509" s="6">
        <v>1788157.9609999999</v>
      </c>
      <c r="R509" s="7">
        <v>4.000299545048218E-4</v>
      </c>
      <c r="S509" s="7">
        <v>0</v>
      </c>
      <c r="T509" s="8">
        <v>2050.8147086993044</v>
      </c>
      <c r="U509" s="6">
        <v>0</v>
      </c>
    </row>
    <row r="510" spans="1:21" x14ac:dyDescent="0.3">
      <c r="A510" t="s">
        <v>21</v>
      </c>
      <c r="B510" t="s">
        <v>22</v>
      </c>
      <c r="C510" t="s">
        <v>158</v>
      </c>
      <c r="D510" t="s">
        <v>208</v>
      </c>
      <c r="E510" t="s">
        <v>25</v>
      </c>
      <c r="F510" t="s">
        <v>31</v>
      </c>
      <c r="G510" t="s">
        <v>199</v>
      </c>
      <c r="H510" t="s">
        <v>108</v>
      </c>
      <c r="I510" t="s">
        <v>108</v>
      </c>
      <c r="J510" t="s">
        <v>108</v>
      </c>
      <c r="K510" t="s">
        <v>29</v>
      </c>
      <c r="L510">
        <v>2</v>
      </c>
      <c r="M510" t="s">
        <v>176</v>
      </c>
      <c r="N510" s="5">
        <v>0</v>
      </c>
      <c r="O510" t="s">
        <v>30</v>
      </c>
      <c r="P510" s="5">
        <v>0.05</v>
      </c>
      <c r="Q510" s="6">
        <v>0</v>
      </c>
      <c r="R510" s="7">
        <v>6.1734118931197298E-4</v>
      </c>
      <c r="S510" s="7">
        <v>0</v>
      </c>
      <c r="T510" s="8">
        <v>0</v>
      </c>
      <c r="U510" s="6">
        <v>0</v>
      </c>
    </row>
    <row r="511" spans="1:21" x14ac:dyDescent="0.3">
      <c r="A511" t="s">
        <v>21</v>
      </c>
      <c r="B511" t="s">
        <v>22</v>
      </c>
      <c r="C511" t="s">
        <v>158</v>
      </c>
      <c r="D511" t="s">
        <v>208</v>
      </c>
      <c r="E511" t="s">
        <v>25</v>
      </c>
      <c r="F511" t="s">
        <v>31</v>
      </c>
      <c r="G511" t="s">
        <v>200</v>
      </c>
      <c r="H511" t="s">
        <v>111</v>
      </c>
      <c r="I511" t="s">
        <v>111</v>
      </c>
      <c r="J511" t="s">
        <v>111</v>
      </c>
      <c r="K511" t="s">
        <v>29</v>
      </c>
      <c r="L511">
        <v>20</v>
      </c>
      <c r="N511" s="5">
        <v>6.7500000000000004E-4</v>
      </c>
      <c r="O511" t="s">
        <v>30</v>
      </c>
      <c r="P511" s="5">
        <v>0.146537695</v>
      </c>
      <c r="Q511" s="6">
        <v>310295.66310000001</v>
      </c>
      <c r="R511" s="7">
        <v>6.1734118931197298E-4</v>
      </c>
      <c r="S511" s="7">
        <v>0</v>
      </c>
      <c r="T511" s="8">
        <v>240.4489389774842</v>
      </c>
      <c r="U511" s="6">
        <v>0</v>
      </c>
    </row>
    <row r="512" spans="1:21" x14ac:dyDescent="0.3">
      <c r="A512" t="s">
        <v>21</v>
      </c>
      <c r="B512" t="s">
        <v>22</v>
      </c>
      <c r="C512" t="s">
        <v>158</v>
      </c>
      <c r="D512" t="s">
        <v>208</v>
      </c>
      <c r="E512" t="s">
        <v>25</v>
      </c>
      <c r="F512" t="s">
        <v>31</v>
      </c>
      <c r="G512" t="s">
        <v>201</v>
      </c>
      <c r="H512" t="s">
        <v>115</v>
      </c>
      <c r="I512" t="s">
        <v>905</v>
      </c>
      <c r="J512" t="s">
        <v>115</v>
      </c>
      <c r="K512" t="s">
        <v>29</v>
      </c>
      <c r="L512">
        <v>20</v>
      </c>
      <c r="N512" s="5">
        <v>0.19</v>
      </c>
      <c r="O512" t="s">
        <v>30</v>
      </c>
      <c r="P512" s="5">
        <v>0.12722911200000001</v>
      </c>
      <c r="Q512" s="6">
        <v>75201236.409999996</v>
      </c>
      <c r="R512" s="7">
        <v>1.5016474429778404E-4</v>
      </c>
      <c r="S512" s="7">
        <v>0</v>
      </c>
      <c r="T512" s="8">
        <v>39347.777571724291</v>
      </c>
      <c r="U512" s="6">
        <v>0</v>
      </c>
    </row>
    <row r="513" spans="1:21" x14ac:dyDescent="0.3">
      <c r="A513" t="s">
        <v>21</v>
      </c>
      <c r="B513" t="s">
        <v>22</v>
      </c>
      <c r="C513" t="s">
        <v>158</v>
      </c>
      <c r="D513" t="s">
        <v>208</v>
      </c>
      <c r="E513" t="s">
        <v>25</v>
      </c>
      <c r="F513" t="s">
        <v>31</v>
      </c>
      <c r="G513" t="s">
        <v>202</v>
      </c>
      <c r="H513" t="s">
        <v>117</v>
      </c>
      <c r="I513" t="s">
        <v>906</v>
      </c>
      <c r="J513" t="s">
        <v>117</v>
      </c>
      <c r="K513" t="s">
        <v>29</v>
      </c>
      <c r="L513">
        <v>20</v>
      </c>
      <c r="N513" s="5">
        <v>0.14249999999999999</v>
      </c>
      <c r="O513" t="s">
        <v>30</v>
      </c>
      <c r="P513" s="5">
        <v>2.4714561999999999E-2</v>
      </c>
      <c r="Q513" s="6">
        <v>9183762.3699999992</v>
      </c>
      <c r="R513" s="7">
        <v>2.1644027547598144E-4</v>
      </c>
      <c r="S513" s="7">
        <v>0</v>
      </c>
      <c r="T513" s="8">
        <v>6081.4742208768221</v>
      </c>
      <c r="U513" s="6">
        <v>0</v>
      </c>
    </row>
    <row r="514" spans="1:21" x14ac:dyDescent="0.3">
      <c r="A514" t="s">
        <v>21</v>
      </c>
      <c r="B514" t="s">
        <v>22</v>
      </c>
      <c r="C514" t="s">
        <v>158</v>
      </c>
      <c r="D514" t="s">
        <v>208</v>
      </c>
      <c r="E514" t="s">
        <v>25</v>
      </c>
      <c r="F514" t="s">
        <v>31</v>
      </c>
      <c r="G514" t="s">
        <v>203</v>
      </c>
      <c r="H514" t="s">
        <v>119</v>
      </c>
      <c r="I514" t="s">
        <v>907</v>
      </c>
      <c r="J514" t="s">
        <v>119</v>
      </c>
      <c r="K514" t="s">
        <v>29</v>
      </c>
      <c r="L514">
        <v>20</v>
      </c>
      <c r="N514" s="5">
        <v>0.32400000000000001</v>
      </c>
      <c r="O514" t="s">
        <v>30</v>
      </c>
      <c r="P514" s="5">
        <v>0.125</v>
      </c>
      <c r="Q514" s="6">
        <v>122945461.59999999</v>
      </c>
      <c r="R514" s="7">
        <v>6.1734118931197298E-4</v>
      </c>
      <c r="S514" s="7">
        <v>0</v>
      </c>
      <c r="T514" s="8">
        <v>95270.766914618289</v>
      </c>
      <c r="U514" s="6">
        <v>0</v>
      </c>
    </row>
    <row r="515" spans="1:21" x14ac:dyDescent="0.3">
      <c r="A515" t="s">
        <v>21</v>
      </c>
      <c r="B515" t="s">
        <v>22</v>
      </c>
      <c r="C515" t="s">
        <v>158</v>
      </c>
      <c r="D515" t="s">
        <v>208</v>
      </c>
      <c r="E515" t="s">
        <v>25</v>
      </c>
      <c r="F515" t="s">
        <v>31</v>
      </c>
      <c r="G515" t="s">
        <v>204</v>
      </c>
      <c r="H515" t="s">
        <v>121</v>
      </c>
      <c r="I515" t="s">
        <v>121</v>
      </c>
      <c r="J515" t="s">
        <v>121</v>
      </c>
      <c r="K515" t="s">
        <v>29</v>
      </c>
      <c r="L515">
        <v>11</v>
      </c>
      <c r="N515" s="5">
        <v>0.140833333</v>
      </c>
      <c r="O515" t="s">
        <v>30</v>
      </c>
      <c r="P515" s="5">
        <v>0.12</v>
      </c>
      <c r="Q515" s="6">
        <v>49225389.399999999</v>
      </c>
      <c r="R515" s="7">
        <v>6.1734118931197298E-4</v>
      </c>
      <c r="S515" s="7">
        <v>0</v>
      </c>
      <c r="T515" s="8">
        <v>38144.885860583257</v>
      </c>
      <c r="U515" s="6">
        <v>0</v>
      </c>
    </row>
    <row r="516" spans="1:21" x14ac:dyDescent="0.3">
      <c r="A516" t="s">
        <v>21</v>
      </c>
      <c r="B516" t="s">
        <v>22</v>
      </c>
      <c r="C516" t="s">
        <v>158</v>
      </c>
      <c r="D516" t="s">
        <v>208</v>
      </c>
      <c r="E516" t="s">
        <v>25</v>
      </c>
      <c r="F516" t="s">
        <v>31</v>
      </c>
      <c r="G516" t="s">
        <v>205</v>
      </c>
      <c r="H516" t="s">
        <v>123</v>
      </c>
      <c r="I516" t="s">
        <v>123</v>
      </c>
      <c r="J516" t="s">
        <v>123</v>
      </c>
      <c r="K516" t="s">
        <v>29</v>
      </c>
      <c r="L516">
        <v>15</v>
      </c>
      <c r="N516" s="5">
        <v>0</v>
      </c>
      <c r="O516" t="s">
        <v>30</v>
      </c>
      <c r="P516" s="5">
        <v>2.0452499999999998E-2</v>
      </c>
      <c r="Q516" s="6">
        <v>0</v>
      </c>
      <c r="R516" s="7">
        <v>6.1734118931197298E-4</v>
      </c>
      <c r="S516" s="7">
        <v>0</v>
      </c>
      <c r="T516" s="8">
        <v>0</v>
      </c>
      <c r="U516" s="6">
        <v>0</v>
      </c>
    </row>
    <row r="517" spans="1:21" x14ac:dyDescent="0.3">
      <c r="A517" t="s">
        <v>21</v>
      </c>
      <c r="B517" t="s">
        <v>22</v>
      </c>
      <c r="C517" t="s">
        <v>158</v>
      </c>
      <c r="D517" t="s">
        <v>208</v>
      </c>
      <c r="E517" t="s">
        <v>25</v>
      </c>
      <c r="F517" t="s">
        <v>31</v>
      </c>
      <c r="G517" t="s">
        <v>206</v>
      </c>
      <c r="H517" t="s">
        <v>207</v>
      </c>
      <c r="I517" t="s">
        <v>207</v>
      </c>
      <c r="J517" t="s">
        <v>207</v>
      </c>
      <c r="K517" t="s">
        <v>29</v>
      </c>
      <c r="L517">
        <v>2</v>
      </c>
      <c r="M517" t="s">
        <v>208</v>
      </c>
      <c r="N517" s="5">
        <v>0</v>
      </c>
      <c r="O517" t="s">
        <v>30</v>
      </c>
      <c r="P517" s="5">
        <v>0.05</v>
      </c>
      <c r="Q517" s="6">
        <v>0</v>
      </c>
      <c r="R517" s="7">
        <v>6.1734118931197298E-4</v>
      </c>
      <c r="S517" s="7">
        <v>0</v>
      </c>
      <c r="T517" s="8">
        <v>0</v>
      </c>
      <c r="U517" s="6">
        <v>0</v>
      </c>
    </row>
    <row r="518" spans="1:21" x14ac:dyDescent="0.3">
      <c r="A518" t="s">
        <v>21</v>
      </c>
      <c r="B518" t="s">
        <v>22</v>
      </c>
      <c r="C518" t="s">
        <v>158</v>
      </c>
      <c r="D518" t="s">
        <v>208</v>
      </c>
      <c r="E518" t="s">
        <v>25</v>
      </c>
      <c r="F518" t="s">
        <v>31</v>
      </c>
      <c r="G518" t="s">
        <v>209</v>
      </c>
      <c r="H518" t="s">
        <v>127</v>
      </c>
      <c r="I518" t="s">
        <v>909</v>
      </c>
      <c r="J518" t="s">
        <v>127</v>
      </c>
      <c r="K518" t="s">
        <v>29</v>
      </c>
      <c r="L518">
        <v>20</v>
      </c>
      <c r="N518" s="5">
        <v>1.6251060000000001E-2</v>
      </c>
      <c r="O518" t="s">
        <v>30</v>
      </c>
      <c r="P518" s="5">
        <v>0.295462418</v>
      </c>
      <c r="Q518" s="6">
        <v>15535501.83</v>
      </c>
      <c r="R518" s="7">
        <v>4.7533896814208533E-4</v>
      </c>
      <c r="S518" s="7">
        <v>0</v>
      </c>
      <c r="T518" s="8">
        <v>12930.539831733169</v>
      </c>
      <c r="U518" s="6">
        <v>0</v>
      </c>
    </row>
    <row r="519" spans="1:21" x14ac:dyDescent="0.3">
      <c r="A519" t="s">
        <v>21</v>
      </c>
      <c r="B519" t="s">
        <v>22</v>
      </c>
      <c r="C519" t="s">
        <v>158</v>
      </c>
      <c r="D519" t="s">
        <v>208</v>
      </c>
      <c r="E519" t="s">
        <v>25</v>
      </c>
      <c r="F519" t="s">
        <v>31</v>
      </c>
      <c r="G519" t="s">
        <v>210</v>
      </c>
      <c r="H519" t="s">
        <v>129</v>
      </c>
      <c r="I519" t="s">
        <v>910</v>
      </c>
      <c r="J519" t="s">
        <v>129</v>
      </c>
      <c r="K519" t="s">
        <v>29</v>
      </c>
      <c r="L519">
        <v>20</v>
      </c>
      <c r="N519" s="5">
        <v>6.3605939999999998E-3</v>
      </c>
      <c r="O519" t="s">
        <v>30</v>
      </c>
      <c r="P519" s="5">
        <v>5.0045496000000002E-2</v>
      </c>
      <c r="Q519" s="6">
        <v>837876.68099999998</v>
      </c>
      <c r="R519" s="7">
        <v>6.6562060065652161E-4</v>
      </c>
      <c r="S519" s="7">
        <v>0</v>
      </c>
      <c r="T519" s="8">
        <v>711.91624955381883</v>
      </c>
      <c r="U519" s="6">
        <v>0</v>
      </c>
    </row>
    <row r="520" spans="1:21" x14ac:dyDescent="0.3">
      <c r="A520" t="s">
        <v>21</v>
      </c>
      <c r="B520" t="s">
        <v>22</v>
      </c>
      <c r="C520" t="s">
        <v>158</v>
      </c>
      <c r="D520" t="s">
        <v>208</v>
      </c>
      <c r="E520" t="s">
        <v>25</v>
      </c>
      <c r="F520" t="s">
        <v>31</v>
      </c>
      <c r="G520" t="s">
        <v>211</v>
      </c>
      <c r="H520" t="s">
        <v>131</v>
      </c>
      <c r="I520" t="s">
        <v>911</v>
      </c>
      <c r="J520" t="s">
        <v>131</v>
      </c>
      <c r="K520" t="s">
        <v>29</v>
      </c>
      <c r="L520">
        <v>20</v>
      </c>
      <c r="N520" s="5">
        <v>1.5789569E-2</v>
      </c>
      <c r="O520" t="s">
        <v>30</v>
      </c>
      <c r="P520" s="5">
        <v>9.5601044999999996E-2</v>
      </c>
      <c r="Q520" s="6">
        <v>4138373.5490000001</v>
      </c>
      <c r="R520" s="7">
        <v>6.4898484816365283E-4</v>
      </c>
      <c r="S520" s="7">
        <v>0</v>
      </c>
      <c r="T520" s="8">
        <v>3487.0215215603284</v>
      </c>
      <c r="U520" s="6">
        <v>0</v>
      </c>
    </row>
    <row r="521" spans="1:21" x14ac:dyDescent="0.3">
      <c r="A521" t="s">
        <v>21</v>
      </c>
      <c r="B521" t="s">
        <v>22</v>
      </c>
      <c r="C521" t="s">
        <v>158</v>
      </c>
      <c r="D521" t="s">
        <v>208</v>
      </c>
      <c r="E521" t="s">
        <v>25</v>
      </c>
      <c r="F521" t="s">
        <v>31</v>
      </c>
      <c r="G521" t="s">
        <v>212</v>
      </c>
      <c r="H521" t="s">
        <v>157</v>
      </c>
      <c r="I521" t="s">
        <v>912</v>
      </c>
      <c r="J521" t="s">
        <v>157</v>
      </c>
      <c r="K521" t="s">
        <v>29</v>
      </c>
      <c r="L521">
        <v>11</v>
      </c>
      <c r="N521" s="5">
        <v>0.20799999999999999</v>
      </c>
      <c r="O521" t="s">
        <v>30</v>
      </c>
      <c r="P521" s="5">
        <v>0.09</v>
      </c>
      <c r="Q521" s="6">
        <v>51244415.299999997</v>
      </c>
      <c r="R521" s="7">
        <v>6.1734118931197298E-4</v>
      </c>
      <c r="S521" s="7">
        <v>0</v>
      </c>
      <c r="T521" s="8">
        <v>39709.434428787405</v>
      </c>
      <c r="U521" s="6">
        <v>0</v>
      </c>
    </row>
    <row r="522" spans="1:21" x14ac:dyDescent="0.3">
      <c r="A522" t="s">
        <v>21</v>
      </c>
      <c r="B522" t="s">
        <v>22</v>
      </c>
      <c r="C522" t="s">
        <v>158</v>
      </c>
      <c r="D522" t="s">
        <v>208</v>
      </c>
      <c r="E522" t="s">
        <v>25</v>
      </c>
      <c r="F522" t="s">
        <v>41</v>
      </c>
      <c r="G522" t="s">
        <v>378</v>
      </c>
      <c r="H522" t="s">
        <v>379</v>
      </c>
      <c r="I522" t="s">
        <v>379</v>
      </c>
      <c r="J522" t="s">
        <v>379</v>
      </c>
      <c r="K522" t="s">
        <v>44</v>
      </c>
      <c r="L522">
        <v>15</v>
      </c>
      <c r="M522" t="s">
        <v>208</v>
      </c>
      <c r="N522" s="5">
        <v>0.78</v>
      </c>
      <c r="O522" t="s">
        <v>30</v>
      </c>
      <c r="P522" s="5">
        <v>0.33333333300000001</v>
      </c>
      <c r="Q522" s="6">
        <v>1136797146</v>
      </c>
      <c r="R522" s="7">
        <v>5.1136698052603371E-4</v>
      </c>
      <c r="S522" s="7">
        <v>0</v>
      </c>
      <c r="T522" s="8">
        <v>581320.52402063273</v>
      </c>
      <c r="U522" s="6">
        <v>0</v>
      </c>
    </row>
    <row r="523" spans="1:21" x14ac:dyDescent="0.3">
      <c r="A523" t="s">
        <v>21</v>
      </c>
      <c r="B523" t="s">
        <v>22</v>
      </c>
      <c r="C523" t="s">
        <v>158</v>
      </c>
      <c r="D523" t="s">
        <v>208</v>
      </c>
      <c r="E523" t="s">
        <v>25</v>
      </c>
      <c r="F523" t="s">
        <v>41</v>
      </c>
      <c r="G523" t="s">
        <v>380</v>
      </c>
      <c r="H523" t="s">
        <v>381</v>
      </c>
      <c r="I523" t="s">
        <v>381</v>
      </c>
      <c r="J523" t="s">
        <v>381</v>
      </c>
      <c r="K523" t="s">
        <v>44</v>
      </c>
      <c r="L523">
        <v>15</v>
      </c>
      <c r="M523" t="s">
        <v>208</v>
      </c>
      <c r="N523" s="5">
        <v>0</v>
      </c>
      <c r="O523" t="s">
        <v>30</v>
      </c>
      <c r="P523" s="5">
        <v>0.222222222</v>
      </c>
      <c r="Q523" s="6">
        <v>0</v>
      </c>
      <c r="R523" s="7">
        <v>5.1136698052603371E-4</v>
      </c>
      <c r="S523" s="7">
        <v>0</v>
      </c>
      <c r="T523" s="8">
        <v>0</v>
      </c>
      <c r="U523" s="6">
        <v>0</v>
      </c>
    </row>
    <row r="524" spans="1:21" x14ac:dyDescent="0.3">
      <c r="A524" t="s">
        <v>21</v>
      </c>
      <c r="B524" t="s">
        <v>22</v>
      </c>
      <c r="C524" t="s">
        <v>158</v>
      </c>
      <c r="D524" t="s">
        <v>208</v>
      </c>
      <c r="E524" t="s">
        <v>25</v>
      </c>
      <c r="F524" t="s">
        <v>41</v>
      </c>
      <c r="G524" t="s">
        <v>382</v>
      </c>
      <c r="H524" t="s">
        <v>383</v>
      </c>
      <c r="I524" t="s">
        <v>383</v>
      </c>
      <c r="J524" t="s">
        <v>383</v>
      </c>
      <c r="K524" t="s">
        <v>44</v>
      </c>
      <c r="L524">
        <v>15</v>
      </c>
      <c r="M524" t="s">
        <v>208</v>
      </c>
      <c r="N524" s="5">
        <v>0</v>
      </c>
      <c r="O524" t="s">
        <v>30</v>
      </c>
      <c r="P524" s="5">
        <v>0.17647058800000001</v>
      </c>
      <c r="Q524" s="6">
        <v>0</v>
      </c>
      <c r="R524" s="7">
        <v>5.1136698052603371E-4</v>
      </c>
      <c r="S524" s="7">
        <v>0</v>
      </c>
      <c r="T524" s="8">
        <v>0</v>
      </c>
      <c r="U524" s="6">
        <v>0</v>
      </c>
    </row>
    <row r="525" spans="1:21" x14ac:dyDescent="0.3">
      <c r="A525" t="s">
        <v>21</v>
      </c>
      <c r="B525" t="s">
        <v>22</v>
      </c>
      <c r="C525" t="s">
        <v>158</v>
      </c>
      <c r="D525" t="s">
        <v>208</v>
      </c>
      <c r="E525" t="s">
        <v>25</v>
      </c>
      <c r="F525" t="s">
        <v>41</v>
      </c>
      <c r="G525" t="s">
        <v>384</v>
      </c>
      <c r="H525" t="s">
        <v>385</v>
      </c>
      <c r="I525" t="s">
        <v>385</v>
      </c>
      <c r="J525" t="s">
        <v>385</v>
      </c>
      <c r="K525" t="s">
        <v>44</v>
      </c>
      <c r="L525">
        <v>15</v>
      </c>
      <c r="M525" t="s">
        <v>208</v>
      </c>
      <c r="N525" s="5">
        <v>0</v>
      </c>
      <c r="O525" t="s">
        <v>30</v>
      </c>
      <c r="P525" s="5">
        <v>0.125</v>
      </c>
      <c r="Q525" s="6">
        <v>0</v>
      </c>
      <c r="R525" s="7">
        <v>5.1136698052603371E-4</v>
      </c>
      <c r="S525" s="7">
        <v>0</v>
      </c>
      <c r="T525" s="8">
        <v>0</v>
      </c>
      <c r="U525" s="6">
        <v>0</v>
      </c>
    </row>
    <row r="526" spans="1:21" x14ac:dyDescent="0.3">
      <c r="A526" t="s">
        <v>21</v>
      </c>
      <c r="B526" t="s">
        <v>22</v>
      </c>
      <c r="C526" t="s">
        <v>158</v>
      </c>
      <c r="D526" t="s">
        <v>208</v>
      </c>
      <c r="E526" t="s">
        <v>25</v>
      </c>
      <c r="F526" t="s">
        <v>41</v>
      </c>
      <c r="G526" t="s">
        <v>386</v>
      </c>
      <c r="H526" t="s">
        <v>387</v>
      </c>
      <c r="I526" t="s">
        <v>387</v>
      </c>
      <c r="J526" t="s">
        <v>387</v>
      </c>
      <c r="K526" t="s">
        <v>44</v>
      </c>
      <c r="L526">
        <v>15</v>
      </c>
      <c r="M526" t="s">
        <v>208</v>
      </c>
      <c r="N526" s="5">
        <v>0</v>
      </c>
      <c r="O526" t="s">
        <v>30</v>
      </c>
      <c r="P526" s="5">
        <v>6.6666666999999999E-2</v>
      </c>
      <c r="Q526" s="6">
        <v>0</v>
      </c>
      <c r="R526" s="7">
        <v>5.1136698052603371E-4</v>
      </c>
      <c r="S526" s="7">
        <v>0</v>
      </c>
      <c r="T526" s="8">
        <v>0</v>
      </c>
      <c r="U526" s="6">
        <v>0</v>
      </c>
    </row>
    <row r="527" spans="1:21" x14ac:dyDescent="0.3">
      <c r="A527" t="s">
        <v>21</v>
      </c>
      <c r="B527" t="s">
        <v>22</v>
      </c>
      <c r="C527" t="s">
        <v>158</v>
      </c>
      <c r="D527" t="s">
        <v>208</v>
      </c>
      <c r="E527" t="s">
        <v>25</v>
      </c>
      <c r="F527" t="s">
        <v>26</v>
      </c>
      <c r="G527" t="s">
        <v>388</v>
      </c>
      <c r="H527" t="s">
        <v>379</v>
      </c>
      <c r="I527" t="s">
        <v>379</v>
      </c>
      <c r="J527" t="s">
        <v>379</v>
      </c>
      <c r="K527" t="s">
        <v>44</v>
      </c>
      <c r="L527">
        <v>15</v>
      </c>
      <c r="M527" t="s">
        <v>208</v>
      </c>
      <c r="N527" s="5">
        <v>0.78</v>
      </c>
      <c r="O527" t="s">
        <v>30</v>
      </c>
      <c r="P527" s="5">
        <v>0.33333333300000001</v>
      </c>
      <c r="Q527" s="6">
        <v>19722535.989999998</v>
      </c>
      <c r="R527" s="7">
        <v>5.1136698052603371E-4</v>
      </c>
      <c r="S527" s="7">
        <v>0</v>
      </c>
      <c r="T527" s="8">
        <v>10085.453677522328</v>
      </c>
      <c r="U527" s="6">
        <v>0</v>
      </c>
    </row>
    <row r="528" spans="1:21" x14ac:dyDescent="0.3">
      <c r="A528" t="s">
        <v>21</v>
      </c>
      <c r="B528" t="s">
        <v>22</v>
      </c>
      <c r="C528" t="s">
        <v>158</v>
      </c>
      <c r="D528" t="s">
        <v>208</v>
      </c>
      <c r="E528" t="s">
        <v>25</v>
      </c>
      <c r="F528" t="s">
        <v>26</v>
      </c>
      <c r="G528" t="s">
        <v>389</v>
      </c>
      <c r="H528" t="s">
        <v>381</v>
      </c>
      <c r="I528" t="s">
        <v>381</v>
      </c>
      <c r="J528" t="s">
        <v>381</v>
      </c>
      <c r="K528" t="s">
        <v>44</v>
      </c>
      <c r="L528">
        <v>15</v>
      </c>
      <c r="M528" t="s">
        <v>208</v>
      </c>
      <c r="N528" s="5">
        <v>0</v>
      </c>
      <c r="O528" t="s">
        <v>30</v>
      </c>
      <c r="P528" s="5">
        <v>0.222222222</v>
      </c>
      <c r="Q528" s="6">
        <v>0</v>
      </c>
      <c r="R528" s="7">
        <v>5.1136698052603371E-4</v>
      </c>
      <c r="S528" s="7">
        <v>0</v>
      </c>
      <c r="T528" s="8">
        <v>0</v>
      </c>
      <c r="U528" s="6">
        <v>0</v>
      </c>
    </row>
    <row r="529" spans="1:21" x14ac:dyDescent="0.3">
      <c r="A529" t="s">
        <v>21</v>
      </c>
      <c r="B529" t="s">
        <v>22</v>
      </c>
      <c r="C529" t="s">
        <v>158</v>
      </c>
      <c r="D529" t="s">
        <v>208</v>
      </c>
      <c r="E529" t="s">
        <v>25</v>
      </c>
      <c r="F529" t="s">
        <v>26</v>
      </c>
      <c r="G529" t="s">
        <v>390</v>
      </c>
      <c r="H529" t="s">
        <v>383</v>
      </c>
      <c r="I529" t="s">
        <v>383</v>
      </c>
      <c r="J529" t="s">
        <v>383</v>
      </c>
      <c r="K529" t="s">
        <v>44</v>
      </c>
      <c r="L529">
        <v>15</v>
      </c>
      <c r="M529" t="s">
        <v>208</v>
      </c>
      <c r="N529" s="5">
        <v>0</v>
      </c>
      <c r="O529" t="s">
        <v>30</v>
      </c>
      <c r="P529" s="5">
        <v>0.17647058800000001</v>
      </c>
      <c r="Q529" s="6">
        <v>0</v>
      </c>
      <c r="R529" s="7">
        <v>5.1136698052603371E-4</v>
      </c>
      <c r="S529" s="7">
        <v>0</v>
      </c>
      <c r="T529" s="8">
        <v>0</v>
      </c>
      <c r="U529" s="6">
        <v>0</v>
      </c>
    </row>
    <row r="530" spans="1:21" x14ac:dyDescent="0.3">
      <c r="A530" t="s">
        <v>21</v>
      </c>
      <c r="B530" t="s">
        <v>22</v>
      </c>
      <c r="C530" t="s">
        <v>158</v>
      </c>
      <c r="D530" t="s">
        <v>208</v>
      </c>
      <c r="E530" t="s">
        <v>25</v>
      </c>
      <c r="F530" t="s">
        <v>26</v>
      </c>
      <c r="G530" t="s">
        <v>391</v>
      </c>
      <c r="H530" t="s">
        <v>385</v>
      </c>
      <c r="I530" t="s">
        <v>385</v>
      </c>
      <c r="J530" t="s">
        <v>385</v>
      </c>
      <c r="K530" t="s">
        <v>44</v>
      </c>
      <c r="L530">
        <v>15</v>
      </c>
      <c r="M530" t="s">
        <v>208</v>
      </c>
      <c r="N530" s="5">
        <v>0</v>
      </c>
      <c r="O530" t="s">
        <v>30</v>
      </c>
      <c r="P530" s="5">
        <v>0.125</v>
      </c>
      <c r="Q530" s="6">
        <v>0</v>
      </c>
      <c r="R530" s="7">
        <v>5.1136698052603371E-4</v>
      </c>
      <c r="S530" s="7">
        <v>0</v>
      </c>
      <c r="T530" s="8">
        <v>0</v>
      </c>
      <c r="U530" s="6">
        <v>0</v>
      </c>
    </row>
    <row r="531" spans="1:21" x14ac:dyDescent="0.3">
      <c r="A531" t="s">
        <v>21</v>
      </c>
      <c r="B531" t="s">
        <v>22</v>
      </c>
      <c r="C531" t="s">
        <v>158</v>
      </c>
      <c r="D531" t="s">
        <v>208</v>
      </c>
      <c r="E531" t="s">
        <v>25</v>
      </c>
      <c r="F531" t="s">
        <v>26</v>
      </c>
      <c r="G531" t="s">
        <v>392</v>
      </c>
      <c r="H531" t="s">
        <v>387</v>
      </c>
      <c r="I531" t="s">
        <v>387</v>
      </c>
      <c r="J531" t="s">
        <v>387</v>
      </c>
      <c r="K531" t="s">
        <v>44</v>
      </c>
      <c r="L531">
        <v>15</v>
      </c>
      <c r="M531" t="s">
        <v>208</v>
      </c>
      <c r="N531" s="5">
        <v>0</v>
      </c>
      <c r="O531" t="s">
        <v>30</v>
      </c>
      <c r="P531" s="5">
        <v>6.6666666999999999E-2</v>
      </c>
      <c r="Q531" s="6">
        <v>0</v>
      </c>
      <c r="R531" s="7">
        <v>5.1136698052603371E-4</v>
      </c>
      <c r="S531" s="7">
        <v>0</v>
      </c>
      <c r="T531" s="8">
        <v>0</v>
      </c>
      <c r="U531" s="6">
        <v>0</v>
      </c>
    </row>
    <row r="532" spans="1:21" x14ac:dyDescent="0.3">
      <c r="A532" t="s">
        <v>21</v>
      </c>
      <c r="B532" t="s">
        <v>22</v>
      </c>
      <c r="C532" t="s">
        <v>80</v>
      </c>
      <c r="D532" t="s">
        <v>393</v>
      </c>
      <c r="E532" t="s">
        <v>25</v>
      </c>
      <c r="F532" t="s">
        <v>26</v>
      </c>
      <c r="G532" t="s">
        <v>82</v>
      </c>
      <c r="H532" t="s">
        <v>28</v>
      </c>
      <c r="I532" t="s">
        <v>28</v>
      </c>
      <c r="J532" t="s">
        <v>28</v>
      </c>
      <c r="K532" t="s">
        <v>29</v>
      </c>
      <c r="L532">
        <v>20</v>
      </c>
      <c r="N532" s="5">
        <v>0</v>
      </c>
      <c r="O532" t="s">
        <v>30</v>
      </c>
      <c r="P532" s="5">
        <v>0.3</v>
      </c>
      <c r="Q532" s="6">
        <v>0</v>
      </c>
      <c r="R532" s="7">
        <v>0</v>
      </c>
      <c r="S532" s="7">
        <v>6.0424868442008586E-4</v>
      </c>
      <c r="T532" s="8">
        <v>0</v>
      </c>
      <c r="U532" s="6">
        <v>0</v>
      </c>
    </row>
    <row r="533" spans="1:21" x14ac:dyDescent="0.3">
      <c r="A533" t="s">
        <v>21</v>
      </c>
      <c r="B533" t="s">
        <v>22</v>
      </c>
      <c r="C533" t="s">
        <v>80</v>
      </c>
      <c r="D533" t="s">
        <v>393</v>
      </c>
      <c r="E533" t="s">
        <v>25</v>
      </c>
      <c r="F533" t="s">
        <v>26</v>
      </c>
      <c r="G533" t="s">
        <v>83</v>
      </c>
      <c r="H533" t="s">
        <v>84</v>
      </c>
      <c r="I533" t="s">
        <v>84</v>
      </c>
      <c r="J533" t="s">
        <v>84</v>
      </c>
      <c r="K533" t="s">
        <v>29</v>
      </c>
      <c r="L533">
        <v>20</v>
      </c>
      <c r="N533" s="5">
        <v>6.7500000000000004E-2</v>
      </c>
      <c r="O533" t="s">
        <v>30</v>
      </c>
      <c r="P533" s="5">
        <v>0</v>
      </c>
      <c r="Q533" s="6">
        <v>0</v>
      </c>
      <c r="R533" s="7">
        <v>0</v>
      </c>
      <c r="S533" s="7">
        <v>0</v>
      </c>
      <c r="T533" s="8">
        <v>0</v>
      </c>
      <c r="U533" s="6">
        <v>0</v>
      </c>
    </row>
    <row r="534" spans="1:21" x14ac:dyDescent="0.3">
      <c r="A534" t="s">
        <v>21</v>
      </c>
      <c r="B534" t="s">
        <v>22</v>
      </c>
      <c r="C534" t="s">
        <v>80</v>
      </c>
      <c r="D534" t="s">
        <v>393</v>
      </c>
      <c r="E534" t="s">
        <v>25</v>
      </c>
      <c r="F534" t="s">
        <v>26</v>
      </c>
      <c r="G534" t="s">
        <v>85</v>
      </c>
      <c r="H534" t="s">
        <v>86</v>
      </c>
      <c r="I534" t="s">
        <v>86</v>
      </c>
      <c r="J534" t="s">
        <v>86</v>
      </c>
      <c r="K534" t="s">
        <v>29</v>
      </c>
      <c r="L534">
        <v>20</v>
      </c>
      <c r="N534" s="5">
        <v>0</v>
      </c>
      <c r="O534" t="s">
        <v>30</v>
      </c>
      <c r="P534" s="5">
        <v>9.3617570000000001E-3</v>
      </c>
      <c r="Q534" s="6">
        <v>0</v>
      </c>
      <c r="R534" s="7">
        <v>0</v>
      </c>
      <c r="S534" s="7">
        <v>1.7216566269348788E-3</v>
      </c>
      <c r="T534" s="8">
        <v>0</v>
      </c>
      <c r="U534" s="6">
        <v>0</v>
      </c>
    </row>
    <row r="535" spans="1:21" x14ac:dyDescent="0.3">
      <c r="A535" t="s">
        <v>21</v>
      </c>
      <c r="B535" t="s">
        <v>22</v>
      </c>
      <c r="C535" t="s">
        <v>80</v>
      </c>
      <c r="D535" t="s">
        <v>393</v>
      </c>
      <c r="E535" t="s">
        <v>25</v>
      </c>
      <c r="F535" t="s">
        <v>26</v>
      </c>
      <c r="G535" t="s">
        <v>87</v>
      </c>
      <c r="H535" t="s">
        <v>88</v>
      </c>
      <c r="I535" t="s">
        <v>900</v>
      </c>
      <c r="J535" t="s">
        <v>88</v>
      </c>
      <c r="K535" t="s">
        <v>29</v>
      </c>
      <c r="L535">
        <v>20</v>
      </c>
      <c r="N535" s="5">
        <v>0.72</v>
      </c>
      <c r="O535" t="s">
        <v>30</v>
      </c>
      <c r="P535" s="5">
        <v>3.9896204999999997E-2</v>
      </c>
      <c r="Q535" s="6">
        <v>1482.9495429999999</v>
      </c>
      <c r="R535" s="7">
        <v>0</v>
      </c>
      <c r="S535" s="7">
        <v>2.5155409608354292E-3</v>
      </c>
      <c r="T535" s="8">
        <v>0</v>
      </c>
      <c r="U535" s="6">
        <v>4.8280099314046296</v>
      </c>
    </row>
    <row r="536" spans="1:21" x14ac:dyDescent="0.3">
      <c r="A536" t="s">
        <v>21</v>
      </c>
      <c r="B536" t="s">
        <v>22</v>
      </c>
      <c r="C536" t="s">
        <v>80</v>
      </c>
      <c r="D536" t="s">
        <v>393</v>
      </c>
      <c r="E536" t="s">
        <v>25</v>
      </c>
      <c r="F536" t="s">
        <v>26</v>
      </c>
      <c r="G536" t="s">
        <v>89</v>
      </c>
      <c r="H536" t="s">
        <v>90</v>
      </c>
      <c r="I536" t="s">
        <v>901</v>
      </c>
      <c r="J536" t="s">
        <v>90</v>
      </c>
      <c r="K536" t="s">
        <v>29</v>
      </c>
      <c r="L536">
        <v>20</v>
      </c>
      <c r="N536" s="5">
        <v>0</v>
      </c>
      <c r="O536" t="s">
        <v>30</v>
      </c>
      <c r="P536" s="5">
        <v>0.33288257799999998</v>
      </c>
      <c r="Q536" s="6">
        <v>0</v>
      </c>
      <c r="R536" s="7">
        <v>0</v>
      </c>
      <c r="S536" s="7">
        <v>1.114335657679397E-3</v>
      </c>
      <c r="T536" s="8">
        <v>0</v>
      </c>
      <c r="U536" s="6">
        <v>0</v>
      </c>
    </row>
    <row r="537" spans="1:21" x14ac:dyDescent="0.3">
      <c r="A537" t="s">
        <v>21</v>
      </c>
      <c r="B537" t="s">
        <v>22</v>
      </c>
      <c r="C537" t="s">
        <v>80</v>
      </c>
      <c r="D537" t="s">
        <v>393</v>
      </c>
      <c r="E537" t="s">
        <v>25</v>
      </c>
      <c r="F537" t="s">
        <v>26</v>
      </c>
      <c r="G537" t="s">
        <v>91</v>
      </c>
      <c r="H537" t="s">
        <v>92</v>
      </c>
      <c r="I537" t="s">
        <v>902</v>
      </c>
      <c r="J537" t="s">
        <v>92</v>
      </c>
      <c r="K537" t="s">
        <v>29</v>
      </c>
      <c r="L537">
        <v>20</v>
      </c>
      <c r="N537" s="5">
        <v>0</v>
      </c>
      <c r="O537" t="s">
        <v>30</v>
      </c>
      <c r="P537" s="5">
        <v>7.7091136000000005E-2</v>
      </c>
      <c r="Q537" s="6">
        <v>0</v>
      </c>
      <c r="R537" s="7">
        <v>0</v>
      </c>
      <c r="S537" s="7">
        <v>1.7433320002456911E-3</v>
      </c>
      <c r="T537" s="8">
        <v>0</v>
      </c>
      <c r="U537" s="6">
        <v>0</v>
      </c>
    </row>
    <row r="538" spans="1:21" x14ac:dyDescent="0.3">
      <c r="A538" t="s">
        <v>21</v>
      </c>
      <c r="B538" t="s">
        <v>22</v>
      </c>
      <c r="C538" t="s">
        <v>80</v>
      </c>
      <c r="D538" t="s">
        <v>393</v>
      </c>
      <c r="E538" t="s">
        <v>25</v>
      </c>
      <c r="F538" t="s">
        <v>26</v>
      </c>
      <c r="G538" t="s">
        <v>93</v>
      </c>
      <c r="H538" t="s">
        <v>94</v>
      </c>
      <c r="I538" t="s">
        <v>903</v>
      </c>
      <c r="J538" t="s">
        <v>94</v>
      </c>
      <c r="K538" t="s">
        <v>29</v>
      </c>
      <c r="L538">
        <v>20</v>
      </c>
      <c r="N538" s="5">
        <v>0</v>
      </c>
      <c r="O538" t="s">
        <v>30</v>
      </c>
      <c r="P538" s="5">
        <v>0.12392528899999999</v>
      </c>
      <c r="Q538" s="6">
        <v>0</v>
      </c>
      <c r="R538" s="7">
        <v>0</v>
      </c>
      <c r="S538" s="7">
        <v>1.3781197233466457E-3</v>
      </c>
      <c r="T538" s="8">
        <v>0</v>
      </c>
      <c r="U538" s="6">
        <v>0</v>
      </c>
    </row>
    <row r="539" spans="1:21" x14ac:dyDescent="0.3">
      <c r="A539" t="s">
        <v>21</v>
      </c>
      <c r="B539" t="s">
        <v>22</v>
      </c>
      <c r="C539" t="s">
        <v>80</v>
      </c>
      <c r="D539" t="s">
        <v>393</v>
      </c>
      <c r="E539" t="s">
        <v>25</v>
      </c>
      <c r="F539" t="s">
        <v>26</v>
      </c>
      <c r="G539" t="s">
        <v>95</v>
      </c>
      <c r="H539" t="s">
        <v>96</v>
      </c>
      <c r="I539" t="s">
        <v>904</v>
      </c>
      <c r="J539" t="s">
        <v>96</v>
      </c>
      <c r="K539" t="s">
        <v>29</v>
      </c>
      <c r="L539">
        <v>11</v>
      </c>
      <c r="N539" s="5">
        <v>0.22500000000000001</v>
      </c>
      <c r="O539" t="s">
        <v>30</v>
      </c>
      <c r="P539" s="5">
        <v>0.04</v>
      </c>
      <c r="Q539" s="6">
        <v>1189.7258690000001</v>
      </c>
      <c r="R539" s="7">
        <v>0</v>
      </c>
      <c r="S539" s="7">
        <v>0</v>
      </c>
      <c r="T539" s="8">
        <v>0</v>
      </c>
      <c r="U539" s="6">
        <v>0</v>
      </c>
    </row>
    <row r="540" spans="1:21" x14ac:dyDescent="0.3">
      <c r="A540" t="s">
        <v>21</v>
      </c>
      <c r="B540" t="s">
        <v>22</v>
      </c>
      <c r="C540" t="s">
        <v>80</v>
      </c>
      <c r="D540" t="s">
        <v>393</v>
      </c>
      <c r="E540" t="s">
        <v>25</v>
      </c>
      <c r="F540" t="s">
        <v>26</v>
      </c>
      <c r="G540" t="s">
        <v>97</v>
      </c>
      <c r="H540" t="s">
        <v>98</v>
      </c>
      <c r="I540" t="s">
        <v>98</v>
      </c>
      <c r="J540" t="s">
        <v>98</v>
      </c>
      <c r="K540" t="s">
        <v>29</v>
      </c>
      <c r="L540">
        <v>11</v>
      </c>
      <c r="N540" s="5">
        <v>5.8799999999999998E-2</v>
      </c>
      <c r="O540" t="s">
        <v>30</v>
      </c>
      <c r="P540" s="5">
        <v>0</v>
      </c>
      <c r="Q540" s="6">
        <v>0</v>
      </c>
      <c r="R540" s="7">
        <v>0</v>
      </c>
      <c r="S540" s="7">
        <v>0</v>
      </c>
      <c r="T540" s="8">
        <v>0</v>
      </c>
      <c r="U540" s="6">
        <v>0</v>
      </c>
    </row>
    <row r="541" spans="1:21" x14ac:dyDescent="0.3">
      <c r="A541" t="s">
        <v>21</v>
      </c>
      <c r="B541" t="s">
        <v>22</v>
      </c>
      <c r="C541" t="s">
        <v>80</v>
      </c>
      <c r="D541" t="s">
        <v>393</v>
      </c>
      <c r="E541" t="s">
        <v>25</v>
      </c>
      <c r="F541" t="s">
        <v>26</v>
      </c>
      <c r="G541" t="s">
        <v>99</v>
      </c>
      <c r="H541" t="s">
        <v>100</v>
      </c>
      <c r="I541" t="s">
        <v>100</v>
      </c>
      <c r="J541" t="s">
        <v>100</v>
      </c>
      <c r="K541" t="s">
        <v>29</v>
      </c>
      <c r="L541">
        <v>20</v>
      </c>
      <c r="N541" s="5">
        <v>6.0562499999999998E-2</v>
      </c>
      <c r="O541" t="s">
        <v>30</v>
      </c>
      <c r="P541" s="5">
        <v>0.1</v>
      </c>
      <c r="Q541" s="6">
        <v>805.4644601</v>
      </c>
      <c r="R541" s="7">
        <v>0</v>
      </c>
      <c r="S541" s="7">
        <v>1.1093120403056951E-3</v>
      </c>
      <c r="T541" s="8">
        <v>0</v>
      </c>
      <c r="U541" s="6">
        <v>1.2032997030223427</v>
      </c>
    </row>
    <row r="542" spans="1:21" x14ac:dyDescent="0.3">
      <c r="A542" t="s">
        <v>21</v>
      </c>
      <c r="B542" t="s">
        <v>22</v>
      </c>
      <c r="C542" t="s">
        <v>80</v>
      </c>
      <c r="D542" t="s">
        <v>393</v>
      </c>
      <c r="E542" t="s">
        <v>25</v>
      </c>
      <c r="F542" t="s">
        <v>26</v>
      </c>
      <c r="G542" t="s">
        <v>101</v>
      </c>
      <c r="H542" t="s">
        <v>102</v>
      </c>
      <c r="I542" t="s">
        <v>102</v>
      </c>
      <c r="J542" t="s">
        <v>102</v>
      </c>
      <c r="K542" t="s">
        <v>29</v>
      </c>
      <c r="L542">
        <v>11</v>
      </c>
      <c r="N542" s="5">
        <v>0.02</v>
      </c>
      <c r="O542" t="s">
        <v>30</v>
      </c>
      <c r="P542" s="5">
        <v>1.72E-2</v>
      </c>
      <c r="Q542" s="6">
        <v>0</v>
      </c>
      <c r="R542" s="7">
        <v>0</v>
      </c>
      <c r="S542" s="7">
        <v>0</v>
      </c>
      <c r="T542" s="8">
        <v>0</v>
      </c>
      <c r="U542" s="6">
        <v>0</v>
      </c>
    </row>
    <row r="543" spans="1:21" x14ac:dyDescent="0.3">
      <c r="A543" t="s">
        <v>21</v>
      </c>
      <c r="B543" t="s">
        <v>22</v>
      </c>
      <c r="C543" t="s">
        <v>80</v>
      </c>
      <c r="D543" t="s">
        <v>393</v>
      </c>
      <c r="E543" t="s">
        <v>25</v>
      </c>
      <c r="F543" t="s">
        <v>26</v>
      </c>
      <c r="G543" t="s">
        <v>103</v>
      </c>
      <c r="H543" t="s">
        <v>104</v>
      </c>
      <c r="I543" t="s">
        <v>104</v>
      </c>
      <c r="J543" t="s">
        <v>104</v>
      </c>
      <c r="K543" t="s">
        <v>29</v>
      </c>
      <c r="L543">
        <v>15</v>
      </c>
      <c r="N543" s="5">
        <v>0.26324999999999998</v>
      </c>
      <c r="O543" t="s">
        <v>30</v>
      </c>
      <c r="P543" s="5">
        <v>6.2445599999999997E-3</v>
      </c>
      <c r="Q543" s="6">
        <v>0</v>
      </c>
      <c r="R543" s="7">
        <v>0</v>
      </c>
      <c r="S543" s="7">
        <v>9.2577893529988229E-4</v>
      </c>
      <c r="T543" s="8">
        <v>0</v>
      </c>
      <c r="U543" s="6">
        <v>0</v>
      </c>
    </row>
    <row r="544" spans="1:21" x14ac:dyDescent="0.3">
      <c r="A544" t="s">
        <v>21</v>
      </c>
      <c r="B544" t="s">
        <v>22</v>
      </c>
      <c r="C544" t="s">
        <v>80</v>
      </c>
      <c r="D544" t="s">
        <v>393</v>
      </c>
      <c r="E544" t="s">
        <v>25</v>
      </c>
      <c r="F544" t="s">
        <v>26</v>
      </c>
      <c r="G544" t="s">
        <v>105</v>
      </c>
      <c r="H544" t="s">
        <v>106</v>
      </c>
      <c r="I544" t="s">
        <v>106</v>
      </c>
      <c r="J544" t="s">
        <v>106</v>
      </c>
      <c r="K544" t="s">
        <v>29</v>
      </c>
      <c r="L544">
        <v>11</v>
      </c>
      <c r="N544" s="5">
        <v>9.4999999999999998E-3</v>
      </c>
      <c r="O544" t="s">
        <v>30</v>
      </c>
      <c r="P544" s="5">
        <v>0.15</v>
      </c>
      <c r="Q544" s="6">
        <v>200.66060580000001</v>
      </c>
      <c r="R544" s="7">
        <v>0</v>
      </c>
      <c r="S544" s="7">
        <v>1.5582957084932459E-4</v>
      </c>
      <c r="T544" s="8">
        <v>0</v>
      </c>
      <c r="U544" s="6">
        <v>0.21059674976398804</v>
      </c>
    </row>
    <row r="545" spans="1:21" x14ac:dyDescent="0.3">
      <c r="A545" t="s">
        <v>21</v>
      </c>
      <c r="B545" t="s">
        <v>22</v>
      </c>
      <c r="C545" t="s">
        <v>80</v>
      </c>
      <c r="D545" t="s">
        <v>393</v>
      </c>
      <c r="E545" t="s">
        <v>25</v>
      </c>
      <c r="F545" t="s">
        <v>26</v>
      </c>
      <c r="G545" t="s">
        <v>107</v>
      </c>
      <c r="H545" t="s">
        <v>108</v>
      </c>
      <c r="I545" t="s">
        <v>108</v>
      </c>
      <c r="J545" t="s">
        <v>108</v>
      </c>
      <c r="K545" t="s">
        <v>29</v>
      </c>
      <c r="L545">
        <v>2</v>
      </c>
      <c r="M545" t="s">
        <v>109</v>
      </c>
      <c r="N545" s="5">
        <v>0</v>
      </c>
      <c r="O545" t="s">
        <v>30</v>
      </c>
      <c r="P545" s="5">
        <v>0</v>
      </c>
      <c r="Q545" s="6">
        <v>0</v>
      </c>
      <c r="R545" s="7">
        <v>0</v>
      </c>
      <c r="S545" s="7">
        <v>0</v>
      </c>
      <c r="T545" s="8">
        <v>0</v>
      </c>
      <c r="U545" s="6">
        <v>0</v>
      </c>
    </row>
    <row r="546" spans="1:21" x14ac:dyDescent="0.3">
      <c r="A546" t="s">
        <v>21</v>
      </c>
      <c r="B546" t="s">
        <v>22</v>
      </c>
      <c r="C546" t="s">
        <v>80</v>
      </c>
      <c r="D546" t="s">
        <v>393</v>
      </c>
      <c r="E546" t="s">
        <v>25</v>
      </c>
      <c r="F546" t="s">
        <v>26</v>
      </c>
      <c r="G546" t="s">
        <v>110</v>
      </c>
      <c r="H546" t="s">
        <v>111</v>
      </c>
      <c r="I546" t="s">
        <v>111</v>
      </c>
      <c r="J546" t="s">
        <v>111</v>
      </c>
      <c r="K546" t="s">
        <v>29</v>
      </c>
      <c r="L546">
        <v>20</v>
      </c>
      <c r="N546" s="5">
        <v>9.7199999999999995E-2</v>
      </c>
      <c r="O546" t="s">
        <v>30</v>
      </c>
      <c r="P546" s="5">
        <v>0.146537695</v>
      </c>
      <c r="Q546" s="6">
        <v>2002.8275900000001</v>
      </c>
      <c r="R546" s="7">
        <v>0</v>
      </c>
      <c r="S546" s="7">
        <v>8.9048709555079712E-4</v>
      </c>
      <c r="T546" s="8">
        <v>0</v>
      </c>
      <c r="U546" s="6">
        <v>2.9920647820423367</v>
      </c>
    </row>
    <row r="547" spans="1:21" x14ac:dyDescent="0.3">
      <c r="A547" t="s">
        <v>21</v>
      </c>
      <c r="B547" t="s">
        <v>22</v>
      </c>
      <c r="C547" t="s">
        <v>80</v>
      </c>
      <c r="D547" t="s">
        <v>393</v>
      </c>
      <c r="E547" t="s">
        <v>25</v>
      </c>
      <c r="F547" t="s">
        <v>26</v>
      </c>
      <c r="G547" t="s">
        <v>112</v>
      </c>
      <c r="H547" t="s">
        <v>113</v>
      </c>
      <c r="I547" t="s">
        <v>113</v>
      </c>
      <c r="J547" t="s">
        <v>113</v>
      </c>
      <c r="K547" t="s">
        <v>29</v>
      </c>
      <c r="L547">
        <v>20</v>
      </c>
      <c r="N547" s="5">
        <v>3.3599999999999998E-2</v>
      </c>
      <c r="O547" t="s">
        <v>30</v>
      </c>
      <c r="P547" s="5">
        <v>0</v>
      </c>
      <c r="Q547" s="6">
        <v>0</v>
      </c>
      <c r="R547" s="7">
        <v>0</v>
      </c>
      <c r="S547" s="7">
        <v>0</v>
      </c>
      <c r="T547" s="8">
        <v>0</v>
      </c>
      <c r="U547" s="6">
        <v>0</v>
      </c>
    </row>
    <row r="548" spans="1:21" x14ac:dyDescent="0.3">
      <c r="A548" t="s">
        <v>21</v>
      </c>
      <c r="B548" t="s">
        <v>22</v>
      </c>
      <c r="C548" t="s">
        <v>80</v>
      </c>
      <c r="D548" t="s">
        <v>393</v>
      </c>
      <c r="E548" t="s">
        <v>25</v>
      </c>
      <c r="F548" t="s">
        <v>26</v>
      </c>
      <c r="G548" t="s">
        <v>114</v>
      </c>
      <c r="H548" t="s">
        <v>115</v>
      </c>
      <c r="I548" t="s">
        <v>905</v>
      </c>
      <c r="J548" t="s">
        <v>115</v>
      </c>
      <c r="K548" t="s">
        <v>29</v>
      </c>
      <c r="L548">
        <v>20</v>
      </c>
      <c r="N548" s="5">
        <v>0.19</v>
      </c>
      <c r="O548" t="s">
        <v>30</v>
      </c>
      <c r="P548" s="5">
        <v>1.0934667E-2</v>
      </c>
      <c r="Q548" s="6">
        <v>0</v>
      </c>
      <c r="R548" s="7">
        <v>0</v>
      </c>
      <c r="S548" s="7">
        <v>1.2546367724411958E-3</v>
      </c>
      <c r="T548" s="8">
        <v>0</v>
      </c>
      <c r="U548" s="6">
        <v>0</v>
      </c>
    </row>
    <row r="549" spans="1:21" x14ac:dyDescent="0.3">
      <c r="A549" t="s">
        <v>21</v>
      </c>
      <c r="B549" t="s">
        <v>22</v>
      </c>
      <c r="C549" t="s">
        <v>80</v>
      </c>
      <c r="D549" t="s">
        <v>393</v>
      </c>
      <c r="E549" t="s">
        <v>25</v>
      </c>
      <c r="F549" t="s">
        <v>26</v>
      </c>
      <c r="G549" t="s">
        <v>116</v>
      </c>
      <c r="H549" t="s">
        <v>117</v>
      </c>
      <c r="I549" t="s">
        <v>906</v>
      </c>
      <c r="J549" t="s">
        <v>117</v>
      </c>
      <c r="K549" t="s">
        <v>29</v>
      </c>
      <c r="L549">
        <v>20</v>
      </c>
      <c r="N549" s="5">
        <v>0.14249999999999999</v>
      </c>
      <c r="O549" t="s">
        <v>30</v>
      </c>
      <c r="P549" s="5">
        <v>1.1658037E-2</v>
      </c>
      <c r="Q549" s="6">
        <v>0</v>
      </c>
      <c r="R549" s="7">
        <v>0</v>
      </c>
      <c r="S549" s="7">
        <v>1.7223488397470957E-3</v>
      </c>
      <c r="T549" s="8">
        <v>0</v>
      </c>
      <c r="U549" s="6">
        <v>0</v>
      </c>
    </row>
    <row r="550" spans="1:21" x14ac:dyDescent="0.3">
      <c r="A550" t="s">
        <v>21</v>
      </c>
      <c r="B550" t="s">
        <v>22</v>
      </c>
      <c r="C550" t="s">
        <v>80</v>
      </c>
      <c r="D550" t="s">
        <v>393</v>
      </c>
      <c r="E550" t="s">
        <v>25</v>
      </c>
      <c r="F550" t="s">
        <v>26</v>
      </c>
      <c r="G550" t="s">
        <v>118</v>
      </c>
      <c r="H550" t="s">
        <v>119</v>
      </c>
      <c r="I550" t="s">
        <v>907</v>
      </c>
      <c r="J550" t="s">
        <v>119</v>
      </c>
      <c r="K550" t="s">
        <v>29</v>
      </c>
      <c r="L550">
        <v>20</v>
      </c>
      <c r="N550" s="5">
        <v>0.32400000000000001</v>
      </c>
      <c r="O550" t="s">
        <v>30</v>
      </c>
      <c r="P550" s="5">
        <v>0.125</v>
      </c>
      <c r="Q550" s="6">
        <v>5613.7443679999997</v>
      </c>
      <c r="R550" s="7">
        <v>0</v>
      </c>
      <c r="S550" s="7">
        <v>8.9048709555079723E-4</v>
      </c>
      <c r="T550" s="8">
        <v>0</v>
      </c>
      <c r="U550" s="6">
        <v>8.3864866365663122</v>
      </c>
    </row>
    <row r="551" spans="1:21" x14ac:dyDescent="0.3">
      <c r="A551" t="s">
        <v>21</v>
      </c>
      <c r="B551" t="s">
        <v>22</v>
      </c>
      <c r="C551" t="s">
        <v>80</v>
      </c>
      <c r="D551" t="s">
        <v>393</v>
      </c>
      <c r="E551" t="s">
        <v>25</v>
      </c>
      <c r="F551" t="s">
        <v>26</v>
      </c>
      <c r="G551" t="s">
        <v>120</v>
      </c>
      <c r="H551" t="s">
        <v>121</v>
      </c>
      <c r="I551" t="s">
        <v>121</v>
      </c>
      <c r="J551" t="s">
        <v>121</v>
      </c>
      <c r="K551" t="s">
        <v>29</v>
      </c>
      <c r="L551">
        <v>11</v>
      </c>
      <c r="N551" s="5">
        <v>0</v>
      </c>
      <c r="O551" t="s">
        <v>30</v>
      </c>
      <c r="P551" s="5">
        <v>0</v>
      </c>
      <c r="Q551" s="6">
        <v>0</v>
      </c>
      <c r="R551" s="7">
        <v>0</v>
      </c>
      <c r="S551" s="7">
        <v>0</v>
      </c>
      <c r="T551" s="8">
        <v>0</v>
      </c>
      <c r="U551" s="6">
        <v>0</v>
      </c>
    </row>
    <row r="552" spans="1:21" x14ac:dyDescent="0.3">
      <c r="A552" t="s">
        <v>21</v>
      </c>
      <c r="B552" t="s">
        <v>22</v>
      </c>
      <c r="C552" t="s">
        <v>80</v>
      </c>
      <c r="D552" t="s">
        <v>393</v>
      </c>
      <c r="E552" t="s">
        <v>25</v>
      </c>
      <c r="F552" t="s">
        <v>26</v>
      </c>
      <c r="G552" t="s">
        <v>122</v>
      </c>
      <c r="H552" t="s">
        <v>123</v>
      </c>
      <c r="I552" t="s">
        <v>123</v>
      </c>
      <c r="J552" t="s">
        <v>123</v>
      </c>
      <c r="K552" t="s">
        <v>29</v>
      </c>
      <c r="L552">
        <v>15</v>
      </c>
      <c r="N552" s="5">
        <v>0</v>
      </c>
      <c r="O552" t="s">
        <v>30</v>
      </c>
      <c r="P552" s="5">
        <v>0</v>
      </c>
      <c r="Q552" s="6">
        <v>0</v>
      </c>
      <c r="R552" s="7">
        <v>0</v>
      </c>
      <c r="S552" s="7">
        <v>0</v>
      </c>
      <c r="T552" s="8">
        <v>0</v>
      </c>
      <c r="U552" s="6">
        <v>0</v>
      </c>
    </row>
    <row r="553" spans="1:21" x14ac:dyDescent="0.3">
      <c r="A553" t="s">
        <v>21</v>
      </c>
      <c r="B553" t="s">
        <v>22</v>
      </c>
      <c r="C553" t="s">
        <v>80</v>
      </c>
      <c r="D553" t="s">
        <v>393</v>
      </c>
      <c r="E553" t="s">
        <v>25</v>
      </c>
      <c r="F553" t="s">
        <v>26</v>
      </c>
      <c r="G553" t="s">
        <v>124</v>
      </c>
      <c r="H553" t="s">
        <v>125</v>
      </c>
      <c r="I553" t="s">
        <v>908</v>
      </c>
      <c r="J553" t="s">
        <v>125</v>
      </c>
      <c r="K553" t="s">
        <v>29</v>
      </c>
      <c r="L553">
        <v>20</v>
      </c>
      <c r="N553" s="5">
        <v>0.08</v>
      </c>
      <c r="O553" t="s">
        <v>30</v>
      </c>
      <c r="P553" s="5">
        <v>2.0110282E-2</v>
      </c>
      <c r="Q553" s="6">
        <v>0</v>
      </c>
      <c r="R553" s="7">
        <v>0</v>
      </c>
      <c r="S553" s="7">
        <v>9.9325658201480341E-4</v>
      </c>
      <c r="T553" s="8">
        <v>0</v>
      </c>
      <c r="U553" s="6">
        <v>0</v>
      </c>
    </row>
    <row r="554" spans="1:21" x14ac:dyDescent="0.3">
      <c r="A554" t="s">
        <v>21</v>
      </c>
      <c r="B554" t="s">
        <v>22</v>
      </c>
      <c r="C554" t="s">
        <v>80</v>
      </c>
      <c r="D554" t="s">
        <v>393</v>
      </c>
      <c r="E554" t="s">
        <v>25</v>
      </c>
      <c r="F554" t="s">
        <v>26</v>
      </c>
      <c r="G554" t="s">
        <v>126</v>
      </c>
      <c r="H554" t="s">
        <v>127</v>
      </c>
      <c r="I554" t="s">
        <v>909</v>
      </c>
      <c r="J554" t="s">
        <v>127</v>
      </c>
      <c r="K554" t="s">
        <v>29</v>
      </c>
      <c r="L554">
        <v>20</v>
      </c>
      <c r="N554" s="5">
        <v>0</v>
      </c>
      <c r="O554" t="s">
        <v>30</v>
      </c>
      <c r="P554" s="5">
        <v>0.34482758600000002</v>
      </c>
      <c r="Q554" s="6">
        <v>0</v>
      </c>
      <c r="R554" s="7">
        <v>0</v>
      </c>
      <c r="S554" s="7">
        <v>9.7469850329170917E-4</v>
      </c>
      <c r="T554" s="8">
        <v>0</v>
      </c>
      <c r="U554" s="6">
        <v>0</v>
      </c>
    </row>
    <row r="555" spans="1:21" x14ac:dyDescent="0.3">
      <c r="A555" t="s">
        <v>21</v>
      </c>
      <c r="B555" t="s">
        <v>22</v>
      </c>
      <c r="C555" t="s">
        <v>80</v>
      </c>
      <c r="D555" t="s">
        <v>393</v>
      </c>
      <c r="E555" t="s">
        <v>25</v>
      </c>
      <c r="F555" t="s">
        <v>26</v>
      </c>
      <c r="G555" t="s">
        <v>128</v>
      </c>
      <c r="H555" t="s">
        <v>129</v>
      </c>
      <c r="I555" t="s">
        <v>910</v>
      </c>
      <c r="J555" t="s">
        <v>129</v>
      </c>
      <c r="K555" t="s">
        <v>29</v>
      </c>
      <c r="L555">
        <v>20</v>
      </c>
      <c r="N555" s="5">
        <v>0</v>
      </c>
      <c r="O555" t="s">
        <v>30</v>
      </c>
      <c r="P555" s="5">
        <v>6.4294632000000004E-2</v>
      </c>
      <c r="Q555" s="6">
        <v>0</v>
      </c>
      <c r="R555" s="7">
        <v>0</v>
      </c>
      <c r="S555" s="7">
        <v>1.0118980567622026E-3</v>
      </c>
      <c r="T555" s="8">
        <v>0</v>
      </c>
      <c r="U555" s="6">
        <v>0</v>
      </c>
    </row>
    <row r="556" spans="1:21" x14ac:dyDescent="0.3">
      <c r="A556" t="s">
        <v>21</v>
      </c>
      <c r="B556" t="s">
        <v>22</v>
      </c>
      <c r="C556" t="s">
        <v>80</v>
      </c>
      <c r="D556" t="s">
        <v>393</v>
      </c>
      <c r="E556" t="s">
        <v>25</v>
      </c>
      <c r="F556" t="s">
        <v>26</v>
      </c>
      <c r="G556" t="s">
        <v>130</v>
      </c>
      <c r="H556" t="s">
        <v>131</v>
      </c>
      <c r="I556" t="s">
        <v>911</v>
      </c>
      <c r="J556" t="s">
        <v>131</v>
      </c>
      <c r="K556" t="s">
        <v>29</v>
      </c>
      <c r="L556">
        <v>20</v>
      </c>
      <c r="N556" s="5">
        <v>0</v>
      </c>
      <c r="O556" t="s">
        <v>30</v>
      </c>
      <c r="P556" s="5">
        <v>0.11977468099999999</v>
      </c>
      <c r="Q556" s="6">
        <v>0</v>
      </c>
      <c r="R556" s="7">
        <v>0</v>
      </c>
      <c r="S556" s="7">
        <v>9.8546215397591632E-4</v>
      </c>
      <c r="T556" s="8">
        <v>0</v>
      </c>
      <c r="U556" s="6">
        <v>0</v>
      </c>
    </row>
    <row r="557" spans="1:21" x14ac:dyDescent="0.3">
      <c r="A557" t="s">
        <v>21</v>
      </c>
      <c r="B557" t="s">
        <v>22</v>
      </c>
      <c r="C557" t="s">
        <v>80</v>
      </c>
      <c r="D557" t="s">
        <v>393</v>
      </c>
      <c r="E557" t="s">
        <v>25</v>
      </c>
      <c r="F557" t="s">
        <v>31</v>
      </c>
      <c r="G557" t="s">
        <v>132</v>
      </c>
      <c r="H557" t="s">
        <v>28</v>
      </c>
      <c r="I557" t="s">
        <v>28</v>
      </c>
      <c r="J557" t="s">
        <v>28</v>
      </c>
      <c r="K557" t="s">
        <v>29</v>
      </c>
      <c r="L557">
        <v>20</v>
      </c>
      <c r="N557" s="5">
        <v>0</v>
      </c>
      <c r="O557" t="s">
        <v>30</v>
      </c>
      <c r="P557" s="5">
        <v>0.3</v>
      </c>
      <c r="Q557" s="6">
        <v>0</v>
      </c>
      <c r="R557" s="7">
        <v>0</v>
      </c>
      <c r="S557" s="7">
        <v>6.0424868442008586E-4</v>
      </c>
      <c r="T557" s="8">
        <v>0</v>
      </c>
      <c r="U557" s="6">
        <v>0</v>
      </c>
    </row>
    <row r="558" spans="1:21" x14ac:dyDescent="0.3">
      <c r="A558" t="s">
        <v>21</v>
      </c>
      <c r="B558" t="s">
        <v>22</v>
      </c>
      <c r="C558" t="s">
        <v>80</v>
      </c>
      <c r="D558" t="s">
        <v>393</v>
      </c>
      <c r="E558" t="s">
        <v>25</v>
      </c>
      <c r="F558" t="s">
        <v>31</v>
      </c>
      <c r="G558" t="s">
        <v>133</v>
      </c>
      <c r="H558" t="s">
        <v>84</v>
      </c>
      <c r="I558" t="s">
        <v>84</v>
      </c>
      <c r="J558" t="s">
        <v>84</v>
      </c>
      <c r="K558" t="s">
        <v>29</v>
      </c>
      <c r="L558">
        <v>20</v>
      </c>
      <c r="N558" s="5">
        <v>4.4999999999999998E-2</v>
      </c>
      <c r="O558" t="s">
        <v>30</v>
      </c>
      <c r="P558" s="5">
        <v>0.27085927799999998</v>
      </c>
      <c r="Q558" s="6">
        <v>98600.258730000001</v>
      </c>
      <c r="R558" s="7">
        <v>0</v>
      </c>
      <c r="S558" s="7">
        <v>7.3837165114598298E-4</v>
      </c>
      <c r="T558" s="8">
        <v>0</v>
      </c>
      <c r="U558" s="6">
        <v>81.735812268512234</v>
      </c>
    </row>
    <row r="559" spans="1:21" x14ac:dyDescent="0.3">
      <c r="A559" t="s">
        <v>21</v>
      </c>
      <c r="B559" t="s">
        <v>22</v>
      </c>
      <c r="C559" t="s">
        <v>80</v>
      </c>
      <c r="D559" t="s">
        <v>393</v>
      </c>
      <c r="E559" t="s">
        <v>25</v>
      </c>
      <c r="F559" t="s">
        <v>31</v>
      </c>
      <c r="G559" t="s">
        <v>134</v>
      </c>
      <c r="H559" t="s">
        <v>86</v>
      </c>
      <c r="I559" t="s">
        <v>86</v>
      </c>
      <c r="J559" t="s">
        <v>86</v>
      </c>
      <c r="K559" t="s">
        <v>29</v>
      </c>
      <c r="L559">
        <v>20</v>
      </c>
      <c r="N559" s="5">
        <v>0</v>
      </c>
      <c r="O559" t="s">
        <v>30</v>
      </c>
      <c r="P559" s="5">
        <v>1.4130953999999999E-2</v>
      </c>
      <c r="Q559" s="6">
        <v>0</v>
      </c>
      <c r="R559" s="7">
        <v>0</v>
      </c>
      <c r="S559" s="7">
        <v>1.7216566269348786E-3</v>
      </c>
      <c r="T559" s="8">
        <v>0</v>
      </c>
      <c r="U559" s="6">
        <v>0</v>
      </c>
    </row>
    <row r="560" spans="1:21" x14ac:dyDescent="0.3">
      <c r="A560" t="s">
        <v>21</v>
      </c>
      <c r="B560" t="s">
        <v>22</v>
      </c>
      <c r="C560" t="s">
        <v>80</v>
      </c>
      <c r="D560" t="s">
        <v>393</v>
      </c>
      <c r="E560" t="s">
        <v>25</v>
      </c>
      <c r="F560" t="s">
        <v>31</v>
      </c>
      <c r="G560" t="s">
        <v>135</v>
      </c>
      <c r="H560" t="s">
        <v>88</v>
      </c>
      <c r="I560" t="s">
        <v>900</v>
      </c>
      <c r="J560" t="s">
        <v>88</v>
      </c>
      <c r="K560" t="s">
        <v>29</v>
      </c>
      <c r="L560">
        <v>20</v>
      </c>
      <c r="N560" s="5">
        <v>0.351348259</v>
      </c>
      <c r="O560" t="s">
        <v>30</v>
      </c>
      <c r="P560" s="5">
        <v>3.9896204999999997E-2</v>
      </c>
      <c r="Q560" s="6">
        <v>99924.058449999997</v>
      </c>
      <c r="R560" s="7">
        <v>0</v>
      </c>
      <c r="S560" s="7">
        <v>2.5155409608354292E-3</v>
      </c>
      <c r="T560" s="8">
        <v>0</v>
      </c>
      <c r="U560" s="6">
        <v>325.32081004380922</v>
      </c>
    </row>
    <row r="561" spans="1:21" x14ac:dyDescent="0.3">
      <c r="A561" t="s">
        <v>21</v>
      </c>
      <c r="B561" t="s">
        <v>22</v>
      </c>
      <c r="C561" t="s">
        <v>80</v>
      </c>
      <c r="D561" t="s">
        <v>393</v>
      </c>
      <c r="E561" t="s">
        <v>25</v>
      </c>
      <c r="F561" t="s">
        <v>31</v>
      </c>
      <c r="G561" t="s">
        <v>136</v>
      </c>
      <c r="H561" t="s">
        <v>90</v>
      </c>
      <c r="I561" t="s">
        <v>901</v>
      </c>
      <c r="J561" t="s">
        <v>90</v>
      </c>
      <c r="K561" t="s">
        <v>29</v>
      </c>
      <c r="L561">
        <v>20</v>
      </c>
      <c r="N561" s="5">
        <v>0.14625953999999999</v>
      </c>
      <c r="O561" t="s">
        <v>30</v>
      </c>
      <c r="P561" s="5">
        <v>0.33288257799999998</v>
      </c>
      <c r="Q561" s="6">
        <v>414012.80949999997</v>
      </c>
      <c r="R561" s="7">
        <v>0</v>
      </c>
      <c r="S561" s="7">
        <v>1.114335657679397E-3</v>
      </c>
      <c r="T561" s="8">
        <v>0</v>
      </c>
      <c r="U561" s="6">
        <v>632.98655009680817</v>
      </c>
    </row>
    <row r="562" spans="1:21" x14ac:dyDescent="0.3">
      <c r="A562" t="s">
        <v>21</v>
      </c>
      <c r="B562" t="s">
        <v>22</v>
      </c>
      <c r="C562" t="s">
        <v>80</v>
      </c>
      <c r="D562" t="s">
        <v>393</v>
      </c>
      <c r="E562" t="s">
        <v>25</v>
      </c>
      <c r="F562" t="s">
        <v>31</v>
      </c>
      <c r="G562" t="s">
        <v>137</v>
      </c>
      <c r="H562" t="s">
        <v>92</v>
      </c>
      <c r="I562" t="s">
        <v>902</v>
      </c>
      <c r="J562" t="s">
        <v>92</v>
      </c>
      <c r="K562" t="s">
        <v>29</v>
      </c>
      <c r="L562">
        <v>20</v>
      </c>
      <c r="N562" s="5">
        <v>5.7245342999999997E-2</v>
      </c>
      <c r="O562" t="s">
        <v>30</v>
      </c>
      <c r="P562" s="5">
        <v>7.7091136000000005E-2</v>
      </c>
      <c r="Q562" s="6">
        <v>31898.487829999998</v>
      </c>
      <c r="R562" s="7">
        <v>0</v>
      </c>
      <c r="S562" s="7">
        <v>1.7433320002456911E-3</v>
      </c>
      <c r="T562" s="8">
        <v>0</v>
      </c>
      <c r="U562" s="6">
        <v>73.64007650561372</v>
      </c>
    </row>
    <row r="563" spans="1:21" x14ac:dyDescent="0.3">
      <c r="A563" t="s">
        <v>21</v>
      </c>
      <c r="B563" t="s">
        <v>22</v>
      </c>
      <c r="C563" t="s">
        <v>80</v>
      </c>
      <c r="D563" t="s">
        <v>393</v>
      </c>
      <c r="E563" t="s">
        <v>25</v>
      </c>
      <c r="F563" t="s">
        <v>31</v>
      </c>
      <c r="G563" t="s">
        <v>138</v>
      </c>
      <c r="H563" t="s">
        <v>94</v>
      </c>
      <c r="I563" t="s">
        <v>903</v>
      </c>
      <c r="J563" t="s">
        <v>94</v>
      </c>
      <c r="K563" t="s">
        <v>29</v>
      </c>
      <c r="L563">
        <v>20</v>
      </c>
      <c r="N563" s="5">
        <v>0.142106125</v>
      </c>
      <c r="O563" t="s">
        <v>30</v>
      </c>
      <c r="P563" s="5">
        <v>0.12392528899999999</v>
      </c>
      <c r="Q563" s="6">
        <v>134819.05470000001</v>
      </c>
      <c r="R563" s="7">
        <v>0</v>
      </c>
      <c r="S563" s="7">
        <v>1.3781197233466457E-3</v>
      </c>
      <c r="T563" s="8">
        <v>0</v>
      </c>
      <c r="U563" s="6">
        <v>261.24225602137886</v>
      </c>
    </row>
    <row r="564" spans="1:21" x14ac:dyDescent="0.3">
      <c r="A564" t="s">
        <v>21</v>
      </c>
      <c r="B564" t="s">
        <v>22</v>
      </c>
      <c r="C564" t="s">
        <v>80</v>
      </c>
      <c r="D564" t="s">
        <v>393</v>
      </c>
      <c r="E564" t="s">
        <v>25</v>
      </c>
      <c r="F564" t="s">
        <v>31</v>
      </c>
      <c r="G564" t="s">
        <v>139</v>
      </c>
      <c r="H564" t="s">
        <v>96</v>
      </c>
      <c r="I564" t="s">
        <v>904</v>
      </c>
      <c r="J564" t="s">
        <v>96</v>
      </c>
      <c r="K564" t="s">
        <v>29</v>
      </c>
      <c r="L564">
        <v>11</v>
      </c>
      <c r="N564" s="5">
        <v>0.22500000000000001</v>
      </c>
      <c r="O564" t="s">
        <v>30</v>
      </c>
      <c r="P564" s="5">
        <v>0.04</v>
      </c>
      <c r="Q564" s="6">
        <v>64739.528389999999</v>
      </c>
      <c r="R564" s="7">
        <v>0</v>
      </c>
      <c r="S564" s="7">
        <v>0</v>
      </c>
      <c r="T564" s="8">
        <v>0</v>
      </c>
      <c r="U564" s="6">
        <v>0</v>
      </c>
    </row>
    <row r="565" spans="1:21" x14ac:dyDescent="0.3">
      <c r="A565" t="s">
        <v>21</v>
      </c>
      <c r="B565" t="s">
        <v>22</v>
      </c>
      <c r="C565" t="s">
        <v>80</v>
      </c>
      <c r="D565" t="s">
        <v>393</v>
      </c>
      <c r="E565" t="s">
        <v>25</v>
      </c>
      <c r="F565" t="s">
        <v>31</v>
      </c>
      <c r="G565" t="s">
        <v>140</v>
      </c>
      <c r="H565" t="s">
        <v>98</v>
      </c>
      <c r="I565" t="s">
        <v>98</v>
      </c>
      <c r="J565" t="s">
        <v>98</v>
      </c>
      <c r="K565" t="s">
        <v>29</v>
      </c>
      <c r="L565">
        <v>11</v>
      </c>
      <c r="N565" s="5">
        <v>5.8799999999999998E-2</v>
      </c>
      <c r="O565" t="s">
        <v>30</v>
      </c>
      <c r="P565" s="5">
        <v>1.1673269E-2</v>
      </c>
      <c r="Q565" s="6">
        <v>4778.4377130000003</v>
      </c>
      <c r="R565" s="7">
        <v>0</v>
      </c>
      <c r="S565" s="7">
        <v>1.4394844983950964E-3</v>
      </c>
      <c r="T565" s="8">
        <v>0</v>
      </c>
      <c r="U565" s="6">
        <v>7.1386050729659791</v>
      </c>
    </row>
    <row r="566" spans="1:21" x14ac:dyDescent="0.3">
      <c r="A566" t="s">
        <v>21</v>
      </c>
      <c r="B566" t="s">
        <v>22</v>
      </c>
      <c r="C566" t="s">
        <v>80</v>
      </c>
      <c r="D566" t="s">
        <v>393</v>
      </c>
      <c r="E566" t="s">
        <v>25</v>
      </c>
      <c r="F566" t="s">
        <v>31</v>
      </c>
      <c r="G566" t="s">
        <v>141</v>
      </c>
      <c r="H566" t="s">
        <v>100</v>
      </c>
      <c r="I566" t="s">
        <v>100</v>
      </c>
      <c r="J566" t="s">
        <v>100</v>
      </c>
      <c r="K566" t="s">
        <v>29</v>
      </c>
      <c r="L566">
        <v>20</v>
      </c>
      <c r="N566" s="5">
        <v>1.8525E-2</v>
      </c>
      <c r="O566" t="s">
        <v>30</v>
      </c>
      <c r="P566" s="5">
        <v>0.1</v>
      </c>
      <c r="Q566" s="6">
        <v>13670.86629</v>
      </c>
      <c r="R566" s="7">
        <v>0</v>
      </c>
      <c r="S566" s="7">
        <v>1.1093120403056951E-3</v>
      </c>
      <c r="T566" s="8">
        <v>0</v>
      </c>
      <c r="U566" s="6">
        <v>20.423184586906338</v>
      </c>
    </row>
    <row r="567" spans="1:21" x14ac:dyDescent="0.3">
      <c r="A567" t="s">
        <v>21</v>
      </c>
      <c r="B567" t="s">
        <v>22</v>
      </c>
      <c r="C567" t="s">
        <v>80</v>
      </c>
      <c r="D567" t="s">
        <v>393</v>
      </c>
      <c r="E567" t="s">
        <v>25</v>
      </c>
      <c r="F567" t="s">
        <v>31</v>
      </c>
      <c r="G567" t="s">
        <v>142</v>
      </c>
      <c r="H567" t="s">
        <v>102</v>
      </c>
      <c r="I567" t="s">
        <v>102</v>
      </c>
      <c r="J567" t="s">
        <v>102</v>
      </c>
      <c r="K567" t="s">
        <v>29</v>
      </c>
      <c r="L567">
        <v>11</v>
      </c>
      <c r="N567" s="5">
        <v>0.02</v>
      </c>
      <c r="O567" t="s">
        <v>30</v>
      </c>
      <c r="P567" s="5">
        <v>1.72E-2</v>
      </c>
      <c r="Q567" s="6">
        <v>2401.274238</v>
      </c>
      <c r="R567" s="7">
        <v>0</v>
      </c>
      <c r="S567" s="7">
        <v>0</v>
      </c>
      <c r="T567" s="8">
        <v>0</v>
      </c>
      <c r="U567" s="6">
        <v>0</v>
      </c>
    </row>
    <row r="568" spans="1:21" x14ac:dyDescent="0.3">
      <c r="A568" t="s">
        <v>21</v>
      </c>
      <c r="B568" t="s">
        <v>22</v>
      </c>
      <c r="C568" t="s">
        <v>80</v>
      </c>
      <c r="D568" t="s">
        <v>393</v>
      </c>
      <c r="E568" t="s">
        <v>25</v>
      </c>
      <c r="F568" t="s">
        <v>31</v>
      </c>
      <c r="G568" t="s">
        <v>143</v>
      </c>
      <c r="H568" t="s">
        <v>104</v>
      </c>
      <c r="I568" t="s">
        <v>104</v>
      </c>
      <c r="J568" t="s">
        <v>104</v>
      </c>
      <c r="K568" t="s">
        <v>29</v>
      </c>
      <c r="L568">
        <v>15</v>
      </c>
      <c r="N568" s="5">
        <v>9.9449999999999997E-2</v>
      </c>
      <c r="O568" t="s">
        <v>30</v>
      </c>
      <c r="P568" s="5">
        <v>6.2445599999999997E-3</v>
      </c>
      <c r="Q568" s="6">
        <v>4320.406011</v>
      </c>
      <c r="R568" s="7">
        <v>0</v>
      </c>
      <c r="S568" s="7">
        <v>9.2577893529988229E-4</v>
      </c>
      <c r="T568" s="8">
        <v>0</v>
      </c>
      <c r="U568" s="6">
        <v>7.5003100128911955</v>
      </c>
    </row>
    <row r="569" spans="1:21" x14ac:dyDescent="0.3">
      <c r="A569" t="s">
        <v>21</v>
      </c>
      <c r="B569" t="s">
        <v>22</v>
      </c>
      <c r="C569" t="s">
        <v>80</v>
      </c>
      <c r="D569" t="s">
        <v>393</v>
      </c>
      <c r="E569" t="s">
        <v>25</v>
      </c>
      <c r="F569" t="s">
        <v>31</v>
      </c>
      <c r="G569" t="s">
        <v>144</v>
      </c>
      <c r="H569" t="s">
        <v>106</v>
      </c>
      <c r="I569" t="s">
        <v>106</v>
      </c>
      <c r="J569" t="s">
        <v>106</v>
      </c>
      <c r="K569" t="s">
        <v>29</v>
      </c>
      <c r="L569">
        <v>11</v>
      </c>
      <c r="N569" s="5">
        <v>9.4999999999999998E-3</v>
      </c>
      <c r="O569" t="s">
        <v>30</v>
      </c>
      <c r="P569" s="5">
        <v>0.15</v>
      </c>
      <c r="Q569" s="6">
        <v>11387.036</v>
      </c>
      <c r="R569" s="7">
        <v>0</v>
      </c>
      <c r="S569" s="7">
        <v>1.3465519417771323E-4</v>
      </c>
      <c r="T569" s="8">
        <v>0</v>
      </c>
      <c r="U569" s="6">
        <v>11.950889719906961</v>
      </c>
    </row>
    <row r="570" spans="1:21" x14ac:dyDescent="0.3">
      <c r="A570" t="s">
        <v>21</v>
      </c>
      <c r="B570" t="s">
        <v>22</v>
      </c>
      <c r="C570" t="s">
        <v>80</v>
      </c>
      <c r="D570" t="s">
        <v>393</v>
      </c>
      <c r="E570" t="s">
        <v>25</v>
      </c>
      <c r="F570" t="s">
        <v>31</v>
      </c>
      <c r="G570" t="s">
        <v>145</v>
      </c>
      <c r="H570" t="s">
        <v>108</v>
      </c>
      <c r="I570" t="s">
        <v>108</v>
      </c>
      <c r="J570" t="s">
        <v>108</v>
      </c>
      <c r="K570" t="s">
        <v>29</v>
      </c>
      <c r="L570">
        <v>2</v>
      </c>
      <c r="M570" t="s">
        <v>109</v>
      </c>
      <c r="N570" s="5">
        <v>0</v>
      </c>
      <c r="O570" t="s">
        <v>30</v>
      </c>
      <c r="P570" s="5">
        <v>0.05</v>
      </c>
      <c r="Q570" s="6">
        <v>0</v>
      </c>
      <c r="R570" s="7">
        <v>0</v>
      </c>
      <c r="S570" s="7">
        <v>8.9048709555079734E-4</v>
      </c>
      <c r="T570" s="8">
        <v>0</v>
      </c>
      <c r="U570" s="6">
        <v>0</v>
      </c>
    </row>
    <row r="571" spans="1:21" x14ac:dyDescent="0.3">
      <c r="A571" t="s">
        <v>21</v>
      </c>
      <c r="B571" t="s">
        <v>22</v>
      </c>
      <c r="C571" t="s">
        <v>80</v>
      </c>
      <c r="D571" t="s">
        <v>393</v>
      </c>
      <c r="E571" t="s">
        <v>25</v>
      </c>
      <c r="F571" t="s">
        <v>31</v>
      </c>
      <c r="G571" t="s">
        <v>146</v>
      </c>
      <c r="H571" t="s">
        <v>111</v>
      </c>
      <c r="I571" t="s">
        <v>111</v>
      </c>
      <c r="J571" t="s">
        <v>111</v>
      </c>
      <c r="K571" t="s">
        <v>29</v>
      </c>
      <c r="L571">
        <v>20</v>
      </c>
      <c r="N571" s="5">
        <v>6.7500000000000004E-4</v>
      </c>
      <c r="O571" t="s">
        <v>30</v>
      </c>
      <c r="P571" s="5">
        <v>0.146537695</v>
      </c>
      <c r="Q571" s="6">
        <v>789.27736530000004</v>
      </c>
      <c r="R571" s="7">
        <v>0</v>
      </c>
      <c r="S571" s="7">
        <v>8.9048709555079712E-4</v>
      </c>
      <c r="T571" s="8">
        <v>0</v>
      </c>
      <c r="U571" s="6">
        <v>1.1791174736000587</v>
      </c>
    </row>
    <row r="572" spans="1:21" x14ac:dyDescent="0.3">
      <c r="A572" t="s">
        <v>21</v>
      </c>
      <c r="B572" t="s">
        <v>22</v>
      </c>
      <c r="C572" t="s">
        <v>80</v>
      </c>
      <c r="D572" t="s">
        <v>393</v>
      </c>
      <c r="E572" t="s">
        <v>25</v>
      </c>
      <c r="F572" t="s">
        <v>31</v>
      </c>
      <c r="G572" t="s">
        <v>147</v>
      </c>
      <c r="H572" t="s">
        <v>115</v>
      </c>
      <c r="I572" t="s">
        <v>905</v>
      </c>
      <c r="J572" t="s">
        <v>115</v>
      </c>
      <c r="K572" t="s">
        <v>29</v>
      </c>
      <c r="L572">
        <v>20</v>
      </c>
      <c r="N572" s="5">
        <v>0.19</v>
      </c>
      <c r="O572" t="s">
        <v>30</v>
      </c>
      <c r="P572" s="5">
        <v>3.1962872000000003E-2</v>
      </c>
      <c r="Q572" s="6">
        <v>42684.410649999998</v>
      </c>
      <c r="R572" s="7">
        <v>0</v>
      </c>
      <c r="S572" s="7">
        <v>1.9925428753858644E-3</v>
      </c>
      <c r="T572" s="8">
        <v>0</v>
      </c>
      <c r="U572" s="6">
        <v>171.39000308704513</v>
      </c>
    </row>
    <row r="573" spans="1:21" x14ac:dyDescent="0.3">
      <c r="A573" t="s">
        <v>21</v>
      </c>
      <c r="B573" t="s">
        <v>22</v>
      </c>
      <c r="C573" t="s">
        <v>80</v>
      </c>
      <c r="D573" t="s">
        <v>393</v>
      </c>
      <c r="E573" t="s">
        <v>25</v>
      </c>
      <c r="F573" t="s">
        <v>31</v>
      </c>
      <c r="G573" t="s">
        <v>148</v>
      </c>
      <c r="H573" t="s">
        <v>117</v>
      </c>
      <c r="I573" t="s">
        <v>906</v>
      </c>
      <c r="J573" t="s">
        <v>117</v>
      </c>
      <c r="K573" t="s">
        <v>29</v>
      </c>
      <c r="L573">
        <v>20</v>
      </c>
      <c r="N573" s="5">
        <v>0.14249999999999999</v>
      </c>
      <c r="O573" t="s">
        <v>30</v>
      </c>
      <c r="P573" s="5">
        <v>1.6427233999999999E-2</v>
      </c>
      <c r="Q573" s="6">
        <v>16334.77737</v>
      </c>
      <c r="R573" s="7">
        <v>0</v>
      </c>
      <c r="S573" s="7">
        <v>1.7223488397470957E-3</v>
      </c>
      <c r="T573" s="8">
        <v>0</v>
      </c>
      <c r="U573" s="6">
        <v>31.374022092897256</v>
      </c>
    </row>
    <row r="574" spans="1:21" x14ac:dyDescent="0.3">
      <c r="A574" t="s">
        <v>21</v>
      </c>
      <c r="B574" t="s">
        <v>22</v>
      </c>
      <c r="C574" t="s">
        <v>80</v>
      </c>
      <c r="D574" t="s">
        <v>393</v>
      </c>
      <c r="E574" t="s">
        <v>25</v>
      </c>
      <c r="F574" t="s">
        <v>31</v>
      </c>
      <c r="G574" t="s">
        <v>149</v>
      </c>
      <c r="H574" t="s">
        <v>119</v>
      </c>
      <c r="I574" t="s">
        <v>907</v>
      </c>
      <c r="J574" t="s">
        <v>119</v>
      </c>
      <c r="K574" t="s">
        <v>29</v>
      </c>
      <c r="L574">
        <v>20</v>
      </c>
      <c r="N574" s="5">
        <v>0.32400000000000001</v>
      </c>
      <c r="O574" t="s">
        <v>30</v>
      </c>
      <c r="P574" s="5">
        <v>0.125</v>
      </c>
      <c r="Q574" s="6">
        <v>323138.40899999999</v>
      </c>
      <c r="R574" s="7">
        <v>0</v>
      </c>
      <c r="S574" s="7">
        <v>8.9048709555079723E-4</v>
      </c>
      <c r="T574" s="8">
        <v>0</v>
      </c>
      <c r="U574" s="6">
        <v>482.74302696923218</v>
      </c>
    </row>
    <row r="575" spans="1:21" x14ac:dyDescent="0.3">
      <c r="A575" t="s">
        <v>21</v>
      </c>
      <c r="B575" t="s">
        <v>22</v>
      </c>
      <c r="C575" t="s">
        <v>80</v>
      </c>
      <c r="D575" t="s">
        <v>393</v>
      </c>
      <c r="E575" t="s">
        <v>25</v>
      </c>
      <c r="F575" t="s">
        <v>31</v>
      </c>
      <c r="G575" t="s">
        <v>150</v>
      </c>
      <c r="H575" t="s">
        <v>121</v>
      </c>
      <c r="I575" t="s">
        <v>121</v>
      </c>
      <c r="J575" t="s">
        <v>121</v>
      </c>
      <c r="K575" t="s">
        <v>29</v>
      </c>
      <c r="L575">
        <v>11</v>
      </c>
      <c r="N575" s="5">
        <v>0.140833333</v>
      </c>
      <c r="O575" t="s">
        <v>30</v>
      </c>
      <c r="P575" s="5">
        <v>0.12</v>
      </c>
      <c r="Q575" s="6">
        <v>127100.99069999999</v>
      </c>
      <c r="R575" s="7">
        <v>0</v>
      </c>
      <c r="S575" s="7">
        <v>8.9048709555079712E-4</v>
      </c>
      <c r="T575" s="8">
        <v>0</v>
      </c>
      <c r="U575" s="6">
        <v>189.87874939158417</v>
      </c>
    </row>
    <row r="576" spans="1:21" x14ac:dyDescent="0.3">
      <c r="A576" t="s">
        <v>21</v>
      </c>
      <c r="B576" t="s">
        <v>22</v>
      </c>
      <c r="C576" t="s">
        <v>80</v>
      </c>
      <c r="D576" t="s">
        <v>393</v>
      </c>
      <c r="E576" t="s">
        <v>25</v>
      </c>
      <c r="F576" t="s">
        <v>31</v>
      </c>
      <c r="G576" t="s">
        <v>151</v>
      </c>
      <c r="H576" t="s">
        <v>123</v>
      </c>
      <c r="I576" t="s">
        <v>123</v>
      </c>
      <c r="J576" t="s">
        <v>123</v>
      </c>
      <c r="K576" t="s">
        <v>29</v>
      </c>
      <c r="L576">
        <v>15</v>
      </c>
      <c r="N576" s="5">
        <v>0</v>
      </c>
      <c r="O576" t="s">
        <v>30</v>
      </c>
      <c r="P576" s="5">
        <v>2.0452499999999998E-2</v>
      </c>
      <c r="Q576" s="6">
        <v>0</v>
      </c>
      <c r="R576" s="7">
        <v>0</v>
      </c>
      <c r="S576" s="7">
        <v>8.9048709555079723E-4</v>
      </c>
      <c r="T576" s="8">
        <v>0</v>
      </c>
      <c r="U576" s="6">
        <v>0</v>
      </c>
    </row>
    <row r="577" spans="1:21" x14ac:dyDescent="0.3">
      <c r="A577" t="s">
        <v>21</v>
      </c>
      <c r="B577" t="s">
        <v>22</v>
      </c>
      <c r="C577" t="s">
        <v>80</v>
      </c>
      <c r="D577" t="s">
        <v>393</v>
      </c>
      <c r="E577" t="s">
        <v>25</v>
      </c>
      <c r="F577" t="s">
        <v>31</v>
      </c>
      <c r="G577" t="s">
        <v>152</v>
      </c>
      <c r="H577" t="s">
        <v>125</v>
      </c>
      <c r="I577" t="s">
        <v>908</v>
      </c>
      <c r="J577" t="s">
        <v>125</v>
      </c>
      <c r="K577" t="s">
        <v>29</v>
      </c>
      <c r="L577">
        <v>20</v>
      </c>
      <c r="N577" s="5">
        <v>3.9038694999999998E-2</v>
      </c>
      <c r="O577" t="s">
        <v>30</v>
      </c>
      <c r="P577" s="5">
        <v>2.0110282E-2</v>
      </c>
      <c r="Q577" s="6">
        <v>5484.5104270000002</v>
      </c>
      <c r="R577" s="7">
        <v>0</v>
      </c>
      <c r="S577" s="7">
        <v>9.9325658201480341E-4</v>
      </c>
      <c r="T577" s="8">
        <v>0</v>
      </c>
      <c r="U577" s="6">
        <v>7.0503342185409723</v>
      </c>
    </row>
    <row r="578" spans="1:21" x14ac:dyDescent="0.3">
      <c r="A578" t="s">
        <v>21</v>
      </c>
      <c r="B578" t="s">
        <v>22</v>
      </c>
      <c r="C578" t="s">
        <v>80</v>
      </c>
      <c r="D578" t="s">
        <v>393</v>
      </c>
      <c r="E578" t="s">
        <v>25</v>
      </c>
      <c r="F578" t="s">
        <v>31</v>
      </c>
      <c r="G578" t="s">
        <v>153</v>
      </c>
      <c r="H578" t="s">
        <v>127</v>
      </c>
      <c r="I578" t="s">
        <v>909</v>
      </c>
      <c r="J578" t="s">
        <v>127</v>
      </c>
      <c r="K578" t="s">
        <v>29</v>
      </c>
      <c r="L578">
        <v>20</v>
      </c>
      <c r="N578" s="5">
        <v>1.6251060000000001E-2</v>
      </c>
      <c r="O578" t="s">
        <v>30</v>
      </c>
      <c r="P578" s="5">
        <v>0.34482758600000002</v>
      </c>
      <c r="Q578" s="6">
        <v>47920.656020000002</v>
      </c>
      <c r="R578" s="7">
        <v>0</v>
      </c>
      <c r="S578" s="7">
        <v>9.7469850329170917E-4</v>
      </c>
      <c r="T578" s="8">
        <v>0</v>
      </c>
      <c r="U578" s="6">
        <v>65.67472357769573</v>
      </c>
    </row>
    <row r="579" spans="1:21" x14ac:dyDescent="0.3">
      <c r="A579" t="s">
        <v>21</v>
      </c>
      <c r="B579" t="s">
        <v>22</v>
      </c>
      <c r="C579" t="s">
        <v>80</v>
      </c>
      <c r="D579" t="s">
        <v>393</v>
      </c>
      <c r="E579" t="s">
        <v>25</v>
      </c>
      <c r="F579" t="s">
        <v>31</v>
      </c>
      <c r="G579" t="s">
        <v>154</v>
      </c>
      <c r="H579" t="s">
        <v>129</v>
      </c>
      <c r="I579" t="s">
        <v>910</v>
      </c>
      <c r="J579" t="s">
        <v>129</v>
      </c>
      <c r="K579" t="s">
        <v>29</v>
      </c>
      <c r="L579">
        <v>20</v>
      </c>
      <c r="N579" s="5">
        <v>6.3605939999999998E-3</v>
      </c>
      <c r="O579" t="s">
        <v>30</v>
      </c>
      <c r="P579" s="5">
        <v>6.4294632000000004E-2</v>
      </c>
      <c r="Q579" s="6">
        <v>2942.9102819999998</v>
      </c>
      <c r="R579" s="7">
        <v>0</v>
      </c>
      <c r="S579" s="7">
        <v>1.0118980567622026E-3</v>
      </c>
      <c r="T579" s="8">
        <v>0</v>
      </c>
      <c r="U579" s="6">
        <v>3.9434634297528417</v>
      </c>
    </row>
    <row r="580" spans="1:21" x14ac:dyDescent="0.3">
      <c r="A580" t="s">
        <v>21</v>
      </c>
      <c r="B580" t="s">
        <v>22</v>
      </c>
      <c r="C580" t="s">
        <v>80</v>
      </c>
      <c r="D580" t="s">
        <v>393</v>
      </c>
      <c r="E580" t="s">
        <v>25</v>
      </c>
      <c r="F580" t="s">
        <v>31</v>
      </c>
      <c r="G580" t="s">
        <v>155</v>
      </c>
      <c r="H580" t="s">
        <v>131</v>
      </c>
      <c r="I580" t="s">
        <v>911</v>
      </c>
      <c r="J580" t="s">
        <v>131</v>
      </c>
      <c r="K580" t="s">
        <v>29</v>
      </c>
      <c r="L580">
        <v>20</v>
      </c>
      <c r="N580" s="5">
        <v>1.5789569E-2</v>
      </c>
      <c r="O580" t="s">
        <v>30</v>
      </c>
      <c r="P580" s="5">
        <v>0.11977468099999999</v>
      </c>
      <c r="Q580" s="6">
        <v>13982.83525</v>
      </c>
      <c r="R580" s="7">
        <v>0</v>
      </c>
      <c r="S580" s="7">
        <v>9.8546215397591632E-4</v>
      </c>
      <c r="T580" s="8">
        <v>0</v>
      </c>
      <c r="U580" s="6">
        <v>18.906009284317243</v>
      </c>
    </row>
    <row r="581" spans="1:21" x14ac:dyDescent="0.3">
      <c r="A581" t="s">
        <v>21</v>
      </c>
      <c r="B581" t="s">
        <v>22</v>
      </c>
      <c r="C581" t="s">
        <v>80</v>
      </c>
      <c r="D581" t="s">
        <v>393</v>
      </c>
      <c r="E581" t="s">
        <v>25</v>
      </c>
      <c r="F581" t="s">
        <v>31</v>
      </c>
      <c r="G581" t="s">
        <v>156</v>
      </c>
      <c r="H581" t="s">
        <v>157</v>
      </c>
      <c r="I581" t="s">
        <v>912</v>
      </c>
      <c r="J581" t="s">
        <v>157</v>
      </c>
      <c r="K581" t="s">
        <v>29</v>
      </c>
      <c r="L581">
        <v>11</v>
      </c>
      <c r="N581" s="5">
        <v>0.20799999999999999</v>
      </c>
      <c r="O581" t="s">
        <v>30</v>
      </c>
      <c r="P581" s="5">
        <v>0.09</v>
      </c>
      <c r="Q581" s="6">
        <v>137891.78210000001</v>
      </c>
      <c r="R581" s="7">
        <v>0</v>
      </c>
      <c r="S581" s="7">
        <v>8.9048709555079723E-4</v>
      </c>
      <c r="T581" s="8">
        <v>0</v>
      </c>
      <c r="U581" s="6">
        <v>205.9993316521398</v>
      </c>
    </row>
    <row r="582" spans="1:21" x14ac:dyDescent="0.3">
      <c r="A582" t="s">
        <v>21</v>
      </c>
      <c r="B582" t="s">
        <v>22</v>
      </c>
      <c r="C582" t="s">
        <v>34</v>
      </c>
      <c r="D582" t="s">
        <v>394</v>
      </c>
      <c r="E582" t="s">
        <v>25</v>
      </c>
      <c r="F582" t="s">
        <v>26</v>
      </c>
      <c r="G582" t="s">
        <v>36</v>
      </c>
      <c r="H582" t="s">
        <v>28</v>
      </c>
      <c r="I582" t="s">
        <v>28</v>
      </c>
      <c r="J582" t="s">
        <v>28</v>
      </c>
      <c r="K582" t="s">
        <v>29</v>
      </c>
      <c r="L582">
        <v>20</v>
      </c>
      <c r="N582" s="5">
        <v>0</v>
      </c>
      <c r="O582" t="s">
        <v>30</v>
      </c>
      <c r="P582" s="5">
        <v>0.3</v>
      </c>
      <c r="Q582" s="6">
        <v>0</v>
      </c>
      <c r="R582" s="7">
        <v>3.6816310603171587E-4</v>
      </c>
      <c r="S582" s="7">
        <v>1.1165464820805938E-4</v>
      </c>
      <c r="T582" s="8">
        <v>0</v>
      </c>
      <c r="U582" s="6">
        <v>0</v>
      </c>
    </row>
    <row r="583" spans="1:21" x14ac:dyDescent="0.3">
      <c r="A583" t="s">
        <v>21</v>
      </c>
      <c r="B583" t="s">
        <v>22</v>
      </c>
      <c r="C583" t="s">
        <v>34</v>
      </c>
      <c r="D583" t="s">
        <v>394</v>
      </c>
      <c r="E583" t="s">
        <v>25</v>
      </c>
      <c r="F583" t="s">
        <v>26</v>
      </c>
      <c r="G583" t="s">
        <v>37</v>
      </c>
      <c r="H583" t="s">
        <v>38</v>
      </c>
      <c r="I583" t="s">
        <v>38</v>
      </c>
      <c r="J583" t="s">
        <v>38</v>
      </c>
      <c r="K583" t="s">
        <v>29</v>
      </c>
      <c r="L583">
        <v>5</v>
      </c>
      <c r="N583" s="5">
        <v>0.22500000000000001</v>
      </c>
      <c r="O583" t="s">
        <v>30</v>
      </c>
      <c r="P583" s="5">
        <v>2.3657109999999999E-2</v>
      </c>
      <c r="Q583" s="6">
        <v>3835.02585</v>
      </c>
      <c r="R583" s="7">
        <v>1.1015087511623278E-4</v>
      </c>
      <c r="S583" s="7">
        <v>8.5949592175893486E-5</v>
      </c>
      <c r="T583" s="8">
        <v>0.42243145347087446</v>
      </c>
      <c r="U583" s="6">
        <v>0.32961890779150926</v>
      </c>
    </row>
    <row r="584" spans="1:21" x14ac:dyDescent="0.3">
      <c r="A584" t="s">
        <v>21</v>
      </c>
      <c r="B584" t="s">
        <v>22</v>
      </c>
      <c r="C584" t="s">
        <v>34</v>
      </c>
      <c r="D584" t="s">
        <v>394</v>
      </c>
      <c r="E584" t="s">
        <v>25</v>
      </c>
      <c r="F584" t="s">
        <v>31</v>
      </c>
      <c r="G584" t="s">
        <v>39</v>
      </c>
      <c r="H584" t="s">
        <v>28</v>
      </c>
      <c r="I584" t="s">
        <v>28</v>
      </c>
      <c r="J584" t="s">
        <v>28</v>
      </c>
      <c r="K584" t="s">
        <v>29</v>
      </c>
      <c r="L584">
        <v>20</v>
      </c>
      <c r="N584" s="5">
        <v>0</v>
      </c>
      <c r="O584" t="s">
        <v>30</v>
      </c>
      <c r="P584" s="5">
        <v>0.3</v>
      </c>
      <c r="Q584" s="6">
        <v>0</v>
      </c>
      <c r="R584" s="7">
        <v>3.6816310603171587E-4</v>
      </c>
      <c r="S584" s="7">
        <v>1.1165464820805938E-4</v>
      </c>
      <c r="T584" s="8">
        <v>0</v>
      </c>
      <c r="U584" s="6">
        <v>0</v>
      </c>
    </row>
    <row r="585" spans="1:21" x14ac:dyDescent="0.3">
      <c r="A585" t="s">
        <v>21</v>
      </c>
      <c r="B585" t="s">
        <v>22</v>
      </c>
      <c r="C585" t="s">
        <v>34</v>
      </c>
      <c r="D585" t="s">
        <v>394</v>
      </c>
      <c r="E585" t="s">
        <v>25</v>
      </c>
      <c r="F585" t="s">
        <v>31</v>
      </c>
      <c r="G585" t="s">
        <v>40</v>
      </c>
      <c r="H585" t="s">
        <v>38</v>
      </c>
      <c r="I585" t="s">
        <v>38</v>
      </c>
      <c r="J585" t="s">
        <v>38</v>
      </c>
      <c r="K585" t="s">
        <v>29</v>
      </c>
      <c r="L585">
        <v>5</v>
      </c>
      <c r="N585" s="5">
        <v>0.22500000000000001</v>
      </c>
      <c r="O585" t="s">
        <v>30</v>
      </c>
      <c r="P585" s="5">
        <v>2.3657109999999999E-2</v>
      </c>
      <c r="Q585" s="6">
        <v>232894.96660000001</v>
      </c>
      <c r="R585" s="7">
        <v>1.1015087511623278E-4</v>
      </c>
      <c r="S585" s="7">
        <v>8.5949592175893486E-5</v>
      </c>
      <c r="T585" s="8">
        <v>25.653584381155806</v>
      </c>
      <c r="U585" s="6">
        <v>20.017227399088338</v>
      </c>
    </row>
    <row r="586" spans="1:21" x14ac:dyDescent="0.3">
      <c r="A586" t="s">
        <v>21</v>
      </c>
      <c r="B586" t="s">
        <v>22</v>
      </c>
      <c r="C586" t="s">
        <v>34</v>
      </c>
      <c r="D586" t="s">
        <v>394</v>
      </c>
      <c r="E586" t="s">
        <v>25</v>
      </c>
      <c r="F586" t="s">
        <v>41</v>
      </c>
      <c r="G586" t="s">
        <v>395</v>
      </c>
      <c r="H586" t="s">
        <v>396</v>
      </c>
      <c r="I586" t="s">
        <v>931</v>
      </c>
      <c r="J586" t="s">
        <v>396</v>
      </c>
      <c r="K586" t="s">
        <v>44</v>
      </c>
      <c r="L586">
        <v>9</v>
      </c>
      <c r="M586" t="s">
        <v>394</v>
      </c>
      <c r="N586" s="5">
        <v>0.61</v>
      </c>
      <c r="O586" t="s">
        <v>30</v>
      </c>
      <c r="P586" s="5">
        <v>0.59884667599999997</v>
      </c>
      <c r="Q586" s="6">
        <v>25182013.640000001</v>
      </c>
      <c r="R586" s="7">
        <v>1.3251409109216183E-4</v>
      </c>
      <c r="S586" s="7">
        <v>9.5621253421995789E-5</v>
      </c>
      <c r="T586" s="8">
        <v>3336.971649375022</v>
      </c>
      <c r="U586" s="6">
        <v>2407.9357079465949</v>
      </c>
    </row>
    <row r="587" spans="1:21" x14ac:dyDescent="0.3">
      <c r="A587" t="s">
        <v>21</v>
      </c>
      <c r="B587" t="s">
        <v>22</v>
      </c>
      <c r="C587" t="s">
        <v>34</v>
      </c>
      <c r="D587" t="s">
        <v>394</v>
      </c>
      <c r="E587" t="s">
        <v>25</v>
      </c>
      <c r="F587" t="s">
        <v>26</v>
      </c>
      <c r="G587" t="s">
        <v>397</v>
      </c>
      <c r="H587" t="s">
        <v>396</v>
      </c>
      <c r="I587" t="s">
        <v>931</v>
      </c>
      <c r="J587" t="s">
        <v>396</v>
      </c>
      <c r="K587" t="s">
        <v>44</v>
      </c>
      <c r="L587">
        <v>9</v>
      </c>
      <c r="M587" t="s">
        <v>394</v>
      </c>
      <c r="N587" s="5">
        <v>0.61</v>
      </c>
      <c r="O587" t="s">
        <v>30</v>
      </c>
      <c r="P587" s="5">
        <v>0.59884667599999997</v>
      </c>
      <c r="Q587" s="6">
        <v>414666.21309999999</v>
      </c>
      <c r="R587" s="7">
        <v>1.3251409109216183E-4</v>
      </c>
      <c r="S587" s="7">
        <v>9.5621253421995789E-5</v>
      </c>
      <c r="T587" s="8">
        <v>54.949116335575191</v>
      </c>
      <c r="U587" s="6">
        <v>39.65090304837441</v>
      </c>
    </row>
    <row r="588" spans="1:21" x14ac:dyDescent="0.3">
      <c r="A588" t="s">
        <v>21</v>
      </c>
      <c r="B588" t="s">
        <v>398</v>
      </c>
      <c r="C588" t="s">
        <v>23</v>
      </c>
      <c r="D588" t="s">
        <v>24</v>
      </c>
      <c r="E588" t="s">
        <v>25</v>
      </c>
      <c r="F588" t="s">
        <v>26</v>
      </c>
      <c r="G588" t="s">
        <v>399</v>
      </c>
      <c r="H588" t="s">
        <v>28</v>
      </c>
      <c r="I588" t="s">
        <v>28</v>
      </c>
      <c r="J588" t="s">
        <v>28</v>
      </c>
      <c r="K588" t="s">
        <v>29</v>
      </c>
      <c r="L588">
        <v>20</v>
      </c>
      <c r="N588" s="5">
        <v>0</v>
      </c>
      <c r="O588" t="s">
        <v>30</v>
      </c>
      <c r="P588" s="5">
        <v>0.3</v>
      </c>
      <c r="Q588" s="6">
        <v>0</v>
      </c>
      <c r="R588" s="7">
        <v>3.6816310603171582E-4</v>
      </c>
      <c r="S588" s="7">
        <v>1.1165464820805937E-4</v>
      </c>
      <c r="T588" s="8">
        <v>0</v>
      </c>
      <c r="U588" s="6">
        <v>0</v>
      </c>
    </row>
    <row r="589" spans="1:21" x14ac:dyDescent="0.3">
      <c r="A589" t="s">
        <v>21</v>
      </c>
      <c r="B589" t="s">
        <v>398</v>
      </c>
      <c r="C589" t="s">
        <v>23</v>
      </c>
      <c r="D589" t="s">
        <v>24</v>
      </c>
      <c r="E589" t="s">
        <v>25</v>
      </c>
      <c r="F589" t="s">
        <v>31</v>
      </c>
      <c r="G589" t="s">
        <v>400</v>
      </c>
      <c r="H589" t="s">
        <v>28</v>
      </c>
      <c r="I589" t="s">
        <v>28</v>
      </c>
      <c r="J589" t="s">
        <v>28</v>
      </c>
      <c r="K589" t="s">
        <v>29</v>
      </c>
      <c r="L589">
        <v>20</v>
      </c>
      <c r="N589" s="5">
        <v>0</v>
      </c>
      <c r="O589" t="s">
        <v>30</v>
      </c>
      <c r="P589" s="5">
        <v>0.3</v>
      </c>
      <c r="Q589" s="6">
        <v>0</v>
      </c>
      <c r="R589" s="7">
        <v>3.6816310603171582E-4</v>
      </c>
      <c r="S589" s="7">
        <v>1.1165464820805937E-4</v>
      </c>
      <c r="T589" s="8">
        <v>0</v>
      </c>
      <c r="U589" s="6">
        <v>0</v>
      </c>
    </row>
    <row r="590" spans="1:21" x14ac:dyDescent="0.3">
      <c r="A590" t="s">
        <v>21</v>
      </c>
      <c r="B590" t="s">
        <v>398</v>
      </c>
      <c r="C590" t="s">
        <v>34</v>
      </c>
      <c r="D590" t="s">
        <v>35</v>
      </c>
      <c r="E590" t="s">
        <v>25</v>
      </c>
      <c r="F590" t="s">
        <v>26</v>
      </c>
      <c r="G590" t="s">
        <v>401</v>
      </c>
      <c r="H590" t="s">
        <v>28</v>
      </c>
      <c r="I590" t="s">
        <v>28</v>
      </c>
      <c r="J590" t="s">
        <v>28</v>
      </c>
      <c r="K590" t="s">
        <v>29</v>
      </c>
      <c r="L590">
        <v>20</v>
      </c>
      <c r="N590" s="5">
        <v>0</v>
      </c>
      <c r="O590" t="s">
        <v>30</v>
      </c>
      <c r="P590" s="5">
        <v>0.3</v>
      </c>
      <c r="Q590" s="6">
        <v>0</v>
      </c>
      <c r="R590" s="7">
        <v>3.6816310603171587E-4</v>
      </c>
      <c r="S590" s="7">
        <v>1.1165464820805937E-4</v>
      </c>
      <c r="T590" s="8">
        <v>0</v>
      </c>
      <c r="U590" s="6">
        <v>0</v>
      </c>
    </row>
    <row r="591" spans="1:21" x14ac:dyDescent="0.3">
      <c r="A591" t="s">
        <v>21</v>
      </c>
      <c r="B591" t="s">
        <v>398</v>
      </c>
      <c r="C591" t="s">
        <v>34</v>
      </c>
      <c r="D591" t="s">
        <v>35</v>
      </c>
      <c r="E591" t="s">
        <v>25</v>
      </c>
      <c r="F591" t="s">
        <v>26</v>
      </c>
      <c r="G591" t="s">
        <v>402</v>
      </c>
      <c r="H591" t="s">
        <v>38</v>
      </c>
      <c r="I591" t="s">
        <v>38</v>
      </c>
      <c r="J591" t="s">
        <v>38</v>
      </c>
      <c r="K591" t="s">
        <v>29</v>
      </c>
      <c r="L591">
        <v>5</v>
      </c>
      <c r="N591" s="5">
        <v>0.9</v>
      </c>
      <c r="O591" t="s">
        <v>30</v>
      </c>
      <c r="P591" s="5">
        <v>4.5749150000000002E-2</v>
      </c>
      <c r="Q591" s="6">
        <v>32940.776080000003</v>
      </c>
      <c r="R591" s="7">
        <v>1.101508751162328E-4</v>
      </c>
      <c r="S591" s="7">
        <v>8.5949592175893486E-5</v>
      </c>
      <c r="T591" s="8">
        <v>3.6284553122198688</v>
      </c>
      <c r="U591" s="6">
        <v>2.8312462700334278</v>
      </c>
    </row>
    <row r="592" spans="1:21" x14ac:dyDescent="0.3">
      <c r="A592" t="s">
        <v>21</v>
      </c>
      <c r="B592" t="s">
        <v>398</v>
      </c>
      <c r="C592" t="s">
        <v>34</v>
      </c>
      <c r="D592" t="s">
        <v>35</v>
      </c>
      <c r="E592" t="s">
        <v>25</v>
      </c>
      <c r="F592" t="s">
        <v>31</v>
      </c>
      <c r="G592" t="s">
        <v>403</v>
      </c>
      <c r="H592" t="s">
        <v>28</v>
      </c>
      <c r="I592" t="s">
        <v>28</v>
      </c>
      <c r="J592" t="s">
        <v>28</v>
      </c>
      <c r="K592" t="s">
        <v>29</v>
      </c>
      <c r="L592">
        <v>20</v>
      </c>
      <c r="N592" s="5">
        <v>0</v>
      </c>
      <c r="O592" t="s">
        <v>30</v>
      </c>
      <c r="P592" s="5">
        <v>0.3</v>
      </c>
      <c r="Q592" s="6">
        <v>0</v>
      </c>
      <c r="R592" s="7">
        <v>3.6816310603171587E-4</v>
      </c>
      <c r="S592" s="7">
        <v>1.1165464820805937E-4</v>
      </c>
      <c r="T592" s="8">
        <v>0</v>
      </c>
      <c r="U592" s="6">
        <v>0</v>
      </c>
    </row>
    <row r="593" spans="1:21" x14ac:dyDescent="0.3">
      <c r="A593" t="s">
        <v>21</v>
      </c>
      <c r="B593" t="s">
        <v>398</v>
      </c>
      <c r="C593" t="s">
        <v>34</v>
      </c>
      <c r="D593" t="s">
        <v>35</v>
      </c>
      <c r="E593" t="s">
        <v>25</v>
      </c>
      <c r="F593" t="s">
        <v>31</v>
      </c>
      <c r="G593" t="s">
        <v>404</v>
      </c>
      <c r="H593" t="s">
        <v>38</v>
      </c>
      <c r="I593" t="s">
        <v>38</v>
      </c>
      <c r="J593" t="s">
        <v>38</v>
      </c>
      <c r="K593" t="s">
        <v>29</v>
      </c>
      <c r="L593">
        <v>5</v>
      </c>
      <c r="N593" s="5">
        <v>0.9</v>
      </c>
      <c r="O593" t="s">
        <v>30</v>
      </c>
      <c r="P593" s="5">
        <v>4.5749150000000002E-2</v>
      </c>
      <c r="Q593" s="6">
        <v>2000440.4669999999</v>
      </c>
      <c r="R593" s="7">
        <v>1.101508751162328E-4</v>
      </c>
      <c r="S593" s="7">
        <v>8.5949592175893486E-5</v>
      </c>
      <c r="T593" s="8">
        <v>220.3502680579754</v>
      </c>
      <c r="U593" s="6">
        <v>171.93704231080392</v>
      </c>
    </row>
    <row r="594" spans="1:21" x14ac:dyDescent="0.3">
      <c r="A594" t="s">
        <v>21</v>
      </c>
      <c r="B594" t="s">
        <v>398</v>
      </c>
      <c r="C594" t="s">
        <v>34</v>
      </c>
      <c r="D594" t="s">
        <v>35</v>
      </c>
      <c r="E594" t="s">
        <v>25</v>
      </c>
      <c r="F594" t="s">
        <v>41</v>
      </c>
      <c r="G594" t="s">
        <v>405</v>
      </c>
      <c r="H594" t="s">
        <v>43</v>
      </c>
      <c r="I594" t="s">
        <v>898</v>
      </c>
      <c r="J594" t="s">
        <v>43</v>
      </c>
      <c r="K594" t="s">
        <v>44</v>
      </c>
      <c r="L594">
        <v>6</v>
      </c>
      <c r="M594" t="s">
        <v>35</v>
      </c>
      <c r="N594" s="5">
        <v>0.42</v>
      </c>
      <c r="O594" t="s">
        <v>30</v>
      </c>
      <c r="P594" s="5">
        <v>0.35097493000000002</v>
      </c>
      <c r="Q594" s="6">
        <v>8400110.1089999992</v>
      </c>
      <c r="R594" s="7">
        <v>1.9998069910798222E-4</v>
      </c>
      <c r="S594" s="7">
        <v>1.1963142605964094E-4</v>
      </c>
      <c r="T594" s="8">
        <v>1679.8598921818486</v>
      </c>
      <c r="U594" s="6">
        <v>1004.9171513976759</v>
      </c>
    </row>
    <row r="595" spans="1:21" x14ac:dyDescent="0.3">
      <c r="A595" t="s">
        <v>21</v>
      </c>
      <c r="B595" t="s">
        <v>398</v>
      </c>
      <c r="C595" t="s">
        <v>34</v>
      </c>
      <c r="D595" t="s">
        <v>35</v>
      </c>
      <c r="E595" t="s">
        <v>25</v>
      </c>
      <c r="F595" t="s">
        <v>26</v>
      </c>
      <c r="G595" t="s">
        <v>406</v>
      </c>
      <c r="H595" t="s">
        <v>43</v>
      </c>
      <c r="I595" t="s">
        <v>898</v>
      </c>
      <c r="J595" t="s">
        <v>43</v>
      </c>
      <c r="K595" t="s">
        <v>44</v>
      </c>
      <c r="L595">
        <v>6</v>
      </c>
      <c r="M595" t="s">
        <v>35</v>
      </c>
      <c r="N595" s="5">
        <v>0.42</v>
      </c>
      <c r="O595" t="s">
        <v>30</v>
      </c>
      <c r="P595" s="5">
        <v>0.35097493000000002</v>
      </c>
      <c r="Q595" s="6">
        <v>138322.6097</v>
      </c>
      <c r="R595" s="7">
        <v>1.9998069910798222E-4</v>
      </c>
      <c r="S595" s="7">
        <v>1.1963142605964094E-4</v>
      </c>
      <c r="T595" s="8">
        <v>27.661852190246563</v>
      </c>
      <c r="U595" s="6">
        <v>16.547731054702123</v>
      </c>
    </row>
    <row r="596" spans="1:21" x14ac:dyDescent="0.3">
      <c r="A596" t="s">
        <v>21</v>
      </c>
      <c r="B596" t="s">
        <v>398</v>
      </c>
      <c r="C596" t="s">
        <v>46</v>
      </c>
      <c r="D596" t="s">
        <v>47</v>
      </c>
      <c r="E596" t="s">
        <v>25</v>
      </c>
      <c r="F596" t="s">
        <v>26</v>
      </c>
      <c r="G596" t="s">
        <v>407</v>
      </c>
      <c r="H596" t="s">
        <v>28</v>
      </c>
      <c r="I596" t="s">
        <v>28</v>
      </c>
      <c r="J596" t="s">
        <v>28</v>
      </c>
      <c r="K596" t="s">
        <v>29</v>
      </c>
      <c r="L596">
        <v>20</v>
      </c>
      <c r="N596" s="5">
        <v>0</v>
      </c>
      <c r="O596" t="s">
        <v>30</v>
      </c>
      <c r="P596" s="5">
        <v>0.3</v>
      </c>
      <c r="Q596" s="6">
        <v>0</v>
      </c>
      <c r="R596" s="7">
        <v>3.6816310603171587E-4</v>
      </c>
      <c r="S596" s="7">
        <v>1.1165464820805937E-4</v>
      </c>
      <c r="T596" s="8">
        <v>0</v>
      </c>
      <c r="U596" s="6">
        <v>0</v>
      </c>
    </row>
    <row r="597" spans="1:21" x14ac:dyDescent="0.3">
      <c r="A597" t="s">
        <v>21</v>
      </c>
      <c r="B597" t="s">
        <v>398</v>
      </c>
      <c r="C597" t="s">
        <v>46</v>
      </c>
      <c r="D597" t="s">
        <v>47</v>
      </c>
      <c r="E597" t="s">
        <v>25</v>
      </c>
      <c r="F597" t="s">
        <v>26</v>
      </c>
      <c r="G597" t="s">
        <v>408</v>
      </c>
      <c r="H597" t="s">
        <v>50</v>
      </c>
      <c r="I597" t="s">
        <v>50</v>
      </c>
      <c r="J597" t="s">
        <v>50</v>
      </c>
      <c r="K597" t="s">
        <v>29</v>
      </c>
      <c r="L597">
        <v>7</v>
      </c>
      <c r="N597" s="5">
        <v>0.45</v>
      </c>
      <c r="O597" t="s">
        <v>30</v>
      </c>
      <c r="P597" s="5">
        <v>0.05</v>
      </c>
      <c r="Q597" s="6">
        <v>0</v>
      </c>
      <c r="R597" s="7">
        <v>0</v>
      </c>
      <c r="S597" s="7">
        <v>0</v>
      </c>
      <c r="T597" s="8">
        <v>0</v>
      </c>
      <c r="U597" s="6">
        <v>0</v>
      </c>
    </row>
    <row r="598" spans="1:21" x14ac:dyDescent="0.3">
      <c r="A598" t="s">
        <v>21</v>
      </c>
      <c r="B598" t="s">
        <v>398</v>
      </c>
      <c r="C598" t="s">
        <v>46</v>
      </c>
      <c r="D598" t="s">
        <v>47</v>
      </c>
      <c r="E598" t="s">
        <v>25</v>
      </c>
      <c r="F598" t="s">
        <v>26</v>
      </c>
      <c r="G598" t="s">
        <v>409</v>
      </c>
      <c r="H598" t="s">
        <v>52</v>
      </c>
      <c r="I598" t="s">
        <v>899</v>
      </c>
      <c r="J598" t="s">
        <v>52</v>
      </c>
      <c r="K598" t="s">
        <v>29</v>
      </c>
      <c r="L598">
        <v>4</v>
      </c>
      <c r="N598" s="5">
        <v>9.1773810000000001E-3</v>
      </c>
      <c r="O598" t="s">
        <v>30</v>
      </c>
      <c r="P598" s="5">
        <v>2.2117642999999999E-2</v>
      </c>
      <c r="Q598" s="6">
        <v>0</v>
      </c>
      <c r="R598" s="7">
        <v>9.0070861659047996E-5</v>
      </c>
      <c r="S598" s="7">
        <v>1.9388653162790906E-4</v>
      </c>
      <c r="T598" s="8">
        <v>0</v>
      </c>
      <c r="U598" s="6">
        <v>0</v>
      </c>
    </row>
    <row r="599" spans="1:21" x14ac:dyDescent="0.3">
      <c r="A599" t="s">
        <v>21</v>
      </c>
      <c r="B599" t="s">
        <v>398</v>
      </c>
      <c r="C599" t="s">
        <v>46</v>
      </c>
      <c r="D599" t="s">
        <v>47</v>
      </c>
      <c r="E599" t="s">
        <v>25</v>
      </c>
      <c r="F599" t="s">
        <v>26</v>
      </c>
      <c r="G599" t="s">
        <v>410</v>
      </c>
      <c r="H599" t="s">
        <v>54</v>
      </c>
      <c r="I599" t="s">
        <v>54</v>
      </c>
      <c r="J599" t="s">
        <v>54</v>
      </c>
      <c r="K599" t="s">
        <v>29</v>
      </c>
      <c r="L599">
        <v>7</v>
      </c>
      <c r="N599" s="5">
        <v>1.5822619E-2</v>
      </c>
      <c r="O599" t="s">
        <v>30</v>
      </c>
      <c r="P599" s="5">
        <v>0.15265677799999999</v>
      </c>
      <c r="Q599" s="6">
        <v>0</v>
      </c>
      <c r="R599" s="7">
        <v>9.0070861659047996E-5</v>
      </c>
      <c r="S599" s="7">
        <v>1.9388653162790906E-4</v>
      </c>
      <c r="T599" s="8">
        <v>0</v>
      </c>
      <c r="U599" s="6">
        <v>0</v>
      </c>
    </row>
    <row r="600" spans="1:21" x14ac:dyDescent="0.3">
      <c r="A600" t="s">
        <v>21</v>
      </c>
      <c r="B600" t="s">
        <v>398</v>
      </c>
      <c r="C600" t="s">
        <v>46</v>
      </c>
      <c r="D600" t="s">
        <v>47</v>
      </c>
      <c r="E600" t="s">
        <v>25</v>
      </c>
      <c r="F600" t="s">
        <v>26</v>
      </c>
      <c r="G600" t="s">
        <v>411</v>
      </c>
      <c r="H600" t="s">
        <v>56</v>
      </c>
      <c r="I600" t="s">
        <v>56</v>
      </c>
      <c r="J600" t="s">
        <v>56</v>
      </c>
      <c r="K600" t="s">
        <v>29</v>
      </c>
      <c r="L600">
        <v>10</v>
      </c>
      <c r="N600" s="5">
        <v>0.16</v>
      </c>
      <c r="O600" t="s">
        <v>30</v>
      </c>
      <c r="P600" s="5">
        <v>4.4027913000000002E-2</v>
      </c>
      <c r="Q600" s="6">
        <v>0</v>
      </c>
      <c r="R600" s="7">
        <v>9.0070861659047996E-5</v>
      </c>
      <c r="S600" s="7">
        <v>1.9388653162790906E-4</v>
      </c>
      <c r="T600" s="8">
        <v>0</v>
      </c>
      <c r="U600" s="6">
        <v>0</v>
      </c>
    </row>
    <row r="601" spans="1:21" x14ac:dyDescent="0.3">
      <c r="A601" t="s">
        <v>21</v>
      </c>
      <c r="B601" t="s">
        <v>398</v>
      </c>
      <c r="C601" t="s">
        <v>46</v>
      </c>
      <c r="D601" t="s">
        <v>47</v>
      </c>
      <c r="E601" t="s">
        <v>25</v>
      </c>
      <c r="F601" t="s">
        <v>26</v>
      </c>
      <c r="G601" t="s">
        <v>412</v>
      </c>
      <c r="H601" t="s">
        <v>58</v>
      </c>
      <c r="I601" t="s">
        <v>58</v>
      </c>
      <c r="J601" t="s">
        <v>58</v>
      </c>
      <c r="K601" t="s">
        <v>29</v>
      </c>
      <c r="L601">
        <v>9</v>
      </c>
      <c r="N601" s="5">
        <v>0.8</v>
      </c>
      <c r="O601" t="s">
        <v>30</v>
      </c>
      <c r="P601" s="5">
        <v>0.14020038000000001</v>
      </c>
      <c r="Q601" s="6">
        <v>0</v>
      </c>
      <c r="R601" s="7">
        <v>9.0070861659047996E-5</v>
      </c>
      <c r="S601" s="7">
        <v>1.9388653162790906E-4</v>
      </c>
      <c r="T601" s="8">
        <v>0</v>
      </c>
      <c r="U601" s="6">
        <v>0</v>
      </c>
    </row>
    <row r="602" spans="1:21" x14ac:dyDescent="0.3">
      <c r="A602" t="s">
        <v>21</v>
      </c>
      <c r="B602" t="s">
        <v>398</v>
      </c>
      <c r="C602" t="s">
        <v>46</v>
      </c>
      <c r="D602" t="s">
        <v>47</v>
      </c>
      <c r="E602" t="s">
        <v>25</v>
      </c>
      <c r="F602" t="s">
        <v>26</v>
      </c>
      <c r="G602" t="s">
        <v>413</v>
      </c>
      <c r="H602" t="s">
        <v>60</v>
      </c>
      <c r="I602" t="s">
        <v>60</v>
      </c>
      <c r="J602" t="s">
        <v>60</v>
      </c>
      <c r="K602" t="s">
        <v>29</v>
      </c>
      <c r="L602">
        <v>13</v>
      </c>
      <c r="N602" s="5">
        <v>0.15</v>
      </c>
      <c r="O602" t="s">
        <v>30</v>
      </c>
      <c r="P602" s="5">
        <v>7.6560914999999993E-2</v>
      </c>
      <c r="Q602" s="6">
        <v>0</v>
      </c>
      <c r="R602" s="7">
        <v>9.0070861659047996E-5</v>
      </c>
      <c r="S602" s="7">
        <v>1.9388653162790906E-4</v>
      </c>
      <c r="T602" s="8">
        <v>0</v>
      </c>
      <c r="U602" s="6">
        <v>0</v>
      </c>
    </row>
    <row r="603" spans="1:21" x14ac:dyDescent="0.3">
      <c r="A603" t="s">
        <v>21</v>
      </c>
      <c r="B603" t="s">
        <v>398</v>
      </c>
      <c r="C603" t="s">
        <v>46</v>
      </c>
      <c r="D603" t="s">
        <v>47</v>
      </c>
      <c r="E603" t="s">
        <v>25</v>
      </c>
      <c r="F603" t="s">
        <v>26</v>
      </c>
      <c r="G603" t="s">
        <v>414</v>
      </c>
      <c r="H603" t="s">
        <v>62</v>
      </c>
      <c r="I603" t="s">
        <v>62</v>
      </c>
      <c r="J603" t="s">
        <v>62</v>
      </c>
      <c r="K603" t="s">
        <v>29</v>
      </c>
      <c r="L603">
        <v>10</v>
      </c>
      <c r="N603" s="5">
        <v>0.12</v>
      </c>
      <c r="O603" t="s">
        <v>30</v>
      </c>
      <c r="P603" s="5">
        <v>6.2850589999999998E-2</v>
      </c>
      <c r="Q603" s="6">
        <v>0</v>
      </c>
      <c r="R603" s="7">
        <v>9.0070861659047996E-5</v>
      </c>
      <c r="S603" s="7">
        <v>1.9388653162790903E-4</v>
      </c>
      <c r="T603" s="8">
        <v>0</v>
      </c>
      <c r="U603" s="6">
        <v>0</v>
      </c>
    </row>
    <row r="604" spans="1:21" x14ac:dyDescent="0.3">
      <c r="A604" t="s">
        <v>21</v>
      </c>
      <c r="B604" t="s">
        <v>398</v>
      </c>
      <c r="C604" t="s">
        <v>46</v>
      </c>
      <c r="D604" t="s">
        <v>47</v>
      </c>
      <c r="E604" t="s">
        <v>25</v>
      </c>
      <c r="F604" t="s">
        <v>26</v>
      </c>
      <c r="G604" t="s">
        <v>415</v>
      </c>
      <c r="H604" t="s">
        <v>64</v>
      </c>
      <c r="I604" t="s">
        <v>64</v>
      </c>
      <c r="J604" t="s">
        <v>64</v>
      </c>
      <c r="K604" t="s">
        <v>29</v>
      </c>
      <c r="L604">
        <v>10</v>
      </c>
      <c r="N604" s="5">
        <v>0.18</v>
      </c>
      <c r="O604" t="s">
        <v>30</v>
      </c>
      <c r="P604" s="5">
        <v>1.3775483E-2</v>
      </c>
      <c r="Q604" s="6">
        <v>0</v>
      </c>
      <c r="R604" s="7">
        <v>9.007086165904801E-5</v>
      </c>
      <c r="S604" s="7">
        <v>1.9388653162790906E-4</v>
      </c>
      <c r="T604" s="8">
        <v>0</v>
      </c>
      <c r="U604" s="6">
        <v>0</v>
      </c>
    </row>
    <row r="605" spans="1:21" x14ac:dyDescent="0.3">
      <c r="A605" t="s">
        <v>21</v>
      </c>
      <c r="B605" t="s">
        <v>398</v>
      </c>
      <c r="C605" t="s">
        <v>46</v>
      </c>
      <c r="D605" t="s">
        <v>47</v>
      </c>
      <c r="E605" t="s">
        <v>25</v>
      </c>
      <c r="F605" t="s">
        <v>26</v>
      </c>
      <c r="G605" t="s">
        <v>416</v>
      </c>
      <c r="H605" t="s">
        <v>66</v>
      </c>
      <c r="I605" t="s">
        <v>66</v>
      </c>
      <c r="J605" t="s">
        <v>66</v>
      </c>
      <c r="K605" t="s">
        <v>29</v>
      </c>
      <c r="L605">
        <v>15</v>
      </c>
      <c r="N605" s="5">
        <v>9.5000000000000001E-2</v>
      </c>
      <c r="O605" t="s">
        <v>30</v>
      </c>
      <c r="P605" s="5">
        <v>0.123</v>
      </c>
      <c r="Q605" s="6">
        <v>0</v>
      </c>
      <c r="R605" s="7">
        <v>9.0070861659047996E-5</v>
      </c>
      <c r="S605" s="7">
        <v>1.9388653162790906E-4</v>
      </c>
      <c r="T605" s="8">
        <v>0</v>
      </c>
      <c r="U605" s="6">
        <v>0</v>
      </c>
    </row>
    <row r="606" spans="1:21" x14ac:dyDescent="0.3">
      <c r="A606" t="s">
        <v>21</v>
      </c>
      <c r="B606" t="s">
        <v>398</v>
      </c>
      <c r="C606" t="s">
        <v>46</v>
      </c>
      <c r="D606" t="s">
        <v>47</v>
      </c>
      <c r="E606" t="s">
        <v>25</v>
      </c>
      <c r="F606" t="s">
        <v>31</v>
      </c>
      <c r="G606" t="s">
        <v>417</v>
      </c>
      <c r="H606" t="s">
        <v>28</v>
      </c>
      <c r="I606" t="s">
        <v>28</v>
      </c>
      <c r="J606" t="s">
        <v>28</v>
      </c>
      <c r="K606" t="s">
        <v>29</v>
      </c>
      <c r="L606">
        <v>20</v>
      </c>
      <c r="N606" s="5">
        <v>0</v>
      </c>
      <c r="O606" t="s">
        <v>30</v>
      </c>
      <c r="P606" s="5">
        <v>0.3</v>
      </c>
      <c r="Q606" s="6">
        <v>0</v>
      </c>
      <c r="R606" s="7">
        <v>3.6816310603171587E-4</v>
      </c>
      <c r="S606" s="7">
        <v>1.1165464820805937E-4</v>
      </c>
      <c r="T606" s="8">
        <v>0</v>
      </c>
      <c r="U606" s="6">
        <v>0</v>
      </c>
    </row>
    <row r="607" spans="1:21" x14ac:dyDescent="0.3">
      <c r="A607" t="s">
        <v>21</v>
      </c>
      <c r="B607" t="s">
        <v>398</v>
      </c>
      <c r="C607" t="s">
        <v>46</v>
      </c>
      <c r="D607" t="s">
        <v>47</v>
      </c>
      <c r="E607" t="s">
        <v>25</v>
      </c>
      <c r="F607" t="s">
        <v>31</v>
      </c>
      <c r="G607" t="s">
        <v>418</v>
      </c>
      <c r="H607" t="s">
        <v>50</v>
      </c>
      <c r="I607" t="s">
        <v>50</v>
      </c>
      <c r="J607" t="s">
        <v>50</v>
      </c>
      <c r="K607" t="s">
        <v>29</v>
      </c>
      <c r="L607">
        <v>7</v>
      </c>
      <c r="N607" s="5">
        <v>0.20608042600000001</v>
      </c>
      <c r="O607" t="s">
        <v>30</v>
      </c>
      <c r="P607" s="5">
        <v>0.05</v>
      </c>
      <c r="Q607" s="6">
        <v>0</v>
      </c>
      <c r="R607" s="7">
        <v>0</v>
      </c>
      <c r="S607" s="7">
        <v>0</v>
      </c>
      <c r="T607" s="8">
        <v>0</v>
      </c>
      <c r="U607" s="6">
        <v>0</v>
      </c>
    </row>
    <row r="608" spans="1:21" x14ac:dyDescent="0.3">
      <c r="A608" t="s">
        <v>21</v>
      </c>
      <c r="B608" t="s">
        <v>398</v>
      </c>
      <c r="C608" t="s">
        <v>46</v>
      </c>
      <c r="D608" t="s">
        <v>47</v>
      </c>
      <c r="E608" t="s">
        <v>25</v>
      </c>
      <c r="F608" t="s">
        <v>31</v>
      </c>
      <c r="G608" t="s">
        <v>419</v>
      </c>
      <c r="H608" t="s">
        <v>52</v>
      </c>
      <c r="I608" t="s">
        <v>899</v>
      </c>
      <c r="J608" t="s">
        <v>52</v>
      </c>
      <c r="K608" t="s">
        <v>29</v>
      </c>
      <c r="L608">
        <v>4</v>
      </c>
      <c r="N608" s="5">
        <v>0</v>
      </c>
      <c r="O608" t="s">
        <v>30</v>
      </c>
      <c r="P608" s="5">
        <v>2.2117642999999999E-2</v>
      </c>
      <c r="Q608" s="6">
        <v>0</v>
      </c>
      <c r="R608" s="7">
        <v>9.0070861659047996E-5</v>
      </c>
      <c r="S608" s="7">
        <v>1.9388653162790906E-4</v>
      </c>
      <c r="T608" s="8">
        <v>0</v>
      </c>
      <c r="U608" s="6">
        <v>0</v>
      </c>
    </row>
    <row r="609" spans="1:21" x14ac:dyDescent="0.3">
      <c r="A609" t="s">
        <v>21</v>
      </c>
      <c r="B609" t="s">
        <v>398</v>
      </c>
      <c r="C609" t="s">
        <v>46</v>
      </c>
      <c r="D609" t="s">
        <v>47</v>
      </c>
      <c r="E609" t="s">
        <v>25</v>
      </c>
      <c r="F609" t="s">
        <v>31</v>
      </c>
      <c r="G609" t="s">
        <v>420</v>
      </c>
      <c r="H609" t="s">
        <v>54</v>
      </c>
      <c r="I609" t="s">
        <v>54</v>
      </c>
      <c r="J609" t="s">
        <v>54</v>
      </c>
      <c r="K609" t="s">
        <v>29</v>
      </c>
      <c r="L609">
        <v>7</v>
      </c>
      <c r="N609" s="5">
        <v>9.1419574000000003E-2</v>
      </c>
      <c r="O609" t="s">
        <v>30</v>
      </c>
      <c r="P609" s="5">
        <v>0.159580371</v>
      </c>
      <c r="Q609" s="6">
        <v>0</v>
      </c>
      <c r="R609" s="7">
        <v>9.0070861659047996E-5</v>
      </c>
      <c r="S609" s="7">
        <v>1.9388653162790906E-4</v>
      </c>
      <c r="T609" s="8">
        <v>0</v>
      </c>
      <c r="U609" s="6">
        <v>0</v>
      </c>
    </row>
    <row r="610" spans="1:21" x14ac:dyDescent="0.3">
      <c r="A610" t="s">
        <v>21</v>
      </c>
      <c r="B610" t="s">
        <v>398</v>
      </c>
      <c r="C610" t="s">
        <v>46</v>
      </c>
      <c r="D610" t="s">
        <v>47</v>
      </c>
      <c r="E610" t="s">
        <v>25</v>
      </c>
      <c r="F610" t="s">
        <v>31</v>
      </c>
      <c r="G610" t="s">
        <v>421</v>
      </c>
      <c r="H610" t="s">
        <v>56</v>
      </c>
      <c r="I610" t="s">
        <v>56</v>
      </c>
      <c r="J610" t="s">
        <v>56</v>
      </c>
      <c r="K610" t="s">
        <v>29</v>
      </c>
      <c r="L610">
        <v>10</v>
      </c>
      <c r="N610" s="5">
        <v>0</v>
      </c>
      <c r="O610" t="s">
        <v>30</v>
      </c>
      <c r="P610" s="5">
        <v>4.4027913000000002E-2</v>
      </c>
      <c r="Q610" s="6">
        <v>0</v>
      </c>
      <c r="R610" s="7">
        <v>9.0070861659047996E-5</v>
      </c>
      <c r="S610" s="7">
        <v>1.9388653162790906E-4</v>
      </c>
      <c r="T610" s="8">
        <v>0</v>
      </c>
      <c r="U610" s="6">
        <v>0</v>
      </c>
    </row>
    <row r="611" spans="1:21" x14ac:dyDescent="0.3">
      <c r="A611" t="s">
        <v>21</v>
      </c>
      <c r="B611" t="s">
        <v>398</v>
      </c>
      <c r="C611" t="s">
        <v>46</v>
      </c>
      <c r="D611" t="s">
        <v>47</v>
      </c>
      <c r="E611" t="s">
        <v>25</v>
      </c>
      <c r="F611" t="s">
        <v>31</v>
      </c>
      <c r="G611" t="s">
        <v>422</v>
      </c>
      <c r="H611" t="s">
        <v>58</v>
      </c>
      <c r="I611" t="s">
        <v>58</v>
      </c>
      <c r="J611" t="s">
        <v>58</v>
      </c>
      <c r="K611" t="s">
        <v>29</v>
      </c>
      <c r="L611">
        <v>9</v>
      </c>
      <c r="N611" s="5">
        <v>0.36</v>
      </c>
      <c r="O611" t="s">
        <v>30</v>
      </c>
      <c r="P611" s="5">
        <v>0.14020038000000001</v>
      </c>
      <c r="Q611" s="6">
        <v>0</v>
      </c>
      <c r="R611" s="7">
        <v>9.0070861659047996E-5</v>
      </c>
      <c r="S611" s="7">
        <v>1.9388653162790906E-4</v>
      </c>
      <c r="T611" s="8">
        <v>0</v>
      </c>
      <c r="U611" s="6">
        <v>0</v>
      </c>
    </row>
    <row r="612" spans="1:21" x14ac:dyDescent="0.3">
      <c r="A612" t="s">
        <v>21</v>
      </c>
      <c r="B612" t="s">
        <v>398</v>
      </c>
      <c r="C612" t="s">
        <v>46</v>
      </c>
      <c r="D612" t="s">
        <v>47</v>
      </c>
      <c r="E612" t="s">
        <v>25</v>
      </c>
      <c r="F612" t="s">
        <v>31</v>
      </c>
      <c r="G612" t="s">
        <v>423</v>
      </c>
      <c r="H612" t="s">
        <v>60</v>
      </c>
      <c r="I612" t="s">
        <v>60</v>
      </c>
      <c r="J612" t="s">
        <v>60</v>
      </c>
      <c r="K612" t="s">
        <v>29</v>
      </c>
      <c r="L612">
        <v>13</v>
      </c>
      <c r="N612" s="5">
        <v>0.33750000000000002</v>
      </c>
      <c r="O612" t="s">
        <v>30</v>
      </c>
      <c r="P612" s="5">
        <v>7.6560914999999993E-2</v>
      </c>
      <c r="Q612" s="6">
        <v>0</v>
      </c>
      <c r="R612" s="7">
        <v>9.0070861659047996E-5</v>
      </c>
      <c r="S612" s="7">
        <v>1.9388653162790906E-4</v>
      </c>
      <c r="T612" s="8">
        <v>0</v>
      </c>
      <c r="U612" s="6">
        <v>0</v>
      </c>
    </row>
    <row r="613" spans="1:21" x14ac:dyDescent="0.3">
      <c r="A613" t="s">
        <v>21</v>
      </c>
      <c r="B613" t="s">
        <v>398</v>
      </c>
      <c r="C613" t="s">
        <v>46</v>
      </c>
      <c r="D613" t="s">
        <v>47</v>
      </c>
      <c r="E613" t="s">
        <v>25</v>
      </c>
      <c r="F613" t="s">
        <v>31</v>
      </c>
      <c r="G613" t="s">
        <v>424</v>
      </c>
      <c r="H613" t="s">
        <v>62</v>
      </c>
      <c r="I613" t="s">
        <v>62</v>
      </c>
      <c r="J613" t="s">
        <v>62</v>
      </c>
      <c r="K613" t="s">
        <v>29</v>
      </c>
      <c r="L613">
        <v>10</v>
      </c>
      <c r="N613" s="5">
        <v>0.27</v>
      </c>
      <c r="O613" t="s">
        <v>30</v>
      </c>
      <c r="P613" s="5">
        <v>6.2850589999999998E-2</v>
      </c>
      <c r="Q613" s="6">
        <v>0</v>
      </c>
      <c r="R613" s="7">
        <v>9.0070861659047996E-5</v>
      </c>
      <c r="S613" s="7">
        <v>1.9388653162790903E-4</v>
      </c>
      <c r="T613" s="8">
        <v>0</v>
      </c>
      <c r="U613" s="6">
        <v>0</v>
      </c>
    </row>
    <row r="614" spans="1:21" x14ac:dyDescent="0.3">
      <c r="A614" t="s">
        <v>21</v>
      </c>
      <c r="B614" t="s">
        <v>398</v>
      </c>
      <c r="C614" t="s">
        <v>46</v>
      </c>
      <c r="D614" t="s">
        <v>47</v>
      </c>
      <c r="E614" t="s">
        <v>25</v>
      </c>
      <c r="F614" t="s">
        <v>31</v>
      </c>
      <c r="G614" t="s">
        <v>425</v>
      </c>
      <c r="H614" t="s">
        <v>64</v>
      </c>
      <c r="I614" t="s">
        <v>64</v>
      </c>
      <c r="J614" t="s">
        <v>64</v>
      </c>
      <c r="K614" t="s">
        <v>29</v>
      </c>
      <c r="L614">
        <v>10</v>
      </c>
      <c r="N614" s="5">
        <v>0.40500000000000003</v>
      </c>
      <c r="O614" t="s">
        <v>30</v>
      </c>
      <c r="P614" s="5">
        <v>3.3061159E-2</v>
      </c>
      <c r="Q614" s="6">
        <v>0</v>
      </c>
      <c r="R614" s="7">
        <v>9.0070861659047996E-5</v>
      </c>
      <c r="S614" s="7">
        <v>1.9388653162790906E-4</v>
      </c>
      <c r="T614" s="8">
        <v>0</v>
      </c>
      <c r="U614" s="6">
        <v>0</v>
      </c>
    </row>
    <row r="615" spans="1:21" x14ac:dyDescent="0.3">
      <c r="A615" t="s">
        <v>21</v>
      </c>
      <c r="B615" t="s">
        <v>398</v>
      </c>
      <c r="C615" t="s">
        <v>46</v>
      </c>
      <c r="D615" t="s">
        <v>47</v>
      </c>
      <c r="E615" t="s">
        <v>25</v>
      </c>
      <c r="F615" t="s">
        <v>31</v>
      </c>
      <c r="G615" t="s">
        <v>426</v>
      </c>
      <c r="H615" t="s">
        <v>66</v>
      </c>
      <c r="I615" t="s">
        <v>66</v>
      </c>
      <c r="J615" t="s">
        <v>66</v>
      </c>
      <c r="K615" t="s">
        <v>29</v>
      </c>
      <c r="L615">
        <v>15</v>
      </c>
      <c r="N615" s="5">
        <v>9.5000000000000001E-2</v>
      </c>
      <c r="O615" t="s">
        <v>30</v>
      </c>
      <c r="P615" s="5">
        <v>0.123</v>
      </c>
      <c r="Q615" s="6">
        <v>0</v>
      </c>
      <c r="R615" s="7">
        <v>9.0070861659047996E-5</v>
      </c>
      <c r="S615" s="7">
        <v>1.9388653162790906E-4</v>
      </c>
      <c r="T615" s="8">
        <v>0</v>
      </c>
      <c r="U615" s="6">
        <v>0</v>
      </c>
    </row>
    <row r="616" spans="1:21" x14ac:dyDescent="0.3">
      <c r="A616" t="s">
        <v>21</v>
      </c>
      <c r="B616" t="s">
        <v>398</v>
      </c>
      <c r="C616" t="s">
        <v>46</v>
      </c>
      <c r="D616" t="s">
        <v>47</v>
      </c>
      <c r="E616" t="s">
        <v>25</v>
      </c>
      <c r="F616" t="s">
        <v>41</v>
      </c>
      <c r="G616" t="s">
        <v>427</v>
      </c>
      <c r="H616" t="s">
        <v>78</v>
      </c>
      <c r="I616" t="s">
        <v>78</v>
      </c>
      <c r="J616" t="s">
        <v>78</v>
      </c>
      <c r="K616" t="s">
        <v>44</v>
      </c>
      <c r="L616">
        <v>15</v>
      </c>
      <c r="M616" t="s">
        <v>47</v>
      </c>
      <c r="N616" s="5">
        <v>0.10780000000000001</v>
      </c>
      <c r="O616" t="s">
        <v>30</v>
      </c>
      <c r="P616" s="5">
        <v>0.76666666699999997</v>
      </c>
      <c r="Q616" s="6">
        <v>0</v>
      </c>
      <c r="R616" s="7">
        <v>9.0024803270960657E-5</v>
      </c>
      <c r="S616" s="7">
        <v>2.7549086320837325E-4</v>
      </c>
      <c r="T616" s="8">
        <v>0</v>
      </c>
      <c r="U616" s="6">
        <v>0</v>
      </c>
    </row>
    <row r="617" spans="1:21" x14ac:dyDescent="0.3">
      <c r="A617" t="s">
        <v>21</v>
      </c>
      <c r="B617" t="s">
        <v>398</v>
      </c>
      <c r="C617" t="s">
        <v>46</v>
      </c>
      <c r="D617" t="s">
        <v>47</v>
      </c>
      <c r="E617" t="s">
        <v>25</v>
      </c>
      <c r="F617" t="s">
        <v>26</v>
      </c>
      <c r="G617" t="s">
        <v>428</v>
      </c>
      <c r="H617" t="s">
        <v>78</v>
      </c>
      <c r="I617" t="s">
        <v>78</v>
      </c>
      <c r="J617" t="s">
        <v>78</v>
      </c>
      <c r="K617" t="s">
        <v>44</v>
      </c>
      <c r="L617">
        <v>15</v>
      </c>
      <c r="M617" t="s">
        <v>47</v>
      </c>
      <c r="N617" s="5">
        <v>0.10780000000000001</v>
      </c>
      <c r="O617" t="s">
        <v>30</v>
      </c>
      <c r="P617" s="5">
        <v>0.76666666699999997</v>
      </c>
      <c r="Q617" s="6">
        <v>0</v>
      </c>
      <c r="R617" s="7">
        <v>9.0024803270960657E-5</v>
      </c>
      <c r="S617" s="7">
        <v>2.7549086320837325E-4</v>
      </c>
      <c r="T617" s="8">
        <v>0</v>
      </c>
      <c r="U617" s="6">
        <v>0</v>
      </c>
    </row>
    <row r="618" spans="1:21" x14ac:dyDescent="0.3">
      <c r="A618" t="s">
        <v>21</v>
      </c>
      <c r="B618" t="s">
        <v>398</v>
      </c>
      <c r="C618" t="s">
        <v>80</v>
      </c>
      <c r="D618" t="s">
        <v>81</v>
      </c>
      <c r="E618" t="s">
        <v>25</v>
      </c>
      <c r="F618" t="s">
        <v>26</v>
      </c>
      <c r="G618" t="s">
        <v>429</v>
      </c>
      <c r="H618" t="s">
        <v>28</v>
      </c>
      <c r="I618" t="s">
        <v>28</v>
      </c>
      <c r="J618" t="s">
        <v>28</v>
      </c>
      <c r="K618" t="s">
        <v>29</v>
      </c>
      <c r="L618">
        <v>20</v>
      </c>
      <c r="N618" s="5">
        <v>0</v>
      </c>
      <c r="O618" t="s">
        <v>30</v>
      </c>
      <c r="P618" s="5">
        <v>0.3</v>
      </c>
      <c r="Q618" s="6">
        <v>0</v>
      </c>
      <c r="R618" s="7">
        <v>0</v>
      </c>
      <c r="S618" s="7">
        <v>7.8940422909971214E-4</v>
      </c>
      <c r="T618" s="8">
        <v>0</v>
      </c>
      <c r="U618" s="6">
        <v>0</v>
      </c>
    </row>
    <row r="619" spans="1:21" x14ac:dyDescent="0.3">
      <c r="A619" t="s">
        <v>21</v>
      </c>
      <c r="B619" t="s">
        <v>398</v>
      </c>
      <c r="C619" t="s">
        <v>80</v>
      </c>
      <c r="D619" t="s">
        <v>81</v>
      </c>
      <c r="E619" t="s">
        <v>25</v>
      </c>
      <c r="F619" t="s">
        <v>26</v>
      </c>
      <c r="G619" t="s">
        <v>430</v>
      </c>
      <c r="H619" t="s">
        <v>84</v>
      </c>
      <c r="I619" t="s">
        <v>84</v>
      </c>
      <c r="J619" t="s">
        <v>84</v>
      </c>
      <c r="K619" t="s">
        <v>29</v>
      </c>
      <c r="L619">
        <v>20</v>
      </c>
      <c r="N619" s="5">
        <v>6.7500000000000004E-2</v>
      </c>
      <c r="O619" t="s">
        <v>30</v>
      </c>
      <c r="P619" s="5">
        <v>0</v>
      </c>
      <c r="Q619" s="6">
        <v>0</v>
      </c>
      <c r="R619" s="7">
        <v>0</v>
      </c>
      <c r="S619" s="7">
        <v>0</v>
      </c>
      <c r="T619" s="8">
        <v>0</v>
      </c>
      <c r="U619" s="6">
        <v>0</v>
      </c>
    </row>
    <row r="620" spans="1:21" x14ac:dyDescent="0.3">
      <c r="A620" t="s">
        <v>21</v>
      </c>
      <c r="B620" t="s">
        <v>398</v>
      </c>
      <c r="C620" t="s">
        <v>80</v>
      </c>
      <c r="D620" t="s">
        <v>81</v>
      </c>
      <c r="E620" t="s">
        <v>25</v>
      </c>
      <c r="F620" t="s">
        <v>26</v>
      </c>
      <c r="G620" t="s">
        <v>431</v>
      </c>
      <c r="H620" t="s">
        <v>86</v>
      </c>
      <c r="I620" t="s">
        <v>86</v>
      </c>
      <c r="J620" t="s">
        <v>86</v>
      </c>
      <c r="K620" t="s">
        <v>29</v>
      </c>
      <c r="L620">
        <v>20</v>
      </c>
      <c r="N620" s="5">
        <v>0</v>
      </c>
      <c r="O620" t="s">
        <v>30</v>
      </c>
      <c r="P620" s="5">
        <v>1.0799697E-2</v>
      </c>
      <c r="Q620" s="6">
        <v>0</v>
      </c>
      <c r="R620" s="7">
        <v>0</v>
      </c>
      <c r="S620" s="7">
        <v>1.7216566269348788E-3</v>
      </c>
      <c r="T620" s="8">
        <v>0</v>
      </c>
      <c r="U620" s="6">
        <v>0</v>
      </c>
    </row>
    <row r="621" spans="1:21" x14ac:dyDescent="0.3">
      <c r="A621" t="s">
        <v>21</v>
      </c>
      <c r="B621" t="s">
        <v>398</v>
      </c>
      <c r="C621" t="s">
        <v>80</v>
      </c>
      <c r="D621" t="s">
        <v>81</v>
      </c>
      <c r="E621" t="s">
        <v>25</v>
      </c>
      <c r="F621" t="s">
        <v>26</v>
      </c>
      <c r="G621" t="s">
        <v>432</v>
      </c>
      <c r="H621" t="s">
        <v>88</v>
      </c>
      <c r="I621" t="s">
        <v>900</v>
      </c>
      <c r="J621" t="s">
        <v>88</v>
      </c>
      <c r="K621" t="s">
        <v>29</v>
      </c>
      <c r="L621">
        <v>20</v>
      </c>
      <c r="N621" s="5">
        <v>0.36</v>
      </c>
      <c r="O621" t="s">
        <v>30</v>
      </c>
      <c r="P621" s="5">
        <v>0.15512195100000001</v>
      </c>
      <c r="Q621" s="6">
        <v>6335.247308</v>
      </c>
      <c r="R621" s="7">
        <v>0</v>
      </c>
      <c r="S621" s="7">
        <v>1.3508533296737609E-3</v>
      </c>
      <c r="T621" s="8">
        <v>0</v>
      </c>
      <c r="U621" s="6">
        <v>11.075979863667117</v>
      </c>
    </row>
    <row r="622" spans="1:21" x14ac:dyDescent="0.3">
      <c r="A622" t="s">
        <v>21</v>
      </c>
      <c r="B622" t="s">
        <v>398</v>
      </c>
      <c r="C622" t="s">
        <v>80</v>
      </c>
      <c r="D622" t="s">
        <v>81</v>
      </c>
      <c r="E622" t="s">
        <v>25</v>
      </c>
      <c r="F622" t="s">
        <v>26</v>
      </c>
      <c r="G622" t="s">
        <v>433</v>
      </c>
      <c r="H622" t="s">
        <v>90</v>
      </c>
      <c r="I622" t="s">
        <v>901</v>
      </c>
      <c r="J622" t="s">
        <v>90</v>
      </c>
      <c r="K622" t="s">
        <v>29</v>
      </c>
      <c r="L622">
        <v>20</v>
      </c>
      <c r="N622" s="5">
        <v>0</v>
      </c>
      <c r="O622" t="s">
        <v>30</v>
      </c>
      <c r="P622" s="5">
        <v>0.52104097500000002</v>
      </c>
      <c r="Q622" s="6">
        <v>0</v>
      </c>
      <c r="R622" s="7">
        <v>0</v>
      </c>
      <c r="S622" s="7">
        <v>1.0820638138986927E-3</v>
      </c>
      <c r="T622" s="8">
        <v>0</v>
      </c>
      <c r="U622" s="6">
        <v>0</v>
      </c>
    </row>
    <row r="623" spans="1:21" x14ac:dyDescent="0.3">
      <c r="A623" t="s">
        <v>21</v>
      </c>
      <c r="B623" t="s">
        <v>398</v>
      </c>
      <c r="C623" t="s">
        <v>80</v>
      </c>
      <c r="D623" t="s">
        <v>81</v>
      </c>
      <c r="E623" t="s">
        <v>25</v>
      </c>
      <c r="F623" t="s">
        <v>26</v>
      </c>
      <c r="G623" t="s">
        <v>434</v>
      </c>
      <c r="H623" t="s">
        <v>92</v>
      </c>
      <c r="I623" t="s">
        <v>902</v>
      </c>
      <c r="J623" t="s">
        <v>92</v>
      </c>
      <c r="K623" t="s">
        <v>29</v>
      </c>
      <c r="L623">
        <v>20</v>
      </c>
      <c r="N623" s="5">
        <v>0</v>
      </c>
      <c r="O623" t="s">
        <v>30</v>
      </c>
      <c r="P623" s="5">
        <v>0.21699819200000001</v>
      </c>
      <c r="Q623" s="6">
        <v>0</v>
      </c>
      <c r="R623" s="7">
        <v>0</v>
      </c>
      <c r="S623" s="7">
        <v>1.2294205087528098E-3</v>
      </c>
      <c r="T623" s="8">
        <v>0</v>
      </c>
      <c r="U623" s="6">
        <v>0</v>
      </c>
    </row>
    <row r="624" spans="1:21" x14ac:dyDescent="0.3">
      <c r="A624" t="s">
        <v>21</v>
      </c>
      <c r="B624" t="s">
        <v>398</v>
      </c>
      <c r="C624" t="s">
        <v>80</v>
      </c>
      <c r="D624" t="s">
        <v>81</v>
      </c>
      <c r="E624" t="s">
        <v>25</v>
      </c>
      <c r="F624" t="s">
        <v>26</v>
      </c>
      <c r="G624" t="s">
        <v>435</v>
      </c>
      <c r="H624" t="s">
        <v>94</v>
      </c>
      <c r="I624" t="s">
        <v>903</v>
      </c>
      <c r="J624" t="s">
        <v>94</v>
      </c>
      <c r="K624" t="s">
        <v>29</v>
      </c>
      <c r="L624">
        <v>20</v>
      </c>
      <c r="N624" s="5">
        <v>0</v>
      </c>
      <c r="O624" t="s">
        <v>30</v>
      </c>
      <c r="P624" s="5">
        <v>0.28512396699999998</v>
      </c>
      <c r="Q624" s="6">
        <v>0</v>
      </c>
      <c r="R624" s="7">
        <v>0</v>
      </c>
      <c r="S624" s="7">
        <v>1.1140384301340774E-3</v>
      </c>
      <c r="T624" s="8">
        <v>0</v>
      </c>
      <c r="U624" s="6">
        <v>0</v>
      </c>
    </row>
    <row r="625" spans="1:21" x14ac:dyDescent="0.3">
      <c r="A625" t="s">
        <v>21</v>
      </c>
      <c r="B625" t="s">
        <v>398</v>
      </c>
      <c r="C625" t="s">
        <v>80</v>
      </c>
      <c r="D625" t="s">
        <v>81</v>
      </c>
      <c r="E625" t="s">
        <v>25</v>
      </c>
      <c r="F625" t="s">
        <v>26</v>
      </c>
      <c r="G625" t="s">
        <v>436</v>
      </c>
      <c r="H625" t="s">
        <v>96</v>
      </c>
      <c r="I625" t="s">
        <v>904</v>
      </c>
      <c r="J625" t="s">
        <v>96</v>
      </c>
      <c r="K625" t="s">
        <v>29</v>
      </c>
      <c r="L625">
        <v>11</v>
      </c>
      <c r="N625" s="5">
        <v>0.9</v>
      </c>
      <c r="O625" t="s">
        <v>30</v>
      </c>
      <c r="P625" s="5">
        <v>0.04</v>
      </c>
      <c r="Q625" s="6">
        <v>136.23779020000001</v>
      </c>
      <c r="R625" s="7">
        <v>0</v>
      </c>
      <c r="S625" s="7">
        <v>0</v>
      </c>
      <c r="T625" s="8">
        <v>0</v>
      </c>
      <c r="U625" s="6">
        <v>0</v>
      </c>
    </row>
    <row r="626" spans="1:21" x14ac:dyDescent="0.3">
      <c r="A626" t="s">
        <v>21</v>
      </c>
      <c r="B626" t="s">
        <v>398</v>
      </c>
      <c r="C626" t="s">
        <v>80</v>
      </c>
      <c r="D626" t="s">
        <v>81</v>
      </c>
      <c r="E626" t="s">
        <v>25</v>
      </c>
      <c r="F626" t="s">
        <v>26</v>
      </c>
      <c r="G626" t="s">
        <v>437</v>
      </c>
      <c r="H626" t="s">
        <v>98</v>
      </c>
      <c r="I626" t="s">
        <v>98</v>
      </c>
      <c r="J626" t="s">
        <v>98</v>
      </c>
      <c r="K626" t="s">
        <v>29</v>
      </c>
      <c r="L626">
        <v>11</v>
      </c>
      <c r="N626" s="5">
        <v>5.8799999999999998E-2</v>
      </c>
      <c r="O626" t="s">
        <v>30</v>
      </c>
      <c r="P626" s="5">
        <v>0</v>
      </c>
      <c r="Q626" s="6">
        <v>0</v>
      </c>
      <c r="R626" s="7">
        <v>0</v>
      </c>
      <c r="S626" s="7">
        <v>0</v>
      </c>
      <c r="T626" s="8">
        <v>0</v>
      </c>
      <c r="U626" s="6">
        <v>0</v>
      </c>
    </row>
    <row r="627" spans="1:21" x14ac:dyDescent="0.3">
      <c r="A627" t="s">
        <v>21</v>
      </c>
      <c r="B627" t="s">
        <v>398</v>
      </c>
      <c r="C627" t="s">
        <v>80</v>
      </c>
      <c r="D627" t="s">
        <v>81</v>
      </c>
      <c r="E627" t="s">
        <v>25</v>
      </c>
      <c r="F627" t="s">
        <v>26</v>
      </c>
      <c r="G627" t="s">
        <v>438</v>
      </c>
      <c r="H627" t="s">
        <v>100</v>
      </c>
      <c r="I627" t="s">
        <v>100</v>
      </c>
      <c r="J627" t="s">
        <v>100</v>
      </c>
      <c r="K627" t="s">
        <v>29</v>
      </c>
      <c r="L627">
        <v>20</v>
      </c>
      <c r="N627" s="5">
        <v>9.4999999999999998E-3</v>
      </c>
      <c r="O627" t="s">
        <v>30</v>
      </c>
      <c r="P627" s="5">
        <v>0.1</v>
      </c>
      <c r="Q627" s="6">
        <v>94.098720080000007</v>
      </c>
      <c r="R627" s="7">
        <v>0</v>
      </c>
      <c r="S627" s="7">
        <v>8.3215779668067188E-4</v>
      </c>
      <c r="T627" s="8">
        <v>0</v>
      </c>
      <c r="U627" s="6">
        <v>0.10545401097967171</v>
      </c>
    </row>
    <row r="628" spans="1:21" x14ac:dyDescent="0.3">
      <c r="A628" t="s">
        <v>21</v>
      </c>
      <c r="B628" t="s">
        <v>398</v>
      </c>
      <c r="C628" t="s">
        <v>80</v>
      </c>
      <c r="D628" t="s">
        <v>81</v>
      </c>
      <c r="E628" t="s">
        <v>25</v>
      </c>
      <c r="F628" t="s">
        <v>26</v>
      </c>
      <c r="G628" t="s">
        <v>439</v>
      </c>
      <c r="H628" t="s">
        <v>102</v>
      </c>
      <c r="I628" t="s">
        <v>102</v>
      </c>
      <c r="J628" t="s">
        <v>102</v>
      </c>
      <c r="K628" t="s">
        <v>29</v>
      </c>
      <c r="L628">
        <v>11</v>
      </c>
      <c r="N628" s="5">
        <v>0.02</v>
      </c>
      <c r="O628" t="s">
        <v>30</v>
      </c>
      <c r="P628" s="5">
        <v>1.72E-2</v>
      </c>
      <c r="Q628" s="6">
        <v>0</v>
      </c>
      <c r="R628" s="7">
        <v>0</v>
      </c>
      <c r="S628" s="7">
        <v>0</v>
      </c>
      <c r="T628" s="8">
        <v>0</v>
      </c>
      <c r="U628" s="6">
        <v>0</v>
      </c>
    </row>
    <row r="629" spans="1:21" x14ac:dyDescent="0.3">
      <c r="A629" t="s">
        <v>21</v>
      </c>
      <c r="B629" t="s">
        <v>398</v>
      </c>
      <c r="C629" t="s">
        <v>80</v>
      </c>
      <c r="D629" t="s">
        <v>81</v>
      </c>
      <c r="E629" t="s">
        <v>25</v>
      </c>
      <c r="F629" t="s">
        <v>26</v>
      </c>
      <c r="G629" t="s">
        <v>440</v>
      </c>
      <c r="H629" t="s">
        <v>104</v>
      </c>
      <c r="I629" t="s">
        <v>104</v>
      </c>
      <c r="J629" t="s">
        <v>104</v>
      </c>
      <c r="K629" t="s">
        <v>29</v>
      </c>
      <c r="L629">
        <v>15</v>
      </c>
      <c r="N629" s="5">
        <v>0.40500000000000003</v>
      </c>
      <c r="O629" t="s">
        <v>30</v>
      </c>
      <c r="P629" s="5">
        <v>7.2037079999999996E-3</v>
      </c>
      <c r="Q629" s="6">
        <v>0</v>
      </c>
      <c r="R629" s="7">
        <v>0</v>
      </c>
      <c r="S629" s="7">
        <v>9.2577893529988229E-4</v>
      </c>
      <c r="T629" s="8">
        <v>0</v>
      </c>
      <c r="U629" s="6">
        <v>0</v>
      </c>
    </row>
    <row r="630" spans="1:21" x14ac:dyDescent="0.3">
      <c r="A630" t="s">
        <v>21</v>
      </c>
      <c r="B630" t="s">
        <v>398</v>
      </c>
      <c r="C630" t="s">
        <v>80</v>
      </c>
      <c r="D630" t="s">
        <v>81</v>
      </c>
      <c r="E630" t="s">
        <v>25</v>
      </c>
      <c r="F630" t="s">
        <v>26</v>
      </c>
      <c r="G630" t="s">
        <v>441</v>
      </c>
      <c r="H630" t="s">
        <v>106</v>
      </c>
      <c r="I630" t="s">
        <v>106</v>
      </c>
      <c r="J630" t="s">
        <v>106</v>
      </c>
      <c r="K630" t="s">
        <v>29</v>
      </c>
      <c r="L630">
        <v>11</v>
      </c>
      <c r="N630" s="5">
        <v>2.9081632999999999E-2</v>
      </c>
      <c r="O630" t="s">
        <v>30</v>
      </c>
      <c r="P630" s="5">
        <v>0.15</v>
      </c>
      <c r="Q630" s="6">
        <v>467.24176999999997</v>
      </c>
      <c r="R630" s="7">
        <v>0</v>
      </c>
      <c r="S630" s="7">
        <v>1.2952420799350073E-4</v>
      </c>
      <c r="T630" s="8">
        <v>0</v>
      </c>
      <c r="U630" s="6">
        <v>0.40759821775725807</v>
      </c>
    </row>
    <row r="631" spans="1:21" x14ac:dyDescent="0.3">
      <c r="A631" t="s">
        <v>21</v>
      </c>
      <c r="B631" t="s">
        <v>398</v>
      </c>
      <c r="C631" t="s">
        <v>80</v>
      </c>
      <c r="D631" t="s">
        <v>81</v>
      </c>
      <c r="E631" t="s">
        <v>25</v>
      </c>
      <c r="F631" t="s">
        <v>26</v>
      </c>
      <c r="G631" t="s">
        <v>442</v>
      </c>
      <c r="H631" t="s">
        <v>111</v>
      </c>
      <c r="I631" t="s">
        <v>111</v>
      </c>
      <c r="J631" t="s">
        <v>111</v>
      </c>
      <c r="K631" t="s">
        <v>29</v>
      </c>
      <c r="L631">
        <v>20</v>
      </c>
      <c r="N631" s="5">
        <v>2.7E-2</v>
      </c>
      <c r="O631" t="s">
        <v>30</v>
      </c>
      <c r="P631" s="5">
        <v>0.146537695</v>
      </c>
      <c r="Q631" s="6">
        <v>421.93552570000003</v>
      </c>
      <c r="R631" s="7">
        <v>0</v>
      </c>
      <c r="S631" s="7">
        <v>8.9048709555079723E-4</v>
      </c>
      <c r="T631" s="8">
        <v>0</v>
      </c>
      <c r="U631" s="6">
        <v>0.47285227176366662</v>
      </c>
    </row>
    <row r="632" spans="1:21" x14ac:dyDescent="0.3">
      <c r="A632" t="s">
        <v>21</v>
      </c>
      <c r="B632" t="s">
        <v>398</v>
      </c>
      <c r="C632" t="s">
        <v>80</v>
      </c>
      <c r="D632" t="s">
        <v>81</v>
      </c>
      <c r="E632" t="s">
        <v>25</v>
      </c>
      <c r="F632" t="s">
        <v>26</v>
      </c>
      <c r="G632" t="s">
        <v>443</v>
      </c>
      <c r="H632" t="s">
        <v>113</v>
      </c>
      <c r="I632" t="s">
        <v>113</v>
      </c>
      <c r="J632" t="s">
        <v>113</v>
      </c>
      <c r="K632" t="s">
        <v>29</v>
      </c>
      <c r="L632">
        <v>20</v>
      </c>
      <c r="N632" s="5">
        <v>1.4999999999999999E-2</v>
      </c>
      <c r="O632" t="s">
        <v>30</v>
      </c>
      <c r="P632" s="5">
        <v>0</v>
      </c>
      <c r="Q632" s="6">
        <v>0</v>
      </c>
      <c r="R632" s="7">
        <v>0</v>
      </c>
      <c r="S632" s="7">
        <v>0</v>
      </c>
      <c r="T632" s="8">
        <v>0</v>
      </c>
      <c r="U632" s="6">
        <v>0</v>
      </c>
    </row>
    <row r="633" spans="1:21" x14ac:dyDescent="0.3">
      <c r="A633" t="s">
        <v>21</v>
      </c>
      <c r="B633" t="s">
        <v>398</v>
      </c>
      <c r="C633" t="s">
        <v>80</v>
      </c>
      <c r="D633" t="s">
        <v>81</v>
      </c>
      <c r="E633" t="s">
        <v>25</v>
      </c>
      <c r="F633" t="s">
        <v>26</v>
      </c>
      <c r="G633" t="s">
        <v>444</v>
      </c>
      <c r="H633" t="s">
        <v>115</v>
      </c>
      <c r="I633" t="s">
        <v>905</v>
      </c>
      <c r="J633" t="s">
        <v>115</v>
      </c>
      <c r="K633" t="s">
        <v>29</v>
      </c>
      <c r="L633">
        <v>20</v>
      </c>
      <c r="N633" s="5">
        <v>0.19</v>
      </c>
      <c r="O633" t="s">
        <v>30</v>
      </c>
      <c r="P633" s="5">
        <v>1.2614202E-2</v>
      </c>
      <c r="Q633" s="6">
        <v>0</v>
      </c>
      <c r="R633" s="7">
        <v>0</v>
      </c>
      <c r="S633" s="7">
        <v>1.2546367724411958E-3</v>
      </c>
      <c r="T633" s="8">
        <v>0</v>
      </c>
      <c r="U633" s="6">
        <v>0</v>
      </c>
    </row>
    <row r="634" spans="1:21" x14ac:dyDescent="0.3">
      <c r="A634" t="s">
        <v>21</v>
      </c>
      <c r="B634" t="s">
        <v>398</v>
      </c>
      <c r="C634" t="s">
        <v>80</v>
      </c>
      <c r="D634" t="s">
        <v>81</v>
      </c>
      <c r="E634" t="s">
        <v>25</v>
      </c>
      <c r="F634" t="s">
        <v>26</v>
      </c>
      <c r="G634" t="s">
        <v>445</v>
      </c>
      <c r="H634" t="s">
        <v>117</v>
      </c>
      <c r="I634" t="s">
        <v>906</v>
      </c>
      <c r="J634" t="s">
        <v>117</v>
      </c>
      <c r="K634" t="s">
        <v>29</v>
      </c>
      <c r="L634">
        <v>20</v>
      </c>
      <c r="N634" s="5">
        <v>0.14249999999999999</v>
      </c>
      <c r="O634" t="s">
        <v>30</v>
      </c>
      <c r="P634" s="5">
        <v>1.3448679999999999E-2</v>
      </c>
      <c r="Q634" s="6">
        <v>0</v>
      </c>
      <c r="R634" s="7">
        <v>0</v>
      </c>
      <c r="S634" s="7">
        <v>1.7223488397470957E-3</v>
      </c>
      <c r="T634" s="8">
        <v>0</v>
      </c>
      <c r="U634" s="6">
        <v>0</v>
      </c>
    </row>
    <row r="635" spans="1:21" x14ac:dyDescent="0.3">
      <c r="A635" t="s">
        <v>21</v>
      </c>
      <c r="B635" t="s">
        <v>398</v>
      </c>
      <c r="C635" t="s">
        <v>80</v>
      </c>
      <c r="D635" t="s">
        <v>81</v>
      </c>
      <c r="E635" t="s">
        <v>25</v>
      </c>
      <c r="F635" t="s">
        <v>26</v>
      </c>
      <c r="G635" t="s">
        <v>446</v>
      </c>
      <c r="H635" t="s">
        <v>119</v>
      </c>
      <c r="I635" t="s">
        <v>907</v>
      </c>
      <c r="J635" t="s">
        <v>119</v>
      </c>
      <c r="K635" t="s">
        <v>29</v>
      </c>
      <c r="L635">
        <v>20</v>
      </c>
      <c r="N635" s="5">
        <v>0.54</v>
      </c>
      <c r="O635" t="s">
        <v>30</v>
      </c>
      <c r="P635" s="5">
        <v>0.125</v>
      </c>
      <c r="Q635" s="6">
        <v>7169.9321069999996</v>
      </c>
      <c r="R635" s="7">
        <v>0</v>
      </c>
      <c r="S635" s="7">
        <v>8.9048709555079723E-4</v>
      </c>
      <c r="T635" s="8">
        <v>0</v>
      </c>
      <c r="U635" s="6">
        <v>8.0351581667876673</v>
      </c>
    </row>
    <row r="636" spans="1:21" x14ac:dyDescent="0.3">
      <c r="A636" t="s">
        <v>21</v>
      </c>
      <c r="B636" t="s">
        <v>398</v>
      </c>
      <c r="C636" t="s">
        <v>80</v>
      </c>
      <c r="D636" t="s">
        <v>81</v>
      </c>
      <c r="E636" t="s">
        <v>25</v>
      </c>
      <c r="F636" t="s">
        <v>26</v>
      </c>
      <c r="G636" t="s">
        <v>447</v>
      </c>
      <c r="H636" t="s">
        <v>121</v>
      </c>
      <c r="I636" t="s">
        <v>121</v>
      </c>
      <c r="J636" t="s">
        <v>121</v>
      </c>
      <c r="K636" t="s">
        <v>29</v>
      </c>
      <c r="L636">
        <v>11</v>
      </c>
      <c r="N636" s="5">
        <v>0</v>
      </c>
      <c r="O636" t="s">
        <v>30</v>
      </c>
      <c r="P636" s="5">
        <v>0</v>
      </c>
      <c r="Q636" s="6">
        <v>0</v>
      </c>
      <c r="R636" s="7">
        <v>0</v>
      </c>
      <c r="S636" s="7">
        <v>0</v>
      </c>
      <c r="T636" s="8">
        <v>0</v>
      </c>
      <c r="U636" s="6">
        <v>0</v>
      </c>
    </row>
    <row r="637" spans="1:21" x14ac:dyDescent="0.3">
      <c r="A637" t="s">
        <v>21</v>
      </c>
      <c r="B637" t="s">
        <v>398</v>
      </c>
      <c r="C637" t="s">
        <v>80</v>
      </c>
      <c r="D637" t="s">
        <v>81</v>
      </c>
      <c r="E637" t="s">
        <v>25</v>
      </c>
      <c r="F637" t="s">
        <v>26</v>
      </c>
      <c r="G637" t="s">
        <v>448</v>
      </c>
      <c r="H637" t="s">
        <v>123</v>
      </c>
      <c r="I637" t="s">
        <v>123</v>
      </c>
      <c r="J637" t="s">
        <v>123</v>
      </c>
      <c r="K637" t="s">
        <v>29</v>
      </c>
      <c r="L637">
        <v>15</v>
      </c>
      <c r="N637" s="5">
        <v>0</v>
      </c>
      <c r="O637" t="s">
        <v>30</v>
      </c>
      <c r="P637" s="5">
        <v>0</v>
      </c>
      <c r="Q637" s="6">
        <v>0</v>
      </c>
      <c r="R637" s="7">
        <v>0</v>
      </c>
      <c r="S637" s="7">
        <v>0</v>
      </c>
      <c r="T637" s="8">
        <v>0</v>
      </c>
      <c r="U637" s="6">
        <v>0</v>
      </c>
    </row>
    <row r="638" spans="1:21" x14ac:dyDescent="0.3">
      <c r="A638" t="s">
        <v>21</v>
      </c>
      <c r="B638" t="s">
        <v>398</v>
      </c>
      <c r="C638" t="s">
        <v>80</v>
      </c>
      <c r="D638" t="s">
        <v>81</v>
      </c>
      <c r="E638" t="s">
        <v>25</v>
      </c>
      <c r="F638" t="s">
        <v>26</v>
      </c>
      <c r="G638" t="s">
        <v>449</v>
      </c>
      <c r="H638" t="s">
        <v>125</v>
      </c>
      <c r="I638" t="s">
        <v>908</v>
      </c>
      <c r="J638" t="s">
        <v>125</v>
      </c>
      <c r="K638" t="s">
        <v>29</v>
      </c>
      <c r="L638">
        <v>20</v>
      </c>
      <c r="N638" s="5">
        <v>0.08</v>
      </c>
      <c r="O638" t="s">
        <v>30</v>
      </c>
      <c r="P638" s="5">
        <v>3.3170732000000001E-2</v>
      </c>
      <c r="Q638" s="6">
        <v>0</v>
      </c>
      <c r="R638" s="7">
        <v>0</v>
      </c>
      <c r="S638" s="7">
        <v>1.1044101163005346E-3</v>
      </c>
      <c r="T638" s="8">
        <v>0</v>
      </c>
      <c r="U638" s="6">
        <v>0</v>
      </c>
    </row>
    <row r="639" spans="1:21" x14ac:dyDescent="0.3">
      <c r="A639" t="s">
        <v>21</v>
      </c>
      <c r="B639" t="s">
        <v>398</v>
      </c>
      <c r="C639" t="s">
        <v>80</v>
      </c>
      <c r="D639" t="s">
        <v>81</v>
      </c>
      <c r="E639" t="s">
        <v>25</v>
      </c>
      <c r="F639" t="s">
        <v>26</v>
      </c>
      <c r="G639" t="s">
        <v>450</v>
      </c>
      <c r="H639" t="s">
        <v>127</v>
      </c>
      <c r="I639" t="s">
        <v>909</v>
      </c>
      <c r="J639" t="s">
        <v>127</v>
      </c>
      <c r="K639" t="s">
        <v>29</v>
      </c>
      <c r="L639">
        <v>20</v>
      </c>
      <c r="N639" s="5">
        <v>0</v>
      </c>
      <c r="O639" t="s">
        <v>30</v>
      </c>
      <c r="P639" s="5">
        <v>0.48504983400000001</v>
      </c>
      <c r="Q639" s="6">
        <v>0</v>
      </c>
      <c r="R639" s="7">
        <v>0</v>
      </c>
      <c r="S639" s="7">
        <v>1.0253235912835545E-3</v>
      </c>
      <c r="T639" s="8">
        <v>0</v>
      </c>
      <c r="U639" s="6">
        <v>0</v>
      </c>
    </row>
    <row r="640" spans="1:21" x14ac:dyDescent="0.3">
      <c r="A640" t="s">
        <v>21</v>
      </c>
      <c r="B640" t="s">
        <v>398</v>
      </c>
      <c r="C640" t="s">
        <v>80</v>
      </c>
      <c r="D640" t="s">
        <v>81</v>
      </c>
      <c r="E640" t="s">
        <v>25</v>
      </c>
      <c r="F640" t="s">
        <v>26</v>
      </c>
      <c r="G640" t="s">
        <v>451</v>
      </c>
      <c r="H640" t="s">
        <v>129</v>
      </c>
      <c r="I640" t="s">
        <v>910</v>
      </c>
      <c r="J640" t="s">
        <v>129</v>
      </c>
      <c r="K640" t="s">
        <v>29</v>
      </c>
      <c r="L640">
        <v>20</v>
      </c>
      <c r="N640" s="5">
        <v>0</v>
      </c>
      <c r="O640" t="s">
        <v>30</v>
      </c>
      <c r="P640" s="5">
        <v>0.108499096</v>
      </c>
      <c r="Q640" s="6">
        <v>0</v>
      </c>
      <c r="R640" s="7">
        <v>0</v>
      </c>
      <c r="S640" s="7">
        <v>1.0805851901144099E-3</v>
      </c>
      <c r="T640" s="8">
        <v>0</v>
      </c>
      <c r="U640" s="6">
        <v>0</v>
      </c>
    </row>
    <row r="641" spans="1:21" x14ac:dyDescent="0.3">
      <c r="A641" t="s">
        <v>21</v>
      </c>
      <c r="B641" t="s">
        <v>398</v>
      </c>
      <c r="C641" t="s">
        <v>80</v>
      </c>
      <c r="D641" t="s">
        <v>81</v>
      </c>
      <c r="E641" t="s">
        <v>25</v>
      </c>
      <c r="F641" t="s">
        <v>26</v>
      </c>
      <c r="G641" t="s">
        <v>452</v>
      </c>
      <c r="H641" t="s">
        <v>131</v>
      </c>
      <c r="I641" t="s">
        <v>911</v>
      </c>
      <c r="J641" t="s">
        <v>131</v>
      </c>
      <c r="K641" t="s">
        <v>29</v>
      </c>
      <c r="L641">
        <v>20</v>
      </c>
      <c r="N641" s="5">
        <v>0</v>
      </c>
      <c r="O641" t="s">
        <v>30</v>
      </c>
      <c r="P641" s="5">
        <v>0.19752066099999999</v>
      </c>
      <c r="Q641" s="6">
        <v>0</v>
      </c>
      <c r="R641" s="7">
        <v>0</v>
      </c>
      <c r="S641" s="7">
        <v>1.0314931368229279E-3</v>
      </c>
      <c r="T641" s="8">
        <v>0</v>
      </c>
      <c r="U641" s="6">
        <v>0</v>
      </c>
    </row>
    <row r="642" spans="1:21" x14ac:dyDescent="0.3">
      <c r="A642" t="s">
        <v>21</v>
      </c>
      <c r="B642" t="s">
        <v>398</v>
      </c>
      <c r="C642" t="s">
        <v>80</v>
      </c>
      <c r="D642" t="s">
        <v>81</v>
      </c>
      <c r="E642" t="s">
        <v>25</v>
      </c>
      <c r="F642" t="s">
        <v>26</v>
      </c>
      <c r="G642" t="s">
        <v>453</v>
      </c>
      <c r="H642" t="s">
        <v>157</v>
      </c>
      <c r="I642" t="s">
        <v>912</v>
      </c>
      <c r="J642" t="s">
        <v>157</v>
      </c>
      <c r="K642" t="s">
        <v>29</v>
      </c>
      <c r="L642">
        <v>11</v>
      </c>
      <c r="N642" s="5">
        <v>0.52</v>
      </c>
      <c r="O642" t="s">
        <v>30</v>
      </c>
      <c r="P642" s="5">
        <v>0</v>
      </c>
      <c r="Q642" s="6">
        <v>0</v>
      </c>
      <c r="R642" s="7">
        <v>0</v>
      </c>
      <c r="S642" s="7">
        <v>0</v>
      </c>
      <c r="T642" s="8">
        <v>0</v>
      </c>
      <c r="U642" s="6">
        <v>0</v>
      </c>
    </row>
    <row r="643" spans="1:21" x14ac:dyDescent="0.3">
      <c r="A643" t="s">
        <v>21</v>
      </c>
      <c r="B643" t="s">
        <v>398</v>
      </c>
      <c r="C643" t="s">
        <v>80</v>
      </c>
      <c r="D643" t="s">
        <v>81</v>
      </c>
      <c r="E643" t="s">
        <v>25</v>
      </c>
      <c r="F643" t="s">
        <v>31</v>
      </c>
      <c r="G643" t="s">
        <v>454</v>
      </c>
      <c r="H643" t="s">
        <v>28</v>
      </c>
      <c r="I643" t="s">
        <v>28</v>
      </c>
      <c r="J643" t="s">
        <v>28</v>
      </c>
      <c r="K643" t="s">
        <v>29</v>
      </c>
      <c r="L643">
        <v>20</v>
      </c>
      <c r="N643" s="5">
        <v>0</v>
      </c>
      <c r="O643" t="s">
        <v>30</v>
      </c>
      <c r="P643" s="5">
        <v>0.3</v>
      </c>
      <c r="Q643" s="6">
        <v>0</v>
      </c>
      <c r="R643" s="7">
        <v>0</v>
      </c>
      <c r="S643" s="7">
        <v>7.8940422909971214E-4</v>
      </c>
      <c r="T643" s="8">
        <v>0</v>
      </c>
      <c r="U643" s="6">
        <v>0</v>
      </c>
    </row>
    <row r="644" spans="1:21" x14ac:dyDescent="0.3">
      <c r="A644" t="s">
        <v>21</v>
      </c>
      <c r="B644" t="s">
        <v>398</v>
      </c>
      <c r="C644" t="s">
        <v>80</v>
      </c>
      <c r="D644" t="s">
        <v>81</v>
      </c>
      <c r="E644" t="s">
        <v>25</v>
      </c>
      <c r="F644" t="s">
        <v>31</v>
      </c>
      <c r="G644" t="s">
        <v>455</v>
      </c>
      <c r="H644" t="s">
        <v>84</v>
      </c>
      <c r="I644" t="s">
        <v>84</v>
      </c>
      <c r="J644" t="s">
        <v>84</v>
      </c>
      <c r="K644" t="s">
        <v>29</v>
      </c>
      <c r="L644">
        <v>20</v>
      </c>
      <c r="N644" s="5">
        <v>0.15</v>
      </c>
      <c r="O644" t="s">
        <v>30</v>
      </c>
      <c r="P644" s="5">
        <v>0.27939950000000002</v>
      </c>
      <c r="Q644" s="6">
        <v>269959.8567</v>
      </c>
      <c r="R644" s="7">
        <v>0</v>
      </c>
      <c r="S644" s="7">
        <v>6.7364494125150257E-4</v>
      </c>
      <c r="T644" s="8">
        <v>0</v>
      </c>
      <c r="U644" s="6">
        <v>204.16888447590958</v>
      </c>
    </row>
    <row r="645" spans="1:21" x14ac:dyDescent="0.3">
      <c r="A645" t="s">
        <v>21</v>
      </c>
      <c r="B645" t="s">
        <v>398</v>
      </c>
      <c r="C645" t="s">
        <v>80</v>
      </c>
      <c r="D645" t="s">
        <v>81</v>
      </c>
      <c r="E645" t="s">
        <v>25</v>
      </c>
      <c r="F645" t="s">
        <v>31</v>
      </c>
      <c r="G645" t="s">
        <v>456</v>
      </c>
      <c r="H645" t="s">
        <v>86</v>
      </c>
      <c r="I645" t="s">
        <v>86</v>
      </c>
      <c r="J645" t="s">
        <v>86</v>
      </c>
      <c r="K645" t="s">
        <v>29</v>
      </c>
      <c r="L645">
        <v>20</v>
      </c>
      <c r="N645" s="5">
        <v>0</v>
      </c>
      <c r="O645" t="s">
        <v>30</v>
      </c>
      <c r="P645" s="5">
        <v>1.6301429999999999E-2</v>
      </c>
      <c r="Q645" s="6">
        <v>0</v>
      </c>
      <c r="R645" s="7">
        <v>0</v>
      </c>
      <c r="S645" s="7">
        <v>1.7216566269348786E-3</v>
      </c>
      <c r="T645" s="8">
        <v>0</v>
      </c>
      <c r="U645" s="6">
        <v>0</v>
      </c>
    </row>
    <row r="646" spans="1:21" x14ac:dyDescent="0.3">
      <c r="A646" t="s">
        <v>21</v>
      </c>
      <c r="B646" t="s">
        <v>398</v>
      </c>
      <c r="C646" t="s">
        <v>80</v>
      </c>
      <c r="D646" t="s">
        <v>81</v>
      </c>
      <c r="E646" t="s">
        <v>25</v>
      </c>
      <c r="F646" t="s">
        <v>31</v>
      </c>
      <c r="G646" t="s">
        <v>457</v>
      </c>
      <c r="H646" t="s">
        <v>88</v>
      </c>
      <c r="I646" t="s">
        <v>900</v>
      </c>
      <c r="J646" t="s">
        <v>88</v>
      </c>
      <c r="K646" t="s">
        <v>29</v>
      </c>
      <c r="L646">
        <v>20</v>
      </c>
      <c r="N646" s="5">
        <v>0.17567412900000001</v>
      </c>
      <c r="O646" t="s">
        <v>30</v>
      </c>
      <c r="P646" s="5">
        <v>0.15512195100000001</v>
      </c>
      <c r="Q646" s="6">
        <v>166612.38920000001</v>
      </c>
      <c r="R646" s="7">
        <v>0</v>
      </c>
      <c r="S646" s="7">
        <v>1.3508533296737609E-3</v>
      </c>
      <c r="T646" s="8">
        <v>0</v>
      </c>
      <c r="U646" s="6">
        <v>291.29020196044235</v>
      </c>
    </row>
    <row r="647" spans="1:21" x14ac:dyDescent="0.3">
      <c r="A647" t="s">
        <v>21</v>
      </c>
      <c r="B647" t="s">
        <v>398</v>
      </c>
      <c r="C647" t="s">
        <v>80</v>
      </c>
      <c r="D647" t="s">
        <v>81</v>
      </c>
      <c r="E647" t="s">
        <v>25</v>
      </c>
      <c r="F647" t="s">
        <v>31</v>
      </c>
      <c r="G647" t="s">
        <v>458</v>
      </c>
      <c r="H647" t="s">
        <v>90</v>
      </c>
      <c r="I647" t="s">
        <v>901</v>
      </c>
      <c r="J647" t="s">
        <v>90</v>
      </c>
      <c r="K647" t="s">
        <v>29</v>
      </c>
      <c r="L647">
        <v>20</v>
      </c>
      <c r="N647" s="5">
        <v>7.3129769999999997E-2</v>
      </c>
      <c r="O647" t="s">
        <v>30</v>
      </c>
      <c r="P647" s="5">
        <v>0.52104097500000002</v>
      </c>
      <c r="Q647" s="6">
        <v>262509.9094</v>
      </c>
      <c r="R647" s="7">
        <v>0</v>
      </c>
      <c r="S647" s="7">
        <v>1.0820638138986927E-3</v>
      </c>
      <c r="T647" s="8">
        <v>0</v>
      </c>
      <c r="U647" s="6">
        <v>389.72947440934433</v>
      </c>
    </row>
    <row r="648" spans="1:21" x14ac:dyDescent="0.3">
      <c r="A648" t="s">
        <v>21</v>
      </c>
      <c r="B648" t="s">
        <v>398</v>
      </c>
      <c r="C648" t="s">
        <v>80</v>
      </c>
      <c r="D648" t="s">
        <v>81</v>
      </c>
      <c r="E648" t="s">
        <v>25</v>
      </c>
      <c r="F648" t="s">
        <v>31</v>
      </c>
      <c r="G648" t="s">
        <v>459</v>
      </c>
      <c r="H648" t="s">
        <v>92</v>
      </c>
      <c r="I648" t="s">
        <v>902</v>
      </c>
      <c r="J648" t="s">
        <v>92</v>
      </c>
      <c r="K648" t="s">
        <v>29</v>
      </c>
      <c r="L648">
        <v>20</v>
      </c>
      <c r="N648" s="5">
        <v>2.8622670999999999E-2</v>
      </c>
      <c r="O648" t="s">
        <v>30</v>
      </c>
      <c r="P648" s="5">
        <v>0.21699819200000001</v>
      </c>
      <c r="Q648" s="6">
        <v>38331.421549999999</v>
      </c>
      <c r="R648" s="7">
        <v>0</v>
      </c>
      <c r="S648" s="7">
        <v>1.2294205087528098E-3</v>
      </c>
      <c r="T648" s="8">
        <v>0</v>
      </c>
      <c r="U648" s="6">
        <v>62.405003624013247</v>
      </c>
    </row>
    <row r="649" spans="1:21" x14ac:dyDescent="0.3">
      <c r="A649" t="s">
        <v>21</v>
      </c>
      <c r="B649" t="s">
        <v>398</v>
      </c>
      <c r="C649" t="s">
        <v>80</v>
      </c>
      <c r="D649" t="s">
        <v>81</v>
      </c>
      <c r="E649" t="s">
        <v>25</v>
      </c>
      <c r="F649" t="s">
        <v>31</v>
      </c>
      <c r="G649" t="s">
        <v>460</v>
      </c>
      <c r="H649" t="s">
        <v>94</v>
      </c>
      <c r="I649" t="s">
        <v>903</v>
      </c>
      <c r="J649" t="s">
        <v>94</v>
      </c>
      <c r="K649" t="s">
        <v>29</v>
      </c>
      <c r="L649">
        <v>20</v>
      </c>
      <c r="N649" s="5">
        <v>7.1053062E-2</v>
      </c>
      <c r="O649" t="s">
        <v>30</v>
      </c>
      <c r="P649" s="5">
        <v>0.28512396699999998</v>
      </c>
      <c r="Q649" s="6">
        <v>133194.8762</v>
      </c>
      <c r="R649" s="7">
        <v>0</v>
      </c>
      <c r="S649" s="7">
        <v>1.1140384301340774E-3</v>
      </c>
      <c r="T649" s="8">
        <v>0</v>
      </c>
      <c r="U649" s="6">
        <v>208.63775008082675</v>
      </c>
    </row>
    <row r="650" spans="1:21" x14ac:dyDescent="0.3">
      <c r="A650" t="s">
        <v>21</v>
      </c>
      <c r="B650" t="s">
        <v>398</v>
      </c>
      <c r="C650" t="s">
        <v>80</v>
      </c>
      <c r="D650" t="s">
        <v>81</v>
      </c>
      <c r="E650" t="s">
        <v>25</v>
      </c>
      <c r="F650" t="s">
        <v>31</v>
      </c>
      <c r="G650" t="s">
        <v>461</v>
      </c>
      <c r="H650" t="s">
        <v>96</v>
      </c>
      <c r="I650" t="s">
        <v>904</v>
      </c>
      <c r="J650" t="s">
        <v>96</v>
      </c>
      <c r="K650" t="s">
        <v>29</v>
      </c>
      <c r="L650">
        <v>11</v>
      </c>
      <c r="N650" s="5">
        <v>0.9</v>
      </c>
      <c r="O650" t="s">
        <v>30</v>
      </c>
      <c r="P650" s="5">
        <v>0.04</v>
      </c>
      <c r="Q650" s="6">
        <v>174356.8046</v>
      </c>
      <c r="R650" s="7">
        <v>0</v>
      </c>
      <c r="S650" s="7">
        <v>0</v>
      </c>
      <c r="T650" s="8">
        <v>0</v>
      </c>
      <c r="U650" s="6">
        <v>0</v>
      </c>
    </row>
    <row r="651" spans="1:21" x14ac:dyDescent="0.3">
      <c r="A651" t="s">
        <v>21</v>
      </c>
      <c r="B651" t="s">
        <v>398</v>
      </c>
      <c r="C651" t="s">
        <v>80</v>
      </c>
      <c r="D651" t="s">
        <v>81</v>
      </c>
      <c r="E651" t="s">
        <v>25</v>
      </c>
      <c r="F651" t="s">
        <v>31</v>
      </c>
      <c r="G651" t="s">
        <v>462</v>
      </c>
      <c r="H651" t="s">
        <v>98</v>
      </c>
      <c r="I651" t="s">
        <v>98</v>
      </c>
      <c r="J651" t="s">
        <v>98</v>
      </c>
      <c r="K651" t="s">
        <v>29</v>
      </c>
      <c r="L651">
        <v>11</v>
      </c>
      <c r="N651" s="5">
        <v>5.8799999999999998E-2</v>
      </c>
      <c r="O651" t="s">
        <v>30</v>
      </c>
      <c r="P651" s="5">
        <v>7.9760479999999995E-3</v>
      </c>
      <c r="Q651" s="6">
        <v>2164.9043839999999</v>
      </c>
      <c r="R651" s="7">
        <v>0</v>
      </c>
      <c r="S651" s="7">
        <v>1.0798388595965698E-3</v>
      </c>
      <c r="T651" s="8">
        <v>0</v>
      </c>
      <c r="U651" s="6">
        <v>2.4261525606956527</v>
      </c>
    </row>
    <row r="652" spans="1:21" x14ac:dyDescent="0.3">
      <c r="A652" t="s">
        <v>21</v>
      </c>
      <c r="B652" t="s">
        <v>398</v>
      </c>
      <c r="C652" t="s">
        <v>80</v>
      </c>
      <c r="D652" t="s">
        <v>81</v>
      </c>
      <c r="E652" t="s">
        <v>25</v>
      </c>
      <c r="F652" t="s">
        <v>31</v>
      </c>
      <c r="G652" t="s">
        <v>463</v>
      </c>
      <c r="H652" t="s">
        <v>100</v>
      </c>
      <c r="I652" t="s">
        <v>100</v>
      </c>
      <c r="J652" t="s">
        <v>100</v>
      </c>
      <c r="K652" t="s">
        <v>29</v>
      </c>
      <c r="L652">
        <v>20</v>
      </c>
      <c r="N652" s="5">
        <v>9.4999999999999998E-3</v>
      </c>
      <c r="O652" t="s">
        <v>30</v>
      </c>
      <c r="P652" s="5">
        <v>0.1</v>
      </c>
      <c r="Q652" s="6">
        <v>4831.5752400000001</v>
      </c>
      <c r="R652" s="7">
        <v>0</v>
      </c>
      <c r="S652" s="7">
        <v>8.3215779668067188E-4</v>
      </c>
      <c r="T652" s="8">
        <v>0</v>
      </c>
      <c r="U652" s="6">
        <v>5.4146218776929187</v>
      </c>
    </row>
    <row r="653" spans="1:21" x14ac:dyDescent="0.3">
      <c r="A653" t="s">
        <v>21</v>
      </c>
      <c r="B653" t="s">
        <v>398</v>
      </c>
      <c r="C653" t="s">
        <v>80</v>
      </c>
      <c r="D653" t="s">
        <v>81</v>
      </c>
      <c r="E653" t="s">
        <v>25</v>
      </c>
      <c r="F653" t="s">
        <v>31</v>
      </c>
      <c r="G653" t="s">
        <v>464</v>
      </c>
      <c r="H653" t="s">
        <v>102</v>
      </c>
      <c r="I653" t="s">
        <v>102</v>
      </c>
      <c r="J653" t="s">
        <v>102</v>
      </c>
      <c r="K653" t="s">
        <v>29</v>
      </c>
      <c r="L653">
        <v>11</v>
      </c>
      <c r="N653" s="5">
        <v>0.02</v>
      </c>
      <c r="O653" t="s">
        <v>30</v>
      </c>
      <c r="P653" s="5">
        <v>1.72E-2</v>
      </c>
      <c r="Q653" s="6">
        <v>1588.479061</v>
      </c>
      <c r="R653" s="7">
        <v>0</v>
      </c>
      <c r="S653" s="7">
        <v>0</v>
      </c>
      <c r="T653" s="8">
        <v>0</v>
      </c>
      <c r="U653" s="6">
        <v>0</v>
      </c>
    </row>
    <row r="654" spans="1:21" x14ac:dyDescent="0.3">
      <c r="A654" t="s">
        <v>21</v>
      </c>
      <c r="B654" t="s">
        <v>398</v>
      </c>
      <c r="C654" t="s">
        <v>80</v>
      </c>
      <c r="D654" t="s">
        <v>81</v>
      </c>
      <c r="E654" t="s">
        <v>25</v>
      </c>
      <c r="F654" t="s">
        <v>31</v>
      </c>
      <c r="G654" t="s">
        <v>465</v>
      </c>
      <c r="H654" t="s">
        <v>104</v>
      </c>
      <c r="I654" t="s">
        <v>104</v>
      </c>
      <c r="J654" t="s">
        <v>104</v>
      </c>
      <c r="K654" t="s">
        <v>29</v>
      </c>
      <c r="L654">
        <v>15</v>
      </c>
      <c r="N654" s="5">
        <v>0.76500000000000001</v>
      </c>
      <c r="O654" t="s">
        <v>30</v>
      </c>
      <c r="P654" s="5">
        <v>7.2037079999999996E-3</v>
      </c>
      <c r="Q654" s="6">
        <v>25426.549790000001</v>
      </c>
      <c r="R654" s="7">
        <v>0</v>
      </c>
      <c r="S654" s="7">
        <v>9.2577893529988229E-4</v>
      </c>
      <c r="T654" s="8">
        <v>0</v>
      </c>
      <c r="U654" s="6">
        <v>44.140991725699536</v>
      </c>
    </row>
    <row r="655" spans="1:21" x14ac:dyDescent="0.3">
      <c r="A655" t="s">
        <v>21</v>
      </c>
      <c r="B655" t="s">
        <v>398</v>
      </c>
      <c r="C655" t="s">
        <v>80</v>
      </c>
      <c r="D655" t="s">
        <v>81</v>
      </c>
      <c r="E655" t="s">
        <v>25</v>
      </c>
      <c r="F655" t="s">
        <v>31</v>
      </c>
      <c r="G655" t="s">
        <v>466</v>
      </c>
      <c r="H655" t="s">
        <v>106</v>
      </c>
      <c r="I655" t="s">
        <v>106</v>
      </c>
      <c r="J655" t="s">
        <v>106</v>
      </c>
      <c r="K655" t="s">
        <v>29</v>
      </c>
      <c r="L655">
        <v>11</v>
      </c>
      <c r="N655" s="5">
        <v>2.9081632999999999E-2</v>
      </c>
      <c r="O655" t="s">
        <v>30</v>
      </c>
      <c r="P655" s="5">
        <v>0.15</v>
      </c>
      <c r="Q655" s="6">
        <v>25944.009839999999</v>
      </c>
      <c r="R655" s="7">
        <v>0</v>
      </c>
      <c r="S655" s="7">
        <v>1.1192424700279508E-4</v>
      </c>
      <c r="T655" s="8">
        <v>0</v>
      </c>
      <c r="U655" s="6">
        <v>22.632249193518735</v>
      </c>
    </row>
    <row r="656" spans="1:21" x14ac:dyDescent="0.3">
      <c r="A656" t="s">
        <v>21</v>
      </c>
      <c r="B656" t="s">
        <v>398</v>
      </c>
      <c r="C656" t="s">
        <v>80</v>
      </c>
      <c r="D656" t="s">
        <v>81</v>
      </c>
      <c r="E656" t="s">
        <v>25</v>
      </c>
      <c r="F656" t="s">
        <v>31</v>
      </c>
      <c r="G656" t="s">
        <v>467</v>
      </c>
      <c r="H656" t="s">
        <v>108</v>
      </c>
      <c r="I656" t="s">
        <v>108</v>
      </c>
      <c r="J656" t="s">
        <v>108</v>
      </c>
      <c r="K656" t="s">
        <v>29</v>
      </c>
      <c r="L656">
        <v>2</v>
      </c>
      <c r="M656" t="s">
        <v>109</v>
      </c>
      <c r="N656" s="5">
        <v>0</v>
      </c>
      <c r="O656" t="s">
        <v>30</v>
      </c>
      <c r="P656" s="5">
        <v>0.05</v>
      </c>
      <c r="Q656" s="6">
        <v>0</v>
      </c>
      <c r="R656" s="7">
        <v>0</v>
      </c>
      <c r="S656" s="7">
        <v>8.9048709555079723E-4</v>
      </c>
      <c r="T656" s="8">
        <v>0</v>
      </c>
      <c r="U656" s="6">
        <v>0</v>
      </c>
    </row>
    <row r="657" spans="1:21" x14ac:dyDescent="0.3">
      <c r="A657" t="s">
        <v>21</v>
      </c>
      <c r="B657" t="s">
        <v>398</v>
      </c>
      <c r="C657" t="s">
        <v>80</v>
      </c>
      <c r="D657" t="s">
        <v>81</v>
      </c>
      <c r="E657" t="s">
        <v>25</v>
      </c>
      <c r="F657" t="s">
        <v>31</v>
      </c>
      <c r="G657" t="s">
        <v>468</v>
      </c>
      <c r="H657" t="s">
        <v>111</v>
      </c>
      <c r="I657" t="s">
        <v>111</v>
      </c>
      <c r="J657" t="s">
        <v>111</v>
      </c>
      <c r="K657" t="s">
        <v>29</v>
      </c>
      <c r="L657">
        <v>20</v>
      </c>
      <c r="N657" s="5">
        <v>2.2499999999999998E-3</v>
      </c>
      <c r="O657" t="s">
        <v>30</v>
      </c>
      <c r="P657" s="5">
        <v>0.146537695</v>
      </c>
      <c r="Q657" s="6">
        <v>1952.361725</v>
      </c>
      <c r="R657" s="7">
        <v>0</v>
      </c>
      <c r="S657" s="7">
        <v>8.9048709555079723E-4</v>
      </c>
      <c r="T657" s="8">
        <v>0</v>
      </c>
      <c r="U657" s="6">
        <v>2.1879614792783988</v>
      </c>
    </row>
    <row r="658" spans="1:21" x14ac:dyDescent="0.3">
      <c r="A658" t="s">
        <v>21</v>
      </c>
      <c r="B658" t="s">
        <v>398</v>
      </c>
      <c r="C658" t="s">
        <v>80</v>
      </c>
      <c r="D658" t="s">
        <v>81</v>
      </c>
      <c r="E658" t="s">
        <v>25</v>
      </c>
      <c r="F658" t="s">
        <v>31</v>
      </c>
      <c r="G658" t="s">
        <v>469</v>
      </c>
      <c r="H658" t="s">
        <v>115</v>
      </c>
      <c r="I658" t="s">
        <v>905</v>
      </c>
      <c r="J658" t="s">
        <v>115</v>
      </c>
      <c r="K658" t="s">
        <v>29</v>
      </c>
      <c r="L658">
        <v>20</v>
      </c>
      <c r="N658" s="5">
        <v>0.19</v>
      </c>
      <c r="O658" t="s">
        <v>30</v>
      </c>
      <c r="P658" s="5">
        <v>3.6872281999999999E-2</v>
      </c>
      <c r="Q658" s="6">
        <v>32708.983929999999</v>
      </c>
      <c r="R658" s="7">
        <v>0</v>
      </c>
      <c r="S658" s="7">
        <v>1.9925428753858644E-3</v>
      </c>
      <c r="T658" s="8">
        <v>0</v>
      </c>
      <c r="U658" s="6">
        <v>131.33583833930268</v>
      </c>
    </row>
    <row r="659" spans="1:21" x14ac:dyDescent="0.3">
      <c r="A659" t="s">
        <v>21</v>
      </c>
      <c r="B659" t="s">
        <v>398</v>
      </c>
      <c r="C659" t="s">
        <v>80</v>
      </c>
      <c r="D659" t="s">
        <v>81</v>
      </c>
      <c r="E659" t="s">
        <v>25</v>
      </c>
      <c r="F659" t="s">
        <v>31</v>
      </c>
      <c r="G659" t="s">
        <v>470</v>
      </c>
      <c r="H659" t="s">
        <v>117</v>
      </c>
      <c r="I659" t="s">
        <v>906</v>
      </c>
      <c r="J659" t="s">
        <v>117</v>
      </c>
      <c r="K659" t="s">
        <v>29</v>
      </c>
      <c r="L659">
        <v>20</v>
      </c>
      <c r="N659" s="5">
        <v>0.14249999999999999</v>
      </c>
      <c r="O659" t="s">
        <v>30</v>
      </c>
      <c r="P659" s="5">
        <v>1.8950412E-2</v>
      </c>
      <c r="Q659" s="6">
        <v>12503.48126</v>
      </c>
      <c r="R659" s="7">
        <v>0</v>
      </c>
      <c r="S659" s="7">
        <v>1.7223488397470957E-3</v>
      </c>
      <c r="T659" s="8">
        <v>0</v>
      </c>
      <c r="U659" s="6">
        <v>24.015294999356755</v>
      </c>
    </row>
    <row r="660" spans="1:21" x14ac:dyDescent="0.3">
      <c r="A660" t="s">
        <v>21</v>
      </c>
      <c r="B660" t="s">
        <v>398</v>
      </c>
      <c r="C660" t="s">
        <v>80</v>
      </c>
      <c r="D660" t="s">
        <v>81</v>
      </c>
      <c r="E660" t="s">
        <v>25</v>
      </c>
      <c r="F660" t="s">
        <v>31</v>
      </c>
      <c r="G660" t="s">
        <v>471</v>
      </c>
      <c r="H660" t="s">
        <v>119</v>
      </c>
      <c r="I660" t="s">
        <v>907</v>
      </c>
      <c r="J660" t="s">
        <v>119</v>
      </c>
      <c r="K660" t="s">
        <v>29</v>
      </c>
      <c r="L660">
        <v>20</v>
      </c>
      <c r="N660" s="5">
        <v>0.54</v>
      </c>
      <c r="O660" t="s">
        <v>30</v>
      </c>
      <c r="P660" s="5">
        <v>0.125</v>
      </c>
      <c r="Q660" s="6">
        <v>399566.40740000003</v>
      </c>
      <c r="R660" s="7">
        <v>0</v>
      </c>
      <c r="S660" s="7">
        <v>8.9048709555079723E-4</v>
      </c>
      <c r="T660" s="8">
        <v>0</v>
      </c>
      <c r="U660" s="6">
        <v>447.78377726333446</v>
      </c>
    </row>
    <row r="661" spans="1:21" x14ac:dyDescent="0.3">
      <c r="A661" t="s">
        <v>21</v>
      </c>
      <c r="B661" t="s">
        <v>398</v>
      </c>
      <c r="C661" t="s">
        <v>80</v>
      </c>
      <c r="D661" t="s">
        <v>81</v>
      </c>
      <c r="E661" t="s">
        <v>25</v>
      </c>
      <c r="F661" t="s">
        <v>31</v>
      </c>
      <c r="G661" t="s">
        <v>472</v>
      </c>
      <c r="H661" t="s">
        <v>121</v>
      </c>
      <c r="I661" t="s">
        <v>121</v>
      </c>
      <c r="J661" t="s">
        <v>121</v>
      </c>
      <c r="K661" t="s">
        <v>29</v>
      </c>
      <c r="L661">
        <v>11</v>
      </c>
      <c r="N661" s="5">
        <v>0.65</v>
      </c>
      <c r="O661" t="s">
        <v>30</v>
      </c>
      <c r="P661" s="5">
        <v>0.12</v>
      </c>
      <c r="Q661" s="6">
        <v>430555.00209999998</v>
      </c>
      <c r="R661" s="7">
        <v>0</v>
      </c>
      <c r="S661" s="7">
        <v>8.9048709555079723E-4</v>
      </c>
      <c r="T661" s="8">
        <v>0</v>
      </c>
      <c r="U661" s="6">
        <v>482.5118968696388</v>
      </c>
    </row>
    <row r="662" spans="1:21" x14ac:dyDescent="0.3">
      <c r="A662" t="s">
        <v>21</v>
      </c>
      <c r="B662" t="s">
        <v>398</v>
      </c>
      <c r="C662" t="s">
        <v>80</v>
      </c>
      <c r="D662" t="s">
        <v>81</v>
      </c>
      <c r="E662" t="s">
        <v>25</v>
      </c>
      <c r="F662" t="s">
        <v>31</v>
      </c>
      <c r="G662" t="s">
        <v>473</v>
      </c>
      <c r="H662" t="s">
        <v>123</v>
      </c>
      <c r="I662" t="s">
        <v>123</v>
      </c>
      <c r="J662" t="s">
        <v>123</v>
      </c>
      <c r="K662" t="s">
        <v>29</v>
      </c>
      <c r="L662">
        <v>15</v>
      </c>
      <c r="N662" s="5">
        <v>0</v>
      </c>
      <c r="O662" t="s">
        <v>30</v>
      </c>
      <c r="P662" s="5">
        <v>2.0452499999999998E-2</v>
      </c>
      <c r="Q662" s="6">
        <v>0</v>
      </c>
      <c r="R662" s="7">
        <v>0</v>
      </c>
      <c r="S662" s="7">
        <v>8.9048709555079723E-4</v>
      </c>
      <c r="T662" s="8">
        <v>0</v>
      </c>
      <c r="U662" s="6">
        <v>0</v>
      </c>
    </row>
    <row r="663" spans="1:21" x14ac:dyDescent="0.3">
      <c r="A663" t="s">
        <v>21</v>
      </c>
      <c r="B663" t="s">
        <v>398</v>
      </c>
      <c r="C663" t="s">
        <v>80</v>
      </c>
      <c r="D663" t="s">
        <v>81</v>
      </c>
      <c r="E663" t="s">
        <v>25</v>
      </c>
      <c r="F663" t="s">
        <v>31</v>
      </c>
      <c r="G663" t="s">
        <v>474</v>
      </c>
      <c r="H663" t="s">
        <v>125</v>
      </c>
      <c r="I663" t="s">
        <v>908</v>
      </c>
      <c r="J663" t="s">
        <v>125</v>
      </c>
      <c r="K663" t="s">
        <v>29</v>
      </c>
      <c r="L663">
        <v>20</v>
      </c>
      <c r="N663" s="5">
        <v>3.9038694999999998E-2</v>
      </c>
      <c r="O663" t="s">
        <v>30</v>
      </c>
      <c r="P663" s="5">
        <v>3.3170732000000001E-2</v>
      </c>
      <c r="Q663" s="6">
        <v>6003.5831170000001</v>
      </c>
      <c r="R663" s="7">
        <v>0</v>
      </c>
      <c r="S663" s="7">
        <v>1.1044101163005346E-3</v>
      </c>
      <c r="T663" s="8">
        <v>0</v>
      </c>
      <c r="U663" s="6">
        <v>8.5812645430940524</v>
      </c>
    </row>
    <row r="664" spans="1:21" x14ac:dyDescent="0.3">
      <c r="A664" t="s">
        <v>21</v>
      </c>
      <c r="B664" t="s">
        <v>398</v>
      </c>
      <c r="C664" t="s">
        <v>80</v>
      </c>
      <c r="D664" t="s">
        <v>81</v>
      </c>
      <c r="E664" t="s">
        <v>25</v>
      </c>
      <c r="F664" t="s">
        <v>31</v>
      </c>
      <c r="G664" t="s">
        <v>475</v>
      </c>
      <c r="H664" t="s">
        <v>127</v>
      </c>
      <c r="I664" t="s">
        <v>909</v>
      </c>
      <c r="J664" t="s">
        <v>127</v>
      </c>
      <c r="K664" t="s">
        <v>29</v>
      </c>
      <c r="L664">
        <v>20</v>
      </c>
      <c r="N664" s="5">
        <v>1.6251060000000001E-2</v>
      </c>
      <c r="O664" t="s">
        <v>30</v>
      </c>
      <c r="P664" s="5">
        <v>0.48504983400000001</v>
      </c>
      <c r="Q664" s="6">
        <v>52236.728199999998</v>
      </c>
      <c r="R664" s="7">
        <v>0</v>
      </c>
      <c r="S664" s="7">
        <v>1.0253235912835545E-3</v>
      </c>
      <c r="T664" s="8">
        <v>0</v>
      </c>
      <c r="U664" s="6">
        <v>75.308173943758618</v>
      </c>
    </row>
    <row r="665" spans="1:21" x14ac:dyDescent="0.3">
      <c r="A665" t="s">
        <v>21</v>
      </c>
      <c r="B665" t="s">
        <v>398</v>
      </c>
      <c r="C665" t="s">
        <v>80</v>
      </c>
      <c r="D665" t="s">
        <v>81</v>
      </c>
      <c r="E665" t="s">
        <v>25</v>
      </c>
      <c r="F665" t="s">
        <v>31</v>
      </c>
      <c r="G665" t="s">
        <v>476</v>
      </c>
      <c r="H665" t="s">
        <v>129</v>
      </c>
      <c r="I665" t="s">
        <v>910</v>
      </c>
      <c r="J665" t="s">
        <v>129</v>
      </c>
      <c r="K665" t="s">
        <v>29</v>
      </c>
      <c r="L665">
        <v>20</v>
      </c>
      <c r="N665" s="5">
        <v>6.3605939999999998E-3</v>
      </c>
      <c r="O665" t="s">
        <v>30</v>
      </c>
      <c r="P665" s="5">
        <v>0.108499096</v>
      </c>
      <c r="Q665" s="6">
        <v>3512.2767490000001</v>
      </c>
      <c r="R665" s="7">
        <v>0</v>
      </c>
      <c r="S665" s="7">
        <v>1.0805851901144099E-3</v>
      </c>
      <c r="T665" s="8">
        <v>0</v>
      </c>
      <c r="U665" s="6">
        <v>5.0258760449591504</v>
      </c>
    </row>
    <row r="666" spans="1:21" x14ac:dyDescent="0.3">
      <c r="A666" t="s">
        <v>21</v>
      </c>
      <c r="B666" t="s">
        <v>398</v>
      </c>
      <c r="C666" t="s">
        <v>80</v>
      </c>
      <c r="D666" t="s">
        <v>81</v>
      </c>
      <c r="E666" t="s">
        <v>25</v>
      </c>
      <c r="F666" t="s">
        <v>31</v>
      </c>
      <c r="G666" t="s">
        <v>477</v>
      </c>
      <c r="H666" t="s">
        <v>131</v>
      </c>
      <c r="I666" t="s">
        <v>911</v>
      </c>
      <c r="J666" t="s">
        <v>131</v>
      </c>
      <c r="K666" t="s">
        <v>29</v>
      </c>
      <c r="L666">
        <v>20</v>
      </c>
      <c r="N666" s="5">
        <v>1.5789569E-2</v>
      </c>
      <c r="O666" t="s">
        <v>30</v>
      </c>
      <c r="P666" s="5">
        <v>0.19752066099999999</v>
      </c>
      <c r="Q666" s="6">
        <v>19127.82632</v>
      </c>
      <c r="R666" s="7">
        <v>0</v>
      </c>
      <c r="S666" s="7">
        <v>1.0314931368229279E-3</v>
      </c>
      <c r="T666" s="8">
        <v>0</v>
      </c>
      <c r="U666" s="6">
        <v>27.070522504004256</v>
      </c>
    </row>
    <row r="667" spans="1:21" x14ac:dyDescent="0.3">
      <c r="A667" t="s">
        <v>21</v>
      </c>
      <c r="B667" t="s">
        <v>398</v>
      </c>
      <c r="C667" t="s">
        <v>80</v>
      </c>
      <c r="D667" t="s">
        <v>81</v>
      </c>
      <c r="E667" t="s">
        <v>25</v>
      </c>
      <c r="F667" t="s">
        <v>31</v>
      </c>
      <c r="G667" t="s">
        <v>478</v>
      </c>
      <c r="H667" t="s">
        <v>157</v>
      </c>
      <c r="I667" t="s">
        <v>912</v>
      </c>
      <c r="J667" t="s">
        <v>157</v>
      </c>
      <c r="K667" t="s">
        <v>29</v>
      </c>
      <c r="L667">
        <v>11</v>
      </c>
      <c r="N667" s="5">
        <v>0.52</v>
      </c>
      <c r="O667" t="s">
        <v>30</v>
      </c>
      <c r="P667" s="5">
        <v>0.09</v>
      </c>
      <c r="Q667" s="6">
        <v>237792.5361</v>
      </c>
      <c r="R667" s="7">
        <v>0</v>
      </c>
      <c r="S667" s="7">
        <v>8.9048709555079723E-4</v>
      </c>
      <c r="T667" s="8">
        <v>0</v>
      </c>
      <c r="U667" s="6">
        <v>266.48796807708266</v>
      </c>
    </row>
    <row r="668" spans="1:21" x14ac:dyDescent="0.3">
      <c r="A668" t="s">
        <v>21</v>
      </c>
      <c r="B668" t="s">
        <v>398</v>
      </c>
      <c r="C668" t="s">
        <v>158</v>
      </c>
      <c r="D668" t="s">
        <v>159</v>
      </c>
      <c r="E668" t="s">
        <v>25</v>
      </c>
      <c r="F668" t="s">
        <v>26</v>
      </c>
      <c r="G668" t="s">
        <v>479</v>
      </c>
      <c r="H668" t="s">
        <v>28</v>
      </c>
      <c r="I668" t="s">
        <v>28</v>
      </c>
      <c r="J668" t="s">
        <v>28</v>
      </c>
      <c r="K668" t="s">
        <v>29</v>
      </c>
      <c r="L668">
        <v>20</v>
      </c>
      <c r="N668" s="5">
        <v>0</v>
      </c>
      <c r="O668" t="s">
        <v>30</v>
      </c>
      <c r="P668" s="5">
        <v>0.3</v>
      </c>
      <c r="Q668" s="6">
        <v>0</v>
      </c>
      <c r="R668" s="7">
        <v>4.2881548154934709E-4</v>
      </c>
      <c r="S668" s="7">
        <v>0</v>
      </c>
      <c r="T668" s="8">
        <v>0</v>
      </c>
      <c r="U668" s="6">
        <v>0</v>
      </c>
    </row>
    <row r="669" spans="1:21" x14ac:dyDescent="0.3">
      <c r="A669" t="s">
        <v>21</v>
      </c>
      <c r="B669" t="s">
        <v>398</v>
      </c>
      <c r="C669" t="s">
        <v>158</v>
      </c>
      <c r="D669" t="s">
        <v>159</v>
      </c>
      <c r="E669" t="s">
        <v>25</v>
      </c>
      <c r="F669" t="s">
        <v>26</v>
      </c>
      <c r="G669" t="s">
        <v>480</v>
      </c>
      <c r="H669" t="s">
        <v>162</v>
      </c>
      <c r="I669" t="s">
        <v>162</v>
      </c>
      <c r="J669" t="s">
        <v>162</v>
      </c>
      <c r="K669" t="s">
        <v>29</v>
      </c>
      <c r="L669">
        <v>15</v>
      </c>
      <c r="N669" s="5">
        <v>9.4999999999999998E-3</v>
      </c>
      <c r="O669" t="s">
        <v>30</v>
      </c>
      <c r="P669" s="5">
        <v>0.06</v>
      </c>
      <c r="Q669" s="6">
        <v>0</v>
      </c>
      <c r="R669" s="7">
        <v>3.4388204221613705E-4</v>
      </c>
      <c r="S669" s="7">
        <v>0</v>
      </c>
      <c r="T669" s="8">
        <v>0</v>
      </c>
      <c r="U669" s="6">
        <v>0</v>
      </c>
    </row>
    <row r="670" spans="1:21" x14ac:dyDescent="0.3">
      <c r="A670" t="s">
        <v>21</v>
      </c>
      <c r="B670" t="s">
        <v>398</v>
      </c>
      <c r="C670" t="s">
        <v>158</v>
      </c>
      <c r="D670" t="s">
        <v>159</v>
      </c>
      <c r="E670" t="s">
        <v>25</v>
      </c>
      <c r="F670" t="s">
        <v>26</v>
      </c>
      <c r="G670" t="s">
        <v>481</v>
      </c>
      <c r="H670" t="s">
        <v>164</v>
      </c>
      <c r="I670" t="s">
        <v>164</v>
      </c>
      <c r="J670" t="s">
        <v>164</v>
      </c>
      <c r="K670" t="s">
        <v>29</v>
      </c>
      <c r="L670">
        <v>10</v>
      </c>
      <c r="N670" s="5">
        <v>0.3</v>
      </c>
      <c r="O670" t="s">
        <v>30</v>
      </c>
      <c r="P670" s="5">
        <v>8.2878388999999997E-2</v>
      </c>
      <c r="Q670" s="6">
        <v>0</v>
      </c>
      <c r="R670" s="7">
        <v>1.5041279839351773E-3</v>
      </c>
      <c r="S670" s="7">
        <v>-6.8840361200273037E-4</v>
      </c>
      <c r="T670" s="8">
        <v>0</v>
      </c>
      <c r="U670" s="6">
        <v>0</v>
      </c>
    </row>
    <row r="671" spans="1:21" x14ac:dyDescent="0.3">
      <c r="A671" t="s">
        <v>21</v>
      </c>
      <c r="B671" t="s">
        <v>398</v>
      </c>
      <c r="C671" t="s">
        <v>158</v>
      </c>
      <c r="D671" t="s">
        <v>159</v>
      </c>
      <c r="E671" t="s">
        <v>25</v>
      </c>
      <c r="F671" t="s">
        <v>26</v>
      </c>
      <c r="G671" t="s">
        <v>482</v>
      </c>
      <c r="H671" t="s">
        <v>86</v>
      </c>
      <c r="I671" t="s">
        <v>86</v>
      </c>
      <c r="J671" t="s">
        <v>86</v>
      </c>
      <c r="K671" t="s">
        <v>29</v>
      </c>
      <c r="L671">
        <v>20</v>
      </c>
      <c r="N671" s="5">
        <v>0</v>
      </c>
      <c r="O671" t="s">
        <v>30</v>
      </c>
      <c r="P671" s="5">
        <v>2.9077532E-2</v>
      </c>
      <c r="Q671" s="6">
        <v>0</v>
      </c>
      <c r="R671" s="7">
        <v>2.5338353700121252E-4</v>
      </c>
      <c r="S671" s="7">
        <v>0</v>
      </c>
      <c r="T671" s="8">
        <v>0</v>
      </c>
      <c r="U671" s="6">
        <v>0</v>
      </c>
    </row>
    <row r="672" spans="1:21" x14ac:dyDescent="0.3">
      <c r="A672" t="s">
        <v>21</v>
      </c>
      <c r="B672" t="s">
        <v>398</v>
      </c>
      <c r="C672" t="s">
        <v>158</v>
      </c>
      <c r="D672" t="s">
        <v>159</v>
      </c>
      <c r="E672" t="s">
        <v>25</v>
      </c>
      <c r="F672" t="s">
        <v>26</v>
      </c>
      <c r="G672" t="s">
        <v>483</v>
      </c>
      <c r="H672" t="s">
        <v>88</v>
      </c>
      <c r="I672" t="s">
        <v>900</v>
      </c>
      <c r="J672" t="s">
        <v>88</v>
      </c>
      <c r="K672" t="s">
        <v>29</v>
      </c>
      <c r="L672">
        <v>20</v>
      </c>
      <c r="N672" s="5">
        <v>0.36</v>
      </c>
      <c r="O672" t="s">
        <v>30</v>
      </c>
      <c r="P672" s="5">
        <v>0.132678133</v>
      </c>
      <c r="Q672" s="6">
        <v>6218.3357329999999</v>
      </c>
      <c r="R672" s="7">
        <v>5.4422027606051417E-4</v>
      </c>
      <c r="S672" s="7">
        <v>0</v>
      </c>
      <c r="T672" s="8">
        <v>4.335404041726429</v>
      </c>
      <c r="U672" s="6">
        <v>0</v>
      </c>
    </row>
    <row r="673" spans="1:21" x14ac:dyDescent="0.3">
      <c r="A673" t="s">
        <v>21</v>
      </c>
      <c r="B673" t="s">
        <v>398</v>
      </c>
      <c r="C673" t="s">
        <v>158</v>
      </c>
      <c r="D673" t="s">
        <v>159</v>
      </c>
      <c r="E673" t="s">
        <v>25</v>
      </c>
      <c r="F673" t="s">
        <v>26</v>
      </c>
      <c r="G673" t="s">
        <v>484</v>
      </c>
      <c r="H673" t="s">
        <v>90</v>
      </c>
      <c r="I673" t="s">
        <v>901</v>
      </c>
      <c r="J673" t="s">
        <v>90</v>
      </c>
      <c r="K673" t="s">
        <v>29</v>
      </c>
      <c r="L673">
        <v>20</v>
      </c>
      <c r="N673" s="5">
        <v>0</v>
      </c>
      <c r="O673" t="s">
        <v>30</v>
      </c>
      <c r="P673" s="5">
        <v>0.40840336100000002</v>
      </c>
      <c r="Q673" s="6">
        <v>0</v>
      </c>
      <c r="R673" s="7">
        <v>5.9971371598526411E-4</v>
      </c>
      <c r="S673" s="7">
        <v>0</v>
      </c>
      <c r="T673" s="8">
        <v>0</v>
      </c>
      <c r="U673" s="6">
        <v>0</v>
      </c>
    </row>
    <row r="674" spans="1:21" x14ac:dyDescent="0.3">
      <c r="A674" t="s">
        <v>21</v>
      </c>
      <c r="B674" t="s">
        <v>398</v>
      </c>
      <c r="C674" t="s">
        <v>158</v>
      </c>
      <c r="D674" t="s">
        <v>159</v>
      </c>
      <c r="E674" t="s">
        <v>25</v>
      </c>
      <c r="F674" t="s">
        <v>26</v>
      </c>
      <c r="G674" t="s">
        <v>485</v>
      </c>
      <c r="H674" t="s">
        <v>92</v>
      </c>
      <c r="I674" t="s">
        <v>902</v>
      </c>
      <c r="J674" t="s">
        <v>92</v>
      </c>
      <c r="K674" t="s">
        <v>29</v>
      </c>
      <c r="L674">
        <v>20</v>
      </c>
      <c r="N674" s="5">
        <v>0</v>
      </c>
      <c r="O674" t="s">
        <v>30</v>
      </c>
      <c r="P674" s="5">
        <v>0.17050258300000001</v>
      </c>
      <c r="Q674" s="6">
        <v>0</v>
      </c>
      <c r="R674" s="7">
        <v>5.7101895318805308E-4</v>
      </c>
      <c r="S674" s="7">
        <v>0</v>
      </c>
      <c r="T674" s="8">
        <v>0</v>
      </c>
      <c r="U674" s="6">
        <v>0</v>
      </c>
    </row>
    <row r="675" spans="1:21" x14ac:dyDescent="0.3">
      <c r="A675" t="s">
        <v>21</v>
      </c>
      <c r="B675" t="s">
        <v>398</v>
      </c>
      <c r="C675" t="s">
        <v>158</v>
      </c>
      <c r="D675" t="s">
        <v>159</v>
      </c>
      <c r="E675" t="s">
        <v>25</v>
      </c>
      <c r="F675" t="s">
        <v>26</v>
      </c>
      <c r="G675" t="s">
        <v>486</v>
      </c>
      <c r="H675" t="s">
        <v>94</v>
      </c>
      <c r="I675" t="s">
        <v>903</v>
      </c>
      <c r="J675" t="s">
        <v>94</v>
      </c>
      <c r="K675" t="s">
        <v>29</v>
      </c>
      <c r="L675">
        <v>20</v>
      </c>
      <c r="N675" s="5">
        <v>0</v>
      </c>
      <c r="O675" t="s">
        <v>30</v>
      </c>
      <c r="P675" s="5">
        <v>0.21752668999999999</v>
      </c>
      <c r="Q675" s="6">
        <v>0</v>
      </c>
      <c r="R675" s="7">
        <v>4.2739666054208129E-4</v>
      </c>
      <c r="S675" s="7">
        <v>0</v>
      </c>
      <c r="T675" s="8">
        <v>0</v>
      </c>
      <c r="U675" s="6">
        <v>0</v>
      </c>
    </row>
    <row r="676" spans="1:21" x14ac:dyDescent="0.3">
      <c r="A676" t="s">
        <v>21</v>
      </c>
      <c r="B676" t="s">
        <v>398</v>
      </c>
      <c r="C676" t="s">
        <v>158</v>
      </c>
      <c r="D676" t="s">
        <v>159</v>
      </c>
      <c r="E676" t="s">
        <v>25</v>
      </c>
      <c r="F676" t="s">
        <v>26</v>
      </c>
      <c r="G676" t="s">
        <v>487</v>
      </c>
      <c r="H676" t="s">
        <v>96</v>
      </c>
      <c r="I676" t="s">
        <v>904</v>
      </c>
      <c r="J676" t="s">
        <v>96</v>
      </c>
      <c r="K676" t="s">
        <v>29</v>
      </c>
      <c r="L676">
        <v>11</v>
      </c>
      <c r="N676" s="5">
        <v>0.9</v>
      </c>
      <c r="O676" t="s">
        <v>30</v>
      </c>
      <c r="P676" s="5">
        <v>0.04</v>
      </c>
      <c r="Q676" s="6">
        <v>0</v>
      </c>
      <c r="R676" s="7">
        <v>0</v>
      </c>
      <c r="S676" s="7">
        <v>0</v>
      </c>
      <c r="T676" s="8">
        <v>0</v>
      </c>
      <c r="U676" s="6">
        <v>0</v>
      </c>
    </row>
    <row r="677" spans="1:21" x14ac:dyDescent="0.3">
      <c r="A677" t="s">
        <v>21</v>
      </c>
      <c r="B677" t="s">
        <v>398</v>
      </c>
      <c r="C677" t="s">
        <v>158</v>
      </c>
      <c r="D677" t="s">
        <v>159</v>
      </c>
      <c r="E677" t="s">
        <v>25</v>
      </c>
      <c r="F677" t="s">
        <v>26</v>
      </c>
      <c r="G677" t="s">
        <v>488</v>
      </c>
      <c r="H677" t="s">
        <v>100</v>
      </c>
      <c r="I677" t="s">
        <v>100</v>
      </c>
      <c r="J677" t="s">
        <v>100</v>
      </c>
      <c r="K677" t="s">
        <v>29</v>
      </c>
      <c r="L677">
        <v>20</v>
      </c>
      <c r="N677" s="5">
        <v>9.4999999999999998E-3</v>
      </c>
      <c r="O677" t="s">
        <v>30</v>
      </c>
      <c r="P677" s="5">
        <v>0.1</v>
      </c>
      <c r="Q677" s="6">
        <v>109.8219874</v>
      </c>
      <c r="R677" s="7">
        <v>8.1527516675263792E-4</v>
      </c>
      <c r="S677" s="7">
        <v>0</v>
      </c>
      <c r="T677" s="8">
        <v>0.11424728791329306</v>
      </c>
      <c r="U677" s="6">
        <v>0</v>
      </c>
    </row>
    <row r="678" spans="1:21" x14ac:dyDescent="0.3">
      <c r="A678" t="s">
        <v>21</v>
      </c>
      <c r="B678" t="s">
        <v>398</v>
      </c>
      <c r="C678" t="s">
        <v>158</v>
      </c>
      <c r="D678" t="s">
        <v>159</v>
      </c>
      <c r="E678" t="s">
        <v>25</v>
      </c>
      <c r="F678" t="s">
        <v>26</v>
      </c>
      <c r="G678" t="s">
        <v>489</v>
      </c>
      <c r="H678" t="s">
        <v>102</v>
      </c>
      <c r="I678" t="s">
        <v>102</v>
      </c>
      <c r="J678" t="s">
        <v>102</v>
      </c>
      <c r="K678" t="s">
        <v>29</v>
      </c>
      <c r="L678">
        <v>11</v>
      </c>
      <c r="N678" s="5">
        <v>0.02</v>
      </c>
      <c r="O678" t="s">
        <v>30</v>
      </c>
      <c r="P678" s="5">
        <v>1.72E-2</v>
      </c>
      <c r="Q678" s="6">
        <v>0</v>
      </c>
      <c r="R678" s="7">
        <v>0</v>
      </c>
      <c r="S678" s="7">
        <v>0</v>
      </c>
      <c r="T678" s="8">
        <v>0</v>
      </c>
      <c r="U678" s="6">
        <v>0</v>
      </c>
    </row>
    <row r="679" spans="1:21" x14ac:dyDescent="0.3">
      <c r="A679" t="s">
        <v>21</v>
      </c>
      <c r="B679" t="s">
        <v>398</v>
      </c>
      <c r="C679" t="s">
        <v>158</v>
      </c>
      <c r="D679" t="s">
        <v>159</v>
      </c>
      <c r="E679" t="s">
        <v>25</v>
      </c>
      <c r="F679" t="s">
        <v>26</v>
      </c>
      <c r="G679" t="s">
        <v>490</v>
      </c>
      <c r="H679" t="s">
        <v>104</v>
      </c>
      <c r="I679" t="s">
        <v>104</v>
      </c>
      <c r="J679" t="s">
        <v>104</v>
      </c>
      <c r="K679" t="s">
        <v>29</v>
      </c>
      <c r="L679">
        <v>15</v>
      </c>
      <c r="N679" s="5">
        <v>0.40500000000000003</v>
      </c>
      <c r="O679" t="s">
        <v>30</v>
      </c>
      <c r="P679" s="5">
        <v>1.658128E-2</v>
      </c>
      <c r="Q679" s="6">
        <v>0</v>
      </c>
      <c r="R679" s="7">
        <v>2.7363827229733039E-4</v>
      </c>
      <c r="S679" s="7">
        <v>0</v>
      </c>
      <c r="T679" s="8">
        <v>0</v>
      </c>
      <c r="U679" s="6">
        <v>0</v>
      </c>
    </row>
    <row r="680" spans="1:21" x14ac:dyDescent="0.3">
      <c r="A680" t="s">
        <v>21</v>
      </c>
      <c r="B680" t="s">
        <v>398</v>
      </c>
      <c r="C680" t="s">
        <v>158</v>
      </c>
      <c r="D680" t="s">
        <v>159</v>
      </c>
      <c r="E680" t="s">
        <v>25</v>
      </c>
      <c r="F680" t="s">
        <v>26</v>
      </c>
      <c r="G680" t="s">
        <v>491</v>
      </c>
      <c r="H680" t="s">
        <v>106</v>
      </c>
      <c r="I680" t="s">
        <v>106</v>
      </c>
      <c r="J680" t="s">
        <v>106</v>
      </c>
      <c r="K680" t="s">
        <v>29</v>
      </c>
      <c r="L680">
        <v>11</v>
      </c>
      <c r="N680" s="5">
        <v>2.9081632999999999E-2</v>
      </c>
      <c r="O680" t="s">
        <v>30</v>
      </c>
      <c r="P680" s="5">
        <v>7.1199999999999999E-2</v>
      </c>
      <c r="Q680" s="6">
        <v>0</v>
      </c>
      <c r="R680" s="7">
        <v>5.9249955264351192E-4</v>
      </c>
      <c r="S680" s="7">
        <v>0</v>
      </c>
      <c r="T680" s="8">
        <v>0</v>
      </c>
      <c r="U680" s="6">
        <v>0</v>
      </c>
    </row>
    <row r="681" spans="1:21" x14ac:dyDescent="0.3">
      <c r="A681" t="s">
        <v>21</v>
      </c>
      <c r="B681" t="s">
        <v>398</v>
      </c>
      <c r="C681" t="s">
        <v>158</v>
      </c>
      <c r="D681" t="s">
        <v>159</v>
      </c>
      <c r="E681" t="s">
        <v>25</v>
      </c>
      <c r="F681" t="s">
        <v>26</v>
      </c>
      <c r="G681" t="s">
        <v>492</v>
      </c>
      <c r="H681" t="s">
        <v>111</v>
      </c>
      <c r="I681" t="s">
        <v>111</v>
      </c>
      <c r="J681" t="s">
        <v>111</v>
      </c>
      <c r="K681" t="s">
        <v>29</v>
      </c>
      <c r="L681">
        <v>20</v>
      </c>
      <c r="N681" s="5">
        <v>2.7E-2</v>
      </c>
      <c r="O681" t="s">
        <v>30</v>
      </c>
      <c r="P681" s="5">
        <v>0.146537695</v>
      </c>
      <c r="Q681" s="6">
        <v>517.13881709999998</v>
      </c>
      <c r="R681" s="7">
        <v>6.1734118931197298E-4</v>
      </c>
      <c r="S681" s="7">
        <v>0</v>
      </c>
      <c r="T681" s="8">
        <v>0.53797703653980211</v>
      </c>
      <c r="U681" s="6">
        <v>0</v>
      </c>
    </row>
    <row r="682" spans="1:21" x14ac:dyDescent="0.3">
      <c r="A682" t="s">
        <v>21</v>
      </c>
      <c r="B682" t="s">
        <v>398</v>
      </c>
      <c r="C682" t="s">
        <v>158</v>
      </c>
      <c r="D682" t="s">
        <v>159</v>
      </c>
      <c r="E682" t="s">
        <v>25</v>
      </c>
      <c r="F682" t="s">
        <v>26</v>
      </c>
      <c r="G682" t="s">
        <v>493</v>
      </c>
      <c r="H682" t="s">
        <v>115</v>
      </c>
      <c r="I682" t="s">
        <v>905</v>
      </c>
      <c r="J682" t="s">
        <v>115</v>
      </c>
      <c r="K682" t="s">
        <v>29</v>
      </c>
      <c r="L682">
        <v>20</v>
      </c>
      <c r="N682" s="5">
        <v>0.19</v>
      </c>
      <c r="O682" t="s">
        <v>30</v>
      </c>
      <c r="P682" s="5">
        <v>8.9858249000000001E-2</v>
      </c>
      <c r="Q682" s="6">
        <v>619.12933220000002</v>
      </c>
      <c r="R682" s="7">
        <v>0</v>
      </c>
      <c r="S682" s="7">
        <v>0</v>
      </c>
      <c r="T682" s="8">
        <v>0.32394897231099656</v>
      </c>
      <c r="U682" s="6">
        <v>0</v>
      </c>
    </row>
    <row r="683" spans="1:21" x14ac:dyDescent="0.3">
      <c r="A683" t="s">
        <v>21</v>
      </c>
      <c r="B683" t="s">
        <v>398</v>
      </c>
      <c r="C683" t="s">
        <v>158</v>
      </c>
      <c r="D683" t="s">
        <v>159</v>
      </c>
      <c r="E683" t="s">
        <v>25</v>
      </c>
      <c r="F683" t="s">
        <v>26</v>
      </c>
      <c r="G683" t="s">
        <v>494</v>
      </c>
      <c r="H683" t="s">
        <v>117</v>
      </c>
      <c r="I683" t="s">
        <v>906</v>
      </c>
      <c r="J683" t="s">
        <v>117</v>
      </c>
      <c r="K683" t="s">
        <v>29</v>
      </c>
      <c r="L683">
        <v>20</v>
      </c>
      <c r="N683" s="5">
        <v>0.14249999999999999</v>
      </c>
      <c r="O683" t="s">
        <v>30</v>
      </c>
      <c r="P683" s="5">
        <v>3.6209757000000002E-2</v>
      </c>
      <c r="Q683" s="6">
        <v>0</v>
      </c>
      <c r="R683" s="7">
        <v>2.1644027547598147E-4</v>
      </c>
      <c r="S683" s="7">
        <v>0</v>
      </c>
      <c r="T683" s="8">
        <v>0</v>
      </c>
      <c r="U683" s="6">
        <v>0</v>
      </c>
    </row>
    <row r="684" spans="1:21" x14ac:dyDescent="0.3">
      <c r="A684" t="s">
        <v>21</v>
      </c>
      <c r="B684" t="s">
        <v>398</v>
      </c>
      <c r="C684" t="s">
        <v>158</v>
      </c>
      <c r="D684" t="s">
        <v>159</v>
      </c>
      <c r="E684" t="s">
        <v>25</v>
      </c>
      <c r="F684" t="s">
        <v>26</v>
      </c>
      <c r="G684" t="s">
        <v>495</v>
      </c>
      <c r="H684" t="s">
        <v>119</v>
      </c>
      <c r="I684" t="s">
        <v>907</v>
      </c>
      <c r="J684" t="s">
        <v>119</v>
      </c>
      <c r="K684" t="s">
        <v>29</v>
      </c>
      <c r="L684">
        <v>20</v>
      </c>
      <c r="N684" s="5">
        <v>0.54</v>
      </c>
      <c r="O684" t="s">
        <v>30</v>
      </c>
      <c r="P684" s="5">
        <v>0.125</v>
      </c>
      <c r="Q684" s="6">
        <v>8367.9798499999997</v>
      </c>
      <c r="R684" s="7">
        <v>6.1734118931197309E-4</v>
      </c>
      <c r="S684" s="7">
        <v>0</v>
      </c>
      <c r="T684" s="8">
        <v>8.7051693910210997</v>
      </c>
      <c r="U684" s="6">
        <v>0</v>
      </c>
    </row>
    <row r="685" spans="1:21" x14ac:dyDescent="0.3">
      <c r="A685" t="s">
        <v>21</v>
      </c>
      <c r="B685" t="s">
        <v>398</v>
      </c>
      <c r="C685" t="s">
        <v>158</v>
      </c>
      <c r="D685" t="s">
        <v>159</v>
      </c>
      <c r="E685" t="s">
        <v>25</v>
      </c>
      <c r="F685" t="s">
        <v>26</v>
      </c>
      <c r="G685" t="s">
        <v>496</v>
      </c>
      <c r="H685" t="s">
        <v>123</v>
      </c>
      <c r="I685" t="s">
        <v>123</v>
      </c>
      <c r="J685" t="s">
        <v>123</v>
      </c>
      <c r="K685" t="s">
        <v>29</v>
      </c>
      <c r="L685">
        <v>15</v>
      </c>
      <c r="N685" s="5">
        <v>0</v>
      </c>
      <c r="O685" t="s">
        <v>30</v>
      </c>
      <c r="P685" s="5">
        <v>0</v>
      </c>
      <c r="Q685" s="6">
        <v>0</v>
      </c>
      <c r="R685" s="7">
        <v>0</v>
      </c>
      <c r="S685" s="7">
        <v>0</v>
      </c>
      <c r="T685" s="8">
        <v>0</v>
      </c>
      <c r="U685" s="6">
        <v>0</v>
      </c>
    </row>
    <row r="686" spans="1:21" x14ac:dyDescent="0.3">
      <c r="A686" t="s">
        <v>21</v>
      </c>
      <c r="B686" t="s">
        <v>398</v>
      </c>
      <c r="C686" t="s">
        <v>158</v>
      </c>
      <c r="D686" t="s">
        <v>159</v>
      </c>
      <c r="E686" t="s">
        <v>25</v>
      </c>
      <c r="F686" t="s">
        <v>26</v>
      </c>
      <c r="G686" t="s">
        <v>497</v>
      </c>
      <c r="H686" t="s">
        <v>125</v>
      </c>
      <c r="I686" t="s">
        <v>908</v>
      </c>
      <c r="J686" t="s">
        <v>125</v>
      </c>
      <c r="K686" t="s">
        <v>29</v>
      </c>
      <c r="L686">
        <v>20</v>
      </c>
      <c r="N686" s="5">
        <v>0.08</v>
      </c>
      <c r="O686" t="s">
        <v>30</v>
      </c>
      <c r="P686" s="5">
        <v>2.0147419999999999E-2</v>
      </c>
      <c r="Q686" s="6">
        <v>0</v>
      </c>
      <c r="R686" s="7">
        <v>6.2655412986670146E-4</v>
      </c>
      <c r="S686" s="7">
        <v>0</v>
      </c>
      <c r="T686" s="8">
        <v>0</v>
      </c>
      <c r="U686" s="6">
        <v>0</v>
      </c>
    </row>
    <row r="687" spans="1:21" x14ac:dyDescent="0.3">
      <c r="A687" t="s">
        <v>21</v>
      </c>
      <c r="B687" t="s">
        <v>398</v>
      </c>
      <c r="C687" t="s">
        <v>158</v>
      </c>
      <c r="D687" t="s">
        <v>159</v>
      </c>
      <c r="E687" t="s">
        <v>25</v>
      </c>
      <c r="F687" t="s">
        <v>26</v>
      </c>
      <c r="G687" t="s">
        <v>498</v>
      </c>
      <c r="H687" t="s">
        <v>127</v>
      </c>
      <c r="I687" t="s">
        <v>909</v>
      </c>
      <c r="J687" t="s">
        <v>127</v>
      </c>
      <c r="K687" t="s">
        <v>29</v>
      </c>
      <c r="L687">
        <v>20</v>
      </c>
      <c r="N687" s="5">
        <v>0</v>
      </c>
      <c r="O687" t="s">
        <v>30</v>
      </c>
      <c r="P687" s="5">
        <v>0.36067226899999999</v>
      </c>
      <c r="Q687" s="6">
        <v>0</v>
      </c>
      <c r="R687" s="7">
        <v>4.5518301708258357E-4</v>
      </c>
      <c r="S687" s="7">
        <v>0</v>
      </c>
      <c r="T687" s="8">
        <v>0</v>
      </c>
      <c r="U687" s="6">
        <v>0</v>
      </c>
    </row>
    <row r="688" spans="1:21" x14ac:dyDescent="0.3">
      <c r="A688" t="s">
        <v>21</v>
      </c>
      <c r="B688" t="s">
        <v>398</v>
      </c>
      <c r="C688" t="s">
        <v>158</v>
      </c>
      <c r="D688" t="s">
        <v>159</v>
      </c>
      <c r="E688" t="s">
        <v>25</v>
      </c>
      <c r="F688" t="s">
        <v>26</v>
      </c>
      <c r="G688" t="s">
        <v>499</v>
      </c>
      <c r="H688" t="s">
        <v>129</v>
      </c>
      <c r="I688" t="s">
        <v>910</v>
      </c>
      <c r="J688" t="s">
        <v>129</v>
      </c>
      <c r="K688" t="s">
        <v>29</v>
      </c>
      <c r="L688">
        <v>20</v>
      </c>
      <c r="N688" s="5">
        <v>0</v>
      </c>
      <c r="O688" t="s">
        <v>30</v>
      </c>
      <c r="P688" s="5">
        <v>6.8107092999999994E-2</v>
      </c>
      <c r="Q688" s="6">
        <v>0</v>
      </c>
      <c r="R688" s="7">
        <v>6.282286064153345E-4</v>
      </c>
      <c r="S688" s="7">
        <v>0</v>
      </c>
      <c r="T688" s="8">
        <v>0</v>
      </c>
      <c r="U688" s="6">
        <v>0</v>
      </c>
    </row>
    <row r="689" spans="1:21" x14ac:dyDescent="0.3">
      <c r="A689" t="s">
        <v>21</v>
      </c>
      <c r="B689" t="s">
        <v>398</v>
      </c>
      <c r="C689" t="s">
        <v>158</v>
      </c>
      <c r="D689" t="s">
        <v>159</v>
      </c>
      <c r="E689" t="s">
        <v>25</v>
      </c>
      <c r="F689" t="s">
        <v>26</v>
      </c>
      <c r="G689" t="s">
        <v>500</v>
      </c>
      <c r="H689" t="s">
        <v>131</v>
      </c>
      <c r="I689" t="s">
        <v>911</v>
      </c>
      <c r="J689" t="s">
        <v>131</v>
      </c>
      <c r="K689" t="s">
        <v>29</v>
      </c>
      <c r="L689">
        <v>20</v>
      </c>
      <c r="N689" s="5">
        <v>0</v>
      </c>
      <c r="O689" t="s">
        <v>30</v>
      </c>
      <c r="P689" s="5">
        <v>0.12588968</v>
      </c>
      <c r="Q689" s="6">
        <v>0</v>
      </c>
      <c r="R689" s="7">
        <v>6.2338388405654697E-4</v>
      </c>
      <c r="S689" s="7">
        <v>0</v>
      </c>
      <c r="T689" s="8">
        <v>0</v>
      </c>
      <c r="U689" s="6">
        <v>0</v>
      </c>
    </row>
    <row r="690" spans="1:21" x14ac:dyDescent="0.3">
      <c r="A690" t="s">
        <v>21</v>
      </c>
      <c r="B690" t="s">
        <v>398</v>
      </c>
      <c r="C690" t="s">
        <v>158</v>
      </c>
      <c r="D690" t="s">
        <v>159</v>
      </c>
      <c r="E690" t="s">
        <v>25</v>
      </c>
      <c r="F690" t="s">
        <v>26</v>
      </c>
      <c r="G690" t="s">
        <v>501</v>
      </c>
      <c r="H690" t="s">
        <v>157</v>
      </c>
      <c r="I690" t="s">
        <v>912</v>
      </c>
      <c r="J690" t="s">
        <v>157</v>
      </c>
      <c r="K690" t="s">
        <v>29</v>
      </c>
      <c r="L690">
        <v>11</v>
      </c>
      <c r="N690" s="5">
        <v>0.52</v>
      </c>
      <c r="O690" t="s">
        <v>30</v>
      </c>
      <c r="P690" s="5">
        <v>0</v>
      </c>
      <c r="Q690" s="6">
        <v>0</v>
      </c>
      <c r="R690" s="7">
        <v>0</v>
      </c>
      <c r="S690" s="7">
        <v>0</v>
      </c>
      <c r="T690" s="8">
        <v>0</v>
      </c>
      <c r="U690" s="6">
        <v>0</v>
      </c>
    </row>
    <row r="691" spans="1:21" x14ac:dyDescent="0.3">
      <c r="A691" t="s">
        <v>21</v>
      </c>
      <c r="B691" t="s">
        <v>398</v>
      </c>
      <c r="C691" t="s">
        <v>158</v>
      </c>
      <c r="D691" t="s">
        <v>159</v>
      </c>
      <c r="E691" t="s">
        <v>25</v>
      </c>
      <c r="F691" t="s">
        <v>31</v>
      </c>
      <c r="G691" t="s">
        <v>502</v>
      </c>
      <c r="H691" t="s">
        <v>28</v>
      </c>
      <c r="I691" t="s">
        <v>28</v>
      </c>
      <c r="J691" t="s">
        <v>28</v>
      </c>
      <c r="K691" t="s">
        <v>29</v>
      </c>
      <c r="L691">
        <v>20</v>
      </c>
      <c r="N691" s="5">
        <v>0</v>
      </c>
      <c r="O691" t="s">
        <v>30</v>
      </c>
      <c r="P691" s="5">
        <v>0.3</v>
      </c>
      <c r="Q691" s="6">
        <v>0</v>
      </c>
      <c r="R691" s="7">
        <v>4.2881548154934709E-4</v>
      </c>
      <c r="S691" s="7">
        <v>0</v>
      </c>
      <c r="T691" s="8">
        <v>0</v>
      </c>
      <c r="U691" s="6">
        <v>0</v>
      </c>
    </row>
    <row r="692" spans="1:21" x14ac:dyDescent="0.3">
      <c r="A692" t="s">
        <v>21</v>
      </c>
      <c r="B692" t="s">
        <v>398</v>
      </c>
      <c r="C692" t="s">
        <v>158</v>
      </c>
      <c r="D692" t="s">
        <v>159</v>
      </c>
      <c r="E692" t="s">
        <v>25</v>
      </c>
      <c r="F692" t="s">
        <v>31</v>
      </c>
      <c r="G692" t="s">
        <v>503</v>
      </c>
      <c r="H692" t="s">
        <v>162</v>
      </c>
      <c r="I692" t="s">
        <v>162</v>
      </c>
      <c r="J692" t="s">
        <v>162</v>
      </c>
      <c r="K692" t="s">
        <v>29</v>
      </c>
      <c r="L692">
        <v>15</v>
      </c>
      <c r="N692" s="5">
        <v>9.4999999999999998E-3</v>
      </c>
      <c r="O692" t="s">
        <v>30</v>
      </c>
      <c r="P692" s="5">
        <v>0.06</v>
      </c>
      <c r="Q692" s="6">
        <v>2966.146808</v>
      </c>
      <c r="R692" s="7">
        <v>3.4388204221613705E-4</v>
      </c>
      <c r="S692" s="7">
        <v>0</v>
      </c>
      <c r="T692" s="8">
        <v>1.0200046218479162</v>
      </c>
      <c r="U692" s="6">
        <v>0</v>
      </c>
    </row>
    <row r="693" spans="1:21" x14ac:dyDescent="0.3">
      <c r="A693" t="s">
        <v>21</v>
      </c>
      <c r="B693" t="s">
        <v>398</v>
      </c>
      <c r="C693" t="s">
        <v>158</v>
      </c>
      <c r="D693" t="s">
        <v>159</v>
      </c>
      <c r="E693" t="s">
        <v>25</v>
      </c>
      <c r="F693" t="s">
        <v>31</v>
      </c>
      <c r="G693" t="s">
        <v>504</v>
      </c>
      <c r="H693" t="s">
        <v>164</v>
      </c>
      <c r="I693" t="s">
        <v>164</v>
      </c>
      <c r="J693" t="s">
        <v>164</v>
      </c>
      <c r="K693" t="s">
        <v>29</v>
      </c>
      <c r="L693">
        <v>10</v>
      </c>
      <c r="N693" s="5">
        <v>0.3</v>
      </c>
      <c r="O693" t="s">
        <v>30</v>
      </c>
      <c r="P693" s="5">
        <v>8.2878388999999997E-2</v>
      </c>
      <c r="Q693" s="6">
        <v>133015.82279999999</v>
      </c>
      <c r="R693" s="7">
        <v>1.5041279839351773E-3</v>
      </c>
      <c r="S693" s="7">
        <v>-6.8840361200273037E-4</v>
      </c>
      <c r="T693" s="8">
        <v>58.366706679725752</v>
      </c>
      <c r="U693" s="6">
        <v>-91.568572869035137</v>
      </c>
    </row>
    <row r="694" spans="1:21" x14ac:dyDescent="0.3">
      <c r="A694" t="s">
        <v>21</v>
      </c>
      <c r="B694" t="s">
        <v>398</v>
      </c>
      <c r="C694" t="s">
        <v>158</v>
      </c>
      <c r="D694" t="s">
        <v>159</v>
      </c>
      <c r="E694" t="s">
        <v>25</v>
      </c>
      <c r="F694" t="s">
        <v>31</v>
      </c>
      <c r="G694" t="s">
        <v>505</v>
      </c>
      <c r="H694" t="s">
        <v>84</v>
      </c>
      <c r="I694" t="s">
        <v>84</v>
      </c>
      <c r="J694" t="s">
        <v>84</v>
      </c>
      <c r="K694" t="s">
        <v>29</v>
      </c>
      <c r="L694">
        <v>20</v>
      </c>
      <c r="N694" s="5">
        <v>0.15</v>
      </c>
      <c r="O694" t="s">
        <v>30</v>
      </c>
      <c r="P694" s="5">
        <v>2.5100852E-2</v>
      </c>
      <c r="Q694" s="6">
        <v>18739.488570000001</v>
      </c>
      <c r="R694" s="7">
        <v>3.8532067167450023E-4</v>
      </c>
      <c r="S694" s="7">
        <v>0</v>
      </c>
      <c r="T694" s="8">
        <v>57.412749849275016</v>
      </c>
      <c r="U694" s="6">
        <v>0</v>
      </c>
    </row>
    <row r="695" spans="1:21" x14ac:dyDescent="0.3">
      <c r="A695" t="s">
        <v>21</v>
      </c>
      <c r="B695" t="s">
        <v>398</v>
      </c>
      <c r="C695" t="s">
        <v>158</v>
      </c>
      <c r="D695" t="s">
        <v>159</v>
      </c>
      <c r="E695" t="s">
        <v>25</v>
      </c>
      <c r="F695" t="s">
        <v>31</v>
      </c>
      <c r="G695" t="s">
        <v>506</v>
      </c>
      <c r="H695" t="s">
        <v>86</v>
      </c>
      <c r="I695" t="s">
        <v>86</v>
      </c>
      <c r="J695" t="s">
        <v>86</v>
      </c>
      <c r="K695" t="s">
        <v>29</v>
      </c>
      <c r="L695">
        <v>20</v>
      </c>
      <c r="N695" s="5">
        <v>0</v>
      </c>
      <c r="O695" t="s">
        <v>30</v>
      </c>
      <c r="P695" s="5">
        <v>4.3890614000000001E-2</v>
      </c>
      <c r="Q695" s="6">
        <v>0</v>
      </c>
      <c r="R695" s="7">
        <v>2.5338353700121252E-4</v>
      </c>
      <c r="S695" s="7">
        <v>0</v>
      </c>
      <c r="T695" s="8">
        <v>0</v>
      </c>
      <c r="U695" s="6">
        <v>0</v>
      </c>
    </row>
    <row r="696" spans="1:21" x14ac:dyDescent="0.3">
      <c r="A696" t="s">
        <v>21</v>
      </c>
      <c r="B696" t="s">
        <v>398</v>
      </c>
      <c r="C696" t="s">
        <v>158</v>
      </c>
      <c r="D696" t="s">
        <v>159</v>
      </c>
      <c r="E696" t="s">
        <v>25</v>
      </c>
      <c r="F696" t="s">
        <v>31</v>
      </c>
      <c r="G696" t="s">
        <v>507</v>
      </c>
      <c r="H696" t="s">
        <v>88</v>
      </c>
      <c r="I696" t="s">
        <v>900</v>
      </c>
      <c r="J696" t="s">
        <v>88</v>
      </c>
      <c r="K696" t="s">
        <v>29</v>
      </c>
      <c r="L696">
        <v>20</v>
      </c>
      <c r="N696" s="5">
        <v>0.17567412900000001</v>
      </c>
      <c r="O696" t="s">
        <v>30</v>
      </c>
      <c r="P696" s="5">
        <v>0.132678133</v>
      </c>
      <c r="Q696" s="6">
        <v>166305.5141</v>
      </c>
      <c r="R696" s="7">
        <v>5.4422027606051417E-4</v>
      </c>
      <c r="S696" s="7">
        <v>0</v>
      </c>
      <c r="T696" s="8">
        <v>115.94767940306893</v>
      </c>
      <c r="U696" s="6">
        <v>0</v>
      </c>
    </row>
    <row r="697" spans="1:21" x14ac:dyDescent="0.3">
      <c r="A697" t="s">
        <v>21</v>
      </c>
      <c r="B697" t="s">
        <v>398</v>
      </c>
      <c r="C697" t="s">
        <v>158</v>
      </c>
      <c r="D697" t="s">
        <v>159</v>
      </c>
      <c r="E697" t="s">
        <v>25</v>
      </c>
      <c r="F697" t="s">
        <v>31</v>
      </c>
      <c r="G697" t="s">
        <v>508</v>
      </c>
      <c r="H697" t="s">
        <v>90</v>
      </c>
      <c r="I697" t="s">
        <v>901</v>
      </c>
      <c r="J697" t="s">
        <v>90</v>
      </c>
      <c r="K697" t="s">
        <v>29</v>
      </c>
      <c r="L697">
        <v>20</v>
      </c>
      <c r="N697" s="5">
        <v>7.3129769999999997E-2</v>
      </c>
      <c r="O697" t="s">
        <v>30</v>
      </c>
      <c r="P697" s="5">
        <v>0.40840336100000002</v>
      </c>
      <c r="Q697" s="6">
        <v>242046.23850000001</v>
      </c>
      <c r="R697" s="7">
        <v>5.9971371598526411E-4</v>
      </c>
      <c r="S697" s="7">
        <v>0</v>
      </c>
      <c r="T697" s="8">
        <v>188.46586424391506</v>
      </c>
      <c r="U697" s="6">
        <v>0</v>
      </c>
    </row>
    <row r="698" spans="1:21" x14ac:dyDescent="0.3">
      <c r="A698" t="s">
        <v>21</v>
      </c>
      <c r="B698" t="s">
        <v>398</v>
      </c>
      <c r="C698" t="s">
        <v>158</v>
      </c>
      <c r="D698" t="s">
        <v>159</v>
      </c>
      <c r="E698" t="s">
        <v>25</v>
      </c>
      <c r="F698" t="s">
        <v>31</v>
      </c>
      <c r="G698" t="s">
        <v>509</v>
      </c>
      <c r="H698" t="s">
        <v>92</v>
      </c>
      <c r="I698" t="s">
        <v>902</v>
      </c>
      <c r="J698" t="s">
        <v>92</v>
      </c>
      <c r="K698" t="s">
        <v>29</v>
      </c>
      <c r="L698">
        <v>20</v>
      </c>
      <c r="N698" s="5">
        <v>2.8622670999999999E-2</v>
      </c>
      <c r="O698" t="s">
        <v>30</v>
      </c>
      <c r="P698" s="5">
        <v>0.17050258300000001</v>
      </c>
      <c r="Q698" s="6">
        <v>35003.258869999998</v>
      </c>
      <c r="R698" s="7">
        <v>5.7101895318805308E-4</v>
      </c>
      <c r="S698" s="7">
        <v>0</v>
      </c>
      <c r="T698" s="8">
        <v>25.514146850735223</v>
      </c>
      <c r="U698" s="6">
        <v>0</v>
      </c>
    </row>
    <row r="699" spans="1:21" x14ac:dyDescent="0.3">
      <c r="A699" t="s">
        <v>21</v>
      </c>
      <c r="B699" t="s">
        <v>398</v>
      </c>
      <c r="C699" t="s">
        <v>158</v>
      </c>
      <c r="D699" t="s">
        <v>159</v>
      </c>
      <c r="E699" t="s">
        <v>25</v>
      </c>
      <c r="F699" t="s">
        <v>31</v>
      </c>
      <c r="G699" t="s">
        <v>510</v>
      </c>
      <c r="H699" t="s">
        <v>94</v>
      </c>
      <c r="I699" t="s">
        <v>903</v>
      </c>
      <c r="J699" t="s">
        <v>94</v>
      </c>
      <c r="K699" t="s">
        <v>29</v>
      </c>
      <c r="L699">
        <v>20</v>
      </c>
      <c r="N699" s="5">
        <v>7.1053062E-2</v>
      </c>
      <c r="O699" t="s">
        <v>30</v>
      </c>
      <c r="P699" s="5">
        <v>0.21752668999999999</v>
      </c>
      <c r="Q699" s="6">
        <v>112597.1888</v>
      </c>
      <c r="R699" s="7">
        <v>4.2739666054208129E-4</v>
      </c>
      <c r="S699" s="7">
        <v>0</v>
      </c>
      <c r="T699" s="8">
        <v>84.264883183583152</v>
      </c>
      <c r="U699" s="6">
        <v>0</v>
      </c>
    </row>
    <row r="700" spans="1:21" x14ac:dyDescent="0.3">
      <c r="A700" t="s">
        <v>21</v>
      </c>
      <c r="B700" t="s">
        <v>398</v>
      </c>
      <c r="C700" t="s">
        <v>158</v>
      </c>
      <c r="D700" t="s">
        <v>159</v>
      </c>
      <c r="E700" t="s">
        <v>25</v>
      </c>
      <c r="F700" t="s">
        <v>31</v>
      </c>
      <c r="G700" t="s">
        <v>511</v>
      </c>
      <c r="H700" t="s">
        <v>96</v>
      </c>
      <c r="I700" t="s">
        <v>904</v>
      </c>
      <c r="J700" t="s">
        <v>96</v>
      </c>
      <c r="K700" t="s">
        <v>29</v>
      </c>
      <c r="L700">
        <v>11</v>
      </c>
      <c r="N700" s="5">
        <v>0.9</v>
      </c>
      <c r="O700" t="s">
        <v>30</v>
      </c>
      <c r="P700" s="5">
        <v>0.04</v>
      </c>
      <c r="Q700" s="6">
        <v>185867.51190000001</v>
      </c>
      <c r="R700" s="7">
        <v>0</v>
      </c>
      <c r="S700" s="7">
        <v>0</v>
      </c>
      <c r="T700" s="8">
        <v>0</v>
      </c>
      <c r="U700" s="6">
        <v>0</v>
      </c>
    </row>
    <row r="701" spans="1:21" x14ac:dyDescent="0.3">
      <c r="A701" t="s">
        <v>21</v>
      </c>
      <c r="B701" t="s">
        <v>398</v>
      </c>
      <c r="C701" t="s">
        <v>158</v>
      </c>
      <c r="D701" t="s">
        <v>159</v>
      </c>
      <c r="E701" t="s">
        <v>25</v>
      </c>
      <c r="F701" t="s">
        <v>31</v>
      </c>
      <c r="G701" t="s">
        <v>512</v>
      </c>
      <c r="H701" t="s">
        <v>100</v>
      </c>
      <c r="I701" t="s">
        <v>100</v>
      </c>
      <c r="J701" t="s">
        <v>100</v>
      </c>
      <c r="K701" t="s">
        <v>29</v>
      </c>
      <c r="L701">
        <v>20</v>
      </c>
      <c r="N701" s="5">
        <v>9.4999999999999998E-3</v>
      </c>
      <c r="O701" t="s">
        <v>30</v>
      </c>
      <c r="P701" s="5">
        <v>0.1</v>
      </c>
      <c r="Q701" s="6">
        <v>5680.6274590000003</v>
      </c>
      <c r="R701" s="7">
        <v>8.1527516675263792E-4</v>
      </c>
      <c r="S701" s="7">
        <v>0</v>
      </c>
      <c r="T701" s="8">
        <v>5.9095295596201476</v>
      </c>
      <c r="U701" s="6">
        <v>0</v>
      </c>
    </row>
    <row r="702" spans="1:21" x14ac:dyDescent="0.3">
      <c r="A702" t="s">
        <v>21</v>
      </c>
      <c r="B702" t="s">
        <v>398</v>
      </c>
      <c r="C702" t="s">
        <v>158</v>
      </c>
      <c r="D702" t="s">
        <v>159</v>
      </c>
      <c r="E702" t="s">
        <v>25</v>
      </c>
      <c r="F702" t="s">
        <v>31</v>
      </c>
      <c r="G702" t="s">
        <v>513</v>
      </c>
      <c r="H702" t="s">
        <v>106</v>
      </c>
      <c r="I702" t="s">
        <v>106</v>
      </c>
      <c r="J702" t="s">
        <v>106</v>
      </c>
      <c r="K702" t="s">
        <v>29</v>
      </c>
      <c r="L702">
        <v>11</v>
      </c>
      <c r="N702" s="5">
        <v>2.9081632999999999E-2</v>
      </c>
      <c r="O702" t="s">
        <v>30</v>
      </c>
      <c r="P702" s="5">
        <v>7.1199999999999999E-2</v>
      </c>
      <c r="Q702" s="6">
        <v>10802.01888</v>
      </c>
      <c r="R702" s="7">
        <v>5.9504671910607331E-4</v>
      </c>
      <c r="S702" s="7">
        <v>0</v>
      </c>
      <c r="T702" s="8">
        <v>18.428247111435457</v>
      </c>
      <c r="U702" s="6">
        <v>0</v>
      </c>
    </row>
    <row r="703" spans="1:21" x14ac:dyDescent="0.3">
      <c r="A703" t="s">
        <v>21</v>
      </c>
      <c r="B703" t="s">
        <v>398</v>
      </c>
      <c r="C703" t="s">
        <v>158</v>
      </c>
      <c r="D703" t="s">
        <v>159</v>
      </c>
      <c r="E703" t="s">
        <v>25</v>
      </c>
      <c r="F703" t="s">
        <v>31</v>
      </c>
      <c r="G703" t="s">
        <v>514</v>
      </c>
      <c r="H703" t="s">
        <v>108</v>
      </c>
      <c r="I703" t="s">
        <v>108</v>
      </c>
      <c r="J703" t="s">
        <v>108</v>
      </c>
      <c r="K703" t="s">
        <v>29</v>
      </c>
      <c r="L703">
        <v>2</v>
      </c>
      <c r="M703" t="s">
        <v>176</v>
      </c>
      <c r="N703" s="5">
        <v>0</v>
      </c>
      <c r="O703" t="s">
        <v>30</v>
      </c>
      <c r="P703" s="5">
        <v>0.05</v>
      </c>
      <c r="Q703" s="6">
        <v>0</v>
      </c>
      <c r="R703" s="7">
        <v>6.1734118931197298E-4</v>
      </c>
      <c r="S703" s="7">
        <v>0</v>
      </c>
      <c r="T703" s="8">
        <v>0</v>
      </c>
      <c r="U703" s="6">
        <v>0</v>
      </c>
    </row>
    <row r="704" spans="1:21" x14ac:dyDescent="0.3">
      <c r="A704" t="s">
        <v>21</v>
      </c>
      <c r="B704" t="s">
        <v>398</v>
      </c>
      <c r="C704" t="s">
        <v>158</v>
      </c>
      <c r="D704" t="s">
        <v>159</v>
      </c>
      <c r="E704" t="s">
        <v>25</v>
      </c>
      <c r="F704" t="s">
        <v>31</v>
      </c>
      <c r="G704" t="s">
        <v>515</v>
      </c>
      <c r="H704" t="s">
        <v>111</v>
      </c>
      <c r="I704" t="s">
        <v>111</v>
      </c>
      <c r="J704" t="s">
        <v>111</v>
      </c>
      <c r="K704" t="s">
        <v>29</v>
      </c>
      <c r="L704">
        <v>20</v>
      </c>
      <c r="N704" s="5">
        <v>2.2499999999999998E-3</v>
      </c>
      <c r="O704" t="s">
        <v>30</v>
      </c>
      <c r="P704" s="5">
        <v>0.146537695</v>
      </c>
      <c r="Q704" s="6">
        <v>2353.285269</v>
      </c>
      <c r="R704" s="7">
        <v>6.1734118931197298E-4</v>
      </c>
      <c r="S704" s="7">
        <v>0</v>
      </c>
      <c r="T704" s="8">
        <v>2.448111403141064</v>
      </c>
      <c r="U704" s="6">
        <v>0</v>
      </c>
    </row>
    <row r="705" spans="1:21" x14ac:dyDescent="0.3">
      <c r="A705" t="s">
        <v>21</v>
      </c>
      <c r="B705" t="s">
        <v>398</v>
      </c>
      <c r="C705" t="s">
        <v>158</v>
      </c>
      <c r="D705" t="s">
        <v>159</v>
      </c>
      <c r="E705" t="s">
        <v>25</v>
      </c>
      <c r="F705" t="s">
        <v>31</v>
      </c>
      <c r="G705" t="s">
        <v>516</v>
      </c>
      <c r="H705" t="s">
        <v>115</v>
      </c>
      <c r="I705" t="s">
        <v>905</v>
      </c>
      <c r="J705" t="s">
        <v>115</v>
      </c>
      <c r="K705" t="s">
        <v>29</v>
      </c>
      <c r="L705">
        <v>20</v>
      </c>
      <c r="N705" s="5">
        <v>0.19</v>
      </c>
      <c r="O705" t="s">
        <v>30</v>
      </c>
      <c r="P705" s="5">
        <v>0.26266257500000001</v>
      </c>
      <c r="Q705" s="6">
        <v>382663.78810000001</v>
      </c>
      <c r="R705" s="7">
        <v>1.5016474429778404E-4</v>
      </c>
      <c r="S705" s="7">
        <v>0</v>
      </c>
      <c r="T705" s="8">
        <v>200.22236784540436</v>
      </c>
      <c r="U705" s="6">
        <v>0</v>
      </c>
    </row>
    <row r="706" spans="1:21" x14ac:dyDescent="0.3">
      <c r="A706" t="s">
        <v>21</v>
      </c>
      <c r="B706" t="s">
        <v>398</v>
      </c>
      <c r="C706" t="s">
        <v>158</v>
      </c>
      <c r="D706" t="s">
        <v>159</v>
      </c>
      <c r="E706" t="s">
        <v>25</v>
      </c>
      <c r="F706" t="s">
        <v>31</v>
      </c>
      <c r="G706" t="s">
        <v>517</v>
      </c>
      <c r="H706" t="s">
        <v>117</v>
      </c>
      <c r="I706" t="s">
        <v>906</v>
      </c>
      <c r="J706" t="s">
        <v>117</v>
      </c>
      <c r="K706" t="s">
        <v>29</v>
      </c>
      <c r="L706">
        <v>20</v>
      </c>
      <c r="N706" s="5">
        <v>0.14249999999999999</v>
      </c>
      <c r="O706" t="s">
        <v>30</v>
      </c>
      <c r="P706" s="5">
        <v>5.1022839E-2</v>
      </c>
      <c r="Q706" s="6">
        <v>37813.74121</v>
      </c>
      <c r="R706" s="7">
        <v>2.1644027547598144E-4</v>
      </c>
      <c r="S706" s="7">
        <v>0</v>
      </c>
      <c r="T706" s="8">
        <v>25.040204994276497</v>
      </c>
      <c r="U706" s="6">
        <v>0</v>
      </c>
    </row>
    <row r="707" spans="1:21" x14ac:dyDescent="0.3">
      <c r="A707" t="s">
        <v>21</v>
      </c>
      <c r="B707" t="s">
        <v>398</v>
      </c>
      <c r="C707" t="s">
        <v>158</v>
      </c>
      <c r="D707" t="s">
        <v>159</v>
      </c>
      <c r="E707" t="s">
        <v>25</v>
      </c>
      <c r="F707" t="s">
        <v>31</v>
      </c>
      <c r="G707" t="s">
        <v>518</v>
      </c>
      <c r="H707" t="s">
        <v>119</v>
      </c>
      <c r="I707" t="s">
        <v>907</v>
      </c>
      <c r="J707" t="s">
        <v>119</v>
      </c>
      <c r="K707" t="s">
        <v>29</v>
      </c>
      <c r="L707">
        <v>20</v>
      </c>
      <c r="N707" s="5">
        <v>0.54</v>
      </c>
      <c r="O707" t="s">
        <v>30</v>
      </c>
      <c r="P707" s="5">
        <v>0.125</v>
      </c>
      <c r="Q707" s="6">
        <v>469457.96679999999</v>
      </c>
      <c r="R707" s="7">
        <v>6.1734118931197309E-4</v>
      </c>
      <c r="S707" s="7">
        <v>0</v>
      </c>
      <c r="T707" s="8">
        <v>488.37487616062549</v>
      </c>
      <c r="U707" s="6">
        <v>0</v>
      </c>
    </row>
    <row r="708" spans="1:21" x14ac:dyDescent="0.3">
      <c r="A708" t="s">
        <v>21</v>
      </c>
      <c r="B708" t="s">
        <v>398</v>
      </c>
      <c r="C708" t="s">
        <v>158</v>
      </c>
      <c r="D708" t="s">
        <v>159</v>
      </c>
      <c r="E708" t="s">
        <v>25</v>
      </c>
      <c r="F708" t="s">
        <v>31</v>
      </c>
      <c r="G708" t="s">
        <v>519</v>
      </c>
      <c r="H708" t="s">
        <v>121</v>
      </c>
      <c r="I708" t="s">
        <v>121</v>
      </c>
      <c r="J708" t="s">
        <v>121</v>
      </c>
      <c r="K708" t="s">
        <v>29</v>
      </c>
      <c r="L708">
        <v>11</v>
      </c>
      <c r="N708" s="5">
        <v>0.65</v>
      </c>
      <c r="O708" t="s">
        <v>30</v>
      </c>
      <c r="P708" s="5">
        <v>0.12</v>
      </c>
      <c r="Q708" s="6">
        <v>505867.04269999999</v>
      </c>
      <c r="R708" s="7">
        <v>6.1734118931197298E-4</v>
      </c>
      <c r="S708" s="7">
        <v>0</v>
      </c>
      <c r="T708" s="8">
        <v>526.25106357520724</v>
      </c>
      <c r="U708" s="6">
        <v>0</v>
      </c>
    </row>
    <row r="709" spans="1:21" x14ac:dyDescent="0.3">
      <c r="A709" t="s">
        <v>21</v>
      </c>
      <c r="B709" t="s">
        <v>398</v>
      </c>
      <c r="C709" t="s">
        <v>158</v>
      </c>
      <c r="D709" t="s">
        <v>159</v>
      </c>
      <c r="E709" t="s">
        <v>25</v>
      </c>
      <c r="F709" t="s">
        <v>31</v>
      </c>
      <c r="G709" t="s">
        <v>520</v>
      </c>
      <c r="H709" t="s">
        <v>123</v>
      </c>
      <c r="I709" t="s">
        <v>123</v>
      </c>
      <c r="J709" t="s">
        <v>123</v>
      </c>
      <c r="K709" t="s">
        <v>29</v>
      </c>
      <c r="L709">
        <v>15</v>
      </c>
      <c r="N709" s="5">
        <v>0</v>
      </c>
      <c r="O709" t="s">
        <v>30</v>
      </c>
      <c r="P709" s="5">
        <v>2.0452499999999998E-2</v>
      </c>
      <c r="Q709" s="6">
        <v>0</v>
      </c>
      <c r="R709" s="7">
        <v>6.1734118931197298E-4</v>
      </c>
      <c r="S709" s="7">
        <v>0</v>
      </c>
      <c r="T709" s="8">
        <v>0</v>
      </c>
      <c r="U709" s="6">
        <v>0</v>
      </c>
    </row>
    <row r="710" spans="1:21" x14ac:dyDescent="0.3">
      <c r="A710" t="s">
        <v>21</v>
      </c>
      <c r="B710" t="s">
        <v>398</v>
      </c>
      <c r="C710" t="s">
        <v>158</v>
      </c>
      <c r="D710" t="s">
        <v>159</v>
      </c>
      <c r="E710" t="s">
        <v>25</v>
      </c>
      <c r="F710" t="s">
        <v>31</v>
      </c>
      <c r="G710" t="s">
        <v>521</v>
      </c>
      <c r="H710" t="s">
        <v>207</v>
      </c>
      <c r="I710" t="s">
        <v>207</v>
      </c>
      <c r="J710" t="s">
        <v>207</v>
      </c>
      <c r="K710" t="s">
        <v>29</v>
      </c>
      <c r="L710">
        <v>2</v>
      </c>
      <c r="M710" t="s">
        <v>208</v>
      </c>
      <c r="N710" s="5">
        <v>0</v>
      </c>
      <c r="O710" t="s">
        <v>30</v>
      </c>
      <c r="P710" s="5">
        <v>0.05</v>
      </c>
      <c r="Q710" s="6">
        <v>0</v>
      </c>
      <c r="R710" s="7">
        <v>6.1734118931197298E-4</v>
      </c>
      <c r="S710" s="7">
        <v>0</v>
      </c>
      <c r="T710" s="8">
        <v>0</v>
      </c>
      <c r="U710" s="6">
        <v>0</v>
      </c>
    </row>
    <row r="711" spans="1:21" x14ac:dyDescent="0.3">
      <c r="A711" t="s">
        <v>21</v>
      </c>
      <c r="B711" t="s">
        <v>398</v>
      </c>
      <c r="C711" t="s">
        <v>158</v>
      </c>
      <c r="D711" t="s">
        <v>159</v>
      </c>
      <c r="E711" t="s">
        <v>25</v>
      </c>
      <c r="F711" t="s">
        <v>31</v>
      </c>
      <c r="G711" t="s">
        <v>522</v>
      </c>
      <c r="H711" t="s">
        <v>125</v>
      </c>
      <c r="I711" t="s">
        <v>908</v>
      </c>
      <c r="J711" t="s">
        <v>125</v>
      </c>
      <c r="K711" t="s">
        <v>29</v>
      </c>
      <c r="L711">
        <v>20</v>
      </c>
      <c r="N711" s="5">
        <v>3.9038694999999998E-2</v>
      </c>
      <c r="O711" t="s">
        <v>30</v>
      </c>
      <c r="P711" s="5">
        <v>2.0147419999999999E-2</v>
      </c>
      <c r="Q711" s="6">
        <v>3899.9092190000001</v>
      </c>
      <c r="R711" s="7">
        <v>6.2655412986670146E-4</v>
      </c>
      <c r="S711" s="7">
        <v>0</v>
      </c>
      <c r="T711" s="8">
        <v>3.1303564163902688</v>
      </c>
      <c r="U711" s="6">
        <v>0</v>
      </c>
    </row>
    <row r="712" spans="1:21" x14ac:dyDescent="0.3">
      <c r="A712" t="s">
        <v>21</v>
      </c>
      <c r="B712" t="s">
        <v>398</v>
      </c>
      <c r="C712" t="s">
        <v>158</v>
      </c>
      <c r="D712" t="s">
        <v>159</v>
      </c>
      <c r="E712" t="s">
        <v>25</v>
      </c>
      <c r="F712" t="s">
        <v>31</v>
      </c>
      <c r="G712" t="s">
        <v>523</v>
      </c>
      <c r="H712" t="s">
        <v>127</v>
      </c>
      <c r="I712" t="s">
        <v>909</v>
      </c>
      <c r="J712" t="s">
        <v>127</v>
      </c>
      <c r="K712" t="s">
        <v>29</v>
      </c>
      <c r="L712">
        <v>20</v>
      </c>
      <c r="N712" s="5">
        <v>1.6251060000000001E-2</v>
      </c>
      <c r="O712" t="s">
        <v>30</v>
      </c>
      <c r="P712" s="5">
        <v>0.36067226899999999</v>
      </c>
      <c r="Q712" s="6">
        <v>46083.00546</v>
      </c>
      <c r="R712" s="7">
        <v>4.5518301708258357E-4</v>
      </c>
      <c r="S712" s="7">
        <v>0</v>
      </c>
      <c r="T712" s="8">
        <v>36.729481396832703</v>
      </c>
      <c r="U712" s="6">
        <v>0</v>
      </c>
    </row>
    <row r="713" spans="1:21" x14ac:dyDescent="0.3">
      <c r="A713" t="s">
        <v>21</v>
      </c>
      <c r="B713" t="s">
        <v>398</v>
      </c>
      <c r="C713" t="s">
        <v>158</v>
      </c>
      <c r="D713" t="s">
        <v>159</v>
      </c>
      <c r="E713" t="s">
        <v>25</v>
      </c>
      <c r="F713" t="s">
        <v>31</v>
      </c>
      <c r="G713" t="s">
        <v>524</v>
      </c>
      <c r="H713" t="s">
        <v>129</v>
      </c>
      <c r="I713" t="s">
        <v>910</v>
      </c>
      <c r="J713" t="s">
        <v>129</v>
      </c>
      <c r="K713" t="s">
        <v>29</v>
      </c>
      <c r="L713">
        <v>20</v>
      </c>
      <c r="N713" s="5">
        <v>6.3605939999999998E-3</v>
      </c>
      <c r="O713" t="s">
        <v>30</v>
      </c>
      <c r="P713" s="5">
        <v>6.8107092999999994E-2</v>
      </c>
      <c r="Q713" s="6">
        <v>2255.2565639999998</v>
      </c>
      <c r="R713" s="7">
        <v>6.282286064153345E-4</v>
      </c>
      <c r="S713" s="7">
        <v>0</v>
      </c>
      <c r="T713" s="8">
        <v>1.8085716177491427</v>
      </c>
      <c r="U713" s="6">
        <v>0</v>
      </c>
    </row>
    <row r="714" spans="1:21" x14ac:dyDescent="0.3">
      <c r="A714" t="s">
        <v>21</v>
      </c>
      <c r="B714" t="s">
        <v>398</v>
      </c>
      <c r="C714" t="s">
        <v>158</v>
      </c>
      <c r="D714" t="s">
        <v>159</v>
      </c>
      <c r="E714" t="s">
        <v>25</v>
      </c>
      <c r="F714" t="s">
        <v>31</v>
      </c>
      <c r="G714" t="s">
        <v>525</v>
      </c>
      <c r="H714" t="s">
        <v>131</v>
      </c>
      <c r="I714" t="s">
        <v>911</v>
      </c>
      <c r="J714" t="s">
        <v>131</v>
      </c>
      <c r="K714" t="s">
        <v>29</v>
      </c>
      <c r="L714">
        <v>20</v>
      </c>
      <c r="N714" s="5">
        <v>1.5789569E-2</v>
      </c>
      <c r="O714" t="s">
        <v>30</v>
      </c>
      <c r="P714" s="5">
        <v>0.12588968</v>
      </c>
      <c r="Q714" s="6">
        <v>13852.159470000001</v>
      </c>
      <c r="R714" s="7">
        <v>6.2338388405654697E-4</v>
      </c>
      <c r="S714" s="7">
        <v>0</v>
      </c>
      <c r="T714" s="8">
        <v>11.211492583618657</v>
      </c>
      <c r="U714" s="6">
        <v>0</v>
      </c>
    </row>
    <row r="715" spans="1:21" x14ac:dyDescent="0.3">
      <c r="A715" t="s">
        <v>21</v>
      </c>
      <c r="B715" t="s">
        <v>398</v>
      </c>
      <c r="C715" t="s">
        <v>158</v>
      </c>
      <c r="D715" t="s">
        <v>159</v>
      </c>
      <c r="E715" t="s">
        <v>25</v>
      </c>
      <c r="F715" t="s">
        <v>31</v>
      </c>
      <c r="G715" t="s">
        <v>526</v>
      </c>
      <c r="H715" t="s">
        <v>157</v>
      </c>
      <c r="I715" t="s">
        <v>912</v>
      </c>
      <c r="J715" t="s">
        <v>157</v>
      </c>
      <c r="K715" t="s">
        <v>29</v>
      </c>
      <c r="L715">
        <v>11</v>
      </c>
      <c r="N715" s="5">
        <v>0.52</v>
      </c>
      <c r="O715" t="s">
        <v>30</v>
      </c>
      <c r="P715" s="5">
        <v>0.09</v>
      </c>
      <c r="Q715" s="6">
        <v>262665.21649999998</v>
      </c>
      <c r="R715" s="7">
        <v>6.1734118931197298E-4</v>
      </c>
      <c r="S715" s="7">
        <v>0</v>
      </c>
      <c r="T715" s="8">
        <v>273.24936767883463</v>
      </c>
      <c r="U715" s="6">
        <v>0</v>
      </c>
    </row>
    <row r="716" spans="1:21" x14ac:dyDescent="0.3">
      <c r="A716" t="s">
        <v>21</v>
      </c>
      <c r="B716" t="s">
        <v>398</v>
      </c>
      <c r="C716" t="s">
        <v>158</v>
      </c>
      <c r="D716" t="s">
        <v>159</v>
      </c>
      <c r="E716" t="s">
        <v>25</v>
      </c>
      <c r="F716" t="s">
        <v>41</v>
      </c>
      <c r="G716" t="s">
        <v>527</v>
      </c>
      <c r="H716" t="s">
        <v>214</v>
      </c>
      <c r="I716" t="s">
        <v>214</v>
      </c>
      <c r="J716" t="s">
        <v>214</v>
      </c>
      <c r="K716" t="s">
        <v>44</v>
      </c>
      <c r="L716">
        <v>13</v>
      </c>
      <c r="M716" t="s">
        <v>159</v>
      </c>
      <c r="N716" s="5">
        <v>7.1748251999999998E-2</v>
      </c>
      <c r="O716" t="s">
        <v>30</v>
      </c>
      <c r="P716" s="5">
        <v>0.26471302899999999</v>
      </c>
      <c r="Q716" s="6">
        <v>148449.921</v>
      </c>
      <c r="R716" s="7">
        <v>1.0402952142650173E-3</v>
      </c>
      <c r="S716" s="7">
        <v>0</v>
      </c>
      <c r="T716" s="8">
        <v>154.4317423743199</v>
      </c>
      <c r="U716" s="6">
        <v>0</v>
      </c>
    </row>
    <row r="717" spans="1:21" x14ac:dyDescent="0.3">
      <c r="A717" t="s">
        <v>21</v>
      </c>
      <c r="B717" t="s">
        <v>398</v>
      </c>
      <c r="C717" t="s">
        <v>158</v>
      </c>
      <c r="D717" t="s">
        <v>159</v>
      </c>
      <c r="E717" t="s">
        <v>25</v>
      </c>
      <c r="F717" t="s">
        <v>41</v>
      </c>
      <c r="G717" t="s">
        <v>528</v>
      </c>
      <c r="H717" t="s">
        <v>216</v>
      </c>
      <c r="I717" t="s">
        <v>913</v>
      </c>
      <c r="J717" t="s">
        <v>216</v>
      </c>
      <c r="K717" t="s">
        <v>44</v>
      </c>
      <c r="L717">
        <v>9</v>
      </c>
      <c r="M717" t="s">
        <v>159</v>
      </c>
      <c r="N717" s="5">
        <v>0.66</v>
      </c>
      <c r="O717" t="s">
        <v>30</v>
      </c>
      <c r="P717" s="5">
        <v>9.1666666999999993E-2</v>
      </c>
      <c r="Q717" s="6">
        <v>361422.59610000002</v>
      </c>
      <c r="R717" s="7">
        <v>5.1136698052603371E-4</v>
      </c>
      <c r="S717" s="7">
        <v>0</v>
      </c>
      <c r="T717" s="8">
        <v>184.81958166153726</v>
      </c>
      <c r="U717" s="6">
        <v>0</v>
      </c>
    </row>
    <row r="718" spans="1:21" x14ac:dyDescent="0.3">
      <c r="A718" t="s">
        <v>21</v>
      </c>
      <c r="B718" t="s">
        <v>398</v>
      </c>
      <c r="C718" t="s">
        <v>158</v>
      </c>
      <c r="D718" t="s">
        <v>159</v>
      </c>
      <c r="E718" t="s">
        <v>25</v>
      </c>
      <c r="F718" t="s">
        <v>26</v>
      </c>
      <c r="G718" t="s">
        <v>529</v>
      </c>
      <c r="H718" t="s">
        <v>214</v>
      </c>
      <c r="I718" t="s">
        <v>214</v>
      </c>
      <c r="J718" t="s">
        <v>214</v>
      </c>
      <c r="K718" t="s">
        <v>44</v>
      </c>
      <c r="L718">
        <v>13</v>
      </c>
      <c r="M718" t="s">
        <v>159</v>
      </c>
      <c r="N718" s="5">
        <v>7.7727273E-2</v>
      </c>
      <c r="O718" t="s">
        <v>30</v>
      </c>
      <c r="P718" s="5">
        <v>0.26471302899999999</v>
      </c>
      <c r="Q718" s="6">
        <v>2745.8181159999999</v>
      </c>
      <c r="R718" s="7">
        <v>1.0402952142650173E-3</v>
      </c>
      <c r="S718" s="7">
        <v>0</v>
      </c>
      <c r="T718" s="8">
        <v>2.8564614453169859</v>
      </c>
      <c r="U718" s="6">
        <v>0</v>
      </c>
    </row>
    <row r="719" spans="1:21" x14ac:dyDescent="0.3">
      <c r="A719" t="s">
        <v>21</v>
      </c>
      <c r="B719" t="s">
        <v>398</v>
      </c>
      <c r="C719" t="s">
        <v>158</v>
      </c>
      <c r="D719" t="s">
        <v>159</v>
      </c>
      <c r="E719" t="s">
        <v>25</v>
      </c>
      <c r="F719" t="s">
        <v>26</v>
      </c>
      <c r="G719" t="s">
        <v>530</v>
      </c>
      <c r="H719" t="s">
        <v>216</v>
      </c>
      <c r="I719" t="s">
        <v>913</v>
      </c>
      <c r="J719" t="s">
        <v>216</v>
      </c>
      <c r="K719" t="s">
        <v>44</v>
      </c>
      <c r="L719">
        <v>9</v>
      </c>
      <c r="M719" t="s">
        <v>159</v>
      </c>
      <c r="N719" s="5">
        <v>0.66</v>
      </c>
      <c r="O719" t="s">
        <v>30</v>
      </c>
      <c r="P719" s="5">
        <v>9.1666666999999993E-2</v>
      </c>
      <c r="Q719" s="6">
        <v>6987.2823360000002</v>
      </c>
      <c r="R719" s="7">
        <v>5.1136698052603371E-4</v>
      </c>
      <c r="S719" s="7">
        <v>0</v>
      </c>
      <c r="T719" s="8">
        <v>3.5730654702432116</v>
      </c>
      <c r="U719" s="6">
        <v>0</v>
      </c>
    </row>
    <row r="720" spans="1:21" x14ac:dyDescent="0.3">
      <c r="A720" t="s">
        <v>21</v>
      </c>
      <c r="B720" t="s">
        <v>398</v>
      </c>
      <c r="C720" t="s">
        <v>219</v>
      </c>
      <c r="D720" t="s">
        <v>220</v>
      </c>
      <c r="E720" t="s">
        <v>25</v>
      </c>
      <c r="F720" t="s">
        <v>26</v>
      </c>
      <c r="G720" t="s">
        <v>531</v>
      </c>
      <c r="H720" t="s">
        <v>28</v>
      </c>
      <c r="I720" t="s">
        <v>28</v>
      </c>
      <c r="J720" t="s">
        <v>28</v>
      </c>
      <c r="K720" t="s">
        <v>29</v>
      </c>
      <c r="L720">
        <v>20</v>
      </c>
      <c r="N720" s="5">
        <v>0</v>
      </c>
      <c r="O720" t="s">
        <v>30</v>
      </c>
      <c r="P720" s="5">
        <v>0.3</v>
      </c>
      <c r="Q720" s="6">
        <v>0</v>
      </c>
      <c r="R720" s="7">
        <v>3.6816310603171587E-4</v>
      </c>
      <c r="S720" s="7">
        <v>1.1165464820805937E-4</v>
      </c>
      <c r="T720" s="8">
        <v>0</v>
      </c>
      <c r="U720" s="6">
        <v>0</v>
      </c>
    </row>
    <row r="721" spans="1:21" x14ac:dyDescent="0.3">
      <c r="A721" t="s">
        <v>21</v>
      </c>
      <c r="B721" t="s">
        <v>398</v>
      </c>
      <c r="C721" t="s">
        <v>219</v>
      </c>
      <c r="D721" t="s">
        <v>220</v>
      </c>
      <c r="E721" t="s">
        <v>25</v>
      </c>
      <c r="F721" t="s">
        <v>26</v>
      </c>
      <c r="G721" t="s">
        <v>532</v>
      </c>
      <c r="H721" t="s">
        <v>223</v>
      </c>
      <c r="I721" t="s">
        <v>914</v>
      </c>
      <c r="J721" t="s">
        <v>223</v>
      </c>
      <c r="K721" t="s">
        <v>29</v>
      </c>
      <c r="L721">
        <v>5</v>
      </c>
      <c r="M721" t="s">
        <v>220</v>
      </c>
      <c r="N721" s="5">
        <v>0</v>
      </c>
      <c r="O721" t="s">
        <v>30</v>
      </c>
      <c r="P721" s="5">
        <v>1</v>
      </c>
      <c r="Q721" s="6">
        <v>0</v>
      </c>
      <c r="R721" s="7">
        <v>1.1410666313469327E-4</v>
      </c>
      <c r="S721" s="7">
        <v>1.0216722638997347E-4</v>
      </c>
      <c r="T721" s="8">
        <v>0</v>
      </c>
      <c r="U721" s="6">
        <v>0</v>
      </c>
    </row>
    <row r="722" spans="1:21" x14ac:dyDescent="0.3">
      <c r="A722" t="s">
        <v>21</v>
      </c>
      <c r="B722" t="s">
        <v>398</v>
      </c>
      <c r="C722" t="s">
        <v>219</v>
      </c>
      <c r="D722" t="s">
        <v>220</v>
      </c>
      <c r="E722" t="s">
        <v>25</v>
      </c>
      <c r="F722" t="s">
        <v>31</v>
      </c>
      <c r="G722" t="s">
        <v>533</v>
      </c>
      <c r="H722" t="s">
        <v>28</v>
      </c>
      <c r="I722" t="s">
        <v>28</v>
      </c>
      <c r="J722" t="s">
        <v>28</v>
      </c>
      <c r="K722" t="s">
        <v>29</v>
      </c>
      <c r="L722">
        <v>20</v>
      </c>
      <c r="N722" s="5">
        <v>0</v>
      </c>
      <c r="O722" t="s">
        <v>30</v>
      </c>
      <c r="P722" s="5">
        <v>0.3</v>
      </c>
      <c r="Q722" s="6">
        <v>0</v>
      </c>
      <c r="R722" s="7">
        <v>3.6816310603171587E-4</v>
      </c>
      <c r="S722" s="7">
        <v>1.1165464820805937E-4</v>
      </c>
      <c r="T722" s="8">
        <v>0</v>
      </c>
      <c r="U722" s="6">
        <v>0</v>
      </c>
    </row>
    <row r="723" spans="1:21" x14ac:dyDescent="0.3">
      <c r="A723" t="s">
        <v>21</v>
      </c>
      <c r="B723" t="s">
        <v>398</v>
      </c>
      <c r="C723" t="s">
        <v>219</v>
      </c>
      <c r="D723" t="s">
        <v>220</v>
      </c>
      <c r="E723" t="s">
        <v>25</v>
      </c>
      <c r="F723" t="s">
        <v>31</v>
      </c>
      <c r="G723" t="s">
        <v>534</v>
      </c>
      <c r="H723" t="s">
        <v>223</v>
      </c>
      <c r="I723" t="s">
        <v>914</v>
      </c>
      <c r="J723" t="s">
        <v>223</v>
      </c>
      <c r="K723" t="s">
        <v>29</v>
      </c>
      <c r="L723">
        <v>5</v>
      </c>
      <c r="M723" t="s">
        <v>220</v>
      </c>
      <c r="N723" s="5">
        <v>1.1083333000000001E-2</v>
      </c>
      <c r="O723" t="s">
        <v>30</v>
      </c>
      <c r="P723" s="5">
        <v>1</v>
      </c>
      <c r="Q723" s="6">
        <v>2257538.872</v>
      </c>
      <c r="R723" s="7">
        <v>1.1410666313469327E-4</v>
      </c>
      <c r="S723" s="7">
        <v>1.0216722638997347E-4</v>
      </c>
      <c r="T723" s="8">
        <v>257.6002275807794</v>
      </c>
      <c r="U723" s="6">
        <v>230.64648501978934</v>
      </c>
    </row>
    <row r="724" spans="1:21" x14ac:dyDescent="0.3">
      <c r="A724" t="s">
        <v>21</v>
      </c>
      <c r="B724" t="s">
        <v>398</v>
      </c>
      <c r="C724" t="s">
        <v>219</v>
      </c>
      <c r="D724" t="s">
        <v>220</v>
      </c>
      <c r="E724" t="s">
        <v>25</v>
      </c>
      <c r="F724" t="s">
        <v>41</v>
      </c>
      <c r="G724" t="s">
        <v>535</v>
      </c>
      <c r="H724" t="s">
        <v>227</v>
      </c>
      <c r="I724" t="s">
        <v>915</v>
      </c>
      <c r="J724" t="s">
        <v>227</v>
      </c>
      <c r="K724" t="s">
        <v>44</v>
      </c>
      <c r="L724">
        <v>14</v>
      </c>
      <c r="M724" t="s">
        <v>220</v>
      </c>
      <c r="N724" s="5">
        <v>0.54</v>
      </c>
      <c r="O724" t="s">
        <v>30</v>
      </c>
      <c r="P724" s="5">
        <v>0.21988700899999999</v>
      </c>
      <c r="Q724" s="6">
        <v>23917615.07</v>
      </c>
      <c r="R724" s="7">
        <v>1.1410666313469327E-4</v>
      </c>
      <c r="S724" s="7">
        <v>1.0216722638997347E-4</v>
      </c>
      <c r="T724" s="8">
        <v>2729.1592457777533</v>
      </c>
      <c r="U724" s="6">
        <v>2443.5963935649311</v>
      </c>
    </row>
    <row r="725" spans="1:21" x14ac:dyDescent="0.3">
      <c r="A725" t="s">
        <v>21</v>
      </c>
      <c r="B725" t="s">
        <v>398</v>
      </c>
      <c r="C725" t="s">
        <v>219</v>
      </c>
      <c r="D725" t="s">
        <v>220</v>
      </c>
      <c r="E725" t="s">
        <v>25</v>
      </c>
      <c r="F725" t="s">
        <v>26</v>
      </c>
      <c r="G725" t="s">
        <v>536</v>
      </c>
      <c r="H725" t="s">
        <v>227</v>
      </c>
      <c r="I725" t="s">
        <v>915</v>
      </c>
      <c r="J725" t="s">
        <v>227</v>
      </c>
      <c r="K725" t="s">
        <v>44</v>
      </c>
      <c r="L725">
        <v>14</v>
      </c>
      <c r="M725" t="s">
        <v>220</v>
      </c>
      <c r="N725" s="5">
        <v>0.54</v>
      </c>
      <c r="O725" t="s">
        <v>30</v>
      </c>
      <c r="P725" s="5">
        <v>0.21988700899999999</v>
      </c>
      <c r="Q725" s="6">
        <v>398259.70779999997</v>
      </c>
      <c r="R725" s="7">
        <v>1.1410666313469327E-4</v>
      </c>
      <c r="S725" s="7">
        <v>1.0216722638997347E-4</v>
      </c>
      <c r="T725" s="8">
        <v>45.444086318055973</v>
      </c>
      <c r="U725" s="6">
        <v>40.689089728807282</v>
      </c>
    </row>
    <row r="726" spans="1:21" x14ac:dyDescent="0.3">
      <c r="A726" t="s">
        <v>21</v>
      </c>
      <c r="B726" t="s">
        <v>398</v>
      </c>
      <c r="C726" t="s">
        <v>229</v>
      </c>
      <c r="D726" t="s">
        <v>230</v>
      </c>
      <c r="E726" t="s">
        <v>25</v>
      </c>
      <c r="F726" t="s">
        <v>26</v>
      </c>
      <c r="G726" t="s">
        <v>537</v>
      </c>
      <c r="H726" t="s">
        <v>28</v>
      </c>
      <c r="I726" t="s">
        <v>28</v>
      </c>
      <c r="J726" t="s">
        <v>28</v>
      </c>
      <c r="K726" t="s">
        <v>29</v>
      </c>
      <c r="L726">
        <v>20</v>
      </c>
      <c r="N726" s="5">
        <v>0</v>
      </c>
      <c r="O726" t="s">
        <v>30</v>
      </c>
      <c r="P726" s="5">
        <v>0.3</v>
      </c>
      <c r="Q726" s="6">
        <v>0</v>
      </c>
      <c r="R726" s="7">
        <v>3.6816310603171587E-4</v>
      </c>
      <c r="S726" s="7">
        <v>1.1165464820805938E-4</v>
      </c>
      <c r="T726" s="8">
        <v>0</v>
      </c>
      <c r="U726" s="6">
        <v>0</v>
      </c>
    </row>
    <row r="727" spans="1:21" x14ac:dyDescent="0.3">
      <c r="A727" t="s">
        <v>21</v>
      </c>
      <c r="B727" t="s">
        <v>398</v>
      </c>
      <c r="C727" t="s">
        <v>229</v>
      </c>
      <c r="D727" t="s">
        <v>230</v>
      </c>
      <c r="E727" t="s">
        <v>25</v>
      </c>
      <c r="F727" t="s">
        <v>31</v>
      </c>
      <c r="G727" t="s">
        <v>538</v>
      </c>
      <c r="H727" t="s">
        <v>28</v>
      </c>
      <c r="I727" t="s">
        <v>28</v>
      </c>
      <c r="J727" t="s">
        <v>28</v>
      </c>
      <c r="K727" t="s">
        <v>29</v>
      </c>
      <c r="L727">
        <v>20</v>
      </c>
      <c r="N727" s="5">
        <v>0</v>
      </c>
      <c r="O727" t="s">
        <v>30</v>
      </c>
      <c r="P727" s="5">
        <v>0.3</v>
      </c>
      <c r="Q727" s="6">
        <v>0</v>
      </c>
      <c r="R727" s="7">
        <v>3.6816310603171587E-4</v>
      </c>
      <c r="S727" s="7">
        <v>1.1165464820805938E-4</v>
      </c>
      <c r="T727" s="8">
        <v>0</v>
      </c>
      <c r="U727" s="6">
        <v>0</v>
      </c>
    </row>
    <row r="728" spans="1:21" x14ac:dyDescent="0.3">
      <c r="A728" t="s">
        <v>21</v>
      </c>
      <c r="B728" t="s">
        <v>398</v>
      </c>
      <c r="C728" t="s">
        <v>229</v>
      </c>
      <c r="D728" t="s">
        <v>230</v>
      </c>
      <c r="E728" t="s">
        <v>25</v>
      </c>
      <c r="F728" t="s">
        <v>41</v>
      </c>
      <c r="G728" t="s">
        <v>539</v>
      </c>
      <c r="H728" t="s">
        <v>234</v>
      </c>
      <c r="I728" t="s">
        <v>916</v>
      </c>
      <c r="J728" t="s">
        <v>234</v>
      </c>
      <c r="K728" t="s">
        <v>44</v>
      </c>
      <c r="L728">
        <v>10</v>
      </c>
      <c r="M728" t="s">
        <v>230</v>
      </c>
      <c r="N728" s="5">
        <v>0.8</v>
      </c>
      <c r="O728" t="s">
        <v>30</v>
      </c>
      <c r="P728" s="5">
        <v>0.188235294</v>
      </c>
      <c r="Q728" s="6">
        <v>6354920.4970000004</v>
      </c>
      <c r="R728" s="7">
        <v>4.1177681696520022E-4</v>
      </c>
      <c r="S728" s="7">
        <v>6.862946949420001E-5</v>
      </c>
      <c r="T728" s="8">
        <v>2616.8089343215684</v>
      </c>
      <c r="U728" s="6">
        <v>436.13482238692791</v>
      </c>
    </row>
    <row r="729" spans="1:21" x14ac:dyDescent="0.3">
      <c r="A729" t="s">
        <v>21</v>
      </c>
      <c r="B729" t="s">
        <v>398</v>
      </c>
      <c r="C729" t="s">
        <v>229</v>
      </c>
      <c r="D729" t="s">
        <v>230</v>
      </c>
      <c r="E729" t="s">
        <v>25</v>
      </c>
      <c r="F729" t="s">
        <v>26</v>
      </c>
      <c r="G729" t="s">
        <v>540</v>
      </c>
      <c r="H729" t="s">
        <v>234</v>
      </c>
      <c r="I729" t="s">
        <v>916</v>
      </c>
      <c r="J729" t="s">
        <v>234</v>
      </c>
      <c r="K729" t="s">
        <v>44</v>
      </c>
      <c r="L729">
        <v>10</v>
      </c>
      <c r="M729" t="s">
        <v>230</v>
      </c>
      <c r="N729" s="5">
        <v>0.8</v>
      </c>
      <c r="O729" t="s">
        <v>30</v>
      </c>
      <c r="P729" s="5">
        <v>0.188235294</v>
      </c>
      <c r="Q729" s="6">
        <v>104644.96</v>
      </c>
      <c r="R729" s="7">
        <v>4.1177681696520022E-4</v>
      </c>
      <c r="S729" s="7">
        <v>6.862946949420001E-5</v>
      </c>
      <c r="T729" s="8">
        <v>43.090368540250701</v>
      </c>
      <c r="U729" s="6">
        <v>7.1817280900417808</v>
      </c>
    </row>
    <row r="730" spans="1:21" x14ac:dyDescent="0.3">
      <c r="A730" t="s">
        <v>21</v>
      </c>
      <c r="B730" t="s">
        <v>398</v>
      </c>
      <c r="C730" t="s">
        <v>23</v>
      </c>
      <c r="D730" t="s">
        <v>236</v>
      </c>
      <c r="E730" t="s">
        <v>25</v>
      </c>
      <c r="F730" t="s">
        <v>26</v>
      </c>
      <c r="G730" t="s">
        <v>399</v>
      </c>
      <c r="H730" t="s">
        <v>28</v>
      </c>
      <c r="I730" t="s">
        <v>28</v>
      </c>
      <c r="J730" t="s">
        <v>28</v>
      </c>
      <c r="K730" t="s">
        <v>29</v>
      </c>
      <c r="L730">
        <v>20</v>
      </c>
      <c r="N730" s="5">
        <v>0</v>
      </c>
      <c r="O730" t="s">
        <v>30</v>
      </c>
      <c r="P730" s="5">
        <v>0.3</v>
      </c>
      <c r="Q730" s="6">
        <v>0</v>
      </c>
      <c r="R730" s="7">
        <v>3.6816310603171582E-4</v>
      </c>
      <c r="S730" s="7">
        <v>1.1165464820805937E-4</v>
      </c>
      <c r="T730" s="8">
        <v>0</v>
      </c>
      <c r="U730" s="6">
        <v>0</v>
      </c>
    </row>
    <row r="731" spans="1:21" x14ac:dyDescent="0.3">
      <c r="A731" t="s">
        <v>21</v>
      </c>
      <c r="B731" t="s">
        <v>398</v>
      </c>
      <c r="C731" t="s">
        <v>23</v>
      </c>
      <c r="D731" t="s">
        <v>236</v>
      </c>
      <c r="E731" t="s">
        <v>25</v>
      </c>
      <c r="F731" t="s">
        <v>31</v>
      </c>
      <c r="G731" t="s">
        <v>400</v>
      </c>
      <c r="H731" t="s">
        <v>28</v>
      </c>
      <c r="I731" t="s">
        <v>28</v>
      </c>
      <c r="J731" t="s">
        <v>28</v>
      </c>
      <c r="K731" t="s">
        <v>29</v>
      </c>
      <c r="L731">
        <v>20</v>
      </c>
      <c r="N731" s="5">
        <v>0</v>
      </c>
      <c r="O731" t="s">
        <v>30</v>
      </c>
      <c r="P731" s="5">
        <v>0.3</v>
      </c>
      <c r="Q731" s="6">
        <v>0</v>
      </c>
      <c r="R731" s="7">
        <v>3.6816310603171582E-4</v>
      </c>
      <c r="S731" s="7">
        <v>1.1165464820805937E-4</v>
      </c>
      <c r="T731" s="8">
        <v>0</v>
      </c>
      <c r="U731" s="6">
        <v>0</v>
      </c>
    </row>
    <row r="732" spans="1:21" x14ac:dyDescent="0.3">
      <c r="A732" t="s">
        <v>21</v>
      </c>
      <c r="B732" t="s">
        <v>398</v>
      </c>
      <c r="C732" t="s">
        <v>23</v>
      </c>
      <c r="D732" t="s">
        <v>236</v>
      </c>
      <c r="E732" t="s">
        <v>25</v>
      </c>
      <c r="F732" t="s">
        <v>41</v>
      </c>
      <c r="G732" t="s">
        <v>541</v>
      </c>
      <c r="H732" t="s">
        <v>238</v>
      </c>
      <c r="I732" t="s">
        <v>238</v>
      </c>
      <c r="J732" t="s">
        <v>238</v>
      </c>
      <c r="K732" t="s">
        <v>44</v>
      </c>
      <c r="L732">
        <v>10</v>
      </c>
      <c r="M732" t="s">
        <v>236</v>
      </c>
      <c r="N732" s="5">
        <v>0.56999999999999995</v>
      </c>
      <c r="O732" t="s">
        <v>30</v>
      </c>
      <c r="P732" s="5">
        <v>0.72199999999999998</v>
      </c>
      <c r="Q732" s="6">
        <v>0</v>
      </c>
      <c r="R732" s="7">
        <v>1.4954448957134098E-4</v>
      </c>
      <c r="S732" s="7">
        <v>1.6847831208410282E-4</v>
      </c>
      <c r="T732" s="8">
        <v>0</v>
      </c>
      <c r="U732" s="6">
        <v>0</v>
      </c>
    </row>
    <row r="733" spans="1:21" x14ac:dyDescent="0.3">
      <c r="A733" t="s">
        <v>21</v>
      </c>
      <c r="B733" t="s">
        <v>398</v>
      </c>
      <c r="C733" t="s">
        <v>23</v>
      </c>
      <c r="D733" t="s">
        <v>236</v>
      </c>
      <c r="E733" t="s">
        <v>25</v>
      </c>
      <c r="F733" t="s">
        <v>41</v>
      </c>
      <c r="G733" t="s">
        <v>542</v>
      </c>
      <c r="H733" t="s">
        <v>240</v>
      </c>
      <c r="I733" t="s">
        <v>240</v>
      </c>
      <c r="J733" t="s">
        <v>240</v>
      </c>
      <c r="K733" t="s">
        <v>44</v>
      </c>
      <c r="L733">
        <v>10</v>
      </c>
      <c r="M733" t="s">
        <v>236</v>
      </c>
      <c r="N733" s="5">
        <v>0</v>
      </c>
      <c r="O733" t="s">
        <v>30</v>
      </c>
      <c r="P733" s="5">
        <v>0.23899999999999999</v>
      </c>
      <c r="Q733" s="6">
        <v>0</v>
      </c>
      <c r="R733" s="7">
        <v>1.4954448957134098E-4</v>
      </c>
      <c r="S733" s="7">
        <v>1.6847831208410282E-4</v>
      </c>
      <c r="T733" s="8">
        <v>0</v>
      </c>
      <c r="U733" s="6">
        <v>0</v>
      </c>
    </row>
    <row r="734" spans="1:21" x14ac:dyDescent="0.3">
      <c r="A734" t="s">
        <v>21</v>
      </c>
      <c r="B734" t="s">
        <v>398</v>
      </c>
      <c r="C734" t="s">
        <v>23</v>
      </c>
      <c r="D734" t="s">
        <v>236</v>
      </c>
      <c r="E734" t="s">
        <v>25</v>
      </c>
      <c r="F734" t="s">
        <v>41</v>
      </c>
      <c r="G734" t="s">
        <v>543</v>
      </c>
      <c r="H734" t="s">
        <v>242</v>
      </c>
      <c r="I734" t="s">
        <v>242</v>
      </c>
      <c r="J734" t="s">
        <v>242</v>
      </c>
      <c r="K734" t="s">
        <v>44</v>
      </c>
      <c r="L734">
        <v>10</v>
      </c>
      <c r="M734" t="s">
        <v>236</v>
      </c>
      <c r="N734" s="5">
        <v>0</v>
      </c>
      <c r="O734" t="s">
        <v>30</v>
      </c>
      <c r="P734" s="5">
        <v>0.499</v>
      </c>
      <c r="Q734" s="6">
        <v>0</v>
      </c>
      <c r="R734" s="7">
        <v>1.4954448957134098E-4</v>
      </c>
      <c r="S734" s="7">
        <v>1.6847831208410282E-4</v>
      </c>
      <c r="T734" s="8">
        <v>0</v>
      </c>
      <c r="U734" s="6">
        <v>0</v>
      </c>
    </row>
    <row r="735" spans="1:21" x14ac:dyDescent="0.3">
      <c r="A735" t="s">
        <v>21</v>
      </c>
      <c r="B735" t="s">
        <v>398</v>
      </c>
      <c r="C735" t="s">
        <v>23</v>
      </c>
      <c r="D735" t="s">
        <v>236</v>
      </c>
      <c r="E735" t="s">
        <v>25</v>
      </c>
      <c r="F735" t="s">
        <v>26</v>
      </c>
      <c r="G735" t="s">
        <v>544</v>
      </c>
      <c r="H735" t="s">
        <v>238</v>
      </c>
      <c r="I735" t="s">
        <v>238</v>
      </c>
      <c r="J735" t="s">
        <v>238</v>
      </c>
      <c r="K735" t="s">
        <v>44</v>
      </c>
      <c r="L735">
        <v>10</v>
      </c>
      <c r="M735" t="s">
        <v>236</v>
      </c>
      <c r="N735" s="5">
        <v>0.56999999999999995</v>
      </c>
      <c r="O735" t="s">
        <v>30</v>
      </c>
      <c r="P735" s="5">
        <v>0.72199999999999998</v>
      </c>
      <c r="Q735" s="6">
        <v>0</v>
      </c>
      <c r="R735" s="7">
        <v>1.4954448957134098E-4</v>
      </c>
      <c r="S735" s="7">
        <v>1.6847831208410282E-4</v>
      </c>
      <c r="T735" s="8">
        <v>0</v>
      </c>
      <c r="U735" s="6">
        <v>0</v>
      </c>
    </row>
    <row r="736" spans="1:21" x14ac:dyDescent="0.3">
      <c r="A736" t="s">
        <v>21</v>
      </c>
      <c r="B736" t="s">
        <v>398</v>
      </c>
      <c r="C736" t="s">
        <v>23</v>
      </c>
      <c r="D736" t="s">
        <v>236</v>
      </c>
      <c r="E736" t="s">
        <v>25</v>
      </c>
      <c r="F736" t="s">
        <v>26</v>
      </c>
      <c r="G736" t="s">
        <v>545</v>
      </c>
      <c r="H736" t="s">
        <v>240</v>
      </c>
      <c r="I736" t="s">
        <v>240</v>
      </c>
      <c r="J736" t="s">
        <v>240</v>
      </c>
      <c r="K736" t="s">
        <v>44</v>
      </c>
      <c r="L736">
        <v>10</v>
      </c>
      <c r="M736" t="s">
        <v>236</v>
      </c>
      <c r="N736" s="5">
        <v>0</v>
      </c>
      <c r="O736" t="s">
        <v>30</v>
      </c>
      <c r="P736" s="5">
        <v>0.23899999999999999</v>
      </c>
      <c r="Q736" s="6">
        <v>0</v>
      </c>
      <c r="R736" s="7">
        <v>1.4954448957134098E-4</v>
      </c>
      <c r="S736" s="7">
        <v>1.6847831208410282E-4</v>
      </c>
      <c r="T736" s="8">
        <v>0</v>
      </c>
      <c r="U736" s="6">
        <v>0</v>
      </c>
    </row>
    <row r="737" spans="1:21" x14ac:dyDescent="0.3">
      <c r="A737" t="s">
        <v>21</v>
      </c>
      <c r="B737" t="s">
        <v>398</v>
      </c>
      <c r="C737" t="s">
        <v>23</v>
      </c>
      <c r="D737" t="s">
        <v>236</v>
      </c>
      <c r="E737" t="s">
        <v>25</v>
      </c>
      <c r="F737" t="s">
        <v>26</v>
      </c>
      <c r="G737" t="s">
        <v>546</v>
      </c>
      <c r="H737" t="s">
        <v>242</v>
      </c>
      <c r="I737" t="s">
        <v>242</v>
      </c>
      <c r="J737" t="s">
        <v>242</v>
      </c>
      <c r="K737" t="s">
        <v>44</v>
      </c>
      <c r="L737">
        <v>10</v>
      </c>
      <c r="M737" t="s">
        <v>236</v>
      </c>
      <c r="N737" s="5">
        <v>0</v>
      </c>
      <c r="O737" t="s">
        <v>30</v>
      </c>
      <c r="P737" s="5">
        <v>0.499</v>
      </c>
      <c r="Q737" s="6">
        <v>0</v>
      </c>
      <c r="R737" s="7">
        <v>1.4954448957134098E-4</v>
      </c>
      <c r="S737" s="7">
        <v>1.6847831208410282E-4</v>
      </c>
      <c r="T737" s="8">
        <v>0</v>
      </c>
      <c r="U737" s="6">
        <v>0</v>
      </c>
    </row>
    <row r="738" spans="1:21" x14ac:dyDescent="0.3">
      <c r="A738" t="s">
        <v>21</v>
      </c>
      <c r="B738" t="s">
        <v>398</v>
      </c>
      <c r="C738" t="s">
        <v>23</v>
      </c>
      <c r="D738" t="s">
        <v>246</v>
      </c>
      <c r="E738" t="s">
        <v>25</v>
      </c>
      <c r="F738" t="s">
        <v>26</v>
      </c>
      <c r="G738" t="s">
        <v>399</v>
      </c>
      <c r="H738" t="s">
        <v>28</v>
      </c>
      <c r="I738" t="s">
        <v>28</v>
      </c>
      <c r="J738" t="s">
        <v>28</v>
      </c>
      <c r="K738" t="s">
        <v>29</v>
      </c>
      <c r="L738">
        <v>20</v>
      </c>
      <c r="N738" s="5">
        <v>0</v>
      </c>
      <c r="O738" t="s">
        <v>30</v>
      </c>
      <c r="P738" s="5">
        <v>0.3</v>
      </c>
      <c r="Q738" s="6">
        <v>0</v>
      </c>
      <c r="R738" s="7">
        <v>3.6816310603171582E-4</v>
      </c>
      <c r="S738" s="7">
        <v>1.1165464820805937E-4</v>
      </c>
      <c r="T738" s="8">
        <v>0</v>
      </c>
      <c r="U738" s="6">
        <v>0</v>
      </c>
    </row>
    <row r="739" spans="1:21" x14ac:dyDescent="0.3">
      <c r="A739" t="s">
        <v>21</v>
      </c>
      <c r="B739" t="s">
        <v>398</v>
      </c>
      <c r="C739" t="s">
        <v>23</v>
      </c>
      <c r="D739" t="s">
        <v>246</v>
      </c>
      <c r="E739" t="s">
        <v>25</v>
      </c>
      <c r="F739" t="s">
        <v>31</v>
      </c>
      <c r="G739" t="s">
        <v>400</v>
      </c>
      <c r="H739" t="s">
        <v>28</v>
      </c>
      <c r="I739" t="s">
        <v>28</v>
      </c>
      <c r="J739" t="s">
        <v>28</v>
      </c>
      <c r="K739" t="s">
        <v>29</v>
      </c>
      <c r="L739">
        <v>20</v>
      </c>
      <c r="N739" s="5">
        <v>0</v>
      </c>
      <c r="O739" t="s">
        <v>30</v>
      </c>
      <c r="P739" s="5">
        <v>0.3</v>
      </c>
      <c r="Q739" s="6">
        <v>0</v>
      </c>
      <c r="R739" s="7">
        <v>3.6816310603171582E-4</v>
      </c>
      <c r="S739" s="7">
        <v>1.1165464820805937E-4</v>
      </c>
      <c r="T739" s="8">
        <v>0</v>
      </c>
      <c r="U739" s="6">
        <v>0</v>
      </c>
    </row>
    <row r="740" spans="1:21" x14ac:dyDescent="0.3">
      <c r="A740" t="s">
        <v>21</v>
      </c>
      <c r="B740" t="s">
        <v>398</v>
      </c>
      <c r="C740" t="s">
        <v>23</v>
      </c>
      <c r="D740" t="s">
        <v>246</v>
      </c>
      <c r="E740" t="s">
        <v>25</v>
      </c>
      <c r="F740" t="s">
        <v>41</v>
      </c>
      <c r="G740" t="s">
        <v>547</v>
      </c>
      <c r="H740" t="s">
        <v>248</v>
      </c>
      <c r="I740" t="s">
        <v>248</v>
      </c>
      <c r="J740" t="s">
        <v>248</v>
      </c>
      <c r="K740" t="s">
        <v>44</v>
      </c>
      <c r="L740">
        <v>15</v>
      </c>
      <c r="M740" t="s">
        <v>246</v>
      </c>
      <c r="N740" s="5">
        <v>6.2700000000000006E-2</v>
      </c>
      <c r="O740" t="s">
        <v>30</v>
      </c>
      <c r="P740" s="5">
        <v>0.86111111100000004</v>
      </c>
      <c r="Q740" s="6">
        <v>0</v>
      </c>
      <c r="R740" s="7">
        <v>0</v>
      </c>
      <c r="S740" s="7">
        <v>0</v>
      </c>
      <c r="T740" s="8">
        <v>0</v>
      </c>
      <c r="U740" s="6">
        <v>0</v>
      </c>
    </row>
    <row r="741" spans="1:21" x14ac:dyDescent="0.3">
      <c r="A741" t="s">
        <v>21</v>
      </c>
      <c r="B741" t="s">
        <v>398</v>
      </c>
      <c r="C741" t="s">
        <v>23</v>
      </c>
      <c r="D741" t="s">
        <v>246</v>
      </c>
      <c r="E741" t="s">
        <v>25</v>
      </c>
      <c r="F741" t="s">
        <v>41</v>
      </c>
      <c r="G741" t="s">
        <v>548</v>
      </c>
      <c r="H741" t="s">
        <v>250</v>
      </c>
      <c r="I741" t="s">
        <v>250</v>
      </c>
      <c r="J741" t="s">
        <v>250</v>
      </c>
      <c r="K741" t="s">
        <v>44</v>
      </c>
      <c r="L741">
        <v>15</v>
      </c>
      <c r="M741" t="s">
        <v>246</v>
      </c>
      <c r="N741" s="5">
        <v>0.50729999999999997</v>
      </c>
      <c r="O741" t="s">
        <v>30</v>
      </c>
      <c r="P741" s="5">
        <v>0.8</v>
      </c>
      <c r="Q741" s="6">
        <v>0</v>
      </c>
      <c r="R741" s="7">
        <v>0</v>
      </c>
      <c r="S741" s="7">
        <v>0</v>
      </c>
      <c r="T741" s="8">
        <v>0</v>
      </c>
      <c r="U741" s="6">
        <v>0</v>
      </c>
    </row>
    <row r="742" spans="1:21" x14ac:dyDescent="0.3">
      <c r="A742" t="s">
        <v>21</v>
      </c>
      <c r="B742" t="s">
        <v>398</v>
      </c>
      <c r="C742" t="s">
        <v>23</v>
      </c>
      <c r="D742" t="s">
        <v>246</v>
      </c>
      <c r="E742" t="s">
        <v>25</v>
      </c>
      <c r="F742" t="s">
        <v>26</v>
      </c>
      <c r="G742" t="s">
        <v>549</v>
      </c>
      <c r="H742" t="s">
        <v>248</v>
      </c>
      <c r="I742" t="s">
        <v>248</v>
      </c>
      <c r="J742" t="s">
        <v>248</v>
      </c>
      <c r="K742" t="s">
        <v>44</v>
      </c>
      <c r="L742">
        <v>15</v>
      </c>
      <c r="M742" t="s">
        <v>246</v>
      </c>
      <c r="N742" s="5">
        <v>6.2700000000000006E-2</v>
      </c>
      <c r="O742" t="s">
        <v>30</v>
      </c>
      <c r="P742" s="5">
        <v>0.86111111100000004</v>
      </c>
      <c r="Q742" s="6">
        <v>0</v>
      </c>
      <c r="R742" s="7">
        <v>0</v>
      </c>
      <c r="S742" s="7">
        <v>0</v>
      </c>
      <c r="T742" s="8">
        <v>0</v>
      </c>
      <c r="U742" s="6">
        <v>0</v>
      </c>
    </row>
    <row r="743" spans="1:21" x14ac:dyDescent="0.3">
      <c r="A743" t="s">
        <v>21</v>
      </c>
      <c r="B743" t="s">
        <v>398</v>
      </c>
      <c r="C743" t="s">
        <v>23</v>
      </c>
      <c r="D743" t="s">
        <v>246</v>
      </c>
      <c r="E743" t="s">
        <v>25</v>
      </c>
      <c r="F743" t="s">
        <v>26</v>
      </c>
      <c r="G743" t="s">
        <v>550</v>
      </c>
      <c r="H743" t="s">
        <v>250</v>
      </c>
      <c r="I743" t="s">
        <v>250</v>
      </c>
      <c r="J743" t="s">
        <v>250</v>
      </c>
      <c r="K743" t="s">
        <v>44</v>
      </c>
      <c r="L743">
        <v>15</v>
      </c>
      <c r="M743" t="s">
        <v>246</v>
      </c>
      <c r="N743" s="5">
        <v>0.50729999999999997</v>
      </c>
      <c r="O743" t="s">
        <v>30</v>
      </c>
      <c r="P743" s="5">
        <v>0.8</v>
      </c>
      <c r="Q743" s="6">
        <v>0</v>
      </c>
      <c r="R743" s="7">
        <v>0</v>
      </c>
      <c r="S743" s="7">
        <v>0</v>
      </c>
      <c r="T743" s="8">
        <v>0</v>
      </c>
      <c r="U743" s="6">
        <v>0</v>
      </c>
    </row>
    <row r="744" spans="1:21" x14ac:dyDescent="0.3">
      <c r="A744" t="s">
        <v>21</v>
      </c>
      <c r="B744" t="s">
        <v>398</v>
      </c>
      <c r="C744" t="s">
        <v>46</v>
      </c>
      <c r="D744" t="s">
        <v>253</v>
      </c>
      <c r="E744" t="s">
        <v>25</v>
      </c>
      <c r="F744" t="s">
        <v>26</v>
      </c>
      <c r="G744" t="s">
        <v>407</v>
      </c>
      <c r="H744" t="s">
        <v>28</v>
      </c>
      <c r="I744" t="s">
        <v>28</v>
      </c>
      <c r="J744" t="s">
        <v>28</v>
      </c>
      <c r="K744" t="s">
        <v>29</v>
      </c>
      <c r="L744">
        <v>20</v>
      </c>
      <c r="N744" s="5">
        <v>0</v>
      </c>
      <c r="O744" t="s">
        <v>30</v>
      </c>
      <c r="P744" s="5">
        <v>0.3</v>
      </c>
      <c r="Q744" s="6">
        <v>0</v>
      </c>
      <c r="R744" s="7">
        <v>3.6816310603171587E-4</v>
      </c>
      <c r="S744" s="7">
        <v>1.1165464820805937E-4</v>
      </c>
      <c r="T744" s="8">
        <v>0</v>
      </c>
      <c r="U744" s="6">
        <v>0</v>
      </c>
    </row>
    <row r="745" spans="1:21" x14ac:dyDescent="0.3">
      <c r="A745" t="s">
        <v>21</v>
      </c>
      <c r="B745" t="s">
        <v>398</v>
      </c>
      <c r="C745" t="s">
        <v>46</v>
      </c>
      <c r="D745" t="s">
        <v>253</v>
      </c>
      <c r="E745" t="s">
        <v>25</v>
      </c>
      <c r="F745" t="s">
        <v>26</v>
      </c>
      <c r="G745" t="s">
        <v>408</v>
      </c>
      <c r="H745" t="s">
        <v>50</v>
      </c>
      <c r="I745" t="s">
        <v>50</v>
      </c>
      <c r="J745" t="s">
        <v>50</v>
      </c>
      <c r="K745" t="s">
        <v>29</v>
      </c>
      <c r="L745">
        <v>7</v>
      </c>
      <c r="N745" s="5">
        <v>0.45</v>
      </c>
      <c r="O745" t="s">
        <v>30</v>
      </c>
      <c r="P745" s="5">
        <v>0.05</v>
      </c>
      <c r="Q745" s="6">
        <v>0</v>
      </c>
      <c r="R745" s="7">
        <v>0</v>
      </c>
      <c r="S745" s="7">
        <v>0</v>
      </c>
      <c r="T745" s="8">
        <v>0</v>
      </c>
      <c r="U745" s="6">
        <v>0</v>
      </c>
    </row>
    <row r="746" spans="1:21" x14ac:dyDescent="0.3">
      <c r="A746" t="s">
        <v>21</v>
      </c>
      <c r="B746" t="s">
        <v>398</v>
      </c>
      <c r="C746" t="s">
        <v>46</v>
      </c>
      <c r="D746" t="s">
        <v>253</v>
      </c>
      <c r="E746" t="s">
        <v>25</v>
      </c>
      <c r="F746" t="s">
        <v>26</v>
      </c>
      <c r="G746" t="s">
        <v>409</v>
      </c>
      <c r="H746" t="s">
        <v>52</v>
      </c>
      <c r="I746" t="s">
        <v>899</v>
      </c>
      <c r="J746" t="s">
        <v>52</v>
      </c>
      <c r="K746" t="s">
        <v>29</v>
      </c>
      <c r="L746">
        <v>4</v>
      </c>
      <c r="N746" s="5">
        <v>9.1773810000000001E-3</v>
      </c>
      <c r="O746" t="s">
        <v>30</v>
      </c>
      <c r="P746" s="5">
        <v>2.2117642999999999E-2</v>
      </c>
      <c r="Q746" s="6">
        <v>0</v>
      </c>
      <c r="R746" s="7">
        <v>9.0070861659047996E-5</v>
      </c>
      <c r="S746" s="7">
        <v>1.9388653162790906E-4</v>
      </c>
      <c r="T746" s="8">
        <v>0</v>
      </c>
      <c r="U746" s="6">
        <v>0</v>
      </c>
    </row>
    <row r="747" spans="1:21" x14ac:dyDescent="0.3">
      <c r="A747" t="s">
        <v>21</v>
      </c>
      <c r="B747" t="s">
        <v>398</v>
      </c>
      <c r="C747" t="s">
        <v>46</v>
      </c>
      <c r="D747" t="s">
        <v>253</v>
      </c>
      <c r="E747" t="s">
        <v>25</v>
      </c>
      <c r="F747" t="s">
        <v>26</v>
      </c>
      <c r="G747" t="s">
        <v>410</v>
      </c>
      <c r="H747" t="s">
        <v>54</v>
      </c>
      <c r="I747" t="s">
        <v>54</v>
      </c>
      <c r="J747" t="s">
        <v>54</v>
      </c>
      <c r="K747" t="s">
        <v>29</v>
      </c>
      <c r="L747">
        <v>7</v>
      </c>
      <c r="N747" s="5">
        <v>1.5822619E-2</v>
      </c>
      <c r="O747" t="s">
        <v>30</v>
      </c>
      <c r="P747" s="5">
        <v>0.15265677799999999</v>
      </c>
      <c r="Q747" s="6">
        <v>0</v>
      </c>
      <c r="R747" s="7">
        <v>9.0070861659047996E-5</v>
      </c>
      <c r="S747" s="7">
        <v>1.9388653162790906E-4</v>
      </c>
      <c r="T747" s="8">
        <v>0</v>
      </c>
      <c r="U747" s="6">
        <v>0</v>
      </c>
    </row>
    <row r="748" spans="1:21" x14ac:dyDescent="0.3">
      <c r="A748" t="s">
        <v>21</v>
      </c>
      <c r="B748" t="s">
        <v>398</v>
      </c>
      <c r="C748" t="s">
        <v>46</v>
      </c>
      <c r="D748" t="s">
        <v>253</v>
      </c>
      <c r="E748" t="s">
        <v>25</v>
      </c>
      <c r="F748" t="s">
        <v>26</v>
      </c>
      <c r="G748" t="s">
        <v>411</v>
      </c>
      <c r="H748" t="s">
        <v>56</v>
      </c>
      <c r="I748" t="s">
        <v>56</v>
      </c>
      <c r="J748" t="s">
        <v>56</v>
      </c>
      <c r="K748" t="s">
        <v>29</v>
      </c>
      <c r="L748">
        <v>10</v>
      </c>
      <c r="N748" s="5">
        <v>0.16</v>
      </c>
      <c r="O748" t="s">
        <v>30</v>
      </c>
      <c r="P748" s="5">
        <v>4.4027913000000002E-2</v>
      </c>
      <c r="Q748" s="6">
        <v>0</v>
      </c>
      <c r="R748" s="7">
        <v>9.0070861659047996E-5</v>
      </c>
      <c r="S748" s="7">
        <v>1.9388653162790906E-4</v>
      </c>
      <c r="T748" s="8">
        <v>0</v>
      </c>
      <c r="U748" s="6">
        <v>0</v>
      </c>
    </row>
    <row r="749" spans="1:21" x14ac:dyDescent="0.3">
      <c r="A749" t="s">
        <v>21</v>
      </c>
      <c r="B749" t="s">
        <v>398</v>
      </c>
      <c r="C749" t="s">
        <v>46</v>
      </c>
      <c r="D749" t="s">
        <v>253</v>
      </c>
      <c r="E749" t="s">
        <v>25</v>
      </c>
      <c r="F749" t="s">
        <v>26</v>
      </c>
      <c r="G749" t="s">
        <v>412</v>
      </c>
      <c r="H749" t="s">
        <v>58</v>
      </c>
      <c r="I749" t="s">
        <v>58</v>
      </c>
      <c r="J749" t="s">
        <v>58</v>
      </c>
      <c r="K749" t="s">
        <v>29</v>
      </c>
      <c r="L749">
        <v>9</v>
      </c>
      <c r="N749" s="5">
        <v>0.8</v>
      </c>
      <c r="O749" t="s">
        <v>30</v>
      </c>
      <c r="P749" s="5">
        <v>0.14020038000000001</v>
      </c>
      <c r="Q749" s="6">
        <v>0</v>
      </c>
      <c r="R749" s="7">
        <v>9.0070861659047996E-5</v>
      </c>
      <c r="S749" s="7">
        <v>1.9388653162790906E-4</v>
      </c>
      <c r="T749" s="8">
        <v>0</v>
      </c>
      <c r="U749" s="6">
        <v>0</v>
      </c>
    </row>
    <row r="750" spans="1:21" x14ac:dyDescent="0.3">
      <c r="A750" t="s">
        <v>21</v>
      </c>
      <c r="B750" t="s">
        <v>398</v>
      </c>
      <c r="C750" t="s">
        <v>46</v>
      </c>
      <c r="D750" t="s">
        <v>253</v>
      </c>
      <c r="E750" t="s">
        <v>25</v>
      </c>
      <c r="F750" t="s">
        <v>26</v>
      </c>
      <c r="G750" t="s">
        <v>413</v>
      </c>
      <c r="H750" t="s">
        <v>60</v>
      </c>
      <c r="I750" t="s">
        <v>60</v>
      </c>
      <c r="J750" t="s">
        <v>60</v>
      </c>
      <c r="K750" t="s">
        <v>29</v>
      </c>
      <c r="L750">
        <v>13</v>
      </c>
      <c r="N750" s="5">
        <v>0.15</v>
      </c>
      <c r="O750" t="s">
        <v>30</v>
      </c>
      <c r="P750" s="5">
        <v>7.6560914999999993E-2</v>
      </c>
      <c r="Q750" s="6">
        <v>0</v>
      </c>
      <c r="R750" s="7">
        <v>9.0070861659047996E-5</v>
      </c>
      <c r="S750" s="7">
        <v>1.9388653162790906E-4</v>
      </c>
      <c r="T750" s="8">
        <v>0</v>
      </c>
      <c r="U750" s="6">
        <v>0</v>
      </c>
    </row>
    <row r="751" spans="1:21" x14ac:dyDescent="0.3">
      <c r="A751" t="s">
        <v>21</v>
      </c>
      <c r="B751" t="s">
        <v>398</v>
      </c>
      <c r="C751" t="s">
        <v>46</v>
      </c>
      <c r="D751" t="s">
        <v>253</v>
      </c>
      <c r="E751" t="s">
        <v>25</v>
      </c>
      <c r="F751" t="s">
        <v>26</v>
      </c>
      <c r="G751" t="s">
        <v>414</v>
      </c>
      <c r="H751" t="s">
        <v>62</v>
      </c>
      <c r="I751" t="s">
        <v>62</v>
      </c>
      <c r="J751" t="s">
        <v>62</v>
      </c>
      <c r="K751" t="s">
        <v>29</v>
      </c>
      <c r="L751">
        <v>10</v>
      </c>
      <c r="N751" s="5">
        <v>0.12</v>
      </c>
      <c r="O751" t="s">
        <v>30</v>
      </c>
      <c r="P751" s="5">
        <v>6.2850589999999998E-2</v>
      </c>
      <c r="Q751" s="6">
        <v>0</v>
      </c>
      <c r="R751" s="7">
        <v>9.0070861659047996E-5</v>
      </c>
      <c r="S751" s="7">
        <v>1.9388653162790903E-4</v>
      </c>
      <c r="T751" s="8">
        <v>0</v>
      </c>
      <c r="U751" s="6">
        <v>0</v>
      </c>
    </row>
    <row r="752" spans="1:21" x14ac:dyDescent="0.3">
      <c r="A752" t="s">
        <v>21</v>
      </c>
      <c r="B752" t="s">
        <v>398</v>
      </c>
      <c r="C752" t="s">
        <v>46</v>
      </c>
      <c r="D752" t="s">
        <v>253</v>
      </c>
      <c r="E752" t="s">
        <v>25</v>
      </c>
      <c r="F752" t="s">
        <v>26</v>
      </c>
      <c r="G752" t="s">
        <v>415</v>
      </c>
      <c r="H752" t="s">
        <v>64</v>
      </c>
      <c r="I752" t="s">
        <v>64</v>
      </c>
      <c r="J752" t="s">
        <v>64</v>
      </c>
      <c r="K752" t="s">
        <v>29</v>
      </c>
      <c r="L752">
        <v>10</v>
      </c>
      <c r="N752" s="5">
        <v>0.18</v>
      </c>
      <c r="O752" t="s">
        <v>30</v>
      </c>
      <c r="P752" s="5">
        <v>1.3775483E-2</v>
      </c>
      <c r="Q752" s="6">
        <v>0</v>
      </c>
      <c r="R752" s="7">
        <v>9.007086165904801E-5</v>
      </c>
      <c r="S752" s="7">
        <v>1.9388653162790906E-4</v>
      </c>
      <c r="T752" s="8">
        <v>0</v>
      </c>
      <c r="U752" s="6">
        <v>0</v>
      </c>
    </row>
    <row r="753" spans="1:21" x14ac:dyDescent="0.3">
      <c r="A753" t="s">
        <v>21</v>
      </c>
      <c r="B753" t="s">
        <v>398</v>
      </c>
      <c r="C753" t="s">
        <v>46</v>
      </c>
      <c r="D753" t="s">
        <v>253</v>
      </c>
      <c r="E753" t="s">
        <v>25</v>
      </c>
      <c r="F753" t="s">
        <v>26</v>
      </c>
      <c r="G753" t="s">
        <v>416</v>
      </c>
      <c r="H753" t="s">
        <v>66</v>
      </c>
      <c r="I753" t="s">
        <v>66</v>
      </c>
      <c r="J753" t="s">
        <v>66</v>
      </c>
      <c r="K753" t="s">
        <v>29</v>
      </c>
      <c r="L753">
        <v>15</v>
      </c>
      <c r="N753" s="5">
        <v>9.5000000000000001E-2</v>
      </c>
      <c r="O753" t="s">
        <v>30</v>
      </c>
      <c r="P753" s="5">
        <v>0.123</v>
      </c>
      <c r="Q753" s="6">
        <v>0</v>
      </c>
      <c r="R753" s="7">
        <v>9.0070861659047996E-5</v>
      </c>
      <c r="S753" s="7">
        <v>1.9388653162790906E-4</v>
      </c>
      <c r="T753" s="8">
        <v>0</v>
      </c>
      <c r="U753" s="6">
        <v>0</v>
      </c>
    </row>
    <row r="754" spans="1:21" x14ac:dyDescent="0.3">
      <c r="A754" t="s">
        <v>21</v>
      </c>
      <c r="B754" t="s">
        <v>398</v>
      </c>
      <c r="C754" t="s">
        <v>46</v>
      </c>
      <c r="D754" t="s">
        <v>253</v>
      </c>
      <c r="E754" t="s">
        <v>25</v>
      </c>
      <c r="F754" t="s">
        <v>31</v>
      </c>
      <c r="G754" t="s">
        <v>417</v>
      </c>
      <c r="H754" t="s">
        <v>28</v>
      </c>
      <c r="I754" t="s">
        <v>28</v>
      </c>
      <c r="J754" t="s">
        <v>28</v>
      </c>
      <c r="K754" t="s">
        <v>29</v>
      </c>
      <c r="L754">
        <v>20</v>
      </c>
      <c r="N754" s="5">
        <v>0</v>
      </c>
      <c r="O754" t="s">
        <v>30</v>
      </c>
      <c r="P754" s="5">
        <v>0.3</v>
      </c>
      <c r="Q754" s="6">
        <v>0</v>
      </c>
      <c r="R754" s="7">
        <v>3.6816310603171587E-4</v>
      </c>
      <c r="S754" s="7">
        <v>1.1165464820805937E-4</v>
      </c>
      <c r="T754" s="8">
        <v>0</v>
      </c>
      <c r="U754" s="6">
        <v>0</v>
      </c>
    </row>
    <row r="755" spans="1:21" x14ac:dyDescent="0.3">
      <c r="A755" t="s">
        <v>21</v>
      </c>
      <c r="B755" t="s">
        <v>398</v>
      </c>
      <c r="C755" t="s">
        <v>46</v>
      </c>
      <c r="D755" t="s">
        <v>253</v>
      </c>
      <c r="E755" t="s">
        <v>25</v>
      </c>
      <c r="F755" t="s">
        <v>31</v>
      </c>
      <c r="G755" t="s">
        <v>418</v>
      </c>
      <c r="H755" t="s">
        <v>50</v>
      </c>
      <c r="I755" t="s">
        <v>50</v>
      </c>
      <c r="J755" t="s">
        <v>50</v>
      </c>
      <c r="K755" t="s">
        <v>29</v>
      </c>
      <c r="L755">
        <v>7</v>
      </c>
      <c r="N755" s="5">
        <v>0.20608042600000001</v>
      </c>
      <c r="O755" t="s">
        <v>30</v>
      </c>
      <c r="P755" s="5">
        <v>0.05</v>
      </c>
      <c r="Q755" s="6">
        <v>0</v>
      </c>
      <c r="R755" s="7">
        <v>0</v>
      </c>
      <c r="S755" s="7">
        <v>0</v>
      </c>
      <c r="T755" s="8">
        <v>0</v>
      </c>
      <c r="U755" s="6">
        <v>0</v>
      </c>
    </row>
    <row r="756" spans="1:21" x14ac:dyDescent="0.3">
      <c r="A756" t="s">
        <v>21</v>
      </c>
      <c r="B756" t="s">
        <v>398</v>
      </c>
      <c r="C756" t="s">
        <v>46</v>
      </c>
      <c r="D756" t="s">
        <v>253</v>
      </c>
      <c r="E756" t="s">
        <v>25</v>
      </c>
      <c r="F756" t="s">
        <v>31</v>
      </c>
      <c r="G756" t="s">
        <v>419</v>
      </c>
      <c r="H756" t="s">
        <v>52</v>
      </c>
      <c r="I756" t="s">
        <v>899</v>
      </c>
      <c r="J756" t="s">
        <v>52</v>
      </c>
      <c r="K756" t="s">
        <v>29</v>
      </c>
      <c r="L756">
        <v>4</v>
      </c>
      <c r="N756" s="5">
        <v>0</v>
      </c>
      <c r="O756" t="s">
        <v>30</v>
      </c>
      <c r="P756" s="5">
        <v>2.2117642999999999E-2</v>
      </c>
      <c r="Q756" s="6">
        <v>0</v>
      </c>
      <c r="R756" s="7">
        <v>9.0070861659047996E-5</v>
      </c>
      <c r="S756" s="7">
        <v>1.9388653162790906E-4</v>
      </c>
      <c r="T756" s="8">
        <v>0</v>
      </c>
      <c r="U756" s="6">
        <v>0</v>
      </c>
    </row>
    <row r="757" spans="1:21" x14ac:dyDescent="0.3">
      <c r="A757" t="s">
        <v>21</v>
      </c>
      <c r="B757" t="s">
        <v>398</v>
      </c>
      <c r="C757" t="s">
        <v>46</v>
      </c>
      <c r="D757" t="s">
        <v>253</v>
      </c>
      <c r="E757" t="s">
        <v>25</v>
      </c>
      <c r="F757" t="s">
        <v>31</v>
      </c>
      <c r="G757" t="s">
        <v>420</v>
      </c>
      <c r="H757" t="s">
        <v>54</v>
      </c>
      <c r="I757" t="s">
        <v>54</v>
      </c>
      <c r="J757" t="s">
        <v>54</v>
      </c>
      <c r="K757" t="s">
        <v>29</v>
      </c>
      <c r="L757">
        <v>7</v>
      </c>
      <c r="N757" s="5">
        <v>9.1419574000000003E-2</v>
      </c>
      <c r="O757" t="s">
        <v>30</v>
      </c>
      <c r="P757" s="5">
        <v>0.159580371</v>
      </c>
      <c r="Q757" s="6">
        <v>0</v>
      </c>
      <c r="R757" s="7">
        <v>9.0070861659047996E-5</v>
      </c>
      <c r="S757" s="7">
        <v>1.9388653162790906E-4</v>
      </c>
      <c r="T757" s="8">
        <v>0</v>
      </c>
      <c r="U757" s="6">
        <v>0</v>
      </c>
    </row>
    <row r="758" spans="1:21" x14ac:dyDescent="0.3">
      <c r="A758" t="s">
        <v>21</v>
      </c>
      <c r="B758" t="s">
        <v>398</v>
      </c>
      <c r="C758" t="s">
        <v>46</v>
      </c>
      <c r="D758" t="s">
        <v>253</v>
      </c>
      <c r="E758" t="s">
        <v>25</v>
      </c>
      <c r="F758" t="s">
        <v>31</v>
      </c>
      <c r="G758" t="s">
        <v>421</v>
      </c>
      <c r="H758" t="s">
        <v>56</v>
      </c>
      <c r="I758" t="s">
        <v>56</v>
      </c>
      <c r="J758" t="s">
        <v>56</v>
      </c>
      <c r="K758" t="s">
        <v>29</v>
      </c>
      <c r="L758">
        <v>10</v>
      </c>
      <c r="N758" s="5">
        <v>0</v>
      </c>
      <c r="O758" t="s">
        <v>30</v>
      </c>
      <c r="P758" s="5">
        <v>4.4027913000000002E-2</v>
      </c>
      <c r="Q758" s="6">
        <v>0</v>
      </c>
      <c r="R758" s="7">
        <v>9.0070861659047996E-5</v>
      </c>
      <c r="S758" s="7">
        <v>1.9388653162790906E-4</v>
      </c>
      <c r="T758" s="8">
        <v>0</v>
      </c>
      <c r="U758" s="6">
        <v>0</v>
      </c>
    </row>
    <row r="759" spans="1:21" x14ac:dyDescent="0.3">
      <c r="A759" t="s">
        <v>21</v>
      </c>
      <c r="B759" t="s">
        <v>398</v>
      </c>
      <c r="C759" t="s">
        <v>46</v>
      </c>
      <c r="D759" t="s">
        <v>253</v>
      </c>
      <c r="E759" t="s">
        <v>25</v>
      </c>
      <c r="F759" t="s">
        <v>31</v>
      </c>
      <c r="G759" t="s">
        <v>422</v>
      </c>
      <c r="H759" t="s">
        <v>58</v>
      </c>
      <c r="I759" t="s">
        <v>58</v>
      </c>
      <c r="J759" t="s">
        <v>58</v>
      </c>
      <c r="K759" t="s">
        <v>29</v>
      </c>
      <c r="L759">
        <v>9</v>
      </c>
      <c r="N759" s="5">
        <v>0.36</v>
      </c>
      <c r="O759" t="s">
        <v>30</v>
      </c>
      <c r="P759" s="5">
        <v>0.14020038000000001</v>
      </c>
      <c r="Q759" s="6">
        <v>0</v>
      </c>
      <c r="R759" s="7">
        <v>9.0070861659047996E-5</v>
      </c>
      <c r="S759" s="7">
        <v>1.9388653162790906E-4</v>
      </c>
      <c r="T759" s="8">
        <v>0</v>
      </c>
      <c r="U759" s="6">
        <v>0</v>
      </c>
    </row>
    <row r="760" spans="1:21" x14ac:dyDescent="0.3">
      <c r="A760" t="s">
        <v>21</v>
      </c>
      <c r="B760" t="s">
        <v>398</v>
      </c>
      <c r="C760" t="s">
        <v>46</v>
      </c>
      <c r="D760" t="s">
        <v>253</v>
      </c>
      <c r="E760" t="s">
        <v>25</v>
      </c>
      <c r="F760" t="s">
        <v>31</v>
      </c>
      <c r="G760" t="s">
        <v>423</v>
      </c>
      <c r="H760" t="s">
        <v>60</v>
      </c>
      <c r="I760" t="s">
        <v>60</v>
      </c>
      <c r="J760" t="s">
        <v>60</v>
      </c>
      <c r="K760" t="s">
        <v>29</v>
      </c>
      <c r="L760">
        <v>13</v>
      </c>
      <c r="N760" s="5">
        <v>0.33750000000000002</v>
      </c>
      <c r="O760" t="s">
        <v>30</v>
      </c>
      <c r="P760" s="5">
        <v>7.6560914999999993E-2</v>
      </c>
      <c r="Q760" s="6">
        <v>0</v>
      </c>
      <c r="R760" s="7">
        <v>9.0070861659047996E-5</v>
      </c>
      <c r="S760" s="7">
        <v>1.9388653162790906E-4</v>
      </c>
      <c r="T760" s="8">
        <v>0</v>
      </c>
      <c r="U760" s="6">
        <v>0</v>
      </c>
    </row>
    <row r="761" spans="1:21" x14ac:dyDescent="0.3">
      <c r="A761" t="s">
        <v>21</v>
      </c>
      <c r="B761" t="s">
        <v>398</v>
      </c>
      <c r="C761" t="s">
        <v>46</v>
      </c>
      <c r="D761" t="s">
        <v>253</v>
      </c>
      <c r="E761" t="s">
        <v>25</v>
      </c>
      <c r="F761" t="s">
        <v>31</v>
      </c>
      <c r="G761" t="s">
        <v>424</v>
      </c>
      <c r="H761" t="s">
        <v>62</v>
      </c>
      <c r="I761" t="s">
        <v>62</v>
      </c>
      <c r="J761" t="s">
        <v>62</v>
      </c>
      <c r="K761" t="s">
        <v>29</v>
      </c>
      <c r="L761">
        <v>10</v>
      </c>
      <c r="N761" s="5">
        <v>0.27</v>
      </c>
      <c r="O761" t="s">
        <v>30</v>
      </c>
      <c r="P761" s="5">
        <v>6.2850589999999998E-2</v>
      </c>
      <c r="Q761" s="6">
        <v>0</v>
      </c>
      <c r="R761" s="7">
        <v>9.0070861659047996E-5</v>
      </c>
      <c r="S761" s="7">
        <v>1.9388653162790903E-4</v>
      </c>
      <c r="T761" s="8">
        <v>0</v>
      </c>
      <c r="U761" s="6">
        <v>0</v>
      </c>
    </row>
    <row r="762" spans="1:21" x14ac:dyDescent="0.3">
      <c r="A762" t="s">
        <v>21</v>
      </c>
      <c r="B762" t="s">
        <v>398</v>
      </c>
      <c r="C762" t="s">
        <v>46</v>
      </c>
      <c r="D762" t="s">
        <v>253</v>
      </c>
      <c r="E762" t="s">
        <v>25</v>
      </c>
      <c r="F762" t="s">
        <v>31</v>
      </c>
      <c r="G762" t="s">
        <v>425</v>
      </c>
      <c r="H762" t="s">
        <v>64</v>
      </c>
      <c r="I762" t="s">
        <v>64</v>
      </c>
      <c r="J762" t="s">
        <v>64</v>
      </c>
      <c r="K762" t="s">
        <v>29</v>
      </c>
      <c r="L762">
        <v>10</v>
      </c>
      <c r="N762" s="5">
        <v>0.40500000000000003</v>
      </c>
      <c r="O762" t="s">
        <v>30</v>
      </c>
      <c r="P762" s="5">
        <v>3.3061159E-2</v>
      </c>
      <c r="Q762" s="6">
        <v>0</v>
      </c>
      <c r="R762" s="7">
        <v>9.0070861659047996E-5</v>
      </c>
      <c r="S762" s="7">
        <v>1.9388653162790906E-4</v>
      </c>
      <c r="T762" s="8">
        <v>0</v>
      </c>
      <c r="U762" s="6">
        <v>0</v>
      </c>
    </row>
    <row r="763" spans="1:21" x14ac:dyDescent="0.3">
      <c r="A763" t="s">
        <v>21</v>
      </c>
      <c r="B763" t="s">
        <v>398</v>
      </c>
      <c r="C763" t="s">
        <v>46</v>
      </c>
      <c r="D763" t="s">
        <v>253</v>
      </c>
      <c r="E763" t="s">
        <v>25</v>
      </c>
      <c r="F763" t="s">
        <v>31</v>
      </c>
      <c r="G763" t="s">
        <v>426</v>
      </c>
      <c r="H763" t="s">
        <v>66</v>
      </c>
      <c r="I763" t="s">
        <v>66</v>
      </c>
      <c r="J763" t="s">
        <v>66</v>
      </c>
      <c r="K763" t="s">
        <v>29</v>
      </c>
      <c r="L763">
        <v>15</v>
      </c>
      <c r="N763" s="5">
        <v>9.5000000000000001E-2</v>
      </c>
      <c r="O763" t="s">
        <v>30</v>
      </c>
      <c r="P763" s="5">
        <v>0.123</v>
      </c>
      <c r="Q763" s="6">
        <v>0</v>
      </c>
      <c r="R763" s="7">
        <v>9.0070861659047996E-5</v>
      </c>
      <c r="S763" s="7">
        <v>1.9388653162790906E-4</v>
      </c>
      <c r="T763" s="8">
        <v>0</v>
      </c>
      <c r="U763" s="6">
        <v>0</v>
      </c>
    </row>
    <row r="764" spans="1:21" x14ac:dyDescent="0.3">
      <c r="A764" t="s">
        <v>21</v>
      </c>
      <c r="B764" t="s">
        <v>398</v>
      </c>
      <c r="C764" t="s">
        <v>46</v>
      </c>
      <c r="D764" t="s">
        <v>253</v>
      </c>
      <c r="E764" t="s">
        <v>25</v>
      </c>
      <c r="F764" t="s">
        <v>41</v>
      </c>
      <c r="G764" t="s">
        <v>551</v>
      </c>
      <c r="H764" t="s">
        <v>255</v>
      </c>
      <c r="I764" t="s">
        <v>255</v>
      </c>
      <c r="J764" t="s">
        <v>255</v>
      </c>
      <c r="K764" t="s">
        <v>44</v>
      </c>
      <c r="L764">
        <v>20</v>
      </c>
      <c r="M764" t="s">
        <v>253</v>
      </c>
      <c r="N764" s="5">
        <v>0.99968219400000002</v>
      </c>
      <c r="O764" t="s">
        <v>30</v>
      </c>
      <c r="P764" s="5">
        <v>5.8469387999999997E-2</v>
      </c>
      <c r="Q764" s="6">
        <v>0</v>
      </c>
      <c r="R764" s="7">
        <v>-2.3166337996372022E-5</v>
      </c>
      <c r="S764" s="7">
        <v>2.754119923338294E-4</v>
      </c>
      <c r="T764" s="8">
        <v>0</v>
      </c>
      <c r="U764" s="6">
        <v>0</v>
      </c>
    </row>
    <row r="765" spans="1:21" x14ac:dyDescent="0.3">
      <c r="A765" t="s">
        <v>21</v>
      </c>
      <c r="B765" t="s">
        <v>398</v>
      </c>
      <c r="C765" t="s">
        <v>46</v>
      </c>
      <c r="D765" t="s">
        <v>253</v>
      </c>
      <c r="E765" t="s">
        <v>25</v>
      </c>
      <c r="F765" t="s">
        <v>26</v>
      </c>
      <c r="G765" t="s">
        <v>552</v>
      </c>
      <c r="H765" t="s">
        <v>255</v>
      </c>
      <c r="I765" t="s">
        <v>255</v>
      </c>
      <c r="J765" t="s">
        <v>255</v>
      </c>
      <c r="K765" t="s">
        <v>44</v>
      </c>
      <c r="L765">
        <v>20</v>
      </c>
      <c r="M765" t="s">
        <v>253</v>
      </c>
      <c r="N765" s="5">
        <v>0.99968219400000002</v>
      </c>
      <c r="O765" t="s">
        <v>30</v>
      </c>
      <c r="P765" s="5">
        <v>5.8469387999999997E-2</v>
      </c>
      <c r="Q765" s="6">
        <v>0</v>
      </c>
      <c r="R765" s="7">
        <v>-2.3166337996372022E-5</v>
      </c>
      <c r="S765" s="7">
        <v>2.754119923338294E-4</v>
      </c>
      <c r="T765" s="8">
        <v>0</v>
      </c>
      <c r="U765" s="6">
        <v>0</v>
      </c>
    </row>
    <row r="766" spans="1:21" x14ac:dyDescent="0.3">
      <c r="A766" t="s">
        <v>21</v>
      </c>
      <c r="B766" t="s">
        <v>398</v>
      </c>
      <c r="C766" t="s">
        <v>229</v>
      </c>
      <c r="D766" t="s">
        <v>257</v>
      </c>
      <c r="E766" t="s">
        <v>25</v>
      </c>
      <c r="F766" t="s">
        <v>26</v>
      </c>
      <c r="G766" t="s">
        <v>537</v>
      </c>
      <c r="H766" t="s">
        <v>28</v>
      </c>
      <c r="I766" t="s">
        <v>28</v>
      </c>
      <c r="J766" t="s">
        <v>28</v>
      </c>
      <c r="K766" t="s">
        <v>29</v>
      </c>
      <c r="L766">
        <v>20</v>
      </c>
      <c r="N766" s="5">
        <v>0</v>
      </c>
      <c r="O766" t="s">
        <v>30</v>
      </c>
      <c r="P766" s="5">
        <v>0.3</v>
      </c>
      <c r="Q766" s="6">
        <v>0</v>
      </c>
      <c r="R766" s="7">
        <v>3.6816310603171587E-4</v>
      </c>
      <c r="S766" s="7">
        <v>1.1165464820805938E-4</v>
      </c>
      <c r="T766" s="8">
        <v>0</v>
      </c>
      <c r="U766" s="6">
        <v>0</v>
      </c>
    </row>
    <row r="767" spans="1:21" x14ac:dyDescent="0.3">
      <c r="A767" t="s">
        <v>21</v>
      </c>
      <c r="B767" t="s">
        <v>398</v>
      </c>
      <c r="C767" t="s">
        <v>229</v>
      </c>
      <c r="D767" t="s">
        <v>257</v>
      </c>
      <c r="E767" t="s">
        <v>25</v>
      </c>
      <c r="F767" t="s">
        <v>31</v>
      </c>
      <c r="G767" t="s">
        <v>538</v>
      </c>
      <c r="H767" t="s">
        <v>28</v>
      </c>
      <c r="I767" t="s">
        <v>28</v>
      </c>
      <c r="J767" t="s">
        <v>28</v>
      </c>
      <c r="K767" t="s">
        <v>29</v>
      </c>
      <c r="L767">
        <v>20</v>
      </c>
      <c r="N767" s="5">
        <v>0</v>
      </c>
      <c r="O767" t="s">
        <v>30</v>
      </c>
      <c r="P767" s="5">
        <v>0.3</v>
      </c>
      <c r="Q767" s="6">
        <v>0</v>
      </c>
      <c r="R767" s="7">
        <v>3.6816310603171587E-4</v>
      </c>
      <c r="S767" s="7">
        <v>1.1165464820805938E-4</v>
      </c>
      <c r="T767" s="8">
        <v>0</v>
      </c>
      <c r="U767" s="6">
        <v>0</v>
      </c>
    </row>
    <row r="768" spans="1:21" x14ac:dyDescent="0.3">
      <c r="A768" t="s">
        <v>21</v>
      </c>
      <c r="B768" t="s">
        <v>398</v>
      </c>
      <c r="C768" t="s">
        <v>229</v>
      </c>
      <c r="D768" t="s">
        <v>257</v>
      </c>
      <c r="E768" t="s">
        <v>25</v>
      </c>
      <c r="F768" t="s">
        <v>41</v>
      </c>
      <c r="G768" t="s">
        <v>553</v>
      </c>
      <c r="H768" t="s">
        <v>259</v>
      </c>
      <c r="I768" t="s">
        <v>259</v>
      </c>
      <c r="J768" t="s">
        <v>259</v>
      </c>
      <c r="K768" t="s">
        <v>44</v>
      </c>
      <c r="L768">
        <v>12</v>
      </c>
      <c r="M768" t="s">
        <v>257</v>
      </c>
      <c r="N768" s="5">
        <v>0.75</v>
      </c>
      <c r="O768" t="s">
        <v>30</v>
      </c>
      <c r="P768" s="5">
        <v>0.2</v>
      </c>
      <c r="Q768" s="6">
        <v>4949141.6330000004</v>
      </c>
      <c r="R768" s="7">
        <v>4.1177681696520022E-4</v>
      </c>
      <c r="S768" s="7">
        <v>6.862946949420001E-5</v>
      </c>
      <c r="T768" s="8">
        <v>2037.9417883466933</v>
      </c>
      <c r="U768" s="6">
        <v>339.65696472444876</v>
      </c>
    </row>
    <row r="769" spans="1:21" x14ac:dyDescent="0.3">
      <c r="A769" t="s">
        <v>21</v>
      </c>
      <c r="B769" t="s">
        <v>398</v>
      </c>
      <c r="C769" t="s">
        <v>229</v>
      </c>
      <c r="D769" t="s">
        <v>257</v>
      </c>
      <c r="E769" t="s">
        <v>25</v>
      </c>
      <c r="F769" t="s">
        <v>26</v>
      </c>
      <c r="G769" t="s">
        <v>554</v>
      </c>
      <c r="H769" t="s">
        <v>259</v>
      </c>
      <c r="I769" t="s">
        <v>259</v>
      </c>
      <c r="J769" t="s">
        <v>259</v>
      </c>
      <c r="K769" t="s">
        <v>44</v>
      </c>
      <c r="L769">
        <v>12</v>
      </c>
      <c r="M769" t="s">
        <v>257</v>
      </c>
      <c r="N769" s="5">
        <v>0.75</v>
      </c>
      <c r="O769" t="s">
        <v>30</v>
      </c>
      <c r="P769" s="5">
        <v>0.2</v>
      </c>
      <c r="Q769" s="6">
        <v>81496.334820000004</v>
      </c>
      <c r="R769" s="7">
        <v>4.1177681696520022E-4</v>
      </c>
      <c r="S769" s="7">
        <v>6.862946949420001E-5</v>
      </c>
      <c r="T769" s="8">
        <v>33.558301346509815</v>
      </c>
      <c r="U769" s="6">
        <v>5.5930502244183007</v>
      </c>
    </row>
    <row r="770" spans="1:21" x14ac:dyDescent="0.3">
      <c r="A770" t="s">
        <v>21</v>
      </c>
      <c r="B770" t="s">
        <v>398</v>
      </c>
      <c r="C770" t="s">
        <v>34</v>
      </c>
      <c r="D770" t="s">
        <v>261</v>
      </c>
      <c r="E770" t="s">
        <v>25</v>
      </c>
      <c r="F770" t="s">
        <v>26</v>
      </c>
      <c r="G770" t="s">
        <v>401</v>
      </c>
      <c r="H770" t="s">
        <v>28</v>
      </c>
      <c r="I770" t="s">
        <v>28</v>
      </c>
      <c r="J770" t="s">
        <v>28</v>
      </c>
      <c r="K770" t="s">
        <v>29</v>
      </c>
      <c r="L770">
        <v>20</v>
      </c>
      <c r="N770" s="5">
        <v>0</v>
      </c>
      <c r="O770" t="s">
        <v>30</v>
      </c>
      <c r="P770" s="5">
        <v>0.3</v>
      </c>
      <c r="Q770" s="6">
        <v>0</v>
      </c>
      <c r="R770" s="7">
        <v>3.6816310603171587E-4</v>
      </c>
      <c r="S770" s="7">
        <v>1.1165464820805937E-4</v>
      </c>
      <c r="T770" s="8">
        <v>0</v>
      </c>
      <c r="U770" s="6">
        <v>0</v>
      </c>
    </row>
    <row r="771" spans="1:21" x14ac:dyDescent="0.3">
      <c r="A771" t="s">
        <v>21</v>
      </c>
      <c r="B771" t="s">
        <v>398</v>
      </c>
      <c r="C771" t="s">
        <v>34</v>
      </c>
      <c r="D771" t="s">
        <v>261</v>
      </c>
      <c r="E771" t="s">
        <v>25</v>
      </c>
      <c r="F771" t="s">
        <v>26</v>
      </c>
      <c r="G771" t="s">
        <v>402</v>
      </c>
      <c r="H771" t="s">
        <v>38</v>
      </c>
      <c r="I771" t="s">
        <v>38</v>
      </c>
      <c r="J771" t="s">
        <v>38</v>
      </c>
      <c r="K771" t="s">
        <v>29</v>
      </c>
      <c r="L771">
        <v>5</v>
      </c>
      <c r="N771" s="5">
        <v>0.9</v>
      </c>
      <c r="O771" t="s">
        <v>30</v>
      </c>
      <c r="P771" s="5">
        <v>4.5749150000000002E-2</v>
      </c>
      <c r="Q771" s="6">
        <v>13886.51383</v>
      </c>
      <c r="R771" s="7">
        <v>1.101508751162328E-4</v>
      </c>
      <c r="S771" s="7">
        <v>8.5949592175893486E-5</v>
      </c>
      <c r="T771" s="8">
        <v>1.5296116506881696</v>
      </c>
      <c r="U771" s="6">
        <v>1.1935402004334046</v>
      </c>
    </row>
    <row r="772" spans="1:21" x14ac:dyDescent="0.3">
      <c r="A772" t="s">
        <v>21</v>
      </c>
      <c r="B772" t="s">
        <v>398</v>
      </c>
      <c r="C772" t="s">
        <v>34</v>
      </c>
      <c r="D772" t="s">
        <v>261</v>
      </c>
      <c r="E772" t="s">
        <v>25</v>
      </c>
      <c r="F772" t="s">
        <v>31</v>
      </c>
      <c r="G772" t="s">
        <v>403</v>
      </c>
      <c r="H772" t="s">
        <v>28</v>
      </c>
      <c r="I772" t="s">
        <v>28</v>
      </c>
      <c r="J772" t="s">
        <v>28</v>
      </c>
      <c r="K772" t="s">
        <v>29</v>
      </c>
      <c r="L772">
        <v>20</v>
      </c>
      <c r="N772" s="5">
        <v>0</v>
      </c>
      <c r="O772" t="s">
        <v>30</v>
      </c>
      <c r="P772" s="5">
        <v>0.3</v>
      </c>
      <c r="Q772" s="6">
        <v>0</v>
      </c>
      <c r="R772" s="7">
        <v>3.6816310603171587E-4</v>
      </c>
      <c r="S772" s="7">
        <v>1.1165464820805937E-4</v>
      </c>
      <c r="T772" s="8">
        <v>0</v>
      </c>
      <c r="U772" s="6">
        <v>0</v>
      </c>
    </row>
    <row r="773" spans="1:21" x14ac:dyDescent="0.3">
      <c r="A773" t="s">
        <v>21</v>
      </c>
      <c r="B773" t="s">
        <v>398</v>
      </c>
      <c r="C773" t="s">
        <v>34</v>
      </c>
      <c r="D773" t="s">
        <v>261</v>
      </c>
      <c r="E773" t="s">
        <v>25</v>
      </c>
      <c r="F773" t="s">
        <v>31</v>
      </c>
      <c r="G773" t="s">
        <v>404</v>
      </c>
      <c r="H773" t="s">
        <v>38</v>
      </c>
      <c r="I773" t="s">
        <v>38</v>
      </c>
      <c r="J773" t="s">
        <v>38</v>
      </c>
      <c r="K773" t="s">
        <v>29</v>
      </c>
      <c r="L773">
        <v>5</v>
      </c>
      <c r="N773" s="5">
        <v>0.9</v>
      </c>
      <c r="O773" t="s">
        <v>30</v>
      </c>
      <c r="P773" s="5">
        <v>4.5749150000000002E-2</v>
      </c>
      <c r="Q773" s="6">
        <v>843305.69960000005</v>
      </c>
      <c r="R773" s="7">
        <v>1.101508751162328E-4</v>
      </c>
      <c r="S773" s="7">
        <v>8.5949592175893486E-5</v>
      </c>
      <c r="T773" s="8">
        <v>92.890860801446934</v>
      </c>
      <c r="U773" s="6">
        <v>72.481780960226544</v>
      </c>
    </row>
    <row r="774" spans="1:21" x14ac:dyDescent="0.3">
      <c r="A774" t="s">
        <v>21</v>
      </c>
      <c r="B774" t="s">
        <v>398</v>
      </c>
      <c r="C774" t="s">
        <v>34</v>
      </c>
      <c r="D774" t="s">
        <v>261</v>
      </c>
      <c r="E774" t="s">
        <v>25</v>
      </c>
      <c r="F774" t="s">
        <v>41</v>
      </c>
      <c r="G774" t="s">
        <v>555</v>
      </c>
      <c r="H774" t="s">
        <v>263</v>
      </c>
      <c r="I774" t="s">
        <v>917</v>
      </c>
      <c r="J774" t="s">
        <v>263</v>
      </c>
      <c r="K774" t="s">
        <v>44</v>
      </c>
      <c r="L774">
        <v>5</v>
      </c>
      <c r="M774" t="s">
        <v>261</v>
      </c>
      <c r="N774" s="5">
        <v>0.43</v>
      </c>
      <c r="O774" t="s">
        <v>30</v>
      </c>
      <c r="P774" s="5">
        <v>0.81687869700000004</v>
      </c>
      <c r="Q774" s="6">
        <v>11089536.710000001</v>
      </c>
      <c r="R774" s="7">
        <v>0</v>
      </c>
      <c r="S774" s="7">
        <v>0</v>
      </c>
      <c r="T774" s="8">
        <v>0</v>
      </c>
      <c r="U774" s="6">
        <v>0</v>
      </c>
    </row>
    <row r="775" spans="1:21" x14ac:dyDescent="0.3">
      <c r="A775" t="s">
        <v>21</v>
      </c>
      <c r="B775" t="s">
        <v>398</v>
      </c>
      <c r="C775" t="s">
        <v>34</v>
      </c>
      <c r="D775" t="s">
        <v>261</v>
      </c>
      <c r="E775" t="s">
        <v>25</v>
      </c>
      <c r="F775" t="s">
        <v>26</v>
      </c>
      <c r="G775" t="s">
        <v>556</v>
      </c>
      <c r="H775" t="s">
        <v>263</v>
      </c>
      <c r="I775" t="s">
        <v>917</v>
      </c>
      <c r="J775" t="s">
        <v>263</v>
      </c>
      <c r="K775" t="s">
        <v>44</v>
      </c>
      <c r="L775">
        <v>5</v>
      </c>
      <c r="M775" t="s">
        <v>261</v>
      </c>
      <c r="N775" s="5">
        <v>0.43</v>
      </c>
      <c r="O775" t="s">
        <v>30</v>
      </c>
      <c r="P775" s="5">
        <v>0.81687869700000004</v>
      </c>
      <c r="Q775" s="6">
        <v>182608.75640000001</v>
      </c>
      <c r="R775" s="7">
        <v>0</v>
      </c>
      <c r="S775" s="7">
        <v>0</v>
      </c>
      <c r="T775" s="8">
        <v>0</v>
      </c>
      <c r="U775" s="6">
        <v>0</v>
      </c>
    </row>
    <row r="776" spans="1:21" x14ac:dyDescent="0.3">
      <c r="A776" t="s">
        <v>21</v>
      </c>
      <c r="B776" t="s">
        <v>398</v>
      </c>
      <c r="C776" t="s">
        <v>23</v>
      </c>
      <c r="D776" t="s">
        <v>265</v>
      </c>
      <c r="E776" t="s">
        <v>25</v>
      </c>
      <c r="F776" t="s">
        <v>26</v>
      </c>
      <c r="G776" t="s">
        <v>399</v>
      </c>
      <c r="H776" t="s">
        <v>28</v>
      </c>
      <c r="I776" t="s">
        <v>28</v>
      </c>
      <c r="J776" t="s">
        <v>28</v>
      </c>
      <c r="K776" t="s">
        <v>29</v>
      </c>
      <c r="L776">
        <v>20</v>
      </c>
      <c r="N776" s="5">
        <v>0</v>
      </c>
      <c r="O776" t="s">
        <v>30</v>
      </c>
      <c r="P776" s="5">
        <v>0.3</v>
      </c>
      <c r="Q776" s="6">
        <v>0</v>
      </c>
      <c r="R776" s="7">
        <v>3.6816310603171582E-4</v>
      </c>
      <c r="S776" s="7">
        <v>1.1165464820805937E-4</v>
      </c>
      <c r="T776" s="8">
        <v>0</v>
      </c>
      <c r="U776" s="6">
        <v>0</v>
      </c>
    </row>
    <row r="777" spans="1:21" x14ac:dyDescent="0.3">
      <c r="A777" t="s">
        <v>21</v>
      </c>
      <c r="B777" t="s">
        <v>398</v>
      </c>
      <c r="C777" t="s">
        <v>23</v>
      </c>
      <c r="D777" t="s">
        <v>265</v>
      </c>
      <c r="E777" t="s">
        <v>25</v>
      </c>
      <c r="F777" t="s">
        <v>31</v>
      </c>
      <c r="G777" t="s">
        <v>400</v>
      </c>
      <c r="H777" t="s">
        <v>28</v>
      </c>
      <c r="I777" t="s">
        <v>28</v>
      </c>
      <c r="J777" t="s">
        <v>28</v>
      </c>
      <c r="K777" t="s">
        <v>29</v>
      </c>
      <c r="L777">
        <v>20</v>
      </c>
      <c r="N777" s="5">
        <v>0</v>
      </c>
      <c r="O777" t="s">
        <v>30</v>
      </c>
      <c r="P777" s="5">
        <v>0.3</v>
      </c>
      <c r="Q777" s="6">
        <v>0</v>
      </c>
      <c r="R777" s="7">
        <v>3.6816310603171582E-4</v>
      </c>
      <c r="S777" s="7">
        <v>1.1165464820805937E-4</v>
      </c>
      <c r="T777" s="8">
        <v>0</v>
      </c>
      <c r="U777" s="6">
        <v>0</v>
      </c>
    </row>
    <row r="778" spans="1:21" x14ac:dyDescent="0.3">
      <c r="A778" t="s">
        <v>21</v>
      </c>
      <c r="B778" t="s">
        <v>398</v>
      </c>
      <c r="C778" t="s">
        <v>23</v>
      </c>
      <c r="D778" t="s">
        <v>265</v>
      </c>
      <c r="E778" t="s">
        <v>25</v>
      </c>
      <c r="F778" t="s">
        <v>41</v>
      </c>
      <c r="G778" t="s">
        <v>557</v>
      </c>
      <c r="H778" t="s">
        <v>267</v>
      </c>
      <c r="I778" t="s">
        <v>918</v>
      </c>
      <c r="J778" t="s">
        <v>267</v>
      </c>
      <c r="K778" t="s">
        <v>44</v>
      </c>
      <c r="L778">
        <v>12</v>
      </c>
      <c r="M778" t="s">
        <v>265</v>
      </c>
      <c r="N778" s="5">
        <v>7.0839689999999999E-3</v>
      </c>
      <c r="O778" t="s">
        <v>30</v>
      </c>
      <c r="P778" s="5">
        <v>0.25</v>
      </c>
      <c r="Q778" s="6">
        <v>1897681.655</v>
      </c>
      <c r="R778" s="7">
        <v>1.6401051834691316E-4</v>
      </c>
      <c r="S778" s="7">
        <v>3.1066345400176942E-5</v>
      </c>
      <c r="T778" s="8">
        <v>311.23975189397805</v>
      </c>
      <c r="U778" s="6">
        <v>58.954033753809419</v>
      </c>
    </row>
    <row r="779" spans="1:21" x14ac:dyDescent="0.3">
      <c r="A779" t="s">
        <v>21</v>
      </c>
      <c r="B779" t="s">
        <v>398</v>
      </c>
      <c r="C779" t="s">
        <v>23</v>
      </c>
      <c r="D779" t="s">
        <v>265</v>
      </c>
      <c r="E779" t="s">
        <v>25</v>
      </c>
      <c r="F779" t="s">
        <v>26</v>
      </c>
      <c r="G779" t="s">
        <v>558</v>
      </c>
      <c r="H779" t="s">
        <v>267</v>
      </c>
      <c r="I779" t="s">
        <v>918</v>
      </c>
      <c r="J779" t="s">
        <v>267</v>
      </c>
      <c r="K779" t="s">
        <v>44</v>
      </c>
      <c r="L779">
        <v>12</v>
      </c>
      <c r="M779" t="s">
        <v>265</v>
      </c>
      <c r="N779" s="5">
        <v>7.0839689999999999E-3</v>
      </c>
      <c r="O779" t="s">
        <v>30</v>
      </c>
      <c r="P779" s="5">
        <v>0.25</v>
      </c>
      <c r="Q779" s="6">
        <v>31248.671160000002</v>
      </c>
      <c r="R779" s="7">
        <v>1.6401051834691316E-4</v>
      </c>
      <c r="S779" s="7">
        <v>3.1066345400176942E-5</v>
      </c>
      <c r="T779" s="8">
        <v>5.1251107546038366</v>
      </c>
      <c r="U779" s="6">
        <v>0.97078201155310795</v>
      </c>
    </row>
    <row r="780" spans="1:21" x14ac:dyDescent="0.3">
      <c r="A780" t="s">
        <v>21</v>
      </c>
      <c r="B780" t="s">
        <v>398</v>
      </c>
      <c r="C780" t="s">
        <v>229</v>
      </c>
      <c r="D780" t="s">
        <v>269</v>
      </c>
      <c r="E780" t="s">
        <v>25</v>
      </c>
      <c r="F780" t="s">
        <v>26</v>
      </c>
      <c r="G780" t="s">
        <v>537</v>
      </c>
      <c r="H780" t="s">
        <v>28</v>
      </c>
      <c r="I780" t="s">
        <v>28</v>
      </c>
      <c r="J780" t="s">
        <v>28</v>
      </c>
      <c r="K780" t="s">
        <v>29</v>
      </c>
      <c r="L780">
        <v>20</v>
      </c>
      <c r="N780" s="5">
        <v>0</v>
      </c>
      <c r="O780" t="s">
        <v>30</v>
      </c>
      <c r="P780" s="5">
        <v>0.3</v>
      </c>
      <c r="Q780" s="6">
        <v>0</v>
      </c>
      <c r="R780" s="7">
        <v>3.6816310603171587E-4</v>
      </c>
      <c r="S780" s="7">
        <v>1.1165464820805938E-4</v>
      </c>
      <c r="T780" s="8">
        <v>0</v>
      </c>
      <c r="U780" s="6">
        <v>0</v>
      </c>
    </row>
    <row r="781" spans="1:21" x14ac:dyDescent="0.3">
      <c r="A781" t="s">
        <v>21</v>
      </c>
      <c r="B781" t="s">
        <v>398</v>
      </c>
      <c r="C781" t="s">
        <v>229</v>
      </c>
      <c r="D781" t="s">
        <v>269</v>
      </c>
      <c r="E781" t="s">
        <v>25</v>
      </c>
      <c r="F781" t="s">
        <v>31</v>
      </c>
      <c r="G781" t="s">
        <v>538</v>
      </c>
      <c r="H781" t="s">
        <v>28</v>
      </c>
      <c r="I781" t="s">
        <v>28</v>
      </c>
      <c r="J781" t="s">
        <v>28</v>
      </c>
      <c r="K781" t="s">
        <v>29</v>
      </c>
      <c r="L781">
        <v>20</v>
      </c>
      <c r="N781" s="5">
        <v>0</v>
      </c>
      <c r="O781" t="s">
        <v>30</v>
      </c>
      <c r="P781" s="5">
        <v>0.3</v>
      </c>
      <c r="Q781" s="6">
        <v>0</v>
      </c>
      <c r="R781" s="7">
        <v>3.6816310603171587E-4</v>
      </c>
      <c r="S781" s="7">
        <v>1.1165464820805938E-4</v>
      </c>
      <c r="T781" s="8">
        <v>0</v>
      </c>
      <c r="U781" s="6">
        <v>0</v>
      </c>
    </row>
    <row r="782" spans="1:21" x14ac:dyDescent="0.3">
      <c r="A782" t="s">
        <v>21</v>
      </c>
      <c r="B782" t="s">
        <v>398</v>
      </c>
      <c r="C782" t="s">
        <v>270</v>
      </c>
      <c r="D782" t="s">
        <v>271</v>
      </c>
      <c r="E782" t="s">
        <v>25</v>
      </c>
      <c r="F782" t="s">
        <v>26</v>
      </c>
      <c r="G782" t="s">
        <v>559</v>
      </c>
      <c r="H782" t="s">
        <v>28</v>
      </c>
      <c r="I782" t="s">
        <v>28</v>
      </c>
      <c r="J782" t="s">
        <v>28</v>
      </c>
      <c r="K782" t="s">
        <v>29</v>
      </c>
      <c r="L782">
        <v>20</v>
      </c>
      <c r="N782" s="5">
        <v>0</v>
      </c>
      <c r="O782" t="s">
        <v>30</v>
      </c>
      <c r="P782" s="5">
        <v>0.3</v>
      </c>
      <c r="Q782" s="6">
        <v>0</v>
      </c>
      <c r="R782" s="7">
        <v>3.6816310603171587E-4</v>
      </c>
      <c r="S782" s="7">
        <v>1.1165464820805937E-4</v>
      </c>
      <c r="T782" s="8">
        <v>0</v>
      </c>
      <c r="U782" s="6">
        <v>0</v>
      </c>
    </row>
    <row r="783" spans="1:21" x14ac:dyDescent="0.3">
      <c r="A783" t="s">
        <v>21</v>
      </c>
      <c r="B783" t="s">
        <v>398</v>
      </c>
      <c r="C783" t="s">
        <v>270</v>
      </c>
      <c r="D783" t="s">
        <v>271</v>
      </c>
      <c r="E783" t="s">
        <v>25</v>
      </c>
      <c r="F783" t="s">
        <v>26</v>
      </c>
      <c r="G783" t="s">
        <v>560</v>
      </c>
      <c r="H783" t="s">
        <v>274</v>
      </c>
      <c r="I783" t="s">
        <v>274</v>
      </c>
      <c r="J783" t="s">
        <v>274</v>
      </c>
      <c r="K783" t="s">
        <v>29</v>
      </c>
      <c r="L783">
        <v>8</v>
      </c>
      <c r="M783" t="s">
        <v>275</v>
      </c>
      <c r="N783" s="5">
        <v>0</v>
      </c>
      <c r="O783" t="s">
        <v>30</v>
      </c>
      <c r="P783" s="5">
        <v>0.28571428599999998</v>
      </c>
      <c r="Q783" s="6">
        <v>0</v>
      </c>
      <c r="R783" s="7">
        <v>1.3562364620156586E-4</v>
      </c>
      <c r="S783" s="7">
        <v>1.0240693518426269E-4</v>
      </c>
      <c r="T783" s="8">
        <v>0</v>
      </c>
      <c r="U783" s="6">
        <v>0</v>
      </c>
    </row>
    <row r="784" spans="1:21" x14ac:dyDescent="0.3">
      <c r="A784" t="s">
        <v>21</v>
      </c>
      <c r="B784" t="s">
        <v>398</v>
      </c>
      <c r="C784" t="s">
        <v>270</v>
      </c>
      <c r="D784" t="s">
        <v>271</v>
      </c>
      <c r="E784" t="s">
        <v>25</v>
      </c>
      <c r="F784" t="s">
        <v>26</v>
      </c>
      <c r="G784" t="s">
        <v>561</v>
      </c>
      <c r="H784" t="s">
        <v>277</v>
      </c>
      <c r="I784" t="s">
        <v>277</v>
      </c>
      <c r="J784" t="s">
        <v>277</v>
      </c>
      <c r="K784" t="s">
        <v>29</v>
      </c>
      <c r="L784">
        <v>10</v>
      </c>
      <c r="M784" t="s">
        <v>278</v>
      </c>
      <c r="N784" s="5">
        <v>0</v>
      </c>
      <c r="O784" t="s">
        <v>30</v>
      </c>
      <c r="P784" s="5">
        <v>0.5</v>
      </c>
      <c r="Q784" s="6">
        <v>0</v>
      </c>
      <c r="R784" s="7">
        <v>0</v>
      </c>
      <c r="S784" s="7">
        <v>0</v>
      </c>
      <c r="T784" s="8">
        <v>0</v>
      </c>
      <c r="U784" s="6">
        <v>0</v>
      </c>
    </row>
    <row r="785" spans="1:21" x14ac:dyDescent="0.3">
      <c r="A785" t="s">
        <v>21</v>
      </c>
      <c r="B785" t="s">
        <v>398</v>
      </c>
      <c r="C785" t="s">
        <v>270</v>
      </c>
      <c r="D785" t="s">
        <v>271</v>
      </c>
      <c r="E785" t="s">
        <v>25</v>
      </c>
      <c r="F785" t="s">
        <v>31</v>
      </c>
      <c r="G785" t="s">
        <v>562</v>
      </c>
      <c r="H785" t="s">
        <v>28</v>
      </c>
      <c r="I785" t="s">
        <v>28</v>
      </c>
      <c r="J785" t="s">
        <v>28</v>
      </c>
      <c r="K785" t="s">
        <v>29</v>
      </c>
      <c r="L785">
        <v>20</v>
      </c>
      <c r="N785" s="5">
        <v>0</v>
      </c>
      <c r="O785" t="s">
        <v>30</v>
      </c>
      <c r="P785" s="5">
        <v>0.3</v>
      </c>
      <c r="Q785" s="6">
        <v>0</v>
      </c>
      <c r="R785" s="7">
        <v>3.6816310603171587E-4</v>
      </c>
      <c r="S785" s="7">
        <v>1.1165464820805937E-4</v>
      </c>
      <c r="T785" s="8">
        <v>0</v>
      </c>
      <c r="U785" s="6">
        <v>0</v>
      </c>
    </row>
    <row r="786" spans="1:21" x14ac:dyDescent="0.3">
      <c r="A786" t="s">
        <v>21</v>
      </c>
      <c r="B786" t="s">
        <v>398</v>
      </c>
      <c r="C786" t="s">
        <v>270</v>
      </c>
      <c r="D786" t="s">
        <v>271</v>
      </c>
      <c r="E786" t="s">
        <v>25</v>
      </c>
      <c r="F786" t="s">
        <v>31</v>
      </c>
      <c r="G786" t="s">
        <v>563</v>
      </c>
      <c r="H786" t="s">
        <v>274</v>
      </c>
      <c r="I786" t="s">
        <v>274</v>
      </c>
      <c r="J786" t="s">
        <v>274</v>
      </c>
      <c r="K786" t="s">
        <v>29</v>
      </c>
      <c r="L786">
        <v>8</v>
      </c>
      <c r="M786" t="s">
        <v>275</v>
      </c>
      <c r="N786" s="5">
        <v>0</v>
      </c>
      <c r="O786" t="s">
        <v>30</v>
      </c>
      <c r="P786" s="5">
        <v>0.28571428599999998</v>
      </c>
      <c r="Q786" s="6">
        <v>0</v>
      </c>
      <c r="R786" s="7">
        <v>1.3562364620156586E-4</v>
      </c>
      <c r="S786" s="7">
        <v>1.0240693518426269E-4</v>
      </c>
      <c r="T786" s="8">
        <v>0</v>
      </c>
      <c r="U786" s="6">
        <v>0</v>
      </c>
    </row>
    <row r="787" spans="1:21" x14ac:dyDescent="0.3">
      <c r="A787" t="s">
        <v>21</v>
      </c>
      <c r="B787" t="s">
        <v>398</v>
      </c>
      <c r="C787" t="s">
        <v>270</v>
      </c>
      <c r="D787" t="s">
        <v>271</v>
      </c>
      <c r="E787" t="s">
        <v>25</v>
      </c>
      <c r="F787" t="s">
        <v>31</v>
      </c>
      <c r="G787" t="s">
        <v>564</v>
      </c>
      <c r="H787" t="s">
        <v>277</v>
      </c>
      <c r="I787" t="s">
        <v>277</v>
      </c>
      <c r="J787" t="s">
        <v>277</v>
      </c>
      <c r="K787" t="s">
        <v>29</v>
      </c>
      <c r="L787">
        <v>10</v>
      </c>
      <c r="M787" t="s">
        <v>278</v>
      </c>
      <c r="N787" s="5">
        <v>0</v>
      </c>
      <c r="O787" t="s">
        <v>30</v>
      </c>
      <c r="P787" s="5">
        <v>0.5</v>
      </c>
      <c r="Q787" s="6">
        <v>0</v>
      </c>
      <c r="R787" s="7">
        <v>0</v>
      </c>
      <c r="S787" s="7">
        <v>0</v>
      </c>
      <c r="T787" s="8">
        <v>0</v>
      </c>
      <c r="U787" s="6">
        <v>0</v>
      </c>
    </row>
    <row r="788" spans="1:21" x14ac:dyDescent="0.3">
      <c r="A788" t="s">
        <v>21</v>
      </c>
      <c r="B788" t="s">
        <v>398</v>
      </c>
      <c r="C788" t="s">
        <v>270</v>
      </c>
      <c r="D788" t="s">
        <v>271</v>
      </c>
      <c r="E788" t="s">
        <v>25</v>
      </c>
      <c r="F788" t="s">
        <v>41</v>
      </c>
      <c r="G788" t="s">
        <v>565</v>
      </c>
      <c r="H788" t="s">
        <v>283</v>
      </c>
      <c r="I788" t="s">
        <v>919</v>
      </c>
      <c r="J788" t="s">
        <v>283</v>
      </c>
      <c r="K788" t="s">
        <v>44</v>
      </c>
      <c r="L788">
        <v>10</v>
      </c>
      <c r="M788" t="s">
        <v>271</v>
      </c>
      <c r="N788" s="5">
        <v>0.5</v>
      </c>
      <c r="O788" t="s">
        <v>30</v>
      </c>
      <c r="P788" s="5">
        <v>0.58333333300000001</v>
      </c>
      <c r="Q788" s="6">
        <v>3787738.335</v>
      </c>
      <c r="R788" s="7">
        <v>8.7961248937062919E-5</v>
      </c>
      <c r="S788" s="7">
        <v>9.2353882791940123E-5</v>
      </c>
      <c r="T788" s="8">
        <v>333.17419459339123</v>
      </c>
      <c r="U788" s="6">
        <v>349.81234223712841</v>
      </c>
    </row>
    <row r="789" spans="1:21" x14ac:dyDescent="0.3">
      <c r="A789" t="s">
        <v>21</v>
      </c>
      <c r="B789" t="s">
        <v>398</v>
      </c>
      <c r="C789" t="s">
        <v>270</v>
      </c>
      <c r="D789" t="s">
        <v>271</v>
      </c>
      <c r="E789" t="s">
        <v>25</v>
      </c>
      <c r="F789" t="s">
        <v>26</v>
      </c>
      <c r="G789" t="s">
        <v>566</v>
      </c>
      <c r="H789" t="s">
        <v>283</v>
      </c>
      <c r="I789" t="s">
        <v>919</v>
      </c>
      <c r="J789" t="s">
        <v>283</v>
      </c>
      <c r="K789" t="s">
        <v>44</v>
      </c>
      <c r="L789">
        <v>10</v>
      </c>
      <c r="M789" t="s">
        <v>271</v>
      </c>
      <c r="N789" s="5">
        <v>0.5</v>
      </c>
      <c r="O789" t="s">
        <v>30</v>
      </c>
      <c r="P789" s="5">
        <v>0.58333333300000001</v>
      </c>
      <c r="Q789" s="6">
        <v>62371.783920000002</v>
      </c>
      <c r="R789" s="7">
        <v>8.7961248937062919E-5</v>
      </c>
      <c r="S789" s="7">
        <v>9.2353882791940123E-5</v>
      </c>
      <c r="T789" s="8">
        <v>5.4863000120358185</v>
      </c>
      <c r="U789" s="6">
        <v>5.7602764216718958</v>
      </c>
    </row>
    <row r="790" spans="1:21" x14ac:dyDescent="0.3">
      <c r="A790" t="s">
        <v>21</v>
      </c>
      <c r="B790" t="s">
        <v>398</v>
      </c>
      <c r="C790" t="s">
        <v>270</v>
      </c>
      <c r="D790" t="s">
        <v>275</v>
      </c>
      <c r="E790" t="s">
        <v>25</v>
      </c>
      <c r="F790" t="s">
        <v>26</v>
      </c>
      <c r="G790" t="s">
        <v>559</v>
      </c>
      <c r="H790" t="s">
        <v>28</v>
      </c>
      <c r="I790" t="s">
        <v>28</v>
      </c>
      <c r="J790" t="s">
        <v>28</v>
      </c>
      <c r="K790" t="s">
        <v>29</v>
      </c>
      <c r="L790">
        <v>20</v>
      </c>
      <c r="N790" s="5">
        <v>0</v>
      </c>
      <c r="O790" t="s">
        <v>30</v>
      </c>
      <c r="P790" s="5">
        <v>0.3</v>
      </c>
      <c r="Q790" s="6">
        <v>0</v>
      </c>
      <c r="R790" s="7">
        <v>3.6816310603171587E-4</v>
      </c>
      <c r="S790" s="7">
        <v>1.1165464820805937E-4</v>
      </c>
      <c r="T790" s="8">
        <v>0</v>
      </c>
      <c r="U790" s="6">
        <v>0</v>
      </c>
    </row>
    <row r="791" spans="1:21" x14ac:dyDescent="0.3">
      <c r="A791" t="s">
        <v>21</v>
      </c>
      <c r="B791" t="s">
        <v>398</v>
      </c>
      <c r="C791" t="s">
        <v>270</v>
      </c>
      <c r="D791" t="s">
        <v>275</v>
      </c>
      <c r="E791" t="s">
        <v>25</v>
      </c>
      <c r="F791" t="s">
        <v>26</v>
      </c>
      <c r="G791" t="s">
        <v>560</v>
      </c>
      <c r="H791" t="s">
        <v>274</v>
      </c>
      <c r="I791" t="s">
        <v>274</v>
      </c>
      <c r="J791" t="s">
        <v>274</v>
      </c>
      <c r="K791" t="s">
        <v>29</v>
      </c>
      <c r="L791">
        <v>8</v>
      </c>
      <c r="M791" t="s">
        <v>275</v>
      </c>
      <c r="N791" s="5">
        <v>0.153</v>
      </c>
      <c r="O791" t="s">
        <v>30</v>
      </c>
      <c r="P791" s="5">
        <v>0.28571428599999998</v>
      </c>
      <c r="Q791" s="6">
        <v>0</v>
      </c>
      <c r="R791" s="7">
        <v>1.3562364620156586E-4</v>
      </c>
      <c r="S791" s="7">
        <v>1.0240693518426269E-4</v>
      </c>
      <c r="T791" s="8">
        <v>0</v>
      </c>
      <c r="U791" s="6">
        <v>0</v>
      </c>
    </row>
    <row r="792" spans="1:21" x14ac:dyDescent="0.3">
      <c r="A792" t="s">
        <v>21</v>
      </c>
      <c r="B792" t="s">
        <v>398</v>
      </c>
      <c r="C792" t="s">
        <v>270</v>
      </c>
      <c r="D792" t="s">
        <v>275</v>
      </c>
      <c r="E792" t="s">
        <v>25</v>
      </c>
      <c r="F792" t="s">
        <v>26</v>
      </c>
      <c r="G792" t="s">
        <v>561</v>
      </c>
      <c r="H792" t="s">
        <v>277</v>
      </c>
      <c r="I792" t="s">
        <v>277</v>
      </c>
      <c r="J792" t="s">
        <v>277</v>
      </c>
      <c r="K792" t="s">
        <v>29</v>
      </c>
      <c r="L792">
        <v>10</v>
      </c>
      <c r="M792" t="s">
        <v>278</v>
      </c>
      <c r="N792" s="5">
        <v>0</v>
      </c>
      <c r="O792" t="s">
        <v>30</v>
      </c>
      <c r="P792" s="5">
        <v>0.5</v>
      </c>
      <c r="Q792" s="6">
        <v>0</v>
      </c>
      <c r="R792" s="7">
        <v>0</v>
      </c>
      <c r="S792" s="7">
        <v>0</v>
      </c>
      <c r="T792" s="8">
        <v>0</v>
      </c>
      <c r="U792" s="6">
        <v>0</v>
      </c>
    </row>
    <row r="793" spans="1:21" x14ac:dyDescent="0.3">
      <c r="A793" t="s">
        <v>21</v>
      </c>
      <c r="B793" t="s">
        <v>398</v>
      </c>
      <c r="C793" t="s">
        <v>270</v>
      </c>
      <c r="D793" t="s">
        <v>275</v>
      </c>
      <c r="E793" t="s">
        <v>25</v>
      </c>
      <c r="F793" t="s">
        <v>31</v>
      </c>
      <c r="G793" t="s">
        <v>562</v>
      </c>
      <c r="H793" t="s">
        <v>28</v>
      </c>
      <c r="I793" t="s">
        <v>28</v>
      </c>
      <c r="J793" t="s">
        <v>28</v>
      </c>
      <c r="K793" t="s">
        <v>29</v>
      </c>
      <c r="L793">
        <v>20</v>
      </c>
      <c r="N793" s="5">
        <v>0</v>
      </c>
      <c r="O793" t="s">
        <v>30</v>
      </c>
      <c r="P793" s="5">
        <v>0.3</v>
      </c>
      <c r="Q793" s="6">
        <v>0</v>
      </c>
      <c r="R793" s="7">
        <v>3.6816310603171587E-4</v>
      </c>
      <c r="S793" s="7">
        <v>1.1165464820805937E-4</v>
      </c>
      <c r="T793" s="8">
        <v>0</v>
      </c>
      <c r="U793" s="6">
        <v>0</v>
      </c>
    </row>
    <row r="794" spans="1:21" x14ac:dyDescent="0.3">
      <c r="A794" t="s">
        <v>21</v>
      </c>
      <c r="B794" t="s">
        <v>398</v>
      </c>
      <c r="C794" t="s">
        <v>270</v>
      </c>
      <c r="D794" t="s">
        <v>275</v>
      </c>
      <c r="E794" t="s">
        <v>25</v>
      </c>
      <c r="F794" t="s">
        <v>31</v>
      </c>
      <c r="G794" t="s">
        <v>563</v>
      </c>
      <c r="H794" t="s">
        <v>274</v>
      </c>
      <c r="I794" t="s">
        <v>274</v>
      </c>
      <c r="J794" t="s">
        <v>274</v>
      </c>
      <c r="K794" t="s">
        <v>29</v>
      </c>
      <c r="L794">
        <v>8</v>
      </c>
      <c r="M794" t="s">
        <v>275</v>
      </c>
      <c r="N794" s="5">
        <v>3.0599999999999999E-2</v>
      </c>
      <c r="O794" t="s">
        <v>30</v>
      </c>
      <c r="P794" s="5">
        <v>0.28571428599999998</v>
      </c>
      <c r="Q794" s="6">
        <v>1712077.1610000001</v>
      </c>
      <c r="R794" s="7">
        <v>1.3562364620156586E-4</v>
      </c>
      <c r="S794" s="7">
        <v>1.0240693518426269E-4</v>
      </c>
      <c r="T794" s="8">
        <v>232.19814715324532</v>
      </c>
      <c r="U794" s="6">
        <v>175.32857485698349</v>
      </c>
    </row>
    <row r="795" spans="1:21" x14ac:dyDescent="0.3">
      <c r="A795" t="s">
        <v>21</v>
      </c>
      <c r="B795" t="s">
        <v>398</v>
      </c>
      <c r="C795" t="s">
        <v>270</v>
      </c>
      <c r="D795" t="s">
        <v>275</v>
      </c>
      <c r="E795" t="s">
        <v>25</v>
      </c>
      <c r="F795" t="s">
        <v>31</v>
      </c>
      <c r="G795" t="s">
        <v>564</v>
      </c>
      <c r="H795" t="s">
        <v>277</v>
      </c>
      <c r="I795" t="s">
        <v>277</v>
      </c>
      <c r="J795" t="s">
        <v>277</v>
      </c>
      <c r="K795" t="s">
        <v>29</v>
      </c>
      <c r="L795">
        <v>10</v>
      </c>
      <c r="M795" t="s">
        <v>278</v>
      </c>
      <c r="N795" s="5">
        <v>0</v>
      </c>
      <c r="O795" t="s">
        <v>30</v>
      </c>
      <c r="P795" s="5">
        <v>0.5</v>
      </c>
      <c r="Q795" s="6">
        <v>0</v>
      </c>
      <c r="R795" s="7">
        <v>0</v>
      </c>
      <c r="S795" s="7">
        <v>0</v>
      </c>
      <c r="T795" s="8">
        <v>0</v>
      </c>
      <c r="U795" s="6">
        <v>0</v>
      </c>
    </row>
    <row r="796" spans="1:21" x14ac:dyDescent="0.3">
      <c r="A796" t="s">
        <v>21</v>
      </c>
      <c r="B796" t="s">
        <v>398</v>
      </c>
      <c r="C796" t="s">
        <v>270</v>
      </c>
      <c r="D796" t="s">
        <v>275</v>
      </c>
      <c r="E796" t="s">
        <v>25</v>
      </c>
      <c r="F796" t="s">
        <v>41</v>
      </c>
      <c r="G796" t="s">
        <v>567</v>
      </c>
      <c r="H796" t="s">
        <v>286</v>
      </c>
      <c r="I796" t="s">
        <v>286</v>
      </c>
      <c r="J796" t="s">
        <v>286</v>
      </c>
      <c r="K796" t="s">
        <v>44</v>
      </c>
      <c r="L796">
        <v>10</v>
      </c>
      <c r="M796" t="s">
        <v>275</v>
      </c>
      <c r="N796" s="5">
        <v>0.5</v>
      </c>
      <c r="O796" t="s">
        <v>30</v>
      </c>
      <c r="P796" s="5">
        <v>0.53846153799999996</v>
      </c>
      <c r="Q796" s="6">
        <v>98381392.359999999</v>
      </c>
      <c r="R796" s="7">
        <v>8.7961248937062919E-5</v>
      </c>
      <c r="S796" s="7">
        <v>9.2353882791940123E-5</v>
      </c>
      <c r="T796" s="8">
        <v>8653.7501441528202</v>
      </c>
      <c r="U796" s="6">
        <v>9085.903578923313</v>
      </c>
    </row>
    <row r="797" spans="1:21" x14ac:dyDescent="0.3">
      <c r="A797" t="s">
        <v>21</v>
      </c>
      <c r="B797" t="s">
        <v>398</v>
      </c>
      <c r="C797" t="s">
        <v>270</v>
      </c>
      <c r="D797" t="s">
        <v>275</v>
      </c>
      <c r="E797" t="s">
        <v>25</v>
      </c>
      <c r="F797" t="s">
        <v>41</v>
      </c>
      <c r="G797" t="s">
        <v>568</v>
      </c>
      <c r="H797" t="s">
        <v>288</v>
      </c>
      <c r="I797" t="s">
        <v>288</v>
      </c>
      <c r="J797" t="s">
        <v>288</v>
      </c>
      <c r="K797" t="s">
        <v>44</v>
      </c>
      <c r="L797">
        <v>10</v>
      </c>
      <c r="M797" t="s">
        <v>275</v>
      </c>
      <c r="N797" s="5">
        <v>0.5</v>
      </c>
      <c r="O797" t="s">
        <v>30</v>
      </c>
      <c r="P797" s="5">
        <v>0.53333333299999997</v>
      </c>
      <c r="Q797" s="6">
        <v>71209388.709999993</v>
      </c>
      <c r="R797" s="7">
        <v>8.7961248937062919E-5</v>
      </c>
      <c r="S797" s="7">
        <v>9.2353882791940123E-5</v>
      </c>
      <c r="T797" s="8">
        <v>6263.6667669763874</v>
      </c>
      <c r="U797" s="6">
        <v>6576.463538609044</v>
      </c>
    </row>
    <row r="798" spans="1:21" x14ac:dyDescent="0.3">
      <c r="A798" t="s">
        <v>21</v>
      </c>
      <c r="B798" t="s">
        <v>398</v>
      </c>
      <c r="C798" t="s">
        <v>270</v>
      </c>
      <c r="D798" t="s">
        <v>275</v>
      </c>
      <c r="E798" t="s">
        <v>25</v>
      </c>
      <c r="F798" t="s">
        <v>26</v>
      </c>
      <c r="G798" t="s">
        <v>569</v>
      </c>
      <c r="H798" t="s">
        <v>286</v>
      </c>
      <c r="I798" t="s">
        <v>286</v>
      </c>
      <c r="J798" t="s">
        <v>286</v>
      </c>
      <c r="K798" t="s">
        <v>44</v>
      </c>
      <c r="L798">
        <v>10</v>
      </c>
      <c r="M798" t="s">
        <v>275</v>
      </c>
      <c r="N798" s="5">
        <v>0.5</v>
      </c>
      <c r="O798" t="s">
        <v>30</v>
      </c>
      <c r="P798" s="5">
        <v>0.53846153799999996</v>
      </c>
      <c r="Q798" s="6">
        <v>1620022.9269999999</v>
      </c>
      <c r="R798" s="7">
        <v>8.7961248937062919E-5</v>
      </c>
      <c r="S798" s="7">
        <v>9.2353882791940123E-5</v>
      </c>
      <c r="T798" s="8">
        <v>142.4992399655963</v>
      </c>
      <c r="U798" s="6">
        <v>149.61540752041375</v>
      </c>
    </row>
    <row r="799" spans="1:21" x14ac:dyDescent="0.3">
      <c r="A799" t="s">
        <v>21</v>
      </c>
      <c r="B799" t="s">
        <v>398</v>
      </c>
      <c r="C799" t="s">
        <v>270</v>
      </c>
      <c r="D799" t="s">
        <v>275</v>
      </c>
      <c r="E799" t="s">
        <v>25</v>
      </c>
      <c r="F799" t="s">
        <v>26</v>
      </c>
      <c r="G799" t="s">
        <v>570</v>
      </c>
      <c r="H799" t="s">
        <v>288</v>
      </c>
      <c r="I799" t="s">
        <v>288</v>
      </c>
      <c r="J799" t="s">
        <v>288</v>
      </c>
      <c r="K799" t="s">
        <v>44</v>
      </c>
      <c r="L799">
        <v>10</v>
      </c>
      <c r="M799" t="s">
        <v>275</v>
      </c>
      <c r="N799" s="5">
        <v>0.5</v>
      </c>
      <c r="O799" t="s">
        <v>30</v>
      </c>
      <c r="P799" s="5">
        <v>0.53333333299999997</v>
      </c>
      <c r="Q799" s="6">
        <v>1172588.023</v>
      </c>
      <c r="R799" s="7">
        <v>8.7961248937062919E-5</v>
      </c>
      <c r="S799" s="7">
        <v>9.2353882791940123E-5</v>
      </c>
      <c r="T799" s="8">
        <v>103.14230699172147</v>
      </c>
      <c r="U799" s="6">
        <v>108.2930568393748</v>
      </c>
    </row>
    <row r="800" spans="1:21" x14ac:dyDescent="0.3">
      <c r="A800" t="s">
        <v>21</v>
      </c>
      <c r="B800" t="s">
        <v>398</v>
      </c>
      <c r="C800" t="s">
        <v>270</v>
      </c>
      <c r="D800" t="s">
        <v>291</v>
      </c>
      <c r="E800" t="s">
        <v>25</v>
      </c>
      <c r="F800" t="s">
        <v>26</v>
      </c>
      <c r="G800" t="s">
        <v>559</v>
      </c>
      <c r="H800" t="s">
        <v>28</v>
      </c>
      <c r="I800" t="s">
        <v>28</v>
      </c>
      <c r="J800" t="s">
        <v>28</v>
      </c>
      <c r="K800" t="s">
        <v>29</v>
      </c>
      <c r="L800">
        <v>20</v>
      </c>
      <c r="N800" s="5">
        <v>0</v>
      </c>
      <c r="O800" t="s">
        <v>30</v>
      </c>
      <c r="P800" s="5">
        <v>0.3</v>
      </c>
      <c r="Q800" s="6">
        <v>0</v>
      </c>
      <c r="R800" s="7">
        <v>3.6816310603171587E-4</v>
      </c>
      <c r="S800" s="7">
        <v>1.1165464820805937E-4</v>
      </c>
      <c r="T800" s="8">
        <v>0</v>
      </c>
      <c r="U800" s="6">
        <v>0</v>
      </c>
    </row>
    <row r="801" spans="1:21" x14ac:dyDescent="0.3">
      <c r="A801" t="s">
        <v>21</v>
      </c>
      <c r="B801" t="s">
        <v>398</v>
      </c>
      <c r="C801" t="s">
        <v>270</v>
      </c>
      <c r="D801" t="s">
        <v>291</v>
      </c>
      <c r="E801" t="s">
        <v>25</v>
      </c>
      <c r="F801" t="s">
        <v>26</v>
      </c>
      <c r="G801" t="s">
        <v>560</v>
      </c>
      <c r="H801" t="s">
        <v>274</v>
      </c>
      <c r="I801" t="s">
        <v>274</v>
      </c>
      <c r="J801" t="s">
        <v>274</v>
      </c>
      <c r="K801" t="s">
        <v>29</v>
      </c>
      <c r="L801">
        <v>8</v>
      </c>
      <c r="M801" t="s">
        <v>275</v>
      </c>
      <c r="N801" s="5">
        <v>0</v>
      </c>
      <c r="O801" t="s">
        <v>30</v>
      </c>
      <c r="P801" s="5">
        <v>0.28571428599999998</v>
      </c>
      <c r="Q801" s="6">
        <v>0</v>
      </c>
      <c r="R801" s="7">
        <v>1.3562364620156586E-4</v>
      </c>
      <c r="S801" s="7">
        <v>1.0240693518426269E-4</v>
      </c>
      <c r="T801" s="8">
        <v>0</v>
      </c>
      <c r="U801" s="6">
        <v>0</v>
      </c>
    </row>
    <row r="802" spans="1:21" x14ac:dyDescent="0.3">
      <c r="A802" t="s">
        <v>21</v>
      </c>
      <c r="B802" t="s">
        <v>398</v>
      </c>
      <c r="C802" t="s">
        <v>270</v>
      </c>
      <c r="D802" t="s">
        <v>291</v>
      </c>
      <c r="E802" t="s">
        <v>25</v>
      </c>
      <c r="F802" t="s">
        <v>26</v>
      </c>
      <c r="G802" t="s">
        <v>561</v>
      </c>
      <c r="H802" t="s">
        <v>277</v>
      </c>
      <c r="I802" t="s">
        <v>277</v>
      </c>
      <c r="J802" t="s">
        <v>277</v>
      </c>
      <c r="K802" t="s">
        <v>29</v>
      </c>
      <c r="L802">
        <v>10</v>
      </c>
      <c r="M802" t="s">
        <v>278</v>
      </c>
      <c r="N802" s="5">
        <v>0</v>
      </c>
      <c r="O802" t="s">
        <v>30</v>
      </c>
      <c r="P802" s="5">
        <v>0.5</v>
      </c>
      <c r="Q802" s="6">
        <v>0</v>
      </c>
      <c r="R802" s="7">
        <v>0</v>
      </c>
      <c r="S802" s="7">
        <v>0</v>
      </c>
      <c r="T802" s="8">
        <v>0</v>
      </c>
      <c r="U802" s="6">
        <v>0</v>
      </c>
    </row>
    <row r="803" spans="1:21" x14ac:dyDescent="0.3">
      <c r="A803" t="s">
        <v>21</v>
      </c>
      <c r="B803" t="s">
        <v>398</v>
      </c>
      <c r="C803" t="s">
        <v>270</v>
      </c>
      <c r="D803" t="s">
        <v>291</v>
      </c>
      <c r="E803" t="s">
        <v>25</v>
      </c>
      <c r="F803" t="s">
        <v>31</v>
      </c>
      <c r="G803" t="s">
        <v>562</v>
      </c>
      <c r="H803" t="s">
        <v>28</v>
      </c>
      <c r="I803" t="s">
        <v>28</v>
      </c>
      <c r="J803" t="s">
        <v>28</v>
      </c>
      <c r="K803" t="s">
        <v>29</v>
      </c>
      <c r="L803">
        <v>20</v>
      </c>
      <c r="N803" s="5">
        <v>0</v>
      </c>
      <c r="O803" t="s">
        <v>30</v>
      </c>
      <c r="P803" s="5">
        <v>0.3</v>
      </c>
      <c r="Q803" s="6">
        <v>0</v>
      </c>
      <c r="R803" s="7">
        <v>3.6816310603171587E-4</v>
      </c>
      <c r="S803" s="7">
        <v>1.1165464820805937E-4</v>
      </c>
      <c r="T803" s="8">
        <v>0</v>
      </c>
      <c r="U803" s="6">
        <v>0</v>
      </c>
    </row>
    <row r="804" spans="1:21" x14ac:dyDescent="0.3">
      <c r="A804" t="s">
        <v>21</v>
      </c>
      <c r="B804" t="s">
        <v>398</v>
      </c>
      <c r="C804" t="s">
        <v>270</v>
      </c>
      <c r="D804" t="s">
        <v>291</v>
      </c>
      <c r="E804" t="s">
        <v>25</v>
      </c>
      <c r="F804" t="s">
        <v>31</v>
      </c>
      <c r="G804" t="s">
        <v>563</v>
      </c>
      <c r="H804" t="s">
        <v>274</v>
      </c>
      <c r="I804" t="s">
        <v>274</v>
      </c>
      <c r="J804" t="s">
        <v>274</v>
      </c>
      <c r="K804" t="s">
        <v>29</v>
      </c>
      <c r="L804">
        <v>8</v>
      </c>
      <c r="M804" t="s">
        <v>275</v>
      </c>
      <c r="N804" s="5">
        <v>0</v>
      </c>
      <c r="O804" t="s">
        <v>30</v>
      </c>
      <c r="P804" s="5">
        <v>0.28571428599999998</v>
      </c>
      <c r="Q804" s="6">
        <v>0</v>
      </c>
      <c r="R804" s="7">
        <v>1.3562364620156586E-4</v>
      </c>
      <c r="S804" s="7">
        <v>1.0240693518426269E-4</v>
      </c>
      <c r="T804" s="8">
        <v>0</v>
      </c>
      <c r="U804" s="6">
        <v>0</v>
      </c>
    </row>
    <row r="805" spans="1:21" x14ac:dyDescent="0.3">
      <c r="A805" t="s">
        <v>21</v>
      </c>
      <c r="B805" t="s">
        <v>398</v>
      </c>
      <c r="C805" t="s">
        <v>270</v>
      </c>
      <c r="D805" t="s">
        <v>291</v>
      </c>
      <c r="E805" t="s">
        <v>25</v>
      </c>
      <c r="F805" t="s">
        <v>31</v>
      </c>
      <c r="G805" t="s">
        <v>564</v>
      </c>
      <c r="H805" t="s">
        <v>277</v>
      </c>
      <c r="I805" t="s">
        <v>277</v>
      </c>
      <c r="J805" t="s">
        <v>277</v>
      </c>
      <c r="K805" t="s">
        <v>29</v>
      </c>
      <c r="L805">
        <v>10</v>
      </c>
      <c r="M805" t="s">
        <v>278</v>
      </c>
      <c r="N805" s="5">
        <v>0</v>
      </c>
      <c r="O805" t="s">
        <v>30</v>
      </c>
      <c r="P805" s="5">
        <v>0.5</v>
      </c>
      <c r="Q805" s="6">
        <v>0</v>
      </c>
      <c r="R805" s="7">
        <v>0</v>
      </c>
      <c r="S805" s="7">
        <v>0</v>
      </c>
      <c r="T805" s="8">
        <v>0</v>
      </c>
      <c r="U805" s="6">
        <v>0</v>
      </c>
    </row>
    <row r="806" spans="1:21" x14ac:dyDescent="0.3">
      <c r="A806" t="s">
        <v>21</v>
      </c>
      <c r="B806" t="s">
        <v>398</v>
      </c>
      <c r="C806" t="s">
        <v>270</v>
      </c>
      <c r="D806" t="s">
        <v>291</v>
      </c>
      <c r="E806" t="s">
        <v>25</v>
      </c>
      <c r="F806" t="s">
        <v>41</v>
      </c>
      <c r="G806" t="s">
        <v>571</v>
      </c>
      <c r="H806" t="s">
        <v>293</v>
      </c>
      <c r="I806" t="s">
        <v>293</v>
      </c>
      <c r="J806" t="s">
        <v>293</v>
      </c>
      <c r="K806" t="s">
        <v>44</v>
      </c>
      <c r="L806">
        <v>15</v>
      </c>
      <c r="M806" t="s">
        <v>291</v>
      </c>
      <c r="N806" s="5">
        <v>0</v>
      </c>
      <c r="O806" t="s">
        <v>30</v>
      </c>
      <c r="P806" s="5">
        <v>0.1875</v>
      </c>
      <c r="Q806" s="6">
        <v>0</v>
      </c>
      <c r="R806" s="7">
        <v>0</v>
      </c>
      <c r="S806" s="7">
        <v>1.876378913356902E-10</v>
      </c>
      <c r="T806" s="8">
        <v>0</v>
      </c>
      <c r="U806" s="6">
        <v>0</v>
      </c>
    </row>
    <row r="807" spans="1:21" x14ac:dyDescent="0.3">
      <c r="A807" t="s">
        <v>21</v>
      </c>
      <c r="B807" t="s">
        <v>398</v>
      </c>
      <c r="C807" t="s">
        <v>270</v>
      </c>
      <c r="D807" t="s">
        <v>291</v>
      </c>
      <c r="E807" t="s">
        <v>25</v>
      </c>
      <c r="F807" t="s">
        <v>41</v>
      </c>
      <c r="G807" t="s">
        <v>572</v>
      </c>
      <c r="H807" t="s">
        <v>295</v>
      </c>
      <c r="I807" t="s">
        <v>295</v>
      </c>
      <c r="J807" t="s">
        <v>295</v>
      </c>
      <c r="K807" t="s">
        <v>44</v>
      </c>
      <c r="L807">
        <v>15</v>
      </c>
      <c r="M807" t="s">
        <v>291</v>
      </c>
      <c r="N807" s="5">
        <v>0.79</v>
      </c>
      <c r="O807" t="s">
        <v>30</v>
      </c>
      <c r="P807" s="5">
        <v>0.4375</v>
      </c>
      <c r="Q807" s="6">
        <v>22179976.09</v>
      </c>
      <c r="R807" s="7">
        <v>0</v>
      </c>
      <c r="S807" s="7">
        <v>5.8248732226484634E-11</v>
      </c>
      <c r="T807" s="8">
        <v>0</v>
      </c>
      <c r="U807" s="6">
        <v>1.2919554880562417E-3</v>
      </c>
    </row>
    <row r="808" spans="1:21" x14ac:dyDescent="0.3">
      <c r="A808" t="s">
        <v>21</v>
      </c>
      <c r="B808" t="s">
        <v>398</v>
      </c>
      <c r="C808" t="s">
        <v>270</v>
      </c>
      <c r="D808" t="s">
        <v>291</v>
      </c>
      <c r="E808" t="s">
        <v>25</v>
      </c>
      <c r="F808" t="s">
        <v>26</v>
      </c>
      <c r="G808" t="s">
        <v>573</v>
      </c>
      <c r="H808" t="s">
        <v>293</v>
      </c>
      <c r="I808" t="s">
        <v>293</v>
      </c>
      <c r="J808" t="s">
        <v>293</v>
      </c>
      <c r="K808" t="s">
        <v>44</v>
      </c>
      <c r="L808">
        <v>15</v>
      </c>
      <c r="M808" t="s">
        <v>291</v>
      </c>
      <c r="N808" s="5">
        <v>0</v>
      </c>
      <c r="O808" t="s">
        <v>30</v>
      </c>
      <c r="P808" s="5">
        <v>0.1875</v>
      </c>
      <c r="Q808" s="6">
        <v>0</v>
      </c>
      <c r="R808" s="7">
        <v>0</v>
      </c>
      <c r="S808" s="7">
        <v>1.876378913356902E-10</v>
      </c>
      <c r="T808" s="8">
        <v>0</v>
      </c>
      <c r="U808" s="6">
        <v>0</v>
      </c>
    </row>
    <row r="809" spans="1:21" x14ac:dyDescent="0.3">
      <c r="A809" t="s">
        <v>21</v>
      </c>
      <c r="B809" t="s">
        <v>398</v>
      </c>
      <c r="C809" t="s">
        <v>270</v>
      </c>
      <c r="D809" t="s">
        <v>291</v>
      </c>
      <c r="E809" t="s">
        <v>25</v>
      </c>
      <c r="F809" t="s">
        <v>26</v>
      </c>
      <c r="G809" t="s">
        <v>574</v>
      </c>
      <c r="H809" t="s">
        <v>295</v>
      </c>
      <c r="I809" t="s">
        <v>295</v>
      </c>
      <c r="J809" t="s">
        <v>295</v>
      </c>
      <c r="K809" t="s">
        <v>44</v>
      </c>
      <c r="L809">
        <v>15</v>
      </c>
      <c r="M809" t="s">
        <v>291</v>
      </c>
      <c r="N809" s="5">
        <v>0.79</v>
      </c>
      <c r="O809" t="s">
        <v>30</v>
      </c>
      <c r="P809" s="5">
        <v>0.4375</v>
      </c>
      <c r="Q809" s="6">
        <v>365232.37689999997</v>
      </c>
      <c r="R809" s="7">
        <v>0</v>
      </c>
      <c r="S809" s="7">
        <v>5.8248732226484634E-11</v>
      </c>
      <c r="T809" s="8">
        <v>0</v>
      </c>
      <c r="U809" s="6">
        <v>2.127432292249061E-5</v>
      </c>
    </row>
    <row r="810" spans="1:21" x14ac:dyDescent="0.3">
      <c r="A810" t="s">
        <v>21</v>
      </c>
      <c r="B810" t="s">
        <v>398</v>
      </c>
      <c r="C810" t="s">
        <v>34</v>
      </c>
      <c r="D810" t="s">
        <v>298</v>
      </c>
      <c r="E810" t="s">
        <v>25</v>
      </c>
      <c r="F810" t="s">
        <v>26</v>
      </c>
      <c r="G810" t="s">
        <v>401</v>
      </c>
      <c r="H810" t="s">
        <v>28</v>
      </c>
      <c r="I810" t="s">
        <v>28</v>
      </c>
      <c r="J810" t="s">
        <v>28</v>
      </c>
      <c r="K810" t="s">
        <v>29</v>
      </c>
      <c r="L810">
        <v>20</v>
      </c>
      <c r="N810" s="5">
        <v>0</v>
      </c>
      <c r="O810" t="s">
        <v>30</v>
      </c>
      <c r="P810" s="5">
        <v>0.3</v>
      </c>
      <c r="Q810" s="6">
        <v>0</v>
      </c>
      <c r="R810" s="7">
        <v>3.6816310603171587E-4</v>
      </c>
      <c r="S810" s="7">
        <v>1.1165464820805937E-4</v>
      </c>
      <c r="T810" s="8">
        <v>0</v>
      </c>
      <c r="U810" s="6">
        <v>0</v>
      </c>
    </row>
    <row r="811" spans="1:21" x14ac:dyDescent="0.3">
      <c r="A811" t="s">
        <v>21</v>
      </c>
      <c r="B811" t="s">
        <v>398</v>
      </c>
      <c r="C811" t="s">
        <v>34</v>
      </c>
      <c r="D811" t="s">
        <v>298</v>
      </c>
      <c r="E811" t="s">
        <v>25</v>
      </c>
      <c r="F811" t="s">
        <v>26</v>
      </c>
      <c r="G811" t="s">
        <v>402</v>
      </c>
      <c r="H811" t="s">
        <v>38</v>
      </c>
      <c r="I811" t="s">
        <v>38</v>
      </c>
      <c r="J811" t="s">
        <v>38</v>
      </c>
      <c r="K811" t="s">
        <v>29</v>
      </c>
      <c r="L811">
        <v>5</v>
      </c>
      <c r="N811" s="5">
        <v>0.9</v>
      </c>
      <c r="O811" t="s">
        <v>30</v>
      </c>
      <c r="P811" s="5">
        <v>4.5749150000000002E-2</v>
      </c>
      <c r="Q811" s="6">
        <v>98096.448940000002</v>
      </c>
      <c r="R811" s="7">
        <v>1.101508751162328E-4</v>
      </c>
      <c r="S811" s="7">
        <v>8.5949592175893486E-5</v>
      </c>
      <c r="T811" s="8">
        <v>10.805409696535847</v>
      </c>
      <c r="U811" s="6">
        <v>8.4313497802963582</v>
      </c>
    </row>
    <row r="812" spans="1:21" x14ac:dyDescent="0.3">
      <c r="A812" t="s">
        <v>21</v>
      </c>
      <c r="B812" t="s">
        <v>398</v>
      </c>
      <c r="C812" t="s">
        <v>34</v>
      </c>
      <c r="D812" t="s">
        <v>298</v>
      </c>
      <c r="E812" t="s">
        <v>25</v>
      </c>
      <c r="F812" t="s">
        <v>31</v>
      </c>
      <c r="G812" t="s">
        <v>403</v>
      </c>
      <c r="H812" t="s">
        <v>28</v>
      </c>
      <c r="I812" t="s">
        <v>28</v>
      </c>
      <c r="J812" t="s">
        <v>28</v>
      </c>
      <c r="K812" t="s">
        <v>29</v>
      </c>
      <c r="L812">
        <v>20</v>
      </c>
      <c r="N812" s="5">
        <v>0</v>
      </c>
      <c r="O812" t="s">
        <v>30</v>
      </c>
      <c r="P812" s="5">
        <v>0.3</v>
      </c>
      <c r="Q812" s="6">
        <v>0</v>
      </c>
      <c r="R812" s="7">
        <v>3.6816310603171587E-4</v>
      </c>
      <c r="S812" s="7">
        <v>1.1165464820805937E-4</v>
      </c>
      <c r="T812" s="8">
        <v>0</v>
      </c>
      <c r="U812" s="6">
        <v>0</v>
      </c>
    </row>
    <row r="813" spans="1:21" x14ac:dyDescent="0.3">
      <c r="A813" t="s">
        <v>21</v>
      </c>
      <c r="B813" t="s">
        <v>398</v>
      </c>
      <c r="C813" t="s">
        <v>34</v>
      </c>
      <c r="D813" t="s">
        <v>298</v>
      </c>
      <c r="E813" t="s">
        <v>25</v>
      </c>
      <c r="F813" t="s">
        <v>31</v>
      </c>
      <c r="G813" t="s">
        <v>404</v>
      </c>
      <c r="H813" t="s">
        <v>38</v>
      </c>
      <c r="I813" t="s">
        <v>38</v>
      </c>
      <c r="J813" t="s">
        <v>38</v>
      </c>
      <c r="K813" t="s">
        <v>29</v>
      </c>
      <c r="L813">
        <v>5</v>
      </c>
      <c r="N813" s="5">
        <v>0.9</v>
      </c>
      <c r="O813" t="s">
        <v>30</v>
      </c>
      <c r="P813" s="5">
        <v>4.5749150000000002E-2</v>
      </c>
      <c r="Q813" s="6">
        <v>5957239.9189999998</v>
      </c>
      <c r="R813" s="7">
        <v>1.101508751162328E-4</v>
      </c>
      <c r="S813" s="7">
        <v>8.5949592175893486E-5</v>
      </c>
      <c r="T813" s="8">
        <v>656.1951903552058</v>
      </c>
      <c r="U813" s="6">
        <v>512.02234153200277</v>
      </c>
    </row>
    <row r="814" spans="1:21" x14ac:dyDescent="0.3">
      <c r="A814" t="s">
        <v>21</v>
      </c>
      <c r="B814" t="s">
        <v>398</v>
      </c>
      <c r="C814" t="s">
        <v>34</v>
      </c>
      <c r="D814" t="s">
        <v>298</v>
      </c>
      <c r="E814" t="s">
        <v>25</v>
      </c>
      <c r="F814" t="s">
        <v>41</v>
      </c>
      <c r="G814" t="s">
        <v>575</v>
      </c>
      <c r="H814" t="s">
        <v>300</v>
      </c>
      <c r="I814" t="s">
        <v>920</v>
      </c>
      <c r="J814" t="s">
        <v>300</v>
      </c>
      <c r="K814" t="s">
        <v>44</v>
      </c>
      <c r="L814">
        <v>4</v>
      </c>
      <c r="M814" t="s">
        <v>298</v>
      </c>
      <c r="N814" s="5">
        <v>0.35</v>
      </c>
      <c r="O814" t="s">
        <v>30</v>
      </c>
      <c r="P814" s="5">
        <v>0.43618773199999999</v>
      </c>
      <c r="Q814" s="6">
        <v>26179460.199999999</v>
      </c>
      <c r="R814" s="7">
        <v>1.5854583762120456E-4</v>
      </c>
      <c r="S814" s="7">
        <v>3.3989246730925515E-5</v>
      </c>
      <c r="T814" s="8">
        <v>4150.644445879987</v>
      </c>
      <c r="U814" s="6">
        <v>889.82013202024461</v>
      </c>
    </row>
    <row r="815" spans="1:21" x14ac:dyDescent="0.3">
      <c r="A815" t="s">
        <v>21</v>
      </c>
      <c r="B815" t="s">
        <v>398</v>
      </c>
      <c r="C815" t="s">
        <v>34</v>
      </c>
      <c r="D815" t="s">
        <v>298</v>
      </c>
      <c r="E815" t="s">
        <v>25</v>
      </c>
      <c r="F815" t="s">
        <v>41</v>
      </c>
      <c r="G815" t="s">
        <v>576</v>
      </c>
      <c r="H815" t="s">
        <v>302</v>
      </c>
      <c r="I815" t="s">
        <v>921</v>
      </c>
      <c r="J815" t="s">
        <v>302</v>
      </c>
      <c r="K815" t="s">
        <v>44</v>
      </c>
      <c r="L815">
        <v>5</v>
      </c>
      <c r="M815" t="s">
        <v>298</v>
      </c>
      <c r="N815" s="5">
        <v>0.01</v>
      </c>
      <c r="O815" t="s">
        <v>30</v>
      </c>
      <c r="P815" s="5">
        <v>0.42608695699999999</v>
      </c>
      <c r="Q815" s="6">
        <v>619116.27350000001</v>
      </c>
      <c r="R815" s="7">
        <v>9.0663037553895265E-5</v>
      </c>
      <c r="S815" s="7">
        <v>5.2936877182219177E-5</v>
      </c>
      <c r="T815" s="8">
        <v>56.130961954558195</v>
      </c>
      <c r="U815" s="6">
        <v>32.77408213178272</v>
      </c>
    </row>
    <row r="816" spans="1:21" x14ac:dyDescent="0.3">
      <c r="A816" t="s">
        <v>21</v>
      </c>
      <c r="B816" t="s">
        <v>398</v>
      </c>
      <c r="C816" t="s">
        <v>34</v>
      </c>
      <c r="D816" t="s">
        <v>298</v>
      </c>
      <c r="E816" t="s">
        <v>25</v>
      </c>
      <c r="F816" t="s">
        <v>26</v>
      </c>
      <c r="G816" t="s">
        <v>577</v>
      </c>
      <c r="H816" t="s">
        <v>300</v>
      </c>
      <c r="I816" t="s">
        <v>920</v>
      </c>
      <c r="J816" t="s">
        <v>300</v>
      </c>
      <c r="K816" t="s">
        <v>44</v>
      </c>
      <c r="L816">
        <v>4</v>
      </c>
      <c r="M816" t="s">
        <v>298</v>
      </c>
      <c r="N816" s="5">
        <v>0.35</v>
      </c>
      <c r="O816" t="s">
        <v>30</v>
      </c>
      <c r="P816" s="5">
        <v>0.43618773199999999</v>
      </c>
      <c r="Q816" s="6">
        <v>431090.92790000001</v>
      </c>
      <c r="R816" s="7">
        <v>1.5854583762120456E-4</v>
      </c>
      <c r="S816" s="7">
        <v>3.3989246730925515E-5</v>
      </c>
      <c r="T816" s="8">
        <v>68.347672254807804</v>
      </c>
      <c r="U816" s="6">
        <v>14.652455911856721</v>
      </c>
    </row>
    <row r="817" spans="1:21" x14ac:dyDescent="0.3">
      <c r="A817" t="s">
        <v>21</v>
      </c>
      <c r="B817" t="s">
        <v>398</v>
      </c>
      <c r="C817" t="s">
        <v>34</v>
      </c>
      <c r="D817" t="s">
        <v>298</v>
      </c>
      <c r="E817" t="s">
        <v>25</v>
      </c>
      <c r="F817" t="s">
        <v>26</v>
      </c>
      <c r="G817" t="s">
        <v>578</v>
      </c>
      <c r="H817" t="s">
        <v>302</v>
      </c>
      <c r="I817" t="s">
        <v>921</v>
      </c>
      <c r="J817" t="s">
        <v>302</v>
      </c>
      <c r="K817" t="s">
        <v>44</v>
      </c>
      <c r="L817">
        <v>5</v>
      </c>
      <c r="M817" t="s">
        <v>298</v>
      </c>
      <c r="N817" s="5">
        <v>0.01</v>
      </c>
      <c r="O817" t="s">
        <v>30</v>
      </c>
      <c r="P817" s="5">
        <v>0.42608695699999999</v>
      </c>
      <c r="Q817" s="6">
        <v>10194.840039999999</v>
      </c>
      <c r="R817" s="7">
        <v>9.0663037553895265E-5</v>
      </c>
      <c r="S817" s="7">
        <v>5.2936877182219177E-5</v>
      </c>
      <c r="T817" s="8">
        <v>0.92429516540247503</v>
      </c>
      <c r="U817" s="6">
        <v>0.5396829950898504</v>
      </c>
    </row>
    <row r="818" spans="1:21" x14ac:dyDescent="0.3">
      <c r="A818" t="s">
        <v>21</v>
      </c>
      <c r="B818" t="s">
        <v>398</v>
      </c>
      <c r="C818" t="s">
        <v>80</v>
      </c>
      <c r="D818" t="s">
        <v>109</v>
      </c>
      <c r="E818" t="s">
        <v>25</v>
      </c>
      <c r="F818" t="s">
        <v>26</v>
      </c>
      <c r="G818" t="s">
        <v>429</v>
      </c>
      <c r="H818" t="s">
        <v>28</v>
      </c>
      <c r="I818" t="s">
        <v>28</v>
      </c>
      <c r="J818" t="s">
        <v>28</v>
      </c>
      <c r="K818" t="s">
        <v>29</v>
      </c>
      <c r="L818">
        <v>20</v>
      </c>
      <c r="N818" s="5">
        <v>0</v>
      </c>
      <c r="O818" t="s">
        <v>30</v>
      </c>
      <c r="P818" s="5">
        <v>0.3</v>
      </c>
      <c r="Q818" s="6">
        <v>0</v>
      </c>
      <c r="R818" s="7">
        <v>0</v>
      </c>
      <c r="S818" s="7">
        <v>7.8940422909971214E-4</v>
      </c>
      <c r="T818" s="8">
        <v>0</v>
      </c>
      <c r="U818" s="6">
        <v>0</v>
      </c>
    </row>
    <row r="819" spans="1:21" x14ac:dyDescent="0.3">
      <c r="A819" t="s">
        <v>21</v>
      </c>
      <c r="B819" t="s">
        <v>398</v>
      </c>
      <c r="C819" t="s">
        <v>80</v>
      </c>
      <c r="D819" t="s">
        <v>109</v>
      </c>
      <c r="E819" t="s">
        <v>25</v>
      </c>
      <c r="F819" t="s">
        <v>26</v>
      </c>
      <c r="G819" t="s">
        <v>432</v>
      </c>
      <c r="H819" t="s">
        <v>88</v>
      </c>
      <c r="I819" t="s">
        <v>900</v>
      </c>
      <c r="J819" t="s">
        <v>88</v>
      </c>
      <c r="K819" t="s">
        <v>29</v>
      </c>
      <c r="L819">
        <v>20</v>
      </c>
      <c r="N819" s="5">
        <v>0.36</v>
      </c>
      <c r="O819" t="s">
        <v>30</v>
      </c>
      <c r="P819" s="5">
        <v>0.15512195100000001</v>
      </c>
      <c r="Q819" s="6">
        <v>6183.6873489999998</v>
      </c>
      <c r="R819" s="7">
        <v>0</v>
      </c>
      <c r="S819" s="7">
        <v>1.3508533296737609E-3</v>
      </c>
      <c r="T819" s="8">
        <v>0</v>
      </c>
      <c r="U819" s="6">
        <v>10.811005984604428</v>
      </c>
    </row>
    <row r="820" spans="1:21" x14ac:dyDescent="0.3">
      <c r="A820" t="s">
        <v>21</v>
      </c>
      <c r="B820" t="s">
        <v>398</v>
      </c>
      <c r="C820" t="s">
        <v>80</v>
      </c>
      <c r="D820" t="s">
        <v>109</v>
      </c>
      <c r="E820" t="s">
        <v>25</v>
      </c>
      <c r="F820" t="s">
        <v>26</v>
      </c>
      <c r="G820" t="s">
        <v>433</v>
      </c>
      <c r="H820" t="s">
        <v>90</v>
      </c>
      <c r="I820" t="s">
        <v>901</v>
      </c>
      <c r="J820" t="s">
        <v>90</v>
      </c>
      <c r="K820" t="s">
        <v>29</v>
      </c>
      <c r="L820">
        <v>20</v>
      </c>
      <c r="N820" s="5">
        <v>0</v>
      </c>
      <c r="O820" t="s">
        <v>30</v>
      </c>
      <c r="P820" s="5">
        <v>0.52104097500000002</v>
      </c>
      <c r="Q820" s="6">
        <v>0</v>
      </c>
      <c r="R820" s="7">
        <v>0</v>
      </c>
      <c r="S820" s="7">
        <v>1.0820638138986927E-3</v>
      </c>
      <c r="T820" s="8">
        <v>0</v>
      </c>
      <c r="U820" s="6">
        <v>0</v>
      </c>
    </row>
    <row r="821" spans="1:21" x14ac:dyDescent="0.3">
      <c r="A821" t="s">
        <v>21</v>
      </c>
      <c r="B821" t="s">
        <v>398</v>
      </c>
      <c r="C821" t="s">
        <v>80</v>
      </c>
      <c r="D821" t="s">
        <v>109</v>
      </c>
      <c r="E821" t="s">
        <v>25</v>
      </c>
      <c r="F821" t="s">
        <v>26</v>
      </c>
      <c r="G821" t="s">
        <v>434</v>
      </c>
      <c r="H821" t="s">
        <v>92</v>
      </c>
      <c r="I821" t="s">
        <v>902</v>
      </c>
      <c r="J821" t="s">
        <v>92</v>
      </c>
      <c r="K821" t="s">
        <v>29</v>
      </c>
      <c r="L821">
        <v>20</v>
      </c>
      <c r="N821" s="5">
        <v>0</v>
      </c>
      <c r="O821" t="s">
        <v>30</v>
      </c>
      <c r="P821" s="5">
        <v>0.21699819200000001</v>
      </c>
      <c r="Q821" s="6">
        <v>0</v>
      </c>
      <c r="R821" s="7">
        <v>0</v>
      </c>
      <c r="S821" s="7">
        <v>1.2294205087528098E-3</v>
      </c>
      <c r="T821" s="8">
        <v>0</v>
      </c>
      <c r="U821" s="6">
        <v>0</v>
      </c>
    </row>
    <row r="822" spans="1:21" x14ac:dyDescent="0.3">
      <c r="A822" t="s">
        <v>21</v>
      </c>
      <c r="B822" t="s">
        <v>398</v>
      </c>
      <c r="C822" t="s">
        <v>80</v>
      </c>
      <c r="D822" t="s">
        <v>109</v>
      </c>
      <c r="E822" t="s">
        <v>25</v>
      </c>
      <c r="F822" t="s">
        <v>26</v>
      </c>
      <c r="G822" t="s">
        <v>435</v>
      </c>
      <c r="H822" t="s">
        <v>94</v>
      </c>
      <c r="I822" t="s">
        <v>903</v>
      </c>
      <c r="J822" t="s">
        <v>94</v>
      </c>
      <c r="K822" t="s">
        <v>29</v>
      </c>
      <c r="L822">
        <v>20</v>
      </c>
      <c r="N822" s="5">
        <v>0</v>
      </c>
      <c r="O822" t="s">
        <v>30</v>
      </c>
      <c r="P822" s="5">
        <v>0.28512396699999998</v>
      </c>
      <c r="Q822" s="6">
        <v>0</v>
      </c>
      <c r="R822" s="7">
        <v>0</v>
      </c>
      <c r="S822" s="7">
        <v>1.1140384301340774E-3</v>
      </c>
      <c r="T822" s="8">
        <v>0</v>
      </c>
      <c r="U822" s="6">
        <v>0</v>
      </c>
    </row>
    <row r="823" spans="1:21" x14ac:dyDescent="0.3">
      <c r="A823" t="s">
        <v>21</v>
      </c>
      <c r="B823" t="s">
        <v>398</v>
      </c>
      <c r="C823" t="s">
        <v>80</v>
      </c>
      <c r="D823" t="s">
        <v>109</v>
      </c>
      <c r="E823" t="s">
        <v>25</v>
      </c>
      <c r="F823" t="s">
        <v>26</v>
      </c>
      <c r="G823" t="s">
        <v>436</v>
      </c>
      <c r="H823" t="s">
        <v>96</v>
      </c>
      <c r="I823" t="s">
        <v>904</v>
      </c>
      <c r="J823" t="s">
        <v>96</v>
      </c>
      <c r="K823" t="s">
        <v>29</v>
      </c>
      <c r="L823">
        <v>11</v>
      </c>
      <c r="N823" s="5">
        <v>0.9</v>
      </c>
      <c r="O823" t="s">
        <v>30</v>
      </c>
      <c r="P823" s="5">
        <v>0.04</v>
      </c>
      <c r="Q823" s="6">
        <v>132.978534</v>
      </c>
      <c r="R823" s="7">
        <v>0</v>
      </c>
      <c r="S823" s="7">
        <v>0</v>
      </c>
      <c r="T823" s="8">
        <v>0</v>
      </c>
      <c r="U823" s="6">
        <v>0</v>
      </c>
    </row>
    <row r="824" spans="1:21" x14ac:dyDescent="0.3">
      <c r="A824" t="s">
        <v>21</v>
      </c>
      <c r="B824" t="s">
        <v>398</v>
      </c>
      <c r="C824" t="s">
        <v>80</v>
      </c>
      <c r="D824" t="s">
        <v>109</v>
      </c>
      <c r="E824" t="s">
        <v>25</v>
      </c>
      <c r="F824" t="s">
        <v>26</v>
      </c>
      <c r="G824" t="s">
        <v>438</v>
      </c>
      <c r="H824" t="s">
        <v>100</v>
      </c>
      <c r="I824" t="s">
        <v>100</v>
      </c>
      <c r="J824" t="s">
        <v>100</v>
      </c>
      <c r="K824" t="s">
        <v>29</v>
      </c>
      <c r="L824">
        <v>20</v>
      </c>
      <c r="N824" s="5">
        <v>9.4999999999999998E-3</v>
      </c>
      <c r="O824" t="s">
        <v>30</v>
      </c>
      <c r="P824" s="5">
        <v>0.1</v>
      </c>
      <c r="Q824" s="6">
        <v>91.847569100000001</v>
      </c>
      <c r="R824" s="7">
        <v>0</v>
      </c>
      <c r="S824" s="7">
        <v>8.3215779668067188E-4</v>
      </c>
      <c r="T824" s="8">
        <v>0</v>
      </c>
      <c r="U824" s="6">
        <v>0.10293120408112946</v>
      </c>
    </row>
    <row r="825" spans="1:21" x14ac:dyDescent="0.3">
      <c r="A825" t="s">
        <v>21</v>
      </c>
      <c r="B825" t="s">
        <v>398</v>
      </c>
      <c r="C825" t="s">
        <v>80</v>
      </c>
      <c r="D825" t="s">
        <v>109</v>
      </c>
      <c r="E825" t="s">
        <v>25</v>
      </c>
      <c r="F825" t="s">
        <v>26</v>
      </c>
      <c r="G825" t="s">
        <v>439</v>
      </c>
      <c r="H825" t="s">
        <v>102</v>
      </c>
      <c r="I825" t="s">
        <v>102</v>
      </c>
      <c r="J825" t="s">
        <v>102</v>
      </c>
      <c r="K825" t="s">
        <v>29</v>
      </c>
      <c r="L825">
        <v>11</v>
      </c>
      <c r="N825" s="5">
        <v>0.02</v>
      </c>
      <c r="O825" t="s">
        <v>30</v>
      </c>
      <c r="P825" s="5">
        <v>1.72E-2</v>
      </c>
      <c r="Q825" s="6">
        <v>0</v>
      </c>
      <c r="R825" s="7">
        <v>0</v>
      </c>
      <c r="S825" s="7">
        <v>0</v>
      </c>
      <c r="T825" s="8">
        <v>0</v>
      </c>
      <c r="U825" s="6">
        <v>0</v>
      </c>
    </row>
    <row r="826" spans="1:21" x14ac:dyDescent="0.3">
      <c r="A826" t="s">
        <v>21</v>
      </c>
      <c r="B826" t="s">
        <v>398</v>
      </c>
      <c r="C826" t="s">
        <v>80</v>
      </c>
      <c r="D826" t="s">
        <v>109</v>
      </c>
      <c r="E826" t="s">
        <v>25</v>
      </c>
      <c r="F826" t="s">
        <v>26</v>
      </c>
      <c r="G826" t="s">
        <v>441</v>
      </c>
      <c r="H826" t="s">
        <v>106</v>
      </c>
      <c r="I826" t="s">
        <v>106</v>
      </c>
      <c r="J826" t="s">
        <v>106</v>
      </c>
      <c r="K826" t="s">
        <v>29</v>
      </c>
      <c r="L826">
        <v>11</v>
      </c>
      <c r="N826" s="5">
        <v>2.9081632999999999E-2</v>
      </c>
      <c r="O826" t="s">
        <v>30</v>
      </c>
      <c r="P826" s="5">
        <v>0.15</v>
      </c>
      <c r="Q826" s="6">
        <v>456.06380960000001</v>
      </c>
      <c r="R826" s="7">
        <v>0</v>
      </c>
      <c r="S826" s="7">
        <v>1.2952420799350073E-4</v>
      </c>
      <c r="T826" s="8">
        <v>0</v>
      </c>
      <c r="U826" s="6">
        <v>0.39784712735880934</v>
      </c>
    </row>
    <row r="827" spans="1:21" x14ac:dyDescent="0.3">
      <c r="A827" t="s">
        <v>21</v>
      </c>
      <c r="B827" t="s">
        <v>398</v>
      </c>
      <c r="C827" t="s">
        <v>80</v>
      </c>
      <c r="D827" t="s">
        <v>109</v>
      </c>
      <c r="E827" t="s">
        <v>25</v>
      </c>
      <c r="F827" t="s">
        <v>26</v>
      </c>
      <c r="G827" t="s">
        <v>442</v>
      </c>
      <c r="H827" t="s">
        <v>111</v>
      </c>
      <c r="I827" t="s">
        <v>111</v>
      </c>
      <c r="J827" t="s">
        <v>111</v>
      </c>
      <c r="K827" t="s">
        <v>29</v>
      </c>
      <c r="L827">
        <v>20</v>
      </c>
      <c r="N827" s="5">
        <v>2.7E-2</v>
      </c>
      <c r="O827" t="s">
        <v>30</v>
      </c>
      <c r="P827" s="5">
        <v>0.146537695</v>
      </c>
      <c r="Q827" s="6">
        <v>411.84143979999999</v>
      </c>
      <c r="R827" s="7">
        <v>0</v>
      </c>
      <c r="S827" s="7">
        <v>8.9048709555079723E-4</v>
      </c>
      <c r="T827" s="8">
        <v>0</v>
      </c>
      <c r="U827" s="6">
        <v>0.46154008978687266</v>
      </c>
    </row>
    <row r="828" spans="1:21" x14ac:dyDescent="0.3">
      <c r="A828" t="s">
        <v>21</v>
      </c>
      <c r="B828" t="s">
        <v>398</v>
      </c>
      <c r="C828" t="s">
        <v>80</v>
      </c>
      <c r="D828" t="s">
        <v>109</v>
      </c>
      <c r="E828" t="s">
        <v>25</v>
      </c>
      <c r="F828" t="s">
        <v>26</v>
      </c>
      <c r="G828" t="s">
        <v>444</v>
      </c>
      <c r="H828" t="s">
        <v>115</v>
      </c>
      <c r="I828" t="s">
        <v>905</v>
      </c>
      <c r="J828" t="s">
        <v>115</v>
      </c>
      <c r="K828" t="s">
        <v>29</v>
      </c>
      <c r="L828">
        <v>20</v>
      </c>
      <c r="N828" s="5">
        <v>0.19</v>
      </c>
      <c r="O828" t="s">
        <v>30</v>
      </c>
      <c r="P828" s="5">
        <v>1.2614202E-2</v>
      </c>
      <c r="Q828" s="6">
        <v>0</v>
      </c>
      <c r="R828" s="7">
        <v>0</v>
      </c>
      <c r="S828" s="7">
        <v>1.2546367724411958E-3</v>
      </c>
      <c r="T828" s="8">
        <v>0</v>
      </c>
      <c r="U828" s="6">
        <v>0</v>
      </c>
    </row>
    <row r="829" spans="1:21" x14ac:dyDescent="0.3">
      <c r="A829" t="s">
        <v>21</v>
      </c>
      <c r="B829" t="s">
        <v>398</v>
      </c>
      <c r="C829" t="s">
        <v>80</v>
      </c>
      <c r="D829" t="s">
        <v>109</v>
      </c>
      <c r="E829" t="s">
        <v>25</v>
      </c>
      <c r="F829" t="s">
        <v>26</v>
      </c>
      <c r="G829" t="s">
        <v>445</v>
      </c>
      <c r="H829" t="s">
        <v>117</v>
      </c>
      <c r="I829" t="s">
        <v>906</v>
      </c>
      <c r="J829" t="s">
        <v>117</v>
      </c>
      <c r="K829" t="s">
        <v>29</v>
      </c>
      <c r="L829">
        <v>20</v>
      </c>
      <c r="N829" s="5">
        <v>0.14249999999999999</v>
      </c>
      <c r="O829" t="s">
        <v>30</v>
      </c>
      <c r="P829" s="5">
        <v>1.3448679999999999E-2</v>
      </c>
      <c r="Q829" s="6">
        <v>0</v>
      </c>
      <c r="R829" s="7">
        <v>0</v>
      </c>
      <c r="S829" s="7">
        <v>1.7223488397470957E-3</v>
      </c>
      <c r="T829" s="8">
        <v>0</v>
      </c>
      <c r="U829" s="6">
        <v>0</v>
      </c>
    </row>
    <row r="830" spans="1:21" x14ac:dyDescent="0.3">
      <c r="A830" t="s">
        <v>21</v>
      </c>
      <c r="B830" t="s">
        <v>398</v>
      </c>
      <c r="C830" t="s">
        <v>80</v>
      </c>
      <c r="D830" t="s">
        <v>109</v>
      </c>
      <c r="E830" t="s">
        <v>25</v>
      </c>
      <c r="F830" t="s">
        <v>26</v>
      </c>
      <c r="G830" t="s">
        <v>446</v>
      </c>
      <c r="H830" t="s">
        <v>119</v>
      </c>
      <c r="I830" t="s">
        <v>907</v>
      </c>
      <c r="J830" t="s">
        <v>119</v>
      </c>
      <c r="K830" t="s">
        <v>29</v>
      </c>
      <c r="L830">
        <v>20</v>
      </c>
      <c r="N830" s="5">
        <v>0.54</v>
      </c>
      <c r="O830" t="s">
        <v>30</v>
      </c>
      <c r="P830" s="5">
        <v>0.125</v>
      </c>
      <c r="Q830" s="6">
        <v>6998.4037410000001</v>
      </c>
      <c r="R830" s="7">
        <v>0</v>
      </c>
      <c r="S830" s="7">
        <v>8.9048709555079723E-4</v>
      </c>
      <c r="T830" s="8">
        <v>0</v>
      </c>
      <c r="U830" s="6">
        <v>7.8429307467323151</v>
      </c>
    </row>
    <row r="831" spans="1:21" x14ac:dyDescent="0.3">
      <c r="A831" t="s">
        <v>21</v>
      </c>
      <c r="B831" t="s">
        <v>398</v>
      </c>
      <c r="C831" t="s">
        <v>80</v>
      </c>
      <c r="D831" t="s">
        <v>109</v>
      </c>
      <c r="E831" t="s">
        <v>25</v>
      </c>
      <c r="F831" t="s">
        <v>26</v>
      </c>
      <c r="G831" t="s">
        <v>449</v>
      </c>
      <c r="H831" t="s">
        <v>125</v>
      </c>
      <c r="I831" t="s">
        <v>908</v>
      </c>
      <c r="J831" t="s">
        <v>125</v>
      </c>
      <c r="K831" t="s">
        <v>29</v>
      </c>
      <c r="L831">
        <v>20</v>
      </c>
      <c r="N831" s="5">
        <v>0.08</v>
      </c>
      <c r="O831" t="s">
        <v>30</v>
      </c>
      <c r="P831" s="5">
        <v>3.3170732000000001E-2</v>
      </c>
      <c r="Q831" s="6">
        <v>0</v>
      </c>
      <c r="R831" s="7">
        <v>0</v>
      </c>
      <c r="S831" s="7">
        <v>1.1044101163005346E-3</v>
      </c>
      <c r="T831" s="8">
        <v>0</v>
      </c>
      <c r="U831" s="6">
        <v>0</v>
      </c>
    </row>
    <row r="832" spans="1:21" x14ac:dyDescent="0.3">
      <c r="A832" t="s">
        <v>21</v>
      </c>
      <c r="B832" t="s">
        <v>398</v>
      </c>
      <c r="C832" t="s">
        <v>80</v>
      </c>
      <c r="D832" t="s">
        <v>109</v>
      </c>
      <c r="E832" t="s">
        <v>25</v>
      </c>
      <c r="F832" t="s">
        <v>26</v>
      </c>
      <c r="G832" t="s">
        <v>450</v>
      </c>
      <c r="H832" t="s">
        <v>127</v>
      </c>
      <c r="I832" t="s">
        <v>909</v>
      </c>
      <c r="J832" t="s">
        <v>127</v>
      </c>
      <c r="K832" t="s">
        <v>29</v>
      </c>
      <c r="L832">
        <v>20</v>
      </c>
      <c r="N832" s="5">
        <v>0</v>
      </c>
      <c r="O832" t="s">
        <v>30</v>
      </c>
      <c r="P832" s="5">
        <v>0.48504983400000001</v>
      </c>
      <c r="Q832" s="6">
        <v>0</v>
      </c>
      <c r="R832" s="7">
        <v>0</v>
      </c>
      <c r="S832" s="7">
        <v>1.0253235912835545E-3</v>
      </c>
      <c r="T832" s="8">
        <v>0</v>
      </c>
      <c r="U832" s="6">
        <v>0</v>
      </c>
    </row>
    <row r="833" spans="1:21" x14ac:dyDescent="0.3">
      <c r="A833" t="s">
        <v>21</v>
      </c>
      <c r="B833" t="s">
        <v>398</v>
      </c>
      <c r="C833" t="s">
        <v>80</v>
      </c>
      <c r="D833" t="s">
        <v>109</v>
      </c>
      <c r="E833" t="s">
        <v>25</v>
      </c>
      <c r="F833" t="s">
        <v>26</v>
      </c>
      <c r="G833" t="s">
        <v>451</v>
      </c>
      <c r="H833" t="s">
        <v>129</v>
      </c>
      <c r="I833" t="s">
        <v>910</v>
      </c>
      <c r="J833" t="s">
        <v>129</v>
      </c>
      <c r="K833" t="s">
        <v>29</v>
      </c>
      <c r="L833">
        <v>20</v>
      </c>
      <c r="N833" s="5">
        <v>0</v>
      </c>
      <c r="O833" t="s">
        <v>30</v>
      </c>
      <c r="P833" s="5">
        <v>0.108499096</v>
      </c>
      <c r="Q833" s="6">
        <v>0</v>
      </c>
      <c r="R833" s="7">
        <v>0</v>
      </c>
      <c r="S833" s="7">
        <v>1.0805851901144099E-3</v>
      </c>
      <c r="T833" s="8">
        <v>0</v>
      </c>
      <c r="U833" s="6">
        <v>0</v>
      </c>
    </row>
    <row r="834" spans="1:21" x14ac:dyDescent="0.3">
      <c r="A834" t="s">
        <v>21</v>
      </c>
      <c r="B834" t="s">
        <v>398</v>
      </c>
      <c r="C834" t="s">
        <v>80</v>
      </c>
      <c r="D834" t="s">
        <v>109</v>
      </c>
      <c r="E834" t="s">
        <v>25</v>
      </c>
      <c r="F834" t="s">
        <v>26</v>
      </c>
      <c r="G834" t="s">
        <v>452</v>
      </c>
      <c r="H834" t="s">
        <v>131</v>
      </c>
      <c r="I834" t="s">
        <v>911</v>
      </c>
      <c r="J834" t="s">
        <v>131</v>
      </c>
      <c r="K834" t="s">
        <v>29</v>
      </c>
      <c r="L834">
        <v>20</v>
      </c>
      <c r="N834" s="5">
        <v>0</v>
      </c>
      <c r="O834" t="s">
        <v>30</v>
      </c>
      <c r="P834" s="5">
        <v>0.19752066099999999</v>
      </c>
      <c r="Q834" s="6">
        <v>0</v>
      </c>
      <c r="R834" s="7">
        <v>0</v>
      </c>
      <c r="S834" s="7">
        <v>1.0314931368229279E-3</v>
      </c>
      <c r="T834" s="8">
        <v>0</v>
      </c>
      <c r="U834" s="6">
        <v>0</v>
      </c>
    </row>
    <row r="835" spans="1:21" x14ac:dyDescent="0.3">
      <c r="A835" t="s">
        <v>21</v>
      </c>
      <c r="B835" t="s">
        <v>398</v>
      </c>
      <c r="C835" t="s">
        <v>80</v>
      </c>
      <c r="D835" t="s">
        <v>109</v>
      </c>
      <c r="E835" t="s">
        <v>25</v>
      </c>
      <c r="F835" t="s">
        <v>31</v>
      </c>
      <c r="G835" t="s">
        <v>454</v>
      </c>
      <c r="H835" t="s">
        <v>28</v>
      </c>
      <c r="I835" t="s">
        <v>28</v>
      </c>
      <c r="J835" t="s">
        <v>28</v>
      </c>
      <c r="K835" t="s">
        <v>29</v>
      </c>
      <c r="L835">
        <v>20</v>
      </c>
      <c r="N835" s="5">
        <v>0</v>
      </c>
      <c r="O835" t="s">
        <v>30</v>
      </c>
      <c r="P835" s="5">
        <v>0.3</v>
      </c>
      <c r="Q835" s="6">
        <v>0</v>
      </c>
      <c r="R835" s="7">
        <v>0</v>
      </c>
      <c r="S835" s="7">
        <v>7.8940422909971214E-4</v>
      </c>
      <c r="T835" s="8">
        <v>0</v>
      </c>
      <c r="U835" s="6">
        <v>0</v>
      </c>
    </row>
    <row r="836" spans="1:21" x14ac:dyDescent="0.3">
      <c r="A836" t="s">
        <v>21</v>
      </c>
      <c r="B836" t="s">
        <v>398</v>
      </c>
      <c r="C836" t="s">
        <v>80</v>
      </c>
      <c r="D836" t="s">
        <v>109</v>
      </c>
      <c r="E836" t="s">
        <v>25</v>
      </c>
      <c r="F836" t="s">
        <v>31</v>
      </c>
      <c r="G836" t="s">
        <v>455</v>
      </c>
      <c r="H836" t="s">
        <v>84</v>
      </c>
      <c r="I836" t="s">
        <v>84</v>
      </c>
      <c r="J836" t="s">
        <v>84</v>
      </c>
      <c r="K836" t="s">
        <v>29</v>
      </c>
      <c r="L836">
        <v>20</v>
      </c>
      <c r="N836" s="5">
        <v>0.15</v>
      </c>
      <c r="O836" t="s">
        <v>30</v>
      </c>
      <c r="P836" s="5">
        <v>0.27939950000000002</v>
      </c>
      <c r="Q836" s="6">
        <v>294810.39240000001</v>
      </c>
      <c r="R836" s="7">
        <v>0</v>
      </c>
      <c r="S836" s="7">
        <v>6.7364494125150257E-4</v>
      </c>
      <c r="T836" s="8">
        <v>0</v>
      </c>
      <c r="U836" s="6">
        <v>222.96318305985073</v>
      </c>
    </row>
    <row r="837" spans="1:21" x14ac:dyDescent="0.3">
      <c r="A837" t="s">
        <v>21</v>
      </c>
      <c r="B837" t="s">
        <v>398</v>
      </c>
      <c r="C837" t="s">
        <v>80</v>
      </c>
      <c r="D837" t="s">
        <v>109</v>
      </c>
      <c r="E837" t="s">
        <v>25</v>
      </c>
      <c r="F837" t="s">
        <v>31</v>
      </c>
      <c r="G837" t="s">
        <v>456</v>
      </c>
      <c r="H837" t="s">
        <v>86</v>
      </c>
      <c r="I837" t="s">
        <v>86</v>
      </c>
      <c r="J837" t="s">
        <v>86</v>
      </c>
      <c r="K837" t="s">
        <v>29</v>
      </c>
      <c r="L837">
        <v>20</v>
      </c>
      <c r="N837" s="5">
        <v>0</v>
      </c>
      <c r="O837" t="s">
        <v>30</v>
      </c>
      <c r="P837" s="5">
        <v>1.6301429999999999E-2</v>
      </c>
      <c r="Q837" s="6">
        <v>0</v>
      </c>
      <c r="R837" s="7">
        <v>0</v>
      </c>
      <c r="S837" s="7">
        <v>1.7216566269348786E-3</v>
      </c>
      <c r="T837" s="8">
        <v>0</v>
      </c>
      <c r="U837" s="6">
        <v>0</v>
      </c>
    </row>
    <row r="838" spans="1:21" x14ac:dyDescent="0.3">
      <c r="A838" t="s">
        <v>21</v>
      </c>
      <c r="B838" t="s">
        <v>398</v>
      </c>
      <c r="C838" t="s">
        <v>80</v>
      </c>
      <c r="D838" t="s">
        <v>109</v>
      </c>
      <c r="E838" t="s">
        <v>25</v>
      </c>
      <c r="F838" t="s">
        <v>31</v>
      </c>
      <c r="G838" t="s">
        <v>457</v>
      </c>
      <c r="H838" t="s">
        <v>88</v>
      </c>
      <c r="I838" t="s">
        <v>900</v>
      </c>
      <c r="J838" t="s">
        <v>88</v>
      </c>
      <c r="K838" t="s">
        <v>29</v>
      </c>
      <c r="L838">
        <v>20</v>
      </c>
      <c r="N838" s="5">
        <v>0.17567412900000001</v>
      </c>
      <c r="O838" t="s">
        <v>30</v>
      </c>
      <c r="P838" s="5">
        <v>0.15512195100000001</v>
      </c>
      <c r="Q838" s="6">
        <v>162626.47260000001</v>
      </c>
      <c r="R838" s="7">
        <v>0</v>
      </c>
      <c r="S838" s="7">
        <v>1.3508533296737609E-3</v>
      </c>
      <c r="T838" s="8">
        <v>0</v>
      </c>
      <c r="U838" s="6">
        <v>284.32158181768841</v>
      </c>
    </row>
    <row r="839" spans="1:21" x14ac:dyDescent="0.3">
      <c r="A839" t="s">
        <v>21</v>
      </c>
      <c r="B839" t="s">
        <v>398</v>
      </c>
      <c r="C839" t="s">
        <v>80</v>
      </c>
      <c r="D839" t="s">
        <v>109</v>
      </c>
      <c r="E839" t="s">
        <v>25</v>
      </c>
      <c r="F839" t="s">
        <v>31</v>
      </c>
      <c r="G839" t="s">
        <v>458</v>
      </c>
      <c r="H839" t="s">
        <v>90</v>
      </c>
      <c r="I839" t="s">
        <v>901</v>
      </c>
      <c r="J839" t="s">
        <v>90</v>
      </c>
      <c r="K839" t="s">
        <v>29</v>
      </c>
      <c r="L839">
        <v>20</v>
      </c>
      <c r="N839" s="5">
        <v>7.3129769999999997E-2</v>
      </c>
      <c r="O839" t="s">
        <v>30</v>
      </c>
      <c r="P839" s="5">
        <v>0.52104097500000002</v>
      </c>
      <c r="Q839" s="6">
        <v>289550.06079999998</v>
      </c>
      <c r="R839" s="7">
        <v>0</v>
      </c>
      <c r="S839" s="7">
        <v>1.0820638138986927E-3</v>
      </c>
      <c r="T839" s="8">
        <v>0</v>
      </c>
      <c r="U839" s="6">
        <v>429.87403130305484</v>
      </c>
    </row>
    <row r="840" spans="1:21" x14ac:dyDescent="0.3">
      <c r="A840" t="s">
        <v>21</v>
      </c>
      <c r="B840" t="s">
        <v>398</v>
      </c>
      <c r="C840" t="s">
        <v>80</v>
      </c>
      <c r="D840" t="s">
        <v>109</v>
      </c>
      <c r="E840" t="s">
        <v>25</v>
      </c>
      <c r="F840" t="s">
        <v>31</v>
      </c>
      <c r="G840" t="s">
        <v>459</v>
      </c>
      <c r="H840" t="s">
        <v>92</v>
      </c>
      <c r="I840" t="s">
        <v>902</v>
      </c>
      <c r="J840" t="s">
        <v>92</v>
      </c>
      <c r="K840" t="s">
        <v>29</v>
      </c>
      <c r="L840">
        <v>20</v>
      </c>
      <c r="N840" s="5">
        <v>2.8622670999999999E-2</v>
      </c>
      <c r="O840" t="s">
        <v>30</v>
      </c>
      <c r="P840" s="5">
        <v>0.21699819200000001</v>
      </c>
      <c r="Q840" s="6">
        <v>41859.932679999998</v>
      </c>
      <c r="R840" s="7">
        <v>0</v>
      </c>
      <c r="S840" s="7">
        <v>1.2294205087528098E-3</v>
      </c>
      <c r="T840" s="8">
        <v>0</v>
      </c>
      <c r="U840" s="6">
        <v>68.149553159380559</v>
      </c>
    </row>
    <row r="841" spans="1:21" x14ac:dyDescent="0.3">
      <c r="A841" t="s">
        <v>21</v>
      </c>
      <c r="B841" t="s">
        <v>398</v>
      </c>
      <c r="C841" t="s">
        <v>80</v>
      </c>
      <c r="D841" t="s">
        <v>109</v>
      </c>
      <c r="E841" t="s">
        <v>25</v>
      </c>
      <c r="F841" t="s">
        <v>31</v>
      </c>
      <c r="G841" t="s">
        <v>460</v>
      </c>
      <c r="H841" t="s">
        <v>94</v>
      </c>
      <c r="I841" t="s">
        <v>903</v>
      </c>
      <c r="J841" t="s">
        <v>94</v>
      </c>
      <c r="K841" t="s">
        <v>29</v>
      </c>
      <c r="L841">
        <v>20</v>
      </c>
      <c r="N841" s="5">
        <v>7.1053062E-2</v>
      </c>
      <c r="O841" t="s">
        <v>30</v>
      </c>
      <c r="P841" s="5">
        <v>0.28512396699999998</v>
      </c>
      <c r="Q841" s="6">
        <v>145455.82519999999</v>
      </c>
      <c r="R841" s="7">
        <v>0</v>
      </c>
      <c r="S841" s="7">
        <v>1.1140384301340774E-3</v>
      </c>
      <c r="T841" s="8">
        <v>0</v>
      </c>
      <c r="U841" s="6">
        <v>227.84341989484145</v>
      </c>
    </row>
    <row r="842" spans="1:21" x14ac:dyDescent="0.3">
      <c r="A842" t="s">
        <v>21</v>
      </c>
      <c r="B842" t="s">
        <v>398</v>
      </c>
      <c r="C842" t="s">
        <v>80</v>
      </c>
      <c r="D842" t="s">
        <v>109</v>
      </c>
      <c r="E842" t="s">
        <v>25</v>
      </c>
      <c r="F842" t="s">
        <v>31</v>
      </c>
      <c r="G842" t="s">
        <v>461</v>
      </c>
      <c r="H842" t="s">
        <v>96</v>
      </c>
      <c r="I842" t="s">
        <v>904</v>
      </c>
      <c r="J842" t="s">
        <v>96</v>
      </c>
      <c r="K842" t="s">
        <v>29</v>
      </c>
      <c r="L842">
        <v>11</v>
      </c>
      <c r="N842" s="5">
        <v>0.9</v>
      </c>
      <c r="O842" t="s">
        <v>30</v>
      </c>
      <c r="P842" s="5">
        <v>0.04</v>
      </c>
      <c r="Q842" s="6">
        <v>170185.61610000001</v>
      </c>
      <c r="R842" s="7">
        <v>0</v>
      </c>
      <c r="S842" s="7">
        <v>0</v>
      </c>
      <c r="T842" s="8">
        <v>0</v>
      </c>
      <c r="U842" s="6">
        <v>0</v>
      </c>
    </row>
    <row r="843" spans="1:21" x14ac:dyDescent="0.3">
      <c r="A843" t="s">
        <v>21</v>
      </c>
      <c r="B843" t="s">
        <v>398</v>
      </c>
      <c r="C843" t="s">
        <v>80</v>
      </c>
      <c r="D843" t="s">
        <v>109</v>
      </c>
      <c r="E843" t="s">
        <v>25</v>
      </c>
      <c r="F843" t="s">
        <v>31</v>
      </c>
      <c r="G843" t="s">
        <v>462</v>
      </c>
      <c r="H843" t="s">
        <v>98</v>
      </c>
      <c r="I843" t="s">
        <v>98</v>
      </c>
      <c r="J843" t="s">
        <v>98</v>
      </c>
      <c r="K843" t="s">
        <v>29</v>
      </c>
      <c r="L843">
        <v>11</v>
      </c>
      <c r="N843" s="5">
        <v>5.8799999999999998E-2</v>
      </c>
      <c r="O843" t="s">
        <v>30</v>
      </c>
      <c r="P843" s="5">
        <v>7.9760479999999995E-3</v>
      </c>
      <c r="Q843" s="6">
        <v>2113.1127470000001</v>
      </c>
      <c r="R843" s="7">
        <v>0</v>
      </c>
      <c r="S843" s="7">
        <v>1.0798388595965698E-3</v>
      </c>
      <c r="T843" s="8">
        <v>0</v>
      </c>
      <c r="U843" s="6">
        <v>2.3681110076095977</v>
      </c>
    </row>
    <row r="844" spans="1:21" x14ac:dyDescent="0.3">
      <c r="A844" t="s">
        <v>21</v>
      </c>
      <c r="B844" t="s">
        <v>398</v>
      </c>
      <c r="C844" t="s">
        <v>80</v>
      </c>
      <c r="D844" t="s">
        <v>109</v>
      </c>
      <c r="E844" t="s">
        <v>25</v>
      </c>
      <c r="F844" t="s">
        <v>31</v>
      </c>
      <c r="G844" t="s">
        <v>463</v>
      </c>
      <c r="H844" t="s">
        <v>100</v>
      </c>
      <c r="I844" t="s">
        <v>100</v>
      </c>
      <c r="J844" t="s">
        <v>100</v>
      </c>
      <c r="K844" t="s">
        <v>29</v>
      </c>
      <c r="L844">
        <v>20</v>
      </c>
      <c r="N844" s="5">
        <v>9.4999999999999998E-3</v>
      </c>
      <c r="O844" t="s">
        <v>30</v>
      </c>
      <c r="P844" s="5">
        <v>0.1</v>
      </c>
      <c r="Q844" s="6">
        <v>4715.9880620000004</v>
      </c>
      <c r="R844" s="7">
        <v>0</v>
      </c>
      <c r="S844" s="7">
        <v>8.3215779668067188E-4</v>
      </c>
      <c r="T844" s="8">
        <v>0</v>
      </c>
      <c r="U844" s="6">
        <v>5.2850863056090649</v>
      </c>
    </row>
    <row r="845" spans="1:21" x14ac:dyDescent="0.3">
      <c r="A845" t="s">
        <v>21</v>
      </c>
      <c r="B845" t="s">
        <v>398</v>
      </c>
      <c r="C845" t="s">
        <v>80</v>
      </c>
      <c r="D845" t="s">
        <v>109</v>
      </c>
      <c r="E845" t="s">
        <v>25</v>
      </c>
      <c r="F845" t="s">
        <v>31</v>
      </c>
      <c r="G845" t="s">
        <v>464</v>
      </c>
      <c r="H845" t="s">
        <v>102</v>
      </c>
      <c r="I845" t="s">
        <v>102</v>
      </c>
      <c r="J845" t="s">
        <v>102</v>
      </c>
      <c r="K845" t="s">
        <v>29</v>
      </c>
      <c r="L845">
        <v>11</v>
      </c>
      <c r="N845" s="5">
        <v>0.02</v>
      </c>
      <c r="O845" t="s">
        <v>30</v>
      </c>
      <c r="P845" s="5">
        <v>1.72E-2</v>
      </c>
      <c r="Q845" s="6">
        <v>1550.4774150000001</v>
      </c>
      <c r="R845" s="7">
        <v>0</v>
      </c>
      <c r="S845" s="7">
        <v>0</v>
      </c>
      <c r="T845" s="8">
        <v>0</v>
      </c>
      <c r="U845" s="6">
        <v>0</v>
      </c>
    </row>
    <row r="846" spans="1:21" x14ac:dyDescent="0.3">
      <c r="A846" t="s">
        <v>21</v>
      </c>
      <c r="B846" t="s">
        <v>398</v>
      </c>
      <c r="C846" t="s">
        <v>80</v>
      </c>
      <c r="D846" t="s">
        <v>109</v>
      </c>
      <c r="E846" t="s">
        <v>25</v>
      </c>
      <c r="F846" t="s">
        <v>31</v>
      </c>
      <c r="G846" t="s">
        <v>465</v>
      </c>
      <c r="H846" t="s">
        <v>104</v>
      </c>
      <c r="I846" t="s">
        <v>104</v>
      </c>
      <c r="J846" t="s">
        <v>104</v>
      </c>
      <c r="K846" t="s">
        <v>29</v>
      </c>
      <c r="L846">
        <v>15</v>
      </c>
      <c r="N846" s="5">
        <v>0.76500000000000001</v>
      </c>
      <c r="O846" t="s">
        <v>30</v>
      </c>
      <c r="P846" s="5">
        <v>7.2037079999999996E-3</v>
      </c>
      <c r="Q846" s="6">
        <v>24818.263050000001</v>
      </c>
      <c r="R846" s="7">
        <v>0</v>
      </c>
      <c r="S846" s="7">
        <v>9.2577893529988229E-4</v>
      </c>
      <c r="T846" s="8">
        <v>0</v>
      </c>
      <c r="U846" s="6">
        <v>43.084993952546974</v>
      </c>
    </row>
    <row r="847" spans="1:21" x14ac:dyDescent="0.3">
      <c r="A847" t="s">
        <v>21</v>
      </c>
      <c r="B847" t="s">
        <v>398</v>
      </c>
      <c r="C847" t="s">
        <v>80</v>
      </c>
      <c r="D847" t="s">
        <v>109</v>
      </c>
      <c r="E847" t="s">
        <v>25</v>
      </c>
      <c r="F847" t="s">
        <v>31</v>
      </c>
      <c r="G847" t="s">
        <v>466</v>
      </c>
      <c r="H847" t="s">
        <v>106</v>
      </c>
      <c r="I847" t="s">
        <v>106</v>
      </c>
      <c r="J847" t="s">
        <v>106</v>
      </c>
      <c r="K847" t="s">
        <v>29</v>
      </c>
      <c r="L847">
        <v>11</v>
      </c>
      <c r="N847" s="5">
        <v>2.9081632999999999E-2</v>
      </c>
      <c r="O847" t="s">
        <v>30</v>
      </c>
      <c r="P847" s="5">
        <v>0.15</v>
      </c>
      <c r="Q847" s="6">
        <v>25323.34376</v>
      </c>
      <c r="R847" s="7">
        <v>0</v>
      </c>
      <c r="S847" s="7">
        <v>1.1192424700279508E-4</v>
      </c>
      <c r="T847" s="8">
        <v>0</v>
      </c>
      <c r="U847" s="6">
        <v>22.090811325002864</v>
      </c>
    </row>
    <row r="848" spans="1:21" x14ac:dyDescent="0.3">
      <c r="A848" t="s">
        <v>21</v>
      </c>
      <c r="B848" t="s">
        <v>398</v>
      </c>
      <c r="C848" t="s">
        <v>80</v>
      </c>
      <c r="D848" t="s">
        <v>109</v>
      </c>
      <c r="E848" t="s">
        <v>25</v>
      </c>
      <c r="F848" t="s">
        <v>31</v>
      </c>
      <c r="G848" t="s">
        <v>467</v>
      </c>
      <c r="H848" t="s">
        <v>108</v>
      </c>
      <c r="I848" t="s">
        <v>108</v>
      </c>
      <c r="J848" t="s">
        <v>108</v>
      </c>
      <c r="K848" t="s">
        <v>29</v>
      </c>
      <c r="L848">
        <v>2</v>
      </c>
      <c r="M848" t="s">
        <v>109</v>
      </c>
      <c r="N848" s="5">
        <v>0</v>
      </c>
      <c r="O848" t="s">
        <v>30</v>
      </c>
      <c r="P848" s="5">
        <v>0.05</v>
      </c>
      <c r="Q848" s="6">
        <v>0</v>
      </c>
      <c r="R848" s="7">
        <v>0</v>
      </c>
      <c r="S848" s="7">
        <v>8.9048709555079723E-4</v>
      </c>
      <c r="T848" s="8">
        <v>0</v>
      </c>
      <c r="U848" s="6">
        <v>0</v>
      </c>
    </row>
    <row r="849" spans="1:21" x14ac:dyDescent="0.3">
      <c r="A849" t="s">
        <v>21</v>
      </c>
      <c r="B849" t="s">
        <v>398</v>
      </c>
      <c r="C849" t="s">
        <v>80</v>
      </c>
      <c r="D849" t="s">
        <v>109</v>
      </c>
      <c r="E849" t="s">
        <v>25</v>
      </c>
      <c r="F849" t="s">
        <v>31</v>
      </c>
      <c r="G849" t="s">
        <v>468</v>
      </c>
      <c r="H849" t="s">
        <v>111</v>
      </c>
      <c r="I849" t="s">
        <v>111</v>
      </c>
      <c r="J849" t="s">
        <v>111</v>
      </c>
      <c r="K849" t="s">
        <v>29</v>
      </c>
      <c r="L849">
        <v>20</v>
      </c>
      <c r="N849" s="5">
        <v>2.2499999999999998E-3</v>
      </c>
      <c r="O849" t="s">
        <v>30</v>
      </c>
      <c r="P849" s="5">
        <v>0.146537695</v>
      </c>
      <c r="Q849" s="6">
        <v>1905.654808</v>
      </c>
      <c r="R849" s="7">
        <v>0</v>
      </c>
      <c r="S849" s="7">
        <v>8.9048709555079723E-4</v>
      </c>
      <c r="T849" s="8">
        <v>0</v>
      </c>
      <c r="U849" s="6">
        <v>2.1356182408798623</v>
      </c>
    </row>
    <row r="850" spans="1:21" x14ac:dyDescent="0.3">
      <c r="A850" t="s">
        <v>21</v>
      </c>
      <c r="B850" t="s">
        <v>398</v>
      </c>
      <c r="C850" t="s">
        <v>80</v>
      </c>
      <c r="D850" t="s">
        <v>109</v>
      </c>
      <c r="E850" t="s">
        <v>25</v>
      </c>
      <c r="F850" t="s">
        <v>31</v>
      </c>
      <c r="G850" t="s">
        <v>469</v>
      </c>
      <c r="H850" t="s">
        <v>115</v>
      </c>
      <c r="I850" t="s">
        <v>905</v>
      </c>
      <c r="J850" t="s">
        <v>115</v>
      </c>
      <c r="K850" t="s">
        <v>29</v>
      </c>
      <c r="L850">
        <v>20</v>
      </c>
      <c r="N850" s="5">
        <v>0.19</v>
      </c>
      <c r="O850" t="s">
        <v>30</v>
      </c>
      <c r="P850" s="5">
        <v>3.6872281999999999E-2</v>
      </c>
      <c r="Q850" s="6">
        <v>31926.4774</v>
      </c>
      <c r="R850" s="7">
        <v>0</v>
      </c>
      <c r="S850" s="7">
        <v>1.9925428753858644E-3</v>
      </c>
      <c r="T850" s="8">
        <v>0</v>
      </c>
      <c r="U850" s="6">
        <v>128.19385290363559</v>
      </c>
    </row>
    <row r="851" spans="1:21" x14ac:dyDescent="0.3">
      <c r="A851" t="s">
        <v>21</v>
      </c>
      <c r="B851" t="s">
        <v>398</v>
      </c>
      <c r="C851" t="s">
        <v>80</v>
      </c>
      <c r="D851" t="s">
        <v>109</v>
      </c>
      <c r="E851" t="s">
        <v>25</v>
      </c>
      <c r="F851" t="s">
        <v>31</v>
      </c>
      <c r="G851" t="s">
        <v>470</v>
      </c>
      <c r="H851" t="s">
        <v>117</v>
      </c>
      <c r="I851" t="s">
        <v>906</v>
      </c>
      <c r="J851" t="s">
        <v>117</v>
      </c>
      <c r="K851" t="s">
        <v>29</v>
      </c>
      <c r="L851">
        <v>20</v>
      </c>
      <c r="N851" s="5">
        <v>0.14249999999999999</v>
      </c>
      <c r="O851" t="s">
        <v>30</v>
      </c>
      <c r="P851" s="5">
        <v>1.8950412E-2</v>
      </c>
      <c r="Q851" s="6">
        <v>12204.35684</v>
      </c>
      <c r="R851" s="7">
        <v>0</v>
      </c>
      <c r="S851" s="7">
        <v>1.7223488397470957E-3</v>
      </c>
      <c r="T851" s="8">
        <v>0</v>
      </c>
      <c r="U851" s="6">
        <v>23.440770109973148</v>
      </c>
    </row>
    <row r="852" spans="1:21" x14ac:dyDescent="0.3">
      <c r="A852" t="s">
        <v>21</v>
      </c>
      <c r="B852" t="s">
        <v>398</v>
      </c>
      <c r="C852" t="s">
        <v>80</v>
      </c>
      <c r="D852" t="s">
        <v>109</v>
      </c>
      <c r="E852" t="s">
        <v>25</v>
      </c>
      <c r="F852" t="s">
        <v>31</v>
      </c>
      <c r="G852" t="s">
        <v>471</v>
      </c>
      <c r="H852" t="s">
        <v>119</v>
      </c>
      <c r="I852" t="s">
        <v>907</v>
      </c>
      <c r="J852" t="s">
        <v>119</v>
      </c>
      <c r="K852" t="s">
        <v>29</v>
      </c>
      <c r="L852">
        <v>20</v>
      </c>
      <c r="N852" s="5">
        <v>0.54</v>
      </c>
      <c r="O852" t="s">
        <v>30</v>
      </c>
      <c r="P852" s="5">
        <v>0.125</v>
      </c>
      <c r="Q852" s="6">
        <v>390007.46409999998</v>
      </c>
      <c r="R852" s="7">
        <v>0</v>
      </c>
      <c r="S852" s="7">
        <v>8.9048709555079723E-4</v>
      </c>
      <c r="T852" s="8">
        <v>0</v>
      </c>
      <c r="U852" s="6">
        <v>437.07131580949891</v>
      </c>
    </row>
    <row r="853" spans="1:21" x14ac:dyDescent="0.3">
      <c r="A853" t="s">
        <v>21</v>
      </c>
      <c r="B853" t="s">
        <v>398</v>
      </c>
      <c r="C853" t="s">
        <v>80</v>
      </c>
      <c r="D853" t="s">
        <v>109</v>
      </c>
      <c r="E853" t="s">
        <v>25</v>
      </c>
      <c r="F853" t="s">
        <v>31</v>
      </c>
      <c r="G853" t="s">
        <v>472</v>
      </c>
      <c r="H853" t="s">
        <v>121</v>
      </c>
      <c r="I853" t="s">
        <v>121</v>
      </c>
      <c r="J853" t="s">
        <v>121</v>
      </c>
      <c r="K853" t="s">
        <v>29</v>
      </c>
      <c r="L853">
        <v>11</v>
      </c>
      <c r="N853" s="5">
        <v>0.65</v>
      </c>
      <c r="O853" t="s">
        <v>30</v>
      </c>
      <c r="P853" s="5">
        <v>0.12</v>
      </c>
      <c r="Q853" s="6">
        <v>420254.7096</v>
      </c>
      <c r="R853" s="7">
        <v>0</v>
      </c>
      <c r="S853" s="7">
        <v>8.9048709555079723E-4</v>
      </c>
      <c r="T853" s="8">
        <v>0</v>
      </c>
      <c r="U853" s="6">
        <v>470.96862446948961</v>
      </c>
    </row>
    <row r="854" spans="1:21" x14ac:dyDescent="0.3">
      <c r="A854" t="s">
        <v>21</v>
      </c>
      <c r="B854" t="s">
        <v>398</v>
      </c>
      <c r="C854" t="s">
        <v>80</v>
      </c>
      <c r="D854" t="s">
        <v>109</v>
      </c>
      <c r="E854" t="s">
        <v>25</v>
      </c>
      <c r="F854" t="s">
        <v>31</v>
      </c>
      <c r="G854" t="s">
        <v>473</v>
      </c>
      <c r="H854" t="s">
        <v>123</v>
      </c>
      <c r="I854" t="s">
        <v>123</v>
      </c>
      <c r="J854" t="s">
        <v>123</v>
      </c>
      <c r="K854" t="s">
        <v>29</v>
      </c>
      <c r="L854">
        <v>15</v>
      </c>
      <c r="N854" s="5">
        <v>0</v>
      </c>
      <c r="O854" t="s">
        <v>30</v>
      </c>
      <c r="P854" s="5">
        <v>2.0452499999999998E-2</v>
      </c>
      <c r="Q854" s="6">
        <v>0</v>
      </c>
      <c r="R854" s="7">
        <v>0</v>
      </c>
      <c r="S854" s="7">
        <v>8.9048709555079723E-4</v>
      </c>
      <c r="T854" s="8">
        <v>0</v>
      </c>
      <c r="U854" s="6">
        <v>0</v>
      </c>
    </row>
    <row r="855" spans="1:21" x14ac:dyDescent="0.3">
      <c r="A855" t="s">
        <v>21</v>
      </c>
      <c r="B855" t="s">
        <v>398</v>
      </c>
      <c r="C855" t="s">
        <v>80</v>
      </c>
      <c r="D855" t="s">
        <v>109</v>
      </c>
      <c r="E855" t="s">
        <v>25</v>
      </c>
      <c r="F855" t="s">
        <v>31</v>
      </c>
      <c r="G855" t="s">
        <v>474</v>
      </c>
      <c r="H855" t="s">
        <v>125</v>
      </c>
      <c r="I855" t="s">
        <v>908</v>
      </c>
      <c r="J855" t="s">
        <v>125</v>
      </c>
      <c r="K855" t="s">
        <v>29</v>
      </c>
      <c r="L855">
        <v>20</v>
      </c>
      <c r="N855" s="5">
        <v>3.9038694999999998E-2</v>
      </c>
      <c r="O855" t="s">
        <v>30</v>
      </c>
      <c r="P855" s="5">
        <v>3.3170732000000001E-2</v>
      </c>
      <c r="Q855" s="6">
        <v>5859.9576530000004</v>
      </c>
      <c r="R855" s="7">
        <v>0</v>
      </c>
      <c r="S855" s="7">
        <v>1.1044101163005346E-3</v>
      </c>
      <c r="T855" s="8">
        <v>0</v>
      </c>
      <c r="U855" s="6">
        <v>8.3759724570698477</v>
      </c>
    </row>
    <row r="856" spans="1:21" x14ac:dyDescent="0.3">
      <c r="A856" t="s">
        <v>21</v>
      </c>
      <c r="B856" t="s">
        <v>398</v>
      </c>
      <c r="C856" t="s">
        <v>80</v>
      </c>
      <c r="D856" t="s">
        <v>109</v>
      </c>
      <c r="E856" t="s">
        <v>25</v>
      </c>
      <c r="F856" t="s">
        <v>31</v>
      </c>
      <c r="G856" t="s">
        <v>475</v>
      </c>
      <c r="H856" t="s">
        <v>127</v>
      </c>
      <c r="I856" t="s">
        <v>909</v>
      </c>
      <c r="J856" t="s">
        <v>127</v>
      </c>
      <c r="K856" t="s">
        <v>29</v>
      </c>
      <c r="L856">
        <v>20</v>
      </c>
      <c r="N856" s="5">
        <v>1.6251060000000001E-2</v>
      </c>
      <c r="O856" t="s">
        <v>30</v>
      </c>
      <c r="P856" s="5">
        <v>0.48504983400000001</v>
      </c>
      <c r="Q856" s="6">
        <v>57617.435709999998</v>
      </c>
      <c r="R856" s="7">
        <v>0</v>
      </c>
      <c r="S856" s="7">
        <v>1.0253235912835545E-3</v>
      </c>
      <c r="T856" s="8">
        <v>0</v>
      </c>
      <c r="U856" s="6">
        <v>83.065383689976386</v>
      </c>
    </row>
    <row r="857" spans="1:21" x14ac:dyDescent="0.3">
      <c r="A857" t="s">
        <v>21</v>
      </c>
      <c r="B857" t="s">
        <v>398</v>
      </c>
      <c r="C857" t="s">
        <v>80</v>
      </c>
      <c r="D857" t="s">
        <v>109</v>
      </c>
      <c r="E857" t="s">
        <v>25</v>
      </c>
      <c r="F857" t="s">
        <v>31</v>
      </c>
      <c r="G857" t="s">
        <v>476</v>
      </c>
      <c r="H857" t="s">
        <v>129</v>
      </c>
      <c r="I857" t="s">
        <v>910</v>
      </c>
      <c r="J857" t="s">
        <v>129</v>
      </c>
      <c r="K857" t="s">
        <v>29</v>
      </c>
      <c r="L857">
        <v>20</v>
      </c>
      <c r="N857" s="5">
        <v>6.3605939999999998E-3</v>
      </c>
      <c r="O857" t="s">
        <v>30</v>
      </c>
      <c r="P857" s="5">
        <v>0.108499096</v>
      </c>
      <c r="Q857" s="6">
        <v>3428.2515320000002</v>
      </c>
      <c r="R857" s="7">
        <v>0</v>
      </c>
      <c r="S857" s="7">
        <v>1.0805851901144099E-3</v>
      </c>
      <c r="T857" s="8">
        <v>0</v>
      </c>
      <c r="U857" s="6">
        <v>4.9056405522938791</v>
      </c>
    </row>
    <row r="858" spans="1:21" x14ac:dyDescent="0.3">
      <c r="A858" t="s">
        <v>21</v>
      </c>
      <c r="B858" t="s">
        <v>398</v>
      </c>
      <c r="C858" t="s">
        <v>80</v>
      </c>
      <c r="D858" t="s">
        <v>109</v>
      </c>
      <c r="E858" t="s">
        <v>25</v>
      </c>
      <c r="F858" t="s">
        <v>31</v>
      </c>
      <c r="G858" t="s">
        <v>477</v>
      </c>
      <c r="H858" t="s">
        <v>131</v>
      </c>
      <c r="I858" t="s">
        <v>911</v>
      </c>
      <c r="J858" t="s">
        <v>131</v>
      </c>
      <c r="K858" t="s">
        <v>29</v>
      </c>
      <c r="L858">
        <v>20</v>
      </c>
      <c r="N858" s="5">
        <v>1.5789569E-2</v>
      </c>
      <c r="O858" t="s">
        <v>30</v>
      </c>
      <c r="P858" s="5">
        <v>0.19752066099999999</v>
      </c>
      <c r="Q858" s="6">
        <v>20888.594519999999</v>
      </c>
      <c r="R858" s="7">
        <v>0</v>
      </c>
      <c r="S858" s="7">
        <v>1.0314931368229279E-3</v>
      </c>
      <c r="T858" s="8">
        <v>0</v>
      </c>
      <c r="U858" s="6">
        <v>29.562437392032948</v>
      </c>
    </row>
    <row r="859" spans="1:21" x14ac:dyDescent="0.3">
      <c r="A859" t="s">
        <v>21</v>
      </c>
      <c r="B859" t="s">
        <v>398</v>
      </c>
      <c r="C859" t="s">
        <v>80</v>
      </c>
      <c r="D859" t="s">
        <v>109</v>
      </c>
      <c r="E859" t="s">
        <v>25</v>
      </c>
      <c r="F859" t="s">
        <v>31</v>
      </c>
      <c r="G859" t="s">
        <v>478</v>
      </c>
      <c r="H859" t="s">
        <v>157</v>
      </c>
      <c r="I859" t="s">
        <v>912</v>
      </c>
      <c r="J859" t="s">
        <v>157</v>
      </c>
      <c r="K859" t="s">
        <v>29</v>
      </c>
      <c r="L859">
        <v>11</v>
      </c>
      <c r="N859" s="5">
        <v>0.52</v>
      </c>
      <c r="O859" t="s">
        <v>30</v>
      </c>
      <c r="P859" s="5">
        <v>0.09</v>
      </c>
      <c r="Q859" s="6">
        <v>232103.7562</v>
      </c>
      <c r="R859" s="7">
        <v>0</v>
      </c>
      <c r="S859" s="7">
        <v>8.9048709555079723E-4</v>
      </c>
      <c r="T859" s="8">
        <v>0</v>
      </c>
      <c r="U859" s="6">
        <v>260.11269902426756</v>
      </c>
    </row>
    <row r="860" spans="1:21" x14ac:dyDescent="0.3">
      <c r="A860" t="s">
        <v>21</v>
      </c>
      <c r="B860" t="s">
        <v>398</v>
      </c>
      <c r="C860" t="s">
        <v>80</v>
      </c>
      <c r="D860" t="s">
        <v>109</v>
      </c>
      <c r="E860" t="s">
        <v>25</v>
      </c>
      <c r="F860" t="s">
        <v>41</v>
      </c>
      <c r="G860" t="s">
        <v>579</v>
      </c>
      <c r="H860" t="s">
        <v>306</v>
      </c>
      <c r="I860" t="s">
        <v>922</v>
      </c>
      <c r="J860" t="s">
        <v>306</v>
      </c>
      <c r="K860" t="s">
        <v>44</v>
      </c>
      <c r="L860">
        <v>22</v>
      </c>
      <c r="M860" t="s">
        <v>109</v>
      </c>
      <c r="N860" s="5">
        <v>2.9924775000000001E-2</v>
      </c>
      <c r="O860" t="s">
        <v>30</v>
      </c>
      <c r="P860" s="5">
        <v>0.331851852</v>
      </c>
      <c r="Q860" s="6">
        <v>72015.186950000003</v>
      </c>
      <c r="R860" s="7">
        <v>0</v>
      </c>
      <c r="S860" s="7">
        <v>7.7600088849625248E-4</v>
      </c>
      <c r="T860" s="8">
        <v>0</v>
      </c>
      <c r="U860" s="6">
        <v>55.883849058423728</v>
      </c>
    </row>
    <row r="861" spans="1:21" x14ac:dyDescent="0.3">
      <c r="A861" t="s">
        <v>21</v>
      </c>
      <c r="B861" t="s">
        <v>398</v>
      </c>
      <c r="C861" t="s">
        <v>80</v>
      </c>
      <c r="D861" t="s">
        <v>109</v>
      </c>
      <c r="E861" t="s">
        <v>25</v>
      </c>
      <c r="F861" t="s">
        <v>41</v>
      </c>
      <c r="G861" t="s">
        <v>580</v>
      </c>
      <c r="H861" t="s">
        <v>308</v>
      </c>
      <c r="I861" t="s">
        <v>923</v>
      </c>
      <c r="J861" t="s">
        <v>308</v>
      </c>
      <c r="K861" t="s">
        <v>44</v>
      </c>
      <c r="L861">
        <v>15</v>
      </c>
      <c r="M861" t="s">
        <v>109</v>
      </c>
      <c r="N861" s="5">
        <v>0.32003999999999999</v>
      </c>
      <c r="O861" t="s">
        <v>30</v>
      </c>
      <c r="P861" s="5">
        <v>0.65900000000000003</v>
      </c>
      <c r="Q861" s="6">
        <v>2031041.0859999999</v>
      </c>
      <c r="R861" s="7">
        <v>0</v>
      </c>
      <c r="S861" s="7">
        <v>1.772114851575137E-3</v>
      </c>
      <c r="T861" s="8">
        <v>0</v>
      </c>
      <c r="U861" s="6">
        <v>3599.2380726598949</v>
      </c>
    </row>
    <row r="862" spans="1:21" x14ac:dyDescent="0.3">
      <c r="A862" t="s">
        <v>21</v>
      </c>
      <c r="B862" t="s">
        <v>398</v>
      </c>
      <c r="C862" t="s">
        <v>80</v>
      </c>
      <c r="D862" t="s">
        <v>109</v>
      </c>
      <c r="E862" t="s">
        <v>25</v>
      </c>
      <c r="F862" t="s">
        <v>41</v>
      </c>
      <c r="G862" t="s">
        <v>581</v>
      </c>
      <c r="H862" t="s">
        <v>310</v>
      </c>
      <c r="I862" t="s">
        <v>310</v>
      </c>
      <c r="J862" t="s">
        <v>310</v>
      </c>
      <c r="K862" t="s">
        <v>44</v>
      </c>
      <c r="L862">
        <v>15</v>
      </c>
      <c r="M862" t="s">
        <v>109</v>
      </c>
      <c r="N862" s="5">
        <v>0.59</v>
      </c>
      <c r="O862" t="s">
        <v>30</v>
      </c>
      <c r="P862" s="5">
        <v>0.18</v>
      </c>
      <c r="Q862" s="6">
        <v>709078.53720000002</v>
      </c>
      <c r="R862" s="7">
        <v>0</v>
      </c>
      <c r="S862" s="7">
        <v>8.7745413356239092E-3</v>
      </c>
      <c r="T862" s="8">
        <v>0</v>
      </c>
      <c r="U862" s="6">
        <v>6221.8389348651363</v>
      </c>
    </row>
    <row r="863" spans="1:21" x14ac:dyDescent="0.3">
      <c r="A863" t="s">
        <v>21</v>
      </c>
      <c r="B863" t="s">
        <v>398</v>
      </c>
      <c r="C863" t="s">
        <v>80</v>
      </c>
      <c r="D863" t="s">
        <v>109</v>
      </c>
      <c r="E863" t="s">
        <v>25</v>
      </c>
      <c r="F863" t="s">
        <v>41</v>
      </c>
      <c r="G863" t="s">
        <v>582</v>
      </c>
      <c r="H863" t="s">
        <v>317</v>
      </c>
      <c r="I863" t="s">
        <v>317</v>
      </c>
      <c r="J863" t="s">
        <v>317</v>
      </c>
      <c r="K863" t="s">
        <v>44</v>
      </c>
      <c r="L863">
        <v>15</v>
      </c>
      <c r="M863" t="s">
        <v>109</v>
      </c>
      <c r="N863" s="5">
        <v>0</v>
      </c>
      <c r="O863" t="s">
        <v>30</v>
      </c>
      <c r="P863" s="5">
        <v>0.13684210499999999</v>
      </c>
      <c r="Q863" s="6">
        <v>0</v>
      </c>
      <c r="R863" s="7">
        <v>0</v>
      </c>
      <c r="S863" s="7">
        <v>7.7743485863862654E-3</v>
      </c>
      <c r="T863" s="8">
        <v>0</v>
      </c>
      <c r="U863" s="6">
        <v>0</v>
      </c>
    </row>
    <row r="864" spans="1:21" x14ac:dyDescent="0.3">
      <c r="A864" t="s">
        <v>21</v>
      </c>
      <c r="B864" t="s">
        <v>398</v>
      </c>
      <c r="C864" t="s">
        <v>80</v>
      </c>
      <c r="D864" t="s">
        <v>109</v>
      </c>
      <c r="E864" t="s">
        <v>25</v>
      </c>
      <c r="F864" t="s">
        <v>41</v>
      </c>
      <c r="G864" t="s">
        <v>583</v>
      </c>
      <c r="H864" t="s">
        <v>319</v>
      </c>
      <c r="I864" t="s">
        <v>319</v>
      </c>
      <c r="J864" t="s">
        <v>319</v>
      </c>
      <c r="K864" t="s">
        <v>44</v>
      </c>
      <c r="L864">
        <v>15</v>
      </c>
      <c r="M864" t="s">
        <v>109</v>
      </c>
      <c r="N864" s="5">
        <v>0</v>
      </c>
      <c r="O864" t="s">
        <v>30</v>
      </c>
      <c r="P864" s="5">
        <v>0.13684210499999999</v>
      </c>
      <c r="Q864" s="6">
        <v>0</v>
      </c>
      <c r="R864" s="7">
        <v>0</v>
      </c>
      <c r="S864" s="7">
        <v>6.3071540755560707E-3</v>
      </c>
      <c r="T864" s="8">
        <v>0</v>
      </c>
      <c r="U864" s="6">
        <v>0</v>
      </c>
    </row>
    <row r="865" spans="1:21" x14ac:dyDescent="0.3">
      <c r="A865" t="s">
        <v>21</v>
      </c>
      <c r="B865" t="s">
        <v>398</v>
      </c>
      <c r="C865" t="s">
        <v>80</v>
      </c>
      <c r="D865" t="s">
        <v>109</v>
      </c>
      <c r="E865" t="s">
        <v>25</v>
      </c>
      <c r="F865" t="s">
        <v>41</v>
      </c>
      <c r="G865" t="s">
        <v>584</v>
      </c>
      <c r="H865" t="s">
        <v>321</v>
      </c>
      <c r="I865" t="s">
        <v>321</v>
      </c>
      <c r="J865" t="s">
        <v>321</v>
      </c>
      <c r="K865" t="s">
        <v>44</v>
      </c>
      <c r="L865">
        <v>15</v>
      </c>
      <c r="M865" t="s">
        <v>109</v>
      </c>
      <c r="N865" s="5">
        <v>0</v>
      </c>
      <c r="O865" t="s">
        <v>30</v>
      </c>
      <c r="P865" s="5">
        <v>8.8888888999999999E-2</v>
      </c>
      <c r="Q865" s="6">
        <v>0</v>
      </c>
      <c r="R865" s="7">
        <v>0</v>
      </c>
      <c r="S865" s="7">
        <v>6.8190863708057986E-3</v>
      </c>
      <c r="T865" s="8">
        <v>0</v>
      </c>
      <c r="U865" s="6">
        <v>0</v>
      </c>
    </row>
    <row r="866" spans="1:21" x14ac:dyDescent="0.3">
      <c r="A866" t="s">
        <v>21</v>
      </c>
      <c r="B866" t="s">
        <v>398</v>
      </c>
      <c r="C866" t="s">
        <v>80</v>
      </c>
      <c r="D866" t="s">
        <v>109</v>
      </c>
      <c r="E866" t="s">
        <v>25</v>
      </c>
      <c r="F866" t="s">
        <v>41</v>
      </c>
      <c r="G866" t="s">
        <v>585</v>
      </c>
      <c r="H866" t="s">
        <v>323</v>
      </c>
      <c r="I866" t="s">
        <v>323</v>
      </c>
      <c r="J866" t="s">
        <v>323</v>
      </c>
      <c r="K866" t="s">
        <v>44</v>
      </c>
      <c r="L866">
        <v>15</v>
      </c>
      <c r="M866" t="s">
        <v>109</v>
      </c>
      <c r="N866" s="5">
        <v>0</v>
      </c>
      <c r="O866" t="s">
        <v>30</v>
      </c>
      <c r="P866" s="5">
        <v>3.5294117999999999E-2</v>
      </c>
      <c r="Q866" s="6">
        <v>0</v>
      </c>
      <c r="R866" s="7">
        <v>0</v>
      </c>
      <c r="S866" s="7">
        <v>8.937072657374966E-3</v>
      </c>
      <c r="T866" s="8">
        <v>0</v>
      </c>
      <c r="U866" s="6">
        <v>0</v>
      </c>
    </row>
    <row r="867" spans="1:21" x14ac:dyDescent="0.3">
      <c r="A867" t="s">
        <v>21</v>
      </c>
      <c r="B867" t="s">
        <v>398</v>
      </c>
      <c r="C867" t="s">
        <v>80</v>
      </c>
      <c r="D867" t="s">
        <v>109</v>
      </c>
      <c r="E867" t="s">
        <v>25</v>
      </c>
      <c r="F867" t="s">
        <v>41</v>
      </c>
      <c r="G867" t="s">
        <v>586</v>
      </c>
      <c r="H867" t="s">
        <v>312</v>
      </c>
      <c r="I867" t="s">
        <v>924</v>
      </c>
      <c r="J867" t="s">
        <v>312</v>
      </c>
      <c r="K867" t="s">
        <v>44</v>
      </c>
      <c r="L867">
        <v>15</v>
      </c>
      <c r="M867" t="s">
        <v>109</v>
      </c>
      <c r="N867" s="5">
        <v>0</v>
      </c>
      <c r="O867" t="s">
        <v>30</v>
      </c>
      <c r="P867" s="5">
        <v>0.58414634099999996</v>
      </c>
      <c r="Q867" s="6">
        <v>0</v>
      </c>
      <c r="R867" s="7">
        <v>0</v>
      </c>
      <c r="S867" s="7">
        <v>6.4797524806817306E-4</v>
      </c>
      <c r="T867" s="8">
        <v>0</v>
      </c>
      <c r="U867" s="6">
        <v>0</v>
      </c>
    </row>
    <row r="868" spans="1:21" x14ac:dyDescent="0.3">
      <c r="A868" t="s">
        <v>21</v>
      </c>
      <c r="B868" t="s">
        <v>398</v>
      </c>
      <c r="C868" t="s">
        <v>80</v>
      </c>
      <c r="D868" t="s">
        <v>109</v>
      </c>
      <c r="E868" t="s">
        <v>25</v>
      </c>
      <c r="F868" t="s">
        <v>26</v>
      </c>
      <c r="G868" t="s">
        <v>587</v>
      </c>
      <c r="H868" t="s">
        <v>306</v>
      </c>
      <c r="I868" t="s">
        <v>922</v>
      </c>
      <c r="J868" t="s">
        <v>306</v>
      </c>
      <c r="K868" t="s">
        <v>44</v>
      </c>
      <c r="L868">
        <v>22</v>
      </c>
      <c r="M868" t="s">
        <v>109</v>
      </c>
      <c r="N868" s="5">
        <v>2.9924775000000001E-2</v>
      </c>
      <c r="O868" t="s">
        <v>30</v>
      </c>
      <c r="P868" s="5">
        <v>0.331851852</v>
      </c>
      <c r="Q868" s="6">
        <v>1242.627367</v>
      </c>
      <c r="R868" s="7">
        <v>0</v>
      </c>
      <c r="S868" s="7">
        <v>7.7600088849625248E-4</v>
      </c>
      <c r="T868" s="8">
        <v>0</v>
      </c>
      <c r="U868" s="6">
        <v>0.96427994086175883</v>
      </c>
    </row>
    <row r="869" spans="1:21" x14ac:dyDescent="0.3">
      <c r="A869" t="s">
        <v>21</v>
      </c>
      <c r="B869" t="s">
        <v>398</v>
      </c>
      <c r="C869" t="s">
        <v>80</v>
      </c>
      <c r="D869" t="s">
        <v>109</v>
      </c>
      <c r="E869" t="s">
        <v>25</v>
      </c>
      <c r="F869" t="s">
        <v>26</v>
      </c>
      <c r="G869" t="s">
        <v>588</v>
      </c>
      <c r="H869" t="s">
        <v>308</v>
      </c>
      <c r="I869" t="s">
        <v>923</v>
      </c>
      <c r="J869" t="s">
        <v>308</v>
      </c>
      <c r="K869" t="s">
        <v>44</v>
      </c>
      <c r="L869">
        <v>15</v>
      </c>
      <c r="M869" t="s">
        <v>109</v>
      </c>
      <c r="N869" s="5">
        <v>0.32003999999999999</v>
      </c>
      <c r="O869" t="s">
        <v>30</v>
      </c>
      <c r="P869" s="5">
        <v>0.65900000000000003</v>
      </c>
      <c r="Q869" s="6">
        <v>33444.66923</v>
      </c>
      <c r="R869" s="7">
        <v>0</v>
      </c>
      <c r="S869" s="7">
        <v>1.772114851575137E-3</v>
      </c>
      <c r="T869" s="8">
        <v>0</v>
      </c>
      <c r="U869" s="6">
        <v>59.267795048501</v>
      </c>
    </row>
    <row r="870" spans="1:21" x14ac:dyDescent="0.3">
      <c r="A870" t="s">
        <v>21</v>
      </c>
      <c r="B870" t="s">
        <v>398</v>
      </c>
      <c r="C870" t="s">
        <v>80</v>
      </c>
      <c r="D870" t="s">
        <v>109</v>
      </c>
      <c r="E870" t="s">
        <v>25</v>
      </c>
      <c r="F870" t="s">
        <v>26</v>
      </c>
      <c r="G870" t="s">
        <v>589</v>
      </c>
      <c r="H870" t="s">
        <v>310</v>
      </c>
      <c r="I870" t="s">
        <v>310</v>
      </c>
      <c r="J870" t="s">
        <v>310</v>
      </c>
      <c r="K870" t="s">
        <v>44</v>
      </c>
      <c r="L870">
        <v>15</v>
      </c>
      <c r="M870" t="s">
        <v>109</v>
      </c>
      <c r="N870" s="5">
        <v>0.59</v>
      </c>
      <c r="O870" t="s">
        <v>30</v>
      </c>
      <c r="P870" s="5">
        <v>0.18</v>
      </c>
      <c r="Q870" s="6">
        <v>13156.971380000001</v>
      </c>
      <c r="R870" s="7">
        <v>0</v>
      </c>
      <c r="S870" s="7">
        <v>8.7745413356239092E-3</v>
      </c>
      <c r="T870" s="8">
        <v>0</v>
      </c>
      <c r="U870" s="6">
        <v>115.44638922543075</v>
      </c>
    </row>
    <row r="871" spans="1:21" x14ac:dyDescent="0.3">
      <c r="A871" t="s">
        <v>21</v>
      </c>
      <c r="B871" t="s">
        <v>398</v>
      </c>
      <c r="C871" t="s">
        <v>80</v>
      </c>
      <c r="D871" t="s">
        <v>109</v>
      </c>
      <c r="E871" t="s">
        <v>25</v>
      </c>
      <c r="F871" t="s">
        <v>26</v>
      </c>
      <c r="G871" t="s">
        <v>590</v>
      </c>
      <c r="H871" t="s">
        <v>317</v>
      </c>
      <c r="I871" t="s">
        <v>317</v>
      </c>
      <c r="J871" t="s">
        <v>317</v>
      </c>
      <c r="K871" t="s">
        <v>44</v>
      </c>
      <c r="L871">
        <v>15</v>
      </c>
      <c r="M871" t="s">
        <v>109</v>
      </c>
      <c r="N871" s="5">
        <v>0</v>
      </c>
      <c r="O871" t="s">
        <v>30</v>
      </c>
      <c r="P871" s="5">
        <v>0.13684210499999999</v>
      </c>
      <c r="Q871" s="6">
        <v>0</v>
      </c>
      <c r="R871" s="7">
        <v>0</v>
      </c>
      <c r="S871" s="7">
        <v>7.7743485863862654E-3</v>
      </c>
      <c r="T871" s="8">
        <v>0</v>
      </c>
      <c r="U871" s="6">
        <v>0</v>
      </c>
    </row>
    <row r="872" spans="1:21" x14ac:dyDescent="0.3">
      <c r="A872" t="s">
        <v>21</v>
      </c>
      <c r="B872" t="s">
        <v>398</v>
      </c>
      <c r="C872" t="s">
        <v>80</v>
      </c>
      <c r="D872" t="s">
        <v>109</v>
      </c>
      <c r="E872" t="s">
        <v>25</v>
      </c>
      <c r="F872" t="s">
        <v>26</v>
      </c>
      <c r="G872" t="s">
        <v>591</v>
      </c>
      <c r="H872" t="s">
        <v>319</v>
      </c>
      <c r="I872" t="s">
        <v>319</v>
      </c>
      <c r="J872" t="s">
        <v>319</v>
      </c>
      <c r="K872" t="s">
        <v>44</v>
      </c>
      <c r="L872">
        <v>15</v>
      </c>
      <c r="M872" t="s">
        <v>109</v>
      </c>
      <c r="N872" s="5">
        <v>0</v>
      </c>
      <c r="O872" t="s">
        <v>30</v>
      </c>
      <c r="P872" s="5">
        <v>0.13684210499999999</v>
      </c>
      <c r="Q872" s="6">
        <v>0</v>
      </c>
      <c r="R872" s="7">
        <v>0</v>
      </c>
      <c r="S872" s="7">
        <v>6.3071540755560707E-3</v>
      </c>
      <c r="T872" s="8">
        <v>0</v>
      </c>
      <c r="U872" s="6">
        <v>0</v>
      </c>
    </row>
    <row r="873" spans="1:21" x14ac:dyDescent="0.3">
      <c r="A873" t="s">
        <v>21</v>
      </c>
      <c r="B873" t="s">
        <v>398</v>
      </c>
      <c r="C873" t="s">
        <v>80</v>
      </c>
      <c r="D873" t="s">
        <v>109</v>
      </c>
      <c r="E873" t="s">
        <v>25</v>
      </c>
      <c r="F873" t="s">
        <v>26</v>
      </c>
      <c r="G873" t="s">
        <v>592</v>
      </c>
      <c r="H873" t="s">
        <v>321</v>
      </c>
      <c r="I873" t="s">
        <v>321</v>
      </c>
      <c r="J873" t="s">
        <v>321</v>
      </c>
      <c r="K873" t="s">
        <v>44</v>
      </c>
      <c r="L873">
        <v>15</v>
      </c>
      <c r="M873" t="s">
        <v>109</v>
      </c>
      <c r="N873" s="5">
        <v>0</v>
      </c>
      <c r="O873" t="s">
        <v>30</v>
      </c>
      <c r="P873" s="5">
        <v>8.8888888999999999E-2</v>
      </c>
      <c r="Q873" s="6">
        <v>0</v>
      </c>
      <c r="R873" s="7">
        <v>0</v>
      </c>
      <c r="S873" s="7">
        <v>6.8190863708057986E-3</v>
      </c>
      <c r="T873" s="8">
        <v>0</v>
      </c>
      <c r="U873" s="6">
        <v>0</v>
      </c>
    </row>
    <row r="874" spans="1:21" x14ac:dyDescent="0.3">
      <c r="A874" t="s">
        <v>21</v>
      </c>
      <c r="B874" t="s">
        <v>398</v>
      </c>
      <c r="C874" t="s">
        <v>80</v>
      </c>
      <c r="D874" t="s">
        <v>109</v>
      </c>
      <c r="E874" t="s">
        <v>25</v>
      </c>
      <c r="F874" t="s">
        <v>26</v>
      </c>
      <c r="G874" t="s">
        <v>593</v>
      </c>
      <c r="H874" t="s">
        <v>323</v>
      </c>
      <c r="I874" t="s">
        <v>323</v>
      </c>
      <c r="J874" t="s">
        <v>323</v>
      </c>
      <c r="K874" t="s">
        <v>44</v>
      </c>
      <c r="L874">
        <v>15</v>
      </c>
      <c r="M874" t="s">
        <v>109</v>
      </c>
      <c r="N874" s="5">
        <v>0</v>
      </c>
      <c r="O874" t="s">
        <v>30</v>
      </c>
      <c r="P874" s="5">
        <v>3.5294117999999999E-2</v>
      </c>
      <c r="Q874" s="6">
        <v>0</v>
      </c>
      <c r="R874" s="7">
        <v>0</v>
      </c>
      <c r="S874" s="7">
        <v>8.937072657374966E-3</v>
      </c>
      <c r="T874" s="8">
        <v>0</v>
      </c>
      <c r="U874" s="6">
        <v>0</v>
      </c>
    </row>
    <row r="875" spans="1:21" x14ac:dyDescent="0.3">
      <c r="A875" t="s">
        <v>21</v>
      </c>
      <c r="B875" t="s">
        <v>398</v>
      </c>
      <c r="C875" t="s">
        <v>80</v>
      </c>
      <c r="D875" t="s">
        <v>109</v>
      </c>
      <c r="E875" t="s">
        <v>25</v>
      </c>
      <c r="F875" t="s">
        <v>26</v>
      </c>
      <c r="G875" t="s">
        <v>594</v>
      </c>
      <c r="H875" t="s">
        <v>312</v>
      </c>
      <c r="I875" t="s">
        <v>924</v>
      </c>
      <c r="J875" t="s">
        <v>312</v>
      </c>
      <c r="K875" t="s">
        <v>44</v>
      </c>
      <c r="L875">
        <v>15</v>
      </c>
      <c r="M875" t="s">
        <v>109</v>
      </c>
      <c r="N875" s="5">
        <v>0</v>
      </c>
      <c r="O875" t="s">
        <v>30</v>
      </c>
      <c r="P875" s="5">
        <v>0.58414634099999996</v>
      </c>
      <c r="Q875" s="6">
        <v>0</v>
      </c>
      <c r="R875" s="7">
        <v>0</v>
      </c>
      <c r="S875" s="7">
        <v>6.4797524806817306E-4</v>
      </c>
      <c r="T875" s="8">
        <v>0</v>
      </c>
      <c r="U875" s="6">
        <v>0</v>
      </c>
    </row>
    <row r="876" spans="1:21" x14ac:dyDescent="0.3">
      <c r="A876" t="s">
        <v>21</v>
      </c>
      <c r="B876" t="s">
        <v>398</v>
      </c>
      <c r="C876" t="s">
        <v>158</v>
      </c>
      <c r="D876" t="s">
        <v>176</v>
      </c>
      <c r="E876" t="s">
        <v>25</v>
      </c>
      <c r="F876" t="s">
        <v>26</v>
      </c>
      <c r="G876" t="s">
        <v>479</v>
      </c>
      <c r="H876" t="s">
        <v>28</v>
      </c>
      <c r="I876" t="s">
        <v>28</v>
      </c>
      <c r="J876" t="s">
        <v>28</v>
      </c>
      <c r="K876" t="s">
        <v>29</v>
      </c>
      <c r="L876">
        <v>20</v>
      </c>
      <c r="N876" s="5">
        <v>0</v>
      </c>
      <c r="O876" t="s">
        <v>30</v>
      </c>
      <c r="P876" s="5">
        <v>0.3</v>
      </c>
      <c r="Q876" s="6">
        <v>0</v>
      </c>
      <c r="R876" s="7">
        <v>4.2881548154934709E-4</v>
      </c>
      <c r="S876" s="7">
        <v>0</v>
      </c>
      <c r="T876" s="8">
        <v>0</v>
      </c>
      <c r="U876" s="6">
        <v>0</v>
      </c>
    </row>
    <row r="877" spans="1:21" x14ac:dyDescent="0.3">
      <c r="A877" t="s">
        <v>21</v>
      </c>
      <c r="B877" t="s">
        <v>398</v>
      </c>
      <c r="C877" t="s">
        <v>158</v>
      </c>
      <c r="D877" t="s">
        <v>176</v>
      </c>
      <c r="E877" t="s">
        <v>25</v>
      </c>
      <c r="F877" t="s">
        <v>26</v>
      </c>
      <c r="G877" t="s">
        <v>480</v>
      </c>
      <c r="H877" t="s">
        <v>162</v>
      </c>
      <c r="I877" t="s">
        <v>162</v>
      </c>
      <c r="J877" t="s">
        <v>162</v>
      </c>
      <c r="K877" t="s">
        <v>29</v>
      </c>
      <c r="L877">
        <v>15</v>
      </c>
      <c r="N877" s="5">
        <v>9.4999999999999998E-3</v>
      </c>
      <c r="O877" t="s">
        <v>30</v>
      </c>
      <c r="P877" s="5">
        <v>0.06</v>
      </c>
      <c r="Q877" s="6">
        <v>0</v>
      </c>
      <c r="R877" s="7">
        <v>3.4388204221613705E-4</v>
      </c>
      <c r="S877" s="7">
        <v>0</v>
      </c>
      <c r="T877" s="8">
        <v>0</v>
      </c>
      <c r="U877" s="6">
        <v>0</v>
      </c>
    </row>
    <row r="878" spans="1:21" x14ac:dyDescent="0.3">
      <c r="A878" t="s">
        <v>21</v>
      </c>
      <c r="B878" t="s">
        <v>398</v>
      </c>
      <c r="C878" t="s">
        <v>158</v>
      </c>
      <c r="D878" t="s">
        <v>176</v>
      </c>
      <c r="E878" t="s">
        <v>25</v>
      </c>
      <c r="F878" t="s">
        <v>26</v>
      </c>
      <c r="G878" t="s">
        <v>481</v>
      </c>
      <c r="H878" t="s">
        <v>164</v>
      </c>
      <c r="I878" t="s">
        <v>164</v>
      </c>
      <c r="J878" t="s">
        <v>164</v>
      </c>
      <c r="K878" t="s">
        <v>29</v>
      </c>
      <c r="L878">
        <v>10</v>
      </c>
      <c r="N878" s="5">
        <v>0.3</v>
      </c>
      <c r="O878" t="s">
        <v>30</v>
      </c>
      <c r="P878" s="5">
        <v>8.2878388999999997E-2</v>
      </c>
      <c r="Q878" s="6">
        <v>0</v>
      </c>
      <c r="R878" s="7">
        <v>1.5041279839351773E-3</v>
      </c>
      <c r="S878" s="7">
        <v>-6.8840361200273037E-4</v>
      </c>
      <c r="T878" s="8">
        <v>0</v>
      </c>
      <c r="U878" s="6">
        <v>0</v>
      </c>
    </row>
    <row r="879" spans="1:21" x14ac:dyDescent="0.3">
      <c r="A879" t="s">
        <v>21</v>
      </c>
      <c r="B879" t="s">
        <v>398</v>
      </c>
      <c r="C879" t="s">
        <v>158</v>
      </c>
      <c r="D879" t="s">
        <v>176</v>
      </c>
      <c r="E879" t="s">
        <v>25</v>
      </c>
      <c r="F879" t="s">
        <v>26</v>
      </c>
      <c r="G879" t="s">
        <v>482</v>
      </c>
      <c r="H879" t="s">
        <v>86</v>
      </c>
      <c r="I879" t="s">
        <v>86</v>
      </c>
      <c r="J879" t="s">
        <v>86</v>
      </c>
      <c r="K879" t="s">
        <v>29</v>
      </c>
      <c r="L879">
        <v>20</v>
      </c>
      <c r="N879" s="5">
        <v>0</v>
      </c>
      <c r="O879" t="s">
        <v>30</v>
      </c>
      <c r="P879" s="5">
        <v>2.9077532E-2</v>
      </c>
      <c r="Q879" s="6">
        <v>0</v>
      </c>
      <c r="R879" s="7">
        <v>2.5338353700121252E-4</v>
      </c>
      <c r="S879" s="7">
        <v>0</v>
      </c>
      <c r="T879" s="8">
        <v>0</v>
      </c>
      <c r="U879" s="6">
        <v>0</v>
      </c>
    </row>
    <row r="880" spans="1:21" x14ac:dyDescent="0.3">
      <c r="A880" t="s">
        <v>21</v>
      </c>
      <c r="B880" t="s">
        <v>398</v>
      </c>
      <c r="C880" t="s">
        <v>158</v>
      </c>
      <c r="D880" t="s">
        <v>176</v>
      </c>
      <c r="E880" t="s">
        <v>25</v>
      </c>
      <c r="F880" t="s">
        <v>26</v>
      </c>
      <c r="G880" t="s">
        <v>483</v>
      </c>
      <c r="H880" t="s">
        <v>88</v>
      </c>
      <c r="I880" t="s">
        <v>900</v>
      </c>
      <c r="J880" t="s">
        <v>88</v>
      </c>
      <c r="K880" t="s">
        <v>29</v>
      </c>
      <c r="L880">
        <v>20</v>
      </c>
      <c r="N880" s="5">
        <v>0.36</v>
      </c>
      <c r="O880" t="s">
        <v>30</v>
      </c>
      <c r="P880" s="5">
        <v>0.132678133</v>
      </c>
      <c r="Q880" s="6">
        <v>344.46739359999998</v>
      </c>
      <c r="R880" s="7">
        <v>5.4422027606051417E-4</v>
      </c>
      <c r="S880" s="7">
        <v>0</v>
      </c>
      <c r="T880" s="8">
        <v>0.24016157933240503</v>
      </c>
      <c r="U880" s="6">
        <v>0</v>
      </c>
    </row>
    <row r="881" spans="1:21" x14ac:dyDescent="0.3">
      <c r="A881" t="s">
        <v>21</v>
      </c>
      <c r="B881" t="s">
        <v>398</v>
      </c>
      <c r="C881" t="s">
        <v>158</v>
      </c>
      <c r="D881" t="s">
        <v>176</v>
      </c>
      <c r="E881" t="s">
        <v>25</v>
      </c>
      <c r="F881" t="s">
        <v>26</v>
      </c>
      <c r="G881" t="s">
        <v>484</v>
      </c>
      <c r="H881" t="s">
        <v>90</v>
      </c>
      <c r="I881" t="s">
        <v>901</v>
      </c>
      <c r="J881" t="s">
        <v>90</v>
      </c>
      <c r="K881" t="s">
        <v>29</v>
      </c>
      <c r="L881">
        <v>20</v>
      </c>
      <c r="N881" s="5">
        <v>0</v>
      </c>
      <c r="O881" t="s">
        <v>30</v>
      </c>
      <c r="P881" s="5">
        <v>0.40840336100000002</v>
      </c>
      <c r="Q881" s="6">
        <v>0</v>
      </c>
      <c r="R881" s="7">
        <v>5.9971371598526411E-4</v>
      </c>
      <c r="S881" s="7">
        <v>0</v>
      </c>
      <c r="T881" s="8">
        <v>0</v>
      </c>
      <c r="U881" s="6">
        <v>0</v>
      </c>
    </row>
    <row r="882" spans="1:21" x14ac:dyDescent="0.3">
      <c r="A882" t="s">
        <v>21</v>
      </c>
      <c r="B882" t="s">
        <v>398</v>
      </c>
      <c r="C882" t="s">
        <v>158</v>
      </c>
      <c r="D882" t="s">
        <v>176</v>
      </c>
      <c r="E882" t="s">
        <v>25</v>
      </c>
      <c r="F882" t="s">
        <v>26</v>
      </c>
      <c r="G882" t="s">
        <v>485</v>
      </c>
      <c r="H882" t="s">
        <v>92</v>
      </c>
      <c r="I882" t="s">
        <v>902</v>
      </c>
      <c r="J882" t="s">
        <v>92</v>
      </c>
      <c r="K882" t="s">
        <v>29</v>
      </c>
      <c r="L882">
        <v>20</v>
      </c>
      <c r="N882" s="5">
        <v>0</v>
      </c>
      <c r="O882" t="s">
        <v>30</v>
      </c>
      <c r="P882" s="5">
        <v>0.17050258300000001</v>
      </c>
      <c r="Q882" s="6">
        <v>0</v>
      </c>
      <c r="R882" s="7">
        <v>5.7101895318805308E-4</v>
      </c>
      <c r="S882" s="7">
        <v>0</v>
      </c>
      <c r="T882" s="8">
        <v>0</v>
      </c>
      <c r="U882" s="6">
        <v>0</v>
      </c>
    </row>
    <row r="883" spans="1:21" x14ac:dyDescent="0.3">
      <c r="A883" t="s">
        <v>21</v>
      </c>
      <c r="B883" t="s">
        <v>398</v>
      </c>
      <c r="C883" t="s">
        <v>158</v>
      </c>
      <c r="D883" t="s">
        <v>176</v>
      </c>
      <c r="E883" t="s">
        <v>25</v>
      </c>
      <c r="F883" t="s">
        <v>26</v>
      </c>
      <c r="G883" t="s">
        <v>486</v>
      </c>
      <c r="H883" t="s">
        <v>94</v>
      </c>
      <c r="I883" t="s">
        <v>903</v>
      </c>
      <c r="J883" t="s">
        <v>94</v>
      </c>
      <c r="K883" t="s">
        <v>29</v>
      </c>
      <c r="L883">
        <v>20</v>
      </c>
      <c r="N883" s="5">
        <v>0</v>
      </c>
      <c r="O883" t="s">
        <v>30</v>
      </c>
      <c r="P883" s="5">
        <v>0.21752668999999999</v>
      </c>
      <c r="Q883" s="6">
        <v>0</v>
      </c>
      <c r="R883" s="7">
        <v>4.2739666054208129E-4</v>
      </c>
      <c r="S883" s="7">
        <v>0</v>
      </c>
      <c r="T883" s="8">
        <v>0</v>
      </c>
      <c r="U883" s="6">
        <v>0</v>
      </c>
    </row>
    <row r="884" spans="1:21" x14ac:dyDescent="0.3">
      <c r="A884" t="s">
        <v>21</v>
      </c>
      <c r="B884" t="s">
        <v>398</v>
      </c>
      <c r="C884" t="s">
        <v>158</v>
      </c>
      <c r="D884" t="s">
        <v>176</v>
      </c>
      <c r="E884" t="s">
        <v>25</v>
      </c>
      <c r="F884" t="s">
        <v>26</v>
      </c>
      <c r="G884" t="s">
        <v>487</v>
      </c>
      <c r="H884" t="s">
        <v>96</v>
      </c>
      <c r="I884" t="s">
        <v>904</v>
      </c>
      <c r="J884" t="s">
        <v>96</v>
      </c>
      <c r="K884" t="s">
        <v>29</v>
      </c>
      <c r="L884">
        <v>11</v>
      </c>
      <c r="N884" s="5">
        <v>0.9</v>
      </c>
      <c r="O884" t="s">
        <v>30</v>
      </c>
      <c r="P884" s="5">
        <v>0.04</v>
      </c>
      <c r="Q884" s="6">
        <v>0</v>
      </c>
      <c r="R884" s="7">
        <v>0</v>
      </c>
      <c r="S884" s="7">
        <v>0</v>
      </c>
      <c r="T884" s="8">
        <v>0</v>
      </c>
      <c r="U884" s="6">
        <v>0</v>
      </c>
    </row>
    <row r="885" spans="1:21" x14ac:dyDescent="0.3">
      <c r="A885" t="s">
        <v>21</v>
      </c>
      <c r="B885" t="s">
        <v>398</v>
      </c>
      <c r="C885" t="s">
        <v>158</v>
      </c>
      <c r="D885" t="s">
        <v>176</v>
      </c>
      <c r="E885" t="s">
        <v>25</v>
      </c>
      <c r="F885" t="s">
        <v>26</v>
      </c>
      <c r="G885" t="s">
        <v>488</v>
      </c>
      <c r="H885" t="s">
        <v>100</v>
      </c>
      <c r="I885" t="s">
        <v>100</v>
      </c>
      <c r="J885" t="s">
        <v>100</v>
      </c>
      <c r="K885" t="s">
        <v>29</v>
      </c>
      <c r="L885">
        <v>20</v>
      </c>
      <c r="N885" s="5">
        <v>9.4999999999999998E-3</v>
      </c>
      <c r="O885" t="s">
        <v>30</v>
      </c>
      <c r="P885" s="5">
        <v>0.1</v>
      </c>
      <c r="Q885" s="6">
        <v>6.0836364239999998</v>
      </c>
      <c r="R885" s="7">
        <v>8.1527516675263792E-4</v>
      </c>
      <c r="S885" s="7">
        <v>0</v>
      </c>
      <c r="T885" s="8">
        <v>6.3287778572155449E-3</v>
      </c>
      <c r="U885" s="6">
        <v>0</v>
      </c>
    </row>
    <row r="886" spans="1:21" x14ac:dyDescent="0.3">
      <c r="A886" t="s">
        <v>21</v>
      </c>
      <c r="B886" t="s">
        <v>398</v>
      </c>
      <c r="C886" t="s">
        <v>158</v>
      </c>
      <c r="D886" t="s">
        <v>176</v>
      </c>
      <c r="E886" t="s">
        <v>25</v>
      </c>
      <c r="F886" t="s">
        <v>26</v>
      </c>
      <c r="G886" t="s">
        <v>491</v>
      </c>
      <c r="H886" t="s">
        <v>106</v>
      </c>
      <c r="I886" t="s">
        <v>106</v>
      </c>
      <c r="J886" t="s">
        <v>106</v>
      </c>
      <c r="K886" t="s">
        <v>29</v>
      </c>
      <c r="L886">
        <v>11</v>
      </c>
      <c r="N886" s="5">
        <v>2.9081632999999999E-2</v>
      </c>
      <c r="O886" t="s">
        <v>30</v>
      </c>
      <c r="P886" s="5">
        <v>7.1199999999999999E-2</v>
      </c>
      <c r="Q886" s="6">
        <v>0</v>
      </c>
      <c r="R886" s="7">
        <v>5.9249955264351192E-4</v>
      </c>
      <c r="S886" s="7">
        <v>0</v>
      </c>
      <c r="T886" s="8">
        <v>0</v>
      </c>
      <c r="U886" s="6">
        <v>0</v>
      </c>
    </row>
    <row r="887" spans="1:21" x14ac:dyDescent="0.3">
      <c r="A887" t="s">
        <v>21</v>
      </c>
      <c r="B887" t="s">
        <v>398</v>
      </c>
      <c r="C887" t="s">
        <v>158</v>
      </c>
      <c r="D887" t="s">
        <v>176</v>
      </c>
      <c r="E887" t="s">
        <v>25</v>
      </c>
      <c r="F887" t="s">
        <v>26</v>
      </c>
      <c r="G887" t="s">
        <v>492</v>
      </c>
      <c r="H887" t="s">
        <v>111</v>
      </c>
      <c r="I887" t="s">
        <v>111</v>
      </c>
      <c r="J887" t="s">
        <v>111</v>
      </c>
      <c r="K887" t="s">
        <v>29</v>
      </c>
      <c r="L887">
        <v>20</v>
      </c>
      <c r="N887" s="5">
        <v>2.7E-2</v>
      </c>
      <c r="O887" t="s">
        <v>30</v>
      </c>
      <c r="P887" s="5">
        <v>0.146537695</v>
      </c>
      <c r="Q887" s="6">
        <v>28.647128120000001</v>
      </c>
      <c r="R887" s="7">
        <v>6.1734118931197298E-4</v>
      </c>
      <c r="S887" s="7">
        <v>0</v>
      </c>
      <c r="T887" s="8">
        <v>2.9801470285672805E-2</v>
      </c>
      <c r="U887" s="6">
        <v>0</v>
      </c>
    </row>
    <row r="888" spans="1:21" x14ac:dyDescent="0.3">
      <c r="A888" t="s">
        <v>21</v>
      </c>
      <c r="B888" t="s">
        <v>398</v>
      </c>
      <c r="C888" t="s">
        <v>158</v>
      </c>
      <c r="D888" t="s">
        <v>176</v>
      </c>
      <c r="E888" t="s">
        <v>25</v>
      </c>
      <c r="F888" t="s">
        <v>26</v>
      </c>
      <c r="G888" t="s">
        <v>493</v>
      </c>
      <c r="H888" t="s">
        <v>115</v>
      </c>
      <c r="I888" t="s">
        <v>905</v>
      </c>
      <c r="J888" t="s">
        <v>115</v>
      </c>
      <c r="K888" t="s">
        <v>29</v>
      </c>
      <c r="L888">
        <v>20</v>
      </c>
      <c r="N888" s="5">
        <v>0.19</v>
      </c>
      <c r="O888" t="s">
        <v>30</v>
      </c>
      <c r="P888" s="5">
        <v>8.9858249000000001E-2</v>
      </c>
      <c r="Q888" s="6">
        <v>36.505520760000003</v>
      </c>
      <c r="R888" s="7">
        <v>0</v>
      </c>
      <c r="S888" s="7">
        <v>0</v>
      </c>
      <c r="T888" s="8">
        <v>1.9100897532762302E-2</v>
      </c>
      <c r="U888" s="6">
        <v>0</v>
      </c>
    </row>
    <row r="889" spans="1:21" x14ac:dyDescent="0.3">
      <c r="A889" t="s">
        <v>21</v>
      </c>
      <c r="B889" t="s">
        <v>398</v>
      </c>
      <c r="C889" t="s">
        <v>158</v>
      </c>
      <c r="D889" t="s">
        <v>176</v>
      </c>
      <c r="E889" t="s">
        <v>25</v>
      </c>
      <c r="F889" t="s">
        <v>26</v>
      </c>
      <c r="G889" t="s">
        <v>494</v>
      </c>
      <c r="H889" t="s">
        <v>117</v>
      </c>
      <c r="I889" t="s">
        <v>906</v>
      </c>
      <c r="J889" t="s">
        <v>117</v>
      </c>
      <c r="K889" t="s">
        <v>29</v>
      </c>
      <c r="L889">
        <v>20</v>
      </c>
      <c r="N889" s="5">
        <v>0.14249999999999999</v>
      </c>
      <c r="O889" t="s">
        <v>30</v>
      </c>
      <c r="P889" s="5">
        <v>3.6209757000000002E-2</v>
      </c>
      <c r="Q889" s="6">
        <v>0</v>
      </c>
      <c r="R889" s="7">
        <v>2.1644027547598147E-4</v>
      </c>
      <c r="S889" s="7">
        <v>0</v>
      </c>
      <c r="T889" s="8">
        <v>0</v>
      </c>
      <c r="U889" s="6">
        <v>0</v>
      </c>
    </row>
    <row r="890" spans="1:21" x14ac:dyDescent="0.3">
      <c r="A890" t="s">
        <v>21</v>
      </c>
      <c r="B890" t="s">
        <v>398</v>
      </c>
      <c r="C890" t="s">
        <v>158</v>
      </c>
      <c r="D890" t="s">
        <v>176</v>
      </c>
      <c r="E890" t="s">
        <v>25</v>
      </c>
      <c r="F890" t="s">
        <v>26</v>
      </c>
      <c r="G890" t="s">
        <v>495</v>
      </c>
      <c r="H890" t="s">
        <v>119</v>
      </c>
      <c r="I890" t="s">
        <v>907</v>
      </c>
      <c r="J890" t="s">
        <v>119</v>
      </c>
      <c r="K890" t="s">
        <v>29</v>
      </c>
      <c r="L890">
        <v>20</v>
      </c>
      <c r="N890" s="5">
        <v>0.54</v>
      </c>
      <c r="O890" t="s">
        <v>30</v>
      </c>
      <c r="P890" s="5">
        <v>0.125</v>
      </c>
      <c r="Q890" s="6">
        <v>463.5478579</v>
      </c>
      <c r="R890" s="7">
        <v>6.1734118931197309E-4</v>
      </c>
      <c r="S890" s="7">
        <v>0</v>
      </c>
      <c r="T890" s="8">
        <v>0.48222661815617041</v>
      </c>
      <c r="U890" s="6">
        <v>0</v>
      </c>
    </row>
    <row r="891" spans="1:21" x14ac:dyDescent="0.3">
      <c r="A891" t="s">
        <v>21</v>
      </c>
      <c r="B891" t="s">
        <v>398</v>
      </c>
      <c r="C891" t="s">
        <v>158</v>
      </c>
      <c r="D891" t="s">
        <v>176</v>
      </c>
      <c r="E891" t="s">
        <v>25</v>
      </c>
      <c r="F891" t="s">
        <v>26</v>
      </c>
      <c r="G891" t="s">
        <v>498</v>
      </c>
      <c r="H891" t="s">
        <v>127</v>
      </c>
      <c r="I891" t="s">
        <v>909</v>
      </c>
      <c r="J891" t="s">
        <v>127</v>
      </c>
      <c r="K891" t="s">
        <v>29</v>
      </c>
      <c r="L891">
        <v>20</v>
      </c>
      <c r="N891" s="5">
        <v>0</v>
      </c>
      <c r="O891" t="s">
        <v>30</v>
      </c>
      <c r="P891" s="5">
        <v>0.36067226899999999</v>
      </c>
      <c r="Q891" s="6">
        <v>0</v>
      </c>
      <c r="R891" s="7">
        <v>4.5518301708258357E-4</v>
      </c>
      <c r="S891" s="7">
        <v>0</v>
      </c>
      <c r="T891" s="8">
        <v>0</v>
      </c>
      <c r="U891" s="6">
        <v>0</v>
      </c>
    </row>
    <row r="892" spans="1:21" x14ac:dyDescent="0.3">
      <c r="A892" t="s">
        <v>21</v>
      </c>
      <c r="B892" t="s">
        <v>398</v>
      </c>
      <c r="C892" t="s">
        <v>158</v>
      </c>
      <c r="D892" t="s">
        <v>176</v>
      </c>
      <c r="E892" t="s">
        <v>25</v>
      </c>
      <c r="F892" t="s">
        <v>26</v>
      </c>
      <c r="G892" t="s">
        <v>499</v>
      </c>
      <c r="H892" t="s">
        <v>129</v>
      </c>
      <c r="I892" t="s">
        <v>910</v>
      </c>
      <c r="J892" t="s">
        <v>129</v>
      </c>
      <c r="K892" t="s">
        <v>29</v>
      </c>
      <c r="L892">
        <v>20</v>
      </c>
      <c r="N892" s="5">
        <v>0</v>
      </c>
      <c r="O892" t="s">
        <v>30</v>
      </c>
      <c r="P892" s="5">
        <v>6.8107092999999994E-2</v>
      </c>
      <c r="Q892" s="6">
        <v>0</v>
      </c>
      <c r="R892" s="7">
        <v>6.282286064153345E-4</v>
      </c>
      <c r="S892" s="7">
        <v>0</v>
      </c>
      <c r="T892" s="8">
        <v>0</v>
      </c>
      <c r="U892" s="6">
        <v>0</v>
      </c>
    </row>
    <row r="893" spans="1:21" x14ac:dyDescent="0.3">
      <c r="A893" t="s">
        <v>21</v>
      </c>
      <c r="B893" t="s">
        <v>398</v>
      </c>
      <c r="C893" t="s">
        <v>158</v>
      </c>
      <c r="D893" t="s">
        <v>176</v>
      </c>
      <c r="E893" t="s">
        <v>25</v>
      </c>
      <c r="F893" t="s">
        <v>26</v>
      </c>
      <c r="G893" t="s">
        <v>500</v>
      </c>
      <c r="H893" t="s">
        <v>131</v>
      </c>
      <c r="I893" t="s">
        <v>911</v>
      </c>
      <c r="J893" t="s">
        <v>131</v>
      </c>
      <c r="K893" t="s">
        <v>29</v>
      </c>
      <c r="L893">
        <v>20</v>
      </c>
      <c r="N893" s="5">
        <v>0</v>
      </c>
      <c r="O893" t="s">
        <v>30</v>
      </c>
      <c r="P893" s="5">
        <v>0.12588968</v>
      </c>
      <c r="Q893" s="6">
        <v>0</v>
      </c>
      <c r="R893" s="7">
        <v>6.2338388405654697E-4</v>
      </c>
      <c r="S893" s="7">
        <v>0</v>
      </c>
      <c r="T893" s="8">
        <v>0</v>
      </c>
      <c r="U893" s="6">
        <v>0</v>
      </c>
    </row>
    <row r="894" spans="1:21" x14ac:dyDescent="0.3">
      <c r="A894" t="s">
        <v>21</v>
      </c>
      <c r="B894" t="s">
        <v>398</v>
      </c>
      <c r="C894" t="s">
        <v>158</v>
      </c>
      <c r="D894" t="s">
        <v>176</v>
      </c>
      <c r="E894" t="s">
        <v>25</v>
      </c>
      <c r="F894" t="s">
        <v>31</v>
      </c>
      <c r="G894" t="s">
        <v>502</v>
      </c>
      <c r="H894" t="s">
        <v>28</v>
      </c>
      <c r="I894" t="s">
        <v>28</v>
      </c>
      <c r="J894" t="s">
        <v>28</v>
      </c>
      <c r="K894" t="s">
        <v>29</v>
      </c>
      <c r="L894">
        <v>20</v>
      </c>
      <c r="N894" s="5">
        <v>0</v>
      </c>
      <c r="O894" t="s">
        <v>30</v>
      </c>
      <c r="P894" s="5">
        <v>0.3</v>
      </c>
      <c r="Q894" s="6">
        <v>0</v>
      </c>
      <c r="R894" s="7">
        <v>4.2881548154934709E-4</v>
      </c>
      <c r="S894" s="7">
        <v>0</v>
      </c>
      <c r="T894" s="8">
        <v>0</v>
      </c>
      <c r="U894" s="6">
        <v>0</v>
      </c>
    </row>
    <row r="895" spans="1:21" x14ac:dyDescent="0.3">
      <c r="A895" t="s">
        <v>21</v>
      </c>
      <c r="B895" t="s">
        <v>398</v>
      </c>
      <c r="C895" t="s">
        <v>158</v>
      </c>
      <c r="D895" t="s">
        <v>176</v>
      </c>
      <c r="E895" t="s">
        <v>25</v>
      </c>
      <c r="F895" t="s">
        <v>31</v>
      </c>
      <c r="G895" t="s">
        <v>503</v>
      </c>
      <c r="H895" t="s">
        <v>162</v>
      </c>
      <c r="I895" t="s">
        <v>162</v>
      </c>
      <c r="J895" t="s">
        <v>162</v>
      </c>
      <c r="K895" t="s">
        <v>29</v>
      </c>
      <c r="L895">
        <v>15</v>
      </c>
      <c r="N895" s="5">
        <v>9.4999999999999998E-3</v>
      </c>
      <c r="O895" t="s">
        <v>30</v>
      </c>
      <c r="P895" s="5">
        <v>0.06</v>
      </c>
      <c r="Q895" s="6">
        <v>174.26143740000001</v>
      </c>
      <c r="R895" s="7">
        <v>3.4388204221613705E-4</v>
      </c>
      <c r="S895" s="7">
        <v>0</v>
      </c>
      <c r="T895" s="8">
        <v>5.9925378972631525E-2</v>
      </c>
      <c r="U895" s="6">
        <v>0</v>
      </c>
    </row>
    <row r="896" spans="1:21" x14ac:dyDescent="0.3">
      <c r="A896" t="s">
        <v>21</v>
      </c>
      <c r="B896" t="s">
        <v>398</v>
      </c>
      <c r="C896" t="s">
        <v>158</v>
      </c>
      <c r="D896" t="s">
        <v>176</v>
      </c>
      <c r="E896" t="s">
        <v>25</v>
      </c>
      <c r="F896" t="s">
        <v>31</v>
      </c>
      <c r="G896" t="s">
        <v>504</v>
      </c>
      <c r="H896" t="s">
        <v>164</v>
      </c>
      <c r="I896" t="s">
        <v>164</v>
      </c>
      <c r="J896" t="s">
        <v>164</v>
      </c>
      <c r="K896" t="s">
        <v>29</v>
      </c>
      <c r="L896">
        <v>10</v>
      </c>
      <c r="N896" s="5">
        <v>0.3</v>
      </c>
      <c r="O896" t="s">
        <v>30</v>
      </c>
      <c r="P896" s="5">
        <v>8.2878388999999997E-2</v>
      </c>
      <c r="Q896" s="6">
        <v>7830.3149629999998</v>
      </c>
      <c r="R896" s="7">
        <v>1.5041279839351773E-3</v>
      </c>
      <c r="S896" s="7">
        <v>-6.8840361200273037E-4</v>
      </c>
      <c r="T896" s="8">
        <v>3.4359047445240369</v>
      </c>
      <c r="U896" s="6">
        <v>-5.3904171036482262</v>
      </c>
    </row>
    <row r="897" spans="1:21" x14ac:dyDescent="0.3">
      <c r="A897" t="s">
        <v>21</v>
      </c>
      <c r="B897" t="s">
        <v>398</v>
      </c>
      <c r="C897" t="s">
        <v>158</v>
      </c>
      <c r="D897" t="s">
        <v>176</v>
      </c>
      <c r="E897" t="s">
        <v>25</v>
      </c>
      <c r="F897" t="s">
        <v>31</v>
      </c>
      <c r="G897" t="s">
        <v>505</v>
      </c>
      <c r="H897" t="s">
        <v>84</v>
      </c>
      <c r="I897" t="s">
        <v>84</v>
      </c>
      <c r="J897" t="s">
        <v>84</v>
      </c>
      <c r="K897" t="s">
        <v>29</v>
      </c>
      <c r="L897">
        <v>20</v>
      </c>
      <c r="N897" s="5">
        <v>0.15</v>
      </c>
      <c r="O897" t="s">
        <v>30</v>
      </c>
      <c r="P897" s="5">
        <v>2.5100852E-2</v>
      </c>
      <c r="Q897" s="6">
        <v>1100.946927</v>
      </c>
      <c r="R897" s="7">
        <v>3.8532067167450023E-4</v>
      </c>
      <c r="S897" s="7">
        <v>0</v>
      </c>
      <c r="T897" s="8">
        <v>3.3730050999560999</v>
      </c>
      <c r="U897" s="6">
        <v>0</v>
      </c>
    </row>
    <row r="898" spans="1:21" x14ac:dyDescent="0.3">
      <c r="A898" t="s">
        <v>21</v>
      </c>
      <c r="B898" t="s">
        <v>398</v>
      </c>
      <c r="C898" t="s">
        <v>158</v>
      </c>
      <c r="D898" t="s">
        <v>176</v>
      </c>
      <c r="E898" t="s">
        <v>25</v>
      </c>
      <c r="F898" t="s">
        <v>31</v>
      </c>
      <c r="G898" t="s">
        <v>506</v>
      </c>
      <c r="H898" t="s">
        <v>86</v>
      </c>
      <c r="I898" t="s">
        <v>86</v>
      </c>
      <c r="J898" t="s">
        <v>86</v>
      </c>
      <c r="K898" t="s">
        <v>29</v>
      </c>
      <c r="L898">
        <v>20</v>
      </c>
      <c r="N898" s="5">
        <v>0</v>
      </c>
      <c r="O898" t="s">
        <v>30</v>
      </c>
      <c r="P898" s="5">
        <v>4.3890614000000001E-2</v>
      </c>
      <c r="Q898" s="6">
        <v>0</v>
      </c>
      <c r="R898" s="7">
        <v>2.5338353700121252E-4</v>
      </c>
      <c r="S898" s="7">
        <v>0</v>
      </c>
      <c r="T898" s="8">
        <v>0</v>
      </c>
      <c r="U898" s="6">
        <v>0</v>
      </c>
    </row>
    <row r="899" spans="1:21" x14ac:dyDescent="0.3">
      <c r="A899" t="s">
        <v>21</v>
      </c>
      <c r="B899" t="s">
        <v>398</v>
      </c>
      <c r="C899" t="s">
        <v>158</v>
      </c>
      <c r="D899" t="s">
        <v>176</v>
      </c>
      <c r="E899" t="s">
        <v>25</v>
      </c>
      <c r="F899" t="s">
        <v>31</v>
      </c>
      <c r="G899" t="s">
        <v>507</v>
      </c>
      <c r="H899" t="s">
        <v>88</v>
      </c>
      <c r="I899" t="s">
        <v>900</v>
      </c>
      <c r="J899" t="s">
        <v>88</v>
      </c>
      <c r="K899" t="s">
        <v>29</v>
      </c>
      <c r="L899">
        <v>20</v>
      </c>
      <c r="N899" s="5">
        <v>0.17567412900000001</v>
      </c>
      <c r="O899" t="s">
        <v>30</v>
      </c>
      <c r="P899" s="5">
        <v>0.132678133</v>
      </c>
      <c r="Q899" s="6">
        <v>9197.7025279999998</v>
      </c>
      <c r="R899" s="7">
        <v>5.4422027606051417E-4</v>
      </c>
      <c r="S899" s="7">
        <v>0</v>
      </c>
      <c r="T899" s="8">
        <v>6.4126091653225625</v>
      </c>
      <c r="U899" s="6">
        <v>0</v>
      </c>
    </row>
    <row r="900" spans="1:21" x14ac:dyDescent="0.3">
      <c r="A900" t="s">
        <v>21</v>
      </c>
      <c r="B900" t="s">
        <v>398</v>
      </c>
      <c r="C900" t="s">
        <v>158</v>
      </c>
      <c r="D900" t="s">
        <v>176</v>
      </c>
      <c r="E900" t="s">
        <v>25</v>
      </c>
      <c r="F900" t="s">
        <v>31</v>
      </c>
      <c r="G900" t="s">
        <v>508</v>
      </c>
      <c r="H900" t="s">
        <v>90</v>
      </c>
      <c r="I900" t="s">
        <v>901</v>
      </c>
      <c r="J900" t="s">
        <v>90</v>
      </c>
      <c r="K900" t="s">
        <v>29</v>
      </c>
      <c r="L900">
        <v>20</v>
      </c>
      <c r="N900" s="5">
        <v>7.3129769999999997E-2</v>
      </c>
      <c r="O900" t="s">
        <v>30</v>
      </c>
      <c r="P900" s="5">
        <v>0.40840336100000002</v>
      </c>
      <c r="Q900" s="6">
        <v>18299.55141</v>
      </c>
      <c r="R900" s="7">
        <v>5.9971371598526411E-4</v>
      </c>
      <c r="S900" s="7">
        <v>0</v>
      </c>
      <c r="T900" s="8">
        <v>14.248685677309563</v>
      </c>
      <c r="U900" s="6">
        <v>0</v>
      </c>
    </row>
    <row r="901" spans="1:21" x14ac:dyDescent="0.3">
      <c r="A901" t="s">
        <v>21</v>
      </c>
      <c r="B901" t="s">
        <v>398</v>
      </c>
      <c r="C901" t="s">
        <v>158</v>
      </c>
      <c r="D901" t="s">
        <v>176</v>
      </c>
      <c r="E901" t="s">
        <v>25</v>
      </c>
      <c r="F901" t="s">
        <v>31</v>
      </c>
      <c r="G901" t="s">
        <v>509</v>
      </c>
      <c r="H901" t="s">
        <v>92</v>
      </c>
      <c r="I901" t="s">
        <v>902</v>
      </c>
      <c r="J901" t="s">
        <v>92</v>
      </c>
      <c r="K901" t="s">
        <v>29</v>
      </c>
      <c r="L901">
        <v>20</v>
      </c>
      <c r="N901" s="5">
        <v>2.8622670999999999E-2</v>
      </c>
      <c r="O901" t="s">
        <v>30</v>
      </c>
      <c r="P901" s="5">
        <v>0.17050258300000001</v>
      </c>
      <c r="Q901" s="6">
        <v>1935.89229</v>
      </c>
      <c r="R901" s="7">
        <v>5.7101895318805308E-4</v>
      </c>
      <c r="S901" s="7">
        <v>0</v>
      </c>
      <c r="T901" s="8">
        <v>1.4110869035853888</v>
      </c>
      <c r="U901" s="6">
        <v>0</v>
      </c>
    </row>
    <row r="902" spans="1:21" x14ac:dyDescent="0.3">
      <c r="A902" t="s">
        <v>21</v>
      </c>
      <c r="B902" t="s">
        <v>398</v>
      </c>
      <c r="C902" t="s">
        <v>158</v>
      </c>
      <c r="D902" t="s">
        <v>176</v>
      </c>
      <c r="E902" t="s">
        <v>25</v>
      </c>
      <c r="F902" t="s">
        <v>31</v>
      </c>
      <c r="G902" t="s">
        <v>510</v>
      </c>
      <c r="H902" t="s">
        <v>94</v>
      </c>
      <c r="I902" t="s">
        <v>903</v>
      </c>
      <c r="J902" t="s">
        <v>94</v>
      </c>
      <c r="K902" t="s">
        <v>29</v>
      </c>
      <c r="L902">
        <v>20</v>
      </c>
      <c r="N902" s="5">
        <v>7.1053062E-2</v>
      </c>
      <c r="O902" t="s">
        <v>30</v>
      </c>
      <c r="P902" s="5">
        <v>0.21752668999999999</v>
      </c>
      <c r="Q902" s="6">
        <v>6227.3067350000001</v>
      </c>
      <c r="R902" s="7">
        <v>4.2739666054208129E-4</v>
      </c>
      <c r="S902" s="7">
        <v>0</v>
      </c>
      <c r="T902" s="8">
        <v>4.6603585770261748</v>
      </c>
      <c r="U902" s="6">
        <v>0</v>
      </c>
    </row>
    <row r="903" spans="1:21" x14ac:dyDescent="0.3">
      <c r="A903" t="s">
        <v>21</v>
      </c>
      <c r="B903" t="s">
        <v>398</v>
      </c>
      <c r="C903" t="s">
        <v>158</v>
      </c>
      <c r="D903" t="s">
        <v>176</v>
      </c>
      <c r="E903" t="s">
        <v>25</v>
      </c>
      <c r="F903" t="s">
        <v>31</v>
      </c>
      <c r="G903" t="s">
        <v>511</v>
      </c>
      <c r="H903" t="s">
        <v>96</v>
      </c>
      <c r="I903" t="s">
        <v>904</v>
      </c>
      <c r="J903" t="s">
        <v>96</v>
      </c>
      <c r="K903" t="s">
        <v>29</v>
      </c>
      <c r="L903">
        <v>11</v>
      </c>
      <c r="N903" s="5">
        <v>0.9</v>
      </c>
      <c r="O903" t="s">
        <v>30</v>
      </c>
      <c r="P903" s="5">
        <v>0.04</v>
      </c>
      <c r="Q903" s="6">
        <v>10919.7359</v>
      </c>
      <c r="R903" s="7">
        <v>0</v>
      </c>
      <c r="S903" s="7">
        <v>0</v>
      </c>
      <c r="T903" s="8">
        <v>0</v>
      </c>
      <c r="U903" s="6">
        <v>0</v>
      </c>
    </row>
    <row r="904" spans="1:21" x14ac:dyDescent="0.3">
      <c r="A904" t="s">
        <v>21</v>
      </c>
      <c r="B904" t="s">
        <v>398</v>
      </c>
      <c r="C904" t="s">
        <v>158</v>
      </c>
      <c r="D904" t="s">
        <v>176</v>
      </c>
      <c r="E904" t="s">
        <v>25</v>
      </c>
      <c r="F904" t="s">
        <v>31</v>
      </c>
      <c r="G904" t="s">
        <v>512</v>
      </c>
      <c r="H904" t="s">
        <v>100</v>
      </c>
      <c r="I904" t="s">
        <v>100</v>
      </c>
      <c r="J904" t="s">
        <v>100</v>
      </c>
      <c r="K904" t="s">
        <v>29</v>
      </c>
      <c r="L904">
        <v>20</v>
      </c>
      <c r="N904" s="5">
        <v>9.4999999999999998E-3</v>
      </c>
      <c r="O904" t="s">
        <v>30</v>
      </c>
      <c r="P904" s="5">
        <v>0.1</v>
      </c>
      <c r="Q904" s="6">
        <v>314.17311569999998</v>
      </c>
      <c r="R904" s="7">
        <v>8.1527516675263792E-4</v>
      </c>
      <c r="S904" s="7">
        <v>0</v>
      </c>
      <c r="T904" s="8">
        <v>0.32683278871343963</v>
      </c>
      <c r="U904" s="6">
        <v>0</v>
      </c>
    </row>
    <row r="905" spans="1:21" x14ac:dyDescent="0.3">
      <c r="A905" t="s">
        <v>21</v>
      </c>
      <c r="B905" t="s">
        <v>398</v>
      </c>
      <c r="C905" t="s">
        <v>158</v>
      </c>
      <c r="D905" t="s">
        <v>176</v>
      </c>
      <c r="E905" t="s">
        <v>25</v>
      </c>
      <c r="F905" t="s">
        <v>31</v>
      </c>
      <c r="G905" t="s">
        <v>513</v>
      </c>
      <c r="H905" t="s">
        <v>106</v>
      </c>
      <c r="I905" t="s">
        <v>106</v>
      </c>
      <c r="J905" t="s">
        <v>106</v>
      </c>
      <c r="K905" t="s">
        <v>29</v>
      </c>
      <c r="L905">
        <v>11</v>
      </c>
      <c r="N905" s="5">
        <v>2.9081632999999999E-2</v>
      </c>
      <c r="O905" t="s">
        <v>30</v>
      </c>
      <c r="P905" s="5">
        <v>7.1199999999999999E-2</v>
      </c>
      <c r="Q905" s="6">
        <v>635.88833450000004</v>
      </c>
      <c r="R905" s="7">
        <v>5.9504671910607331E-4</v>
      </c>
      <c r="S905" s="7">
        <v>0</v>
      </c>
      <c r="T905" s="8">
        <v>1.0848256694997678</v>
      </c>
      <c r="U905" s="6">
        <v>0</v>
      </c>
    </row>
    <row r="906" spans="1:21" x14ac:dyDescent="0.3">
      <c r="A906" t="s">
        <v>21</v>
      </c>
      <c r="B906" t="s">
        <v>398</v>
      </c>
      <c r="C906" t="s">
        <v>158</v>
      </c>
      <c r="D906" t="s">
        <v>176</v>
      </c>
      <c r="E906" t="s">
        <v>25</v>
      </c>
      <c r="F906" t="s">
        <v>31</v>
      </c>
      <c r="G906" t="s">
        <v>514</v>
      </c>
      <c r="H906" t="s">
        <v>108</v>
      </c>
      <c r="I906" t="s">
        <v>108</v>
      </c>
      <c r="J906" t="s">
        <v>108</v>
      </c>
      <c r="K906" t="s">
        <v>29</v>
      </c>
      <c r="L906">
        <v>2</v>
      </c>
      <c r="M906" t="s">
        <v>176</v>
      </c>
      <c r="N906" s="5">
        <v>0</v>
      </c>
      <c r="O906" t="s">
        <v>30</v>
      </c>
      <c r="P906" s="5">
        <v>0.05</v>
      </c>
      <c r="Q906" s="6">
        <v>0</v>
      </c>
      <c r="R906" s="7">
        <v>6.1734118931197298E-4</v>
      </c>
      <c r="S906" s="7">
        <v>0</v>
      </c>
      <c r="T906" s="8">
        <v>0</v>
      </c>
      <c r="U906" s="6">
        <v>0</v>
      </c>
    </row>
    <row r="907" spans="1:21" x14ac:dyDescent="0.3">
      <c r="A907" t="s">
        <v>21</v>
      </c>
      <c r="B907" t="s">
        <v>398</v>
      </c>
      <c r="C907" t="s">
        <v>158</v>
      </c>
      <c r="D907" t="s">
        <v>176</v>
      </c>
      <c r="E907" t="s">
        <v>25</v>
      </c>
      <c r="F907" t="s">
        <v>31</v>
      </c>
      <c r="G907" t="s">
        <v>515</v>
      </c>
      <c r="H907" t="s">
        <v>111</v>
      </c>
      <c r="I907" t="s">
        <v>111</v>
      </c>
      <c r="J907" t="s">
        <v>111</v>
      </c>
      <c r="K907" t="s">
        <v>29</v>
      </c>
      <c r="L907">
        <v>20</v>
      </c>
      <c r="N907" s="5">
        <v>2.2499999999999998E-3</v>
      </c>
      <c r="O907" t="s">
        <v>30</v>
      </c>
      <c r="P907" s="5">
        <v>0.146537695</v>
      </c>
      <c r="Q907" s="6">
        <v>130.1509332</v>
      </c>
      <c r="R907" s="7">
        <v>6.1734118931197298E-4</v>
      </c>
      <c r="S907" s="7">
        <v>0</v>
      </c>
      <c r="T907" s="8">
        <v>0.13539539294008596</v>
      </c>
      <c r="U907" s="6">
        <v>0</v>
      </c>
    </row>
    <row r="908" spans="1:21" x14ac:dyDescent="0.3">
      <c r="A908" t="s">
        <v>21</v>
      </c>
      <c r="B908" t="s">
        <v>398</v>
      </c>
      <c r="C908" t="s">
        <v>158</v>
      </c>
      <c r="D908" t="s">
        <v>176</v>
      </c>
      <c r="E908" t="s">
        <v>25</v>
      </c>
      <c r="F908" t="s">
        <v>31</v>
      </c>
      <c r="G908" t="s">
        <v>516</v>
      </c>
      <c r="H908" t="s">
        <v>115</v>
      </c>
      <c r="I908" t="s">
        <v>905</v>
      </c>
      <c r="J908" t="s">
        <v>115</v>
      </c>
      <c r="K908" t="s">
        <v>29</v>
      </c>
      <c r="L908">
        <v>20</v>
      </c>
      <c r="N908" s="5">
        <v>0.19</v>
      </c>
      <c r="O908" t="s">
        <v>30</v>
      </c>
      <c r="P908" s="5">
        <v>0.26266257500000001</v>
      </c>
      <c r="Q908" s="6">
        <v>21163.625929999998</v>
      </c>
      <c r="R908" s="7">
        <v>1.5016474429778404E-4</v>
      </c>
      <c r="S908" s="7">
        <v>0</v>
      </c>
      <c r="T908" s="8">
        <v>11.073510030668611</v>
      </c>
      <c r="U908" s="6">
        <v>0</v>
      </c>
    </row>
    <row r="909" spans="1:21" x14ac:dyDescent="0.3">
      <c r="A909" t="s">
        <v>21</v>
      </c>
      <c r="B909" t="s">
        <v>398</v>
      </c>
      <c r="C909" t="s">
        <v>158</v>
      </c>
      <c r="D909" t="s">
        <v>176</v>
      </c>
      <c r="E909" t="s">
        <v>25</v>
      </c>
      <c r="F909" t="s">
        <v>31</v>
      </c>
      <c r="G909" t="s">
        <v>517</v>
      </c>
      <c r="H909" t="s">
        <v>117</v>
      </c>
      <c r="I909" t="s">
        <v>906</v>
      </c>
      <c r="J909" t="s">
        <v>117</v>
      </c>
      <c r="K909" t="s">
        <v>29</v>
      </c>
      <c r="L909">
        <v>20</v>
      </c>
      <c r="N909" s="5">
        <v>0.14249999999999999</v>
      </c>
      <c r="O909" t="s">
        <v>30</v>
      </c>
      <c r="P909" s="5">
        <v>5.1022839E-2</v>
      </c>
      <c r="Q909" s="6">
        <v>2221.561279</v>
      </c>
      <c r="R909" s="7">
        <v>2.1644027547598144E-4</v>
      </c>
      <c r="S909" s="7">
        <v>0</v>
      </c>
      <c r="T909" s="8">
        <v>1.4711146808926681</v>
      </c>
      <c r="U909" s="6">
        <v>0</v>
      </c>
    </row>
    <row r="910" spans="1:21" x14ac:dyDescent="0.3">
      <c r="A910" t="s">
        <v>21</v>
      </c>
      <c r="B910" t="s">
        <v>398</v>
      </c>
      <c r="C910" t="s">
        <v>158</v>
      </c>
      <c r="D910" t="s">
        <v>176</v>
      </c>
      <c r="E910" t="s">
        <v>25</v>
      </c>
      <c r="F910" t="s">
        <v>31</v>
      </c>
      <c r="G910" t="s">
        <v>518</v>
      </c>
      <c r="H910" t="s">
        <v>119</v>
      </c>
      <c r="I910" t="s">
        <v>907</v>
      </c>
      <c r="J910" t="s">
        <v>119</v>
      </c>
      <c r="K910" t="s">
        <v>29</v>
      </c>
      <c r="L910">
        <v>20</v>
      </c>
      <c r="N910" s="5">
        <v>0.54</v>
      </c>
      <c r="O910" t="s">
        <v>30</v>
      </c>
      <c r="P910" s="5">
        <v>0.125</v>
      </c>
      <c r="Q910" s="6">
        <v>25963.869869999999</v>
      </c>
      <c r="R910" s="7">
        <v>6.1734118931197309E-4</v>
      </c>
      <c r="S910" s="7">
        <v>0</v>
      </c>
      <c r="T910" s="8">
        <v>27.01008956956068</v>
      </c>
      <c r="U910" s="6">
        <v>0</v>
      </c>
    </row>
    <row r="911" spans="1:21" x14ac:dyDescent="0.3">
      <c r="A911" t="s">
        <v>21</v>
      </c>
      <c r="B911" t="s">
        <v>398</v>
      </c>
      <c r="C911" t="s">
        <v>158</v>
      </c>
      <c r="D911" t="s">
        <v>176</v>
      </c>
      <c r="E911" t="s">
        <v>25</v>
      </c>
      <c r="F911" t="s">
        <v>31</v>
      </c>
      <c r="G911" t="s">
        <v>519</v>
      </c>
      <c r="H911" t="s">
        <v>121</v>
      </c>
      <c r="I911" t="s">
        <v>121</v>
      </c>
      <c r="J911" t="s">
        <v>121</v>
      </c>
      <c r="K911" t="s">
        <v>29</v>
      </c>
      <c r="L911">
        <v>11</v>
      </c>
      <c r="N911" s="5">
        <v>0.65</v>
      </c>
      <c r="O911" t="s">
        <v>30</v>
      </c>
      <c r="P911" s="5">
        <v>0.12</v>
      </c>
      <c r="Q911" s="6">
        <v>27977.512360000001</v>
      </c>
      <c r="R911" s="7">
        <v>6.1734118931197298E-4</v>
      </c>
      <c r="S911" s="7">
        <v>0</v>
      </c>
      <c r="T911" s="8">
        <v>29.104872215148376</v>
      </c>
      <c r="U911" s="6">
        <v>0</v>
      </c>
    </row>
    <row r="912" spans="1:21" x14ac:dyDescent="0.3">
      <c r="A912" t="s">
        <v>21</v>
      </c>
      <c r="B912" t="s">
        <v>398</v>
      </c>
      <c r="C912" t="s">
        <v>158</v>
      </c>
      <c r="D912" t="s">
        <v>176</v>
      </c>
      <c r="E912" t="s">
        <v>25</v>
      </c>
      <c r="F912" t="s">
        <v>31</v>
      </c>
      <c r="G912" t="s">
        <v>520</v>
      </c>
      <c r="H912" t="s">
        <v>123</v>
      </c>
      <c r="I912" t="s">
        <v>123</v>
      </c>
      <c r="J912" t="s">
        <v>123</v>
      </c>
      <c r="K912" t="s">
        <v>29</v>
      </c>
      <c r="L912">
        <v>15</v>
      </c>
      <c r="N912" s="5">
        <v>0</v>
      </c>
      <c r="O912" t="s">
        <v>30</v>
      </c>
      <c r="P912" s="5">
        <v>2.0452499999999998E-2</v>
      </c>
      <c r="Q912" s="6">
        <v>0</v>
      </c>
      <c r="R912" s="7">
        <v>6.1734118931197298E-4</v>
      </c>
      <c r="S912" s="7">
        <v>0</v>
      </c>
      <c r="T912" s="8">
        <v>0</v>
      </c>
      <c r="U912" s="6">
        <v>0</v>
      </c>
    </row>
    <row r="913" spans="1:21" x14ac:dyDescent="0.3">
      <c r="A913" t="s">
        <v>21</v>
      </c>
      <c r="B913" t="s">
        <v>398</v>
      </c>
      <c r="C913" t="s">
        <v>158</v>
      </c>
      <c r="D913" t="s">
        <v>176</v>
      </c>
      <c r="E913" t="s">
        <v>25</v>
      </c>
      <c r="F913" t="s">
        <v>31</v>
      </c>
      <c r="G913" t="s">
        <v>521</v>
      </c>
      <c r="H913" t="s">
        <v>207</v>
      </c>
      <c r="I913" t="s">
        <v>207</v>
      </c>
      <c r="J913" t="s">
        <v>207</v>
      </c>
      <c r="K913" t="s">
        <v>29</v>
      </c>
      <c r="L913">
        <v>2</v>
      </c>
      <c r="M913" t="s">
        <v>208</v>
      </c>
      <c r="N913" s="5">
        <v>0</v>
      </c>
      <c r="O913" t="s">
        <v>30</v>
      </c>
      <c r="P913" s="5">
        <v>0.05</v>
      </c>
      <c r="Q913" s="6">
        <v>0</v>
      </c>
      <c r="R913" s="7">
        <v>6.1734118931197298E-4</v>
      </c>
      <c r="S913" s="7">
        <v>0</v>
      </c>
      <c r="T913" s="8">
        <v>0</v>
      </c>
      <c r="U913" s="6">
        <v>0</v>
      </c>
    </row>
    <row r="914" spans="1:21" x14ac:dyDescent="0.3">
      <c r="A914" t="s">
        <v>21</v>
      </c>
      <c r="B914" t="s">
        <v>398</v>
      </c>
      <c r="C914" t="s">
        <v>158</v>
      </c>
      <c r="D914" t="s">
        <v>176</v>
      </c>
      <c r="E914" t="s">
        <v>25</v>
      </c>
      <c r="F914" t="s">
        <v>31</v>
      </c>
      <c r="G914" t="s">
        <v>522</v>
      </c>
      <c r="H914" t="s">
        <v>125</v>
      </c>
      <c r="I914" t="s">
        <v>908</v>
      </c>
      <c r="J914" t="s">
        <v>125</v>
      </c>
      <c r="K914" t="s">
        <v>29</v>
      </c>
      <c r="L914">
        <v>20</v>
      </c>
      <c r="N914" s="5">
        <v>3.9038694999999998E-2</v>
      </c>
      <c r="O914" t="s">
        <v>30</v>
      </c>
      <c r="P914" s="5">
        <v>2.0147419999999999E-2</v>
      </c>
      <c r="Q914" s="6">
        <v>229.12007740000001</v>
      </c>
      <c r="R914" s="7">
        <v>6.2655412986670146E-4</v>
      </c>
      <c r="S914" s="7">
        <v>0</v>
      </c>
      <c r="T914" s="8">
        <v>0.18390876918843607</v>
      </c>
      <c r="U914" s="6">
        <v>0</v>
      </c>
    </row>
    <row r="915" spans="1:21" x14ac:dyDescent="0.3">
      <c r="A915" t="s">
        <v>21</v>
      </c>
      <c r="B915" t="s">
        <v>398</v>
      </c>
      <c r="C915" t="s">
        <v>158</v>
      </c>
      <c r="D915" t="s">
        <v>176</v>
      </c>
      <c r="E915" t="s">
        <v>25</v>
      </c>
      <c r="F915" t="s">
        <v>31</v>
      </c>
      <c r="G915" t="s">
        <v>523</v>
      </c>
      <c r="H915" t="s">
        <v>127</v>
      </c>
      <c r="I915" t="s">
        <v>909</v>
      </c>
      <c r="J915" t="s">
        <v>127</v>
      </c>
      <c r="K915" t="s">
        <v>29</v>
      </c>
      <c r="L915">
        <v>20</v>
      </c>
      <c r="N915" s="5">
        <v>1.6251060000000001E-2</v>
      </c>
      <c r="O915" t="s">
        <v>30</v>
      </c>
      <c r="P915" s="5">
        <v>0.36067226899999999</v>
      </c>
      <c r="Q915" s="6">
        <v>3484.038145</v>
      </c>
      <c r="R915" s="7">
        <v>4.5518301708258357E-4</v>
      </c>
      <c r="S915" s="7">
        <v>0</v>
      </c>
      <c r="T915" s="8">
        <v>2.7768786552714788</v>
      </c>
      <c r="U915" s="6">
        <v>0</v>
      </c>
    </row>
    <row r="916" spans="1:21" x14ac:dyDescent="0.3">
      <c r="A916" t="s">
        <v>21</v>
      </c>
      <c r="B916" t="s">
        <v>398</v>
      </c>
      <c r="C916" t="s">
        <v>158</v>
      </c>
      <c r="D916" t="s">
        <v>176</v>
      </c>
      <c r="E916" t="s">
        <v>25</v>
      </c>
      <c r="F916" t="s">
        <v>31</v>
      </c>
      <c r="G916" t="s">
        <v>524</v>
      </c>
      <c r="H916" t="s">
        <v>129</v>
      </c>
      <c r="I916" t="s">
        <v>910</v>
      </c>
      <c r="J916" t="s">
        <v>129</v>
      </c>
      <c r="K916" t="s">
        <v>29</v>
      </c>
      <c r="L916">
        <v>20</v>
      </c>
      <c r="N916" s="5">
        <v>6.3605939999999998E-3</v>
      </c>
      <c r="O916" t="s">
        <v>30</v>
      </c>
      <c r="P916" s="5">
        <v>6.8107092999999994E-2</v>
      </c>
      <c r="Q916" s="6">
        <v>132.76141770000001</v>
      </c>
      <c r="R916" s="7">
        <v>6.282286064153345E-4</v>
      </c>
      <c r="S916" s="7">
        <v>0</v>
      </c>
      <c r="T916" s="8">
        <v>0.10646617144015491</v>
      </c>
      <c r="U916" s="6">
        <v>0</v>
      </c>
    </row>
    <row r="917" spans="1:21" x14ac:dyDescent="0.3">
      <c r="A917" t="s">
        <v>21</v>
      </c>
      <c r="B917" t="s">
        <v>398</v>
      </c>
      <c r="C917" t="s">
        <v>158</v>
      </c>
      <c r="D917" t="s">
        <v>176</v>
      </c>
      <c r="E917" t="s">
        <v>25</v>
      </c>
      <c r="F917" t="s">
        <v>31</v>
      </c>
      <c r="G917" t="s">
        <v>525</v>
      </c>
      <c r="H917" t="s">
        <v>131</v>
      </c>
      <c r="I917" t="s">
        <v>911</v>
      </c>
      <c r="J917" t="s">
        <v>131</v>
      </c>
      <c r="K917" t="s">
        <v>29</v>
      </c>
      <c r="L917">
        <v>20</v>
      </c>
      <c r="N917" s="5">
        <v>1.5789569E-2</v>
      </c>
      <c r="O917" t="s">
        <v>30</v>
      </c>
      <c r="P917" s="5">
        <v>0.12588968</v>
      </c>
      <c r="Q917" s="6">
        <v>766.10834499999999</v>
      </c>
      <c r="R917" s="7">
        <v>6.2338388405654697E-4</v>
      </c>
      <c r="S917" s="7">
        <v>0</v>
      </c>
      <c r="T917" s="8">
        <v>0.62006346713072191</v>
      </c>
      <c r="U917" s="6">
        <v>0</v>
      </c>
    </row>
    <row r="918" spans="1:21" x14ac:dyDescent="0.3">
      <c r="A918" t="s">
        <v>21</v>
      </c>
      <c r="B918" t="s">
        <v>398</v>
      </c>
      <c r="C918" t="s">
        <v>158</v>
      </c>
      <c r="D918" t="s">
        <v>176</v>
      </c>
      <c r="E918" t="s">
        <v>25</v>
      </c>
      <c r="F918" t="s">
        <v>31</v>
      </c>
      <c r="G918" t="s">
        <v>526</v>
      </c>
      <c r="H918" t="s">
        <v>157</v>
      </c>
      <c r="I918" t="s">
        <v>912</v>
      </c>
      <c r="J918" t="s">
        <v>157</v>
      </c>
      <c r="K918" t="s">
        <v>29</v>
      </c>
      <c r="L918">
        <v>11</v>
      </c>
      <c r="N918" s="5">
        <v>0.52</v>
      </c>
      <c r="O918" t="s">
        <v>30</v>
      </c>
      <c r="P918" s="5">
        <v>0.09</v>
      </c>
      <c r="Q918" s="6">
        <v>15462.4565</v>
      </c>
      <c r="R918" s="7">
        <v>6.1734118931197298E-4</v>
      </c>
      <c r="S918" s="7">
        <v>0</v>
      </c>
      <c r="T918" s="8">
        <v>16.08551949773101</v>
      </c>
      <c r="U918" s="6">
        <v>0</v>
      </c>
    </row>
    <row r="919" spans="1:21" x14ac:dyDescent="0.3">
      <c r="A919" t="s">
        <v>21</v>
      </c>
      <c r="B919" t="s">
        <v>398</v>
      </c>
      <c r="C919" t="s">
        <v>158</v>
      </c>
      <c r="D919" t="s">
        <v>176</v>
      </c>
      <c r="E919" t="s">
        <v>25</v>
      </c>
      <c r="F919" t="s">
        <v>41</v>
      </c>
      <c r="G919" t="s">
        <v>595</v>
      </c>
      <c r="H919" t="s">
        <v>306</v>
      </c>
      <c r="I919" t="s">
        <v>922</v>
      </c>
      <c r="J919" t="s">
        <v>306</v>
      </c>
      <c r="K919" t="s">
        <v>44</v>
      </c>
      <c r="L919">
        <v>22</v>
      </c>
      <c r="M919" t="s">
        <v>176</v>
      </c>
      <c r="N919" s="5">
        <v>2.9924775000000001E-2</v>
      </c>
      <c r="O919" t="s">
        <v>30</v>
      </c>
      <c r="P919" s="5">
        <v>6.6666666999999999E-2</v>
      </c>
      <c r="Q919" s="6">
        <v>611.12964590000001</v>
      </c>
      <c r="R919" s="7">
        <v>2.6596662687638872E-3</v>
      </c>
      <c r="S919" s="7">
        <v>0</v>
      </c>
      <c r="T919" s="8">
        <v>1.6254009050418488</v>
      </c>
      <c r="U919" s="6">
        <v>0</v>
      </c>
    </row>
    <row r="920" spans="1:21" x14ac:dyDescent="0.3">
      <c r="A920" t="s">
        <v>21</v>
      </c>
      <c r="B920" t="s">
        <v>398</v>
      </c>
      <c r="C920" t="s">
        <v>158</v>
      </c>
      <c r="D920" t="s">
        <v>176</v>
      </c>
      <c r="E920" t="s">
        <v>25</v>
      </c>
      <c r="F920" t="s">
        <v>41</v>
      </c>
      <c r="G920" t="s">
        <v>596</v>
      </c>
      <c r="H920" t="s">
        <v>308</v>
      </c>
      <c r="I920" t="s">
        <v>923</v>
      </c>
      <c r="J920" t="s">
        <v>308</v>
      </c>
      <c r="K920" t="s">
        <v>44</v>
      </c>
      <c r="L920">
        <v>15</v>
      </c>
      <c r="M920" t="s">
        <v>176</v>
      </c>
      <c r="N920" s="5">
        <v>0.32003999999999999</v>
      </c>
      <c r="O920" t="s">
        <v>30</v>
      </c>
      <c r="P920" s="5">
        <v>0.33333333300000001</v>
      </c>
      <c r="Q920" s="6">
        <v>63040.324610000003</v>
      </c>
      <c r="R920" s="7">
        <v>6.9172504590931359E-4</v>
      </c>
      <c r="S920" s="7">
        <v>0</v>
      </c>
      <c r="T920" s="8">
        <v>43.606571434990286</v>
      </c>
      <c r="U920" s="6">
        <v>0</v>
      </c>
    </row>
    <row r="921" spans="1:21" x14ac:dyDescent="0.3">
      <c r="A921" t="s">
        <v>21</v>
      </c>
      <c r="B921" t="s">
        <v>398</v>
      </c>
      <c r="C921" t="s">
        <v>158</v>
      </c>
      <c r="D921" t="s">
        <v>176</v>
      </c>
      <c r="E921" t="s">
        <v>25</v>
      </c>
      <c r="F921" t="s">
        <v>41</v>
      </c>
      <c r="G921" t="s">
        <v>597</v>
      </c>
      <c r="H921" t="s">
        <v>310</v>
      </c>
      <c r="I921" t="s">
        <v>310</v>
      </c>
      <c r="J921" t="s">
        <v>310</v>
      </c>
      <c r="K921" t="s">
        <v>44</v>
      </c>
      <c r="L921">
        <v>15</v>
      </c>
      <c r="M921" t="s">
        <v>176</v>
      </c>
      <c r="N921" s="5">
        <v>0.59</v>
      </c>
      <c r="O921" t="s">
        <v>30</v>
      </c>
      <c r="P921" s="5">
        <v>0.33333333300000001</v>
      </c>
      <c r="Q921" s="6">
        <v>103818.14079999999</v>
      </c>
      <c r="R921" s="7">
        <v>4.7378274144919535E-4</v>
      </c>
      <c r="S921" s="7">
        <v>0</v>
      </c>
      <c r="T921" s="8">
        <v>49.187243360382553</v>
      </c>
      <c r="U921" s="6">
        <v>0</v>
      </c>
    </row>
    <row r="922" spans="1:21" x14ac:dyDescent="0.3">
      <c r="A922" t="s">
        <v>21</v>
      </c>
      <c r="B922" t="s">
        <v>398</v>
      </c>
      <c r="C922" t="s">
        <v>158</v>
      </c>
      <c r="D922" t="s">
        <v>176</v>
      </c>
      <c r="E922" t="s">
        <v>25</v>
      </c>
      <c r="F922" t="s">
        <v>41</v>
      </c>
      <c r="G922" t="s">
        <v>598</v>
      </c>
      <c r="H922" t="s">
        <v>317</v>
      </c>
      <c r="I922" t="s">
        <v>317</v>
      </c>
      <c r="J922" t="s">
        <v>317</v>
      </c>
      <c r="K922" t="s">
        <v>44</v>
      </c>
      <c r="L922">
        <v>15</v>
      </c>
      <c r="M922" t="s">
        <v>176</v>
      </c>
      <c r="N922" s="5">
        <v>0</v>
      </c>
      <c r="O922" t="s">
        <v>30</v>
      </c>
      <c r="P922" s="5">
        <v>0.222222222</v>
      </c>
      <c r="Q922" s="6">
        <v>0</v>
      </c>
      <c r="R922" s="7">
        <v>4.7869327135496918E-4</v>
      </c>
      <c r="S922" s="7">
        <v>0</v>
      </c>
      <c r="T922" s="8">
        <v>0</v>
      </c>
      <c r="U922" s="6">
        <v>0</v>
      </c>
    </row>
    <row r="923" spans="1:21" x14ac:dyDescent="0.3">
      <c r="A923" t="s">
        <v>21</v>
      </c>
      <c r="B923" t="s">
        <v>398</v>
      </c>
      <c r="C923" t="s">
        <v>158</v>
      </c>
      <c r="D923" t="s">
        <v>176</v>
      </c>
      <c r="E923" t="s">
        <v>25</v>
      </c>
      <c r="F923" t="s">
        <v>41</v>
      </c>
      <c r="G923" t="s">
        <v>599</v>
      </c>
      <c r="H923" t="s">
        <v>319</v>
      </c>
      <c r="I923" t="s">
        <v>319</v>
      </c>
      <c r="J923" t="s">
        <v>319</v>
      </c>
      <c r="K923" t="s">
        <v>44</v>
      </c>
      <c r="L923">
        <v>15</v>
      </c>
      <c r="M923" t="s">
        <v>176</v>
      </c>
      <c r="N923" s="5">
        <v>0</v>
      </c>
      <c r="O923" t="s">
        <v>30</v>
      </c>
      <c r="P923" s="5">
        <v>0.17647058800000001</v>
      </c>
      <c r="Q923" s="6">
        <v>0</v>
      </c>
      <c r="R923" s="7">
        <v>4.8903721166574277E-4</v>
      </c>
      <c r="S923" s="7">
        <v>0</v>
      </c>
      <c r="T923" s="8">
        <v>0</v>
      </c>
      <c r="U923" s="6">
        <v>0</v>
      </c>
    </row>
    <row r="924" spans="1:21" x14ac:dyDescent="0.3">
      <c r="A924" t="s">
        <v>21</v>
      </c>
      <c r="B924" t="s">
        <v>398</v>
      </c>
      <c r="C924" t="s">
        <v>158</v>
      </c>
      <c r="D924" t="s">
        <v>176</v>
      </c>
      <c r="E924" t="s">
        <v>25</v>
      </c>
      <c r="F924" t="s">
        <v>41</v>
      </c>
      <c r="G924" t="s">
        <v>600</v>
      </c>
      <c r="H924" t="s">
        <v>321</v>
      </c>
      <c r="I924" t="s">
        <v>321</v>
      </c>
      <c r="J924" t="s">
        <v>321</v>
      </c>
      <c r="K924" t="s">
        <v>44</v>
      </c>
      <c r="L924">
        <v>15</v>
      </c>
      <c r="M924" t="s">
        <v>176</v>
      </c>
      <c r="N924" s="5">
        <v>0</v>
      </c>
      <c r="O924" t="s">
        <v>30</v>
      </c>
      <c r="P924" s="5">
        <v>0.125</v>
      </c>
      <c r="Q924" s="6">
        <v>0</v>
      </c>
      <c r="R924" s="7">
        <v>4.8486932362843478E-4</v>
      </c>
      <c r="S924" s="7">
        <v>0</v>
      </c>
      <c r="T924" s="8">
        <v>0</v>
      </c>
      <c r="U924" s="6">
        <v>0</v>
      </c>
    </row>
    <row r="925" spans="1:21" x14ac:dyDescent="0.3">
      <c r="A925" t="s">
        <v>21</v>
      </c>
      <c r="B925" t="s">
        <v>398</v>
      </c>
      <c r="C925" t="s">
        <v>158</v>
      </c>
      <c r="D925" t="s">
        <v>176</v>
      </c>
      <c r="E925" t="s">
        <v>25</v>
      </c>
      <c r="F925" t="s">
        <v>41</v>
      </c>
      <c r="G925" t="s">
        <v>601</v>
      </c>
      <c r="H925" t="s">
        <v>323</v>
      </c>
      <c r="I925" t="s">
        <v>323</v>
      </c>
      <c r="J925" t="s">
        <v>323</v>
      </c>
      <c r="K925" t="s">
        <v>44</v>
      </c>
      <c r="L925">
        <v>15</v>
      </c>
      <c r="M925" t="s">
        <v>176</v>
      </c>
      <c r="N925" s="5">
        <v>0</v>
      </c>
      <c r="O925" t="s">
        <v>30</v>
      </c>
      <c r="P925" s="5">
        <v>6.6666666999999999E-2</v>
      </c>
      <c r="Q925" s="6">
        <v>0</v>
      </c>
      <c r="R925" s="7">
        <v>4.7309671153588896E-4</v>
      </c>
      <c r="S925" s="7">
        <v>0</v>
      </c>
      <c r="T925" s="8">
        <v>0</v>
      </c>
      <c r="U925" s="6">
        <v>0</v>
      </c>
    </row>
    <row r="926" spans="1:21" x14ac:dyDescent="0.3">
      <c r="A926" t="s">
        <v>21</v>
      </c>
      <c r="B926" t="s">
        <v>398</v>
      </c>
      <c r="C926" t="s">
        <v>158</v>
      </c>
      <c r="D926" t="s">
        <v>176</v>
      </c>
      <c r="E926" t="s">
        <v>25</v>
      </c>
      <c r="F926" t="s">
        <v>41</v>
      </c>
      <c r="G926" t="s">
        <v>602</v>
      </c>
      <c r="H926" t="s">
        <v>312</v>
      </c>
      <c r="I926" t="s">
        <v>924</v>
      </c>
      <c r="J926" t="s">
        <v>312</v>
      </c>
      <c r="K926" t="s">
        <v>44</v>
      </c>
      <c r="L926">
        <v>15</v>
      </c>
      <c r="M926" t="s">
        <v>176</v>
      </c>
      <c r="N926" s="5">
        <v>0</v>
      </c>
      <c r="O926" t="s">
        <v>30</v>
      </c>
      <c r="P926" s="5">
        <v>0</v>
      </c>
      <c r="Q926" s="6">
        <v>0</v>
      </c>
      <c r="R926" s="7">
        <v>0</v>
      </c>
      <c r="S926" s="7">
        <v>0</v>
      </c>
      <c r="T926" s="8">
        <v>0</v>
      </c>
      <c r="U926" s="6">
        <v>0</v>
      </c>
    </row>
    <row r="927" spans="1:21" x14ac:dyDescent="0.3">
      <c r="A927" t="s">
        <v>21</v>
      </c>
      <c r="B927" t="s">
        <v>398</v>
      </c>
      <c r="C927" t="s">
        <v>158</v>
      </c>
      <c r="D927" t="s">
        <v>176</v>
      </c>
      <c r="E927" t="s">
        <v>25</v>
      </c>
      <c r="F927" t="s">
        <v>26</v>
      </c>
      <c r="G927" t="s">
        <v>603</v>
      </c>
      <c r="H927" t="s">
        <v>306</v>
      </c>
      <c r="I927" t="s">
        <v>922</v>
      </c>
      <c r="J927" t="s">
        <v>306</v>
      </c>
      <c r="K927" t="s">
        <v>44</v>
      </c>
      <c r="L927">
        <v>22</v>
      </c>
      <c r="M927" t="s">
        <v>176</v>
      </c>
      <c r="N927" s="5">
        <v>2.9924775000000001E-2</v>
      </c>
      <c r="O927" t="s">
        <v>30</v>
      </c>
      <c r="P927" s="5">
        <v>6.6666666999999999E-2</v>
      </c>
      <c r="Q927" s="6">
        <v>12.69057579</v>
      </c>
      <c r="R927" s="7">
        <v>2.6596662687638872E-3</v>
      </c>
      <c r="S927" s="7">
        <v>0</v>
      </c>
      <c r="T927" s="8">
        <v>3.3752696359854624E-2</v>
      </c>
      <c r="U927" s="6">
        <v>0</v>
      </c>
    </row>
    <row r="928" spans="1:21" x14ac:dyDescent="0.3">
      <c r="A928" t="s">
        <v>21</v>
      </c>
      <c r="B928" t="s">
        <v>398</v>
      </c>
      <c r="C928" t="s">
        <v>158</v>
      </c>
      <c r="D928" t="s">
        <v>176</v>
      </c>
      <c r="E928" t="s">
        <v>25</v>
      </c>
      <c r="F928" t="s">
        <v>26</v>
      </c>
      <c r="G928" t="s">
        <v>604</v>
      </c>
      <c r="H928" t="s">
        <v>308</v>
      </c>
      <c r="I928" t="s">
        <v>923</v>
      </c>
      <c r="J928" t="s">
        <v>308</v>
      </c>
      <c r="K928" t="s">
        <v>44</v>
      </c>
      <c r="L928">
        <v>15</v>
      </c>
      <c r="M928" t="s">
        <v>176</v>
      </c>
      <c r="N928" s="5">
        <v>0.32003999999999999</v>
      </c>
      <c r="O928" t="s">
        <v>30</v>
      </c>
      <c r="P928" s="5">
        <v>0.33333333300000001</v>
      </c>
      <c r="Q928" s="6">
        <v>1076.3366579999999</v>
      </c>
      <c r="R928" s="7">
        <v>6.9172504590931359E-4</v>
      </c>
      <c r="S928" s="7">
        <v>0</v>
      </c>
      <c r="T928" s="8">
        <v>0.74452902416892708</v>
      </c>
      <c r="U928" s="6">
        <v>0</v>
      </c>
    </row>
    <row r="929" spans="1:21" x14ac:dyDescent="0.3">
      <c r="A929" t="s">
        <v>21</v>
      </c>
      <c r="B929" t="s">
        <v>398</v>
      </c>
      <c r="C929" t="s">
        <v>158</v>
      </c>
      <c r="D929" t="s">
        <v>176</v>
      </c>
      <c r="E929" t="s">
        <v>25</v>
      </c>
      <c r="F929" t="s">
        <v>26</v>
      </c>
      <c r="G929" t="s">
        <v>605</v>
      </c>
      <c r="H929" t="s">
        <v>310</v>
      </c>
      <c r="I929" t="s">
        <v>310</v>
      </c>
      <c r="J929" t="s">
        <v>310</v>
      </c>
      <c r="K929" t="s">
        <v>44</v>
      </c>
      <c r="L929">
        <v>15</v>
      </c>
      <c r="M929" t="s">
        <v>176</v>
      </c>
      <c r="N929" s="5">
        <v>0.59</v>
      </c>
      <c r="O929" t="s">
        <v>30</v>
      </c>
      <c r="P929" s="5">
        <v>0.33333333300000001</v>
      </c>
      <c r="Q929" s="6">
        <v>1772.568139</v>
      </c>
      <c r="R929" s="7">
        <v>4.7378274144919535E-4</v>
      </c>
      <c r="S929" s="7">
        <v>0</v>
      </c>
      <c r="T929" s="8">
        <v>0.8398121923009183</v>
      </c>
      <c r="U929" s="6">
        <v>0</v>
      </c>
    </row>
    <row r="930" spans="1:21" x14ac:dyDescent="0.3">
      <c r="A930" t="s">
        <v>21</v>
      </c>
      <c r="B930" t="s">
        <v>398</v>
      </c>
      <c r="C930" t="s">
        <v>158</v>
      </c>
      <c r="D930" t="s">
        <v>176</v>
      </c>
      <c r="E930" t="s">
        <v>25</v>
      </c>
      <c r="F930" t="s">
        <v>26</v>
      </c>
      <c r="G930" t="s">
        <v>606</v>
      </c>
      <c r="H930" t="s">
        <v>317</v>
      </c>
      <c r="I930" t="s">
        <v>317</v>
      </c>
      <c r="J930" t="s">
        <v>317</v>
      </c>
      <c r="K930" t="s">
        <v>44</v>
      </c>
      <c r="L930">
        <v>15</v>
      </c>
      <c r="M930" t="s">
        <v>176</v>
      </c>
      <c r="N930" s="5">
        <v>0</v>
      </c>
      <c r="O930" t="s">
        <v>30</v>
      </c>
      <c r="P930" s="5">
        <v>0.222222222</v>
      </c>
      <c r="Q930" s="6">
        <v>0</v>
      </c>
      <c r="R930" s="7">
        <v>4.7869327135496918E-4</v>
      </c>
      <c r="S930" s="7">
        <v>0</v>
      </c>
      <c r="T930" s="8">
        <v>0</v>
      </c>
      <c r="U930" s="6">
        <v>0</v>
      </c>
    </row>
    <row r="931" spans="1:21" x14ac:dyDescent="0.3">
      <c r="A931" t="s">
        <v>21</v>
      </c>
      <c r="B931" t="s">
        <v>398</v>
      </c>
      <c r="C931" t="s">
        <v>158</v>
      </c>
      <c r="D931" t="s">
        <v>176</v>
      </c>
      <c r="E931" t="s">
        <v>25</v>
      </c>
      <c r="F931" t="s">
        <v>26</v>
      </c>
      <c r="G931" t="s">
        <v>607</v>
      </c>
      <c r="H931" t="s">
        <v>319</v>
      </c>
      <c r="I931" t="s">
        <v>319</v>
      </c>
      <c r="J931" t="s">
        <v>319</v>
      </c>
      <c r="K931" t="s">
        <v>44</v>
      </c>
      <c r="L931">
        <v>15</v>
      </c>
      <c r="M931" t="s">
        <v>176</v>
      </c>
      <c r="N931" s="5">
        <v>0</v>
      </c>
      <c r="O931" t="s">
        <v>30</v>
      </c>
      <c r="P931" s="5">
        <v>0.17647058800000001</v>
      </c>
      <c r="Q931" s="6">
        <v>0</v>
      </c>
      <c r="R931" s="7">
        <v>4.8903721166574277E-4</v>
      </c>
      <c r="S931" s="7">
        <v>0</v>
      </c>
      <c r="T931" s="8">
        <v>0</v>
      </c>
      <c r="U931" s="6">
        <v>0</v>
      </c>
    </row>
    <row r="932" spans="1:21" x14ac:dyDescent="0.3">
      <c r="A932" t="s">
        <v>21</v>
      </c>
      <c r="B932" t="s">
        <v>398</v>
      </c>
      <c r="C932" t="s">
        <v>158</v>
      </c>
      <c r="D932" t="s">
        <v>176</v>
      </c>
      <c r="E932" t="s">
        <v>25</v>
      </c>
      <c r="F932" t="s">
        <v>26</v>
      </c>
      <c r="G932" t="s">
        <v>608</v>
      </c>
      <c r="H932" t="s">
        <v>321</v>
      </c>
      <c r="I932" t="s">
        <v>321</v>
      </c>
      <c r="J932" t="s">
        <v>321</v>
      </c>
      <c r="K932" t="s">
        <v>44</v>
      </c>
      <c r="L932">
        <v>15</v>
      </c>
      <c r="M932" t="s">
        <v>176</v>
      </c>
      <c r="N932" s="5">
        <v>0</v>
      </c>
      <c r="O932" t="s">
        <v>30</v>
      </c>
      <c r="P932" s="5">
        <v>0.125</v>
      </c>
      <c r="Q932" s="6">
        <v>0</v>
      </c>
      <c r="R932" s="7">
        <v>4.8486932362843478E-4</v>
      </c>
      <c r="S932" s="7">
        <v>0</v>
      </c>
      <c r="T932" s="8">
        <v>0</v>
      </c>
      <c r="U932" s="6">
        <v>0</v>
      </c>
    </row>
    <row r="933" spans="1:21" x14ac:dyDescent="0.3">
      <c r="A933" t="s">
        <v>21</v>
      </c>
      <c r="B933" t="s">
        <v>398</v>
      </c>
      <c r="C933" t="s">
        <v>158</v>
      </c>
      <c r="D933" t="s">
        <v>176</v>
      </c>
      <c r="E933" t="s">
        <v>25</v>
      </c>
      <c r="F933" t="s">
        <v>26</v>
      </c>
      <c r="G933" t="s">
        <v>609</v>
      </c>
      <c r="H933" t="s">
        <v>323</v>
      </c>
      <c r="I933" t="s">
        <v>323</v>
      </c>
      <c r="J933" t="s">
        <v>323</v>
      </c>
      <c r="K933" t="s">
        <v>44</v>
      </c>
      <c r="L933">
        <v>15</v>
      </c>
      <c r="M933" t="s">
        <v>176</v>
      </c>
      <c r="N933" s="5">
        <v>0</v>
      </c>
      <c r="O933" t="s">
        <v>30</v>
      </c>
      <c r="P933" s="5">
        <v>6.6666666999999999E-2</v>
      </c>
      <c r="Q933" s="6">
        <v>0</v>
      </c>
      <c r="R933" s="7">
        <v>4.7309671153588896E-4</v>
      </c>
      <c r="S933" s="7">
        <v>0</v>
      </c>
      <c r="T933" s="8">
        <v>0</v>
      </c>
      <c r="U933" s="6">
        <v>0</v>
      </c>
    </row>
    <row r="934" spans="1:21" x14ac:dyDescent="0.3">
      <c r="A934" t="s">
        <v>21</v>
      </c>
      <c r="B934" t="s">
        <v>398</v>
      </c>
      <c r="C934" t="s">
        <v>46</v>
      </c>
      <c r="D934" t="s">
        <v>334</v>
      </c>
      <c r="E934" t="s">
        <v>25</v>
      </c>
      <c r="F934" t="s">
        <v>26</v>
      </c>
      <c r="G934" t="s">
        <v>407</v>
      </c>
      <c r="H934" t="s">
        <v>28</v>
      </c>
      <c r="I934" t="s">
        <v>28</v>
      </c>
      <c r="J934" t="s">
        <v>28</v>
      </c>
      <c r="K934" t="s">
        <v>29</v>
      </c>
      <c r="L934">
        <v>20</v>
      </c>
      <c r="N934" s="5">
        <v>0</v>
      </c>
      <c r="O934" t="s">
        <v>30</v>
      </c>
      <c r="P934" s="5">
        <v>0.3</v>
      </c>
      <c r="Q934" s="6">
        <v>0</v>
      </c>
      <c r="R934" s="7">
        <v>3.6816310603171587E-4</v>
      </c>
      <c r="S934" s="7">
        <v>1.1165464820805937E-4</v>
      </c>
      <c r="T934" s="8">
        <v>0</v>
      </c>
      <c r="U934" s="6">
        <v>0</v>
      </c>
    </row>
    <row r="935" spans="1:21" x14ac:dyDescent="0.3">
      <c r="A935" t="s">
        <v>21</v>
      </c>
      <c r="B935" t="s">
        <v>398</v>
      </c>
      <c r="C935" t="s">
        <v>46</v>
      </c>
      <c r="D935" t="s">
        <v>334</v>
      </c>
      <c r="E935" t="s">
        <v>25</v>
      </c>
      <c r="F935" t="s">
        <v>26</v>
      </c>
      <c r="G935" t="s">
        <v>408</v>
      </c>
      <c r="H935" t="s">
        <v>50</v>
      </c>
      <c r="I935" t="s">
        <v>50</v>
      </c>
      <c r="J935" t="s">
        <v>50</v>
      </c>
      <c r="K935" t="s">
        <v>29</v>
      </c>
      <c r="L935">
        <v>7</v>
      </c>
      <c r="N935" s="5">
        <v>0.45</v>
      </c>
      <c r="O935" t="s">
        <v>30</v>
      </c>
      <c r="P935" s="5">
        <v>0.05</v>
      </c>
      <c r="Q935" s="6">
        <v>0</v>
      </c>
      <c r="R935" s="7">
        <v>0</v>
      </c>
      <c r="S935" s="7">
        <v>0</v>
      </c>
      <c r="T935" s="8">
        <v>0</v>
      </c>
      <c r="U935" s="6">
        <v>0</v>
      </c>
    </row>
    <row r="936" spans="1:21" x14ac:dyDescent="0.3">
      <c r="A936" t="s">
        <v>21</v>
      </c>
      <c r="B936" t="s">
        <v>398</v>
      </c>
      <c r="C936" t="s">
        <v>46</v>
      </c>
      <c r="D936" t="s">
        <v>334</v>
      </c>
      <c r="E936" t="s">
        <v>25</v>
      </c>
      <c r="F936" t="s">
        <v>26</v>
      </c>
      <c r="G936" t="s">
        <v>409</v>
      </c>
      <c r="H936" t="s">
        <v>52</v>
      </c>
      <c r="I936" t="s">
        <v>899</v>
      </c>
      <c r="J936" t="s">
        <v>52</v>
      </c>
      <c r="K936" t="s">
        <v>29</v>
      </c>
      <c r="L936">
        <v>4</v>
      </c>
      <c r="N936" s="5">
        <v>9.1773810000000001E-3</v>
      </c>
      <c r="O936" t="s">
        <v>30</v>
      </c>
      <c r="P936" s="5">
        <v>2.2117642999999999E-2</v>
      </c>
      <c r="Q936" s="6">
        <v>0</v>
      </c>
      <c r="R936" s="7">
        <v>9.0070861659047996E-5</v>
      </c>
      <c r="S936" s="7">
        <v>1.9388653162790906E-4</v>
      </c>
      <c r="T936" s="8">
        <v>0</v>
      </c>
      <c r="U936" s="6">
        <v>0</v>
      </c>
    </row>
    <row r="937" spans="1:21" x14ac:dyDescent="0.3">
      <c r="A937" t="s">
        <v>21</v>
      </c>
      <c r="B937" t="s">
        <v>398</v>
      </c>
      <c r="C937" t="s">
        <v>46</v>
      </c>
      <c r="D937" t="s">
        <v>334</v>
      </c>
      <c r="E937" t="s">
        <v>25</v>
      </c>
      <c r="F937" t="s">
        <v>26</v>
      </c>
      <c r="G937" t="s">
        <v>410</v>
      </c>
      <c r="H937" t="s">
        <v>54</v>
      </c>
      <c r="I937" t="s">
        <v>54</v>
      </c>
      <c r="J937" t="s">
        <v>54</v>
      </c>
      <c r="K937" t="s">
        <v>29</v>
      </c>
      <c r="L937">
        <v>7</v>
      </c>
      <c r="N937" s="5">
        <v>1.5822619E-2</v>
      </c>
      <c r="O937" t="s">
        <v>30</v>
      </c>
      <c r="P937" s="5">
        <v>0.15265677799999999</v>
      </c>
      <c r="Q937" s="6">
        <v>27.419326659999999</v>
      </c>
      <c r="R937" s="7">
        <v>9.0070861659047996E-5</v>
      </c>
      <c r="S937" s="7">
        <v>1.9388653162790906E-4</v>
      </c>
      <c r="T937" s="8">
        <v>2.4696823783771065E-3</v>
      </c>
      <c r="U937" s="6">
        <v>5.3162381456800601E-3</v>
      </c>
    </row>
    <row r="938" spans="1:21" x14ac:dyDescent="0.3">
      <c r="A938" t="s">
        <v>21</v>
      </c>
      <c r="B938" t="s">
        <v>398</v>
      </c>
      <c r="C938" t="s">
        <v>46</v>
      </c>
      <c r="D938" t="s">
        <v>334</v>
      </c>
      <c r="E938" t="s">
        <v>25</v>
      </c>
      <c r="F938" t="s">
        <v>26</v>
      </c>
      <c r="G938" t="s">
        <v>411</v>
      </c>
      <c r="H938" t="s">
        <v>56</v>
      </c>
      <c r="I938" t="s">
        <v>56</v>
      </c>
      <c r="J938" t="s">
        <v>56</v>
      </c>
      <c r="K938" t="s">
        <v>29</v>
      </c>
      <c r="L938">
        <v>10</v>
      </c>
      <c r="N938" s="5">
        <v>0.16</v>
      </c>
      <c r="O938" t="s">
        <v>30</v>
      </c>
      <c r="P938" s="5">
        <v>4.4027913000000002E-2</v>
      </c>
      <c r="Q938" s="6">
        <v>0</v>
      </c>
      <c r="R938" s="7">
        <v>9.0070861659047996E-5</v>
      </c>
      <c r="S938" s="7">
        <v>1.9388653162790906E-4</v>
      </c>
      <c r="T938" s="8">
        <v>0</v>
      </c>
      <c r="U938" s="6">
        <v>0</v>
      </c>
    </row>
    <row r="939" spans="1:21" x14ac:dyDescent="0.3">
      <c r="A939" t="s">
        <v>21</v>
      </c>
      <c r="B939" t="s">
        <v>398</v>
      </c>
      <c r="C939" t="s">
        <v>46</v>
      </c>
      <c r="D939" t="s">
        <v>334</v>
      </c>
      <c r="E939" t="s">
        <v>25</v>
      </c>
      <c r="F939" t="s">
        <v>26</v>
      </c>
      <c r="G939" t="s">
        <v>412</v>
      </c>
      <c r="H939" t="s">
        <v>58</v>
      </c>
      <c r="I939" t="s">
        <v>58</v>
      </c>
      <c r="J939" t="s">
        <v>58</v>
      </c>
      <c r="K939" t="s">
        <v>29</v>
      </c>
      <c r="L939">
        <v>9</v>
      </c>
      <c r="N939" s="5">
        <v>0.8</v>
      </c>
      <c r="O939" t="s">
        <v>30</v>
      </c>
      <c r="P939" s="5">
        <v>0.14020038000000001</v>
      </c>
      <c r="Q939" s="6">
        <v>1270.138954</v>
      </c>
      <c r="R939" s="7">
        <v>9.0070861659047996E-5</v>
      </c>
      <c r="S939" s="7">
        <v>1.9388653162790906E-4</v>
      </c>
      <c r="T939" s="8">
        <v>0.11440251001350193</v>
      </c>
      <c r="U939" s="6">
        <v>0.24626283647656033</v>
      </c>
    </row>
    <row r="940" spans="1:21" x14ac:dyDescent="0.3">
      <c r="A940" t="s">
        <v>21</v>
      </c>
      <c r="B940" t="s">
        <v>398</v>
      </c>
      <c r="C940" t="s">
        <v>46</v>
      </c>
      <c r="D940" t="s">
        <v>334</v>
      </c>
      <c r="E940" t="s">
        <v>25</v>
      </c>
      <c r="F940" t="s">
        <v>26</v>
      </c>
      <c r="G940" t="s">
        <v>413</v>
      </c>
      <c r="H940" t="s">
        <v>60</v>
      </c>
      <c r="I940" t="s">
        <v>60</v>
      </c>
      <c r="J940" t="s">
        <v>60</v>
      </c>
      <c r="K940" t="s">
        <v>29</v>
      </c>
      <c r="L940">
        <v>13</v>
      </c>
      <c r="N940" s="5">
        <v>0.15</v>
      </c>
      <c r="O940" t="s">
        <v>30</v>
      </c>
      <c r="P940" s="5">
        <v>7.6560914999999993E-2</v>
      </c>
      <c r="Q940" s="6">
        <v>67.842810880000002</v>
      </c>
      <c r="R940" s="7">
        <v>9.0070861659047996E-5</v>
      </c>
      <c r="S940" s="7">
        <v>1.9388653162790906E-4</v>
      </c>
      <c r="T940" s="8">
        <v>6.1106604333334364E-3</v>
      </c>
      <c r="U940" s="6">
        <v>1.3153807297411373E-2</v>
      </c>
    </row>
    <row r="941" spans="1:21" x14ac:dyDescent="0.3">
      <c r="A941" t="s">
        <v>21</v>
      </c>
      <c r="B941" t="s">
        <v>398</v>
      </c>
      <c r="C941" t="s">
        <v>46</v>
      </c>
      <c r="D941" t="s">
        <v>334</v>
      </c>
      <c r="E941" t="s">
        <v>25</v>
      </c>
      <c r="F941" t="s">
        <v>26</v>
      </c>
      <c r="G941" t="s">
        <v>414</v>
      </c>
      <c r="H941" t="s">
        <v>62</v>
      </c>
      <c r="I941" t="s">
        <v>62</v>
      </c>
      <c r="J941" t="s">
        <v>62</v>
      </c>
      <c r="K941" t="s">
        <v>29</v>
      </c>
      <c r="L941">
        <v>10</v>
      </c>
      <c r="N941" s="5">
        <v>0.12</v>
      </c>
      <c r="O941" t="s">
        <v>30</v>
      </c>
      <c r="P941" s="5">
        <v>6.2850589999999998E-2</v>
      </c>
      <c r="Q941" s="6">
        <v>0</v>
      </c>
      <c r="R941" s="7">
        <v>9.0070861659047996E-5</v>
      </c>
      <c r="S941" s="7">
        <v>1.9388653162790903E-4</v>
      </c>
      <c r="T941" s="8">
        <v>0</v>
      </c>
      <c r="U941" s="6">
        <v>0</v>
      </c>
    </row>
    <row r="942" spans="1:21" x14ac:dyDescent="0.3">
      <c r="A942" t="s">
        <v>21</v>
      </c>
      <c r="B942" t="s">
        <v>398</v>
      </c>
      <c r="C942" t="s">
        <v>46</v>
      </c>
      <c r="D942" t="s">
        <v>334</v>
      </c>
      <c r="E942" t="s">
        <v>25</v>
      </c>
      <c r="F942" t="s">
        <v>26</v>
      </c>
      <c r="G942" t="s">
        <v>415</v>
      </c>
      <c r="H942" t="s">
        <v>64</v>
      </c>
      <c r="I942" t="s">
        <v>64</v>
      </c>
      <c r="J942" t="s">
        <v>64</v>
      </c>
      <c r="K942" t="s">
        <v>29</v>
      </c>
      <c r="L942">
        <v>10</v>
      </c>
      <c r="N942" s="5">
        <v>0.18</v>
      </c>
      <c r="O942" t="s">
        <v>30</v>
      </c>
      <c r="P942" s="5">
        <v>1.3775483E-2</v>
      </c>
      <c r="Q942" s="6">
        <v>0</v>
      </c>
      <c r="R942" s="7">
        <v>9.007086165904801E-5</v>
      </c>
      <c r="S942" s="7">
        <v>1.9388653162790906E-4</v>
      </c>
      <c r="T942" s="8">
        <v>0</v>
      </c>
      <c r="U942" s="6">
        <v>0</v>
      </c>
    </row>
    <row r="943" spans="1:21" x14ac:dyDescent="0.3">
      <c r="A943" t="s">
        <v>21</v>
      </c>
      <c r="B943" t="s">
        <v>398</v>
      </c>
      <c r="C943" t="s">
        <v>46</v>
      </c>
      <c r="D943" t="s">
        <v>334</v>
      </c>
      <c r="E943" t="s">
        <v>25</v>
      </c>
      <c r="F943" t="s">
        <v>26</v>
      </c>
      <c r="G943" t="s">
        <v>416</v>
      </c>
      <c r="H943" t="s">
        <v>66</v>
      </c>
      <c r="I943" t="s">
        <v>66</v>
      </c>
      <c r="J943" t="s">
        <v>66</v>
      </c>
      <c r="K943" t="s">
        <v>29</v>
      </c>
      <c r="L943">
        <v>15</v>
      </c>
      <c r="N943" s="5">
        <v>9.5000000000000001E-2</v>
      </c>
      <c r="O943" t="s">
        <v>30</v>
      </c>
      <c r="P943" s="5">
        <v>0.123</v>
      </c>
      <c r="Q943" s="6">
        <v>117.48308230000001</v>
      </c>
      <c r="R943" s="7">
        <v>9.0070861659047996E-5</v>
      </c>
      <c r="S943" s="7">
        <v>1.9388653162790906E-4</v>
      </c>
      <c r="T943" s="8">
        <v>1.058180245312185E-2</v>
      </c>
      <c r="U943" s="6">
        <v>2.2778387352103194E-2</v>
      </c>
    </row>
    <row r="944" spans="1:21" x14ac:dyDescent="0.3">
      <c r="A944" t="s">
        <v>21</v>
      </c>
      <c r="B944" t="s">
        <v>398</v>
      </c>
      <c r="C944" t="s">
        <v>46</v>
      </c>
      <c r="D944" t="s">
        <v>334</v>
      </c>
      <c r="E944" t="s">
        <v>25</v>
      </c>
      <c r="F944" t="s">
        <v>31</v>
      </c>
      <c r="G944" t="s">
        <v>417</v>
      </c>
      <c r="H944" t="s">
        <v>28</v>
      </c>
      <c r="I944" t="s">
        <v>28</v>
      </c>
      <c r="J944" t="s">
        <v>28</v>
      </c>
      <c r="K944" t="s">
        <v>29</v>
      </c>
      <c r="L944">
        <v>20</v>
      </c>
      <c r="N944" s="5">
        <v>0</v>
      </c>
      <c r="O944" t="s">
        <v>30</v>
      </c>
      <c r="P944" s="5">
        <v>0.3</v>
      </c>
      <c r="Q944" s="6">
        <v>0</v>
      </c>
      <c r="R944" s="7">
        <v>3.6816310603171587E-4</v>
      </c>
      <c r="S944" s="7">
        <v>1.1165464820805937E-4</v>
      </c>
      <c r="T944" s="8">
        <v>0</v>
      </c>
      <c r="U944" s="6">
        <v>0</v>
      </c>
    </row>
    <row r="945" spans="1:21" x14ac:dyDescent="0.3">
      <c r="A945" t="s">
        <v>21</v>
      </c>
      <c r="B945" t="s">
        <v>398</v>
      </c>
      <c r="C945" t="s">
        <v>46</v>
      </c>
      <c r="D945" t="s">
        <v>334</v>
      </c>
      <c r="E945" t="s">
        <v>25</v>
      </c>
      <c r="F945" t="s">
        <v>31</v>
      </c>
      <c r="G945" t="s">
        <v>418</v>
      </c>
      <c r="H945" t="s">
        <v>50</v>
      </c>
      <c r="I945" t="s">
        <v>50</v>
      </c>
      <c r="J945" t="s">
        <v>50</v>
      </c>
      <c r="K945" t="s">
        <v>29</v>
      </c>
      <c r="L945">
        <v>7</v>
      </c>
      <c r="N945" s="5">
        <v>0.20608042600000001</v>
      </c>
      <c r="O945" t="s">
        <v>30</v>
      </c>
      <c r="P945" s="5">
        <v>0.05</v>
      </c>
      <c r="Q945" s="6">
        <v>6290.4109079999998</v>
      </c>
      <c r="R945" s="7">
        <v>0</v>
      </c>
      <c r="S945" s="7">
        <v>0</v>
      </c>
      <c r="T945" s="8">
        <v>0</v>
      </c>
      <c r="U945" s="6">
        <v>0</v>
      </c>
    </row>
    <row r="946" spans="1:21" x14ac:dyDescent="0.3">
      <c r="A946" t="s">
        <v>21</v>
      </c>
      <c r="B946" t="s">
        <v>398</v>
      </c>
      <c r="C946" t="s">
        <v>46</v>
      </c>
      <c r="D946" t="s">
        <v>334</v>
      </c>
      <c r="E946" t="s">
        <v>25</v>
      </c>
      <c r="F946" t="s">
        <v>31</v>
      </c>
      <c r="G946" t="s">
        <v>419</v>
      </c>
      <c r="H946" t="s">
        <v>52</v>
      </c>
      <c r="I946" t="s">
        <v>899</v>
      </c>
      <c r="J946" t="s">
        <v>52</v>
      </c>
      <c r="K946" t="s">
        <v>29</v>
      </c>
      <c r="L946">
        <v>4</v>
      </c>
      <c r="N946" s="5">
        <v>0</v>
      </c>
      <c r="O946" t="s">
        <v>30</v>
      </c>
      <c r="P946" s="5">
        <v>2.2117642999999999E-2</v>
      </c>
      <c r="Q946" s="6">
        <v>0</v>
      </c>
      <c r="R946" s="7">
        <v>9.0070861659047996E-5</v>
      </c>
      <c r="S946" s="7">
        <v>1.9388653162790906E-4</v>
      </c>
      <c r="T946" s="8">
        <v>0</v>
      </c>
      <c r="U946" s="6">
        <v>0</v>
      </c>
    </row>
    <row r="947" spans="1:21" x14ac:dyDescent="0.3">
      <c r="A947" t="s">
        <v>21</v>
      </c>
      <c r="B947" t="s">
        <v>398</v>
      </c>
      <c r="C947" t="s">
        <v>46</v>
      </c>
      <c r="D947" t="s">
        <v>334</v>
      </c>
      <c r="E947" t="s">
        <v>25</v>
      </c>
      <c r="F947" t="s">
        <v>31</v>
      </c>
      <c r="G947" t="s">
        <v>420</v>
      </c>
      <c r="H947" t="s">
        <v>54</v>
      </c>
      <c r="I947" t="s">
        <v>54</v>
      </c>
      <c r="J947" t="s">
        <v>54</v>
      </c>
      <c r="K947" t="s">
        <v>29</v>
      </c>
      <c r="L947">
        <v>7</v>
      </c>
      <c r="N947" s="5">
        <v>9.1419574000000003E-2</v>
      </c>
      <c r="O947" t="s">
        <v>30</v>
      </c>
      <c r="P947" s="5">
        <v>0.159580371</v>
      </c>
      <c r="Q947" s="6">
        <v>10057.10081</v>
      </c>
      <c r="R947" s="7">
        <v>9.0070861659047996E-5</v>
      </c>
      <c r="S947" s="7">
        <v>1.9388653162790906E-4</v>
      </c>
      <c r="T947" s="8">
        <v>0.90585173574860955</v>
      </c>
      <c r="U947" s="6">
        <v>1.9499363942831349</v>
      </c>
    </row>
    <row r="948" spans="1:21" x14ac:dyDescent="0.3">
      <c r="A948" t="s">
        <v>21</v>
      </c>
      <c r="B948" t="s">
        <v>398</v>
      </c>
      <c r="C948" t="s">
        <v>46</v>
      </c>
      <c r="D948" t="s">
        <v>334</v>
      </c>
      <c r="E948" t="s">
        <v>25</v>
      </c>
      <c r="F948" t="s">
        <v>31</v>
      </c>
      <c r="G948" t="s">
        <v>421</v>
      </c>
      <c r="H948" t="s">
        <v>56</v>
      </c>
      <c r="I948" t="s">
        <v>56</v>
      </c>
      <c r="J948" t="s">
        <v>56</v>
      </c>
      <c r="K948" t="s">
        <v>29</v>
      </c>
      <c r="L948">
        <v>10</v>
      </c>
      <c r="N948" s="5">
        <v>0</v>
      </c>
      <c r="O948" t="s">
        <v>30</v>
      </c>
      <c r="P948" s="5">
        <v>4.4027913000000002E-2</v>
      </c>
      <c r="Q948" s="6">
        <v>0</v>
      </c>
      <c r="R948" s="7">
        <v>9.0070861659047996E-5</v>
      </c>
      <c r="S948" s="7">
        <v>1.9388653162790906E-4</v>
      </c>
      <c r="T948" s="8">
        <v>0</v>
      </c>
      <c r="U948" s="6">
        <v>0</v>
      </c>
    </row>
    <row r="949" spans="1:21" x14ac:dyDescent="0.3">
      <c r="A949" t="s">
        <v>21</v>
      </c>
      <c r="B949" t="s">
        <v>398</v>
      </c>
      <c r="C949" t="s">
        <v>46</v>
      </c>
      <c r="D949" t="s">
        <v>334</v>
      </c>
      <c r="E949" t="s">
        <v>25</v>
      </c>
      <c r="F949" t="s">
        <v>31</v>
      </c>
      <c r="G949" t="s">
        <v>422</v>
      </c>
      <c r="H949" t="s">
        <v>58</v>
      </c>
      <c r="I949" t="s">
        <v>58</v>
      </c>
      <c r="J949" t="s">
        <v>58</v>
      </c>
      <c r="K949" t="s">
        <v>29</v>
      </c>
      <c r="L949">
        <v>9</v>
      </c>
      <c r="N949" s="5">
        <v>0.36</v>
      </c>
      <c r="O949" t="s">
        <v>30</v>
      </c>
      <c r="P949" s="5">
        <v>0.14020038000000001</v>
      </c>
      <c r="Q949" s="6">
        <v>34286.51468</v>
      </c>
      <c r="R949" s="7">
        <v>9.0070861659047996E-5</v>
      </c>
      <c r="S949" s="7">
        <v>1.9388653162790906E-4</v>
      </c>
      <c r="T949" s="8">
        <v>3.0882159205131985</v>
      </c>
      <c r="U949" s="6">
        <v>6.6476934129145882</v>
      </c>
    </row>
    <row r="950" spans="1:21" x14ac:dyDescent="0.3">
      <c r="A950" t="s">
        <v>21</v>
      </c>
      <c r="B950" t="s">
        <v>398</v>
      </c>
      <c r="C950" t="s">
        <v>46</v>
      </c>
      <c r="D950" t="s">
        <v>334</v>
      </c>
      <c r="E950" t="s">
        <v>25</v>
      </c>
      <c r="F950" t="s">
        <v>31</v>
      </c>
      <c r="G950" t="s">
        <v>423</v>
      </c>
      <c r="H950" t="s">
        <v>60</v>
      </c>
      <c r="I950" t="s">
        <v>60</v>
      </c>
      <c r="J950" t="s">
        <v>60</v>
      </c>
      <c r="K950" t="s">
        <v>29</v>
      </c>
      <c r="L950">
        <v>13</v>
      </c>
      <c r="N950" s="5">
        <v>0.33750000000000002</v>
      </c>
      <c r="O950" t="s">
        <v>30</v>
      </c>
      <c r="P950" s="5">
        <v>7.6560914999999993E-2</v>
      </c>
      <c r="Q950" s="6">
        <v>16472.353060000001</v>
      </c>
      <c r="R950" s="7">
        <v>9.0070861659047996E-5</v>
      </c>
      <c r="S950" s="7">
        <v>1.9388653162790906E-4</v>
      </c>
      <c r="T950" s="8">
        <v>1.483679033666256</v>
      </c>
      <c r="U950" s="6">
        <v>3.193767402553775</v>
      </c>
    </row>
    <row r="951" spans="1:21" x14ac:dyDescent="0.3">
      <c r="A951" t="s">
        <v>21</v>
      </c>
      <c r="B951" t="s">
        <v>398</v>
      </c>
      <c r="C951" t="s">
        <v>46</v>
      </c>
      <c r="D951" t="s">
        <v>334</v>
      </c>
      <c r="E951" t="s">
        <v>25</v>
      </c>
      <c r="F951" t="s">
        <v>31</v>
      </c>
      <c r="G951" t="s">
        <v>424</v>
      </c>
      <c r="H951" t="s">
        <v>62</v>
      </c>
      <c r="I951" t="s">
        <v>62</v>
      </c>
      <c r="J951" t="s">
        <v>62</v>
      </c>
      <c r="K951" t="s">
        <v>29</v>
      </c>
      <c r="L951">
        <v>10</v>
      </c>
      <c r="N951" s="5">
        <v>0.27</v>
      </c>
      <c r="O951" t="s">
        <v>30</v>
      </c>
      <c r="P951" s="5">
        <v>6.2850589999999998E-2</v>
      </c>
      <c r="Q951" s="6">
        <v>10538.49193</v>
      </c>
      <c r="R951" s="7">
        <v>9.0070861659047996E-5</v>
      </c>
      <c r="S951" s="7">
        <v>1.9388653162790903E-4</v>
      </c>
      <c r="T951" s="8">
        <v>0.94921104872202378</v>
      </c>
      <c r="U951" s="6">
        <v>2.0432716488964093</v>
      </c>
    </row>
    <row r="952" spans="1:21" x14ac:dyDescent="0.3">
      <c r="A952" t="s">
        <v>21</v>
      </c>
      <c r="B952" t="s">
        <v>398</v>
      </c>
      <c r="C952" t="s">
        <v>46</v>
      </c>
      <c r="D952" t="s">
        <v>334</v>
      </c>
      <c r="E952" t="s">
        <v>25</v>
      </c>
      <c r="F952" t="s">
        <v>31</v>
      </c>
      <c r="G952" t="s">
        <v>425</v>
      </c>
      <c r="H952" t="s">
        <v>64</v>
      </c>
      <c r="I952" t="s">
        <v>64</v>
      </c>
      <c r="J952" t="s">
        <v>64</v>
      </c>
      <c r="K952" t="s">
        <v>29</v>
      </c>
      <c r="L952">
        <v>10</v>
      </c>
      <c r="N952" s="5">
        <v>0.40500000000000003</v>
      </c>
      <c r="O952" t="s">
        <v>30</v>
      </c>
      <c r="P952" s="5">
        <v>3.3061159E-2</v>
      </c>
      <c r="Q952" s="6">
        <v>8089.9749419999998</v>
      </c>
      <c r="R952" s="7">
        <v>9.0070861659047996E-5</v>
      </c>
      <c r="S952" s="7">
        <v>1.9388653162790906E-4</v>
      </c>
      <c r="T952" s="8">
        <v>0.72867101382604682</v>
      </c>
      <c r="U952" s="6">
        <v>1.5685371824610748</v>
      </c>
    </row>
    <row r="953" spans="1:21" x14ac:dyDescent="0.3">
      <c r="A953" t="s">
        <v>21</v>
      </c>
      <c r="B953" t="s">
        <v>398</v>
      </c>
      <c r="C953" t="s">
        <v>46</v>
      </c>
      <c r="D953" t="s">
        <v>334</v>
      </c>
      <c r="E953" t="s">
        <v>25</v>
      </c>
      <c r="F953" t="s">
        <v>31</v>
      </c>
      <c r="G953" t="s">
        <v>426</v>
      </c>
      <c r="H953" t="s">
        <v>66</v>
      </c>
      <c r="I953" t="s">
        <v>66</v>
      </c>
      <c r="J953" t="s">
        <v>66</v>
      </c>
      <c r="K953" t="s">
        <v>29</v>
      </c>
      <c r="L953">
        <v>15</v>
      </c>
      <c r="N953" s="5">
        <v>9.5000000000000001E-2</v>
      </c>
      <c r="O953" t="s">
        <v>30</v>
      </c>
      <c r="P953" s="5">
        <v>0.123</v>
      </c>
      <c r="Q953" s="6">
        <v>7537.1659010000003</v>
      </c>
      <c r="R953" s="7">
        <v>9.0070861659047996E-5</v>
      </c>
      <c r="S953" s="7">
        <v>1.9388653162790906E-4</v>
      </c>
      <c r="T953" s="8">
        <v>0.67887902717026483</v>
      </c>
      <c r="U953" s="6">
        <v>1.4613549548490343</v>
      </c>
    </row>
    <row r="954" spans="1:21" x14ac:dyDescent="0.3">
      <c r="A954" t="s">
        <v>21</v>
      </c>
      <c r="B954" t="s">
        <v>398</v>
      </c>
      <c r="C954" t="s">
        <v>46</v>
      </c>
      <c r="D954" t="s">
        <v>334</v>
      </c>
      <c r="E954" t="s">
        <v>25</v>
      </c>
      <c r="F954" t="s">
        <v>41</v>
      </c>
      <c r="G954" t="s">
        <v>610</v>
      </c>
      <c r="H954" t="s">
        <v>336</v>
      </c>
      <c r="I954" t="s">
        <v>336</v>
      </c>
      <c r="J954" t="s">
        <v>336</v>
      </c>
      <c r="K954" t="s">
        <v>44</v>
      </c>
      <c r="L954">
        <v>10</v>
      </c>
      <c r="M954" t="s">
        <v>334</v>
      </c>
      <c r="N954" s="5">
        <v>0.49</v>
      </c>
      <c r="O954" t="s">
        <v>30</v>
      </c>
      <c r="P954" s="5">
        <v>0.62511324999999995</v>
      </c>
      <c r="Q954" s="6">
        <v>304397.20919999998</v>
      </c>
      <c r="R954" s="7">
        <v>9.0024803270960657E-5</v>
      </c>
      <c r="S954" s="7">
        <v>2.7549086320837325E-4</v>
      </c>
      <c r="T954" s="8">
        <v>27.403298874459455</v>
      </c>
      <c r="U954" s="6">
        <v>83.858649920727771</v>
      </c>
    </row>
    <row r="955" spans="1:21" x14ac:dyDescent="0.3">
      <c r="A955" t="s">
        <v>21</v>
      </c>
      <c r="B955" t="s">
        <v>398</v>
      </c>
      <c r="C955" t="s">
        <v>46</v>
      </c>
      <c r="D955" t="s">
        <v>334</v>
      </c>
      <c r="E955" t="s">
        <v>25</v>
      </c>
      <c r="F955" t="s">
        <v>26</v>
      </c>
      <c r="G955" t="s">
        <v>611</v>
      </c>
      <c r="H955" t="s">
        <v>336</v>
      </c>
      <c r="I955" t="s">
        <v>336</v>
      </c>
      <c r="J955" t="s">
        <v>336</v>
      </c>
      <c r="K955" t="s">
        <v>44</v>
      </c>
      <c r="L955">
        <v>10</v>
      </c>
      <c r="M955" t="s">
        <v>334</v>
      </c>
      <c r="N955" s="5">
        <v>0.49</v>
      </c>
      <c r="O955" t="s">
        <v>30</v>
      </c>
      <c r="P955" s="5">
        <v>0.62511324999999995</v>
      </c>
      <c r="Q955" s="6">
        <v>5012.436256</v>
      </c>
      <c r="R955" s="7">
        <v>9.0024803270960657E-5</v>
      </c>
      <c r="S955" s="7">
        <v>2.7549086320837325E-4</v>
      </c>
      <c r="T955" s="8">
        <v>0.45124358785463059</v>
      </c>
      <c r="U955" s="6">
        <v>1.3808803909423866</v>
      </c>
    </row>
    <row r="956" spans="1:21" x14ac:dyDescent="0.3">
      <c r="A956" t="s">
        <v>21</v>
      </c>
      <c r="B956" t="s">
        <v>398</v>
      </c>
      <c r="C956" t="s">
        <v>219</v>
      </c>
      <c r="D956" t="s">
        <v>338</v>
      </c>
      <c r="E956" t="s">
        <v>25</v>
      </c>
      <c r="F956" t="s">
        <v>26</v>
      </c>
      <c r="G956" t="s">
        <v>531</v>
      </c>
      <c r="H956" t="s">
        <v>28</v>
      </c>
      <c r="I956" t="s">
        <v>28</v>
      </c>
      <c r="J956" t="s">
        <v>28</v>
      </c>
      <c r="K956" t="s">
        <v>29</v>
      </c>
      <c r="L956">
        <v>20</v>
      </c>
      <c r="N956" s="5">
        <v>0</v>
      </c>
      <c r="O956" t="s">
        <v>30</v>
      </c>
      <c r="P956" s="5">
        <v>0.3</v>
      </c>
      <c r="Q956" s="6">
        <v>0</v>
      </c>
      <c r="R956" s="7">
        <v>3.6816310603171587E-4</v>
      </c>
      <c r="S956" s="7">
        <v>1.1165464820805937E-4</v>
      </c>
      <c r="T956" s="8">
        <v>0</v>
      </c>
      <c r="U956" s="6">
        <v>0</v>
      </c>
    </row>
    <row r="957" spans="1:21" x14ac:dyDescent="0.3">
      <c r="A957" t="s">
        <v>21</v>
      </c>
      <c r="B957" t="s">
        <v>398</v>
      </c>
      <c r="C957" t="s">
        <v>219</v>
      </c>
      <c r="D957" t="s">
        <v>338</v>
      </c>
      <c r="E957" t="s">
        <v>25</v>
      </c>
      <c r="F957" t="s">
        <v>26</v>
      </c>
      <c r="G957" t="s">
        <v>532</v>
      </c>
      <c r="H957" t="s">
        <v>223</v>
      </c>
      <c r="I957" t="s">
        <v>914</v>
      </c>
      <c r="J957" t="s">
        <v>223</v>
      </c>
      <c r="K957" t="s">
        <v>29</v>
      </c>
      <c r="L957">
        <v>5</v>
      </c>
      <c r="M957" t="s">
        <v>220</v>
      </c>
      <c r="N957" s="5">
        <v>0</v>
      </c>
      <c r="O957" t="s">
        <v>30</v>
      </c>
      <c r="P957" s="5">
        <v>1</v>
      </c>
      <c r="Q957" s="6">
        <v>0</v>
      </c>
      <c r="R957" s="7">
        <v>1.1410666313469327E-4</v>
      </c>
      <c r="S957" s="7">
        <v>1.0216722638997347E-4</v>
      </c>
      <c r="T957" s="8">
        <v>0</v>
      </c>
      <c r="U957" s="6">
        <v>0</v>
      </c>
    </row>
    <row r="958" spans="1:21" x14ac:dyDescent="0.3">
      <c r="A958" t="s">
        <v>21</v>
      </c>
      <c r="B958" t="s">
        <v>398</v>
      </c>
      <c r="C958" t="s">
        <v>219</v>
      </c>
      <c r="D958" t="s">
        <v>338</v>
      </c>
      <c r="E958" t="s">
        <v>25</v>
      </c>
      <c r="F958" t="s">
        <v>31</v>
      </c>
      <c r="G958" t="s">
        <v>533</v>
      </c>
      <c r="H958" t="s">
        <v>28</v>
      </c>
      <c r="I958" t="s">
        <v>28</v>
      </c>
      <c r="J958" t="s">
        <v>28</v>
      </c>
      <c r="K958" t="s">
        <v>29</v>
      </c>
      <c r="L958">
        <v>20</v>
      </c>
      <c r="N958" s="5">
        <v>0</v>
      </c>
      <c r="O958" t="s">
        <v>30</v>
      </c>
      <c r="P958" s="5">
        <v>0.3</v>
      </c>
      <c r="Q958" s="6">
        <v>0</v>
      </c>
      <c r="R958" s="7">
        <v>3.6816310603171587E-4</v>
      </c>
      <c r="S958" s="7">
        <v>1.1165464820805937E-4</v>
      </c>
      <c r="T958" s="8">
        <v>0</v>
      </c>
      <c r="U958" s="6">
        <v>0</v>
      </c>
    </row>
    <row r="959" spans="1:21" x14ac:dyDescent="0.3">
      <c r="A959" t="s">
        <v>21</v>
      </c>
      <c r="B959" t="s">
        <v>398</v>
      </c>
      <c r="C959" t="s">
        <v>219</v>
      </c>
      <c r="D959" t="s">
        <v>338</v>
      </c>
      <c r="E959" t="s">
        <v>25</v>
      </c>
      <c r="F959" t="s">
        <v>31</v>
      </c>
      <c r="G959" t="s">
        <v>534</v>
      </c>
      <c r="H959" t="s">
        <v>223</v>
      </c>
      <c r="I959" t="s">
        <v>914</v>
      </c>
      <c r="J959" t="s">
        <v>223</v>
      </c>
      <c r="K959" t="s">
        <v>29</v>
      </c>
      <c r="L959">
        <v>5</v>
      </c>
      <c r="M959" t="s">
        <v>220</v>
      </c>
      <c r="N959" s="5">
        <v>0</v>
      </c>
      <c r="O959" t="s">
        <v>30</v>
      </c>
      <c r="P959" s="5">
        <v>1</v>
      </c>
      <c r="Q959" s="6">
        <v>0</v>
      </c>
      <c r="R959" s="7">
        <v>1.1410666313469327E-4</v>
      </c>
      <c r="S959" s="7">
        <v>1.0216722638997347E-4</v>
      </c>
      <c r="T959" s="8">
        <v>0</v>
      </c>
      <c r="U959" s="6">
        <v>0</v>
      </c>
    </row>
    <row r="960" spans="1:21" x14ac:dyDescent="0.3">
      <c r="A960" t="s">
        <v>21</v>
      </c>
      <c r="B960" t="s">
        <v>398</v>
      </c>
      <c r="C960" t="s">
        <v>219</v>
      </c>
      <c r="D960" t="s">
        <v>338</v>
      </c>
      <c r="E960" t="s">
        <v>25</v>
      </c>
      <c r="F960" t="s">
        <v>41</v>
      </c>
      <c r="G960" t="s">
        <v>612</v>
      </c>
      <c r="H960" t="s">
        <v>340</v>
      </c>
      <c r="I960" t="s">
        <v>925</v>
      </c>
      <c r="J960" t="s">
        <v>340</v>
      </c>
      <c r="K960" t="s">
        <v>44</v>
      </c>
      <c r="L960">
        <v>11</v>
      </c>
      <c r="M960" t="s">
        <v>338</v>
      </c>
      <c r="N960" s="5">
        <v>0.57999999999999996</v>
      </c>
      <c r="O960" t="s">
        <v>30</v>
      </c>
      <c r="P960" s="5">
        <v>0.116024054</v>
      </c>
      <c r="Q960" s="6">
        <v>51071.340109999997</v>
      </c>
      <c r="R960" s="7">
        <v>1.1410666313469327E-4</v>
      </c>
      <c r="S960" s="7">
        <v>1.0216722638997347E-4</v>
      </c>
      <c r="T960" s="8">
        <v>5.8275802017691181</v>
      </c>
      <c r="U960" s="6">
        <v>5.217817167057702</v>
      </c>
    </row>
    <row r="961" spans="1:21" x14ac:dyDescent="0.3">
      <c r="A961" t="s">
        <v>21</v>
      </c>
      <c r="B961" t="s">
        <v>398</v>
      </c>
      <c r="C961" t="s">
        <v>219</v>
      </c>
      <c r="D961" t="s">
        <v>338</v>
      </c>
      <c r="E961" t="s">
        <v>25</v>
      </c>
      <c r="F961" t="s">
        <v>26</v>
      </c>
      <c r="G961" t="s">
        <v>613</v>
      </c>
      <c r="H961" t="s">
        <v>340</v>
      </c>
      <c r="I961" t="s">
        <v>925</v>
      </c>
      <c r="J961" t="s">
        <v>340</v>
      </c>
      <c r="K961" t="s">
        <v>44</v>
      </c>
      <c r="L961">
        <v>11</v>
      </c>
      <c r="M961" t="s">
        <v>338</v>
      </c>
      <c r="N961" s="5">
        <v>0.57999999999999996</v>
      </c>
      <c r="O961" t="s">
        <v>30</v>
      </c>
      <c r="P961" s="5">
        <v>0.116024054</v>
      </c>
      <c r="Q961" s="6">
        <v>840.97957829999996</v>
      </c>
      <c r="R961" s="7">
        <v>1.1410666313469327E-4</v>
      </c>
      <c r="S961" s="7">
        <v>1.0216722638997347E-4</v>
      </c>
      <c r="T961" s="8">
        <v>9.5961373444234499E-2</v>
      </c>
      <c r="U961" s="6">
        <v>8.5920550965520523E-2</v>
      </c>
    </row>
    <row r="962" spans="1:21" x14ac:dyDescent="0.3">
      <c r="A962" t="s">
        <v>21</v>
      </c>
      <c r="B962" t="s">
        <v>398</v>
      </c>
      <c r="C962" t="s">
        <v>23</v>
      </c>
      <c r="D962" t="s">
        <v>342</v>
      </c>
      <c r="E962" t="s">
        <v>25</v>
      </c>
      <c r="F962" t="s">
        <v>26</v>
      </c>
      <c r="G962" t="s">
        <v>399</v>
      </c>
      <c r="H962" t="s">
        <v>28</v>
      </c>
      <c r="I962" t="s">
        <v>28</v>
      </c>
      <c r="J962" t="s">
        <v>28</v>
      </c>
      <c r="K962" t="s">
        <v>29</v>
      </c>
      <c r="L962">
        <v>20</v>
      </c>
      <c r="N962" s="5">
        <v>0</v>
      </c>
      <c r="O962" t="s">
        <v>30</v>
      </c>
      <c r="P962" s="5">
        <v>0.3</v>
      </c>
      <c r="Q962" s="6">
        <v>0</v>
      </c>
      <c r="R962" s="7">
        <v>3.6816310603171582E-4</v>
      </c>
      <c r="S962" s="7">
        <v>1.1165464820805937E-4</v>
      </c>
      <c r="T962" s="8">
        <v>0</v>
      </c>
      <c r="U962" s="6">
        <v>0</v>
      </c>
    </row>
    <row r="963" spans="1:21" x14ac:dyDescent="0.3">
      <c r="A963" t="s">
        <v>21</v>
      </c>
      <c r="B963" t="s">
        <v>398</v>
      </c>
      <c r="C963" t="s">
        <v>23</v>
      </c>
      <c r="D963" t="s">
        <v>342</v>
      </c>
      <c r="E963" t="s">
        <v>25</v>
      </c>
      <c r="F963" t="s">
        <v>31</v>
      </c>
      <c r="G963" t="s">
        <v>400</v>
      </c>
      <c r="H963" t="s">
        <v>28</v>
      </c>
      <c r="I963" t="s">
        <v>28</v>
      </c>
      <c r="J963" t="s">
        <v>28</v>
      </c>
      <c r="K963" t="s">
        <v>29</v>
      </c>
      <c r="L963">
        <v>20</v>
      </c>
      <c r="N963" s="5">
        <v>0</v>
      </c>
      <c r="O963" t="s">
        <v>30</v>
      </c>
      <c r="P963" s="5">
        <v>0.3</v>
      </c>
      <c r="Q963" s="6">
        <v>0</v>
      </c>
      <c r="R963" s="7">
        <v>3.6816310603171582E-4</v>
      </c>
      <c r="S963" s="7">
        <v>1.1165464820805937E-4</v>
      </c>
      <c r="T963" s="8">
        <v>0</v>
      </c>
      <c r="U963" s="6">
        <v>0</v>
      </c>
    </row>
    <row r="964" spans="1:21" x14ac:dyDescent="0.3">
      <c r="A964" t="s">
        <v>21</v>
      </c>
      <c r="B964" t="s">
        <v>398</v>
      </c>
      <c r="C964" t="s">
        <v>23</v>
      </c>
      <c r="D964" t="s">
        <v>342</v>
      </c>
      <c r="E964" t="s">
        <v>25</v>
      </c>
      <c r="F964" t="s">
        <v>41</v>
      </c>
      <c r="G964" t="s">
        <v>614</v>
      </c>
      <c r="H964" t="s">
        <v>344</v>
      </c>
      <c r="I964" t="s">
        <v>926</v>
      </c>
      <c r="J964" t="s">
        <v>344</v>
      </c>
      <c r="K964" t="s">
        <v>44</v>
      </c>
      <c r="L964">
        <v>20</v>
      </c>
      <c r="M964" t="s">
        <v>342</v>
      </c>
      <c r="N964" s="5">
        <v>0.34</v>
      </c>
      <c r="O964" t="s">
        <v>30</v>
      </c>
      <c r="P964" s="5">
        <v>0.68692876199999997</v>
      </c>
      <c r="Q964" s="6">
        <v>15357240.15</v>
      </c>
      <c r="R964" s="7">
        <v>0</v>
      </c>
      <c r="S964" s="7">
        <v>1.125861013306917E-7</v>
      </c>
      <c r="T964" s="8">
        <v>0</v>
      </c>
      <c r="U964" s="6">
        <v>1.7290117956876672</v>
      </c>
    </row>
    <row r="965" spans="1:21" x14ac:dyDescent="0.3">
      <c r="A965" t="s">
        <v>21</v>
      </c>
      <c r="B965" t="s">
        <v>398</v>
      </c>
      <c r="C965" t="s">
        <v>23</v>
      </c>
      <c r="D965" t="s">
        <v>342</v>
      </c>
      <c r="E965" t="s">
        <v>25</v>
      </c>
      <c r="F965" t="s">
        <v>41</v>
      </c>
      <c r="G965" t="s">
        <v>615</v>
      </c>
      <c r="H965" t="s">
        <v>346</v>
      </c>
      <c r="I965" t="s">
        <v>927</v>
      </c>
      <c r="J965" t="s">
        <v>346</v>
      </c>
      <c r="K965" t="s">
        <v>44</v>
      </c>
      <c r="L965">
        <v>10</v>
      </c>
      <c r="M965" t="s">
        <v>342</v>
      </c>
      <c r="N965" s="5">
        <v>0.22500000000000001</v>
      </c>
      <c r="O965" t="s">
        <v>30</v>
      </c>
      <c r="P965" s="5">
        <v>0.62650602399999999</v>
      </c>
      <c r="Q965" s="6">
        <v>7104129.693</v>
      </c>
      <c r="R965" s="7">
        <v>3.5004199162358418E-5</v>
      </c>
      <c r="S965" s="7">
        <v>1.4001679664943367E-4</v>
      </c>
      <c r="T965" s="8">
        <v>248.67437064899616</v>
      </c>
      <c r="U965" s="6">
        <v>994.69748259598464</v>
      </c>
    </row>
    <row r="966" spans="1:21" x14ac:dyDescent="0.3">
      <c r="A966" t="s">
        <v>21</v>
      </c>
      <c r="B966" t="s">
        <v>398</v>
      </c>
      <c r="C966" t="s">
        <v>23</v>
      </c>
      <c r="D966" t="s">
        <v>342</v>
      </c>
      <c r="E966" t="s">
        <v>25</v>
      </c>
      <c r="F966" t="s">
        <v>26</v>
      </c>
      <c r="G966" t="s">
        <v>616</v>
      </c>
      <c r="H966" t="s">
        <v>344</v>
      </c>
      <c r="I966" t="s">
        <v>926</v>
      </c>
      <c r="J966" t="s">
        <v>344</v>
      </c>
      <c r="K966" t="s">
        <v>44</v>
      </c>
      <c r="L966">
        <v>20</v>
      </c>
      <c r="M966" t="s">
        <v>342</v>
      </c>
      <c r="N966" s="5">
        <v>0.34</v>
      </c>
      <c r="O966" t="s">
        <v>30</v>
      </c>
      <c r="P966" s="5">
        <v>0.68692876199999997</v>
      </c>
      <c r="Q966" s="6">
        <v>252884.01120000001</v>
      </c>
      <c r="R966" s="7">
        <v>0</v>
      </c>
      <c r="S966" s="7">
        <v>2.0884168350221444E-7</v>
      </c>
      <c r="T966" s="8">
        <v>0</v>
      </c>
      <c r="U966" s="6">
        <v>5.281272262980085E-2</v>
      </c>
    </row>
    <row r="967" spans="1:21" x14ac:dyDescent="0.3">
      <c r="A967" t="s">
        <v>21</v>
      </c>
      <c r="B967" t="s">
        <v>398</v>
      </c>
      <c r="C967" t="s">
        <v>23</v>
      </c>
      <c r="D967" t="s">
        <v>342</v>
      </c>
      <c r="E967" t="s">
        <v>25</v>
      </c>
      <c r="F967" t="s">
        <v>26</v>
      </c>
      <c r="G967" t="s">
        <v>617</v>
      </c>
      <c r="H967" t="s">
        <v>346</v>
      </c>
      <c r="I967" t="s">
        <v>927</v>
      </c>
      <c r="J967" t="s">
        <v>346</v>
      </c>
      <c r="K967" t="s">
        <v>44</v>
      </c>
      <c r="L967">
        <v>10</v>
      </c>
      <c r="M967" t="s">
        <v>342</v>
      </c>
      <c r="N967" s="5">
        <v>0.22500000000000001</v>
      </c>
      <c r="O967" t="s">
        <v>30</v>
      </c>
      <c r="P967" s="5">
        <v>0.62650602399999999</v>
      </c>
      <c r="Q967" s="6">
        <v>116982.0094</v>
      </c>
      <c r="R967" s="7">
        <v>3.5004199162358418E-5</v>
      </c>
      <c r="S967" s="7">
        <v>1.4001679664943367E-4</v>
      </c>
      <c r="T967" s="8">
        <v>4.0948615554504846</v>
      </c>
      <c r="U967" s="6">
        <v>16.379446221801938</v>
      </c>
    </row>
    <row r="968" spans="1:21" x14ac:dyDescent="0.3">
      <c r="A968" t="s">
        <v>21</v>
      </c>
      <c r="B968" t="s">
        <v>398</v>
      </c>
      <c r="C968" t="s">
        <v>270</v>
      </c>
      <c r="D968" t="s">
        <v>278</v>
      </c>
      <c r="E968" t="s">
        <v>25</v>
      </c>
      <c r="F968" t="s">
        <v>26</v>
      </c>
      <c r="G968" t="s">
        <v>559</v>
      </c>
      <c r="H968" t="s">
        <v>28</v>
      </c>
      <c r="I968" t="s">
        <v>28</v>
      </c>
      <c r="J968" t="s">
        <v>28</v>
      </c>
      <c r="K968" t="s">
        <v>29</v>
      </c>
      <c r="L968">
        <v>20</v>
      </c>
      <c r="N968" s="5">
        <v>0</v>
      </c>
      <c r="O968" t="s">
        <v>30</v>
      </c>
      <c r="P968" s="5">
        <v>0.3</v>
      </c>
      <c r="Q968" s="6">
        <v>0</v>
      </c>
      <c r="R968" s="7">
        <v>3.6816310603171587E-4</v>
      </c>
      <c r="S968" s="7">
        <v>1.1165464820805937E-4</v>
      </c>
      <c r="T968" s="8">
        <v>0</v>
      </c>
      <c r="U968" s="6">
        <v>0</v>
      </c>
    </row>
    <row r="969" spans="1:21" x14ac:dyDescent="0.3">
      <c r="A969" t="s">
        <v>21</v>
      </c>
      <c r="B969" t="s">
        <v>398</v>
      </c>
      <c r="C969" t="s">
        <v>270</v>
      </c>
      <c r="D969" t="s">
        <v>278</v>
      </c>
      <c r="E969" t="s">
        <v>25</v>
      </c>
      <c r="F969" t="s">
        <v>26</v>
      </c>
      <c r="G969" t="s">
        <v>560</v>
      </c>
      <c r="H969" t="s">
        <v>274</v>
      </c>
      <c r="I969" t="s">
        <v>274</v>
      </c>
      <c r="J969" t="s">
        <v>274</v>
      </c>
      <c r="K969" t="s">
        <v>29</v>
      </c>
      <c r="L969">
        <v>8</v>
      </c>
      <c r="M969" t="s">
        <v>275</v>
      </c>
      <c r="N969" s="5">
        <v>0</v>
      </c>
      <c r="O969" t="s">
        <v>30</v>
      </c>
      <c r="P969" s="5">
        <v>0.28571428599999998</v>
      </c>
      <c r="Q969" s="6">
        <v>0</v>
      </c>
      <c r="R969" s="7">
        <v>1.3562364620156586E-4</v>
      </c>
      <c r="S969" s="7">
        <v>1.0240693518426269E-4</v>
      </c>
      <c r="T969" s="8">
        <v>0</v>
      </c>
      <c r="U969" s="6">
        <v>0</v>
      </c>
    </row>
    <row r="970" spans="1:21" x14ac:dyDescent="0.3">
      <c r="A970" t="s">
        <v>21</v>
      </c>
      <c r="B970" t="s">
        <v>398</v>
      </c>
      <c r="C970" t="s">
        <v>270</v>
      </c>
      <c r="D970" t="s">
        <v>278</v>
      </c>
      <c r="E970" t="s">
        <v>25</v>
      </c>
      <c r="F970" t="s">
        <v>26</v>
      </c>
      <c r="G970" t="s">
        <v>561</v>
      </c>
      <c r="H970" t="s">
        <v>277</v>
      </c>
      <c r="I970" t="s">
        <v>277</v>
      </c>
      <c r="J970" t="s">
        <v>277</v>
      </c>
      <c r="K970" t="s">
        <v>29</v>
      </c>
      <c r="L970">
        <v>10</v>
      </c>
      <c r="M970" t="s">
        <v>278</v>
      </c>
      <c r="N970" s="5">
        <v>0</v>
      </c>
      <c r="O970" t="s">
        <v>30</v>
      </c>
      <c r="P970" s="5">
        <v>0.5</v>
      </c>
      <c r="Q970" s="6">
        <v>0</v>
      </c>
      <c r="R970" s="7">
        <v>0</v>
      </c>
      <c r="S970" s="7">
        <v>0</v>
      </c>
      <c r="T970" s="8">
        <v>0</v>
      </c>
      <c r="U970" s="6">
        <v>0</v>
      </c>
    </row>
    <row r="971" spans="1:21" x14ac:dyDescent="0.3">
      <c r="A971" t="s">
        <v>21</v>
      </c>
      <c r="B971" t="s">
        <v>398</v>
      </c>
      <c r="C971" t="s">
        <v>270</v>
      </c>
      <c r="D971" t="s">
        <v>278</v>
      </c>
      <c r="E971" t="s">
        <v>25</v>
      </c>
      <c r="F971" t="s">
        <v>31</v>
      </c>
      <c r="G971" t="s">
        <v>562</v>
      </c>
      <c r="H971" t="s">
        <v>28</v>
      </c>
      <c r="I971" t="s">
        <v>28</v>
      </c>
      <c r="J971" t="s">
        <v>28</v>
      </c>
      <c r="K971" t="s">
        <v>29</v>
      </c>
      <c r="L971">
        <v>20</v>
      </c>
      <c r="N971" s="5">
        <v>0</v>
      </c>
      <c r="O971" t="s">
        <v>30</v>
      </c>
      <c r="P971" s="5">
        <v>0.3</v>
      </c>
      <c r="Q971" s="6">
        <v>0</v>
      </c>
      <c r="R971" s="7">
        <v>3.6816310603171587E-4</v>
      </c>
      <c r="S971" s="7">
        <v>1.1165464820805937E-4</v>
      </c>
      <c r="T971" s="8">
        <v>0</v>
      </c>
      <c r="U971" s="6">
        <v>0</v>
      </c>
    </row>
    <row r="972" spans="1:21" x14ac:dyDescent="0.3">
      <c r="A972" t="s">
        <v>21</v>
      </c>
      <c r="B972" t="s">
        <v>398</v>
      </c>
      <c r="C972" t="s">
        <v>270</v>
      </c>
      <c r="D972" t="s">
        <v>278</v>
      </c>
      <c r="E972" t="s">
        <v>25</v>
      </c>
      <c r="F972" t="s">
        <v>31</v>
      </c>
      <c r="G972" t="s">
        <v>563</v>
      </c>
      <c r="H972" t="s">
        <v>274</v>
      </c>
      <c r="I972" t="s">
        <v>274</v>
      </c>
      <c r="J972" t="s">
        <v>274</v>
      </c>
      <c r="K972" t="s">
        <v>29</v>
      </c>
      <c r="L972">
        <v>8</v>
      </c>
      <c r="M972" t="s">
        <v>275</v>
      </c>
      <c r="N972" s="5">
        <v>0</v>
      </c>
      <c r="O972" t="s">
        <v>30</v>
      </c>
      <c r="P972" s="5">
        <v>0.28571428599999998</v>
      </c>
      <c r="Q972" s="6">
        <v>0</v>
      </c>
      <c r="R972" s="7">
        <v>1.3562364620156586E-4</v>
      </c>
      <c r="S972" s="7">
        <v>1.0240693518426269E-4</v>
      </c>
      <c r="T972" s="8">
        <v>0</v>
      </c>
      <c r="U972" s="6">
        <v>0</v>
      </c>
    </row>
    <row r="973" spans="1:21" x14ac:dyDescent="0.3">
      <c r="A973" t="s">
        <v>21</v>
      </c>
      <c r="B973" t="s">
        <v>398</v>
      </c>
      <c r="C973" t="s">
        <v>270</v>
      </c>
      <c r="D973" t="s">
        <v>278</v>
      </c>
      <c r="E973" t="s">
        <v>25</v>
      </c>
      <c r="F973" t="s">
        <v>31</v>
      </c>
      <c r="G973" t="s">
        <v>564</v>
      </c>
      <c r="H973" t="s">
        <v>277</v>
      </c>
      <c r="I973" t="s">
        <v>277</v>
      </c>
      <c r="J973" t="s">
        <v>277</v>
      </c>
      <c r="K973" t="s">
        <v>29</v>
      </c>
      <c r="L973">
        <v>10</v>
      </c>
      <c r="M973" t="s">
        <v>278</v>
      </c>
      <c r="N973" s="5">
        <v>0</v>
      </c>
      <c r="O973" t="s">
        <v>30</v>
      </c>
      <c r="P973" s="5">
        <v>0.5</v>
      </c>
      <c r="Q973" s="6">
        <v>0</v>
      </c>
      <c r="R973" s="7">
        <v>0</v>
      </c>
      <c r="S973" s="7">
        <v>0</v>
      </c>
      <c r="T973" s="8">
        <v>0</v>
      </c>
      <c r="U973" s="6">
        <v>0</v>
      </c>
    </row>
    <row r="974" spans="1:21" x14ac:dyDescent="0.3">
      <c r="A974" t="s">
        <v>21</v>
      </c>
      <c r="B974" t="s">
        <v>398</v>
      </c>
      <c r="C974" t="s">
        <v>270</v>
      </c>
      <c r="D974" t="s">
        <v>278</v>
      </c>
      <c r="E974" t="s">
        <v>25</v>
      </c>
      <c r="F974" t="s">
        <v>41</v>
      </c>
      <c r="G974" t="s">
        <v>618</v>
      </c>
      <c r="H974" t="s">
        <v>350</v>
      </c>
      <c r="I974" t="s">
        <v>350</v>
      </c>
      <c r="J974" t="s">
        <v>350</v>
      </c>
      <c r="K974" t="s">
        <v>44</v>
      </c>
      <c r="L974">
        <v>10</v>
      </c>
      <c r="M974" t="s">
        <v>278</v>
      </c>
      <c r="N974" s="5">
        <v>0.22</v>
      </c>
      <c r="O974" t="s">
        <v>30</v>
      </c>
      <c r="P974" s="5">
        <v>0.86153846199999995</v>
      </c>
      <c r="Q974" s="6">
        <v>6350016.4960000003</v>
      </c>
      <c r="R974" s="7">
        <v>0</v>
      </c>
      <c r="S974" s="7">
        <v>0</v>
      </c>
      <c r="T974" s="8">
        <v>0</v>
      </c>
      <c r="U974" s="6">
        <v>0</v>
      </c>
    </row>
    <row r="975" spans="1:21" x14ac:dyDescent="0.3">
      <c r="A975" t="s">
        <v>21</v>
      </c>
      <c r="B975" t="s">
        <v>398</v>
      </c>
      <c r="C975" t="s">
        <v>270</v>
      </c>
      <c r="D975" t="s">
        <v>278</v>
      </c>
      <c r="E975" t="s">
        <v>25</v>
      </c>
      <c r="F975" t="s">
        <v>41</v>
      </c>
      <c r="G975" t="s">
        <v>619</v>
      </c>
      <c r="H975" t="s">
        <v>352</v>
      </c>
      <c r="I975" t="s">
        <v>352</v>
      </c>
      <c r="J975" t="s">
        <v>352</v>
      </c>
      <c r="K975" t="s">
        <v>44</v>
      </c>
      <c r="L975">
        <v>7.8</v>
      </c>
      <c r="M975" t="s">
        <v>278</v>
      </c>
      <c r="N975" s="5">
        <v>0</v>
      </c>
      <c r="O975" t="s">
        <v>30</v>
      </c>
      <c r="P975" s="5">
        <v>0.76923076899999998</v>
      </c>
      <c r="Q975" s="6">
        <v>0</v>
      </c>
      <c r="R975" s="7">
        <v>0</v>
      </c>
      <c r="S975" s="7">
        <v>0</v>
      </c>
      <c r="T975" s="8">
        <v>0</v>
      </c>
      <c r="U975" s="6">
        <v>0</v>
      </c>
    </row>
    <row r="976" spans="1:21" x14ac:dyDescent="0.3">
      <c r="A976" t="s">
        <v>21</v>
      </c>
      <c r="B976" t="s">
        <v>398</v>
      </c>
      <c r="C976" t="s">
        <v>270</v>
      </c>
      <c r="D976" t="s">
        <v>278</v>
      </c>
      <c r="E976" t="s">
        <v>25</v>
      </c>
      <c r="F976" t="s">
        <v>26</v>
      </c>
      <c r="G976" t="s">
        <v>620</v>
      </c>
      <c r="H976" t="s">
        <v>350</v>
      </c>
      <c r="I976" t="s">
        <v>350</v>
      </c>
      <c r="J976" t="s">
        <v>350</v>
      </c>
      <c r="K976" t="s">
        <v>44</v>
      </c>
      <c r="L976">
        <v>10</v>
      </c>
      <c r="M976" t="s">
        <v>278</v>
      </c>
      <c r="N976" s="5">
        <v>0.22</v>
      </c>
      <c r="O976" t="s">
        <v>30</v>
      </c>
      <c r="P976" s="5">
        <v>0.86153846199999995</v>
      </c>
      <c r="Q976" s="6">
        <v>104564.20729999999</v>
      </c>
      <c r="R976" s="7">
        <v>0</v>
      </c>
      <c r="S976" s="7">
        <v>0</v>
      </c>
      <c r="T976" s="8">
        <v>0</v>
      </c>
      <c r="U976" s="6">
        <v>0</v>
      </c>
    </row>
    <row r="977" spans="1:21" x14ac:dyDescent="0.3">
      <c r="A977" t="s">
        <v>21</v>
      </c>
      <c r="B977" t="s">
        <v>398</v>
      </c>
      <c r="C977" t="s">
        <v>270</v>
      </c>
      <c r="D977" t="s">
        <v>278</v>
      </c>
      <c r="E977" t="s">
        <v>25</v>
      </c>
      <c r="F977" t="s">
        <v>26</v>
      </c>
      <c r="G977" t="s">
        <v>621</v>
      </c>
      <c r="H977" t="s">
        <v>352</v>
      </c>
      <c r="I977" t="s">
        <v>352</v>
      </c>
      <c r="J977" t="s">
        <v>352</v>
      </c>
      <c r="K977" t="s">
        <v>44</v>
      </c>
      <c r="L977">
        <v>7.8</v>
      </c>
      <c r="M977" t="s">
        <v>278</v>
      </c>
      <c r="N977" s="5">
        <v>0</v>
      </c>
      <c r="O977" t="s">
        <v>30</v>
      </c>
      <c r="P977" s="5">
        <v>0.76923076899999998</v>
      </c>
      <c r="Q977" s="6">
        <v>0</v>
      </c>
      <c r="R977" s="7">
        <v>0</v>
      </c>
      <c r="S977" s="7">
        <v>0</v>
      </c>
      <c r="T977" s="8">
        <v>0</v>
      </c>
      <c r="U977" s="6">
        <v>0</v>
      </c>
    </row>
    <row r="978" spans="1:21" x14ac:dyDescent="0.3">
      <c r="A978" t="s">
        <v>21</v>
      </c>
      <c r="B978" t="s">
        <v>398</v>
      </c>
      <c r="C978" t="s">
        <v>219</v>
      </c>
      <c r="D978" t="s">
        <v>355</v>
      </c>
      <c r="E978" t="s">
        <v>25</v>
      </c>
      <c r="F978" t="s">
        <v>26</v>
      </c>
      <c r="G978" t="s">
        <v>531</v>
      </c>
      <c r="H978" t="s">
        <v>28</v>
      </c>
      <c r="I978" t="s">
        <v>28</v>
      </c>
      <c r="J978" t="s">
        <v>28</v>
      </c>
      <c r="K978" t="s">
        <v>29</v>
      </c>
      <c r="L978">
        <v>20</v>
      </c>
      <c r="N978" s="5">
        <v>0</v>
      </c>
      <c r="O978" t="s">
        <v>30</v>
      </c>
      <c r="P978" s="5">
        <v>0.3</v>
      </c>
      <c r="Q978" s="6">
        <v>0</v>
      </c>
      <c r="R978" s="7">
        <v>3.6816310603171587E-4</v>
      </c>
      <c r="S978" s="7">
        <v>1.1165464820805937E-4</v>
      </c>
      <c r="T978" s="8">
        <v>0</v>
      </c>
      <c r="U978" s="6">
        <v>0</v>
      </c>
    </row>
    <row r="979" spans="1:21" x14ac:dyDescent="0.3">
      <c r="A979" t="s">
        <v>21</v>
      </c>
      <c r="B979" t="s">
        <v>398</v>
      </c>
      <c r="C979" t="s">
        <v>219</v>
      </c>
      <c r="D979" t="s">
        <v>355</v>
      </c>
      <c r="E979" t="s">
        <v>25</v>
      </c>
      <c r="F979" t="s">
        <v>26</v>
      </c>
      <c r="G979" t="s">
        <v>532</v>
      </c>
      <c r="H979" t="s">
        <v>223</v>
      </c>
      <c r="I979" t="s">
        <v>914</v>
      </c>
      <c r="J979" t="s">
        <v>223</v>
      </c>
      <c r="K979" t="s">
        <v>29</v>
      </c>
      <c r="L979">
        <v>5</v>
      </c>
      <c r="M979" t="s">
        <v>220</v>
      </c>
      <c r="N979" s="5">
        <v>0</v>
      </c>
      <c r="O979" t="s">
        <v>30</v>
      </c>
      <c r="P979" s="5">
        <v>1</v>
      </c>
      <c r="Q979" s="6">
        <v>0</v>
      </c>
      <c r="R979" s="7">
        <v>1.1410666313469327E-4</v>
      </c>
      <c r="S979" s="7">
        <v>1.0216722638997347E-4</v>
      </c>
      <c r="T979" s="8">
        <v>0</v>
      </c>
      <c r="U979" s="6">
        <v>0</v>
      </c>
    </row>
    <row r="980" spans="1:21" x14ac:dyDescent="0.3">
      <c r="A980" t="s">
        <v>21</v>
      </c>
      <c r="B980" t="s">
        <v>398</v>
      </c>
      <c r="C980" t="s">
        <v>219</v>
      </c>
      <c r="D980" t="s">
        <v>355</v>
      </c>
      <c r="E980" t="s">
        <v>25</v>
      </c>
      <c r="F980" t="s">
        <v>31</v>
      </c>
      <c r="G980" t="s">
        <v>533</v>
      </c>
      <c r="H980" t="s">
        <v>28</v>
      </c>
      <c r="I980" t="s">
        <v>28</v>
      </c>
      <c r="J980" t="s">
        <v>28</v>
      </c>
      <c r="K980" t="s">
        <v>29</v>
      </c>
      <c r="L980">
        <v>20</v>
      </c>
      <c r="N980" s="5">
        <v>0</v>
      </c>
      <c r="O980" t="s">
        <v>30</v>
      </c>
      <c r="P980" s="5">
        <v>0.3</v>
      </c>
      <c r="Q980" s="6">
        <v>0</v>
      </c>
      <c r="R980" s="7">
        <v>3.6816310603171587E-4</v>
      </c>
      <c r="S980" s="7">
        <v>1.1165464820805937E-4</v>
      </c>
      <c r="T980" s="8">
        <v>0</v>
      </c>
      <c r="U980" s="6">
        <v>0</v>
      </c>
    </row>
    <row r="981" spans="1:21" x14ac:dyDescent="0.3">
      <c r="A981" t="s">
        <v>21</v>
      </c>
      <c r="B981" t="s">
        <v>398</v>
      </c>
      <c r="C981" t="s">
        <v>219</v>
      </c>
      <c r="D981" t="s">
        <v>355</v>
      </c>
      <c r="E981" t="s">
        <v>25</v>
      </c>
      <c r="F981" t="s">
        <v>31</v>
      </c>
      <c r="G981" t="s">
        <v>534</v>
      </c>
      <c r="H981" t="s">
        <v>223</v>
      </c>
      <c r="I981" t="s">
        <v>914</v>
      </c>
      <c r="J981" t="s">
        <v>223</v>
      </c>
      <c r="K981" t="s">
        <v>29</v>
      </c>
      <c r="L981">
        <v>5</v>
      </c>
      <c r="M981" t="s">
        <v>220</v>
      </c>
      <c r="N981" s="5">
        <v>0</v>
      </c>
      <c r="O981" t="s">
        <v>30</v>
      </c>
      <c r="P981" s="5">
        <v>1</v>
      </c>
      <c r="Q981" s="6">
        <v>0</v>
      </c>
      <c r="R981" s="7">
        <v>1.1410666313469327E-4</v>
      </c>
      <c r="S981" s="7">
        <v>1.0216722638997347E-4</v>
      </c>
      <c r="T981" s="8">
        <v>0</v>
      </c>
      <c r="U981" s="6">
        <v>0</v>
      </c>
    </row>
    <row r="982" spans="1:21" x14ac:dyDescent="0.3">
      <c r="A982" t="s">
        <v>21</v>
      </c>
      <c r="B982" t="s">
        <v>398</v>
      </c>
      <c r="C982" t="s">
        <v>219</v>
      </c>
      <c r="D982" t="s">
        <v>355</v>
      </c>
      <c r="E982" t="s">
        <v>25</v>
      </c>
      <c r="F982" t="s">
        <v>41</v>
      </c>
      <c r="G982" t="s">
        <v>622</v>
      </c>
      <c r="H982" t="s">
        <v>357</v>
      </c>
      <c r="I982" t="s">
        <v>928</v>
      </c>
      <c r="J982" t="s">
        <v>357</v>
      </c>
      <c r="K982" t="s">
        <v>44</v>
      </c>
      <c r="L982">
        <v>10</v>
      </c>
      <c r="M982" t="s">
        <v>355</v>
      </c>
      <c r="N982" s="5">
        <v>0.09</v>
      </c>
      <c r="O982" t="s">
        <v>30</v>
      </c>
      <c r="P982" s="5">
        <v>0.131280229</v>
      </c>
      <c r="Q982" s="6">
        <v>475714.60590000002</v>
      </c>
      <c r="R982" s="7">
        <v>1.0948591079795733E-4</v>
      </c>
      <c r="S982" s="7">
        <v>1.190216644317843E-4</v>
      </c>
      <c r="T982" s="8">
        <v>52.084046906852826</v>
      </c>
      <c r="U982" s="6">
        <v>56.620344188728318</v>
      </c>
    </row>
    <row r="983" spans="1:21" x14ac:dyDescent="0.3">
      <c r="A983" t="s">
        <v>21</v>
      </c>
      <c r="B983" t="s">
        <v>398</v>
      </c>
      <c r="C983" t="s">
        <v>219</v>
      </c>
      <c r="D983" t="s">
        <v>355</v>
      </c>
      <c r="E983" t="s">
        <v>25</v>
      </c>
      <c r="F983" t="s">
        <v>26</v>
      </c>
      <c r="G983" t="s">
        <v>623</v>
      </c>
      <c r="H983" t="s">
        <v>357</v>
      </c>
      <c r="I983" t="s">
        <v>928</v>
      </c>
      <c r="J983" t="s">
        <v>357</v>
      </c>
      <c r="K983" t="s">
        <v>44</v>
      </c>
      <c r="L983">
        <v>10</v>
      </c>
      <c r="M983" t="s">
        <v>355</v>
      </c>
      <c r="N983" s="5">
        <v>0.09</v>
      </c>
      <c r="O983" t="s">
        <v>30</v>
      </c>
      <c r="P983" s="5">
        <v>0.131280229</v>
      </c>
      <c r="Q983" s="6">
        <v>7833.478916</v>
      </c>
      <c r="R983" s="7">
        <v>1.0948591079795733E-4</v>
      </c>
      <c r="S983" s="7">
        <v>1.190216644317843E-4</v>
      </c>
      <c r="T983" s="8">
        <v>0.85765557383485547</v>
      </c>
      <c r="U983" s="6">
        <v>0.93235369887360942</v>
      </c>
    </row>
    <row r="984" spans="1:21" x14ac:dyDescent="0.3">
      <c r="A984" t="s">
        <v>21</v>
      </c>
      <c r="B984" t="s">
        <v>398</v>
      </c>
      <c r="C984" t="s">
        <v>46</v>
      </c>
      <c r="D984" t="s">
        <v>359</v>
      </c>
      <c r="E984" t="s">
        <v>25</v>
      </c>
      <c r="F984" t="s">
        <v>26</v>
      </c>
      <c r="G984" t="s">
        <v>407</v>
      </c>
      <c r="H984" t="s">
        <v>28</v>
      </c>
      <c r="I984" t="s">
        <v>28</v>
      </c>
      <c r="J984" t="s">
        <v>28</v>
      </c>
      <c r="K984" t="s">
        <v>29</v>
      </c>
      <c r="L984">
        <v>20</v>
      </c>
      <c r="N984" s="5">
        <v>0</v>
      </c>
      <c r="O984" t="s">
        <v>30</v>
      </c>
      <c r="P984" s="5">
        <v>0.3</v>
      </c>
      <c r="Q984" s="6">
        <v>0</v>
      </c>
      <c r="R984" s="7">
        <v>3.6816310603171587E-4</v>
      </c>
      <c r="S984" s="7">
        <v>1.1165464820805937E-4</v>
      </c>
      <c r="T984" s="8">
        <v>0</v>
      </c>
      <c r="U984" s="6">
        <v>0</v>
      </c>
    </row>
    <row r="985" spans="1:21" x14ac:dyDescent="0.3">
      <c r="A985" t="s">
        <v>21</v>
      </c>
      <c r="B985" t="s">
        <v>398</v>
      </c>
      <c r="C985" t="s">
        <v>46</v>
      </c>
      <c r="D985" t="s">
        <v>359</v>
      </c>
      <c r="E985" t="s">
        <v>25</v>
      </c>
      <c r="F985" t="s">
        <v>26</v>
      </c>
      <c r="G985" t="s">
        <v>408</v>
      </c>
      <c r="H985" t="s">
        <v>50</v>
      </c>
      <c r="I985" t="s">
        <v>50</v>
      </c>
      <c r="J985" t="s">
        <v>50</v>
      </c>
      <c r="K985" t="s">
        <v>29</v>
      </c>
      <c r="L985">
        <v>7</v>
      </c>
      <c r="N985" s="5">
        <v>0.45</v>
      </c>
      <c r="O985" t="s">
        <v>30</v>
      </c>
      <c r="P985" s="5">
        <v>0.05</v>
      </c>
      <c r="Q985" s="6">
        <v>0</v>
      </c>
      <c r="R985" s="7">
        <v>0</v>
      </c>
      <c r="S985" s="7">
        <v>0</v>
      </c>
      <c r="T985" s="8">
        <v>0</v>
      </c>
      <c r="U985" s="6">
        <v>0</v>
      </c>
    </row>
    <row r="986" spans="1:21" x14ac:dyDescent="0.3">
      <c r="A986" t="s">
        <v>21</v>
      </c>
      <c r="B986" t="s">
        <v>398</v>
      </c>
      <c r="C986" t="s">
        <v>46</v>
      </c>
      <c r="D986" t="s">
        <v>359</v>
      </c>
      <c r="E986" t="s">
        <v>25</v>
      </c>
      <c r="F986" t="s">
        <v>26</v>
      </c>
      <c r="G986" t="s">
        <v>409</v>
      </c>
      <c r="H986" t="s">
        <v>52</v>
      </c>
      <c r="I986" t="s">
        <v>899</v>
      </c>
      <c r="J986" t="s">
        <v>52</v>
      </c>
      <c r="K986" t="s">
        <v>29</v>
      </c>
      <c r="L986">
        <v>4</v>
      </c>
      <c r="N986" s="5">
        <v>9.1773810000000001E-3</v>
      </c>
      <c r="O986" t="s">
        <v>30</v>
      </c>
      <c r="P986" s="5">
        <v>2.2117642999999999E-2</v>
      </c>
      <c r="Q986" s="6">
        <v>0</v>
      </c>
      <c r="R986" s="7">
        <v>9.0070861659047996E-5</v>
      </c>
      <c r="S986" s="7">
        <v>1.9388653162790906E-4</v>
      </c>
      <c r="T986" s="8">
        <v>0</v>
      </c>
      <c r="U986" s="6">
        <v>0</v>
      </c>
    </row>
    <row r="987" spans="1:21" x14ac:dyDescent="0.3">
      <c r="A987" t="s">
        <v>21</v>
      </c>
      <c r="B987" t="s">
        <v>398</v>
      </c>
      <c r="C987" t="s">
        <v>46</v>
      </c>
      <c r="D987" t="s">
        <v>359</v>
      </c>
      <c r="E987" t="s">
        <v>25</v>
      </c>
      <c r="F987" t="s">
        <v>26</v>
      </c>
      <c r="G987" t="s">
        <v>410</v>
      </c>
      <c r="H987" t="s">
        <v>54</v>
      </c>
      <c r="I987" t="s">
        <v>54</v>
      </c>
      <c r="J987" t="s">
        <v>54</v>
      </c>
      <c r="K987" t="s">
        <v>29</v>
      </c>
      <c r="L987">
        <v>7</v>
      </c>
      <c r="N987" s="5">
        <v>1.5822619E-2</v>
      </c>
      <c r="O987" t="s">
        <v>30</v>
      </c>
      <c r="P987" s="5">
        <v>0.15265677799999999</v>
      </c>
      <c r="Q987" s="6">
        <v>12183.17893</v>
      </c>
      <c r="R987" s="7">
        <v>9.0070861659047996E-5</v>
      </c>
      <c r="S987" s="7">
        <v>1.9388653162790906E-4</v>
      </c>
      <c r="T987" s="8">
        <v>1.0973494239714583</v>
      </c>
      <c r="U987" s="6">
        <v>2.3621543069399205</v>
      </c>
    </row>
    <row r="988" spans="1:21" x14ac:dyDescent="0.3">
      <c r="A988" t="s">
        <v>21</v>
      </c>
      <c r="B988" t="s">
        <v>398</v>
      </c>
      <c r="C988" t="s">
        <v>46</v>
      </c>
      <c r="D988" t="s">
        <v>359</v>
      </c>
      <c r="E988" t="s">
        <v>25</v>
      </c>
      <c r="F988" t="s">
        <v>26</v>
      </c>
      <c r="G988" t="s">
        <v>411</v>
      </c>
      <c r="H988" t="s">
        <v>56</v>
      </c>
      <c r="I988" t="s">
        <v>56</v>
      </c>
      <c r="J988" t="s">
        <v>56</v>
      </c>
      <c r="K988" t="s">
        <v>29</v>
      </c>
      <c r="L988">
        <v>10</v>
      </c>
      <c r="N988" s="5">
        <v>0.16</v>
      </c>
      <c r="O988" t="s">
        <v>30</v>
      </c>
      <c r="P988" s="5">
        <v>4.4027913000000002E-2</v>
      </c>
      <c r="Q988" s="6">
        <v>0</v>
      </c>
      <c r="R988" s="7">
        <v>9.0070861659047996E-5</v>
      </c>
      <c r="S988" s="7">
        <v>1.9388653162790906E-4</v>
      </c>
      <c r="T988" s="8">
        <v>0</v>
      </c>
      <c r="U988" s="6">
        <v>0</v>
      </c>
    </row>
    <row r="989" spans="1:21" x14ac:dyDescent="0.3">
      <c r="A989" t="s">
        <v>21</v>
      </c>
      <c r="B989" t="s">
        <v>398</v>
      </c>
      <c r="C989" t="s">
        <v>46</v>
      </c>
      <c r="D989" t="s">
        <v>359</v>
      </c>
      <c r="E989" t="s">
        <v>25</v>
      </c>
      <c r="F989" t="s">
        <v>26</v>
      </c>
      <c r="G989" t="s">
        <v>412</v>
      </c>
      <c r="H989" t="s">
        <v>58</v>
      </c>
      <c r="I989" t="s">
        <v>58</v>
      </c>
      <c r="J989" t="s">
        <v>58</v>
      </c>
      <c r="K989" t="s">
        <v>29</v>
      </c>
      <c r="L989">
        <v>9</v>
      </c>
      <c r="N989" s="5">
        <v>0.8</v>
      </c>
      <c r="O989" t="s">
        <v>30</v>
      </c>
      <c r="P989" s="5">
        <v>0.14020038000000001</v>
      </c>
      <c r="Q989" s="6">
        <v>564358.50300000003</v>
      </c>
      <c r="R989" s="7">
        <v>9.0070861659047996E-5</v>
      </c>
      <c r="S989" s="7">
        <v>1.9388653162790906E-4</v>
      </c>
      <c r="T989" s="8">
        <v>50.832256649820422</v>
      </c>
      <c r="U989" s="6">
        <v>109.42151274138891</v>
      </c>
    </row>
    <row r="990" spans="1:21" x14ac:dyDescent="0.3">
      <c r="A990" t="s">
        <v>21</v>
      </c>
      <c r="B990" t="s">
        <v>398</v>
      </c>
      <c r="C990" t="s">
        <v>46</v>
      </c>
      <c r="D990" t="s">
        <v>359</v>
      </c>
      <c r="E990" t="s">
        <v>25</v>
      </c>
      <c r="F990" t="s">
        <v>26</v>
      </c>
      <c r="G990" t="s">
        <v>413</v>
      </c>
      <c r="H990" t="s">
        <v>60</v>
      </c>
      <c r="I990" t="s">
        <v>60</v>
      </c>
      <c r="J990" t="s">
        <v>60</v>
      </c>
      <c r="K990" t="s">
        <v>29</v>
      </c>
      <c r="L990">
        <v>13</v>
      </c>
      <c r="N990" s="5">
        <v>0.15</v>
      </c>
      <c r="O990" t="s">
        <v>30</v>
      </c>
      <c r="P990" s="5">
        <v>7.6560914999999993E-2</v>
      </c>
      <c r="Q990" s="6">
        <v>30144.471249999999</v>
      </c>
      <c r="R990" s="7">
        <v>9.0070861659047996E-5</v>
      </c>
      <c r="S990" s="7">
        <v>1.9388653162790906E-4</v>
      </c>
      <c r="T990" s="8">
        <v>2.7151384997438996</v>
      </c>
      <c r="U990" s="6">
        <v>5.8446069784197201</v>
      </c>
    </row>
    <row r="991" spans="1:21" x14ac:dyDescent="0.3">
      <c r="A991" t="s">
        <v>21</v>
      </c>
      <c r="B991" t="s">
        <v>398</v>
      </c>
      <c r="C991" t="s">
        <v>46</v>
      </c>
      <c r="D991" t="s">
        <v>359</v>
      </c>
      <c r="E991" t="s">
        <v>25</v>
      </c>
      <c r="F991" t="s">
        <v>26</v>
      </c>
      <c r="G991" t="s">
        <v>414</v>
      </c>
      <c r="H991" t="s">
        <v>62</v>
      </c>
      <c r="I991" t="s">
        <v>62</v>
      </c>
      <c r="J991" t="s">
        <v>62</v>
      </c>
      <c r="K991" t="s">
        <v>29</v>
      </c>
      <c r="L991">
        <v>10</v>
      </c>
      <c r="N991" s="5">
        <v>0.12</v>
      </c>
      <c r="O991" t="s">
        <v>30</v>
      </c>
      <c r="P991" s="5">
        <v>6.2850589999999998E-2</v>
      </c>
      <c r="Q991" s="6">
        <v>0</v>
      </c>
      <c r="R991" s="7">
        <v>9.0070861659047996E-5</v>
      </c>
      <c r="S991" s="7">
        <v>1.9388653162790903E-4</v>
      </c>
      <c r="T991" s="8">
        <v>0</v>
      </c>
      <c r="U991" s="6">
        <v>0</v>
      </c>
    </row>
    <row r="992" spans="1:21" x14ac:dyDescent="0.3">
      <c r="A992" t="s">
        <v>21</v>
      </c>
      <c r="B992" t="s">
        <v>398</v>
      </c>
      <c r="C992" t="s">
        <v>46</v>
      </c>
      <c r="D992" t="s">
        <v>359</v>
      </c>
      <c r="E992" t="s">
        <v>25</v>
      </c>
      <c r="F992" t="s">
        <v>26</v>
      </c>
      <c r="G992" t="s">
        <v>415</v>
      </c>
      <c r="H992" t="s">
        <v>64</v>
      </c>
      <c r="I992" t="s">
        <v>64</v>
      </c>
      <c r="J992" t="s">
        <v>64</v>
      </c>
      <c r="K992" t="s">
        <v>29</v>
      </c>
      <c r="L992">
        <v>10</v>
      </c>
      <c r="N992" s="5">
        <v>0.18</v>
      </c>
      <c r="O992" t="s">
        <v>30</v>
      </c>
      <c r="P992" s="5">
        <v>1.3775483E-2</v>
      </c>
      <c r="Q992" s="6">
        <v>0</v>
      </c>
      <c r="R992" s="7">
        <v>9.007086165904801E-5</v>
      </c>
      <c r="S992" s="7">
        <v>1.9388653162790906E-4</v>
      </c>
      <c r="T992" s="8">
        <v>0</v>
      </c>
      <c r="U992" s="6">
        <v>0</v>
      </c>
    </row>
    <row r="993" spans="1:21" x14ac:dyDescent="0.3">
      <c r="A993" t="s">
        <v>21</v>
      </c>
      <c r="B993" t="s">
        <v>398</v>
      </c>
      <c r="C993" t="s">
        <v>46</v>
      </c>
      <c r="D993" t="s">
        <v>359</v>
      </c>
      <c r="E993" t="s">
        <v>25</v>
      </c>
      <c r="F993" t="s">
        <v>26</v>
      </c>
      <c r="G993" t="s">
        <v>416</v>
      </c>
      <c r="H993" t="s">
        <v>66</v>
      </c>
      <c r="I993" t="s">
        <v>66</v>
      </c>
      <c r="J993" t="s">
        <v>66</v>
      </c>
      <c r="K993" t="s">
        <v>29</v>
      </c>
      <c r="L993">
        <v>15</v>
      </c>
      <c r="N993" s="5">
        <v>9.5000000000000001E-2</v>
      </c>
      <c r="O993" t="s">
        <v>30</v>
      </c>
      <c r="P993" s="5">
        <v>0.123</v>
      </c>
      <c r="Q993" s="6">
        <v>52201.041660000003</v>
      </c>
      <c r="R993" s="7">
        <v>9.0070861659047996E-5</v>
      </c>
      <c r="S993" s="7">
        <v>1.9388653162790906E-4</v>
      </c>
      <c r="T993" s="8">
        <v>4.7017928018160617</v>
      </c>
      <c r="U993" s="6">
        <v>10.121078914821389</v>
      </c>
    </row>
    <row r="994" spans="1:21" x14ac:dyDescent="0.3">
      <c r="A994" t="s">
        <v>21</v>
      </c>
      <c r="B994" t="s">
        <v>398</v>
      </c>
      <c r="C994" t="s">
        <v>46</v>
      </c>
      <c r="D994" t="s">
        <v>359</v>
      </c>
      <c r="E994" t="s">
        <v>25</v>
      </c>
      <c r="F994" t="s">
        <v>31</v>
      </c>
      <c r="G994" t="s">
        <v>417</v>
      </c>
      <c r="H994" t="s">
        <v>28</v>
      </c>
      <c r="I994" t="s">
        <v>28</v>
      </c>
      <c r="J994" t="s">
        <v>28</v>
      </c>
      <c r="K994" t="s">
        <v>29</v>
      </c>
      <c r="L994">
        <v>20</v>
      </c>
      <c r="N994" s="5">
        <v>0</v>
      </c>
      <c r="O994" t="s">
        <v>30</v>
      </c>
      <c r="P994" s="5">
        <v>0.3</v>
      </c>
      <c r="Q994" s="6">
        <v>0</v>
      </c>
      <c r="R994" s="7">
        <v>3.6816310603171587E-4</v>
      </c>
      <c r="S994" s="7">
        <v>1.1165464820805937E-4</v>
      </c>
      <c r="T994" s="8">
        <v>0</v>
      </c>
      <c r="U994" s="6">
        <v>0</v>
      </c>
    </row>
    <row r="995" spans="1:21" x14ac:dyDescent="0.3">
      <c r="A995" t="s">
        <v>21</v>
      </c>
      <c r="B995" t="s">
        <v>398</v>
      </c>
      <c r="C995" t="s">
        <v>46</v>
      </c>
      <c r="D995" t="s">
        <v>359</v>
      </c>
      <c r="E995" t="s">
        <v>25</v>
      </c>
      <c r="F995" t="s">
        <v>31</v>
      </c>
      <c r="G995" t="s">
        <v>418</v>
      </c>
      <c r="H995" t="s">
        <v>50</v>
      </c>
      <c r="I995" t="s">
        <v>50</v>
      </c>
      <c r="J995" t="s">
        <v>50</v>
      </c>
      <c r="K995" t="s">
        <v>29</v>
      </c>
      <c r="L995">
        <v>7</v>
      </c>
      <c r="N995" s="5">
        <v>0.20608042600000001</v>
      </c>
      <c r="O995" t="s">
        <v>30</v>
      </c>
      <c r="P995" s="5">
        <v>0.05</v>
      </c>
      <c r="Q995" s="6">
        <v>2795006.6970000002</v>
      </c>
      <c r="R995" s="7">
        <v>0</v>
      </c>
      <c r="S995" s="7">
        <v>0</v>
      </c>
      <c r="T995" s="8">
        <v>0</v>
      </c>
      <c r="U995" s="6">
        <v>0</v>
      </c>
    </row>
    <row r="996" spans="1:21" x14ac:dyDescent="0.3">
      <c r="A996" t="s">
        <v>21</v>
      </c>
      <c r="B996" t="s">
        <v>398</v>
      </c>
      <c r="C996" t="s">
        <v>46</v>
      </c>
      <c r="D996" t="s">
        <v>359</v>
      </c>
      <c r="E996" t="s">
        <v>25</v>
      </c>
      <c r="F996" t="s">
        <v>31</v>
      </c>
      <c r="G996" t="s">
        <v>419</v>
      </c>
      <c r="H996" t="s">
        <v>52</v>
      </c>
      <c r="I996" t="s">
        <v>899</v>
      </c>
      <c r="J996" t="s">
        <v>52</v>
      </c>
      <c r="K996" t="s">
        <v>29</v>
      </c>
      <c r="L996">
        <v>4</v>
      </c>
      <c r="N996" s="5">
        <v>0</v>
      </c>
      <c r="O996" t="s">
        <v>30</v>
      </c>
      <c r="P996" s="5">
        <v>2.2117642999999999E-2</v>
      </c>
      <c r="Q996" s="6">
        <v>0</v>
      </c>
      <c r="R996" s="7">
        <v>9.0070861659047996E-5</v>
      </c>
      <c r="S996" s="7">
        <v>1.9388653162790906E-4</v>
      </c>
      <c r="T996" s="8">
        <v>0</v>
      </c>
      <c r="U996" s="6">
        <v>0</v>
      </c>
    </row>
    <row r="997" spans="1:21" x14ac:dyDescent="0.3">
      <c r="A997" t="s">
        <v>21</v>
      </c>
      <c r="B997" t="s">
        <v>398</v>
      </c>
      <c r="C997" t="s">
        <v>46</v>
      </c>
      <c r="D997" t="s">
        <v>359</v>
      </c>
      <c r="E997" t="s">
        <v>25</v>
      </c>
      <c r="F997" t="s">
        <v>31</v>
      </c>
      <c r="G997" t="s">
        <v>420</v>
      </c>
      <c r="H997" t="s">
        <v>54</v>
      </c>
      <c r="I997" t="s">
        <v>54</v>
      </c>
      <c r="J997" t="s">
        <v>54</v>
      </c>
      <c r="K997" t="s">
        <v>29</v>
      </c>
      <c r="L997">
        <v>7</v>
      </c>
      <c r="N997" s="5">
        <v>9.1419574000000003E-2</v>
      </c>
      <c r="O997" t="s">
        <v>30</v>
      </c>
      <c r="P997" s="5">
        <v>0.159580371</v>
      </c>
      <c r="Q997" s="6">
        <v>4468653.085</v>
      </c>
      <c r="R997" s="7">
        <v>9.0070861659047996E-5</v>
      </c>
      <c r="S997" s="7">
        <v>1.9388653162790906E-4</v>
      </c>
      <c r="T997" s="8">
        <v>402.49543382131304</v>
      </c>
      <c r="U997" s="6">
        <v>866.41164769900593</v>
      </c>
    </row>
    <row r="998" spans="1:21" x14ac:dyDescent="0.3">
      <c r="A998" t="s">
        <v>21</v>
      </c>
      <c r="B998" t="s">
        <v>398</v>
      </c>
      <c r="C998" t="s">
        <v>46</v>
      </c>
      <c r="D998" t="s">
        <v>359</v>
      </c>
      <c r="E998" t="s">
        <v>25</v>
      </c>
      <c r="F998" t="s">
        <v>31</v>
      </c>
      <c r="G998" t="s">
        <v>421</v>
      </c>
      <c r="H998" t="s">
        <v>56</v>
      </c>
      <c r="I998" t="s">
        <v>56</v>
      </c>
      <c r="J998" t="s">
        <v>56</v>
      </c>
      <c r="K998" t="s">
        <v>29</v>
      </c>
      <c r="L998">
        <v>10</v>
      </c>
      <c r="N998" s="5">
        <v>0</v>
      </c>
      <c r="O998" t="s">
        <v>30</v>
      </c>
      <c r="P998" s="5">
        <v>4.4027913000000002E-2</v>
      </c>
      <c r="Q998" s="6">
        <v>0</v>
      </c>
      <c r="R998" s="7">
        <v>9.0070861659047996E-5</v>
      </c>
      <c r="S998" s="7">
        <v>1.9388653162790906E-4</v>
      </c>
      <c r="T998" s="8">
        <v>0</v>
      </c>
      <c r="U998" s="6">
        <v>0</v>
      </c>
    </row>
    <row r="999" spans="1:21" x14ac:dyDescent="0.3">
      <c r="A999" t="s">
        <v>21</v>
      </c>
      <c r="B999" t="s">
        <v>398</v>
      </c>
      <c r="C999" t="s">
        <v>46</v>
      </c>
      <c r="D999" t="s">
        <v>359</v>
      </c>
      <c r="E999" t="s">
        <v>25</v>
      </c>
      <c r="F999" t="s">
        <v>31</v>
      </c>
      <c r="G999" t="s">
        <v>422</v>
      </c>
      <c r="H999" t="s">
        <v>58</v>
      </c>
      <c r="I999" t="s">
        <v>58</v>
      </c>
      <c r="J999" t="s">
        <v>58</v>
      </c>
      <c r="K999" t="s">
        <v>29</v>
      </c>
      <c r="L999">
        <v>9</v>
      </c>
      <c r="N999" s="5">
        <v>0.36</v>
      </c>
      <c r="O999" t="s">
        <v>30</v>
      </c>
      <c r="P999" s="5">
        <v>0.14020038000000001</v>
      </c>
      <c r="Q999" s="6">
        <v>15234463.939999999</v>
      </c>
      <c r="R999" s="7">
        <v>9.0070861659047996E-5</v>
      </c>
      <c r="S999" s="7">
        <v>1.9388653162790906E-4</v>
      </c>
      <c r="T999" s="8">
        <v>1372.1812939894953</v>
      </c>
      <c r="U999" s="6">
        <v>2953.7573745370501</v>
      </c>
    </row>
    <row r="1000" spans="1:21" x14ac:dyDescent="0.3">
      <c r="A1000" t="s">
        <v>21</v>
      </c>
      <c r="B1000" t="s">
        <v>398</v>
      </c>
      <c r="C1000" t="s">
        <v>46</v>
      </c>
      <c r="D1000" t="s">
        <v>359</v>
      </c>
      <c r="E1000" t="s">
        <v>25</v>
      </c>
      <c r="F1000" t="s">
        <v>31</v>
      </c>
      <c r="G1000" t="s">
        <v>423</v>
      </c>
      <c r="H1000" t="s">
        <v>60</v>
      </c>
      <c r="I1000" t="s">
        <v>60</v>
      </c>
      <c r="J1000" t="s">
        <v>60</v>
      </c>
      <c r="K1000" t="s">
        <v>29</v>
      </c>
      <c r="L1000">
        <v>13</v>
      </c>
      <c r="N1000" s="5">
        <v>0.33750000000000002</v>
      </c>
      <c r="O1000" t="s">
        <v>30</v>
      </c>
      <c r="P1000" s="5">
        <v>7.6560914999999993E-2</v>
      </c>
      <c r="Q1000" s="6">
        <v>7319130.3059999999</v>
      </c>
      <c r="R1000" s="7">
        <v>9.0070861659047996E-5</v>
      </c>
      <c r="S1000" s="7">
        <v>1.9388653162790906E-4</v>
      </c>
      <c r="T1000" s="8">
        <v>659.2403732562716</v>
      </c>
      <c r="U1000" s="6">
        <v>1419.0807895630567</v>
      </c>
    </row>
    <row r="1001" spans="1:21" x14ac:dyDescent="0.3">
      <c r="A1001" t="s">
        <v>21</v>
      </c>
      <c r="B1001" t="s">
        <v>398</v>
      </c>
      <c r="C1001" t="s">
        <v>46</v>
      </c>
      <c r="D1001" t="s">
        <v>359</v>
      </c>
      <c r="E1001" t="s">
        <v>25</v>
      </c>
      <c r="F1001" t="s">
        <v>31</v>
      </c>
      <c r="G1001" t="s">
        <v>424</v>
      </c>
      <c r="H1001" t="s">
        <v>62</v>
      </c>
      <c r="I1001" t="s">
        <v>62</v>
      </c>
      <c r="J1001" t="s">
        <v>62</v>
      </c>
      <c r="K1001" t="s">
        <v>29</v>
      </c>
      <c r="L1001">
        <v>10</v>
      </c>
      <c r="N1001" s="5">
        <v>0.27</v>
      </c>
      <c r="O1001" t="s">
        <v>30</v>
      </c>
      <c r="P1001" s="5">
        <v>6.2850589999999998E-2</v>
      </c>
      <c r="Q1001" s="6">
        <v>4682548.7170000002</v>
      </c>
      <c r="R1001" s="7">
        <v>9.0070861659047996E-5</v>
      </c>
      <c r="S1001" s="7">
        <v>1.9388653162790903E-4</v>
      </c>
      <c r="T1001" s="8">
        <v>421.76119770065969</v>
      </c>
      <c r="U1001" s="6">
        <v>907.88312991784539</v>
      </c>
    </row>
    <row r="1002" spans="1:21" x14ac:dyDescent="0.3">
      <c r="A1002" t="s">
        <v>21</v>
      </c>
      <c r="B1002" t="s">
        <v>398</v>
      </c>
      <c r="C1002" t="s">
        <v>46</v>
      </c>
      <c r="D1002" t="s">
        <v>359</v>
      </c>
      <c r="E1002" t="s">
        <v>25</v>
      </c>
      <c r="F1002" t="s">
        <v>31</v>
      </c>
      <c r="G1002" t="s">
        <v>425</v>
      </c>
      <c r="H1002" t="s">
        <v>64</v>
      </c>
      <c r="I1002" t="s">
        <v>64</v>
      </c>
      <c r="J1002" t="s">
        <v>64</v>
      </c>
      <c r="K1002" t="s">
        <v>29</v>
      </c>
      <c r="L1002">
        <v>10</v>
      </c>
      <c r="N1002" s="5">
        <v>0.40500000000000003</v>
      </c>
      <c r="O1002" t="s">
        <v>30</v>
      </c>
      <c r="P1002" s="5">
        <v>3.3061159E-2</v>
      </c>
      <c r="Q1002" s="6">
        <v>3594603.6710000001</v>
      </c>
      <c r="R1002" s="7">
        <v>9.0070861659047996E-5</v>
      </c>
      <c r="S1002" s="7">
        <v>1.9388653162790906E-4</v>
      </c>
      <c r="T1002" s="8">
        <v>323.76904996974707</v>
      </c>
      <c r="U1002" s="6">
        <v>696.94523834713948</v>
      </c>
    </row>
    <row r="1003" spans="1:21" x14ac:dyDescent="0.3">
      <c r="A1003" t="s">
        <v>21</v>
      </c>
      <c r="B1003" t="s">
        <v>398</v>
      </c>
      <c r="C1003" t="s">
        <v>46</v>
      </c>
      <c r="D1003" t="s">
        <v>359</v>
      </c>
      <c r="E1003" t="s">
        <v>25</v>
      </c>
      <c r="F1003" t="s">
        <v>31</v>
      </c>
      <c r="G1003" t="s">
        <v>426</v>
      </c>
      <c r="H1003" t="s">
        <v>66</v>
      </c>
      <c r="I1003" t="s">
        <v>66</v>
      </c>
      <c r="J1003" t="s">
        <v>66</v>
      </c>
      <c r="K1003" t="s">
        <v>29</v>
      </c>
      <c r="L1003">
        <v>15</v>
      </c>
      <c r="N1003" s="5">
        <v>9.5000000000000001E-2</v>
      </c>
      <c r="O1003" t="s">
        <v>30</v>
      </c>
      <c r="P1003" s="5">
        <v>0.123</v>
      </c>
      <c r="Q1003" s="6">
        <v>3348975.048</v>
      </c>
      <c r="R1003" s="7">
        <v>9.0070861659047996E-5</v>
      </c>
      <c r="S1003" s="7">
        <v>1.9388653162790906E-4</v>
      </c>
      <c r="T1003" s="8">
        <v>301.64506824801163</v>
      </c>
      <c r="U1003" s="6">
        <v>649.32115656513031</v>
      </c>
    </row>
    <row r="1004" spans="1:21" x14ac:dyDescent="0.3">
      <c r="A1004" t="s">
        <v>21</v>
      </c>
      <c r="B1004" t="s">
        <v>398</v>
      </c>
      <c r="C1004" t="s">
        <v>46</v>
      </c>
      <c r="D1004" t="s">
        <v>359</v>
      </c>
      <c r="E1004" t="s">
        <v>25</v>
      </c>
      <c r="F1004" t="s">
        <v>41</v>
      </c>
      <c r="G1004" t="s">
        <v>624</v>
      </c>
      <c r="H1004" t="s">
        <v>78</v>
      </c>
      <c r="I1004" t="s">
        <v>78</v>
      </c>
      <c r="J1004" t="s">
        <v>78</v>
      </c>
      <c r="K1004" t="s">
        <v>44</v>
      </c>
      <c r="L1004">
        <v>15</v>
      </c>
      <c r="M1004" t="s">
        <v>359</v>
      </c>
      <c r="N1004" s="5">
        <v>0.10780000000000001</v>
      </c>
      <c r="O1004" t="s">
        <v>30</v>
      </c>
      <c r="P1004" s="5">
        <v>0.76666666699999997</v>
      </c>
      <c r="Q1004" s="6">
        <v>36258963.5</v>
      </c>
      <c r="R1004" s="7">
        <v>9.0024803270960657E-5</v>
      </c>
      <c r="S1004" s="7">
        <v>2.7549086320837325E-4</v>
      </c>
      <c r="T1004" s="8">
        <v>3264.2060558964431</v>
      </c>
      <c r="U1004" s="6">
        <v>9989.0131536558983</v>
      </c>
    </row>
    <row r="1005" spans="1:21" x14ac:dyDescent="0.3">
      <c r="A1005" t="s">
        <v>21</v>
      </c>
      <c r="B1005" t="s">
        <v>398</v>
      </c>
      <c r="C1005" t="s">
        <v>46</v>
      </c>
      <c r="D1005" t="s">
        <v>359</v>
      </c>
      <c r="E1005" t="s">
        <v>25</v>
      </c>
      <c r="F1005" t="s">
        <v>41</v>
      </c>
      <c r="G1005" t="s">
        <v>625</v>
      </c>
      <c r="H1005" t="s">
        <v>336</v>
      </c>
      <c r="I1005" t="s">
        <v>336</v>
      </c>
      <c r="J1005" t="s">
        <v>336</v>
      </c>
      <c r="K1005" t="s">
        <v>44</v>
      </c>
      <c r="L1005">
        <v>10</v>
      </c>
      <c r="M1005" t="s">
        <v>359</v>
      </c>
      <c r="N1005" s="5">
        <v>0.38219999999999998</v>
      </c>
      <c r="O1005" t="s">
        <v>30</v>
      </c>
      <c r="P1005" s="5">
        <v>0.62511324999999995</v>
      </c>
      <c r="Q1005" s="6">
        <v>96155930.239999995</v>
      </c>
      <c r="R1005" s="7">
        <v>9.0024803270960657E-5</v>
      </c>
      <c r="S1005" s="7">
        <v>2.7549086320837325E-4</v>
      </c>
      <c r="T1005" s="8">
        <v>8656.4187031922156</v>
      </c>
      <c r="U1005" s="6">
        <v>26490.080224421719</v>
      </c>
    </row>
    <row r="1006" spans="1:21" x14ac:dyDescent="0.3">
      <c r="A1006" t="s">
        <v>21</v>
      </c>
      <c r="B1006" t="s">
        <v>398</v>
      </c>
      <c r="C1006" t="s">
        <v>46</v>
      </c>
      <c r="D1006" t="s">
        <v>359</v>
      </c>
      <c r="E1006" t="s">
        <v>25</v>
      </c>
      <c r="F1006" t="s">
        <v>26</v>
      </c>
      <c r="G1006" t="s">
        <v>626</v>
      </c>
      <c r="H1006" t="s">
        <v>78</v>
      </c>
      <c r="I1006" t="s">
        <v>78</v>
      </c>
      <c r="J1006" t="s">
        <v>78</v>
      </c>
      <c r="K1006" t="s">
        <v>44</v>
      </c>
      <c r="L1006">
        <v>15</v>
      </c>
      <c r="M1006" t="s">
        <v>359</v>
      </c>
      <c r="N1006" s="5">
        <v>0.10780000000000001</v>
      </c>
      <c r="O1006" t="s">
        <v>30</v>
      </c>
      <c r="P1006" s="5">
        <v>0.76666666699999997</v>
      </c>
      <c r="Q1006" s="6">
        <v>597067.70499999996</v>
      </c>
      <c r="R1006" s="7">
        <v>9.0024803270960657E-5</v>
      </c>
      <c r="S1006" s="7">
        <v>2.7549086320837325E-4</v>
      </c>
      <c r="T1006" s="8">
        <v>53.750902682068968</v>
      </c>
      <c r="U1006" s="6">
        <v>164.48669744429233</v>
      </c>
    </row>
    <row r="1007" spans="1:21" x14ac:dyDescent="0.3">
      <c r="A1007" t="s">
        <v>21</v>
      </c>
      <c r="B1007" t="s">
        <v>398</v>
      </c>
      <c r="C1007" t="s">
        <v>46</v>
      </c>
      <c r="D1007" t="s">
        <v>359</v>
      </c>
      <c r="E1007" t="s">
        <v>25</v>
      </c>
      <c r="F1007" t="s">
        <v>26</v>
      </c>
      <c r="G1007" t="s">
        <v>627</v>
      </c>
      <c r="H1007" t="s">
        <v>336</v>
      </c>
      <c r="I1007" t="s">
        <v>336</v>
      </c>
      <c r="J1007" t="s">
        <v>336</v>
      </c>
      <c r="K1007" t="s">
        <v>44</v>
      </c>
      <c r="L1007">
        <v>10</v>
      </c>
      <c r="M1007" t="s">
        <v>359</v>
      </c>
      <c r="N1007" s="5">
        <v>0.38219999999999998</v>
      </c>
      <c r="O1007" t="s">
        <v>30</v>
      </c>
      <c r="P1007" s="5">
        <v>0.62511324999999995</v>
      </c>
      <c r="Q1007" s="6">
        <v>1583376.773</v>
      </c>
      <c r="R1007" s="7">
        <v>9.0024803270960657E-5</v>
      </c>
      <c r="S1007" s="7">
        <v>2.7549086320837325E-4</v>
      </c>
      <c r="T1007" s="8">
        <v>142.54318249313354</v>
      </c>
      <c r="U1007" s="6">
        <v>436.2058339778585</v>
      </c>
    </row>
    <row r="1008" spans="1:21" x14ac:dyDescent="0.3">
      <c r="A1008" t="s">
        <v>21</v>
      </c>
      <c r="B1008" t="s">
        <v>398</v>
      </c>
      <c r="C1008" t="s">
        <v>219</v>
      </c>
      <c r="D1008" t="s">
        <v>364</v>
      </c>
      <c r="E1008" t="s">
        <v>25</v>
      </c>
      <c r="F1008" t="s">
        <v>26</v>
      </c>
      <c r="G1008" t="s">
        <v>531</v>
      </c>
      <c r="H1008" t="s">
        <v>28</v>
      </c>
      <c r="I1008" t="s">
        <v>28</v>
      </c>
      <c r="J1008" t="s">
        <v>28</v>
      </c>
      <c r="K1008" t="s">
        <v>29</v>
      </c>
      <c r="L1008">
        <v>20</v>
      </c>
      <c r="N1008" s="5">
        <v>0</v>
      </c>
      <c r="O1008" t="s">
        <v>30</v>
      </c>
      <c r="P1008" s="5">
        <v>0.3</v>
      </c>
      <c r="Q1008" s="6">
        <v>0</v>
      </c>
      <c r="R1008" s="7">
        <v>3.6816310603171587E-4</v>
      </c>
      <c r="S1008" s="7">
        <v>1.1165464820805937E-4</v>
      </c>
      <c r="T1008" s="8">
        <v>0</v>
      </c>
      <c r="U1008" s="6">
        <v>0</v>
      </c>
    </row>
    <row r="1009" spans="1:21" x14ac:dyDescent="0.3">
      <c r="A1009" t="s">
        <v>21</v>
      </c>
      <c r="B1009" t="s">
        <v>398</v>
      </c>
      <c r="C1009" t="s">
        <v>219</v>
      </c>
      <c r="D1009" t="s">
        <v>364</v>
      </c>
      <c r="E1009" t="s">
        <v>25</v>
      </c>
      <c r="F1009" t="s">
        <v>26</v>
      </c>
      <c r="G1009" t="s">
        <v>532</v>
      </c>
      <c r="H1009" t="s">
        <v>223</v>
      </c>
      <c r="I1009" t="s">
        <v>914</v>
      </c>
      <c r="J1009" t="s">
        <v>223</v>
      </c>
      <c r="K1009" t="s">
        <v>29</v>
      </c>
      <c r="L1009">
        <v>5</v>
      </c>
      <c r="M1009" t="s">
        <v>220</v>
      </c>
      <c r="N1009" s="5">
        <v>0</v>
      </c>
      <c r="O1009" t="s">
        <v>30</v>
      </c>
      <c r="P1009" s="5">
        <v>1</v>
      </c>
      <c r="Q1009" s="6">
        <v>0</v>
      </c>
      <c r="R1009" s="7">
        <v>1.1410666313469327E-4</v>
      </c>
      <c r="S1009" s="7">
        <v>1.0216722638997347E-4</v>
      </c>
      <c r="T1009" s="8">
        <v>0</v>
      </c>
      <c r="U1009" s="6">
        <v>0</v>
      </c>
    </row>
    <row r="1010" spans="1:21" x14ac:dyDescent="0.3">
      <c r="A1010" t="s">
        <v>21</v>
      </c>
      <c r="B1010" t="s">
        <v>398</v>
      </c>
      <c r="C1010" t="s">
        <v>219</v>
      </c>
      <c r="D1010" t="s">
        <v>364</v>
      </c>
      <c r="E1010" t="s">
        <v>25</v>
      </c>
      <c r="F1010" t="s">
        <v>31</v>
      </c>
      <c r="G1010" t="s">
        <v>533</v>
      </c>
      <c r="H1010" t="s">
        <v>28</v>
      </c>
      <c r="I1010" t="s">
        <v>28</v>
      </c>
      <c r="J1010" t="s">
        <v>28</v>
      </c>
      <c r="K1010" t="s">
        <v>29</v>
      </c>
      <c r="L1010">
        <v>20</v>
      </c>
      <c r="N1010" s="5">
        <v>0</v>
      </c>
      <c r="O1010" t="s">
        <v>30</v>
      </c>
      <c r="P1010" s="5">
        <v>0.3</v>
      </c>
      <c r="Q1010" s="6">
        <v>0</v>
      </c>
      <c r="R1010" s="7">
        <v>3.6816310603171587E-4</v>
      </c>
      <c r="S1010" s="7">
        <v>1.1165464820805937E-4</v>
      </c>
      <c r="T1010" s="8">
        <v>0</v>
      </c>
      <c r="U1010" s="6">
        <v>0</v>
      </c>
    </row>
    <row r="1011" spans="1:21" x14ac:dyDescent="0.3">
      <c r="A1011" t="s">
        <v>21</v>
      </c>
      <c r="B1011" t="s">
        <v>398</v>
      </c>
      <c r="C1011" t="s">
        <v>219</v>
      </c>
      <c r="D1011" t="s">
        <v>364</v>
      </c>
      <c r="E1011" t="s">
        <v>25</v>
      </c>
      <c r="F1011" t="s">
        <v>31</v>
      </c>
      <c r="G1011" t="s">
        <v>534</v>
      </c>
      <c r="H1011" t="s">
        <v>223</v>
      </c>
      <c r="I1011" t="s">
        <v>914</v>
      </c>
      <c r="J1011" t="s">
        <v>223</v>
      </c>
      <c r="K1011" t="s">
        <v>29</v>
      </c>
      <c r="L1011">
        <v>5</v>
      </c>
      <c r="M1011" t="s">
        <v>220</v>
      </c>
      <c r="N1011" s="5">
        <v>0</v>
      </c>
      <c r="O1011" t="s">
        <v>30</v>
      </c>
      <c r="P1011" s="5">
        <v>1</v>
      </c>
      <c r="Q1011" s="6">
        <v>0</v>
      </c>
      <c r="R1011" s="7">
        <v>1.1410666313469327E-4</v>
      </c>
      <c r="S1011" s="7">
        <v>1.0216722638997347E-4</v>
      </c>
      <c r="T1011" s="8">
        <v>0</v>
      </c>
      <c r="U1011" s="6">
        <v>0</v>
      </c>
    </row>
    <row r="1012" spans="1:21" x14ac:dyDescent="0.3">
      <c r="A1012" t="s">
        <v>21</v>
      </c>
      <c r="B1012" t="s">
        <v>398</v>
      </c>
      <c r="C1012" t="s">
        <v>219</v>
      </c>
      <c r="D1012" t="s">
        <v>364</v>
      </c>
      <c r="E1012" t="s">
        <v>25</v>
      </c>
      <c r="F1012" t="s">
        <v>41</v>
      </c>
      <c r="G1012" t="s">
        <v>628</v>
      </c>
      <c r="H1012" t="s">
        <v>366</v>
      </c>
      <c r="I1012" t="s">
        <v>929</v>
      </c>
      <c r="J1012" t="s">
        <v>366</v>
      </c>
      <c r="K1012" t="s">
        <v>44</v>
      </c>
      <c r="L1012">
        <v>11</v>
      </c>
      <c r="M1012" t="s">
        <v>364</v>
      </c>
      <c r="N1012" s="5">
        <v>0.54</v>
      </c>
      <c r="O1012" t="s">
        <v>30</v>
      </c>
      <c r="P1012" s="5">
        <v>0.377952756</v>
      </c>
      <c r="Q1012" s="6">
        <v>2183798.9190000002</v>
      </c>
      <c r="R1012" s="7">
        <v>2.9775495221548838E-4</v>
      </c>
      <c r="S1012" s="7">
        <v>7.344542766258453E-5</v>
      </c>
      <c r="T1012" s="8">
        <v>650.23694277508025</v>
      </c>
      <c r="U1012" s="6">
        <v>160.39004553504481</v>
      </c>
    </row>
    <row r="1013" spans="1:21" x14ac:dyDescent="0.3">
      <c r="A1013" t="s">
        <v>21</v>
      </c>
      <c r="B1013" t="s">
        <v>398</v>
      </c>
      <c r="C1013" t="s">
        <v>219</v>
      </c>
      <c r="D1013" t="s">
        <v>364</v>
      </c>
      <c r="E1013" t="s">
        <v>25</v>
      </c>
      <c r="F1013" t="s">
        <v>26</v>
      </c>
      <c r="G1013" t="s">
        <v>629</v>
      </c>
      <c r="H1013" t="s">
        <v>366</v>
      </c>
      <c r="I1013" t="s">
        <v>929</v>
      </c>
      <c r="J1013" t="s">
        <v>366</v>
      </c>
      <c r="K1013" t="s">
        <v>44</v>
      </c>
      <c r="L1013">
        <v>11</v>
      </c>
      <c r="M1013" t="s">
        <v>364</v>
      </c>
      <c r="N1013" s="5">
        <v>0.54</v>
      </c>
      <c r="O1013" t="s">
        <v>30</v>
      </c>
      <c r="P1013" s="5">
        <v>0.377952756</v>
      </c>
      <c r="Q1013" s="6">
        <v>35960.095979999998</v>
      </c>
      <c r="R1013" s="7">
        <v>2.9775495221548838E-4</v>
      </c>
      <c r="S1013" s="7">
        <v>7.344542766258453E-5</v>
      </c>
      <c r="T1013" s="8">
        <v>10.707296660189275</v>
      </c>
      <c r="U1013" s="6">
        <v>2.6411046280386867</v>
      </c>
    </row>
    <row r="1014" spans="1:21" x14ac:dyDescent="0.3">
      <c r="A1014" t="s">
        <v>21</v>
      </c>
      <c r="B1014" t="s">
        <v>398</v>
      </c>
      <c r="C1014" t="s">
        <v>219</v>
      </c>
      <c r="D1014" t="s">
        <v>368</v>
      </c>
      <c r="E1014" t="s">
        <v>25</v>
      </c>
      <c r="F1014" t="s">
        <v>26</v>
      </c>
      <c r="G1014" t="s">
        <v>531</v>
      </c>
      <c r="H1014" t="s">
        <v>28</v>
      </c>
      <c r="I1014" t="s">
        <v>28</v>
      </c>
      <c r="J1014" t="s">
        <v>28</v>
      </c>
      <c r="K1014" t="s">
        <v>29</v>
      </c>
      <c r="L1014">
        <v>20</v>
      </c>
      <c r="N1014" s="5">
        <v>0</v>
      </c>
      <c r="O1014" t="s">
        <v>30</v>
      </c>
      <c r="P1014" s="5">
        <v>0.3</v>
      </c>
      <c r="Q1014" s="6">
        <v>0</v>
      </c>
      <c r="R1014" s="7">
        <v>3.6816310603171587E-4</v>
      </c>
      <c r="S1014" s="7">
        <v>1.1165464820805937E-4</v>
      </c>
      <c r="T1014" s="8">
        <v>0</v>
      </c>
      <c r="U1014" s="6">
        <v>0</v>
      </c>
    </row>
    <row r="1015" spans="1:21" x14ac:dyDescent="0.3">
      <c r="A1015" t="s">
        <v>21</v>
      </c>
      <c r="B1015" t="s">
        <v>398</v>
      </c>
      <c r="C1015" t="s">
        <v>219</v>
      </c>
      <c r="D1015" t="s">
        <v>368</v>
      </c>
      <c r="E1015" t="s">
        <v>25</v>
      </c>
      <c r="F1015" t="s">
        <v>26</v>
      </c>
      <c r="G1015" t="s">
        <v>532</v>
      </c>
      <c r="H1015" t="s">
        <v>223</v>
      </c>
      <c r="I1015" t="s">
        <v>914</v>
      </c>
      <c r="J1015" t="s">
        <v>223</v>
      </c>
      <c r="K1015" t="s">
        <v>29</v>
      </c>
      <c r="L1015">
        <v>5</v>
      </c>
      <c r="M1015" t="s">
        <v>220</v>
      </c>
      <c r="N1015" s="5">
        <v>0</v>
      </c>
      <c r="O1015" t="s">
        <v>30</v>
      </c>
      <c r="P1015" s="5">
        <v>1</v>
      </c>
      <c r="Q1015" s="6">
        <v>0</v>
      </c>
      <c r="R1015" s="7">
        <v>1.1410666313469327E-4</v>
      </c>
      <c r="S1015" s="7">
        <v>1.0216722638997347E-4</v>
      </c>
      <c r="T1015" s="8">
        <v>0</v>
      </c>
      <c r="U1015" s="6">
        <v>0</v>
      </c>
    </row>
    <row r="1016" spans="1:21" x14ac:dyDescent="0.3">
      <c r="A1016" t="s">
        <v>21</v>
      </c>
      <c r="B1016" t="s">
        <v>398</v>
      </c>
      <c r="C1016" t="s">
        <v>219</v>
      </c>
      <c r="D1016" t="s">
        <v>368</v>
      </c>
      <c r="E1016" t="s">
        <v>25</v>
      </c>
      <c r="F1016" t="s">
        <v>31</v>
      </c>
      <c r="G1016" t="s">
        <v>533</v>
      </c>
      <c r="H1016" t="s">
        <v>28</v>
      </c>
      <c r="I1016" t="s">
        <v>28</v>
      </c>
      <c r="J1016" t="s">
        <v>28</v>
      </c>
      <c r="K1016" t="s">
        <v>29</v>
      </c>
      <c r="L1016">
        <v>20</v>
      </c>
      <c r="N1016" s="5">
        <v>0</v>
      </c>
      <c r="O1016" t="s">
        <v>30</v>
      </c>
      <c r="P1016" s="5">
        <v>0.3</v>
      </c>
      <c r="Q1016" s="6">
        <v>0</v>
      </c>
      <c r="R1016" s="7">
        <v>3.6816310603171587E-4</v>
      </c>
      <c r="S1016" s="7">
        <v>1.1165464820805937E-4</v>
      </c>
      <c r="T1016" s="8">
        <v>0</v>
      </c>
      <c r="U1016" s="6">
        <v>0</v>
      </c>
    </row>
    <row r="1017" spans="1:21" x14ac:dyDescent="0.3">
      <c r="A1017" t="s">
        <v>21</v>
      </c>
      <c r="B1017" t="s">
        <v>398</v>
      </c>
      <c r="C1017" t="s">
        <v>219</v>
      </c>
      <c r="D1017" t="s">
        <v>368</v>
      </c>
      <c r="E1017" t="s">
        <v>25</v>
      </c>
      <c r="F1017" t="s">
        <v>31</v>
      </c>
      <c r="G1017" t="s">
        <v>534</v>
      </c>
      <c r="H1017" t="s">
        <v>223</v>
      </c>
      <c r="I1017" t="s">
        <v>914</v>
      </c>
      <c r="J1017" t="s">
        <v>223</v>
      </c>
      <c r="K1017" t="s">
        <v>29</v>
      </c>
      <c r="L1017">
        <v>5</v>
      </c>
      <c r="M1017" t="s">
        <v>220</v>
      </c>
      <c r="N1017" s="5">
        <v>0</v>
      </c>
      <c r="O1017" t="s">
        <v>30</v>
      </c>
      <c r="P1017" s="5">
        <v>1</v>
      </c>
      <c r="Q1017" s="6">
        <v>0</v>
      </c>
      <c r="R1017" s="7">
        <v>1.1410666313469327E-4</v>
      </c>
      <c r="S1017" s="7">
        <v>1.0216722638997347E-4</v>
      </c>
      <c r="T1017" s="8">
        <v>0</v>
      </c>
      <c r="U1017" s="6">
        <v>0</v>
      </c>
    </row>
    <row r="1018" spans="1:21" x14ac:dyDescent="0.3">
      <c r="A1018" t="s">
        <v>21</v>
      </c>
      <c r="B1018" t="s">
        <v>398</v>
      </c>
      <c r="C1018" t="s">
        <v>219</v>
      </c>
      <c r="D1018" t="s">
        <v>368</v>
      </c>
      <c r="E1018" t="s">
        <v>25</v>
      </c>
      <c r="F1018" t="s">
        <v>41</v>
      </c>
      <c r="G1018" t="s">
        <v>630</v>
      </c>
      <c r="H1018" t="s">
        <v>370</v>
      </c>
      <c r="I1018" t="s">
        <v>370</v>
      </c>
      <c r="J1018" t="s">
        <v>370</v>
      </c>
      <c r="K1018" t="s">
        <v>44</v>
      </c>
      <c r="L1018">
        <v>12</v>
      </c>
      <c r="M1018" t="s">
        <v>368</v>
      </c>
      <c r="N1018" s="5">
        <v>0.54</v>
      </c>
      <c r="O1018" t="s">
        <v>30</v>
      </c>
      <c r="P1018" s="5">
        <v>0.308888889</v>
      </c>
      <c r="Q1018" s="6">
        <v>12157255.98</v>
      </c>
      <c r="R1018" s="7">
        <v>1.4705715998688938E-4</v>
      </c>
      <c r="S1018" s="7">
        <v>7.918462460832511E-5</v>
      </c>
      <c r="T1018" s="8">
        <v>1787.8115376524277</v>
      </c>
      <c r="U1018" s="6">
        <v>962.66775104361568</v>
      </c>
    </row>
    <row r="1019" spans="1:21" x14ac:dyDescent="0.3">
      <c r="A1019" t="s">
        <v>21</v>
      </c>
      <c r="B1019" t="s">
        <v>398</v>
      </c>
      <c r="C1019" t="s">
        <v>219</v>
      </c>
      <c r="D1019" t="s">
        <v>368</v>
      </c>
      <c r="E1019" t="s">
        <v>25</v>
      </c>
      <c r="F1019" t="s">
        <v>41</v>
      </c>
      <c r="G1019" t="s">
        <v>631</v>
      </c>
      <c r="H1019" t="s">
        <v>372</v>
      </c>
      <c r="I1019" t="s">
        <v>930</v>
      </c>
      <c r="J1019" t="s">
        <v>372</v>
      </c>
      <c r="K1019" t="s">
        <v>44</v>
      </c>
      <c r="L1019">
        <v>11</v>
      </c>
      <c r="M1019" t="s">
        <v>368</v>
      </c>
      <c r="N1019" s="5">
        <v>0.46</v>
      </c>
      <c r="O1019" t="s">
        <v>30</v>
      </c>
      <c r="P1019" s="5">
        <v>0.20865139899999999</v>
      </c>
      <c r="Q1019" s="6">
        <v>5828649.1129999999</v>
      </c>
      <c r="R1019" s="7">
        <v>1.4705715998688938E-4</v>
      </c>
      <c r="S1019" s="7">
        <v>7.918462460832511E-5</v>
      </c>
      <c r="T1019" s="8">
        <v>857.14458511788189</v>
      </c>
      <c r="U1019" s="6">
        <v>461.53939198655212</v>
      </c>
    </row>
    <row r="1020" spans="1:21" x14ac:dyDescent="0.3">
      <c r="A1020" t="s">
        <v>21</v>
      </c>
      <c r="B1020" t="s">
        <v>398</v>
      </c>
      <c r="C1020" t="s">
        <v>219</v>
      </c>
      <c r="D1020" t="s">
        <v>368</v>
      </c>
      <c r="E1020" t="s">
        <v>25</v>
      </c>
      <c r="F1020" t="s">
        <v>26</v>
      </c>
      <c r="G1020" t="s">
        <v>632</v>
      </c>
      <c r="H1020" t="s">
        <v>372</v>
      </c>
      <c r="I1020" t="s">
        <v>930</v>
      </c>
      <c r="J1020" t="s">
        <v>372</v>
      </c>
      <c r="K1020" t="s">
        <v>44</v>
      </c>
      <c r="L1020">
        <v>11</v>
      </c>
      <c r="M1020" t="s">
        <v>368</v>
      </c>
      <c r="N1020" s="5">
        <v>0.46</v>
      </c>
      <c r="O1020" t="s">
        <v>30</v>
      </c>
      <c r="P1020" s="5">
        <v>0.20865139899999999</v>
      </c>
      <c r="Q1020" s="6">
        <v>95978.974619999994</v>
      </c>
      <c r="R1020" s="7">
        <v>1.4705715998688938E-4</v>
      </c>
      <c r="S1020" s="7">
        <v>7.918462460832511E-5</v>
      </c>
      <c r="T1020" s="8">
        <v>14.114395426070933</v>
      </c>
      <c r="U1020" s="6">
        <v>7.600059075576663</v>
      </c>
    </row>
    <row r="1021" spans="1:21" x14ac:dyDescent="0.3">
      <c r="A1021" t="s">
        <v>21</v>
      </c>
      <c r="B1021" t="s">
        <v>398</v>
      </c>
      <c r="C1021" t="s">
        <v>219</v>
      </c>
      <c r="D1021" t="s">
        <v>368</v>
      </c>
      <c r="E1021" t="s">
        <v>25</v>
      </c>
      <c r="F1021" t="s">
        <v>26</v>
      </c>
      <c r="G1021" t="s">
        <v>633</v>
      </c>
      <c r="H1021" t="s">
        <v>370</v>
      </c>
      <c r="I1021" t="s">
        <v>370</v>
      </c>
      <c r="J1021" t="s">
        <v>370</v>
      </c>
      <c r="K1021" t="s">
        <v>44</v>
      </c>
      <c r="L1021">
        <v>12</v>
      </c>
      <c r="M1021" t="s">
        <v>368</v>
      </c>
      <c r="N1021" s="5">
        <v>0.54</v>
      </c>
      <c r="O1021" t="s">
        <v>30</v>
      </c>
      <c r="P1021" s="5">
        <v>0.308888889</v>
      </c>
      <c r="Q1021" s="6">
        <v>200190.63500000001</v>
      </c>
      <c r="R1021" s="7">
        <v>1.4705715998688938E-4</v>
      </c>
      <c r="S1021" s="7">
        <v>7.918462460832511E-5</v>
      </c>
      <c r="T1021" s="8">
        <v>29.439466239071976</v>
      </c>
      <c r="U1021" s="6">
        <v>15.852020282577231</v>
      </c>
    </row>
    <row r="1022" spans="1:21" x14ac:dyDescent="0.3">
      <c r="A1022" t="s">
        <v>21</v>
      </c>
      <c r="B1022" t="s">
        <v>398</v>
      </c>
      <c r="C1022" t="s">
        <v>80</v>
      </c>
      <c r="D1022" t="s">
        <v>375</v>
      </c>
      <c r="E1022" t="s">
        <v>25</v>
      </c>
      <c r="F1022" t="s">
        <v>26</v>
      </c>
      <c r="G1022" t="s">
        <v>429</v>
      </c>
      <c r="H1022" t="s">
        <v>28</v>
      </c>
      <c r="I1022" t="s">
        <v>28</v>
      </c>
      <c r="J1022" t="s">
        <v>28</v>
      </c>
      <c r="K1022" t="s">
        <v>29</v>
      </c>
      <c r="L1022">
        <v>20</v>
      </c>
      <c r="N1022" s="5">
        <v>0</v>
      </c>
      <c r="O1022" t="s">
        <v>30</v>
      </c>
      <c r="P1022" s="5">
        <v>0.3</v>
      </c>
      <c r="Q1022" s="6">
        <v>0</v>
      </c>
      <c r="R1022" s="7">
        <v>0</v>
      </c>
      <c r="S1022" s="7">
        <v>7.8940422909971214E-4</v>
      </c>
      <c r="T1022" s="8">
        <v>0</v>
      </c>
      <c r="U1022" s="6">
        <v>0</v>
      </c>
    </row>
    <row r="1023" spans="1:21" x14ac:dyDescent="0.3">
      <c r="A1023" t="s">
        <v>21</v>
      </c>
      <c r="B1023" t="s">
        <v>398</v>
      </c>
      <c r="C1023" t="s">
        <v>80</v>
      </c>
      <c r="D1023" t="s">
        <v>375</v>
      </c>
      <c r="E1023" t="s">
        <v>25</v>
      </c>
      <c r="F1023" t="s">
        <v>26</v>
      </c>
      <c r="G1023" t="s">
        <v>430</v>
      </c>
      <c r="H1023" t="s">
        <v>84</v>
      </c>
      <c r="I1023" t="s">
        <v>84</v>
      </c>
      <c r="J1023" t="s">
        <v>84</v>
      </c>
      <c r="K1023" t="s">
        <v>29</v>
      </c>
      <c r="L1023">
        <v>20</v>
      </c>
      <c r="N1023" s="5">
        <v>6.7500000000000004E-2</v>
      </c>
      <c r="O1023" t="s">
        <v>30</v>
      </c>
      <c r="P1023" s="5">
        <v>0</v>
      </c>
      <c r="Q1023" s="6">
        <v>0</v>
      </c>
      <c r="R1023" s="7">
        <v>0</v>
      </c>
      <c r="S1023" s="7">
        <v>0</v>
      </c>
      <c r="T1023" s="8">
        <v>0</v>
      </c>
      <c r="U1023" s="6">
        <v>0</v>
      </c>
    </row>
    <row r="1024" spans="1:21" x14ac:dyDescent="0.3">
      <c r="A1024" t="s">
        <v>21</v>
      </c>
      <c r="B1024" t="s">
        <v>398</v>
      </c>
      <c r="C1024" t="s">
        <v>80</v>
      </c>
      <c r="D1024" t="s">
        <v>375</v>
      </c>
      <c r="E1024" t="s">
        <v>25</v>
      </c>
      <c r="F1024" t="s">
        <v>26</v>
      </c>
      <c r="G1024" t="s">
        <v>431</v>
      </c>
      <c r="H1024" t="s">
        <v>86</v>
      </c>
      <c r="I1024" t="s">
        <v>86</v>
      </c>
      <c r="J1024" t="s">
        <v>86</v>
      </c>
      <c r="K1024" t="s">
        <v>29</v>
      </c>
      <c r="L1024">
        <v>20</v>
      </c>
      <c r="N1024" s="5">
        <v>0</v>
      </c>
      <c r="O1024" t="s">
        <v>30</v>
      </c>
      <c r="P1024" s="5">
        <v>1.0799697E-2</v>
      </c>
      <c r="Q1024" s="6">
        <v>0</v>
      </c>
      <c r="R1024" s="7">
        <v>0</v>
      </c>
      <c r="S1024" s="7">
        <v>1.7216566269348788E-3</v>
      </c>
      <c r="T1024" s="8">
        <v>0</v>
      </c>
      <c r="U1024" s="6">
        <v>0</v>
      </c>
    </row>
    <row r="1025" spans="1:21" x14ac:dyDescent="0.3">
      <c r="A1025" t="s">
        <v>21</v>
      </c>
      <c r="B1025" t="s">
        <v>398</v>
      </c>
      <c r="C1025" t="s">
        <v>80</v>
      </c>
      <c r="D1025" t="s">
        <v>375</v>
      </c>
      <c r="E1025" t="s">
        <v>25</v>
      </c>
      <c r="F1025" t="s">
        <v>26</v>
      </c>
      <c r="G1025" t="s">
        <v>432</v>
      </c>
      <c r="H1025" t="s">
        <v>88</v>
      </c>
      <c r="I1025" t="s">
        <v>900</v>
      </c>
      <c r="J1025" t="s">
        <v>88</v>
      </c>
      <c r="K1025" t="s">
        <v>29</v>
      </c>
      <c r="L1025">
        <v>20</v>
      </c>
      <c r="N1025" s="5">
        <v>0.36</v>
      </c>
      <c r="O1025" t="s">
        <v>30</v>
      </c>
      <c r="P1025" s="5">
        <v>0.15512195100000001</v>
      </c>
      <c r="Q1025" s="6">
        <v>154022.0031</v>
      </c>
      <c r="R1025" s="7">
        <v>0</v>
      </c>
      <c r="S1025" s="7">
        <v>1.3508533296737609E-3</v>
      </c>
      <c r="T1025" s="8">
        <v>0</v>
      </c>
      <c r="U1025" s="6">
        <v>269.27829679877658</v>
      </c>
    </row>
    <row r="1026" spans="1:21" x14ac:dyDescent="0.3">
      <c r="A1026" t="s">
        <v>21</v>
      </c>
      <c r="B1026" t="s">
        <v>398</v>
      </c>
      <c r="C1026" t="s">
        <v>80</v>
      </c>
      <c r="D1026" t="s">
        <v>375</v>
      </c>
      <c r="E1026" t="s">
        <v>25</v>
      </c>
      <c r="F1026" t="s">
        <v>26</v>
      </c>
      <c r="G1026" t="s">
        <v>433</v>
      </c>
      <c r="H1026" t="s">
        <v>90</v>
      </c>
      <c r="I1026" t="s">
        <v>901</v>
      </c>
      <c r="J1026" t="s">
        <v>90</v>
      </c>
      <c r="K1026" t="s">
        <v>29</v>
      </c>
      <c r="L1026">
        <v>20</v>
      </c>
      <c r="N1026" s="5">
        <v>0</v>
      </c>
      <c r="O1026" t="s">
        <v>30</v>
      </c>
      <c r="P1026" s="5">
        <v>0.52104097500000002</v>
      </c>
      <c r="Q1026" s="6">
        <v>0</v>
      </c>
      <c r="R1026" s="7">
        <v>0</v>
      </c>
      <c r="S1026" s="7">
        <v>1.0820638138986927E-3</v>
      </c>
      <c r="T1026" s="8">
        <v>0</v>
      </c>
      <c r="U1026" s="6">
        <v>0</v>
      </c>
    </row>
    <row r="1027" spans="1:21" x14ac:dyDescent="0.3">
      <c r="A1027" t="s">
        <v>21</v>
      </c>
      <c r="B1027" t="s">
        <v>398</v>
      </c>
      <c r="C1027" t="s">
        <v>80</v>
      </c>
      <c r="D1027" t="s">
        <v>375</v>
      </c>
      <c r="E1027" t="s">
        <v>25</v>
      </c>
      <c r="F1027" t="s">
        <v>26</v>
      </c>
      <c r="G1027" t="s">
        <v>434</v>
      </c>
      <c r="H1027" t="s">
        <v>92</v>
      </c>
      <c r="I1027" t="s">
        <v>902</v>
      </c>
      <c r="J1027" t="s">
        <v>92</v>
      </c>
      <c r="K1027" t="s">
        <v>29</v>
      </c>
      <c r="L1027">
        <v>20</v>
      </c>
      <c r="N1027" s="5">
        <v>0</v>
      </c>
      <c r="O1027" t="s">
        <v>30</v>
      </c>
      <c r="P1027" s="5">
        <v>0.21699819200000001</v>
      </c>
      <c r="Q1027" s="6">
        <v>0</v>
      </c>
      <c r="R1027" s="7">
        <v>0</v>
      </c>
      <c r="S1027" s="7">
        <v>1.2294205087528098E-3</v>
      </c>
      <c r="T1027" s="8">
        <v>0</v>
      </c>
      <c r="U1027" s="6">
        <v>0</v>
      </c>
    </row>
    <row r="1028" spans="1:21" x14ac:dyDescent="0.3">
      <c r="A1028" t="s">
        <v>21</v>
      </c>
      <c r="B1028" t="s">
        <v>398</v>
      </c>
      <c r="C1028" t="s">
        <v>80</v>
      </c>
      <c r="D1028" t="s">
        <v>375</v>
      </c>
      <c r="E1028" t="s">
        <v>25</v>
      </c>
      <c r="F1028" t="s">
        <v>26</v>
      </c>
      <c r="G1028" t="s">
        <v>435</v>
      </c>
      <c r="H1028" t="s">
        <v>94</v>
      </c>
      <c r="I1028" t="s">
        <v>903</v>
      </c>
      <c r="J1028" t="s">
        <v>94</v>
      </c>
      <c r="K1028" t="s">
        <v>29</v>
      </c>
      <c r="L1028">
        <v>20</v>
      </c>
      <c r="N1028" s="5">
        <v>0</v>
      </c>
      <c r="O1028" t="s">
        <v>30</v>
      </c>
      <c r="P1028" s="5">
        <v>0.28512396699999998</v>
      </c>
      <c r="Q1028" s="6">
        <v>0</v>
      </c>
      <c r="R1028" s="7">
        <v>0</v>
      </c>
      <c r="S1028" s="7">
        <v>1.1140384301340774E-3</v>
      </c>
      <c r="T1028" s="8">
        <v>0</v>
      </c>
      <c r="U1028" s="6">
        <v>0</v>
      </c>
    </row>
    <row r="1029" spans="1:21" x14ac:dyDescent="0.3">
      <c r="A1029" t="s">
        <v>21</v>
      </c>
      <c r="B1029" t="s">
        <v>398</v>
      </c>
      <c r="C1029" t="s">
        <v>80</v>
      </c>
      <c r="D1029" t="s">
        <v>375</v>
      </c>
      <c r="E1029" t="s">
        <v>25</v>
      </c>
      <c r="F1029" t="s">
        <v>26</v>
      </c>
      <c r="G1029" t="s">
        <v>436</v>
      </c>
      <c r="H1029" t="s">
        <v>96</v>
      </c>
      <c r="I1029" t="s">
        <v>904</v>
      </c>
      <c r="J1029" t="s">
        <v>96</v>
      </c>
      <c r="K1029" t="s">
        <v>29</v>
      </c>
      <c r="L1029">
        <v>11</v>
      </c>
      <c r="N1029" s="5">
        <v>0.9</v>
      </c>
      <c r="O1029" t="s">
        <v>30</v>
      </c>
      <c r="P1029" s="5">
        <v>0.04</v>
      </c>
      <c r="Q1029" s="6">
        <v>3312.2017700000001</v>
      </c>
      <c r="R1029" s="7">
        <v>0</v>
      </c>
      <c r="S1029" s="7">
        <v>0</v>
      </c>
      <c r="T1029" s="8">
        <v>0</v>
      </c>
      <c r="U1029" s="6">
        <v>0</v>
      </c>
    </row>
    <row r="1030" spans="1:21" x14ac:dyDescent="0.3">
      <c r="A1030" t="s">
        <v>21</v>
      </c>
      <c r="B1030" t="s">
        <v>398</v>
      </c>
      <c r="C1030" t="s">
        <v>80</v>
      </c>
      <c r="D1030" t="s">
        <v>375</v>
      </c>
      <c r="E1030" t="s">
        <v>25</v>
      </c>
      <c r="F1030" t="s">
        <v>26</v>
      </c>
      <c r="G1030" t="s">
        <v>437</v>
      </c>
      <c r="H1030" t="s">
        <v>98</v>
      </c>
      <c r="I1030" t="s">
        <v>98</v>
      </c>
      <c r="J1030" t="s">
        <v>98</v>
      </c>
      <c r="K1030" t="s">
        <v>29</v>
      </c>
      <c r="L1030">
        <v>11</v>
      </c>
      <c r="N1030" s="5">
        <v>5.8799999999999998E-2</v>
      </c>
      <c r="O1030" t="s">
        <v>30</v>
      </c>
      <c r="P1030" s="5">
        <v>0</v>
      </c>
      <c r="Q1030" s="6">
        <v>0</v>
      </c>
      <c r="R1030" s="7">
        <v>0</v>
      </c>
      <c r="S1030" s="7">
        <v>0</v>
      </c>
      <c r="T1030" s="8">
        <v>0</v>
      </c>
      <c r="U1030" s="6">
        <v>0</v>
      </c>
    </row>
    <row r="1031" spans="1:21" x14ac:dyDescent="0.3">
      <c r="A1031" t="s">
        <v>21</v>
      </c>
      <c r="B1031" t="s">
        <v>398</v>
      </c>
      <c r="C1031" t="s">
        <v>80</v>
      </c>
      <c r="D1031" t="s">
        <v>375</v>
      </c>
      <c r="E1031" t="s">
        <v>25</v>
      </c>
      <c r="F1031" t="s">
        <v>26</v>
      </c>
      <c r="G1031" t="s">
        <v>438</v>
      </c>
      <c r="H1031" t="s">
        <v>100</v>
      </c>
      <c r="I1031" t="s">
        <v>100</v>
      </c>
      <c r="J1031" t="s">
        <v>100</v>
      </c>
      <c r="K1031" t="s">
        <v>29</v>
      </c>
      <c r="L1031">
        <v>20</v>
      </c>
      <c r="N1031" s="5">
        <v>9.4999999999999998E-3</v>
      </c>
      <c r="O1031" t="s">
        <v>30</v>
      </c>
      <c r="P1031" s="5">
        <v>0.1</v>
      </c>
      <c r="Q1031" s="6">
        <v>2287.7202189999998</v>
      </c>
      <c r="R1031" s="7">
        <v>0</v>
      </c>
      <c r="S1031" s="7">
        <v>8.3215779668067188E-4</v>
      </c>
      <c r="T1031" s="8">
        <v>0</v>
      </c>
      <c r="U1031" s="6">
        <v>2.5637891024207322</v>
      </c>
    </row>
    <row r="1032" spans="1:21" x14ac:dyDescent="0.3">
      <c r="A1032" t="s">
        <v>21</v>
      </c>
      <c r="B1032" t="s">
        <v>398</v>
      </c>
      <c r="C1032" t="s">
        <v>80</v>
      </c>
      <c r="D1032" t="s">
        <v>375</v>
      </c>
      <c r="E1032" t="s">
        <v>25</v>
      </c>
      <c r="F1032" t="s">
        <v>26</v>
      </c>
      <c r="G1032" t="s">
        <v>439</v>
      </c>
      <c r="H1032" t="s">
        <v>102</v>
      </c>
      <c r="I1032" t="s">
        <v>102</v>
      </c>
      <c r="J1032" t="s">
        <v>102</v>
      </c>
      <c r="K1032" t="s">
        <v>29</v>
      </c>
      <c r="L1032">
        <v>11</v>
      </c>
      <c r="N1032" s="5">
        <v>0.02</v>
      </c>
      <c r="O1032" t="s">
        <v>30</v>
      </c>
      <c r="P1032" s="5">
        <v>1.72E-2</v>
      </c>
      <c r="Q1032" s="6">
        <v>0</v>
      </c>
      <c r="R1032" s="7">
        <v>0</v>
      </c>
      <c r="S1032" s="7">
        <v>0</v>
      </c>
      <c r="T1032" s="8">
        <v>0</v>
      </c>
      <c r="U1032" s="6">
        <v>0</v>
      </c>
    </row>
    <row r="1033" spans="1:21" x14ac:dyDescent="0.3">
      <c r="A1033" t="s">
        <v>21</v>
      </c>
      <c r="B1033" t="s">
        <v>398</v>
      </c>
      <c r="C1033" t="s">
        <v>80</v>
      </c>
      <c r="D1033" t="s">
        <v>375</v>
      </c>
      <c r="E1033" t="s">
        <v>25</v>
      </c>
      <c r="F1033" t="s">
        <v>26</v>
      </c>
      <c r="G1033" t="s">
        <v>440</v>
      </c>
      <c r="H1033" t="s">
        <v>104</v>
      </c>
      <c r="I1033" t="s">
        <v>104</v>
      </c>
      <c r="J1033" t="s">
        <v>104</v>
      </c>
      <c r="K1033" t="s">
        <v>29</v>
      </c>
      <c r="L1033">
        <v>15</v>
      </c>
      <c r="N1033" s="5">
        <v>0.40500000000000003</v>
      </c>
      <c r="O1033" t="s">
        <v>30</v>
      </c>
      <c r="P1033" s="5">
        <v>7.2037079999999996E-3</v>
      </c>
      <c r="Q1033" s="6">
        <v>0</v>
      </c>
      <c r="R1033" s="7">
        <v>0</v>
      </c>
      <c r="S1033" s="7">
        <v>9.2577893529988229E-4</v>
      </c>
      <c r="T1033" s="8">
        <v>0</v>
      </c>
      <c r="U1033" s="6">
        <v>0</v>
      </c>
    </row>
    <row r="1034" spans="1:21" x14ac:dyDescent="0.3">
      <c r="A1034" t="s">
        <v>21</v>
      </c>
      <c r="B1034" t="s">
        <v>398</v>
      </c>
      <c r="C1034" t="s">
        <v>80</v>
      </c>
      <c r="D1034" t="s">
        <v>375</v>
      </c>
      <c r="E1034" t="s">
        <v>25</v>
      </c>
      <c r="F1034" t="s">
        <v>26</v>
      </c>
      <c r="G1034" t="s">
        <v>441</v>
      </c>
      <c r="H1034" t="s">
        <v>106</v>
      </c>
      <c r="I1034" t="s">
        <v>106</v>
      </c>
      <c r="J1034" t="s">
        <v>106</v>
      </c>
      <c r="K1034" t="s">
        <v>29</v>
      </c>
      <c r="L1034">
        <v>11</v>
      </c>
      <c r="N1034" s="5">
        <v>2.9081632999999999E-2</v>
      </c>
      <c r="O1034" t="s">
        <v>30</v>
      </c>
      <c r="P1034" s="5">
        <v>0.15</v>
      </c>
      <c r="Q1034" s="6">
        <v>11359.54286</v>
      </c>
      <c r="R1034" s="7">
        <v>0</v>
      </c>
      <c r="S1034" s="7">
        <v>1.2952420799350073E-4</v>
      </c>
      <c r="T1034" s="8">
        <v>0</v>
      </c>
      <c r="U1034" s="6">
        <v>9.9094938029046205</v>
      </c>
    </row>
    <row r="1035" spans="1:21" x14ac:dyDescent="0.3">
      <c r="A1035" t="s">
        <v>21</v>
      </c>
      <c r="B1035" t="s">
        <v>398</v>
      </c>
      <c r="C1035" t="s">
        <v>80</v>
      </c>
      <c r="D1035" t="s">
        <v>375</v>
      </c>
      <c r="E1035" t="s">
        <v>25</v>
      </c>
      <c r="F1035" t="s">
        <v>26</v>
      </c>
      <c r="G1035" t="s">
        <v>442</v>
      </c>
      <c r="H1035" t="s">
        <v>111</v>
      </c>
      <c r="I1035" t="s">
        <v>111</v>
      </c>
      <c r="J1035" t="s">
        <v>111</v>
      </c>
      <c r="K1035" t="s">
        <v>29</v>
      </c>
      <c r="L1035">
        <v>20</v>
      </c>
      <c r="N1035" s="5">
        <v>2.7E-2</v>
      </c>
      <c r="O1035" t="s">
        <v>30</v>
      </c>
      <c r="P1035" s="5">
        <v>0.146537695</v>
      </c>
      <c r="Q1035" s="6">
        <v>10258.061240000001</v>
      </c>
      <c r="R1035" s="7">
        <v>0</v>
      </c>
      <c r="S1035" s="7">
        <v>8.9048709555079723E-4</v>
      </c>
      <c r="T1035" s="8">
        <v>0</v>
      </c>
      <c r="U1035" s="6">
        <v>11.495944915227637</v>
      </c>
    </row>
    <row r="1036" spans="1:21" x14ac:dyDescent="0.3">
      <c r="A1036" t="s">
        <v>21</v>
      </c>
      <c r="B1036" t="s">
        <v>398</v>
      </c>
      <c r="C1036" t="s">
        <v>80</v>
      </c>
      <c r="D1036" t="s">
        <v>375</v>
      </c>
      <c r="E1036" t="s">
        <v>25</v>
      </c>
      <c r="F1036" t="s">
        <v>26</v>
      </c>
      <c r="G1036" t="s">
        <v>444</v>
      </c>
      <c r="H1036" t="s">
        <v>115</v>
      </c>
      <c r="I1036" t="s">
        <v>905</v>
      </c>
      <c r="J1036" t="s">
        <v>115</v>
      </c>
      <c r="K1036" t="s">
        <v>29</v>
      </c>
      <c r="L1036">
        <v>20</v>
      </c>
      <c r="N1036" s="5">
        <v>0.19</v>
      </c>
      <c r="O1036" t="s">
        <v>30</v>
      </c>
      <c r="P1036" s="5">
        <v>1.2614202E-2</v>
      </c>
      <c r="Q1036" s="6">
        <v>0</v>
      </c>
      <c r="R1036" s="7">
        <v>0</v>
      </c>
      <c r="S1036" s="7">
        <v>1.2546367724411958E-3</v>
      </c>
      <c r="T1036" s="8">
        <v>0</v>
      </c>
      <c r="U1036" s="6">
        <v>0</v>
      </c>
    </row>
    <row r="1037" spans="1:21" x14ac:dyDescent="0.3">
      <c r="A1037" t="s">
        <v>21</v>
      </c>
      <c r="B1037" t="s">
        <v>398</v>
      </c>
      <c r="C1037" t="s">
        <v>80</v>
      </c>
      <c r="D1037" t="s">
        <v>375</v>
      </c>
      <c r="E1037" t="s">
        <v>25</v>
      </c>
      <c r="F1037" t="s">
        <v>26</v>
      </c>
      <c r="G1037" t="s">
        <v>445</v>
      </c>
      <c r="H1037" t="s">
        <v>117</v>
      </c>
      <c r="I1037" t="s">
        <v>906</v>
      </c>
      <c r="J1037" t="s">
        <v>117</v>
      </c>
      <c r="K1037" t="s">
        <v>29</v>
      </c>
      <c r="L1037">
        <v>20</v>
      </c>
      <c r="N1037" s="5">
        <v>0.14249999999999999</v>
      </c>
      <c r="O1037" t="s">
        <v>30</v>
      </c>
      <c r="P1037" s="5">
        <v>1.3448679999999999E-2</v>
      </c>
      <c r="Q1037" s="6">
        <v>0</v>
      </c>
      <c r="R1037" s="7">
        <v>0</v>
      </c>
      <c r="S1037" s="7">
        <v>1.7223488397470957E-3</v>
      </c>
      <c r="T1037" s="8">
        <v>0</v>
      </c>
      <c r="U1037" s="6">
        <v>0</v>
      </c>
    </row>
    <row r="1038" spans="1:21" x14ac:dyDescent="0.3">
      <c r="A1038" t="s">
        <v>21</v>
      </c>
      <c r="B1038" t="s">
        <v>398</v>
      </c>
      <c r="C1038" t="s">
        <v>80</v>
      </c>
      <c r="D1038" t="s">
        <v>375</v>
      </c>
      <c r="E1038" t="s">
        <v>25</v>
      </c>
      <c r="F1038" t="s">
        <v>26</v>
      </c>
      <c r="G1038" t="s">
        <v>446</v>
      </c>
      <c r="H1038" t="s">
        <v>119</v>
      </c>
      <c r="I1038" t="s">
        <v>907</v>
      </c>
      <c r="J1038" t="s">
        <v>119</v>
      </c>
      <c r="K1038" t="s">
        <v>29</v>
      </c>
      <c r="L1038">
        <v>20</v>
      </c>
      <c r="N1038" s="5">
        <v>0.54</v>
      </c>
      <c r="O1038" t="s">
        <v>30</v>
      </c>
      <c r="P1038" s="5">
        <v>0.125</v>
      </c>
      <c r="Q1038" s="6">
        <v>174314.79019999999</v>
      </c>
      <c r="R1038" s="7">
        <v>0</v>
      </c>
      <c r="S1038" s="7">
        <v>8.9048709555079723E-4</v>
      </c>
      <c r="T1038" s="8">
        <v>0</v>
      </c>
      <c r="U1038" s="6">
        <v>195.35009385932094</v>
      </c>
    </row>
    <row r="1039" spans="1:21" x14ac:dyDescent="0.3">
      <c r="A1039" t="s">
        <v>21</v>
      </c>
      <c r="B1039" t="s">
        <v>398</v>
      </c>
      <c r="C1039" t="s">
        <v>80</v>
      </c>
      <c r="D1039" t="s">
        <v>375</v>
      </c>
      <c r="E1039" t="s">
        <v>25</v>
      </c>
      <c r="F1039" t="s">
        <v>26</v>
      </c>
      <c r="G1039" t="s">
        <v>447</v>
      </c>
      <c r="H1039" t="s">
        <v>121</v>
      </c>
      <c r="I1039" t="s">
        <v>121</v>
      </c>
      <c r="J1039" t="s">
        <v>121</v>
      </c>
      <c r="K1039" t="s">
        <v>29</v>
      </c>
      <c r="L1039">
        <v>11</v>
      </c>
      <c r="N1039" s="5">
        <v>0</v>
      </c>
      <c r="O1039" t="s">
        <v>30</v>
      </c>
      <c r="P1039" s="5">
        <v>0</v>
      </c>
      <c r="Q1039" s="6">
        <v>0</v>
      </c>
      <c r="R1039" s="7">
        <v>0</v>
      </c>
      <c r="S1039" s="7">
        <v>0</v>
      </c>
      <c r="T1039" s="8">
        <v>0</v>
      </c>
      <c r="U1039" s="6">
        <v>0</v>
      </c>
    </row>
    <row r="1040" spans="1:21" x14ac:dyDescent="0.3">
      <c r="A1040" t="s">
        <v>21</v>
      </c>
      <c r="B1040" t="s">
        <v>398</v>
      </c>
      <c r="C1040" t="s">
        <v>80</v>
      </c>
      <c r="D1040" t="s">
        <v>375</v>
      </c>
      <c r="E1040" t="s">
        <v>25</v>
      </c>
      <c r="F1040" t="s">
        <v>26</v>
      </c>
      <c r="G1040" t="s">
        <v>448</v>
      </c>
      <c r="H1040" t="s">
        <v>123</v>
      </c>
      <c r="I1040" t="s">
        <v>123</v>
      </c>
      <c r="J1040" t="s">
        <v>123</v>
      </c>
      <c r="K1040" t="s">
        <v>29</v>
      </c>
      <c r="L1040">
        <v>15</v>
      </c>
      <c r="N1040" s="5">
        <v>0</v>
      </c>
      <c r="O1040" t="s">
        <v>30</v>
      </c>
      <c r="P1040" s="5">
        <v>0</v>
      </c>
      <c r="Q1040" s="6">
        <v>0</v>
      </c>
      <c r="R1040" s="7">
        <v>0</v>
      </c>
      <c r="S1040" s="7">
        <v>0</v>
      </c>
      <c r="T1040" s="8">
        <v>0</v>
      </c>
      <c r="U1040" s="6">
        <v>0</v>
      </c>
    </row>
    <row r="1041" spans="1:21" x14ac:dyDescent="0.3">
      <c r="A1041" t="s">
        <v>21</v>
      </c>
      <c r="B1041" t="s">
        <v>398</v>
      </c>
      <c r="C1041" t="s">
        <v>80</v>
      </c>
      <c r="D1041" t="s">
        <v>375</v>
      </c>
      <c r="E1041" t="s">
        <v>25</v>
      </c>
      <c r="F1041" t="s">
        <v>26</v>
      </c>
      <c r="G1041" t="s">
        <v>449</v>
      </c>
      <c r="H1041" t="s">
        <v>125</v>
      </c>
      <c r="I1041" t="s">
        <v>908</v>
      </c>
      <c r="J1041" t="s">
        <v>125</v>
      </c>
      <c r="K1041" t="s">
        <v>29</v>
      </c>
      <c r="L1041">
        <v>20</v>
      </c>
      <c r="N1041" s="5">
        <v>0.08</v>
      </c>
      <c r="O1041" t="s">
        <v>30</v>
      </c>
      <c r="P1041" s="5">
        <v>3.3170732000000001E-2</v>
      </c>
      <c r="Q1041" s="6">
        <v>0</v>
      </c>
      <c r="R1041" s="7">
        <v>0</v>
      </c>
      <c r="S1041" s="7">
        <v>1.1044101163005346E-3</v>
      </c>
      <c r="T1041" s="8">
        <v>0</v>
      </c>
      <c r="U1041" s="6">
        <v>0</v>
      </c>
    </row>
    <row r="1042" spans="1:21" x14ac:dyDescent="0.3">
      <c r="A1042" t="s">
        <v>21</v>
      </c>
      <c r="B1042" t="s">
        <v>398</v>
      </c>
      <c r="C1042" t="s">
        <v>80</v>
      </c>
      <c r="D1042" t="s">
        <v>375</v>
      </c>
      <c r="E1042" t="s">
        <v>25</v>
      </c>
      <c r="F1042" t="s">
        <v>26</v>
      </c>
      <c r="G1042" t="s">
        <v>450</v>
      </c>
      <c r="H1042" t="s">
        <v>127</v>
      </c>
      <c r="I1042" t="s">
        <v>909</v>
      </c>
      <c r="J1042" t="s">
        <v>127</v>
      </c>
      <c r="K1042" t="s">
        <v>29</v>
      </c>
      <c r="L1042">
        <v>20</v>
      </c>
      <c r="N1042" s="5">
        <v>0</v>
      </c>
      <c r="O1042" t="s">
        <v>30</v>
      </c>
      <c r="P1042" s="5">
        <v>0.48504983400000001</v>
      </c>
      <c r="Q1042" s="6">
        <v>0</v>
      </c>
      <c r="R1042" s="7">
        <v>0</v>
      </c>
      <c r="S1042" s="7">
        <v>1.0253235912835545E-3</v>
      </c>
      <c r="T1042" s="8">
        <v>0</v>
      </c>
      <c r="U1042" s="6">
        <v>0</v>
      </c>
    </row>
    <row r="1043" spans="1:21" x14ac:dyDescent="0.3">
      <c r="A1043" t="s">
        <v>21</v>
      </c>
      <c r="B1043" t="s">
        <v>398</v>
      </c>
      <c r="C1043" t="s">
        <v>80</v>
      </c>
      <c r="D1043" t="s">
        <v>375</v>
      </c>
      <c r="E1043" t="s">
        <v>25</v>
      </c>
      <c r="F1043" t="s">
        <v>26</v>
      </c>
      <c r="G1043" t="s">
        <v>451</v>
      </c>
      <c r="H1043" t="s">
        <v>129</v>
      </c>
      <c r="I1043" t="s">
        <v>910</v>
      </c>
      <c r="J1043" t="s">
        <v>129</v>
      </c>
      <c r="K1043" t="s">
        <v>29</v>
      </c>
      <c r="L1043">
        <v>20</v>
      </c>
      <c r="N1043" s="5">
        <v>0</v>
      </c>
      <c r="O1043" t="s">
        <v>30</v>
      </c>
      <c r="P1043" s="5">
        <v>0.108499096</v>
      </c>
      <c r="Q1043" s="6">
        <v>0</v>
      </c>
      <c r="R1043" s="7">
        <v>0</v>
      </c>
      <c r="S1043" s="7">
        <v>1.0805851901144099E-3</v>
      </c>
      <c r="T1043" s="8">
        <v>0</v>
      </c>
      <c r="U1043" s="6">
        <v>0</v>
      </c>
    </row>
    <row r="1044" spans="1:21" x14ac:dyDescent="0.3">
      <c r="A1044" t="s">
        <v>21</v>
      </c>
      <c r="B1044" t="s">
        <v>398</v>
      </c>
      <c r="C1044" t="s">
        <v>80</v>
      </c>
      <c r="D1044" t="s">
        <v>375</v>
      </c>
      <c r="E1044" t="s">
        <v>25</v>
      </c>
      <c r="F1044" t="s">
        <v>26</v>
      </c>
      <c r="G1044" t="s">
        <v>452</v>
      </c>
      <c r="H1044" t="s">
        <v>131</v>
      </c>
      <c r="I1044" t="s">
        <v>911</v>
      </c>
      <c r="J1044" t="s">
        <v>131</v>
      </c>
      <c r="K1044" t="s">
        <v>29</v>
      </c>
      <c r="L1044">
        <v>20</v>
      </c>
      <c r="N1044" s="5">
        <v>0</v>
      </c>
      <c r="O1044" t="s">
        <v>30</v>
      </c>
      <c r="P1044" s="5">
        <v>0.19752066099999999</v>
      </c>
      <c r="Q1044" s="6">
        <v>0</v>
      </c>
      <c r="R1044" s="7">
        <v>0</v>
      </c>
      <c r="S1044" s="7">
        <v>1.0314931368229279E-3</v>
      </c>
      <c r="T1044" s="8">
        <v>0</v>
      </c>
      <c r="U1044" s="6">
        <v>0</v>
      </c>
    </row>
    <row r="1045" spans="1:21" x14ac:dyDescent="0.3">
      <c r="A1045" t="s">
        <v>21</v>
      </c>
      <c r="B1045" t="s">
        <v>398</v>
      </c>
      <c r="C1045" t="s">
        <v>80</v>
      </c>
      <c r="D1045" t="s">
        <v>375</v>
      </c>
      <c r="E1045" t="s">
        <v>25</v>
      </c>
      <c r="F1045" t="s">
        <v>26</v>
      </c>
      <c r="G1045" t="s">
        <v>453</v>
      </c>
      <c r="H1045" t="s">
        <v>157</v>
      </c>
      <c r="I1045" t="s">
        <v>912</v>
      </c>
      <c r="J1045" t="s">
        <v>157</v>
      </c>
      <c r="K1045" t="s">
        <v>29</v>
      </c>
      <c r="L1045">
        <v>11</v>
      </c>
      <c r="N1045" s="5">
        <v>0.52</v>
      </c>
      <c r="O1045" t="s">
        <v>30</v>
      </c>
      <c r="P1045" s="5">
        <v>0</v>
      </c>
      <c r="Q1045" s="6">
        <v>0</v>
      </c>
      <c r="R1045" s="7">
        <v>0</v>
      </c>
      <c r="S1045" s="7">
        <v>0</v>
      </c>
      <c r="T1045" s="8">
        <v>0</v>
      </c>
      <c r="U1045" s="6">
        <v>0</v>
      </c>
    </row>
    <row r="1046" spans="1:21" x14ac:dyDescent="0.3">
      <c r="A1046" t="s">
        <v>21</v>
      </c>
      <c r="B1046" t="s">
        <v>398</v>
      </c>
      <c r="C1046" t="s">
        <v>80</v>
      </c>
      <c r="D1046" t="s">
        <v>375</v>
      </c>
      <c r="E1046" t="s">
        <v>25</v>
      </c>
      <c r="F1046" t="s">
        <v>31</v>
      </c>
      <c r="G1046" t="s">
        <v>454</v>
      </c>
      <c r="H1046" t="s">
        <v>28</v>
      </c>
      <c r="I1046" t="s">
        <v>28</v>
      </c>
      <c r="J1046" t="s">
        <v>28</v>
      </c>
      <c r="K1046" t="s">
        <v>29</v>
      </c>
      <c r="L1046">
        <v>20</v>
      </c>
      <c r="N1046" s="5">
        <v>0</v>
      </c>
      <c r="O1046" t="s">
        <v>30</v>
      </c>
      <c r="P1046" s="5">
        <v>0.3</v>
      </c>
      <c r="Q1046" s="6">
        <v>0</v>
      </c>
      <c r="R1046" s="7">
        <v>0</v>
      </c>
      <c r="S1046" s="7">
        <v>7.8940422909971214E-4</v>
      </c>
      <c r="T1046" s="8">
        <v>0</v>
      </c>
      <c r="U1046" s="6">
        <v>0</v>
      </c>
    </row>
    <row r="1047" spans="1:21" x14ac:dyDescent="0.3">
      <c r="A1047" t="s">
        <v>21</v>
      </c>
      <c r="B1047" t="s">
        <v>398</v>
      </c>
      <c r="C1047" t="s">
        <v>80</v>
      </c>
      <c r="D1047" t="s">
        <v>375</v>
      </c>
      <c r="E1047" t="s">
        <v>25</v>
      </c>
      <c r="F1047" t="s">
        <v>31</v>
      </c>
      <c r="G1047" t="s">
        <v>455</v>
      </c>
      <c r="H1047" t="s">
        <v>84</v>
      </c>
      <c r="I1047" t="s">
        <v>84</v>
      </c>
      <c r="J1047" t="s">
        <v>84</v>
      </c>
      <c r="K1047" t="s">
        <v>29</v>
      </c>
      <c r="L1047">
        <v>20</v>
      </c>
      <c r="N1047" s="5">
        <v>0.15</v>
      </c>
      <c r="O1047" t="s">
        <v>30</v>
      </c>
      <c r="P1047" s="5">
        <v>0.27939950000000002</v>
      </c>
      <c r="Q1047" s="6">
        <v>6701119.8449999997</v>
      </c>
      <c r="R1047" s="7">
        <v>0</v>
      </c>
      <c r="S1047" s="7">
        <v>6.7364494125150257E-4</v>
      </c>
      <c r="T1047" s="8">
        <v>0</v>
      </c>
      <c r="U1047" s="6">
        <v>5068.0133713859314</v>
      </c>
    </row>
    <row r="1048" spans="1:21" x14ac:dyDescent="0.3">
      <c r="A1048" t="s">
        <v>21</v>
      </c>
      <c r="B1048" t="s">
        <v>398</v>
      </c>
      <c r="C1048" t="s">
        <v>80</v>
      </c>
      <c r="D1048" t="s">
        <v>375</v>
      </c>
      <c r="E1048" t="s">
        <v>25</v>
      </c>
      <c r="F1048" t="s">
        <v>31</v>
      </c>
      <c r="G1048" t="s">
        <v>456</v>
      </c>
      <c r="H1048" t="s">
        <v>86</v>
      </c>
      <c r="I1048" t="s">
        <v>86</v>
      </c>
      <c r="J1048" t="s">
        <v>86</v>
      </c>
      <c r="K1048" t="s">
        <v>29</v>
      </c>
      <c r="L1048">
        <v>20</v>
      </c>
      <c r="N1048" s="5">
        <v>0</v>
      </c>
      <c r="O1048" t="s">
        <v>30</v>
      </c>
      <c r="P1048" s="5">
        <v>1.6301429999999999E-2</v>
      </c>
      <c r="Q1048" s="6">
        <v>0</v>
      </c>
      <c r="R1048" s="7">
        <v>0</v>
      </c>
      <c r="S1048" s="7">
        <v>1.7216566269348786E-3</v>
      </c>
      <c r="T1048" s="8">
        <v>0</v>
      </c>
      <c r="U1048" s="6">
        <v>0</v>
      </c>
    </row>
    <row r="1049" spans="1:21" x14ac:dyDescent="0.3">
      <c r="A1049" t="s">
        <v>21</v>
      </c>
      <c r="B1049" t="s">
        <v>398</v>
      </c>
      <c r="C1049" t="s">
        <v>80</v>
      </c>
      <c r="D1049" t="s">
        <v>375</v>
      </c>
      <c r="E1049" t="s">
        <v>25</v>
      </c>
      <c r="F1049" t="s">
        <v>31</v>
      </c>
      <c r="G1049" t="s">
        <v>457</v>
      </c>
      <c r="H1049" t="s">
        <v>88</v>
      </c>
      <c r="I1049" t="s">
        <v>900</v>
      </c>
      <c r="J1049" t="s">
        <v>88</v>
      </c>
      <c r="K1049" t="s">
        <v>29</v>
      </c>
      <c r="L1049">
        <v>20</v>
      </c>
      <c r="N1049" s="5">
        <v>0.17567412900000001</v>
      </c>
      <c r="O1049" t="s">
        <v>30</v>
      </c>
      <c r="P1049" s="5">
        <v>0.15512195100000001</v>
      </c>
      <c r="Q1049" s="6">
        <v>4057212.2540000002</v>
      </c>
      <c r="R1049" s="7">
        <v>0</v>
      </c>
      <c r="S1049" s="7">
        <v>1.3508533296737609E-3</v>
      </c>
      <c r="T1049" s="8">
        <v>0</v>
      </c>
      <c r="U1049" s="6">
        <v>7093.2670885920015</v>
      </c>
    </row>
    <row r="1050" spans="1:21" x14ac:dyDescent="0.3">
      <c r="A1050" t="s">
        <v>21</v>
      </c>
      <c r="B1050" t="s">
        <v>398</v>
      </c>
      <c r="C1050" t="s">
        <v>80</v>
      </c>
      <c r="D1050" t="s">
        <v>375</v>
      </c>
      <c r="E1050" t="s">
        <v>25</v>
      </c>
      <c r="F1050" t="s">
        <v>31</v>
      </c>
      <c r="G1050" t="s">
        <v>458</v>
      </c>
      <c r="H1050" t="s">
        <v>90</v>
      </c>
      <c r="I1050" t="s">
        <v>901</v>
      </c>
      <c r="J1050" t="s">
        <v>90</v>
      </c>
      <c r="K1050" t="s">
        <v>29</v>
      </c>
      <c r="L1050">
        <v>20</v>
      </c>
      <c r="N1050" s="5">
        <v>7.3129769999999997E-2</v>
      </c>
      <c r="O1050" t="s">
        <v>30</v>
      </c>
      <c r="P1050" s="5">
        <v>0.52104097500000002</v>
      </c>
      <c r="Q1050" s="6">
        <v>6516192.3870000001</v>
      </c>
      <c r="R1050" s="7">
        <v>0</v>
      </c>
      <c r="S1050" s="7">
        <v>1.0820638138986927E-3</v>
      </c>
      <c r="T1050" s="8">
        <v>0</v>
      </c>
      <c r="U1050" s="6">
        <v>9674.1195025366942</v>
      </c>
    </row>
    <row r="1051" spans="1:21" x14ac:dyDescent="0.3">
      <c r="A1051" t="s">
        <v>21</v>
      </c>
      <c r="B1051" t="s">
        <v>398</v>
      </c>
      <c r="C1051" t="s">
        <v>80</v>
      </c>
      <c r="D1051" t="s">
        <v>375</v>
      </c>
      <c r="E1051" t="s">
        <v>25</v>
      </c>
      <c r="F1051" t="s">
        <v>31</v>
      </c>
      <c r="G1051" t="s">
        <v>459</v>
      </c>
      <c r="H1051" t="s">
        <v>92</v>
      </c>
      <c r="I1051" t="s">
        <v>902</v>
      </c>
      <c r="J1051" t="s">
        <v>92</v>
      </c>
      <c r="K1051" t="s">
        <v>29</v>
      </c>
      <c r="L1051">
        <v>20</v>
      </c>
      <c r="N1051" s="5">
        <v>2.8622670999999999E-2</v>
      </c>
      <c r="O1051" t="s">
        <v>30</v>
      </c>
      <c r="P1051" s="5">
        <v>0.21699819200000001</v>
      </c>
      <c r="Q1051" s="6">
        <v>933416.26029999997</v>
      </c>
      <c r="R1051" s="7">
        <v>0</v>
      </c>
      <c r="S1051" s="7">
        <v>1.2294205087528098E-3</v>
      </c>
      <c r="T1051" s="8">
        <v>0</v>
      </c>
      <c r="U1051" s="6">
        <v>1519.6369649571318</v>
      </c>
    </row>
    <row r="1052" spans="1:21" x14ac:dyDescent="0.3">
      <c r="A1052" t="s">
        <v>21</v>
      </c>
      <c r="B1052" t="s">
        <v>398</v>
      </c>
      <c r="C1052" t="s">
        <v>80</v>
      </c>
      <c r="D1052" t="s">
        <v>375</v>
      </c>
      <c r="E1052" t="s">
        <v>25</v>
      </c>
      <c r="F1052" t="s">
        <v>31</v>
      </c>
      <c r="G1052" t="s">
        <v>460</v>
      </c>
      <c r="H1052" t="s">
        <v>94</v>
      </c>
      <c r="I1052" t="s">
        <v>903</v>
      </c>
      <c r="J1052" t="s">
        <v>94</v>
      </c>
      <c r="K1052" t="s">
        <v>29</v>
      </c>
      <c r="L1052">
        <v>20</v>
      </c>
      <c r="N1052" s="5">
        <v>7.1053062E-2</v>
      </c>
      <c r="O1052" t="s">
        <v>30</v>
      </c>
      <c r="P1052" s="5">
        <v>0.28512396699999998</v>
      </c>
      <c r="Q1052" s="6">
        <v>3306250.1919999998</v>
      </c>
      <c r="R1052" s="7">
        <v>0</v>
      </c>
      <c r="S1052" s="7">
        <v>1.1140384301340774E-3</v>
      </c>
      <c r="T1052" s="8">
        <v>0</v>
      </c>
      <c r="U1052" s="6">
        <v>5178.9424709355408</v>
      </c>
    </row>
    <row r="1053" spans="1:21" x14ac:dyDescent="0.3">
      <c r="A1053" t="s">
        <v>21</v>
      </c>
      <c r="B1053" t="s">
        <v>398</v>
      </c>
      <c r="C1053" t="s">
        <v>80</v>
      </c>
      <c r="D1053" t="s">
        <v>375</v>
      </c>
      <c r="E1053" t="s">
        <v>25</v>
      </c>
      <c r="F1053" t="s">
        <v>31</v>
      </c>
      <c r="G1053" t="s">
        <v>461</v>
      </c>
      <c r="H1053" t="s">
        <v>96</v>
      </c>
      <c r="I1053" t="s">
        <v>904</v>
      </c>
      <c r="J1053" t="s">
        <v>96</v>
      </c>
      <c r="K1053" t="s">
        <v>29</v>
      </c>
      <c r="L1053">
        <v>11</v>
      </c>
      <c r="N1053" s="5">
        <v>0.9</v>
      </c>
      <c r="O1053" t="s">
        <v>30</v>
      </c>
      <c r="P1053" s="5">
        <v>0.04</v>
      </c>
      <c r="Q1053" s="6">
        <v>4245798.0930000003</v>
      </c>
      <c r="R1053" s="7">
        <v>0</v>
      </c>
      <c r="S1053" s="7">
        <v>0</v>
      </c>
      <c r="T1053" s="8">
        <v>0</v>
      </c>
      <c r="U1053" s="6">
        <v>0</v>
      </c>
    </row>
    <row r="1054" spans="1:21" x14ac:dyDescent="0.3">
      <c r="A1054" t="s">
        <v>21</v>
      </c>
      <c r="B1054" t="s">
        <v>398</v>
      </c>
      <c r="C1054" t="s">
        <v>80</v>
      </c>
      <c r="D1054" t="s">
        <v>375</v>
      </c>
      <c r="E1054" t="s">
        <v>25</v>
      </c>
      <c r="F1054" t="s">
        <v>31</v>
      </c>
      <c r="G1054" t="s">
        <v>462</v>
      </c>
      <c r="H1054" t="s">
        <v>98</v>
      </c>
      <c r="I1054" t="s">
        <v>98</v>
      </c>
      <c r="J1054" t="s">
        <v>98</v>
      </c>
      <c r="K1054" t="s">
        <v>29</v>
      </c>
      <c r="L1054">
        <v>11</v>
      </c>
      <c r="N1054" s="5">
        <v>5.8799999999999998E-2</v>
      </c>
      <c r="O1054" t="s">
        <v>30</v>
      </c>
      <c r="P1054" s="5">
        <v>7.9760479999999995E-3</v>
      </c>
      <c r="Q1054" s="6">
        <v>52718.027979999999</v>
      </c>
      <c r="R1054" s="7">
        <v>0</v>
      </c>
      <c r="S1054" s="7">
        <v>1.0798388595965698E-3</v>
      </c>
      <c r="T1054" s="8">
        <v>0</v>
      </c>
      <c r="U1054" s="6">
        <v>59.079735587297911</v>
      </c>
    </row>
    <row r="1055" spans="1:21" x14ac:dyDescent="0.3">
      <c r="A1055" t="s">
        <v>21</v>
      </c>
      <c r="B1055" t="s">
        <v>398</v>
      </c>
      <c r="C1055" t="s">
        <v>80</v>
      </c>
      <c r="D1055" t="s">
        <v>375</v>
      </c>
      <c r="E1055" t="s">
        <v>25</v>
      </c>
      <c r="F1055" t="s">
        <v>31</v>
      </c>
      <c r="G1055" t="s">
        <v>463</v>
      </c>
      <c r="H1055" t="s">
        <v>100</v>
      </c>
      <c r="I1055" t="s">
        <v>100</v>
      </c>
      <c r="J1055" t="s">
        <v>100</v>
      </c>
      <c r="K1055" t="s">
        <v>29</v>
      </c>
      <c r="L1055">
        <v>20</v>
      </c>
      <c r="N1055" s="5">
        <v>9.4999999999999998E-3</v>
      </c>
      <c r="O1055" t="s">
        <v>30</v>
      </c>
      <c r="P1055" s="5">
        <v>0.1</v>
      </c>
      <c r="Q1055" s="6">
        <v>117654.67359999999</v>
      </c>
      <c r="R1055" s="7">
        <v>0</v>
      </c>
      <c r="S1055" s="7">
        <v>8.3215779668067188E-4</v>
      </c>
      <c r="T1055" s="8">
        <v>0</v>
      </c>
      <c r="U1055" s="6">
        <v>131.85256113022456</v>
      </c>
    </row>
    <row r="1056" spans="1:21" x14ac:dyDescent="0.3">
      <c r="A1056" t="s">
        <v>21</v>
      </c>
      <c r="B1056" t="s">
        <v>398</v>
      </c>
      <c r="C1056" t="s">
        <v>80</v>
      </c>
      <c r="D1056" t="s">
        <v>375</v>
      </c>
      <c r="E1056" t="s">
        <v>25</v>
      </c>
      <c r="F1056" t="s">
        <v>31</v>
      </c>
      <c r="G1056" t="s">
        <v>464</v>
      </c>
      <c r="H1056" t="s">
        <v>102</v>
      </c>
      <c r="I1056" t="s">
        <v>102</v>
      </c>
      <c r="J1056" t="s">
        <v>102</v>
      </c>
      <c r="K1056" t="s">
        <v>29</v>
      </c>
      <c r="L1056">
        <v>11</v>
      </c>
      <c r="N1056" s="5">
        <v>0.02</v>
      </c>
      <c r="O1056" t="s">
        <v>30</v>
      </c>
      <c r="P1056" s="5">
        <v>1.72E-2</v>
      </c>
      <c r="Q1056" s="6">
        <v>38681.37745</v>
      </c>
      <c r="R1056" s="7">
        <v>0</v>
      </c>
      <c r="S1056" s="7">
        <v>0</v>
      </c>
      <c r="T1056" s="8">
        <v>0</v>
      </c>
      <c r="U1056" s="6">
        <v>0</v>
      </c>
    </row>
    <row r="1057" spans="1:21" x14ac:dyDescent="0.3">
      <c r="A1057" t="s">
        <v>21</v>
      </c>
      <c r="B1057" t="s">
        <v>398</v>
      </c>
      <c r="C1057" t="s">
        <v>80</v>
      </c>
      <c r="D1057" t="s">
        <v>375</v>
      </c>
      <c r="E1057" t="s">
        <v>25</v>
      </c>
      <c r="F1057" t="s">
        <v>31</v>
      </c>
      <c r="G1057" t="s">
        <v>465</v>
      </c>
      <c r="H1057" t="s">
        <v>104</v>
      </c>
      <c r="I1057" t="s">
        <v>104</v>
      </c>
      <c r="J1057" t="s">
        <v>104</v>
      </c>
      <c r="K1057" t="s">
        <v>29</v>
      </c>
      <c r="L1057">
        <v>15</v>
      </c>
      <c r="N1057" s="5">
        <v>0.76500000000000001</v>
      </c>
      <c r="O1057" t="s">
        <v>30</v>
      </c>
      <c r="P1057" s="5">
        <v>7.2037079999999996E-3</v>
      </c>
      <c r="Q1057" s="6">
        <v>619167.09719999996</v>
      </c>
      <c r="R1057" s="7">
        <v>0</v>
      </c>
      <c r="S1057" s="7">
        <v>9.2577893529988229E-4</v>
      </c>
      <c r="T1057" s="8">
        <v>0</v>
      </c>
      <c r="U1057" s="6">
        <v>1074.886287760499</v>
      </c>
    </row>
    <row r="1058" spans="1:21" x14ac:dyDescent="0.3">
      <c r="A1058" t="s">
        <v>21</v>
      </c>
      <c r="B1058" t="s">
        <v>398</v>
      </c>
      <c r="C1058" t="s">
        <v>80</v>
      </c>
      <c r="D1058" t="s">
        <v>375</v>
      </c>
      <c r="E1058" t="s">
        <v>25</v>
      </c>
      <c r="F1058" t="s">
        <v>31</v>
      </c>
      <c r="G1058" t="s">
        <v>466</v>
      </c>
      <c r="H1058" t="s">
        <v>106</v>
      </c>
      <c r="I1058" t="s">
        <v>106</v>
      </c>
      <c r="J1058" t="s">
        <v>106</v>
      </c>
      <c r="K1058" t="s">
        <v>29</v>
      </c>
      <c r="L1058">
        <v>11</v>
      </c>
      <c r="N1058" s="5">
        <v>2.9081632999999999E-2</v>
      </c>
      <c r="O1058" t="s">
        <v>30</v>
      </c>
      <c r="P1058" s="5">
        <v>0.15</v>
      </c>
      <c r="Q1058" s="6">
        <v>631767.87250000006</v>
      </c>
      <c r="R1058" s="7">
        <v>0</v>
      </c>
      <c r="S1058" s="7">
        <v>1.1192424700279508E-4</v>
      </c>
      <c r="T1058" s="8">
        <v>0</v>
      </c>
      <c r="U1058" s="6">
        <v>551.12251386962839</v>
      </c>
    </row>
    <row r="1059" spans="1:21" x14ac:dyDescent="0.3">
      <c r="A1059" t="s">
        <v>21</v>
      </c>
      <c r="B1059" t="s">
        <v>398</v>
      </c>
      <c r="C1059" t="s">
        <v>80</v>
      </c>
      <c r="D1059" t="s">
        <v>375</v>
      </c>
      <c r="E1059" t="s">
        <v>25</v>
      </c>
      <c r="F1059" t="s">
        <v>31</v>
      </c>
      <c r="G1059" t="s">
        <v>467</v>
      </c>
      <c r="H1059" t="s">
        <v>108</v>
      </c>
      <c r="I1059" t="s">
        <v>108</v>
      </c>
      <c r="J1059" t="s">
        <v>108</v>
      </c>
      <c r="K1059" t="s">
        <v>29</v>
      </c>
      <c r="L1059">
        <v>2</v>
      </c>
      <c r="M1059" t="s">
        <v>109</v>
      </c>
      <c r="N1059" s="5">
        <v>0</v>
      </c>
      <c r="O1059" t="s">
        <v>30</v>
      </c>
      <c r="P1059" s="5">
        <v>0.05</v>
      </c>
      <c r="Q1059" s="6">
        <v>0</v>
      </c>
      <c r="R1059" s="7">
        <v>0</v>
      </c>
      <c r="S1059" s="7">
        <v>8.9048709555079723E-4</v>
      </c>
      <c r="T1059" s="8">
        <v>0</v>
      </c>
      <c r="U1059" s="6">
        <v>0</v>
      </c>
    </row>
    <row r="1060" spans="1:21" x14ac:dyDescent="0.3">
      <c r="A1060" t="s">
        <v>21</v>
      </c>
      <c r="B1060" t="s">
        <v>398</v>
      </c>
      <c r="C1060" t="s">
        <v>80</v>
      </c>
      <c r="D1060" t="s">
        <v>375</v>
      </c>
      <c r="E1060" t="s">
        <v>25</v>
      </c>
      <c r="F1060" t="s">
        <v>31</v>
      </c>
      <c r="G1060" t="s">
        <v>468</v>
      </c>
      <c r="H1060" t="s">
        <v>111</v>
      </c>
      <c r="I1060" t="s">
        <v>111</v>
      </c>
      <c r="J1060" t="s">
        <v>111</v>
      </c>
      <c r="K1060" t="s">
        <v>29</v>
      </c>
      <c r="L1060">
        <v>20</v>
      </c>
      <c r="N1060" s="5">
        <v>2.2499999999999998E-3</v>
      </c>
      <c r="O1060" t="s">
        <v>30</v>
      </c>
      <c r="P1060" s="5">
        <v>0.146537695</v>
      </c>
      <c r="Q1060" s="6">
        <v>47542.358370000002</v>
      </c>
      <c r="R1060" s="7">
        <v>0</v>
      </c>
      <c r="S1060" s="7">
        <v>8.9048709555079723E-4</v>
      </c>
      <c r="T1060" s="8">
        <v>0</v>
      </c>
      <c r="U1060" s="6">
        <v>53.279496015324199</v>
      </c>
    </row>
    <row r="1061" spans="1:21" x14ac:dyDescent="0.3">
      <c r="A1061" t="s">
        <v>21</v>
      </c>
      <c r="B1061" t="s">
        <v>398</v>
      </c>
      <c r="C1061" t="s">
        <v>80</v>
      </c>
      <c r="D1061" t="s">
        <v>375</v>
      </c>
      <c r="E1061" t="s">
        <v>25</v>
      </c>
      <c r="F1061" t="s">
        <v>31</v>
      </c>
      <c r="G1061" t="s">
        <v>469</v>
      </c>
      <c r="H1061" t="s">
        <v>115</v>
      </c>
      <c r="I1061" t="s">
        <v>905</v>
      </c>
      <c r="J1061" t="s">
        <v>115</v>
      </c>
      <c r="K1061" t="s">
        <v>29</v>
      </c>
      <c r="L1061">
        <v>20</v>
      </c>
      <c r="N1061" s="5">
        <v>0.19</v>
      </c>
      <c r="O1061" t="s">
        <v>30</v>
      </c>
      <c r="P1061" s="5">
        <v>3.6872281999999999E-2</v>
      </c>
      <c r="Q1061" s="6">
        <v>796503.13560000004</v>
      </c>
      <c r="R1061" s="7">
        <v>0</v>
      </c>
      <c r="S1061" s="7">
        <v>1.9925428753858644E-3</v>
      </c>
      <c r="T1061" s="8">
        <v>0</v>
      </c>
      <c r="U1061" s="6">
        <v>3198.1857729907565</v>
      </c>
    </row>
    <row r="1062" spans="1:21" x14ac:dyDescent="0.3">
      <c r="A1062" t="s">
        <v>21</v>
      </c>
      <c r="B1062" t="s">
        <v>398</v>
      </c>
      <c r="C1062" t="s">
        <v>80</v>
      </c>
      <c r="D1062" t="s">
        <v>375</v>
      </c>
      <c r="E1062" t="s">
        <v>25</v>
      </c>
      <c r="F1062" t="s">
        <v>31</v>
      </c>
      <c r="G1062" t="s">
        <v>470</v>
      </c>
      <c r="H1062" t="s">
        <v>117</v>
      </c>
      <c r="I1062" t="s">
        <v>906</v>
      </c>
      <c r="J1062" t="s">
        <v>117</v>
      </c>
      <c r="K1062" t="s">
        <v>29</v>
      </c>
      <c r="L1062">
        <v>20</v>
      </c>
      <c r="N1062" s="5">
        <v>0.14249999999999999</v>
      </c>
      <c r="O1062" t="s">
        <v>30</v>
      </c>
      <c r="P1062" s="5">
        <v>1.8950412E-2</v>
      </c>
      <c r="Q1062" s="6">
        <v>304474.821</v>
      </c>
      <c r="R1062" s="7">
        <v>0</v>
      </c>
      <c r="S1062" s="7">
        <v>1.7223488397470957E-3</v>
      </c>
      <c r="T1062" s="8">
        <v>0</v>
      </c>
      <c r="U1062" s="6">
        <v>584.80134405314755</v>
      </c>
    </row>
    <row r="1063" spans="1:21" x14ac:dyDescent="0.3">
      <c r="A1063" t="s">
        <v>21</v>
      </c>
      <c r="B1063" t="s">
        <v>398</v>
      </c>
      <c r="C1063" t="s">
        <v>80</v>
      </c>
      <c r="D1063" t="s">
        <v>375</v>
      </c>
      <c r="E1063" t="s">
        <v>25</v>
      </c>
      <c r="F1063" t="s">
        <v>31</v>
      </c>
      <c r="G1063" t="s">
        <v>471</v>
      </c>
      <c r="H1063" t="s">
        <v>119</v>
      </c>
      <c r="I1063" t="s">
        <v>907</v>
      </c>
      <c r="J1063" t="s">
        <v>119</v>
      </c>
      <c r="K1063" t="s">
        <v>29</v>
      </c>
      <c r="L1063">
        <v>20</v>
      </c>
      <c r="N1063" s="5">
        <v>0.54</v>
      </c>
      <c r="O1063" t="s">
        <v>30</v>
      </c>
      <c r="P1063" s="5">
        <v>0.125</v>
      </c>
      <c r="Q1063" s="6">
        <v>9729923.0409999993</v>
      </c>
      <c r="R1063" s="7">
        <v>0</v>
      </c>
      <c r="S1063" s="7">
        <v>8.9048709555079723E-4</v>
      </c>
      <c r="T1063" s="8">
        <v>0</v>
      </c>
      <c r="U1063" s="6">
        <v>10904.074043989638</v>
      </c>
    </row>
    <row r="1064" spans="1:21" x14ac:dyDescent="0.3">
      <c r="A1064" t="s">
        <v>21</v>
      </c>
      <c r="B1064" t="s">
        <v>398</v>
      </c>
      <c r="C1064" t="s">
        <v>80</v>
      </c>
      <c r="D1064" t="s">
        <v>375</v>
      </c>
      <c r="E1064" t="s">
        <v>25</v>
      </c>
      <c r="F1064" t="s">
        <v>31</v>
      </c>
      <c r="G1064" t="s">
        <v>472</v>
      </c>
      <c r="H1064" t="s">
        <v>121</v>
      </c>
      <c r="I1064" t="s">
        <v>121</v>
      </c>
      <c r="J1064" t="s">
        <v>121</v>
      </c>
      <c r="K1064" t="s">
        <v>29</v>
      </c>
      <c r="L1064">
        <v>11</v>
      </c>
      <c r="N1064" s="5">
        <v>0.65</v>
      </c>
      <c r="O1064" t="s">
        <v>30</v>
      </c>
      <c r="P1064" s="5">
        <v>0.12</v>
      </c>
      <c r="Q1064" s="6">
        <v>10484532.630000001</v>
      </c>
      <c r="R1064" s="7">
        <v>0</v>
      </c>
      <c r="S1064" s="7">
        <v>8.9048709555079723E-4</v>
      </c>
      <c r="T1064" s="8">
        <v>0</v>
      </c>
      <c r="U1064" s="6">
        <v>11749.745566579084</v>
      </c>
    </row>
    <row r="1065" spans="1:21" x14ac:dyDescent="0.3">
      <c r="A1065" t="s">
        <v>21</v>
      </c>
      <c r="B1065" t="s">
        <v>398</v>
      </c>
      <c r="C1065" t="s">
        <v>80</v>
      </c>
      <c r="D1065" t="s">
        <v>375</v>
      </c>
      <c r="E1065" t="s">
        <v>25</v>
      </c>
      <c r="F1065" t="s">
        <v>31</v>
      </c>
      <c r="G1065" t="s">
        <v>473</v>
      </c>
      <c r="H1065" t="s">
        <v>123</v>
      </c>
      <c r="I1065" t="s">
        <v>123</v>
      </c>
      <c r="J1065" t="s">
        <v>123</v>
      </c>
      <c r="K1065" t="s">
        <v>29</v>
      </c>
      <c r="L1065">
        <v>15</v>
      </c>
      <c r="N1065" s="5">
        <v>0</v>
      </c>
      <c r="O1065" t="s">
        <v>30</v>
      </c>
      <c r="P1065" s="5">
        <v>2.0452499999999998E-2</v>
      </c>
      <c r="Q1065" s="6">
        <v>0</v>
      </c>
      <c r="R1065" s="7">
        <v>0</v>
      </c>
      <c r="S1065" s="7">
        <v>8.9048709555079723E-4</v>
      </c>
      <c r="T1065" s="8">
        <v>0</v>
      </c>
      <c r="U1065" s="6">
        <v>0</v>
      </c>
    </row>
    <row r="1066" spans="1:21" x14ac:dyDescent="0.3">
      <c r="A1066" t="s">
        <v>21</v>
      </c>
      <c r="B1066" t="s">
        <v>398</v>
      </c>
      <c r="C1066" t="s">
        <v>80</v>
      </c>
      <c r="D1066" t="s">
        <v>375</v>
      </c>
      <c r="E1066" t="s">
        <v>25</v>
      </c>
      <c r="F1066" t="s">
        <v>31</v>
      </c>
      <c r="G1066" t="s">
        <v>474</v>
      </c>
      <c r="H1066" t="s">
        <v>125</v>
      </c>
      <c r="I1066" t="s">
        <v>908</v>
      </c>
      <c r="J1066" t="s">
        <v>125</v>
      </c>
      <c r="K1066" t="s">
        <v>29</v>
      </c>
      <c r="L1066">
        <v>20</v>
      </c>
      <c r="N1066" s="5">
        <v>3.9038694999999998E-2</v>
      </c>
      <c r="O1066" t="s">
        <v>30</v>
      </c>
      <c r="P1066" s="5">
        <v>3.3170732000000001E-2</v>
      </c>
      <c r="Q1066" s="6">
        <v>146194.47630000001</v>
      </c>
      <c r="R1066" s="7">
        <v>0</v>
      </c>
      <c r="S1066" s="7">
        <v>1.1044101163005346E-3</v>
      </c>
      <c r="T1066" s="8">
        <v>0</v>
      </c>
      <c r="U1066" s="6">
        <v>208.96412216181432</v>
      </c>
    </row>
    <row r="1067" spans="1:21" x14ac:dyDescent="0.3">
      <c r="A1067" t="s">
        <v>21</v>
      </c>
      <c r="B1067" t="s">
        <v>398</v>
      </c>
      <c r="C1067" t="s">
        <v>80</v>
      </c>
      <c r="D1067" t="s">
        <v>375</v>
      </c>
      <c r="E1067" t="s">
        <v>25</v>
      </c>
      <c r="F1067" t="s">
        <v>31</v>
      </c>
      <c r="G1067" t="s">
        <v>475</v>
      </c>
      <c r="H1067" t="s">
        <v>127</v>
      </c>
      <c r="I1067" t="s">
        <v>909</v>
      </c>
      <c r="J1067" t="s">
        <v>127</v>
      </c>
      <c r="K1067" t="s">
        <v>29</v>
      </c>
      <c r="L1067">
        <v>20</v>
      </c>
      <c r="N1067" s="5">
        <v>1.6251060000000001E-2</v>
      </c>
      <c r="O1067" t="s">
        <v>30</v>
      </c>
      <c r="P1067" s="5">
        <v>0.48504983400000001</v>
      </c>
      <c r="Q1067" s="6">
        <v>1296654.1769999999</v>
      </c>
      <c r="R1067" s="7">
        <v>0</v>
      </c>
      <c r="S1067" s="7">
        <v>1.0253235912835545E-3</v>
      </c>
      <c r="T1067" s="8">
        <v>0</v>
      </c>
      <c r="U1067" s="6">
        <v>1869.3486684799141</v>
      </c>
    </row>
    <row r="1068" spans="1:21" x14ac:dyDescent="0.3">
      <c r="A1068" t="s">
        <v>21</v>
      </c>
      <c r="B1068" t="s">
        <v>398</v>
      </c>
      <c r="C1068" t="s">
        <v>80</v>
      </c>
      <c r="D1068" t="s">
        <v>375</v>
      </c>
      <c r="E1068" t="s">
        <v>25</v>
      </c>
      <c r="F1068" t="s">
        <v>31</v>
      </c>
      <c r="G1068" t="s">
        <v>476</v>
      </c>
      <c r="H1068" t="s">
        <v>129</v>
      </c>
      <c r="I1068" t="s">
        <v>910</v>
      </c>
      <c r="J1068" t="s">
        <v>129</v>
      </c>
      <c r="K1068" t="s">
        <v>29</v>
      </c>
      <c r="L1068">
        <v>20</v>
      </c>
      <c r="N1068" s="5">
        <v>6.3605939999999998E-3</v>
      </c>
      <c r="O1068" t="s">
        <v>30</v>
      </c>
      <c r="P1068" s="5">
        <v>0.108499096</v>
      </c>
      <c r="Q1068" s="6">
        <v>85528.167119999998</v>
      </c>
      <c r="R1068" s="7">
        <v>0</v>
      </c>
      <c r="S1068" s="7">
        <v>1.0805851901144099E-3</v>
      </c>
      <c r="T1068" s="8">
        <v>0</v>
      </c>
      <c r="U1068" s="6">
        <v>122.38613213496259</v>
      </c>
    </row>
    <row r="1069" spans="1:21" x14ac:dyDescent="0.3">
      <c r="A1069" t="s">
        <v>21</v>
      </c>
      <c r="B1069" t="s">
        <v>398</v>
      </c>
      <c r="C1069" t="s">
        <v>80</v>
      </c>
      <c r="D1069" t="s">
        <v>375</v>
      </c>
      <c r="E1069" t="s">
        <v>25</v>
      </c>
      <c r="F1069" t="s">
        <v>31</v>
      </c>
      <c r="G1069" t="s">
        <v>477</v>
      </c>
      <c r="H1069" t="s">
        <v>131</v>
      </c>
      <c r="I1069" t="s">
        <v>911</v>
      </c>
      <c r="J1069" t="s">
        <v>131</v>
      </c>
      <c r="K1069" t="s">
        <v>29</v>
      </c>
      <c r="L1069">
        <v>20</v>
      </c>
      <c r="N1069" s="5">
        <v>1.5789569E-2</v>
      </c>
      <c r="O1069" t="s">
        <v>30</v>
      </c>
      <c r="P1069" s="5">
        <v>0.19752066099999999</v>
      </c>
      <c r="Q1069" s="6">
        <v>465785.598</v>
      </c>
      <c r="R1069" s="7">
        <v>0</v>
      </c>
      <c r="S1069" s="7">
        <v>1.0314931368229279E-3</v>
      </c>
      <c r="T1069" s="8">
        <v>0</v>
      </c>
      <c r="U1069" s="6">
        <v>659.19981192615091</v>
      </c>
    </row>
    <row r="1070" spans="1:21" x14ac:dyDescent="0.3">
      <c r="A1070" t="s">
        <v>21</v>
      </c>
      <c r="B1070" t="s">
        <v>398</v>
      </c>
      <c r="C1070" t="s">
        <v>80</v>
      </c>
      <c r="D1070" t="s">
        <v>375</v>
      </c>
      <c r="E1070" t="s">
        <v>25</v>
      </c>
      <c r="F1070" t="s">
        <v>31</v>
      </c>
      <c r="G1070" t="s">
        <v>478</v>
      </c>
      <c r="H1070" t="s">
        <v>157</v>
      </c>
      <c r="I1070" t="s">
        <v>912</v>
      </c>
      <c r="J1070" t="s">
        <v>157</v>
      </c>
      <c r="K1070" t="s">
        <v>29</v>
      </c>
      <c r="L1070">
        <v>11</v>
      </c>
      <c r="N1070" s="5">
        <v>0.52</v>
      </c>
      <c r="O1070" t="s">
        <v>30</v>
      </c>
      <c r="P1070" s="5">
        <v>0.09</v>
      </c>
      <c r="Q1070" s="6">
        <v>5790534.5219999999</v>
      </c>
      <c r="R1070" s="7">
        <v>0</v>
      </c>
      <c r="S1070" s="7">
        <v>8.9048709555079723E-4</v>
      </c>
      <c r="T1070" s="8">
        <v>0</v>
      </c>
      <c r="U1070" s="6">
        <v>6489.302835809156</v>
      </c>
    </row>
    <row r="1071" spans="1:21" x14ac:dyDescent="0.3">
      <c r="A1071" t="s">
        <v>21</v>
      </c>
      <c r="B1071" t="s">
        <v>398</v>
      </c>
      <c r="C1071" t="s">
        <v>80</v>
      </c>
      <c r="D1071" t="s">
        <v>375</v>
      </c>
      <c r="E1071" t="s">
        <v>25</v>
      </c>
      <c r="F1071" t="s">
        <v>41</v>
      </c>
      <c r="G1071" t="s">
        <v>634</v>
      </c>
      <c r="H1071" t="s">
        <v>214</v>
      </c>
      <c r="I1071" t="s">
        <v>214</v>
      </c>
      <c r="J1071" t="s">
        <v>214</v>
      </c>
      <c r="K1071" t="s">
        <v>44</v>
      </c>
      <c r="L1071">
        <v>13</v>
      </c>
      <c r="M1071" t="s">
        <v>375</v>
      </c>
      <c r="N1071" s="5">
        <v>7.1748251999999998E-2</v>
      </c>
      <c r="O1071" t="s">
        <v>30</v>
      </c>
      <c r="P1071" s="5">
        <v>0.26471302899999999</v>
      </c>
      <c r="Q1071" s="6">
        <v>2909534.3289999999</v>
      </c>
      <c r="R1071" s="7">
        <v>0</v>
      </c>
      <c r="S1071" s="7">
        <v>1.1206742332947543E-3</v>
      </c>
      <c r="T1071" s="8">
        <v>0</v>
      </c>
      <c r="U1071" s="6">
        <v>3260.6401533968424</v>
      </c>
    </row>
    <row r="1072" spans="1:21" x14ac:dyDescent="0.3">
      <c r="A1072" t="s">
        <v>21</v>
      </c>
      <c r="B1072" t="s">
        <v>398</v>
      </c>
      <c r="C1072" t="s">
        <v>80</v>
      </c>
      <c r="D1072" t="s">
        <v>375</v>
      </c>
      <c r="E1072" t="s">
        <v>25</v>
      </c>
      <c r="F1072" t="s">
        <v>26</v>
      </c>
      <c r="G1072" t="s">
        <v>635</v>
      </c>
      <c r="H1072" t="s">
        <v>214</v>
      </c>
      <c r="I1072" t="s">
        <v>214</v>
      </c>
      <c r="J1072" t="s">
        <v>214</v>
      </c>
      <c r="K1072" t="s">
        <v>44</v>
      </c>
      <c r="L1072">
        <v>13</v>
      </c>
      <c r="M1072" t="s">
        <v>375</v>
      </c>
      <c r="N1072" s="5">
        <v>7.7727273E-2</v>
      </c>
      <c r="O1072" t="s">
        <v>30</v>
      </c>
      <c r="P1072" s="5">
        <v>0.26471302899999999</v>
      </c>
      <c r="Q1072" s="6">
        <v>57940.835939999997</v>
      </c>
      <c r="R1072" s="7">
        <v>0</v>
      </c>
      <c r="S1072" s="7">
        <v>1.1206742332947543E-3</v>
      </c>
      <c r="T1072" s="8">
        <v>0</v>
      </c>
      <c r="U1072" s="6">
        <v>64.93280189351664</v>
      </c>
    </row>
    <row r="1073" spans="1:21" x14ac:dyDescent="0.3">
      <c r="A1073" t="s">
        <v>21</v>
      </c>
      <c r="B1073" t="s">
        <v>398</v>
      </c>
      <c r="C1073" t="s">
        <v>158</v>
      </c>
      <c r="D1073" t="s">
        <v>208</v>
      </c>
      <c r="E1073" t="s">
        <v>25</v>
      </c>
      <c r="F1073" t="s">
        <v>26</v>
      </c>
      <c r="G1073" t="s">
        <v>479</v>
      </c>
      <c r="H1073" t="s">
        <v>28</v>
      </c>
      <c r="I1073" t="s">
        <v>28</v>
      </c>
      <c r="J1073" t="s">
        <v>28</v>
      </c>
      <c r="K1073" t="s">
        <v>29</v>
      </c>
      <c r="L1073">
        <v>20</v>
      </c>
      <c r="N1073" s="5">
        <v>0</v>
      </c>
      <c r="O1073" t="s">
        <v>30</v>
      </c>
      <c r="P1073" s="5">
        <v>0.3</v>
      </c>
      <c r="Q1073" s="6">
        <v>0</v>
      </c>
      <c r="R1073" s="7">
        <v>4.2881548154934709E-4</v>
      </c>
      <c r="S1073" s="7">
        <v>0</v>
      </c>
      <c r="T1073" s="8">
        <v>0</v>
      </c>
      <c r="U1073" s="6">
        <v>0</v>
      </c>
    </row>
    <row r="1074" spans="1:21" x14ac:dyDescent="0.3">
      <c r="A1074" t="s">
        <v>21</v>
      </c>
      <c r="B1074" t="s">
        <v>398</v>
      </c>
      <c r="C1074" t="s">
        <v>158</v>
      </c>
      <c r="D1074" t="s">
        <v>208</v>
      </c>
      <c r="E1074" t="s">
        <v>25</v>
      </c>
      <c r="F1074" t="s">
        <v>26</v>
      </c>
      <c r="G1074" t="s">
        <v>480</v>
      </c>
      <c r="H1074" t="s">
        <v>162</v>
      </c>
      <c r="I1074" t="s">
        <v>162</v>
      </c>
      <c r="J1074" t="s">
        <v>162</v>
      </c>
      <c r="K1074" t="s">
        <v>29</v>
      </c>
      <c r="L1074">
        <v>15</v>
      </c>
      <c r="N1074" s="5">
        <v>9.4999999999999998E-3</v>
      </c>
      <c r="O1074" t="s">
        <v>30</v>
      </c>
      <c r="P1074" s="5">
        <v>0.06</v>
      </c>
      <c r="Q1074" s="6">
        <v>0</v>
      </c>
      <c r="R1074" s="7">
        <v>3.4388204221613705E-4</v>
      </c>
      <c r="S1074" s="7">
        <v>0</v>
      </c>
      <c r="T1074" s="8">
        <v>0</v>
      </c>
      <c r="U1074" s="6">
        <v>0</v>
      </c>
    </row>
    <row r="1075" spans="1:21" x14ac:dyDescent="0.3">
      <c r="A1075" t="s">
        <v>21</v>
      </c>
      <c r="B1075" t="s">
        <v>398</v>
      </c>
      <c r="C1075" t="s">
        <v>158</v>
      </c>
      <c r="D1075" t="s">
        <v>208</v>
      </c>
      <c r="E1075" t="s">
        <v>25</v>
      </c>
      <c r="F1075" t="s">
        <v>26</v>
      </c>
      <c r="G1075" t="s">
        <v>481</v>
      </c>
      <c r="H1075" t="s">
        <v>164</v>
      </c>
      <c r="I1075" t="s">
        <v>164</v>
      </c>
      <c r="J1075" t="s">
        <v>164</v>
      </c>
      <c r="K1075" t="s">
        <v>29</v>
      </c>
      <c r="L1075">
        <v>10</v>
      </c>
      <c r="N1075" s="5">
        <v>0.3</v>
      </c>
      <c r="O1075" t="s">
        <v>30</v>
      </c>
      <c r="P1075" s="5">
        <v>8.2878388999999997E-2</v>
      </c>
      <c r="Q1075" s="6">
        <v>0</v>
      </c>
      <c r="R1075" s="7">
        <v>1.5041279839351773E-3</v>
      </c>
      <c r="S1075" s="7">
        <v>-6.8840361200273037E-4</v>
      </c>
      <c r="T1075" s="8">
        <v>0</v>
      </c>
      <c r="U1075" s="6">
        <v>0</v>
      </c>
    </row>
    <row r="1076" spans="1:21" x14ac:dyDescent="0.3">
      <c r="A1076" t="s">
        <v>21</v>
      </c>
      <c r="B1076" t="s">
        <v>398</v>
      </c>
      <c r="C1076" t="s">
        <v>158</v>
      </c>
      <c r="D1076" t="s">
        <v>208</v>
      </c>
      <c r="E1076" t="s">
        <v>25</v>
      </c>
      <c r="F1076" t="s">
        <v>26</v>
      </c>
      <c r="G1076" t="s">
        <v>482</v>
      </c>
      <c r="H1076" t="s">
        <v>86</v>
      </c>
      <c r="I1076" t="s">
        <v>86</v>
      </c>
      <c r="J1076" t="s">
        <v>86</v>
      </c>
      <c r="K1076" t="s">
        <v>29</v>
      </c>
      <c r="L1076">
        <v>20</v>
      </c>
      <c r="N1076" s="5">
        <v>0</v>
      </c>
      <c r="O1076" t="s">
        <v>30</v>
      </c>
      <c r="P1076" s="5">
        <v>2.9077532E-2</v>
      </c>
      <c r="Q1076" s="6">
        <v>0</v>
      </c>
      <c r="R1076" s="7">
        <v>2.5338353700121252E-4</v>
      </c>
      <c r="S1076" s="7">
        <v>0</v>
      </c>
      <c r="T1076" s="8">
        <v>0</v>
      </c>
      <c r="U1076" s="6">
        <v>0</v>
      </c>
    </row>
    <row r="1077" spans="1:21" x14ac:dyDescent="0.3">
      <c r="A1077" t="s">
        <v>21</v>
      </c>
      <c r="B1077" t="s">
        <v>398</v>
      </c>
      <c r="C1077" t="s">
        <v>158</v>
      </c>
      <c r="D1077" t="s">
        <v>208</v>
      </c>
      <c r="E1077" t="s">
        <v>25</v>
      </c>
      <c r="F1077" t="s">
        <v>26</v>
      </c>
      <c r="G1077" t="s">
        <v>483</v>
      </c>
      <c r="H1077" t="s">
        <v>88</v>
      </c>
      <c r="I1077" t="s">
        <v>900</v>
      </c>
      <c r="J1077" t="s">
        <v>88</v>
      </c>
      <c r="K1077" t="s">
        <v>29</v>
      </c>
      <c r="L1077">
        <v>20</v>
      </c>
      <c r="N1077" s="5">
        <v>0.36</v>
      </c>
      <c r="O1077" t="s">
        <v>30</v>
      </c>
      <c r="P1077" s="5">
        <v>0.132678133</v>
      </c>
      <c r="Q1077" s="6">
        <v>663504.66599999997</v>
      </c>
      <c r="R1077" s="7">
        <v>5.4422027606051417E-4</v>
      </c>
      <c r="S1077" s="7">
        <v>0</v>
      </c>
      <c r="T1077" s="8">
        <v>462.59335844720692</v>
      </c>
      <c r="U1077" s="6">
        <v>0</v>
      </c>
    </row>
    <row r="1078" spans="1:21" x14ac:dyDescent="0.3">
      <c r="A1078" t="s">
        <v>21</v>
      </c>
      <c r="B1078" t="s">
        <v>398</v>
      </c>
      <c r="C1078" t="s">
        <v>158</v>
      </c>
      <c r="D1078" t="s">
        <v>208</v>
      </c>
      <c r="E1078" t="s">
        <v>25</v>
      </c>
      <c r="F1078" t="s">
        <v>26</v>
      </c>
      <c r="G1078" t="s">
        <v>484</v>
      </c>
      <c r="H1078" t="s">
        <v>90</v>
      </c>
      <c r="I1078" t="s">
        <v>901</v>
      </c>
      <c r="J1078" t="s">
        <v>90</v>
      </c>
      <c r="K1078" t="s">
        <v>29</v>
      </c>
      <c r="L1078">
        <v>20</v>
      </c>
      <c r="N1078" s="5">
        <v>0</v>
      </c>
      <c r="O1078" t="s">
        <v>30</v>
      </c>
      <c r="P1078" s="5">
        <v>0.40840336100000002</v>
      </c>
      <c r="Q1078" s="6">
        <v>0</v>
      </c>
      <c r="R1078" s="7">
        <v>5.9971371598526411E-4</v>
      </c>
      <c r="S1078" s="7">
        <v>0</v>
      </c>
      <c r="T1078" s="8">
        <v>0</v>
      </c>
      <c r="U1078" s="6">
        <v>0</v>
      </c>
    </row>
    <row r="1079" spans="1:21" x14ac:dyDescent="0.3">
      <c r="A1079" t="s">
        <v>21</v>
      </c>
      <c r="B1079" t="s">
        <v>398</v>
      </c>
      <c r="C1079" t="s">
        <v>158</v>
      </c>
      <c r="D1079" t="s">
        <v>208</v>
      </c>
      <c r="E1079" t="s">
        <v>25</v>
      </c>
      <c r="F1079" t="s">
        <v>26</v>
      </c>
      <c r="G1079" t="s">
        <v>485</v>
      </c>
      <c r="H1079" t="s">
        <v>92</v>
      </c>
      <c r="I1079" t="s">
        <v>902</v>
      </c>
      <c r="J1079" t="s">
        <v>92</v>
      </c>
      <c r="K1079" t="s">
        <v>29</v>
      </c>
      <c r="L1079">
        <v>20</v>
      </c>
      <c r="N1079" s="5">
        <v>0</v>
      </c>
      <c r="O1079" t="s">
        <v>30</v>
      </c>
      <c r="P1079" s="5">
        <v>0.17050258300000001</v>
      </c>
      <c r="Q1079" s="6">
        <v>0</v>
      </c>
      <c r="R1079" s="7">
        <v>5.7101895318805308E-4</v>
      </c>
      <c r="S1079" s="7">
        <v>0</v>
      </c>
      <c r="T1079" s="8">
        <v>0</v>
      </c>
      <c r="U1079" s="6">
        <v>0</v>
      </c>
    </row>
    <row r="1080" spans="1:21" x14ac:dyDescent="0.3">
      <c r="A1080" t="s">
        <v>21</v>
      </c>
      <c r="B1080" t="s">
        <v>398</v>
      </c>
      <c r="C1080" t="s">
        <v>158</v>
      </c>
      <c r="D1080" t="s">
        <v>208</v>
      </c>
      <c r="E1080" t="s">
        <v>25</v>
      </c>
      <c r="F1080" t="s">
        <v>26</v>
      </c>
      <c r="G1080" t="s">
        <v>486</v>
      </c>
      <c r="H1080" t="s">
        <v>94</v>
      </c>
      <c r="I1080" t="s">
        <v>903</v>
      </c>
      <c r="J1080" t="s">
        <v>94</v>
      </c>
      <c r="K1080" t="s">
        <v>29</v>
      </c>
      <c r="L1080">
        <v>20</v>
      </c>
      <c r="N1080" s="5">
        <v>0</v>
      </c>
      <c r="O1080" t="s">
        <v>30</v>
      </c>
      <c r="P1080" s="5">
        <v>0.21752668999999999</v>
      </c>
      <c r="Q1080" s="6">
        <v>0</v>
      </c>
      <c r="R1080" s="7">
        <v>4.2739666054208129E-4</v>
      </c>
      <c r="S1080" s="7">
        <v>0</v>
      </c>
      <c r="T1080" s="8">
        <v>0</v>
      </c>
      <c r="U1080" s="6">
        <v>0</v>
      </c>
    </row>
    <row r="1081" spans="1:21" x14ac:dyDescent="0.3">
      <c r="A1081" t="s">
        <v>21</v>
      </c>
      <c r="B1081" t="s">
        <v>398</v>
      </c>
      <c r="C1081" t="s">
        <v>158</v>
      </c>
      <c r="D1081" t="s">
        <v>208</v>
      </c>
      <c r="E1081" t="s">
        <v>25</v>
      </c>
      <c r="F1081" t="s">
        <v>26</v>
      </c>
      <c r="G1081" t="s">
        <v>487</v>
      </c>
      <c r="H1081" t="s">
        <v>96</v>
      </c>
      <c r="I1081" t="s">
        <v>904</v>
      </c>
      <c r="J1081" t="s">
        <v>96</v>
      </c>
      <c r="K1081" t="s">
        <v>29</v>
      </c>
      <c r="L1081">
        <v>11</v>
      </c>
      <c r="N1081" s="5">
        <v>0.9</v>
      </c>
      <c r="O1081" t="s">
        <v>30</v>
      </c>
      <c r="P1081" s="5">
        <v>0.04</v>
      </c>
      <c r="Q1081" s="6">
        <v>0</v>
      </c>
      <c r="R1081" s="7">
        <v>0</v>
      </c>
      <c r="S1081" s="7">
        <v>0</v>
      </c>
      <c r="T1081" s="8">
        <v>0</v>
      </c>
      <c r="U1081" s="6">
        <v>0</v>
      </c>
    </row>
    <row r="1082" spans="1:21" x14ac:dyDescent="0.3">
      <c r="A1082" t="s">
        <v>21</v>
      </c>
      <c r="B1082" t="s">
        <v>398</v>
      </c>
      <c r="C1082" t="s">
        <v>158</v>
      </c>
      <c r="D1082" t="s">
        <v>208</v>
      </c>
      <c r="E1082" t="s">
        <v>25</v>
      </c>
      <c r="F1082" t="s">
        <v>26</v>
      </c>
      <c r="G1082" t="s">
        <v>488</v>
      </c>
      <c r="H1082" t="s">
        <v>100</v>
      </c>
      <c r="I1082" t="s">
        <v>100</v>
      </c>
      <c r="J1082" t="s">
        <v>100</v>
      </c>
      <c r="K1082" t="s">
        <v>29</v>
      </c>
      <c r="L1082">
        <v>20</v>
      </c>
      <c r="N1082" s="5">
        <v>9.4999999999999998E-3</v>
      </c>
      <c r="O1082" t="s">
        <v>30</v>
      </c>
      <c r="P1082" s="5">
        <v>0.1</v>
      </c>
      <c r="Q1082" s="6">
        <v>11718.15164</v>
      </c>
      <c r="R1082" s="7">
        <v>8.1527516675263792E-4</v>
      </c>
      <c r="S1082" s="7">
        <v>0</v>
      </c>
      <c r="T1082" s="8">
        <v>12.190337071123766</v>
      </c>
      <c r="U1082" s="6">
        <v>0</v>
      </c>
    </row>
    <row r="1083" spans="1:21" x14ac:dyDescent="0.3">
      <c r="A1083" t="s">
        <v>21</v>
      </c>
      <c r="B1083" t="s">
        <v>398</v>
      </c>
      <c r="C1083" t="s">
        <v>158</v>
      </c>
      <c r="D1083" t="s">
        <v>208</v>
      </c>
      <c r="E1083" t="s">
        <v>25</v>
      </c>
      <c r="F1083" t="s">
        <v>26</v>
      </c>
      <c r="G1083" t="s">
        <v>489</v>
      </c>
      <c r="H1083" t="s">
        <v>102</v>
      </c>
      <c r="I1083" t="s">
        <v>102</v>
      </c>
      <c r="J1083" t="s">
        <v>102</v>
      </c>
      <c r="K1083" t="s">
        <v>29</v>
      </c>
      <c r="L1083">
        <v>11</v>
      </c>
      <c r="N1083" s="5">
        <v>0.02</v>
      </c>
      <c r="O1083" t="s">
        <v>30</v>
      </c>
      <c r="P1083" s="5">
        <v>1.72E-2</v>
      </c>
      <c r="Q1083" s="6">
        <v>0</v>
      </c>
      <c r="R1083" s="7">
        <v>0</v>
      </c>
      <c r="S1083" s="7">
        <v>0</v>
      </c>
      <c r="T1083" s="8">
        <v>0</v>
      </c>
      <c r="U1083" s="6">
        <v>0</v>
      </c>
    </row>
    <row r="1084" spans="1:21" x14ac:dyDescent="0.3">
      <c r="A1084" t="s">
        <v>21</v>
      </c>
      <c r="B1084" t="s">
        <v>398</v>
      </c>
      <c r="C1084" t="s">
        <v>158</v>
      </c>
      <c r="D1084" t="s">
        <v>208</v>
      </c>
      <c r="E1084" t="s">
        <v>25</v>
      </c>
      <c r="F1084" t="s">
        <v>26</v>
      </c>
      <c r="G1084" t="s">
        <v>491</v>
      </c>
      <c r="H1084" t="s">
        <v>106</v>
      </c>
      <c r="I1084" t="s">
        <v>106</v>
      </c>
      <c r="J1084" t="s">
        <v>106</v>
      </c>
      <c r="K1084" t="s">
        <v>29</v>
      </c>
      <c r="L1084">
        <v>11</v>
      </c>
      <c r="N1084" s="5">
        <v>2.9081632999999999E-2</v>
      </c>
      <c r="O1084" t="s">
        <v>30</v>
      </c>
      <c r="P1084" s="5">
        <v>7.1199999999999999E-2</v>
      </c>
      <c r="Q1084" s="6">
        <v>0</v>
      </c>
      <c r="R1084" s="7">
        <v>5.9249955264351192E-4</v>
      </c>
      <c r="S1084" s="7">
        <v>0</v>
      </c>
      <c r="T1084" s="8">
        <v>0</v>
      </c>
      <c r="U1084" s="6">
        <v>0</v>
      </c>
    </row>
    <row r="1085" spans="1:21" x14ac:dyDescent="0.3">
      <c r="A1085" t="s">
        <v>21</v>
      </c>
      <c r="B1085" t="s">
        <v>398</v>
      </c>
      <c r="C1085" t="s">
        <v>158</v>
      </c>
      <c r="D1085" t="s">
        <v>208</v>
      </c>
      <c r="E1085" t="s">
        <v>25</v>
      </c>
      <c r="F1085" t="s">
        <v>26</v>
      </c>
      <c r="G1085" t="s">
        <v>492</v>
      </c>
      <c r="H1085" t="s">
        <v>111</v>
      </c>
      <c r="I1085" t="s">
        <v>111</v>
      </c>
      <c r="J1085" t="s">
        <v>111</v>
      </c>
      <c r="K1085" t="s">
        <v>29</v>
      </c>
      <c r="L1085">
        <v>20</v>
      </c>
      <c r="N1085" s="5">
        <v>2.7E-2</v>
      </c>
      <c r="O1085" t="s">
        <v>30</v>
      </c>
      <c r="P1085" s="5">
        <v>0.146537695</v>
      </c>
      <c r="Q1085" s="6">
        <v>55179.397319999996</v>
      </c>
      <c r="R1085" s="7">
        <v>6.1734118931197298E-4</v>
      </c>
      <c r="S1085" s="7">
        <v>0</v>
      </c>
      <c r="T1085" s="8">
        <v>57.402862958023917</v>
      </c>
      <c r="U1085" s="6">
        <v>0</v>
      </c>
    </row>
    <row r="1086" spans="1:21" x14ac:dyDescent="0.3">
      <c r="A1086" t="s">
        <v>21</v>
      </c>
      <c r="B1086" t="s">
        <v>398</v>
      </c>
      <c r="C1086" t="s">
        <v>158</v>
      </c>
      <c r="D1086" t="s">
        <v>208</v>
      </c>
      <c r="E1086" t="s">
        <v>25</v>
      </c>
      <c r="F1086" t="s">
        <v>26</v>
      </c>
      <c r="G1086" t="s">
        <v>493</v>
      </c>
      <c r="H1086" t="s">
        <v>115</v>
      </c>
      <c r="I1086" t="s">
        <v>905</v>
      </c>
      <c r="J1086" t="s">
        <v>115</v>
      </c>
      <c r="K1086" t="s">
        <v>29</v>
      </c>
      <c r="L1086">
        <v>20</v>
      </c>
      <c r="N1086" s="5">
        <v>0.19</v>
      </c>
      <c r="O1086" t="s">
        <v>30</v>
      </c>
      <c r="P1086" s="5">
        <v>8.9858249000000001E-2</v>
      </c>
      <c r="Q1086" s="6">
        <v>70316.040959999998</v>
      </c>
      <c r="R1086" s="7">
        <v>0</v>
      </c>
      <c r="S1086" s="7">
        <v>0</v>
      </c>
      <c r="T1086" s="8">
        <v>36.791681513502581</v>
      </c>
      <c r="U1086" s="6">
        <v>0</v>
      </c>
    </row>
    <row r="1087" spans="1:21" x14ac:dyDescent="0.3">
      <c r="A1087" t="s">
        <v>21</v>
      </c>
      <c r="B1087" t="s">
        <v>398</v>
      </c>
      <c r="C1087" t="s">
        <v>158</v>
      </c>
      <c r="D1087" t="s">
        <v>208</v>
      </c>
      <c r="E1087" t="s">
        <v>25</v>
      </c>
      <c r="F1087" t="s">
        <v>26</v>
      </c>
      <c r="G1087" t="s">
        <v>494</v>
      </c>
      <c r="H1087" t="s">
        <v>117</v>
      </c>
      <c r="I1087" t="s">
        <v>906</v>
      </c>
      <c r="J1087" t="s">
        <v>117</v>
      </c>
      <c r="K1087" t="s">
        <v>29</v>
      </c>
      <c r="L1087">
        <v>20</v>
      </c>
      <c r="N1087" s="5">
        <v>0.14249999999999999</v>
      </c>
      <c r="O1087" t="s">
        <v>30</v>
      </c>
      <c r="P1087" s="5">
        <v>3.6209757000000002E-2</v>
      </c>
      <c r="Q1087" s="6">
        <v>0</v>
      </c>
      <c r="R1087" s="7">
        <v>2.1644027547598147E-4</v>
      </c>
      <c r="S1087" s="7">
        <v>0</v>
      </c>
      <c r="T1087" s="8">
        <v>0</v>
      </c>
      <c r="U1087" s="6">
        <v>0</v>
      </c>
    </row>
    <row r="1088" spans="1:21" x14ac:dyDescent="0.3">
      <c r="A1088" t="s">
        <v>21</v>
      </c>
      <c r="B1088" t="s">
        <v>398</v>
      </c>
      <c r="C1088" t="s">
        <v>158</v>
      </c>
      <c r="D1088" t="s">
        <v>208</v>
      </c>
      <c r="E1088" t="s">
        <v>25</v>
      </c>
      <c r="F1088" t="s">
        <v>26</v>
      </c>
      <c r="G1088" t="s">
        <v>495</v>
      </c>
      <c r="H1088" t="s">
        <v>119</v>
      </c>
      <c r="I1088" t="s">
        <v>907</v>
      </c>
      <c r="J1088" t="s">
        <v>119</v>
      </c>
      <c r="K1088" t="s">
        <v>29</v>
      </c>
      <c r="L1088">
        <v>20</v>
      </c>
      <c r="N1088" s="5">
        <v>0.54</v>
      </c>
      <c r="O1088" t="s">
        <v>30</v>
      </c>
      <c r="P1088" s="5">
        <v>0.125</v>
      </c>
      <c r="Q1088" s="6">
        <v>892874.5429</v>
      </c>
      <c r="R1088" s="7">
        <v>6.1734118931197309E-4</v>
      </c>
      <c r="S1088" s="7">
        <v>0</v>
      </c>
      <c r="T1088" s="8">
        <v>928.85311391793505</v>
      </c>
      <c r="U1088" s="6">
        <v>0</v>
      </c>
    </row>
    <row r="1089" spans="1:21" x14ac:dyDescent="0.3">
      <c r="A1089" t="s">
        <v>21</v>
      </c>
      <c r="B1089" t="s">
        <v>398</v>
      </c>
      <c r="C1089" t="s">
        <v>158</v>
      </c>
      <c r="D1089" t="s">
        <v>208</v>
      </c>
      <c r="E1089" t="s">
        <v>25</v>
      </c>
      <c r="F1089" t="s">
        <v>26</v>
      </c>
      <c r="G1089" t="s">
        <v>497</v>
      </c>
      <c r="H1089" t="s">
        <v>125</v>
      </c>
      <c r="I1089" t="s">
        <v>908</v>
      </c>
      <c r="J1089" t="s">
        <v>125</v>
      </c>
      <c r="K1089" t="s">
        <v>29</v>
      </c>
      <c r="L1089">
        <v>20</v>
      </c>
      <c r="N1089" s="5">
        <v>0.08</v>
      </c>
      <c r="O1089" t="s">
        <v>30</v>
      </c>
      <c r="P1089" s="5">
        <v>2.0147419999999999E-2</v>
      </c>
      <c r="Q1089" s="6">
        <v>0</v>
      </c>
      <c r="R1089" s="7">
        <v>6.2655412986670146E-4</v>
      </c>
      <c r="S1089" s="7">
        <v>0</v>
      </c>
      <c r="T1089" s="8">
        <v>0</v>
      </c>
      <c r="U1089" s="6">
        <v>0</v>
      </c>
    </row>
    <row r="1090" spans="1:21" x14ac:dyDescent="0.3">
      <c r="A1090" t="s">
        <v>21</v>
      </c>
      <c r="B1090" t="s">
        <v>398</v>
      </c>
      <c r="C1090" t="s">
        <v>158</v>
      </c>
      <c r="D1090" t="s">
        <v>208</v>
      </c>
      <c r="E1090" t="s">
        <v>25</v>
      </c>
      <c r="F1090" t="s">
        <v>26</v>
      </c>
      <c r="G1090" t="s">
        <v>498</v>
      </c>
      <c r="H1090" t="s">
        <v>127</v>
      </c>
      <c r="I1090" t="s">
        <v>909</v>
      </c>
      <c r="J1090" t="s">
        <v>127</v>
      </c>
      <c r="K1090" t="s">
        <v>29</v>
      </c>
      <c r="L1090">
        <v>20</v>
      </c>
      <c r="N1090" s="5">
        <v>0</v>
      </c>
      <c r="O1090" t="s">
        <v>30</v>
      </c>
      <c r="P1090" s="5">
        <v>0.36067226899999999</v>
      </c>
      <c r="Q1090" s="6">
        <v>0</v>
      </c>
      <c r="R1090" s="7">
        <v>4.5518301708258357E-4</v>
      </c>
      <c r="S1090" s="7">
        <v>0</v>
      </c>
      <c r="T1090" s="8">
        <v>0</v>
      </c>
      <c r="U1090" s="6">
        <v>0</v>
      </c>
    </row>
    <row r="1091" spans="1:21" x14ac:dyDescent="0.3">
      <c r="A1091" t="s">
        <v>21</v>
      </c>
      <c r="B1091" t="s">
        <v>398</v>
      </c>
      <c r="C1091" t="s">
        <v>158</v>
      </c>
      <c r="D1091" t="s">
        <v>208</v>
      </c>
      <c r="E1091" t="s">
        <v>25</v>
      </c>
      <c r="F1091" t="s">
        <v>26</v>
      </c>
      <c r="G1091" t="s">
        <v>499</v>
      </c>
      <c r="H1091" t="s">
        <v>129</v>
      </c>
      <c r="I1091" t="s">
        <v>910</v>
      </c>
      <c r="J1091" t="s">
        <v>129</v>
      </c>
      <c r="K1091" t="s">
        <v>29</v>
      </c>
      <c r="L1091">
        <v>20</v>
      </c>
      <c r="N1091" s="5">
        <v>0</v>
      </c>
      <c r="O1091" t="s">
        <v>30</v>
      </c>
      <c r="P1091" s="5">
        <v>6.8107092999999994E-2</v>
      </c>
      <c r="Q1091" s="6">
        <v>0</v>
      </c>
      <c r="R1091" s="7">
        <v>6.282286064153345E-4</v>
      </c>
      <c r="S1091" s="7">
        <v>0</v>
      </c>
      <c r="T1091" s="8">
        <v>0</v>
      </c>
      <c r="U1091" s="6">
        <v>0</v>
      </c>
    </row>
    <row r="1092" spans="1:21" x14ac:dyDescent="0.3">
      <c r="A1092" t="s">
        <v>21</v>
      </c>
      <c r="B1092" t="s">
        <v>398</v>
      </c>
      <c r="C1092" t="s">
        <v>158</v>
      </c>
      <c r="D1092" t="s">
        <v>208</v>
      </c>
      <c r="E1092" t="s">
        <v>25</v>
      </c>
      <c r="F1092" t="s">
        <v>26</v>
      </c>
      <c r="G1092" t="s">
        <v>500</v>
      </c>
      <c r="H1092" t="s">
        <v>131</v>
      </c>
      <c r="I1092" t="s">
        <v>911</v>
      </c>
      <c r="J1092" t="s">
        <v>131</v>
      </c>
      <c r="K1092" t="s">
        <v>29</v>
      </c>
      <c r="L1092">
        <v>20</v>
      </c>
      <c r="N1092" s="5">
        <v>0</v>
      </c>
      <c r="O1092" t="s">
        <v>30</v>
      </c>
      <c r="P1092" s="5">
        <v>0.12588968</v>
      </c>
      <c r="Q1092" s="6">
        <v>0</v>
      </c>
      <c r="R1092" s="7">
        <v>6.2338388405654697E-4</v>
      </c>
      <c r="S1092" s="7">
        <v>0</v>
      </c>
      <c r="T1092" s="8">
        <v>0</v>
      </c>
      <c r="U1092" s="6">
        <v>0</v>
      </c>
    </row>
    <row r="1093" spans="1:21" x14ac:dyDescent="0.3">
      <c r="A1093" t="s">
        <v>21</v>
      </c>
      <c r="B1093" t="s">
        <v>398</v>
      </c>
      <c r="C1093" t="s">
        <v>158</v>
      </c>
      <c r="D1093" t="s">
        <v>208</v>
      </c>
      <c r="E1093" t="s">
        <v>25</v>
      </c>
      <c r="F1093" t="s">
        <v>31</v>
      </c>
      <c r="G1093" t="s">
        <v>502</v>
      </c>
      <c r="H1093" t="s">
        <v>28</v>
      </c>
      <c r="I1093" t="s">
        <v>28</v>
      </c>
      <c r="J1093" t="s">
        <v>28</v>
      </c>
      <c r="K1093" t="s">
        <v>29</v>
      </c>
      <c r="L1093">
        <v>20</v>
      </c>
      <c r="N1093" s="5">
        <v>0</v>
      </c>
      <c r="O1093" t="s">
        <v>30</v>
      </c>
      <c r="P1093" s="5">
        <v>0.3</v>
      </c>
      <c r="Q1093" s="6">
        <v>0</v>
      </c>
      <c r="R1093" s="7">
        <v>4.2881548154934709E-4</v>
      </c>
      <c r="S1093" s="7">
        <v>0</v>
      </c>
      <c r="T1093" s="8">
        <v>0</v>
      </c>
      <c r="U1093" s="6">
        <v>0</v>
      </c>
    </row>
    <row r="1094" spans="1:21" x14ac:dyDescent="0.3">
      <c r="A1094" t="s">
        <v>21</v>
      </c>
      <c r="B1094" t="s">
        <v>398</v>
      </c>
      <c r="C1094" t="s">
        <v>158</v>
      </c>
      <c r="D1094" t="s">
        <v>208</v>
      </c>
      <c r="E1094" t="s">
        <v>25</v>
      </c>
      <c r="F1094" t="s">
        <v>31</v>
      </c>
      <c r="G1094" t="s">
        <v>503</v>
      </c>
      <c r="H1094" t="s">
        <v>162</v>
      </c>
      <c r="I1094" t="s">
        <v>162</v>
      </c>
      <c r="J1094" t="s">
        <v>162</v>
      </c>
      <c r="K1094" t="s">
        <v>29</v>
      </c>
      <c r="L1094">
        <v>15</v>
      </c>
      <c r="N1094" s="5">
        <v>9.4999999999999998E-3</v>
      </c>
      <c r="O1094" t="s">
        <v>30</v>
      </c>
      <c r="P1094" s="5">
        <v>0.06</v>
      </c>
      <c r="Q1094" s="6">
        <v>336329.08870000002</v>
      </c>
      <c r="R1094" s="7">
        <v>3.4388204221613705E-4</v>
      </c>
      <c r="S1094" s="7">
        <v>0</v>
      </c>
      <c r="T1094" s="8">
        <v>115.65753387884831</v>
      </c>
      <c r="U1094" s="6">
        <v>0</v>
      </c>
    </row>
    <row r="1095" spans="1:21" x14ac:dyDescent="0.3">
      <c r="A1095" t="s">
        <v>21</v>
      </c>
      <c r="B1095" t="s">
        <v>398</v>
      </c>
      <c r="C1095" t="s">
        <v>158</v>
      </c>
      <c r="D1095" t="s">
        <v>208</v>
      </c>
      <c r="E1095" t="s">
        <v>25</v>
      </c>
      <c r="F1095" t="s">
        <v>31</v>
      </c>
      <c r="G1095" t="s">
        <v>504</v>
      </c>
      <c r="H1095" t="s">
        <v>164</v>
      </c>
      <c r="I1095" t="s">
        <v>164</v>
      </c>
      <c r="J1095" t="s">
        <v>164</v>
      </c>
      <c r="K1095" t="s">
        <v>29</v>
      </c>
      <c r="L1095">
        <v>10</v>
      </c>
      <c r="N1095" s="5">
        <v>0.3</v>
      </c>
      <c r="O1095" t="s">
        <v>30</v>
      </c>
      <c r="P1095" s="5">
        <v>8.2878388999999997E-2</v>
      </c>
      <c r="Q1095" s="6">
        <v>15082561.109999999</v>
      </c>
      <c r="R1095" s="7">
        <v>1.5041279839351773E-3</v>
      </c>
      <c r="S1095" s="7">
        <v>-6.8840361200273037E-4</v>
      </c>
      <c r="T1095" s="8">
        <v>6618.1556581433169</v>
      </c>
      <c r="U1095" s="6">
        <v>-10382.889546375909</v>
      </c>
    </row>
    <row r="1096" spans="1:21" x14ac:dyDescent="0.3">
      <c r="A1096" t="s">
        <v>21</v>
      </c>
      <c r="B1096" t="s">
        <v>398</v>
      </c>
      <c r="C1096" t="s">
        <v>158</v>
      </c>
      <c r="D1096" t="s">
        <v>208</v>
      </c>
      <c r="E1096" t="s">
        <v>25</v>
      </c>
      <c r="F1096" t="s">
        <v>31</v>
      </c>
      <c r="G1096" t="s">
        <v>505</v>
      </c>
      <c r="H1096" t="s">
        <v>84</v>
      </c>
      <c r="I1096" t="s">
        <v>84</v>
      </c>
      <c r="J1096" t="s">
        <v>84</v>
      </c>
      <c r="K1096" t="s">
        <v>29</v>
      </c>
      <c r="L1096">
        <v>20</v>
      </c>
      <c r="N1096" s="5">
        <v>0.15</v>
      </c>
      <c r="O1096" t="s">
        <v>30</v>
      </c>
      <c r="P1096" s="5">
        <v>2.5100852E-2</v>
      </c>
      <c r="Q1096" s="6">
        <v>2124856.0920000002</v>
      </c>
      <c r="R1096" s="7">
        <v>3.8532067167450023E-4</v>
      </c>
      <c r="S1096" s="7">
        <v>0</v>
      </c>
      <c r="T1096" s="8">
        <v>6509.9872293742173</v>
      </c>
      <c r="U1096" s="6">
        <v>0</v>
      </c>
    </row>
    <row r="1097" spans="1:21" x14ac:dyDescent="0.3">
      <c r="A1097" t="s">
        <v>21</v>
      </c>
      <c r="B1097" t="s">
        <v>398</v>
      </c>
      <c r="C1097" t="s">
        <v>158</v>
      </c>
      <c r="D1097" t="s">
        <v>208</v>
      </c>
      <c r="E1097" t="s">
        <v>25</v>
      </c>
      <c r="F1097" t="s">
        <v>31</v>
      </c>
      <c r="G1097" t="s">
        <v>506</v>
      </c>
      <c r="H1097" t="s">
        <v>86</v>
      </c>
      <c r="I1097" t="s">
        <v>86</v>
      </c>
      <c r="J1097" t="s">
        <v>86</v>
      </c>
      <c r="K1097" t="s">
        <v>29</v>
      </c>
      <c r="L1097">
        <v>20</v>
      </c>
      <c r="N1097" s="5">
        <v>0</v>
      </c>
      <c r="O1097" t="s">
        <v>30</v>
      </c>
      <c r="P1097" s="5">
        <v>4.3890614000000001E-2</v>
      </c>
      <c r="Q1097" s="6">
        <v>0</v>
      </c>
      <c r="R1097" s="7">
        <v>2.5338353700121252E-4</v>
      </c>
      <c r="S1097" s="7">
        <v>0</v>
      </c>
      <c r="T1097" s="8">
        <v>0</v>
      </c>
      <c r="U1097" s="6">
        <v>0</v>
      </c>
    </row>
    <row r="1098" spans="1:21" x14ac:dyDescent="0.3">
      <c r="A1098" t="s">
        <v>21</v>
      </c>
      <c r="B1098" t="s">
        <v>398</v>
      </c>
      <c r="C1098" t="s">
        <v>158</v>
      </c>
      <c r="D1098" t="s">
        <v>208</v>
      </c>
      <c r="E1098" t="s">
        <v>25</v>
      </c>
      <c r="F1098" t="s">
        <v>31</v>
      </c>
      <c r="G1098" t="s">
        <v>507</v>
      </c>
      <c r="H1098" t="s">
        <v>88</v>
      </c>
      <c r="I1098" t="s">
        <v>900</v>
      </c>
      <c r="J1098" t="s">
        <v>88</v>
      </c>
      <c r="K1098" t="s">
        <v>29</v>
      </c>
      <c r="L1098">
        <v>20</v>
      </c>
      <c r="N1098" s="5">
        <v>0.17567412900000001</v>
      </c>
      <c r="O1098" t="s">
        <v>30</v>
      </c>
      <c r="P1098" s="5">
        <v>0.132678133</v>
      </c>
      <c r="Q1098" s="6">
        <v>17716389.579999998</v>
      </c>
      <c r="R1098" s="7">
        <v>5.4422027606051417E-4</v>
      </c>
      <c r="S1098" s="7">
        <v>0</v>
      </c>
      <c r="T1098" s="8">
        <v>12351.810884433631</v>
      </c>
      <c r="U1098" s="6">
        <v>0</v>
      </c>
    </row>
    <row r="1099" spans="1:21" x14ac:dyDescent="0.3">
      <c r="A1099" t="s">
        <v>21</v>
      </c>
      <c r="B1099" t="s">
        <v>398</v>
      </c>
      <c r="C1099" t="s">
        <v>158</v>
      </c>
      <c r="D1099" t="s">
        <v>208</v>
      </c>
      <c r="E1099" t="s">
        <v>25</v>
      </c>
      <c r="F1099" t="s">
        <v>31</v>
      </c>
      <c r="G1099" t="s">
        <v>508</v>
      </c>
      <c r="H1099" t="s">
        <v>90</v>
      </c>
      <c r="I1099" t="s">
        <v>901</v>
      </c>
      <c r="J1099" t="s">
        <v>90</v>
      </c>
      <c r="K1099" t="s">
        <v>29</v>
      </c>
      <c r="L1099">
        <v>20</v>
      </c>
      <c r="N1099" s="5">
        <v>7.3129769999999997E-2</v>
      </c>
      <c r="O1099" t="s">
        <v>30</v>
      </c>
      <c r="P1099" s="5">
        <v>0.40840336100000002</v>
      </c>
      <c r="Q1099" s="6">
        <v>34182784.049999997</v>
      </c>
      <c r="R1099" s="7">
        <v>5.9971371598526411E-4</v>
      </c>
      <c r="S1099" s="7">
        <v>0</v>
      </c>
      <c r="T1099" s="8">
        <v>26615.939079120886</v>
      </c>
      <c r="U1099" s="6">
        <v>0</v>
      </c>
    </row>
    <row r="1100" spans="1:21" x14ac:dyDescent="0.3">
      <c r="A1100" t="s">
        <v>21</v>
      </c>
      <c r="B1100" t="s">
        <v>398</v>
      </c>
      <c r="C1100" t="s">
        <v>158</v>
      </c>
      <c r="D1100" t="s">
        <v>208</v>
      </c>
      <c r="E1100" t="s">
        <v>25</v>
      </c>
      <c r="F1100" t="s">
        <v>31</v>
      </c>
      <c r="G1100" t="s">
        <v>509</v>
      </c>
      <c r="H1100" t="s">
        <v>92</v>
      </c>
      <c r="I1100" t="s">
        <v>902</v>
      </c>
      <c r="J1100" t="s">
        <v>92</v>
      </c>
      <c r="K1100" t="s">
        <v>29</v>
      </c>
      <c r="L1100">
        <v>20</v>
      </c>
      <c r="N1100" s="5">
        <v>2.8622670999999999E-2</v>
      </c>
      <c r="O1100" t="s">
        <v>30</v>
      </c>
      <c r="P1100" s="5">
        <v>0.17050258300000001</v>
      </c>
      <c r="Q1100" s="6">
        <v>3728868.3659999999</v>
      </c>
      <c r="R1100" s="7">
        <v>5.7101895318805308E-4</v>
      </c>
      <c r="S1100" s="7">
        <v>0</v>
      </c>
      <c r="T1100" s="8">
        <v>2718.0010704296201</v>
      </c>
      <c r="U1100" s="6">
        <v>0</v>
      </c>
    </row>
    <row r="1101" spans="1:21" x14ac:dyDescent="0.3">
      <c r="A1101" t="s">
        <v>21</v>
      </c>
      <c r="B1101" t="s">
        <v>398</v>
      </c>
      <c r="C1101" t="s">
        <v>158</v>
      </c>
      <c r="D1101" t="s">
        <v>208</v>
      </c>
      <c r="E1101" t="s">
        <v>25</v>
      </c>
      <c r="F1101" t="s">
        <v>31</v>
      </c>
      <c r="G1101" t="s">
        <v>510</v>
      </c>
      <c r="H1101" t="s">
        <v>94</v>
      </c>
      <c r="I1101" t="s">
        <v>903</v>
      </c>
      <c r="J1101" t="s">
        <v>94</v>
      </c>
      <c r="K1101" t="s">
        <v>29</v>
      </c>
      <c r="L1101">
        <v>20</v>
      </c>
      <c r="N1101" s="5">
        <v>7.1053062E-2</v>
      </c>
      <c r="O1101" t="s">
        <v>30</v>
      </c>
      <c r="P1101" s="5">
        <v>0.21752668999999999</v>
      </c>
      <c r="Q1101" s="6">
        <v>11994885.880000001</v>
      </c>
      <c r="R1101" s="7">
        <v>4.2739666054208129E-4</v>
      </c>
      <c r="S1101" s="7">
        <v>0</v>
      </c>
      <c r="T1101" s="8">
        <v>8976.6686739750203</v>
      </c>
      <c r="U1101" s="6">
        <v>0</v>
      </c>
    </row>
    <row r="1102" spans="1:21" x14ac:dyDescent="0.3">
      <c r="A1102" t="s">
        <v>21</v>
      </c>
      <c r="B1102" t="s">
        <v>398</v>
      </c>
      <c r="C1102" t="s">
        <v>158</v>
      </c>
      <c r="D1102" t="s">
        <v>208</v>
      </c>
      <c r="E1102" t="s">
        <v>25</v>
      </c>
      <c r="F1102" t="s">
        <v>31</v>
      </c>
      <c r="G1102" t="s">
        <v>511</v>
      </c>
      <c r="H1102" t="s">
        <v>96</v>
      </c>
      <c r="I1102" t="s">
        <v>904</v>
      </c>
      <c r="J1102" t="s">
        <v>96</v>
      </c>
      <c r="K1102" t="s">
        <v>29</v>
      </c>
      <c r="L1102">
        <v>11</v>
      </c>
      <c r="N1102" s="5">
        <v>0.9</v>
      </c>
      <c r="O1102" t="s">
        <v>30</v>
      </c>
      <c r="P1102" s="5">
        <v>0.04</v>
      </c>
      <c r="Q1102" s="6">
        <v>21075373.190000001</v>
      </c>
      <c r="R1102" s="7">
        <v>0</v>
      </c>
      <c r="S1102" s="7">
        <v>0</v>
      </c>
      <c r="T1102" s="8">
        <v>0</v>
      </c>
      <c r="U1102" s="6">
        <v>0</v>
      </c>
    </row>
    <row r="1103" spans="1:21" x14ac:dyDescent="0.3">
      <c r="A1103" t="s">
        <v>21</v>
      </c>
      <c r="B1103" t="s">
        <v>398</v>
      </c>
      <c r="C1103" t="s">
        <v>158</v>
      </c>
      <c r="D1103" t="s">
        <v>208</v>
      </c>
      <c r="E1103" t="s">
        <v>25</v>
      </c>
      <c r="F1103" t="s">
        <v>31</v>
      </c>
      <c r="G1103" t="s">
        <v>512</v>
      </c>
      <c r="H1103" t="s">
        <v>100</v>
      </c>
      <c r="I1103" t="s">
        <v>100</v>
      </c>
      <c r="J1103" t="s">
        <v>100</v>
      </c>
      <c r="K1103" t="s">
        <v>29</v>
      </c>
      <c r="L1103">
        <v>20</v>
      </c>
      <c r="N1103" s="5">
        <v>9.4999999999999998E-3</v>
      </c>
      <c r="O1103" t="s">
        <v>30</v>
      </c>
      <c r="P1103" s="5">
        <v>0.1</v>
      </c>
      <c r="Q1103" s="6">
        <v>605152.56900000002</v>
      </c>
      <c r="R1103" s="7">
        <v>8.1527516675263792E-4</v>
      </c>
      <c r="S1103" s="7">
        <v>0</v>
      </c>
      <c r="T1103" s="8">
        <v>629.53732143088087</v>
      </c>
      <c r="U1103" s="6">
        <v>0</v>
      </c>
    </row>
    <row r="1104" spans="1:21" x14ac:dyDescent="0.3">
      <c r="A1104" t="s">
        <v>21</v>
      </c>
      <c r="B1104" t="s">
        <v>398</v>
      </c>
      <c r="C1104" t="s">
        <v>158</v>
      </c>
      <c r="D1104" t="s">
        <v>208</v>
      </c>
      <c r="E1104" t="s">
        <v>25</v>
      </c>
      <c r="F1104" t="s">
        <v>31</v>
      </c>
      <c r="G1104" t="s">
        <v>513</v>
      </c>
      <c r="H1104" t="s">
        <v>106</v>
      </c>
      <c r="I1104" t="s">
        <v>106</v>
      </c>
      <c r="J1104" t="s">
        <v>106</v>
      </c>
      <c r="K1104" t="s">
        <v>29</v>
      </c>
      <c r="L1104">
        <v>11</v>
      </c>
      <c r="N1104" s="5">
        <v>2.9081632999999999E-2</v>
      </c>
      <c r="O1104" t="s">
        <v>30</v>
      </c>
      <c r="P1104" s="5">
        <v>7.1199999999999999E-2</v>
      </c>
      <c r="Q1104" s="6">
        <v>1224832.5519999999</v>
      </c>
      <c r="R1104" s="7">
        <v>5.9504671910607331E-4</v>
      </c>
      <c r="S1104" s="7">
        <v>0</v>
      </c>
      <c r="T1104" s="8">
        <v>2089.5646627851588</v>
      </c>
      <c r="U1104" s="6">
        <v>0</v>
      </c>
    </row>
    <row r="1105" spans="1:21" x14ac:dyDescent="0.3">
      <c r="A1105" t="s">
        <v>21</v>
      </c>
      <c r="B1105" t="s">
        <v>398</v>
      </c>
      <c r="C1105" t="s">
        <v>158</v>
      </c>
      <c r="D1105" t="s">
        <v>208</v>
      </c>
      <c r="E1105" t="s">
        <v>25</v>
      </c>
      <c r="F1105" t="s">
        <v>31</v>
      </c>
      <c r="G1105" t="s">
        <v>514</v>
      </c>
      <c r="H1105" t="s">
        <v>108</v>
      </c>
      <c r="I1105" t="s">
        <v>108</v>
      </c>
      <c r="J1105" t="s">
        <v>108</v>
      </c>
      <c r="K1105" t="s">
        <v>29</v>
      </c>
      <c r="L1105">
        <v>2</v>
      </c>
      <c r="M1105" t="s">
        <v>176</v>
      </c>
      <c r="N1105" s="5">
        <v>0</v>
      </c>
      <c r="O1105" t="s">
        <v>30</v>
      </c>
      <c r="P1105" s="5">
        <v>0.05</v>
      </c>
      <c r="Q1105" s="6">
        <v>0</v>
      </c>
      <c r="R1105" s="7">
        <v>6.1734118931197298E-4</v>
      </c>
      <c r="S1105" s="7">
        <v>0</v>
      </c>
      <c r="T1105" s="8">
        <v>0</v>
      </c>
      <c r="U1105" s="6">
        <v>0</v>
      </c>
    </row>
    <row r="1106" spans="1:21" x14ac:dyDescent="0.3">
      <c r="A1106" t="s">
        <v>21</v>
      </c>
      <c r="B1106" t="s">
        <v>398</v>
      </c>
      <c r="C1106" t="s">
        <v>158</v>
      </c>
      <c r="D1106" t="s">
        <v>208</v>
      </c>
      <c r="E1106" t="s">
        <v>25</v>
      </c>
      <c r="F1106" t="s">
        <v>31</v>
      </c>
      <c r="G1106" t="s">
        <v>515</v>
      </c>
      <c r="H1106" t="s">
        <v>111</v>
      </c>
      <c r="I1106" t="s">
        <v>111</v>
      </c>
      <c r="J1106" t="s">
        <v>111</v>
      </c>
      <c r="K1106" t="s">
        <v>29</v>
      </c>
      <c r="L1106">
        <v>20</v>
      </c>
      <c r="N1106" s="5">
        <v>2.2499999999999998E-3</v>
      </c>
      <c r="O1106" t="s">
        <v>30</v>
      </c>
      <c r="P1106" s="5">
        <v>0.146537695</v>
      </c>
      <c r="Q1106" s="6">
        <v>250693.54329999999</v>
      </c>
      <c r="R1106" s="7">
        <v>6.1734118931197298E-4</v>
      </c>
      <c r="S1106" s="7">
        <v>0</v>
      </c>
      <c r="T1106" s="8">
        <v>260.79529334212987</v>
      </c>
      <c r="U1106" s="6">
        <v>0</v>
      </c>
    </row>
    <row r="1107" spans="1:21" x14ac:dyDescent="0.3">
      <c r="A1107" t="s">
        <v>21</v>
      </c>
      <c r="B1107" t="s">
        <v>398</v>
      </c>
      <c r="C1107" t="s">
        <v>158</v>
      </c>
      <c r="D1107" t="s">
        <v>208</v>
      </c>
      <c r="E1107" t="s">
        <v>25</v>
      </c>
      <c r="F1107" t="s">
        <v>31</v>
      </c>
      <c r="G1107" t="s">
        <v>516</v>
      </c>
      <c r="H1107" t="s">
        <v>115</v>
      </c>
      <c r="I1107" t="s">
        <v>905</v>
      </c>
      <c r="J1107" t="s">
        <v>115</v>
      </c>
      <c r="K1107" t="s">
        <v>29</v>
      </c>
      <c r="L1107">
        <v>20</v>
      </c>
      <c r="N1107" s="5">
        <v>0.19</v>
      </c>
      <c r="O1107" t="s">
        <v>30</v>
      </c>
      <c r="P1107" s="5">
        <v>0.26266257500000001</v>
      </c>
      <c r="Q1107" s="6">
        <v>40764858.479999997</v>
      </c>
      <c r="R1107" s="7">
        <v>1.5016474429778404E-4</v>
      </c>
      <c r="S1107" s="7">
        <v>0</v>
      </c>
      <c r="T1107" s="8">
        <v>21329.524098097983</v>
      </c>
      <c r="U1107" s="6">
        <v>0</v>
      </c>
    </row>
    <row r="1108" spans="1:21" x14ac:dyDescent="0.3">
      <c r="A1108" t="s">
        <v>21</v>
      </c>
      <c r="B1108" t="s">
        <v>398</v>
      </c>
      <c r="C1108" t="s">
        <v>158</v>
      </c>
      <c r="D1108" t="s">
        <v>208</v>
      </c>
      <c r="E1108" t="s">
        <v>25</v>
      </c>
      <c r="F1108" t="s">
        <v>31</v>
      </c>
      <c r="G1108" t="s">
        <v>517</v>
      </c>
      <c r="H1108" t="s">
        <v>117</v>
      </c>
      <c r="I1108" t="s">
        <v>906</v>
      </c>
      <c r="J1108" t="s">
        <v>117</v>
      </c>
      <c r="K1108" t="s">
        <v>29</v>
      </c>
      <c r="L1108">
        <v>20</v>
      </c>
      <c r="N1108" s="5">
        <v>0.14249999999999999</v>
      </c>
      <c r="O1108" t="s">
        <v>30</v>
      </c>
      <c r="P1108" s="5">
        <v>5.1022839E-2</v>
      </c>
      <c r="Q1108" s="6">
        <v>4287670.8219999997</v>
      </c>
      <c r="R1108" s="7">
        <v>2.1644027547598144E-4</v>
      </c>
      <c r="S1108" s="7">
        <v>0</v>
      </c>
      <c r="T1108" s="8">
        <v>2839.2894459875638</v>
      </c>
      <c r="U1108" s="6">
        <v>0</v>
      </c>
    </row>
    <row r="1109" spans="1:21" x14ac:dyDescent="0.3">
      <c r="A1109" t="s">
        <v>21</v>
      </c>
      <c r="B1109" t="s">
        <v>398</v>
      </c>
      <c r="C1109" t="s">
        <v>158</v>
      </c>
      <c r="D1109" t="s">
        <v>208</v>
      </c>
      <c r="E1109" t="s">
        <v>25</v>
      </c>
      <c r="F1109" t="s">
        <v>31</v>
      </c>
      <c r="G1109" t="s">
        <v>518</v>
      </c>
      <c r="H1109" t="s">
        <v>119</v>
      </c>
      <c r="I1109" t="s">
        <v>907</v>
      </c>
      <c r="J1109" t="s">
        <v>119</v>
      </c>
      <c r="K1109" t="s">
        <v>29</v>
      </c>
      <c r="L1109">
        <v>20</v>
      </c>
      <c r="N1109" s="5">
        <v>0.54</v>
      </c>
      <c r="O1109" t="s">
        <v>30</v>
      </c>
      <c r="P1109" s="5">
        <v>0.125</v>
      </c>
      <c r="Q1109" s="6">
        <v>50010970.920000002</v>
      </c>
      <c r="R1109" s="7">
        <v>6.1734118931197309E-4</v>
      </c>
      <c r="S1109" s="7">
        <v>0</v>
      </c>
      <c r="T1109" s="8">
        <v>52026.173708822964</v>
      </c>
      <c r="U1109" s="6">
        <v>0</v>
      </c>
    </row>
    <row r="1110" spans="1:21" x14ac:dyDescent="0.3">
      <c r="A1110" t="s">
        <v>21</v>
      </c>
      <c r="B1110" t="s">
        <v>398</v>
      </c>
      <c r="C1110" t="s">
        <v>158</v>
      </c>
      <c r="D1110" t="s">
        <v>208</v>
      </c>
      <c r="E1110" t="s">
        <v>25</v>
      </c>
      <c r="F1110" t="s">
        <v>31</v>
      </c>
      <c r="G1110" t="s">
        <v>519</v>
      </c>
      <c r="H1110" t="s">
        <v>121</v>
      </c>
      <c r="I1110" t="s">
        <v>121</v>
      </c>
      <c r="J1110" t="s">
        <v>121</v>
      </c>
      <c r="K1110" t="s">
        <v>29</v>
      </c>
      <c r="L1110">
        <v>11</v>
      </c>
      <c r="N1110" s="5">
        <v>0.65</v>
      </c>
      <c r="O1110" t="s">
        <v>30</v>
      </c>
      <c r="P1110" s="5">
        <v>0.12</v>
      </c>
      <c r="Q1110" s="6">
        <v>53889599.810000002</v>
      </c>
      <c r="R1110" s="7">
        <v>6.1734118931197298E-4</v>
      </c>
      <c r="S1110" s="7">
        <v>0</v>
      </c>
      <c r="T1110" s="8">
        <v>56061.092780999999</v>
      </c>
      <c r="U1110" s="6">
        <v>0</v>
      </c>
    </row>
    <row r="1111" spans="1:21" x14ac:dyDescent="0.3">
      <c r="A1111" t="s">
        <v>21</v>
      </c>
      <c r="B1111" t="s">
        <v>398</v>
      </c>
      <c r="C1111" t="s">
        <v>158</v>
      </c>
      <c r="D1111" t="s">
        <v>208</v>
      </c>
      <c r="E1111" t="s">
        <v>25</v>
      </c>
      <c r="F1111" t="s">
        <v>31</v>
      </c>
      <c r="G1111" t="s">
        <v>520</v>
      </c>
      <c r="H1111" t="s">
        <v>123</v>
      </c>
      <c r="I1111" t="s">
        <v>123</v>
      </c>
      <c r="J1111" t="s">
        <v>123</v>
      </c>
      <c r="K1111" t="s">
        <v>29</v>
      </c>
      <c r="L1111">
        <v>15</v>
      </c>
      <c r="N1111" s="5">
        <v>0</v>
      </c>
      <c r="O1111" t="s">
        <v>30</v>
      </c>
      <c r="P1111" s="5">
        <v>2.0452499999999998E-2</v>
      </c>
      <c r="Q1111" s="6">
        <v>0</v>
      </c>
      <c r="R1111" s="7">
        <v>6.1734118931197298E-4</v>
      </c>
      <c r="S1111" s="7">
        <v>0</v>
      </c>
      <c r="T1111" s="8">
        <v>0</v>
      </c>
      <c r="U1111" s="6">
        <v>0</v>
      </c>
    </row>
    <row r="1112" spans="1:21" x14ac:dyDescent="0.3">
      <c r="A1112" t="s">
        <v>21</v>
      </c>
      <c r="B1112" t="s">
        <v>398</v>
      </c>
      <c r="C1112" t="s">
        <v>158</v>
      </c>
      <c r="D1112" t="s">
        <v>208</v>
      </c>
      <c r="E1112" t="s">
        <v>25</v>
      </c>
      <c r="F1112" t="s">
        <v>31</v>
      </c>
      <c r="G1112" t="s">
        <v>521</v>
      </c>
      <c r="H1112" t="s">
        <v>207</v>
      </c>
      <c r="I1112" t="s">
        <v>207</v>
      </c>
      <c r="J1112" t="s">
        <v>207</v>
      </c>
      <c r="K1112" t="s">
        <v>29</v>
      </c>
      <c r="L1112">
        <v>2</v>
      </c>
      <c r="M1112" t="s">
        <v>208</v>
      </c>
      <c r="N1112" s="5">
        <v>0</v>
      </c>
      <c r="O1112" t="s">
        <v>30</v>
      </c>
      <c r="P1112" s="5">
        <v>0.05</v>
      </c>
      <c r="Q1112" s="6">
        <v>0</v>
      </c>
      <c r="R1112" s="7">
        <v>6.1734118931197298E-4</v>
      </c>
      <c r="S1112" s="7">
        <v>0</v>
      </c>
      <c r="T1112" s="8">
        <v>0</v>
      </c>
      <c r="U1112" s="6">
        <v>0</v>
      </c>
    </row>
    <row r="1113" spans="1:21" x14ac:dyDescent="0.3">
      <c r="A1113" t="s">
        <v>21</v>
      </c>
      <c r="B1113" t="s">
        <v>398</v>
      </c>
      <c r="C1113" t="s">
        <v>158</v>
      </c>
      <c r="D1113" t="s">
        <v>208</v>
      </c>
      <c r="E1113" t="s">
        <v>25</v>
      </c>
      <c r="F1113" t="s">
        <v>31</v>
      </c>
      <c r="G1113" t="s">
        <v>522</v>
      </c>
      <c r="H1113" t="s">
        <v>125</v>
      </c>
      <c r="I1113" t="s">
        <v>908</v>
      </c>
      <c r="J1113" t="s">
        <v>125</v>
      </c>
      <c r="K1113" t="s">
        <v>29</v>
      </c>
      <c r="L1113">
        <v>20</v>
      </c>
      <c r="N1113" s="5">
        <v>3.9038694999999998E-2</v>
      </c>
      <c r="O1113" t="s">
        <v>30</v>
      </c>
      <c r="P1113" s="5">
        <v>2.0147419999999999E-2</v>
      </c>
      <c r="Q1113" s="6">
        <v>442207.6851</v>
      </c>
      <c r="R1113" s="7">
        <v>6.2655412986670146E-4</v>
      </c>
      <c r="S1113" s="7">
        <v>0</v>
      </c>
      <c r="T1113" s="8">
        <v>354.94868898123252</v>
      </c>
      <c r="U1113" s="6">
        <v>0</v>
      </c>
    </row>
    <row r="1114" spans="1:21" x14ac:dyDescent="0.3">
      <c r="A1114" t="s">
        <v>21</v>
      </c>
      <c r="B1114" t="s">
        <v>398</v>
      </c>
      <c r="C1114" t="s">
        <v>158</v>
      </c>
      <c r="D1114" t="s">
        <v>208</v>
      </c>
      <c r="E1114" t="s">
        <v>25</v>
      </c>
      <c r="F1114" t="s">
        <v>31</v>
      </c>
      <c r="G1114" t="s">
        <v>523</v>
      </c>
      <c r="H1114" t="s">
        <v>127</v>
      </c>
      <c r="I1114" t="s">
        <v>909</v>
      </c>
      <c r="J1114" t="s">
        <v>127</v>
      </c>
      <c r="K1114" t="s">
        <v>29</v>
      </c>
      <c r="L1114">
        <v>20</v>
      </c>
      <c r="N1114" s="5">
        <v>1.6251060000000001E-2</v>
      </c>
      <c r="O1114" t="s">
        <v>30</v>
      </c>
      <c r="P1114" s="5">
        <v>0.36067226899999999</v>
      </c>
      <c r="Q1114" s="6">
        <v>6508035.1339999996</v>
      </c>
      <c r="R1114" s="7">
        <v>4.5518301708258357E-4</v>
      </c>
      <c r="S1114" s="7">
        <v>0</v>
      </c>
      <c r="T1114" s="8">
        <v>5187.0912714595024</v>
      </c>
      <c r="U1114" s="6">
        <v>0</v>
      </c>
    </row>
    <row r="1115" spans="1:21" x14ac:dyDescent="0.3">
      <c r="A1115" t="s">
        <v>21</v>
      </c>
      <c r="B1115" t="s">
        <v>398</v>
      </c>
      <c r="C1115" t="s">
        <v>158</v>
      </c>
      <c r="D1115" t="s">
        <v>208</v>
      </c>
      <c r="E1115" t="s">
        <v>25</v>
      </c>
      <c r="F1115" t="s">
        <v>31</v>
      </c>
      <c r="G1115" t="s">
        <v>524</v>
      </c>
      <c r="H1115" t="s">
        <v>129</v>
      </c>
      <c r="I1115" t="s">
        <v>910</v>
      </c>
      <c r="J1115" t="s">
        <v>129</v>
      </c>
      <c r="K1115" t="s">
        <v>29</v>
      </c>
      <c r="L1115">
        <v>20</v>
      </c>
      <c r="N1115" s="5">
        <v>6.3605939999999998E-3</v>
      </c>
      <c r="O1115" t="s">
        <v>30</v>
      </c>
      <c r="P1115" s="5">
        <v>6.8107092999999994E-2</v>
      </c>
      <c r="Q1115" s="6">
        <v>255721.7947</v>
      </c>
      <c r="R1115" s="7">
        <v>6.282286064153345E-4</v>
      </c>
      <c r="S1115" s="7">
        <v>0</v>
      </c>
      <c r="T1115" s="8">
        <v>205.07253468049021</v>
      </c>
      <c r="U1115" s="6">
        <v>0</v>
      </c>
    </row>
    <row r="1116" spans="1:21" x14ac:dyDescent="0.3">
      <c r="A1116" t="s">
        <v>21</v>
      </c>
      <c r="B1116" t="s">
        <v>398</v>
      </c>
      <c r="C1116" t="s">
        <v>158</v>
      </c>
      <c r="D1116" t="s">
        <v>208</v>
      </c>
      <c r="E1116" t="s">
        <v>25</v>
      </c>
      <c r="F1116" t="s">
        <v>31</v>
      </c>
      <c r="G1116" t="s">
        <v>525</v>
      </c>
      <c r="H1116" t="s">
        <v>131</v>
      </c>
      <c r="I1116" t="s">
        <v>911</v>
      </c>
      <c r="J1116" t="s">
        <v>131</v>
      </c>
      <c r="K1116" t="s">
        <v>29</v>
      </c>
      <c r="L1116">
        <v>20</v>
      </c>
      <c r="N1116" s="5">
        <v>1.5789569E-2</v>
      </c>
      <c r="O1116" t="s">
        <v>30</v>
      </c>
      <c r="P1116" s="5">
        <v>0.12588968</v>
      </c>
      <c r="Q1116" s="6">
        <v>1475659.1510000001</v>
      </c>
      <c r="R1116" s="7">
        <v>6.2338388405654697E-4</v>
      </c>
      <c r="S1116" s="7">
        <v>0</v>
      </c>
      <c r="T1116" s="8">
        <v>1194.3510802930068</v>
      </c>
      <c r="U1116" s="6">
        <v>0</v>
      </c>
    </row>
    <row r="1117" spans="1:21" x14ac:dyDescent="0.3">
      <c r="A1117" t="s">
        <v>21</v>
      </c>
      <c r="B1117" t="s">
        <v>398</v>
      </c>
      <c r="C1117" t="s">
        <v>158</v>
      </c>
      <c r="D1117" t="s">
        <v>208</v>
      </c>
      <c r="E1117" t="s">
        <v>25</v>
      </c>
      <c r="F1117" t="s">
        <v>31</v>
      </c>
      <c r="G1117" t="s">
        <v>526</v>
      </c>
      <c r="H1117" t="s">
        <v>157</v>
      </c>
      <c r="I1117" t="s">
        <v>912</v>
      </c>
      <c r="J1117" t="s">
        <v>157</v>
      </c>
      <c r="K1117" t="s">
        <v>29</v>
      </c>
      <c r="L1117">
        <v>11</v>
      </c>
      <c r="N1117" s="5">
        <v>0.52</v>
      </c>
      <c r="O1117" t="s">
        <v>30</v>
      </c>
      <c r="P1117" s="5">
        <v>0.09</v>
      </c>
      <c r="Q1117" s="6">
        <v>29783405.420000002</v>
      </c>
      <c r="R1117" s="7">
        <v>6.1734118931197298E-4</v>
      </c>
      <c r="S1117" s="7">
        <v>0</v>
      </c>
      <c r="T1117" s="8">
        <v>30983.534122940779</v>
      </c>
      <c r="U1117" s="6">
        <v>0</v>
      </c>
    </row>
    <row r="1118" spans="1:21" x14ac:dyDescent="0.3">
      <c r="A1118" t="s">
        <v>21</v>
      </c>
      <c r="B1118" t="s">
        <v>398</v>
      </c>
      <c r="C1118" t="s">
        <v>158</v>
      </c>
      <c r="D1118" t="s">
        <v>208</v>
      </c>
      <c r="E1118" t="s">
        <v>25</v>
      </c>
      <c r="F1118" t="s">
        <v>41</v>
      </c>
      <c r="G1118" t="s">
        <v>636</v>
      </c>
      <c r="H1118" t="s">
        <v>379</v>
      </c>
      <c r="I1118" t="s">
        <v>379</v>
      </c>
      <c r="J1118" t="s">
        <v>379</v>
      </c>
      <c r="K1118" t="s">
        <v>44</v>
      </c>
      <c r="L1118">
        <v>15</v>
      </c>
      <c r="M1118" t="s">
        <v>208</v>
      </c>
      <c r="N1118" s="5">
        <v>0.78</v>
      </c>
      <c r="O1118" t="s">
        <v>30</v>
      </c>
      <c r="P1118" s="5">
        <v>0.33333333300000001</v>
      </c>
      <c r="Q1118" s="6">
        <v>286995950.69999999</v>
      </c>
      <c r="R1118" s="7">
        <v>5.1136698052603371E-4</v>
      </c>
      <c r="S1118" s="7">
        <v>0</v>
      </c>
      <c r="T1118" s="8">
        <v>146760.25273265742</v>
      </c>
      <c r="U1118" s="6">
        <v>0</v>
      </c>
    </row>
    <row r="1119" spans="1:21" x14ac:dyDescent="0.3">
      <c r="A1119" t="s">
        <v>21</v>
      </c>
      <c r="B1119" t="s">
        <v>398</v>
      </c>
      <c r="C1119" t="s">
        <v>158</v>
      </c>
      <c r="D1119" t="s">
        <v>208</v>
      </c>
      <c r="E1119" t="s">
        <v>25</v>
      </c>
      <c r="F1119" t="s">
        <v>41</v>
      </c>
      <c r="G1119" t="s">
        <v>637</v>
      </c>
      <c r="H1119" t="s">
        <v>381</v>
      </c>
      <c r="I1119" t="s">
        <v>381</v>
      </c>
      <c r="J1119" t="s">
        <v>381</v>
      </c>
      <c r="K1119" t="s">
        <v>44</v>
      </c>
      <c r="L1119">
        <v>15</v>
      </c>
      <c r="M1119" t="s">
        <v>208</v>
      </c>
      <c r="N1119" s="5">
        <v>0</v>
      </c>
      <c r="O1119" t="s">
        <v>30</v>
      </c>
      <c r="P1119" s="5">
        <v>0.222222222</v>
      </c>
      <c r="Q1119" s="6">
        <v>0</v>
      </c>
      <c r="R1119" s="7">
        <v>5.1136698052603371E-4</v>
      </c>
      <c r="S1119" s="7">
        <v>0</v>
      </c>
      <c r="T1119" s="8">
        <v>0</v>
      </c>
      <c r="U1119" s="6">
        <v>0</v>
      </c>
    </row>
    <row r="1120" spans="1:21" x14ac:dyDescent="0.3">
      <c r="A1120" t="s">
        <v>21</v>
      </c>
      <c r="B1120" t="s">
        <v>398</v>
      </c>
      <c r="C1120" t="s">
        <v>158</v>
      </c>
      <c r="D1120" t="s">
        <v>208</v>
      </c>
      <c r="E1120" t="s">
        <v>25</v>
      </c>
      <c r="F1120" t="s">
        <v>41</v>
      </c>
      <c r="G1120" t="s">
        <v>638</v>
      </c>
      <c r="H1120" t="s">
        <v>383</v>
      </c>
      <c r="I1120" t="s">
        <v>383</v>
      </c>
      <c r="J1120" t="s">
        <v>383</v>
      </c>
      <c r="K1120" t="s">
        <v>44</v>
      </c>
      <c r="L1120">
        <v>15</v>
      </c>
      <c r="M1120" t="s">
        <v>208</v>
      </c>
      <c r="N1120" s="5">
        <v>0</v>
      </c>
      <c r="O1120" t="s">
        <v>30</v>
      </c>
      <c r="P1120" s="5">
        <v>0.17647058800000001</v>
      </c>
      <c r="Q1120" s="6">
        <v>0</v>
      </c>
      <c r="R1120" s="7">
        <v>5.1136698052603371E-4</v>
      </c>
      <c r="S1120" s="7">
        <v>0</v>
      </c>
      <c r="T1120" s="8">
        <v>0</v>
      </c>
      <c r="U1120" s="6">
        <v>0</v>
      </c>
    </row>
    <row r="1121" spans="1:21" x14ac:dyDescent="0.3">
      <c r="A1121" t="s">
        <v>21</v>
      </c>
      <c r="B1121" t="s">
        <v>398</v>
      </c>
      <c r="C1121" t="s">
        <v>158</v>
      </c>
      <c r="D1121" t="s">
        <v>208</v>
      </c>
      <c r="E1121" t="s">
        <v>25</v>
      </c>
      <c r="F1121" t="s">
        <v>41</v>
      </c>
      <c r="G1121" t="s">
        <v>639</v>
      </c>
      <c r="H1121" t="s">
        <v>385</v>
      </c>
      <c r="I1121" t="s">
        <v>385</v>
      </c>
      <c r="J1121" t="s">
        <v>385</v>
      </c>
      <c r="K1121" t="s">
        <v>44</v>
      </c>
      <c r="L1121">
        <v>15</v>
      </c>
      <c r="M1121" t="s">
        <v>208</v>
      </c>
      <c r="N1121" s="5">
        <v>0</v>
      </c>
      <c r="O1121" t="s">
        <v>30</v>
      </c>
      <c r="P1121" s="5">
        <v>0.125</v>
      </c>
      <c r="Q1121" s="6">
        <v>0</v>
      </c>
      <c r="R1121" s="7">
        <v>5.1136698052603371E-4</v>
      </c>
      <c r="S1121" s="7">
        <v>0</v>
      </c>
      <c r="T1121" s="8">
        <v>0</v>
      </c>
      <c r="U1121" s="6">
        <v>0</v>
      </c>
    </row>
    <row r="1122" spans="1:21" x14ac:dyDescent="0.3">
      <c r="A1122" t="s">
        <v>21</v>
      </c>
      <c r="B1122" t="s">
        <v>398</v>
      </c>
      <c r="C1122" t="s">
        <v>158</v>
      </c>
      <c r="D1122" t="s">
        <v>208</v>
      </c>
      <c r="E1122" t="s">
        <v>25</v>
      </c>
      <c r="F1122" t="s">
        <v>41</v>
      </c>
      <c r="G1122" t="s">
        <v>640</v>
      </c>
      <c r="H1122" t="s">
        <v>387</v>
      </c>
      <c r="I1122" t="s">
        <v>387</v>
      </c>
      <c r="J1122" t="s">
        <v>387</v>
      </c>
      <c r="K1122" t="s">
        <v>44</v>
      </c>
      <c r="L1122">
        <v>15</v>
      </c>
      <c r="M1122" t="s">
        <v>208</v>
      </c>
      <c r="N1122" s="5">
        <v>0</v>
      </c>
      <c r="O1122" t="s">
        <v>30</v>
      </c>
      <c r="P1122" s="5">
        <v>6.6666666999999999E-2</v>
      </c>
      <c r="Q1122" s="6">
        <v>0</v>
      </c>
      <c r="R1122" s="7">
        <v>5.1136698052603371E-4</v>
      </c>
      <c r="S1122" s="7">
        <v>0</v>
      </c>
      <c r="T1122" s="8">
        <v>0</v>
      </c>
      <c r="U1122" s="6">
        <v>0</v>
      </c>
    </row>
    <row r="1123" spans="1:21" x14ac:dyDescent="0.3">
      <c r="A1123" t="s">
        <v>21</v>
      </c>
      <c r="B1123" t="s">
        <v>398</v>
      </c>
      <c r="C1123" t="s">
        <v>158</v>
      </c>
      <c r="D1123" t="s">
        <v>208</v>
      </c>
      <c r="E1123" t="s">
        <v>25</v>
      </c>
      <c r="F1123" t="s">
        <v>26</v>
      </c>
      <c r="G1123" t="s">
        <v>641</v>
      </c>
      <c r="H1123" t="s">
        <v>379</v>
      </c>
      <c r="I1123" t="s">
        <v>379</v>
      </c>
      <c r="J1123" t="s">
        <v>379</v>
      </c>
      <c r="K1123" t="s">
        <v>44</v>
      </c>
      <c r="L1123">
        <v>15</v>
      </c>
      <c r="M1123" t="s">
        <v>208</v>
      </c>
      <c r="N1123" s="5">
        <v>0.78</v>
      </c>
      <c r="O1123" t="s">
        <v>30</v>
      </c>
      <c r="P1123" s="5">
        <v>0.33333333300000001</v>
      </c>
      <c r="Q1123" s="6">
        <v>4900105.835</v>
      </c>
      <c r="R1123" s="7">
        <v>5.1136698052603371E-4</v>
      </c>
      <c r="S1123" s="7">
        <v>0</v>
      </c>
      <c r="T1123" s="8">
        <v>2505.7523251019493</v>
      </c>
      <c r="U1123" s="6">
        <v>0</v>
      </c>
    </row>
    <row r="1124" spans="1:21" x14ac:dyDescent="0.3">
      <c r="A1124" t="s">
        <v>21</v>
      </c>
      <c r="B1124" t="s">
        <v>398</v>
      </c>
      <c r="C1124" t="s">
        <v>158</v>
      </c>
      <c r="D1124" t="s">
        <v>208</v>
      </c>
      <c r="E1124" t="s">
        <v>25</v>
      </c>
      <c r="F1124" t="s">
        <v>26</v>
      </c>
      <c r="G1124" t="s">
        <v>642</v>
      </c>
      <c r="H1124" t="s">
        <v>381</v>
      </c>
      <c r="I1124" t="s">
        <v>381</v>
      </c>
      <c r="J1124" t="s">
        <v>381</v>
      </c>
      <c r="K1124" t="s">
        <v>44</v>
      </c>
      <c r="L1124">
        <v>15</v>
      </c>
      <c r="M1124" t="s">
        <v>208</v>
      </c>
      <c r="N1124" s="5">
        <v>0</v>
      </c>
      <c r="O1124" t="s">
        <v>30</v>
      </c>
      <c r="P1124" s="5">
        <v>0.222222222</v>
      </c>
      <c r="Q1124" s="6">
        <v>0</v>
      </c>
      <c r="R1124" s="7">
        <v>5.1136698052603371E-4</v>
      </c>
      <c r="S1124" s="7">
        <v>0</v>
      </c>
      <c r="T1124" s="8">
        <v>0</v>
      </c>
      <c r="U1124" s="6">
        <v>0</v>
      </c>
    </row>
    <row r="1125" spans="1:21" x14ac:dyDescent="0.3">
      <c r="A1125" t="s">
        <v>21</v>
      </c>
      <c r="B1125" t="s">
        <v>398</v>
      </c>
      <c r="C1125" t="s">
        <v>158</v>
      </c>
      <c r="D1125" t="s">
        <v>208</v>
      </c>
      <c r="E1125" t="s">
        <v>25</v>
      </c>
      <c r="F1125" t="s">
        <v>26</v>
      </c>
      <c r="G1125" t="s">
        <v>643</v>
      </c>
      <c r="H1125" t="s">
        <v>383</v>
      </c>
      <c r="I1125" t="s">
        <v>383</v>
      </c>
      <c r="J1125" t="s">
        <v>383</v>
      </c>
      <c r="K1125" t="s">
        <v>44</v>
      </c>
      <c r="L1125">
        <v>15</v>
      </c>
      <c r="M1125" t="s">
        <v>208</v>
      </c>
      <c r="N1125" s="5">
        <v>0</v>
      </c>
      <c r="O1125" t="s">
        <v>30</v>
      </c>
      <c r="P1125" s="5">
        <v>0.17647058800000001</v>
      </c>
      <c r="Q1125" s="6">
        <v>0</v>
      </c>
      <c r="R1125" s="7">
        <v>5.1136698052603371E-4</v>
      </c>
      <c r="S1125" s="7">
        <v>0</v>
      </c>
      <c r="T1125" s="8">
        <v>0</v>
      </c>
      <c r="U1125" s="6">
        <v>0</v>
      </c>
    </row>
    <row r="1126" spans="1:21" x14ac:dyDescent="0.3">
      <c r="A1126" t="s">
        <v>21</v>
      </c>
      <c r="B1126" t="s">
        <v>398</v>
      </c>
      <c r="C1126" t="s">
        <v>158</v>
      </c>
      <c r="D1126" t="s">
        <v>208</v>
      </c>
      <c r="E1126" t="s">
        <v>25</v>
      </c>
      <c r="F1126" t="s">
        <v>26</v>
      </c>
      <c r="G1126" t="s">
        <v>644</v>
      </c>
      <c r="H1126" t="s">
        <v>385</v>
      </c>
      <c r="I1126" t="s">
        <v>385</v>
      </c>
      <c r="J1126" t="s">
        <v>385</v>
      </c>
      <c r="K1126" t="s">
        <v>44</v>
      </c>
      <c r="L1126">
        <v>15</v>
      </c>
      <c r="M1126" t="s">
        <v>208</v>
      </c>
      <c r="N1126" s="5">
        <v>0</v>
      </c>
      <c r="O1126" t="s">
        <v>30</v>
      </c>
      <c r="P1126" s="5">
        <v>0.125</v>
      </c>
      <c r="Q1126" s="6">
        <v>0</v>
      </c>
      <c r="R1126" s="7">
        <v>5.1136698052603371E-4</v>
      </c>
      <c r="S1126" s="7">
        <v>0</v>
      </c>
      <c r="T1126" s="8">
        <v>0</v>
      </c>
      <c r="U1126" s="6">
        <v>0</v>
      </c>
    </row>
    <row r="1127" spans="1:21" x14ac:dyDescent="0.3">
      <c r="A1127" t="s">
        <v>21</v>
      </c>
      <c r="B1127" t="s">
        <v>398</v>
      </c>
      <c r="C1127" t="s">
        <v>158</v>
      </c>
      <c r="D1127" t="s">
        <v>208</v>
      </c>
      <c r="E1127" t="s">
        <v>25</v>
      </c>
      <c r="F1127" t="s">
        <v>26</v>
      </c>
      <c r="G1127" t="s">
        <v>645</v>
      </c>
      <c r="H1127" t="s">
        <v>387</v>
      </c>
      <c r="I1127" t="s">
        <v>387</v>
      </c>
      <c r="J1127" t="s">
        <v>387</v>
      </c>
      <c r="K1127" t="s">
        <v>44</v>
      </c>
      <c r="L1127">
        <v>15</v>
      </c>
      <c r="M1127" t="s">
        <v>208</v>
      </c>
      <c r="N1127" s="5">
        <v>0</v>
      </c>
      <c r="O1127" t="s">
        <v>30</v>
      </c>
      <c r="P1127" s="5">
        <v>6.6666666999999999E-2</v>
      </c>
      <c r="Q1127" s="6">
        <v>0</v>
      </c>
      <c r="R1127" s="7">
        <v>5.1136698052603371E-4</v>
      </c>
      <c r="S1127" s="7">
        <v>0</v>
      </c>
      <c r="T1127" s="8">
        <v>0</v>
      </c>
      <c r="U1127" s="6">
        <v>0</v>
      </c>
    </row>
    <row r="1128" spans="1:21" x14ac:dyDescent="0.3">
      <c r="A1128" t="s">
        <v>21</v>
      </c>
      <c r="B1128" t="s">
        <v>398</v>
      </c>
      <c r="C1128" t="s">
        <v>80</v>
      </c>
      <c r="D1128" t="s">
        <v>393</v>
      </c>
      <c r="E1128" t="s">
        <v>25</v>
      </c>
      <c r="F1128" t="s">
        <v>26</v>
      </c>
      <c r="G1128" t="s">
        <v>429</v>
      </c>
      <c r="H1128" t="s">
        <v>28</v>
      </c>
      <c r="I1128" t="s">
        <v>28</v>
      </c>
      <c r="J1128" t="s">
        <v>28</v>
      </c>
      <c r="K1128" t="s">
        <v>29</v>
      </c>
      <c r="L1128">
        <v>20</v>
      </c>
      <c r="N1128" s="5">
        <v>0</v>
      </c>
      <c r="O1128" t="s">
        <v>30</v>
      </c>
      <c r="P1128" s="5">
        <v>0.3</v>
      </c>
      <c r="Q1128" s="6">
        <v>0</v>
      </c>
      <c r="R1128" s="7">
        <v>0</v>
      </c>
      <c r="S1128" s="7">
        <v>7.8940422909971214E-4</v>
      </c>
      <c r="T1128" s="8">
        <v>0</v>
      </c>
      <c r="U1128" s="6">
        <v>0</v>
      </c>
    </row>
    <row r="1129" spans="1:21" x14ac:dyDescent="0.3">
      <c r="A1129" t="s">
        <v>21</v>
      </c>
      <c r="B1129" t="s">
        <v>398</v>
      </c>
      <c r="C1129" t="s">
        <v>80</v>
      </c>
      <c r="D1129" t="s">
        <v>393</v>
      </c>
      <c r="E1129" t="s">
        <v>25</v>
      </c>
      <c r="F1129" t="s">
        <v>26</v>
      </c>
      <c r="G1129" t="s">
        <v>430</v>
      </c>
      <c r="H1129" t="s">
        <v>84</v>
      </c>
      <c r="I1129" t="s">
        <v>84</v>
      </c>
      <c r="J1129" t="s">
        <v>84</v>
      </c>
      <c r="K1129" t="s">
        <v>29</v>
      </c>
      <c r="L1129">
        <v>20</v>
      </c>
      <c r="N1129" s="5">
        <v>6.7500000000000004E-2</v>
      </c>
      <c r="O1129" t="s">
        <v>30</v>
      </c>
      <c r="P1129" s="5">
        <v>0</v>
      </c>
      <c r="Q1129" s="6">
        <v>0</v>
      </c>
      <c r="R1129" s="7">
        <v>0</v>
      </c>
      <c r="S1129" s="7">
        <v>0</v>
      </c>
      <c r="T1129" s="8">
        <v>0</v>
      </c>
      <c r="U1129" s="6">
        <v>0</v>
      </c>
    </row>
    <row r="1130" spans="1:21" x14ac:dyDescent="0.3">
      <c r="A1130" t="s">
        <v>21</v>
      </c>
      <c r="B1130" t="s">
        <v>398</v>
      </c>
      <c r="C1130" t="s">
        <v>80</v>
      </c>
      <c r="D1130" t="s">
        <v>393</v>
      </c>
      <c r="E1130" t="s">
        <v>25</v>
      </c>
      <c r="F1130" t="s">
        <v>26</v>
      </c>
      <c r="G1130" t="s">
        <v>431</v>
      </c>
      <c r="H1130" t="s">
        <v>86</v>
      </c>
      <c r="I1130" t="s">
        <v>86</v>
      </c>
      <c r="J1130" t="s">
        <v>86</v>
      </c>
      <c r="K1130" t="s">
        <v>29</v>
      </c>
      <c r="L1130">
        <v>20</v>
      </c>
      <c r="N1130" s="5">
        <v>0</v>
      </c>
      <c r="O1130" t="s">
        <v>30</v>
      </c>
      <c r="P1130" s="5">
        <v>1.0799697E-2</v>
      </c>
      <c r="Q1130" s="6">
        <v>0</v>
      </c>
      <c r="R1130" s="7">
        <v>0</v>
      </c>
      <c r="S1130" s="7">
        <v>1.7216566269348788E-3</v>
      </c>
      <c r="T1130" s="8">
        <v>0</v>
      </c>
      <c r="U1130" s="6">
        <v>0</v>
      </c>
    </row>
    <row r="1131" spans="1:21" x14ac:dyDescent="0.3">
      <c r="A1131" t="s">
        <v>21</v>
      </c>
      <c r="B1131" t="s">
        <v>398</v>
      </c>
      <c r="C1131" t="s">
        <v>80</v>
      </c>
      <c r="D1131" t="s">
        <v>393</v>
      </c>
      <c r="E1131" t="s">
        <v>25</v>
      </c>
      <c r="F1131" t="s">
        <v>26</v>
      </c>
      <c r="G1131" t="s">
        <v>432</v>
      </c>
      <c r="H1131" t="s">
        <v>88</v>
      </c>
      <c r="I1131" t="s">
        <v>900</v>
      </c>
      <c r="J1131" t="s">
        <v>88</v>
      </c>
      <c r="K1131" t="s">
        <v>29</v>
      </c>
      <c r="L1131">
        <v>20</v>
      </c>
      <c r="N1131" s="5">
        <v>0.36</v>
      </c>
      <c r="O1131" t="s">
        <v>30</v>
      </c>
      <c r="P1131" s="5">
        <v>0.15512195100000001</v>
      </c>
      <c r="Q1131" s="6">
        <v>2345.4165309999998</v>
      </c>
      <c r="R1131" s="7">
        <v>0</v>
      </c>
      <c r="S1131" s="7">
        <v>1.3508533296737609E-3</v>
      </c>
      <c r="T1131" s="8">
        <v>0</v>
      </c>
      <c r="U1131" s="6">
        <v>4.1005165238717431</v>
      </c>
    </row>
    <row r="1132" spans="1:21" x14ac:dyDescent="0.3">
      <c r="A1132" t="s">
        <v>21</v>
      </c>
      <c r="B1132" t="s">
        <v>398</v>
      </c>
      <c r="C1132" t="s">
        <v>80</v>
      </c>
      <c r="D1132" t="s">
        <v>393</v>
      </c>
      <c r="E1132" t="s">
        <v>25</v>
      </c>
      <c r="F1132" t="s">
        <v>26</v>
      </c>
      <c r="G1132" t="s">
        <v>433</v>
      </c>
      <c r="H1132" t="s">
        <v>90</v>
      </c>
      <c r="I1132" t="s">
        <v>901</v>
      </c>
      <c r="J1132" t="s">
        <v>90</v>
      </c>
      <c r="K1132" t="s">
        <v>29</v>
      </c>
      <c r="L1132">
        <v>20</v>
      </c>
      <c r="N1132" s="5">
        <v>0</v>
      </c>
      <c r="O1132" t="s">
        <v>30</v>
      </c>
      <c r="P1132" s="5">
        <v>0.52104097500000002</v>
      </c>
      <c r="Q1132" s="6">
        <v>0</v>
      </c>
      <c r="R1132" s="7">
        <v>0</v>
      </c>
      <c r="S1132" s="7">
        <v>1.0820638138986927E-3</v>
      </c>
      <c r="T1132" s="8">
        <v>0</v>
      </c>
      <c r="U1132" s="6">
        <v>0</v>
      </c>
    </row>
    <row r="1133" spans="1:21" x14ac:dyDescent="0.3">
      <c r="A1133" t="s">
        <v>21</v>
      </c>
      <c r="B1133" t="s">
        <v>398</v>
      </c>
      <c r="C1133" t="s">
        <v>80</v>
      </c>
      <c r="D1133" t="s">
        <v>393</v>
      </c>
      <c r="E1133" t="s">
        <v>25</v>
      </c>
      <c r="F1133" t="s">
        <v>26</v>
      </c>
      <c r="G1133" t="s">
        <v>434</v>
      </c>
      <c r="H1133" t="s">
        <v>92</v>
      </c>
      <c r="I1133" t="s">
        <v>902</v>
      </c>
      <c r="J1133" t="s">
        <v>92</v>
      </c>
      <c r="K1133" t="s">
        <v>29</v>
      </c>
      <c r="L1133">
        <v>20</v>
      </c>
      <c r="N1133" s="5">
        <v>0</v>
      </c>
      <c r="O1133" t="s">
        <v>30</v>
      </c>
      <c r="P1133" s="5">
        <v>0.21699819200000001</v>
      </c>
      <c r="Q1133" s="6">
        <v>0</v>
      </c>
      <c r="R1133" s="7">
        <v>0</v>
      </c>
      <c r="S1133" s="7">
        <v>1.2294205087528098E-3</v>
      </c>
      <c r="T1133" s="8">
        <v>0</v>
      </c>
      <c r="U1133" s="6">
        <v>0</v>
      </c>
    </row>
    <row r="1134" spans="1:21" x14ac:dyDescent="0.3">
      <c r="A1134" t="s">
        <v>21</v>
      </c>
      <c r="B1134" t="s">
        <v>398</v>
      </c>
      <c r="C1134" t="s">
        <v>80</v>
      </c>
      <c r="D1134" t="s">
        <v>393</v>
      </c>
      <c r="E1134" t="s">
        <v>25</v>
      </c>
      <c r="F1134" t="s">
        <v>26</v>
      </c>
      <c r="G1134" t="s">
        <v>435</v>
      </c>
      <c r="H1134" t="s">
        <v>94</v>
      </c>
      <c r="I1134" t="s">
        <v>903</v>
      </c>
      <c r="J1134" t="s">
        <v>94</v>
      </c>
      <c r="K1134" t="s">
        <v>29</v>
      </c>
      <c r="L1134">
        <v>20</v>
      </c>
      <c r="N1134" s="5">
        <v>0</v>
      </c>
      <c r="O1134" t="s">
        <v>30</v>
      </c>
      <c r="P1134" s="5">
        <v>0.28512396699999998</v>
      </c>
      <c r="Q1134" s="6">
        <v>0</v>
      </c>
      <c r="R1134" s="7">
        <v>0</v>
      </c>
      <c r="S1134" s="7">
        <v>1.1140384301340774E-3</v>
      </c>
      <c r="T1134" s="8">
        <v>0</v>
      </c>
      <c r="U1134" s="6">
        <v>0</v>
      </c>
    </row>
    <row r="1135" spans="1:21" x14ac:dyDescent="0.3">
      <c r="A1135" t="s">
        <v>21</v>
      </c>
      <c r="B1135" t="s">
        <v>398</v>
      </c>
      <c r="C1135" t="s">
        <v>80</v>
      </c>
      <c r="D1135" t="s">
        <v>393</v>
      </c>
      <c r="E1135" t="s">
        <v>25</v>
      </c>
      <c r="F1135" t="s">
        <v>26</v>
      </c>
      <c r="G1135" t="s">
        <v>436</v>
      </c>
      <c r="H1135" t="s">
        <v>96</v>
      </c>
      <c r="I1135" t="s">
        <v>904</v>
      </c>
      <c r="J1135" t="s">
        <v>96</v>
      </c>
      <c r="K1135" t="s">
        <v>29</v>
      </c>
      <c r="L1135">
        <v>11</v>
      </c>
      <c r="N1135" s="5">
        <v>0.9</v>
      </c>
      <c r="O1135" t="s">
        <v>30</v>
      </c>
      <c r="P1135" s="5">
        <v>0.04</v>
      </c>
      <c r="Q1135" s="6">
        <v>50.43755195</v>
      </c>
      <c r="R1135" s="7">
        <v>0</v>
      </c>
      <c r="S1135" s="7">
        <v>0</v>
      </c>
      <c r="T1135" s="8">
        <v>0</v>
      </c>
      <c r="U1135" s="6">
        <v>0</v>
      </c>
    </row>
    <row r="1136" spans="1:21" x14ac:dyDescent="0.3">
      <c r="A1136" t="s">
        <v>21</v>
      </c>
      <c r="B1136" t="s">
        <v>398</v>
      </c>
      <c r="C1136" t="s">
        <v>80</v>
      </c>
      <c r="D1136" t="s">
        <v>393</v>
      </c>
      <c r="E1136" t="s">
        <v>25</v>
      </c>
      <c r="F1136" t="s">
        <v>26</v>
      </c>
      <c r="G1136" t="s">
        <v>437</v>
      </c>
      <c r="H1136" t="s">
        <v>98</v>
      </c>
      <c r="I1136" t="s">
        <v>98</v>
      </c>
      <c r="J1136" t="s">
        <v>98</v>
      </c>
      <c r="K1136" t="s">
        <v>29</v>
      </c>
      <c r="L1136">
        <v>11</v>
      </c>
      <c r="N1136" s="5">
        <v>5.8799999999999998E-2</v>
      </c>
      <c r="O1136" t="s">
        <v>30</v>
      </c>
      <c r="P1136" s="5">
        <v>0</v>
      </c>
      <c r="Q1136" s="6">
        <v>0</v>
      </c>
      <c r="R1136" s="7">
        <v>0</v>
      </c>
      <c r="S1136" s="7">
        <v>0</v>
      </c>
      <c r="T1136" s="8">
        <v>0</v>
      </c>
      <c r="U1136" s="6">
        <v>0</v>
      </c>
    </row>
    <row r="1137" spans="1:21" x14ac:dyDescent="0.3">
      <c r="A1137" t="s">
        <v>21</v>
      </c>
      <c r="B1137" t="s">
        <v>398</v>
      </c>
      <c r="C1137" t="s">
        <v>80</v>
      </c>
      <c r="D1137" t="s">
        <v>393</v>
      </c>
      <c r="E1137" t="s">
        <v>25</v>
      </c>
      <c r="F1137" t="s">
        <v>26</v>
      </c>
      <c r="G1137" t="s">
        <v>438</v>
      </c>
      <c r="H1137" t="s">
        <v>100</v>
      </c>
      <c r="I1137" t="s">
        <v>100</v>
      </c>
      <c r="J1137" t="s">
        <v>100</v>
      </c>
      <c r="K1137" t="s">
        <v>29</v>
      </c>
      <c r="L1137">
        <v>20</v>
      </c>
      <c r="N1137" s="5">
        <v>9.4999999999999998E-3</v>
      </c>
      <c r="O1137" t="s">
        <v>30</v>
      </c>
      <c r="P1137" s="5">
        <v>0.1</v>
      </c>
      <c r="Q1137" s="6">
        <v>34.83694998</v>
      </c>
      <c r="R1137" s="7">
        <v>0</v>
      </c>
      <c r="S1137" s="7">
        <v>8.3215779668067188E-4</v>
      </c>
      <c r="T1137" s="8">
        <v>0</v>
      </c>
      <c r="U1137" s="6">
        <v>3.9040872209164204E-2</v>
      </c>
    </row>
    <row r="1138" spans="1:21" x14ac:dyDescent="0.3">
      <c r="A1138" t="s">
        <v>21</v>
      </c>
      <c r="B1138" t="s">
        <v>398</v>
      </c>
      <c r="C1138" t="s">
        <v>80</v>
      </c>
      <c r="D1138" t="s">
        <v>393</v>
      </c>
      <c r="E1138" t="s">
        <v>25</v>
      </c>
      <c r="F1138" t="s">
        <v>26</v>
      </c>
      <c r="G1138" t="s">
        <v>439</v>
      </c>
      <c r="H1138" t="s">
        <v>102</v>
      </c>
      <c r="I1138" t="s">
        <v>102</v>
      </c>
      <c r="J1138" t="s">
        <v>102</v>
      </c>
      <c r="K1138" t="s">
        <v>29</v>
      </c>
      <c r="L1138">
        <v>11</v>
      </c>
      <c r="N1138" s="5">
        <v>0.02</v>
      </c>
      <c r="O1138" t="s">
        <v>30</v>
      </c>
      <c r="P1138" s="5">
        <v>1.72E-2</v>
      </c>
      <c r="Q1138" s="6">
        <v>0</v>
      </c>
      <c r="R1138" s="7">
        <v>0</v>
      </c>
      <c r="S1138" s="7">
        <v>0</v>
      </c>
      <c r="T1138" s="8">
        <v>0</v>
      </c>
      <c r="U1138" s="6">
        <v>0</v>
      </c>
    </row>
    <row r="1139" spans="1:21" x14ac:dyDescent="0.3">
      <c r="A1139" t="s">
        <v>21</v>
      </c>
      <c r="B1139" t="s">
        <v>398</v>
      </c>
      <c r="C1139" t="s">
        <v>80</v>
      </c>
      <c r="D1139" t="s">
        <v>393</v>
      </c>
      <c r="E1139" t="s">
        <v>25</v>
      </c>
      <c r="F1139" t="s">
        <v>26</v>
      </c>
      <c r="G1139" t="s">
        <v>440</v>
      </c>
      <c r="H1139" t="s">
        <v>104</v>
      </c>
      <c r="I1139" t="s">
        <v>104</v>
      </c>
      <c r="J1139" t="s">
        <v>104</v>
      </c>
      <c r="K1139" t="s">
        <v>29</v>
      </c>
      <c r="L1139">
        <v>15</v>
      </c>
      <c r="N1139" s="5">
        <v>0.40500000000000003</v>
      </c>
      <c r="O1139" t="s">
        <v>30</v>
      </c>
      <c r="P1139" s="5">
        <v>7.2037079999999996E-3</v>
      </c>
      <c r="Q1139" s="6">
        <v>0</v>
      </c>
      <c r="R1139" s="7">
        <v>0</v>
      </c>
      <c r="S1139" s="7">
        <v>9.2577893529988229E-4</v>
      </c>
      <c r="T1139" s="8">
        <v>0</v>
      </c>
      <c r="U1139" s="6">
        <v>0</v>
      </c>
    </row>
    <row r="1140" spans="1:21" x14ac:dyDescent="0.3">
      <c r="A1140" t="s">
        <v>21</v>
      </c>
      <c r="B1140" t="s">
        <v>398</v>
      </c>
      <c r="C1140" t="s">
        <v>80</v>
      </c>
      <c r="D1140" t="s">
        <v>393</v>
      </c>
      <c r="E1140" t="s">
        <v>25</v>
      </c>
      <c r="F1140" t="s">
        <v>26</v>
      </c>
      <c r="G1140" t="s">
        <v>441</v>
      </c>
      <c r="H1140" t="s">
        <v>106</v>
      </c>
      <c r="I1140" t="s">
        <v>106</v>
      </c>
      <c r="J1140" t="s">
        <v>106</v>
      </c>
      <c r="K1140" t="s">
        <v>29</v>
      </c>
      <c r="L1140">
        <v>11</v>
      </c>
      <c r="N1140" s="5">
        <v>2.9081632999999999E-2</v>
      </c>
      <c r="O1140" t="s">
        <v>30</v>
      </c>
      <c r="P1140" s="5">
        <v>0.15</v>
      </c>
      <c r="Q1140" s="6">
        <v>172.9808668</v>
      </c>
      <c r="R1140" s="7">
        <v>0</v>
      </c>
      <c r="S1140" s="7">
        <v>1.2952420799350073E-4</v>
      </c>
      <c r="T1140" s="8">
        <v>0</v>
      </c>
      <c r="U1140" s="6">
        <v>0.15089980721069876</v>
      </c>
    </row>
    <row r="1141" spans="1:21" x14ac:dyDescent="0.3">
      <c r="A1141" t="s">
        <v>21</v>
      </c>
      <c r="B1141" t="s">
        <v>398</v>
      </c>
      <c r="C1141" t="s">
        <v>80</v>
      </c>
      <c r="D1141" t="s">
        <v>393</v>
      </c>
      <c r="E1141" t="s">
        <v>25</v>
      </c>
      <c r="F1141" t="s">
        <v>26</v>
      </c>
      <c r="G1141" t="s">
        <v>442</v>
      </c>
      <c r="H1141" t="s">
        <v>111</v>
      </c>
      <c r="I1141" t="s">
        <v>111</v>
      </c>
      <c r="J1141" t="s">
        <v>111</v>
      </c>
      <c r="K1141" t="s">
        <v>29</v>
      </c>
      <c r="L1141">
        <v>20</v>
      </c>
      <c r="N1141" s="5">
        <v>2.7E-2</v>
      </c>
      <c r="O1141" t="s">
        <v>30</v>
      </c>
      <c r="P1141" s="5">
        <v>0.146537695</v>
      </c>
      <c r="Q1141" s="6">
        <v>156.20772299999999</v>
      </c>
      <c r="R1141" s="7">
        <v>0</v>
      </c>
      <c r="S1141" s="7">
        <v>8.9048709555079723E-4</v>
      </c>
      <c r="T1141" s="8">
        <v>0</v>
      </c>
      <c r="U1141" s="6">
        <v>0.17505797020774433</v>
      </c>
    </row>
    <row r="1142" spans="1:21" x14ac:dyDescent="0.3">
      <c r="A1142" t="s">
        <v>21</v>
      </c>
      <c r="B1142" t="s">
        <v>398</v>
      </c>
      <c r="C1142" t="s">
        <v>80</v>
      </c>
      <c r="D1142" t="s">
        <v>393</v>
      </c>
      <c r="E1142" t="s">
        <v>25</v>
      </c>
      <c r="F1142" t="s">
        <v>26</v>
      </c>
      <c r="G1142" t="s">
        <v>443</v>
      </c>
      <c r="H1142" t="s">
        <v>113</v>
      </c>
      <c r="I1142" t="s">
        <v>113</v>
      </c>
      <c r="J1142" t="s">
        <v>113</v>
      </c>
      <c r="K1142" t="s">
        <v>29</v>
      </c>
      <c r="L1142">
        <v>20</v>
      </c>
      <c r="N1142" s="5">
        <v>1.4999999999999999E-2</v>
      </c>
      <c r="O1142" t="s">
        <v>30</v>
      </c>
      <c r="P1142" s="5">
        <v>0</v>
      </c>
      <c r="Q1142" s="6">
        <v>0</v>
      </c>
      <c r="R1142" s="7">
        <v>0</v>
      </c>
      <c r="S1142" s="7">
        <v>0</v>
      </c>
      <c r="T1142" s="8">
        <v>0</v>
      </c>
      <c r="U1142" s="6">
        <v>0</v>
      </c>
    </row>
    <row r="1143" spans="1:21" x14ac:dyDescent="0.3">
      <c r="A1143" t="s">
        <v>21</v>
      </c>
      <c r="B1143" t="s">
        <v>398</v>
      </c>
      <c r="C1143" t="s">
        <v>80</v>
      </c>
      <c r="D1143" t="s">
        <v>393</v>
      </c>
      <c r="E1143" t="s">
        <v>25</v>
      </c>
      <c r="F1143" t="s">
        <v>26</v>
      </c>
      <c r="G1143" t="s">
        <v>444</v>
      </c>
      <c r="H1143" t="s">
        <v>115</v>
      </c>
      <c r="I1143" t="s">
        <v>905</v>
      </c>
      <c r="J1143" t="s">
        <v>115</v>
      </c>
      <c r="K1143" t="s">
        <v>29</v>
      </c>
      <c r="L1143">
        <v>20</v>
      </c>
      <c r="N1143" s="5">
        <v>0.19</v>
      </c>
      <c r="O1143" t="s">
        <v>30</v>
      </c>
      <c r="P1143" s="5">
        <v>1.2614202E-2</v>
      </c>
      <c r="Q1143" s="6">
        <v>0</v>
      </c>
      <c r="R1143" s="7">
        <v>0</v>
      </c>
      <c r="S1143" s="7">
        <v>1.2546367724411958E-3</v>
      </c>
      <c r="T1143" s="8">
        <v>0</v>
      </c>
      <c r="U1143" s="6">
        <v>0</v>
      </c>
    </row>
    <row r="1144" spans="1:21" x14ac:dyDescent="0.3">
      <c r="A1144" t="s">
        <v>21</v>
      </c>
      <c r="B1144" t="s">
        <v>398</v>
      </c>
      <c r="C1144" t="s">
        <v>80</v>
      </c>
      <c r="D1144" t="s">
        <v>393</v>
      </c>
      <c r="E1144" t="s">
        <v>25</v>
      </c>
      <c r="F1144" t="s">
        <v>26</v>
      </c>
      <c r="G1144" t="s">
        <v>445</v>
      </c>
      <c r="H1144" t="s">
        <v>117</v>
      </c>
      <c r="I1144" t="s">
        <v>906</v>
      </c>
      <c r="J1144" t="s">
        <v>117</v>
      </c>
      <c r="K1144" t="s">
        <v>29</v>
      </c>
      <c r="L1144">
        <v>20</v>
      </c>
      <c r="N1144" s="5">
        <v>0.14249999999999999</v>
      </c>
      <c r="O1144" t="s">
        <v>30</v>
      </c>
      <c r="P1144" s="5">
        <v>1.3448679999999999E-2</v>
      </c>
      <c r="Q1144" s="6">
        <v>0</v>
      </c>
      <c r="R1144" s="7">
        <v>0</v>
      </c>
      <c r="S1144" s="7">
        <v>1.7223488397470957E-3</v>
      </c>
      <c r="T1144" s="8">
        <v>0</v>
      </c>
      <c r="U1144" s="6">
        <v>0</v>
      </c>
    </row>
    <row r="1145" spans="1:21" x14ac:dyDescent="0.3">
      <c r="A1145" t="s">
        <v>21</v>
      </c>
      <c r="B1145" t="s">
        <v>398</v>
      </c>
      <c r="C1145" t="s">
        <v>80</v>
      </c>
      <c r="D1145" t="s">
        <v>393</v>
      </c>
      <c r="E1145" t="s">
        <v>25</v>
      </c>
      <c r="F1145" t="s">
        <v>26</v>
      </c>
      <c r="G1145" t="s">
        <v>446</v>
      </c>
      <c r="H1145" t="s">
        <v>119</v>
      </c>
      <c r="I1145" t="s">
        <v>907</v>
      </c>
      <c r="J1145" t="s">
        <v>119</v>
      </c>
      <c r="K1145" t="s">
        <v>29</v>
      </c>
      <c r="L1145">
        <v>20</v>
      </c>
      <c r="N1145" s="5">
        <v>0.54</v>
      </c>
      <c r="O1145" t="s">
        <v>30</v>
      </c>
      <c r="P1145" s="5">
        <v>0.125</v>
      </c>
      <c r="Q1145" s="6">
        <v>2654.4310690000002</v>
      </c>
      <c r="R1145" s="7">
        <v>0</v>
      </c>
      <c r="S1145" s="7">
        <v>8.9048709555079723E-4</v>
      </c>
      <c r="T1145" s="8">
        <v>0</v>
      </c>
      <c r="U1145" s="6">
        <v>2.9747525030853503</v>
      </c>
    </row>
    <row r="1146" spans="1:21" x14ac:dyDescent="0.3">
      <c r="A1146" t="s">
        <v>21</v>
      </c>
      <c r="B1146" t="s">
        <v>398</v>
      </c>
      <c r="C1146" t="s">
        <v>80</v>
      </c>
      <c r="D1146" t="s">
        <v>393</v>
      </c>
      <c r="E1146" t="s">
        <v>25</v>
      </c>
      <c r="F1146" t="s">
        <v>26</v>
      </c>
      <c r="G1146" t="s">
        <v>447</v>
      </c>
      <c r="H1146" t="s">
        <v>121</v>
      </c>
      <c r="I1146" t="s">
        <v>121</v>
      </c>
      <c r="J1146" t="s">
        <v>121</v>
      </c>
      <c r="K1146" t="s">
        <v>29</v>
      </c>
      <c r="L1146">
        <v>11</v>
      </c>
      <c r="N1146" s="5">
        <v>0</v>
      </c>
      <c r="O1146" t="s">
        <v>30</v>
      </c>
      <c r="P1146" s="5">
        <v>0</v>
      </c>
      <c r="Q1146" s="6">
        <v>0</v>
      </c>
      <c r="R1146" s="7">
        <v>0</v>
      </c>
      <c r="S1146" s="7">
        <v>0</v>
      </c>
      <c r="T1146" s="8">
        <v>0</v>
      </c>
      <c r="U1146" s="6">
        <v>0</v>
      </c>
    </row>
    <row r="1147" spans="1:21" x14ac:dyDescent="0.3">
      <c r="A1147" t="s">
        <v>21</v>
      </c>
      <c r="B1147" t="s">
        <v>398</v>
      </c>
      <c r="C1147" t="s">
        <v>80</v>
      </c>
      <c r="D1147" t="s">
        <v>393</v>
      </c>
      <c r="E1147" t="s">
        <v>25</v>
      </c>
      <c r="F1147" t="s">
        <v>26</v>
      </c>
      <c r="G1147" t="s">
        <v>448</v>
      </c>
      <c r="H1147" t="s">
        <v>123</v>
      </c>
      <c r="I1147" t="s">
        <v>123</v>
      </c>
      <c r="J1147" t="s">
        <v>123</v>
      </c>
      <c r="K1147" t="s">
        <v>29</v>
      </c>
      <c r="L1147">
        <v>15</v>
      </c>
      <c r="N1147" s="5">
        <v>0</v>
      </c>
      <c r="O1147" t="s">
        <v>30</v>
      </c>
      <c r="P1147" s="5">
        <v>0</v>
      </c>
      <c r="Q1147" s="6">
        <v>0</v>
      </c>
      <c r="R1147" s="7">
        <v>0</v>
      </c>
      <c r="S1147" s="7">
        <v>0</v>
      </c>
      <c r="T1147" s="8">
        <v>0</v>
      </c>
      <c r="U1147" s="6">
        <v>0</v>
      </c>
    </row>
    <row r="1148" spans="1:21" x14ac:dyDescent="0.3">
      <c r="A1148" t="s">
        <v>21</v>
      </c>
      <c r="B1148" t="s">
        <v>398</v>
      </c>
      <c r="C1148" t="s">
        <v>80</v>
      </c>
      <c r="D1148" t="s">
        <v>393</v>
      </c>
      <c r="E1148" t="s">
        <v>25</v>
      </c>
      <c r="F1148" t="s">
        <v>26</v>
      </c>
      <c r="G1148" t="s">
        <v>449</v>
      </c>
      <c r="H1148" t="s">
        <v>125</v>
      </c>
      <c r="I1148" t="s">
        <v>908</v>
      </c>
      <c r="J1148" t="s">
        <v>125</v>
      </c>
      <c r="K1148" t="s">
        <v>29</v>
      </c>
      <c r="L1148">
        <v>20</v>
      </c>
      <c r="N1148" s="5">
        <v>0.08</v>
      </c>
      <c r="O1148" t="s">
        <v>30</v>
      </c>
      <c r="P1148" s="5">
        <v>3.3170732000000001E-2</v>
      </c>
      <c r="Q1148" s="6">
        <v>0</v>
      </c>
      <c r="R1148" s="7">
        <v>0</v>
      </c>
      <c r="S1148" s="7">
        <v>1.1044101163005346E-3</v>
      </c>
      <c r="T1148" s="8">
        <v>0</v>
      </c>
      <c r="U1148" s="6">
        <v>0</v>
      </c>
    </row>
    <row r="1149" spans="1:21" x14ac:dyDescent="0.3">
      <c r="A1149" t="s">
        <v>21</v>
      </c>
      <c r="B1149" t="s">
        <v>398</v>
      </c>
      <c r="C1149" t="s">
        <v>80</v>
      </c>
      <c r="D1149" t="s">
        <v>393</v>
      </c>
      <c r="E1149" t="s">
        <v>25</v>
      </c>
      <c r="F1149" t="s">
        <v>26</v>
      </c>
      <c r="G1149" t="s">
        <v>450</v>
      </c>
      <c r="H1149" t="s">
        <v>127</v>
      </c>
      <c r="I1149" t="s">
        <v>909</v>
      </c>
      <c r="J1149" t="s">
        <v>127</v>
      </c>
      <c r="K1149" t="s">
        <v>29</v>
      </c>
      <c r="L1149">
        <v>20</v>
      </c>
      <c r="N1149" s="5">
        <v>0</v>
      </c>
      <c r="O1149" t="s">
        <v>30</v>
      </c>
      <c r="P1149" s="5">
        <v>0.48504983400000001</v>
      </c>
      <c r="Q1149" s="6">
        <v>0</v>
      </c>
      <c r="R1149" s="7">
        <v>0</v>
      </c>
      <c r="S1149" s="7">
        <v>1.0253235912835545E-3</v>
      </c>
      <c r="T1149" s="8">
        <v>0</v>
      </c>
      <c r="U1149" s="6">
        <v>0</v>
      </c>
    </row>
    <row r="1150" spans="1:21" x14ac:dyDescent="0.3">
      <c r="A1150" t="s">
        <v>21</v>
      </c>
      <c r="B1150" t="s">
        <v>398</v>
      </c>
      <c r="C1150" t="s">
        <v>80</v>
      </c>
      <c r="D1150" t="s">
        <v>393</v>
      </c>
      <c r="E1150" t="s">
        <v>25</v>
      </c>
      <c r="F1150" t="s">
        <v>26</v>
      </c>
      <c r="G1150" t="s">
        <v>451</v>
      </c>
      <c r="H1150" t="s">
        <v>129</v>
      </c>
      <c r="I1150" t="s">
        <v>910</v>
      </c>
      <c r="J1150" t="s">
        <v>129</v>
      </c>
      <c r="K1150" t="s">
        <v>29</v>
      </c>
      <c r="L1150">
        <v>20</v>
      </c>
      <c r="N1150" s="5">
        <v>0</v>
      </c>
      <c r="O1150" t="s">
        <v>30</v>
      </c>
      <c r="P1150" s="5">
        <v>0.108499096</v>
      </c>
      <c r="Q1150" s="6">
        <v>0</v>
      </c>
      <c r="R1150" s="7">
        <v>0</v>
      </c>
      <c r="S1150" s="7">
        <v>1.0805851901144099E-3</v>
      </c>
      <c r="T1150" s="8">
        <v>0</v>
      </c>
      <c r="U1150" s="6">
        <v>0</v>
      </c>
    </row>
    <row r="1151" spans="1:21" x14ac:dyDescent="0.3">
      <c r="A1151" t="s">
        <v>21</v>
      </c>
      <c r="B1151" t="s">
        <v>398</v>
      </c>
      <c r="C1151" t="s">
        <v>80</v>
      </c>
      <c r="D1151" t="s">
        <v>393</v>
      </c>
      <c r="E1151" t="s">
        <v>25</v>
      </c>
      <c r="F1151" t="s">
        <v>26</v>
      </c>
      <c r="G1151" t="s">
        <v>452</v>
      </c>
      <c r="H1151" t="s">
        <v>131</v>
      </c>
      <c r="I1151" t="s">
        <v>911</v>
      </c>
      <c r="J1151" t="s">
        <v>131</v>
      </c>
      <c r="K1151" t="s">
        <v>29</v>
      </c>
      <c r="L1151">
        <v>20</v>
      </c>
      <c r="N1151" s="5">
        <v>0</v>
      </c>
      <c r="O1151" t="s">
        <v>30</v>
      </c>
      <c r="P1151" s="5">
        <v>0.19752066099999999</v>
      </c>
      <c r="Q1151" s="6">
        <v>0</v>
      </c>
      <c r="R1151" s="7">
        <v>0</v>
      </c>
      <c r="S1151" s="7">
        <v>1.0314931368229279E-3</v>
      </c>
      <c r="T1151" s="8">
        <v>0</v>
      </c>
      <c r="U1151" s="6">
        <v>0</v>
      </c>
    </row>
    <row r="1152" spans="1:21" x14ac:dyDescent="0.3">
      <c r="A1152" t="s">
        <v>21</v>
      </c>
      <c r="B1152" t="s">
        <v>398</v>
      </c>
      <c r="C1152" t="s">
        <v>80</v>
      </c>
      <c r="D1152" t="s">
        <v>393</v>
      </c>
      <c r="E1152" t="s">
        <v>25</v>
      </c>
      <c r="F1152" t="s">
        <v>26</v>
      </c>
      <c r="G1152" t="s">
        <v>453</v>
      </c>
      <c r="H1152" t="s">
        <v>157</v>
      </c>
      <c r="I1152" t="s">
        <v>912</v>
      </c>
      <c r="J1152" t="s">
        <v>157</v>
      </c>
      <c r="K1152" t="s">
        <v>29</v>
      </c>
      <c r="L1152">
        <v>11</v>
      </c>
      <c r="N1152" s="5">
        <v>0.52</v>
      </c>
      <c r="O1152" t="s">
        <v>30</v>
      </c>
      <c r="P1152" s="5">
        <v>0</v>
      </c>
      <c r="Q1152" s="6">
        <v>0</v>
      </c>
      <c r="R1152" s="7">
        <v>0</v>
      </c>
      <c r="S1152" s="7">
        <v>0</v>
      </c>
      <c r="T1152" s="8">
        <v>0</v>
      </c>
      <c r="U1152" s="6">
        <v>0</v>
      </c>
    </row>
    <row r="1153" spans="1:21" x14ac:dyDescent="0.3">
      <c r="A1153" t="s">
        <v>21</v>
      </c>
      <c r="B1153" t="s">
        <v>398</v>
      </c>
      <c r="C1153" t="s">
        <v>80</v>
      </c>
      <c r="D1153" t="s">
        <v>393</v>
      </c>
      <c r="E1153" t="s">
        <v>25</v>
      </c>
      <c r="F1153" t="s">
        <v>31</v>
      </c>
      <c r="G1153" t="s">
        <v>454</v>
      </c>
      <c r="H1153" t="s">
        <v>28</v>
      </c>
      <c r="I1153" t="s">
        <v>28</v>
      </c>
      <c r="J1153" t="s">
        <v>28</v>
      </c>
      <c r="K1153" t="s">
        <v>29</v>
      </c>
      <c r="L1153">
        <v>20</v>
      </c>
      <c r="N1153" s="5">
        <v>0</v>
      </c>
      <c r="O1153" t="s">
        <v>30</v>
      </c>
      <c r="P1153" s="5">
        <v>0.3</v>
      </c>
      <c r="Q1153" s="6">
        <v>0</v>
      </c>
      <c r="R1153" s="7">
        <v>0</v>
      </c>
      <c r="S1153" s="7">
        <v>7.8940422909971214E-4</v>
      </c>
      <c r="T1153" s="8">
        <v>0</v>
      </c>
      <c r="U1153" s="6">
        <v>0</v>
      </c>
    </row>
    <row r="1154" spans="1:21" x14ac:dyDescent="0.3">
      <c r="A1154" t="s">
        <v>21</v>
      </c>
      <c r="B1154" t="s">
        <v>398</v>
      </c>
      <c r="C1154" t="s">
        <v>80</v>
      </c>
      <c r="D1154" t="s">
        <v>393</v>
      </c>
      <c r="E1154" t="s">
        <v>25</v>
      </c>
      <c r="F1154" t="s">
        <v>31</v>
      </c>
      <c r="G1154" t="s">
        <v>455</v>
      </c>
      <c r="H1154" t="s">
        <v>84</v>
      </c>
      <c r="I1154" t="s">
        <v>84</v>
      </c>
      <c r="J1154" t="s">
        <v>84</v>
      </c>
      <c r="K1154" t="s">
        <v>29</v>
      </c>
      <c r="L1154">
        <v>20</v>
      </c>
      <c r="N1154" s="5">
        <v>0.15</v>
      </c>
      <c r="O1154" t="s">
        <v>30</v>
      </c>
      <c r="P1154" s="5">
        <v>0.27939950000000002</v>
      </c>
      <c r="Q1154" s="6">
        <v>99943.740130000006</v>
      </c>
      <c r="R1154" s="7">
        <v>0</v>
      </c>
      <c r="S1154" s="7">
        <v>6.7364494125150257E-4</v>
      </c>
      <c r="T1154" s="8">
        <v>0</v>
      </c>
      <c r="U1154" s="6">
        <v>75.586800875243981</v>
      </c>
    </row>
    <row r="1155" spans="1:21" x14ac:dyDescent="0.3">
      <c r="A1155" t="s">
        <v>21</v>
      </c>
      <c r="B1155" t="s">
        <v>398</v>
      </c>
      <c r="C1155" t="s">
        <v>80</v>
      </c>
      <c r="D1155" t="s">
        <v>393</v>
      </c>
      <c r="E1155" t="s">
        <v>25</v>
      </c>
      <c r="F1155" t="s">
        <v>31</v>
      </c>
      <c r="G1155" t="s">
        <v>456</v>
      </c>
      <c r="H1155" t="s">
        <v>86</v>
      </c>
      <c r="I1155" t="s">
        <v>86</v>
      </c>
      <c r="J1155" t="s">
        <v>86</v>
      </c>
      <c r="K1155" t="s">
        <v>29</v>
      </c>
      <c r="L1155">
        <v>20</v>
      </c>
      <c r="N1155" s="5">
        <v>0</v>
      </c>
      <c r="O1155" t="s">
        <v>30</v>
      </c>
      <c r="P1155" s="5">
        <v>1.6301429999999999E-2</v>
      </c>
      <c r="Q1155" s="6">
        <v>0</v>
      </c>
      <c r="R1155" s="7">
        <v>0</v>
      </c>
      <c r="S1155" s="7">
        <v>1.7216566269348786E-3</v>
      </c>
      <c r="T1155" s="8">
        <v>0</v>
      </c>
      <c r="U1155" s="6">
        <v>0</v>
      </c>
    </row>
    <row r="1156" spans="1:21" x14ac:dyDescent="0.3">
      <c r="A1156" t="s">
        <v>21</v>
      </c>
      <c r="B1156" t="s">
        <v>398</v>
      </c>
      <c r="C1156" t="s">
        <v>80</v>
      </c>
      <c r="D1156" t="s">
        <v>393</v>
      </c>
      <c r="E1156" t="s">
        <v>25</v>
      </c>
      <c r="F1156" t="s">
        <v>31</v>
      </c>
      <c r="G1156" t="s">
        <v>457</v>
      </c>
      <c r="H1156" t="s">
        <v>88</v>
      </c>
      <c r="I1156" t="s">
        <v>900</v>
      </c>
      <c r="J1156" t="s">
        <v>88</v>
      </c>
      <c r="K1156" t="s">
        <v>29</v>
      </c>
      <c r="L1156">
        <v>20</v>
      </c>
      <c r="N1156" s="5">
        <v>0.17567412900000001</v>
      </c>
      <c r="O1156" t="s">
        <v>30</v>
      </c>
      <c r="P1156" s="5">
        <v>0.15512195100000001</v>
      </c>
      <c r="Q1156" s="6">
        <v>61682.746200000001</v>
      </c>
      <c r="R1156" s="7">
        <v>0</v>
      </c>
      <c r="S1156" s="7">
        <v>1.3508533296737609E-3</v>
      </c>
      <c r="T1156" s="8">
        <v>0</v>
      </c>
      <c r="U1156" s="6">
        <v>107.84059747504483</v>
      </c>
    </row>
    <row r="1157" spans="1:21" x14ac:dyDescent="0.3">
      <c r="A1157" t="s">
        <v>21</v>
      </c>
      <c r="B1157" t="s">
        <v>398</v>
      </c>
      <c r="C1157" t="s">
        <v>80</v>
      </c>
      <c r="D1157" t="s">
        <v>393</v>
      </c>
      <c r="E1157" t="s">
        <v>25</v>
      </c>
      <c r="F1157" t="s">
        <v>31</v>
      </c>
      <c r="G1157" t="s">
        <v>458</v>
      </c>
      <c r="H1157" t="s">
        <v>90</v>
      </c>
      <c r="I1157" t="s">
        <v>901</v>
      </c>
      <c r="J1157" t="s">
        <v>90</v>
      </c>
      <c r="K1157" t="s">
        <v>29</v>
      </c>
      <c r="L1157">
        <v>20</v>
      </c>
      <c r="N1157" s="5">
        <v>7.3129769999999997E-2</v>
      </c>
      <c r="O1157" t="s">
        <v>30</v>
      </c>
      <c r="P1157" s="5">
        <v>0.52104097500000002</v>
      </c>
      <c r="Q1157" s="6">
        <v>97185.642649999994</v>
      </c>
      <c r="R1157" s="7">
        <v>0</v>
      </c>
      <c r="S1157" s="7">
        <v>1.0820638138986927E-3</v>
      </c>
      <c r="T1157" s="8">
        <v>0</v>
      </c>
      <c r="U1157" s="6">
        <v>144.28449393277972</v>
      </c>
    </row>
    <row r="1158" spans="1:21" x14ac:dyDescent="0.3">
      <c r="A1158" t="s">
        <v>21</v>
      </c>
      <c r="B1158" t="s">
        <v>398</v>
      </c>
      <c r="C1158" t="s">
        <v>80</v>
      </c>
      <c r="D1158" t="s">
        <v>393</v>
      </c>
      <c r="E1158" t="s">
        <v>25</v>
      </c>
      <c r="F1158" t="s">
        <v>31</v>
      </c>
      <c r="G1158" t="s">
        <v>459</v>
      </c>
      <c r="H1158" t="s">
        <v>92</v>
      </c>
      <c r="I1158" t="s">
        <v>902</v>
      </c>
      <c r="J1158" t="s">
        <v>92</v>
      </c>
      <c r="K1158" t="s">
        <v>29</v>
      </c>
      <c r="L1158">
        <v>20</v>
      </c>
      <c r="N1158" s="5">
        <v>2.8622670999999999E-2</v>
      </c>
      <c r="O1158" t="s">
        <v>30</v>
      </c>
      <c r="P1158" s="5">
        <v>0.21699819200000001</v>
      </c>
      <c r="Q1158" s="6">
        <v>14190.94557</v>
      </c>
      <c r="R1158" s="7">
        <v>0</v>
      </c>
      <c r="S1158" s="7">
        <v>1.2294205087528098E-3</v>
      </c>
      <c r="T1158" s="8">
        <v>0</v>
      </c>
      <c r="U1158" s="6">
        <v>23.103395958557265</v>
      </c>
    </row>
    <row r="1159" spans="1:21" x14ac:dyDescent="0.3">
      <c r="A1159" t="s">
        <v>21</v>
      </c>
      <c r="B1159" t="s">
        <v>398</v>
      </c>
      <c r="C1159" t="s">
        <v>80</v>
      </c>
      <c r="D1159" t="s">
        <v>393</v>
      </c>
      <c r="E1159" t="s">
        <v>25</v>
      </c>
      <c r="F1159" t="s">
        <v>31</v>
      </c>
      <c r="G1159" t="s">
        <v>460</v>
      </c>
      <c r="H1159" t="s">
        <v>94</v>
      </c>
      <c r="I1159" t="s">
        <v>903</v>
      </c>
      <c r="J1159" t="s">
        <v>94</v>
      </c>
      <c r="K1159" t="s">
        <v>29</v>
      </c>
      <c r="L1159">
        <v>20</v>
      </c>
      <c r="N1159" s="5">
        <v>7.1053062E-2</v>
      </c>
      <c r="O1159" t="s">
        <v>30</v>
      </c>
      <c r="P1159" s="5">
        <v>0.28512396699999998</v>
      </c>
      <c r="Q1159" s="6">
        <v>49311.013330000002</v>
      </c>
      <c r="R1159" s="7">
        <v>0</v>
      </c>
      <c r="S1159" s="7">
        <v>1.1140384301340774E-3</v>
      </c>
      <c r="T1159" s="8">
        <v>0</v>
      </c>
      <c r="U1159" s="6">
        <v>77.241251081825453</v>
      </c>
    </row>
    <row r="1160" spans="1:21" x14ac:dyDescent="0.3">
      <c r="A1160" t="s">
        <v>21</v>
      </c>
      <c r="B1160" t="s">
        <v>398</v>
      </c>
      <c r="C1160" t="s">
        <v>80</v>
      </c>
      <c r="D1160" t="s">
        <v>393</v>
      </c>
      <c r="E1160" t="s">
        <v>25</v>
      </c>
      <c r="F1160" t="s">
        <v>31</v>
      </c>
      <c r="G1160" t="s">
        <v>461</v>
      </c>
      <c r="H1160" t="s">
        <v>96</v>
      </c>
      <c r="I1160" t="s">
        <v>904</v>
      </c>
      <c r="J1160" t="s">
        <v>96</v>
      </c>
      <c r="K1160" t="s">
        <v>29</v>
      </c>
      <c r="L1160">
        <v>11</v>
      </c>
      <c r="N1160" s="5">
        <v>0.9</v>
      </c>
      <c r="O1160" t="s">
        <v>30</v>
      </c>
      <c r="P1160" s="5">
        <v>0.04</v>
      </c>
      <c r="Q1160" s="6">
        <v>64549.860780000003</v>
      </c>
      <c r="R1160" s="7">
        <v>0</v>
      </c>
      <c r="S1160" s="7">
        <v>0</v>
      </c>
      <c r="T1160" s="8">
        <v>0</v>
      </c>
      <c r="U1160" s="6">
        <v>0</v>
      </c>
    </row>
    <row r="1161" spans="1:21" x14ac:dyDescent="0.3">
      <c r="A1161" t="s">
        <v>21</v>
      </c>
      <c r="B1161" t="s">
        <v>398</v>
      </c>
      <c r="C1161" t="s">
        <v>80</v>
      </c>
      <c r="D1161" t="s">
        <v>393</v>
      </c>
      <c r="E1161" t="s">
        <v>25</v>
      </c>
      <c r="F1161" t="s">
        <v>31</v>
      </c>
      <c r="G1161" t="s">
        <v>462</v>
      </c>
      <c r="H1161" t="s">
        <v>98</v>
      </c>
      <c r="I1161" t="s">
        <v>98</v>
      </c>
      <c r="J1161" t="s">
        <v>98</v>
      </c>
      <c r="K1161" t="s">
        <v>29</v>
      </c>
      <c r="L1161">
        <v>11</v>
      </c>
      <c r="N1161" s="5">
        <v>5.8799999999999998E-2</v>
      </c>
      <c r="O1161" t="s">
        <v>30</v>
      </c>
      <c r="P1161" s="5">
        <v>7.9760479999999995E-3</v>
      </c>
      <c r="Q1161" s="6">
        <v>801.48450130000003</v>
      </c>
      <c r="R1161" s="7">
        <v>0</v>
      </c>
      <c r="S1161" s="7">
        <v>1.0798388595965698E-3</v>
      </c>
      <c r="T1161" s="8">
        <v>0</v>
      </c>
      <c r="U1161" s="6">
        <v>0.89820302899200621</v>
      </c>
    </row>
    <row r="1162" spans="1:21" x14ac:dyDescent="0.3">
      <c r="A1162" t="s">
        <v>21</v>
      </c>
      <c r="B1162" t="s">
        <v>398</v>
      </c>
      <c r="C1162" t="s">
        <v>80</v>
      </c>
      <c r="D1162" t="s">
        <v>393</v>
      </c>
      <c r="E1162" t="s">
        <v>25</v>
      </c>
      <c r="F1162" t="s">
        <v>31</v>
      </c>
      <c r="G1162" t="s">
        <v>463</v>
      </c>
      <c r="H1162" t="s">
        <v>100</v>
      </c>
      <c r="I1162" t="s">
        <v>100</v>
      </c>
      <c r="J1162" t="s">
        <v>100</v>
      </c>
      <c r="K1162" t="s">
        <v>29</v>
      </c>
      <c r="L1162">
        <v>20</v>
      </c>
      <c r="N1162" s="5">
        <v>9.4999999999999998E-3</v>
      </c>
      <c r="O1162" t="s">
        <v>30</v>
      </c>
      <c r="P1162" s="5">
        <v>0.1</v>
      </c>
      <c r="Q1162" s="6">
        <v>1788.731503</v>
      </c>
      <c r="R1162" s="7">
        <v>0</v>
      </c>
      <c r="S1162" s="7">
        <v>8.3215779668067188E-4</v>
      </c>
      <c r="T1162" s="8">
        <v>0</v>
      </c>
      <c r="U1162" s="6">
        <v>2.0045853056946985</v>
      </c>
    </row>
    <row r="1163" spans="1:21" x14ac:dyDescent="0.3">
      <c r="A1163" t="s">
        <v>21</v>
      </c>
      <c r="B1163" t="s">
        <v>398</v>
      </c>
      <c r="C1163" t="s">
        <v>80</v>
      </c>
      <c r="D1163" t="s">
        <v>393</v>
      </c>
      <c r="E1163" t="s">
        <v>25</v>
      </c>
      <c r="F1163" t="s">
        <v>31</v>
      </c>
      <c r="G1163" t="s">
        <v>464</v>
      </c>
      <c r="H1163" t="s">
        <v>102</v>
      </c>
      <c r="I1163" t="s">
        <v>102</v>
      </c>
      <c r="J1163" t="s">
        <v>102</v>
      </c>
      <c r="K1163" t="s">
        <v>29</v>
      </c>
      <c r="L1163">
        <v>11</v>
      </c>
      <c r="N1163" s="5">
        <v>0.02</v>
      </c>
      <c r="O1163" t="s">
        <v>30</v>
      </c>
      <c r="P1163" s="5">
        <v>1.72E-2</v>
      </c>
      <c r="Q1163" s="6">
        <v>588.08202240000003</v>
      </c>
      <c r="R1163" s="7">
        <v>0</v>
      </c>
      <c r="S1163" s="7">
        <v>0</v>
      </c>
      <c r="T1163" s="8">
        <v>0</v>
      </c>
      <c r="U1163" s="6">
        <v>0</v>
      </c>
    </row>
    <row r="1164" spans="1:21" x14ac:dyDescent="0.3">
      <c r="A1164" t="s">
        <v>21</v>
      </c>
      <c r="B1164" t="s">
        <v>398</v>
      </c>
      <c r="C1164" t="s">
        <v>80</v>
      </c>
      <c r="D1164" t="s">
        <v>393</v>
      </c>
      <c r="E1164" t="s">
        <v>25</v>
      </c>
      <c r="F1164" t="s">
        <v>31</v>
      </c>
      <c r="G1164" t="s">
        <v>465</v>
      </c>
      <c r="H1164" t="s">
        <v>104</v>
      </c>
      <c r="I1164" t="s">
        <v>104</v>
      </c>
      <c r="J1164" t="s">
        <v>104</v>
      </c>
      <c r="K1164" t="s">
        <v>29</v>
      </c>
      <c r="L1164">
        <v>15</v>
      </c>
      <c r="N1164" s="5">
        <v>0.76500000000000001</v>
      </c>
      <c r="O1164" t="s">
        <v>30</v>
      </c>
      <c r="P1164" s="5">
        <v>7.2037079999999996E-3</v>
      </c>
      <c r="Q1164" s="6">
        <v>9413.3420979999992</v>
      </c>
      <c r="R1164" s="7">
        <v>0</v>
      </c>
      <c r="S1164" s="7">
        <v>9.2577893529988229E-4</v>
      </c>
      <c r="T1164" s="8">
        <v>0</v>
      </c>
      <c r="U1164" s="6">
        <v>16.34174746832598</v>
      </c>
    </row>
    <row r="1165" spans="1:21" x14ac:dyDescent="0.3">
      <c r="A1165" t="s">
        <v>21</v>
      </c>
      <c r="B1165" t="s">
        <v>398</v>
      </c>
      <c r="C1165" t="s">
        <v>80</v>
      </c>
      <c r="D1165" t="s">
        <v>393</v>
      </c>
      <c r="E1165" t="s">
        <v>25</v>
      </c>
      <c r="F1165" t="s">
        <v>31</v>
      </c>
      <c r="G1165" t="s">
        <v>466</v>
      </c>
      <c r="H1165" t="s">
        <v>106</v>
      </c>
      <c r="I1165" t="s">
        <v>106</v>
      </c>
      <c r="J1165" t="s">
        <v>106</v>
      </c>
      <c r="K1165" t="s">
        <v>29</v>
      </c>
      <c r="L1165">
        <v>11</v>
      </c>
      <c r="N1165" s="5">
        <v>2.9081632999999999E-2</v>
      </c>
      <c r="O1165" t="s">
        <v>30</v>
      </c>
      <c r="P1165" s="5">
        <v>0.15</v>
      </c>
      <c r="Q1165" s="6">
        <v>9604.9146299999993</v>
      </c>
      <c r="R1165" s="7">
        <v>0</v>
      </c>
      <c r="S1165" s="7">
        <v>1.1192424700279508E-4</v>
      </c>
      <c r="T1165" s="8">
        <v>0</v>
      </c>
      <c r="U1165" s="6">
        <v>8.3788443933396923</v>
      </c>
    </row>
    <row r="1166" spans="1:21" x14ac:dyDescent="0.3">
      <c r="A1166" t="s">
        <v>21</v>
      </c>
      <c r="B1166" t="s">
        <v>398</v>
      </c>
      <c r="C1166" t="s">
        <v>80</v>
      </c>
      <c r="D1166" t="s">
        <v>393</v>
      </c>
      <c r="E1166" t="s">
        <v>25</v>
      </c>
      <c r="F1166" t="s">
        <v>31</v>
      </c>
      <c r="G1166" t="s">
        <v>467</v>
      </c>
      <c r="H1166" t="s">
        <v>108</v>
      </c>
      <c r="I1166" t="s">
        <v>108</v>
      </c>
      <c r="J1166" t="s">
        <v>108</v>
      </c>
      <c r="K1166" t="s">
        <v>29</v>
      </c>
      <c r="L1166">
        <v>2</v>
      </c>
      <c r="M1166" t="s">
        <v>109</v>
      </c>
      <c r="N1166" s="5">
        <v>0</v>
      </c>
      <c r="O1166" t="s">
        <v>30</v>
      </c>
      <c r="P1166" s="5">
        <v>0.05</v>
      </c>
      <c r="Q1166" s="6">
        <v>0</v>
      </c>
      <c r="R1166" s="7">
        <v>0</v>
      </c>
      <c r="S1166" s="7">
        <v>8.9048709555079723E-4</v>
      </c>
      <c r="T1166" s="8">
        <v>0</v>
      </c>
      <c r="U1166" s="6">
        <v>0</v>
      </c>
    </row>
    <row r="1167" spans="1:21" x14ac:dyDescent="0.3">
      <c r="A1167" t="s">
        <v>21</v>
      </c>
      <c r="B1167" t="s">
        <v>398</v>
      </c>
      <c r="C1167" t="s">
        <v>80</v>
      </c>
      <c r="D1167" t="s">
        <v>393</v>
      </c>
      <c r="E1167" t="s">
        <v>25</v>
      </c>
      <c r="F1167" t="s">
        <v>31</v>
      </c>
      <c r="G1167" t="s">
        <v>468</v>
      </c>
      <c r="H1167" t="s">
        <v>111</v>
      </c>
      <c r="I1167" t="s">
        <v>111</v>
      </c>
      <c r="J1167" t="s">
        <v>111</v>
      </c>
      <c r="K1167" t="s">
        <v>29</v>
      </c>
      <c r="L1167">
        <v>20</v>
      </c>
      <c r="N1167" s="5">
        <v>2.2499999999999998E-3</v>
      </c>
      <c r="O1167" t="s">
        <v>30</v>
      </c>
      <c r="P1167" s="5">
        <v>0.146537695</v>
      </c>
      <c r="Q1167" s="6">
        <v>722.79758649999997</v>
      </c>
      <c r="R1167" s="7">
        <v>0</v>
      </c>
      <c r="S1167" s="7">
        <v>8.9048709555079723E-4</v>
      </c>
      <c r="T1167" s="8">
        <v>0</v>
      </c>
      <c r="U1167" s="6">
        <v>0.81002063107818634</v>
      </c>
    </row>
    <row r="1168" spans="1:21" x14ac:dyDescent="0.3">
      <c r="A1168" t="s">
        <v>21</v>
      </c>
      <c r="B1168" t="s">
        <v>398</v>
      </c>
      <c r="C1168" t="s">
        <v>80</v>
      </c>
      <c r="D1168" t="s">
        <v>393</v>
      </c>
      <c r="E1168" t="s">
        <v>25</v>
      </c>
      <c r="F1168" t="s">
        <v>31</v>
      </c>
      <c r="G1168" t="s">
        <v>469</v>
      </c>
      <c r="H1168" t="s">
        <v>115</v>
      </c>
      <c r="I1168" t="s">
        <v>905</v>
      </c>
      <c r="J1168" t="s">
        <v>115</v>
      </c>
      <c r="K1168" t="s">
        <v>29</v>
      </c>
      <c r="L1168">
        <v>20</v>
      </c>
      <c r="N1168" s="5">
        <v>0.19</v>
      </c>
      <c r="O1168" t="s">
        <v>30</v>
      </c>
      <c r="P1168" s="5">
        <v>3.6872281999999999E-2</v>
      </c>
      <c r="Q1168" s="6">
        <v>12109.423339999999</v>
      </c>
      <c r="R1168" s="7">
        <v>0</v>
      </c>
      <c r="S1168" s="7">
        <v>1.9925428753858644E-3</v>
      </c>
      <c r="T1168" s="8">
        <v>0</v>
      </c>
      <c r="U1168" s="6">
        <v>48.622765829963178</v>
      </c>
    </row>
    <row r="1169" spans="1:21" x14ac:dyDescent="0.3">
      <c r="A1169" t="s">
        <v>21</v>
      </c>
      <c r="B1169" t="s">
        <v>398</v>
      </c>
      <c r="C1169" t="s">
        <v>80</v>
      </c>
      <c r="D1169" t="s">
        <v>393</v>
      </c>
      <c r="E1169" t="s">
        <v>25</v>
      </c>
      <c r="F1169" t="s">
        <v>31</v>
      </c>
      <c r="G1169" t="s">
        <v>470</v>
      </c>
      <c r="H1169" t="s">
        <v>117</v>
      </c>
      <c r="I1169" t="s">
        <v>906</v>
      </c>
      <c r="J1169" t="s">
        <v>117</v>
      </c>
      <c r="K1169" t="s">
        <v>29</v>
      </c>
      <c r="L1169">
        <v>20</v>
      </c>
      <c r="N1169" s="5">
        <v>0.14249999999999999</v>
      </c>
      <c r="O1169" t="s">
        <v>30</v>
      </c>
      <c r="P1169" s="5">
        <v>1.8950412E-2</v>
      </c>
      <c r="Q1169" s="6">
        <v>4629.0018689999997</v>
      </c>
      <c r="R1169" s="7">
        <v>0</v>
      </c>
      <c r="S1169" s="7">
        <v>1.7223488397470957E-3</v>
      </c>
      <c r="T1169" s="8">
        <v>0</v>
      </c>
      <c r="U1169" s="6">
        <v>8.8908715200976562</v>
      </c>
    </row>
    <row r="1170" spans="1:21" x14ac:dyDescent="0.3">
      <c r="A1170" t="s">
        <v>21</v>
      </c>
      <c r="B1170" t="s">
        <v>398</v>
      </c>
      <c r="C1170" t="s">
        <v>80</v>
      </c>
      <c r="D1170" t="s">
        <v>393</v>
      </c>
      <c r="E1170" t="s">
        <v>25</v>
      </c>
      <c r="F1170" t="s">
        <v>31</v>
      </c>
      <c r="G1170" t="s">
        <v>471</v>
      </c>
      <c r="H1170" t="s">
        <v>119</v>
      </c>
      <c r="I1170" t="s">
        <v>907</v>
      </c>
      <c r="J1170" t="s">
        <v>119</v>
      </c>
      <c r="K1170" t="s">
        <v>29</v>
      </c>
      <c r="L1170">
        <v>20</v>
      </c>
      <c r="N1170" s="5">
        <v>0.54</v>
      </c>
      <c r="O1170" t="s">
        <v>30</v>
      </c>
      <c r="P1170" s="5">
        <v>0.125</v>
      </c>
      <c r="Q1170" s="6">
        <v>147926.2942</v>
      </c>
      <c r="R1170" s="7">
        <v>0</v>
      </c>
      <c r="S1170" s="7">
        <v>8.9048709555079723E-4</v>
      </c>
      <c r="T1170" s="8">
        <v>0</v>
      </c>
      <c r="U1170" s="6">
        <v>165.77718633671927</v>
      </c>
    </row>
    <row r="1171" spans="1:21" x14ac:dyDescent="0.3">
      <c r="A1171" t="s">
        <v>21</v>
      </c>
      <c r="B1171" t="s">
        <v>398</v>
      </c>
      <c r="C1171" t="s">
        <v>80</v>
      </c>
      <c r="D1171" t="s">
        <v>393</v>
      </c>
      <c r="E1171" t="s">
        <v>25</v>
      </c>
      <c r="F1171" t="s">
        <v>31</v>
      </c>
      <c r="G1171" t="s">
        <v>472</v>
      </c>
      <c r="H1171" t="s">
        <v>121</v>
      </c>
      <c r="I1171" t="s">
        <v>121</v>
      </c>
      <c r="J1171" t="s">
        <v>121</v>
      </c>
      <c r="K1171" t="s">
        <v>29</v>
      </c>
      <c r="L1171">
        <v>11</v>
      </c>
      <c r="N1171" s="5">
        <v>0.65</v>
      </c>
      <c r="O1171" t="s">
        <v>30</v>
      </c>
      <c r="P1171" s="5">
        <v>0.12</v>
      </c>
      <c r="Q1171" s="6">
        <v>159398.80009999999</v>
      </c>
      <c r="R1171" s="7">
        <v>0</v>
      </c>
      <c r="S1171" s="7">
        <v>8.9048709555079723E-4</v>
      </c>
      <c r="T1171" s="8">
        <v>0</v>
      </c>
      <c r="U1171" s="6">
        <v>178.63412809017129</v>
      </c>
    </row>
    <row r="1172" spans="1:21" x14ac:dyDescent="0.3">
      <c r="A1172" t="s">
        <v>21</v>
      </c>
      <c r="B1172" t="s">
        <v>398</v>
      </c>
      <c r="C1172" t="s">
        <v>80</v>
      </c>
      <c r="D1172" t="s">
        <v>393</v>
      </c>
      <c r="E1172" t="s">
        <v>25</v>
      </c>
      <c r="F1172" t="s">
        <v>31</v>
      </c>
      <c r="G1172" t="s">
        <v>473</v>
      </c>
      <c r="H1172" t="s">
        <v>123</v>
      </c>
      <c r="I1172" t="s">
        <v>123</v>
      </c>
      <c r="J1172" t="s">
        <v>123</v>
      </c>
      <c r="K1172" t="s">
        <v>29</v>
      </c>
      <c r="L1172">
        <v>15</v>
      </c>
      <c r="N1172" s="5">
        <v>0</v>
      </c>
      <c r="O1172" t="s">
        <v>30</v>
      </c>
      <c r="P1172" s="5">
        <v>2.0452499999999998E-2</v>
      </c>
      <c r="Q1172" s="6">
        <v>0</v>
      </c>
      <c r="R1172" s="7">
        <v>0</v>
      </c>
      <c r="S1172" s="7">
        <v>8.9048709555079723E-4</v>
      </c>
      <c r="T1172" s="8">
        <v>0</v>
      </c>
      <c r="U1172" s="6">
        <v>0</v>
      </c>
    </row>
    <row r="1173" spans="1:21" x14ac:dyDescent="0.3">
      <c r="A1173" t="s">
        <v>21</v>
      </c>
      <c r="B1173" t="s">
        <v>398</v>
      </c>
      <c r="C1173" t="s">
        <v>80</v>
      </c>
      <c r="D1173" t="s">
        <v>393</v>
      </c>
      <c r="E1173" t="s">
        <v>25</v>
      </c>
      <c r="F1173" t="s">
        <v>31</v>
      </c>
      <c r="G1173" t="s">
        <v>474</v>
      </c>
      <c r="H1173" t="s">
        <v>125</v>
      </c>
      <c r="I1173" t="s">
        <v>908</v>
      </c>
      <c r="J1173" t="s">
        <v>125</v>
      </c>
      <c r="K1173" t="s">
        <v>29</v>
      </c>
      <c r="L1173">
        <v>20</v>
      </c>
      <c r="N1173" s="5">
        <v>3.9038694999999998E-2</v>
      </c>
      <c r="O1173" t="s">
        <v>30</v>
      </c>
      <c r="P1173" s="5">
        <v>3.3170732000000001E-2</v>
      </c>
      <c r="Q1173" s="6">
        <v>2222.6287940000002</v>
      </c>
      <c r="R1173" s="7">
        <v>0</v>
      </c>
      <c r="S1173" s="7">
        <v>1.1044101163005346E-3</v>
      </c>
      <c r="T1173" s="8">
        <v>0</v>
      </c>
      <c r="U1173" s="6">
        <v>3.1769303915197376</v>
      </c>
    </row>
    <row r="1174" spans="1:21" x14ac:dyDescent="0.3">
      <c r="A1174" t="s">
        <v>21</v>
      </c>
      <c r="B1174" t="s">
        <v>398</v>
      </c>
      <c r="C1174" t="s">
        <v>80</v>
      </c>
      <c r="D1174" t="s">
        <v>393</v>
      </c>
      <c r="E1174" t="s">
        <v>25</v>
      </c>
      <c r="F1174" t="s">
        <v>31</v>
      </c>
      <c r="G1174" t="s">
        <v>475</v>
      </c>
      <c r="H1174" t="s">
        <v>127</v>
      </c>
      <c r="I1174" t="s">
        <v>909</v>
      </c>
      <c r="J1174" t="s">
        <v>127</v>
      </c>
      <c r="K1174" t="s">
        <v>29</v>
      </c>
      <c r="L1174">
        <v>20</v>
      </c>
      <c r="N1174" s="5">
        <v>1.6251060000000001E-2</v>
      </c>
      <c r="O1174" t="s">
        <v>30</v>
      </c>
      <c r="P1174" s="5">
        <v>0.48504983400000001</v>
      </c>
      <c r="Q1174" s="6">
        <v>19338.927100000001</v>
      </c>
      <c r="R1174" s="7">
        <v>0</v>
      </c>
      <c r="S1174" s="7">
        <v>1.0253235912835545E-3</v>
      </c>
      <c r="T1174" s="8">
        <v>0</v>
      </c>
      <c r="U1174" s="6">
        <v>27.880369542985036</v>
      </c>
    </row>
    <row r="1175" spans="1:21" x14ac:dyDescent="0.3">
      <c r="A1175" t="s">
        <v>21</v>
      </c>
      <c r="B1175" t="s">
        <v>398</v>
      </c>
      <c r="C1175" t="s">
        <v>80</v>
      </c>
      <c r="D1175" t="s">
        <v>393</v>
      </c>
      <c r="E1175" t="s">
        <v>25</v>
      </c>
      <c r="F1175" t="s">
        <v>31</v>
      </c>
      <c r="G1175" t="s">
        <v>476</v>
      </c>
      <c r="H1175" t="s">
        <v>129</v>
      </c>
      <c r="I1175" t="s">
        <v>910</v>
      </c>
      <c r="J1175" t="s">
        <v>129</v>
      </c>
      <c r="K1175" t="s">
        <v>29</v>
      </c>
      <c r="L1175">
        <v>20</v>
      </c>
      <c r="N1175" s="5">
        <v>6.3605939999999998E-3</v>
      </c>
      <c r="O1175" t="s">
        <v>30</v>
      </c>
      <c r="P1175" s="5">
        <v>0.108499096</v>
      </c>
      <c r="Q1175" s="6">
        <v>1300.304715</v>
      </c>
      <c r="R1175" s="7">
        <v>0</v>
      </c>
      <c r="S1175" s="7">
        <v>1.0805851901144099E-3</v>
      </c>
      <c r="T1175" s="8">
        <v>0</v>
      </c>
      <c r="U1175" s="6">
        <v>1.8606649718381676</v>
      </c>
    </row>
    <row r="1176" spans="1:21" x14ac:dyDescent="0.3">
      <c r="A1176" t="s">
        <v>21</v>
      </c>
      <c r="B1176" t="s">
        <v>398</v>
      </c>
      <c r="C1176" t="s">
        <v>80</v>
      </c>
      <c r="D1176" t="s">
        <v>393</v>
      </c>
      <c r="E1176" t="s">
        <v>25</v>
      </c>
      <c r="F1176" t="s">
        <v>31</v>
      </c>
      <c r="G1176" t="s">
        <v>477</v>
      </c>
      <c r="H1176" t="s">
        <v>131</v>
      </c>
      <c r="I1176" t="s">
        <v>911</v>
      </c>
      <c r="J1176" t="s">
        <v>131</v>
      </c>
      <c r="K1176" t="s">
        <v>29</v>
      </c>
      <c r="L1176">
        <v>20</v>
      </c>
      <c r="N1176" s="5">
        <v>1.5789569E-2</v>
      </c>
      <c r="O1176" t="s">
        <v>30</v>
      </c>
      <c r="P1176" s="5">
        <v>0.19752066099999999</v>
      </c>
      <c r="Q1176" s="6">
        <v>7081.4473159999998</v>
      </c>
      <c r="R1176" s="7">
        <v>0</v>
      </c>
      <c r="S1176" s="7">
        <v>1.0314931368229279E-3</v>
      </c>
      <c r="T1176" s="8">
        <v>0</v>
      </c>
      <c r="U1176" s="6">
        <v>10.021968817662211</v>
      </c>
    </row>
    <row r="1177" spans="1:21" x14ac:dyDescent="0.3">
      <c r="A1177" t="s">
        <v>21</v>
      </c>
      <c r="B1177" t="s">
        <v>398</v>
      </c>
      <c r="C1177" t="s">
        <v>80</v>
      </c>
      <c r="D1177" t="s">
        <v>393</v>
      </c>
      <c r="E1177" t="s">
        <v>25</v>
      </c>
      <c r="F1177" t="s">
        <v>31</v>
      </c>
      <c r="G1177" t="s">
        <v>478</v>
      </c>
      <c r="H1177" t="s">
        <v>157</v>
      </c>
      <c r="I1177" t="s">
        <v>912</v>
      </c>
      <c r="J1177" t="s">
        <v>157</v>
      </c>
      <c r="K1177" t="s">
        <v>29</v>
      </c>
      <c r="L1177">
        <v>11</v>
      </c>
      <c r="N1177" s="5">
        <v>0.52</v>
      </c>
      <c r="O1177" t="s">
        <v>30</v>
      </c>
      <c r="P1177" s="5">
        <v>0.09</v>
      </c>
      <c r="Q1177" s="6">
        <v>88034.849770000001</v>
      </c>
      <c r="R1177" s="7">
        <v>0</v>
      </c>
      <c r="S1177" s="7">
        <v>8.9048709555079723E-4</v>
      </c>
      <c r="T1177" s="8">
        <v>0</v>
      </c>
      <c r="U1177" s="6">
        <v>98.658387769213633</v>
      </c>
    </row>
    <row r="1178" spans="1:21" x14ac:dyDescent="0.3">
      <c r="A1178" t="s">
        <v>21</v>
      </c>
      <c r="B1178" t="s">
        <v>398</v>
      </c>
      <c r="C1178" t="s">
        <v>34</v>
      </c>
      <c r="D1178" t="s">
        <v>394</v>
      </c>
      <c r="E1178" t="s">
        <v>25</v>
      </c>
      <c r="F1178" t="s">
        <v>26</v>
      </c>
      <c r="G1178" t="s">
        <v>401</v>
      </c>
      <c r="H1178" t="s">
        <v>28</v>
      </c>
      <c r="I1178" t="s">
        <v>28</v>
      </c>
      <c r="J1178" t="s">
        <v>28</v>
      </c>
      <c r="K1178" t="s">
        <v>29</v>
      </c>
      <c r="L1178">
        <v>20</v>
      </c>
      <c r="N1178" s="5">
        <v>0</v>
      </c>
      <c r="O1178" t="s">
        <v>30</v>
      </c>
      <c r="P1178" s="5">
        <v>0.3</v>
      </c>
      <c r="Q1178" s="6">
        <v>0</v>
      </c>
      <c r="R1178" s="7">
        <v>3.6816310603171587E-4</v>
      </c>
      <c r="S1178" s="7">
        <v>1.1165464820805937E-4</v>
      </c>
      <c r="T1178" s="8">
        <v>0</v>
      </c>
      <c r="U1178" s="6">
        <v>0</v>
      </c>
    </row>
    <row r="1179" spans="1:21" x14ac:dyDescent="0.3">
      <c r="A1179" t="s">
        <v>21</v>
      </c>
      <c r="B1179" t="s">
        <v>398</v>
      </c>
      <c r="C1179" t="s">
        <v>34</v>
      </c>
      <c r="D1179" t="s">
        <v>394</v>
      </c>
      <c r="E1179" t="s">
        <v>25</v>
      </c>
      <c r="F1179" t="s">
        <v>26</v>
      </c>
      <c r="G1179" t="s">
        <v>402</v>
      </c>
      <c r="H1179" t="s">
        <v>38</v>
      </c>
      <c r="I1179" t="s">
        <v>38</v>
      </c>
      <c r="J1179" t="s">
        <v>38</v>
      </c>
      <c r="K1179" t="s">
        <v>29</v>
      </c>
      <c r="L1179">
        <v>5</v>
      </c>
      <c r="N1179" s="5">
        <v>0.9</v>
      </c>
      <c r="O1179" t="s">
        <v>30</v>
      </c>
      <c r="P1179" s="5">
        <v>4.5749150000000002E-2</v>
      </c>
      <c r="Q1179" s="6">
        <v>14554.93232</v>
      </c>
      <c r="R1179" s="7">
        <v>1.101508751162328E-4</v>
      </c>
      <c r="S1179" s="7">
        <v>8.5949592175893486E-5</v>
      </c>
      <c r="T1179" s="8">
        <v>1.6032385323055405</v>
      </c>
      <c r="U1179" s="6">
        <v>1.2509904970517312</v>
      </c>
    </row>
    <row r="1180" spans="1:21" x14ac:dyDescent="0.3">
      <c r="A1180" t="s">
        <v>21</v>
      </c>
      <c r="B1180" t="s">
        <v>398</v>
      </c>
      <c r="C1180" t="s">
        <v>34</v>
      </c>
      <c r="D1180" t="s">
        <v>394</v>
      </c>
      <c r="E1180" t="s">
        <v>25</v>
      </c>
      <c r="F1180" t="s">
        <v>31</v>
      </c>
      <c r="G1180" t="s">
        <v>403</v>
      </c>
      <c r="H1180" t="s">
        <v>28</v>
      </c>
      <c r="I1180" t="s">
        <v>28</v>
      </c>
      <c r="J1180" t="s">
        <v>28</v>
      </c>
      <c r="K1180" t="s">
        <v>29</v>
      </c>
      <c r="L1180">
        <v>20</v>
      </c>
      <c r="N1180" s="5">
        <v>0</v>
      </c>
      <c r="O1180" t="s">
        <v>30</v>
      </c>
      <c r="P1180" s="5">
        <v>0.3</v>
      </c>
      <c r="Q1180" s="6">
        <v>0</v>
      </c>
      <c r="R1180" s="7">
        <v>3.6816310603171587E-4</v>
      </c>
      <c r="S1180" s="7">
        <v>1.1165464820805937E-4</v>
      </c>
      <c r="T1180" s="8">
        <v>0</v>
      </c>
      <c r="U1180" s="6">
        <v>0</v>
      </c>
    </row>
    <row r="1181" spans="1:21" x14ac:dyDescent="0.3">
      <c r="A1181" t="s">
        <v>21</v>
      </c>
      <c r="B1181" t="s">
        <v>398</v>
      </c>
      <c r="C1181" t="s">
        <v>34</v>
      </c>
      <c r="D1181" t="s">
        <v>394</v>
      </c>
      <c r="E1181" t="s">
        <v>25</v>
      </c>
      <c r="F1181" t="s">
        <v>31</v>
      </c>
      <c r="G1181" t="s">
        <v>404</v>
      </c>
      <c r="H1181" t="s">
        <v>38</v>
      </c>
      <c r="I1181" t="s">
        <v>38</v>
      </c>
      <c r="J1181" t="s">
        <v>38</v>
      </c>
      <c r="K1181" t="s">
        <v>29</v>
      </c>
      <c r="L1181">
        <v>5</v>
      </c>
      <c r="N1181" s="5">
        <v>0.9</v>
      </c>
      <c r="O1181" t="s">
        <v>30</v>
      </c>
      <c r="P1181" s="5">
        <v>4.5749150000000002E-2</v>
      </c>
      <c r="Q1181" s="6">
        <v>883897.68200000003</v>
      </c>
      <c r="R1181" s="7">
        <v>1.101508751162328E-4</v>
      </c>
      <c r="S1181" s="7">
        <v>8.5949592175893486E-5</v>
      </c>
      <c r="T1181" s="8">
        <v>97.362103185509653</v>
      </c>
      <c r="U1181" s="6">
        <v>75.970645293117585</v>
      </c>
    </row>
    <row r="1182" spans="1:21" x14ac:dyDescent="0.3">
      <c r="A1182" t="s">
        <v>21</v>
      </c>
      <c r="B1182" t="s">
        <v>398</v>
      </c>
      <c r="C1182" t="s">
        <v>34</v>
      </c>
      <c r="D1182" t="s">
        <v>394</v>
      </c>
      <c r="E1182" t="s">
        <v>25</v>
      </c>
      <c r="F1182" t="s">
        <v>41</v>
      </c>
      <c r="G1182" t="s">
        <v>646</v>
      </c>
      <c r="H1182" t="s">
        <v>396</v>
      </c>
      <c r="I1182" t="s">
        <v>931</v>
      </c>
      <c r="J1182" t="s">
        <v>396</v>
      </c>
      <c r="K1182" t="s">
        <v>44</v>
      </c>
      <c r="L1182">
        <v>9</v>
      </c>
      <c r="M1182" t="s">
        <v>394</v>
      </c>
      <c r="N1182" s="5">
        <v>0.61</v>
      </c>
      <c r="O1182" t="s">
        <v>30</v>
      </c>
      <c r="P1182" s="5">
        <v>0.59884667599999997</v>
      </c>
      <c r="Q1182" s="6">
        <v>12355235.4</v>
      </c>
      <c r="R1182" s="7">
        <v>1.3251409109216183E-4</v>
      </c>
      <c r="S1182" s="7">
        <v>9.5621253421995789E-5</v>
      </c>
      <c r="T1182" s="8">
        <v>1637.2427892607027</v>
      </c>
      <c r="U1182" s="6">
        <v>1181.4230952718135</v>
      </c>
    </row>
    <row r="1183" spans="1:21" x14ac:dyDescent="0.3">
      <c r="A1183" t="s">
        <v>21</v>
      </c>
      <c r="B1183" t="s">
        <v>398</v>
      </c>
      <c r="C1183" t="s">
        <v>34</v>
      </c>
      <c r="D1183" t="s">
        <v>394</v>
      </c>
      <c r="E1183" t="s">
        <v>25</v>
      </c>
      <c r="F1183" t="s">
        <v>26</v>
      </c>
      <c r="G1183" t="s">
        <v>647</v>
      </c>
      <c r="H1183" t="s">
        <v>396</v>
      </c>
      <c r="I1183" t="s">
        <v>931</v>
      </c>
      <c r="J1183" t="s">
        <v>396</v>
      </c>
      <c r="K1183" t="s">
        <v>44</v>
      </c>
      <c r="L1183">
        <v>9</v>
      </c>
      <c r="M1183" t="s">
        <v>394</v>
      </c>
      <c r="N1183" s="5">
        <v>0.61</v>
      </c>
      <c r="O1183" t="s">
        <v>30</v>
      </c>
      <c r="P1183" s="5">
        <v>0.59884667599999997</v>
      </c>
      <c r="Q1183" s="6">
        <v>203450.715</v>
      </c>
      <c r="R1183" s="7">
        <v>1.3251409109216183E-4</v>
      </c>
      <c r="S1183" s="7">
        <v>9.5621253421995789E-5</v>
      </c>
      <c r="T1183" s="8">
        <v>26.960086580275455</v>
      </c>
      <c r="U1183" s="6">
        <v>19.454212377901239</v>
      </c>
    </row>
    <row r="1184" spans="1:21" x14ac:dyDescent="0.3">
      <c r="A1184" t="s">
        <v>21</v>
      </c>
      <c r="B1184" t="s">
        <v>648</v>
      </c>
      <c r="C1184" t="s">
        <v>23</v>
      </c>
      <c r="D1184" t="s">
        <v>24</v>
      </c>
      <c r="E1184" t="s">
        <v>25</v>
      </c>
      <c r="F1184" t="s">
        <v>26</v>
      </c>
      <c r="G1184" t="s">
        <v>649</v>
      </c>
      <c r="H1184" t="s">
        <v>28</v>
      </c>
      <c r="I1184" t="s">
        <v>28</v>
      </c>
      <c r="J1184" t="s">
        <v>28</v>
      </c>
      <c r="K1184" t="s">
        <v>29</v>
      </c>
      <c r="L1184">
        <v>20</v>
      </c>
      <c r="N1184" s="5">
        <v>0</v>
      </c>
      <c r="O1184" t="s">
        <v>30</v>
      </c>
      <c r="P1184" s="5">
        <v>0.3</v>
      </c>
      <c r="Q1184" s="6">
        <v>0</v>
      </c>
      <c r="R1184" s="7">
        <v>3.6816310603171587E-4</v>
      </c>
      <c r="S1184" s="7">
        <v>1.1165464820805937E-4</v>
      </c>
      <c r="T1184" s="8">
        <v>0</v>
      </c>
      <c r="U1184" s="6">
        <v>0</v>
      </c>
    </row>
    <row r="1185" spans="1:21" x14ac:dyDescent="0.3">
      <c r="A1185" t="s">
        <v>21</v>
      </c>
      <c r="B1185" t="s">
        <v>648</v>
      </c>
      <c r="C1185" t="s">
        <v>23</v>
      </c>
      <c r="D1185" t="s">
        <v>24</v>
      </c>
      <c r="E1185" t="s">
        <v>25</v>
      </c>
      <c r="F1185" t="s">
        <v>31</v>
      </c>
      <c r="G1185" t="s">
        <v>650</v>
      </c>
      <c r="H1185" t="s">
        <v>28</v>
      </c>
      <c r="I1185" t="s">
        <v>28</v>
      </c>
      <c r="J1185" t="s">
        <v>28</v>
      </c>
      <c r="K1185" t="s">
        <v>29</v>
      </c>
      <c r="L1185">
        <v>20</v>
      </c>
      <c r="N1185" s="5">
        <v>0</v>
      </c>
      <c r="O1185" t="s">
        <v>30</v>
      </c>
      <c r="P1185" s="5">
        <v>0.3</v>
      </c>
      <c r="Q1185" s="6">
        <v>0</v>
      </c>
      <c r="R1185" s="7">
        <v>3.6816310603171587E-4</v>
      </c>
      <c r="S1185" s="7">
        <v>1.1165464820805937E-4</v>
      </c>
      <c r="T1185" s="8">
        <v>0</v>
      </c>
      <c r="U1185" s="6">
        <v>0</v>
      </c>
    </row>
    <row r="1186" spans="1:21" x14ac:dyDescent="0.3">
      <c r="A1186" t="s">
        <v>21</v>
      </c>
      <c r="B1186" t="s">
        <v>648</v>
      </c>
      <c r="C1186" t="s">
        <v>34</v>
      </c>
      <c r="D1186" t="s">
        <v>35</v>
      </c>
      <c r="E1186" t="s">
        <v>25</v>
      </c>
      <c r="F1186" t="s">
        <v>26</v>
      </c>
      <c r="G1186" t="s">
        <v>651</v>
      </c>
      <c r="H1186" t="s">
        <v>28</v>
      </c>
      <c r="I1186" t="s">
        <v>28</v>
      </c>
      <c r="J1186" t="s">
        <v>28</v>
      </c>
      <c r="K1186" t="s">
        <v>29</v>
      </c>
      <c r="L1186">
        <v>20</v>
      </c>
      <c r="N1186" s="5">
        <v>0</v>
      </c>
      <c r="O1186" t="s">
        <v>30</v>
      </c>
      <c r="P1186" s="5">
        <v>0.3</v>
      </c>
      <c r="Q1186" s="6">
        <v>0</v>
      </c>
      <c r="R1186" s="7">
        <v>3.6816310603171587E-4</v>
      </c>
      <c r="S1186" s="7">
        <v>1.1165464820805937E-4</v>
      </c>
      <c r="T1186" s="8">
        <v>0</v>
      </c>
      <c r="U1186" s="6">
        <v>0</v>
      </c>
    </row>
    <row r="1187" spans="1:21" x14ac:dyDescent="0.3">
      <c r="A1187" t="s">
        <v>21</v>
      </c>
      <c r="B1187" t="s">
        <v>648</v>
      </c>
      <c r="C1187" t="s">
        <v>34</v>
      </c>
      <c r="D1187" t="s">
        <v>35</v>
      </c>
      <c r="E1187" t="s">
        <v>25</v>
      </c>
      <c r="F1187" t="s">
        <v>26</v>
      </c>
      <c r="G1187" t="s">
        <v>652</v>
      </c>
      <c r="H1187" t="s">
        <v>38</v>
      </c>
      <c r="I1187" t="s">
        <v>38</v>
      </c>
      <c r="J1187" t="s">
        <v>38</v>
      </c>
      <c r="K1187" t="s">
        <v>29</v>
      </c>
      <c r="L1187">
        <v>5</v>
      </c>
      <c r="N1187" s="5">
        <v>0.9</v>
      </c>
      <c r="O1187" t="s">
        <v>30</v>
      </c>
      <c r="P1187" s="5">
        <v>2.8648030000000001E-2</v>
      </c>
      <c r="Q1187" s="6">
        <v>5938.7810239999999</v>
      </c>
      <c r="R1187" s="7">
        <v>1.1015087511623278E-4</v>
      </c>
      <c r="S1187" s="7">
        <v>8.5949592175893486E-5</v>
      </c>
      <c r="T1187" s="8">
        <v>0.65416192691727704</v>
      </c>
      <c r="U1187" s="6">
        <v>0.51043580703473512</v>
      </c>
    </row>
    <row r="1188" spans="1:21" x14ac:dyDescent="0.3">
      <c r="A1188" t="s">
        <v>21</v>
      </c>
      <c r="B1188" t="s">
        <v>648</v>
      </c>
      <c r="C1188" t="s">
        <v>34</v>
      </c>
      <c r="D1188" t="s">
        <v>35</v>
      </c>
      <c r="E1188" t="s">
        <v>25</v>
      </c>
      <c r="F1188" t="s">
        <v>31</v>
      </c>
      <c r="G1188" t="s">
        <v>653</v>
      </c>
      <c r="H1188" t="s">
        <v>28</v>
      </c>
      <c r="I1188" t="s">
        <v>28</v>
      </c>
      <c r="J1188" t="s">
        <v>28</v>
      </c>
      <c r="K1188" t="s">
        <v>29</v>
      </c>
      <c r="L1188">
        <v>20</v>
      </c>
      <c r="N1188" s="5">
        <v>0</v>
      </c>
      <c r="O1188" t="s">
        <v>30</v>
      </c>
      <c r="P1188" s="5">
        <v>0.3</v>
      </c>
      <c r="Q1188" s="6">
        <v>0</v>
      </c>
      <c r="R1188" s="7">
        <v>3.6816310603171587E-4</v>
      </c>
      <c r="S1188" s="7">
        <v>1.1165464820805937E-4</v>
      </c>
      <c r="T1188" s="8">
        <v>0</v>
      </c>
      <c r="U1188" s="6">
        <v>0</v>
      </c>
    </row>
    <row r="1189" spans="1:21" x14ac:dyDescent="0.3">
      <c r="A1189" t="s">
        <v>21</v>
      </c>
      <c r="B1189" t="s">
        <v>648</v>
      </c>
      <c r="C1189" t="s">
        <v>34</v>
      </c>
      <c r="D1189" t="s">
        <v>35</v>
      </c>
      <c r="E1189" t="s">
        <v>25</v>
      </c>
      <c r="F1189" t="s">
        <v>31</v>
      </c>
      <c r="G1189" t="s">
        <v>654</v>
      </c>
      <c r="H1189" t="s">
        <v>38</v>
      </c>
      <c r="I1189" t="s">
        <v>38</v>
      </c>
      <c r="J1189" t="s">
        <v>38</v>
      </c>
      <c r="K1189" t="s">
        <v>29</v>
      </c>
      <c r="L1189">
        <v>5</v>
      </c>
      <c r="N1189" s="5">
        <v>0.9</v>
      </c>
      <c r="O1189" t="s">
        <v>30</v>
      </c>
      <c r="P1189" s="5">
        <v>2.8648030000000001E-2</v>
      </c>
      <c r="Q1189" s="6">
        <v>360652.64260000002</v>
      </c>
      <c r="R1189" s="7">
        <v>1.1015087511623278E-4</v>
      </c>
      <c r="S1189" s="7">
        <v>8.5949592175893486E-5</v>
      </c>
      <c r="T1189" s="8">
        <v>39.726204195371935</v>
      </c>
      <c r="U1189" s="6">
        <v>30.997947548628272</v>
      </c>
    </row>
    <row r="1190" spans="1:21" x14ac:dyDescent="0.3">
      <c r="A1190" t="s">
        <v>21</v>
      </c>
      <c r="B1190" t="s">
        <v>648</v>
      </c>
      <c r="C1190" t="s">
        <v>34</v>
      </c>
      <c r="D1190" t="s">
        <v>35</v>
      </c>
      <c r="E1190" t="s">
        <v>25</v>
      </c>
      <c r="F1190" t="s">
        <v>41</v>
      </c>
      <c r="G1190" t="s">
        <v>655</v>
      </c>
      <c r="H1190" t="s">
        <v>43</v>
      </c>
      <c r="I1190" t="s">
        <v>898</v>
      </c>
      <c r="J1190" t="s">
        <v>43</v>
      </c>
      <c r="K1190" t="s">
        <v>44</v>
      </c>
      <c r="L1190">
        <v>6</v>
      </c>
      <c r="M1190" t="s">
        <v>35</v>
      </c>
      <c r="N1190" s="5">
        <v>0.42</v>
      </c>
      <c r="O1190" t="s">
        <v>30</v>
      </c>
      <c r="P1190" s="5">
        <v>0.35097493000000002</v>
      </c>
      <c r="Q1190" s="6">
        <v>2418447.8629999999</v>
      </c>
      <c r="R1190" s="7">
        <v>1.9998069910798222E-4</v>
      </c>
      <c r="S1190" s="7">
        <v>1.1963142605964094E-4</v>
      </c>
      <c r="T1190" s="8">
        <v>483.6428943989456</v>
      </c>
      <c r="U1190" s="6">
        <v>289.32236670158113</v>
      </c>
    </row>
    <row r="1191" spans="1:21" x14ac:dyDescent="0.3">
      <c r="A1191" t="s">
        <v>21</v>
      </c>
      <c r="B1191" t="s">
        <v>648</v>
      </c>
      <c r="C1191" t="s">
        <v>34</v>
      </c>
      <c r="D1191" t="s">
        <v>35</v>
      </c>
      <c r="E1191" t="s">
        <v>25</v>
      </c>
      <c r="F1191" t="s">
        <v>26</v>
      </c>
      <c r="G1191" t="s">
        <v>656</v>
      </c>
      <c r="H1191" t="s">
        <v>43</v>
      </c>
      <c r="I1191" t="s">
        <v>898</v>
      </c>
      <c r="J1191" t="s">
        <v>43</v>
      </c>
      <c r="K1191" t="s">
        <v>44</v>
      </c>
      <c r="L1191">
        <v>6</v>
      </c>
      <c r="M1191" t="s">
        <v>35</v>
      </c>
      <c r="N1191" s="5">
        <v>0.42</v>
      </c>
      <c r="O1191" t="s">
        <v>30</v>
      </c>
      <c r="P1191" s="5">
        <v>0.35097493000000002</v>
      </c>
      <c r="Q1191" s="6">
        <v>39824.004240000002</v>
      </c>
      <c r="R1191" s="7">
        <v>1.9998069910798222E-4</v>
      </c>
      <c r="S1191" s="7">
        <v>1.1963142605964094E-4</v>
      </c>
      <c r="T1191" s="8">
        <v>7.9640322091944489</v>
      </c>
      <c r="U1191" s="6">
        <v>4.7642024186363878</v>
      </c>
    </row>
    <row r="1192" spans="1:21" x14ac:dyDescent="0.3">
      <c r="A1192" t="s">
        <v>21</v>
      </c>
      <c r="B1192" t="s">
        <v>648</v>
      </c>
      <c r="C1192" t="s">
        <v>46</v>
      </c>
      <c r="D1192" t="s">
        <v>47</v>
      </c>
      <c r="E1192" t="s">
        <v>25</v>
      </c>
      <c r="F1192" t="s">
        <v>26</v>
      </c>
      <c r="G1192" t="s">
        <v>657</v>
      </c>
      <c r="H1192" t="s">
        <v>28</v>
      </c>
      <c r="I1192" t="s">
        <v>28</v>
      </c>
      <c r="J1192" t="s">
        <v>28</v>
      </c>
      <c r="K1192" t="s">
        <v>29</v>
      </c>
      <c r="L1192">
        <v>20</v>
      </c>
      <c r="N1192" s="5">
        <v>0</v>
      </c>
      <c r="O1192" t="s">
        <v>30</v>
      </c>
      <c r="P1192" s="5">
        <v>0.3</v>
      </c>
      <c r="Q1192" s="6">
        <v>0</v>
      </c>
      <c r="R1192" s="7">
        <v>3.6816310603171587E-4</v>
      </c>
      <c r="S1192" s="7">
        <v>1.1165464820805937E-4</v>
      </c>
      <c r="T1192" s="8">
        <v>0</v>
      </c>
      <c r="U1192" s="6">
        <v>0</v>
      </c>
    </row>
    <row r="1193" spans="1:21" x14ac:dyDescent="0.3">
      <c r="A1193" t="s">
        <v>21</v>
      </c>
      <c r="B1193" t="s">
        <v>648</v>
      </c>
      <c r="C1193" t="s">
        <v>46</v>
      </c>
      <c r="D1193" t="s">
        <v>47</v>
      </c>
      <c r="E1193" t="s">
        <v>25</v>
      </c>
      <c r="F1193" t="s">
        <v>26</v>
      </c>
      <c r="G1193" t="s">
        <v>658</v>
      </c>
      <c r="H1193" t="s">
        <v>50</v>
      </c>
      <c r="I1193" t="s">
        <v>50</v>
      </c>
      <c r="J1193" t="s">
        <v>50</v>
      </c>
      <c r="K1193" t="s">
        <v>29</v>
      </c>
      <c r="L1193">
        <v>7</v>
      </c>
      <c r="N1193" s="5">
        <v>0.45</v>
      </c>
      <c r="O1193" t="s">
        <v>30</v>
      </c>
      <c r="P1193" s="5">
        <v>0.05</v>
      </c>
      <c r="Q1193" s="6">
        <v>0</v>
      </c>
      <c r="R1193" s="7">
        <v>0</v>
      </c>
      <c r="S1193" s="7">
        <v>0</v>
      </c>
      <c r="T1193" s="8">
        <v>0</v>
      </c>
      <c r="U1193" s="6">
        <v>0</v>
      </c>
    </row>
    <row r="1194" spans="1:21" x14ac:dyDescent="0.3">
      <c r="A1194" t="s">
        <v>21</v>
      </c>
      <c r="B1194" t="s">
        <v>648</v>
      </c>
      <c r="C1194" t="s">
        <v>46</v>
      </c>
      <c r="D1194" t="s">
        <v>47</v>
      </c>
      <c r="E1194" t="s">
        <v>25</v>
      </c>
      <c r="F1194" t="s">
        <v>26</v>
      </c>
      <c r="G1194" t="s">
        <v>659</v>
      </c>
      <c r="H1194" t="s">
        <v>52</v>
      </c>
      <c r="I1194" t="s">
        <v>899</v>
      </c>
      <c r="J1194" t="s">
        <v>52</v>
      </c>
      <c r="K1194" t="s">
        <v>29</v>
      </c>
      <c r="L1194">
        <v>4</v>
      </c>
      <c r="N1194" s="5">
        <v>9.1773810000000001E-3</v>
      </c>
      <c r="O1194" t="s">
        <v>30</v>
      </c>
      <c r="P1194" s="5">
        <v>1.4937763E-2</v>
      </c>
      <c r="Q1194" s="6">
        <v>0</v>
      </c>
      <c r="R1194" s="7">
        <v>9.0070861659047996E-5</v>
      </c>
      <c r="S1194" s="7">
        <v>1.9388653162790906E-4</v>
      </c>
      <c r="T1194" s="8">
        <v>0</v>
      </c>
      <c r="U1194" s="6">
        <v>0</v>
      </c>
    </row>
    <row r="1195" spans="1:21" x14ac:dyDescent="0.3">
      <c r="A1195" t="s">
        <v>21</v>
      </c>
      <c r="B1195" t="s">
        <v>648</v>
      </c>
      <c r="C1195" t="s">
        <v>46</v>
      </c>
      <c r="D1195" t="s">
        <v>47</v>
      </c>
      <c r="E1195" t="s">
        <v>25</v>
      </c>
      <c r="F1195" t="s">
        <v>26</v>
      </c>
      <c r="G1195" t="s">
        <v>660</v>
      </c>
      <c r="H1195" t="s">
        <v>54</v>
      </c>
      <c r="I1195" t="s">
        <v>54</v>
      </c>
      <c r="J1195" t="s">
        <v>54</v>
      </c>
      <c r="K1195" t="s">
        <v>29</v>
      </c>
      <c r="L1195">
        <v>7</v>
      </c>
      <c r="N1195" s="5">
        <v>1.5822619E-2</v>
      </c>
      <c r="O1195" t="s">
        <v>30</v>
      </c>
      <c r="P1195" s="5">
        <v>0.10310098400000001</v>
      </c>
      <c r="Q1195" s="6">
        <v>0</v>
      </c>
      <c r="R1195" s="7">
        <v>9.0070861659047996E-5</v>
      </c>
      <c r="S1195" s="7">
        <v>1.9388653162790906E-4</v>
      </c>
      <c r="T1195" s="8">
        <v>0</v>
      </c>
      <c r="U1195" s="6">
        <v>0</v>
      </c>
    </row>
    <row r="1196" spans="1:21" x14ac:dyDescent="0.3">
      <c r="A1196" t="s">
        <v>21</v>
      </c>
      <c r="B1196" t="s">
        <v>648</v>
      </c>
      <c r="C1196" t="s">
        <v>46</v>
      </c>
      <c r="D1196" t="s">
        <v>47</v>
      </c>
      <c r="E1196" t="s">
        <v>25</v>
      </c>
      <c r="F1196" t="s">
        <v>26</v>
      </c>
      <c r="G1196" t="s">
        <v>661</v>
      </c>
      <c r="H1196" t="s">
        <v>56</v>
      </c>
      <c r="I1196" t="s">
        <v>56</v>
      </c>
      <c r="J1196" t="s">
        <v>56</v>
      </c>
      <c r="K1196" t="s">
        <v>29</v>
      </c>
      <c r="L1196">
        <v>10</v>
      </c>
      <c r="N1196" s="5">
        <v>0.16</v>
      </c>
      <c r="O1196" t="s">
        <v>30</v>
      </c>
      <c r="P1196" s="5">
        <v>2.9498421E-2</v>
      </c>
      <c r="Q1196" s="6">
        <v>0</v>
      </c>
      <c r="R1196" s="7">
        <v>9.0070861659047996E-5</v>
      </c>
      <c r="S1196" s="7">
        <v>1.9388653162790906E-4</v>
      </c>
      <c r="T1196" s="8">
        <v>0</v>
      </c>
      <c r="U1196" s="6">
        <v>0</v>
      </c>
    </row>
    <row r="1197" spans="1:21" x14ac:dyDescent="0.3">
      <c r="A1197" t="s">
        <v>21</v>
      </c>
      <c r="B1197" t="s">
        <v>648</v>
      </c>
      <c r="C1197" t="s">
        <v>46</v>
      </c>
      <c r="D1197" t="s">
        <v>47</v>
      </c>
      <c r="E1197" t="s">
        <v>25</v>
      </c>
      <c r="F1197" t="s">
        <v>26</v>
      </c>
      <c r="G1197" t="s">
        <v>662</v>
      </c>
      <c r="H1197" t="s">
        <v>58</v>
      </c>
      <c r="I1197" t="s">
        <v>58</v>
      </c>
      <c r="J1197" t="s">
        <v>58</v>
      </c>
      <c r="K1197" t="s">
        <v>29</v>
      </c>
      <c r="L1197">
        <v>9</v>
      </c>
      <c r="N1197" s="5">
        <v>0.8</v>
      </c>
      <c r="O1197" t="s">
        <v>30</v>
      </c>
      <c r="P1197" s="5">
        <v>9.3933359999999994E-2</v>
      </c>
      <c r="Q1197" s="6">
        <v>0</v>
      </c>
      <c r="R1197" s="7">
        <v>9.0070861659047996E-5</v>
      </c>
      <c r="S1197" s="7">
        <v>1.9388653162790906E-4</v>
      </c>
      <c r="T1197" s="8">
        <v>0</v>
      </c>
      <c r="U1197" s="6">
        <v>0</v>
      </c>
    </row>
    <row r="1198" spans="1:21" x14ac:dyDescent="0.3">
      <c r="A1198" t="s">
        <v>21</v>
      </c>
      <c r="B1198" t="s">
        <v>648</v>
      </c>
      <c r="C1198" t="s">
        <v>46</v>
      </c>
      <c r="D1198" t="s">
        <v>47</v>
      </c>
      <c r="E1198" t="s">
        <v>25</v>
      </c>
      <c r="F1198" t="s">
        <v>26</v>
      </c>
      <c r="G1198" t="s">
        <v>663</v>
      </c>
      <c r="H1198" t="s">
        <v>60</v>
      </c>
      <c r="I1198" t="s">
        <v>60</v>
      </c>
      <c r="J1198" t="s">
        <v>60</v>
      </c>
      <c r="K1198" t="s">
        <v>29</v>
      </c>
      <c r="L1198">
        <v>13</v>
      </c>
      <c r="N1198" s="5">
        <v>0.15</v>
      </c>
      <c r="O1198" t="s">
        <v>30</v>
      </c>
      <c r="P1198" s="5">
        <v>7.6560914999999993E-2</v>
      </c>
      <c r="Q1198" s="6">
        <v>0</v>
      </c>
      <c r="R1198" s="7">
        <v>9.007086165904801E-5</v>
      </c>
      <c r="S1198" s="7">
        <v>1.9388653162790906E-4</v>
      </c>
      <c r="T1198" s="8">
        <v>0</v>
      </c>
      <c r="U1198" s="6">
        <v>0</v>
      </c>
    </row>
    <row r="1199" spans="1:21" x14ac:dyDescent="0.3">
      <c r="A1199" t="s">
        <v>21</v>
      </c>
      <c r="B1199" t="s">
        <v>648</v>
      </c>
      <c r="C1199" t="s">
        <v>46</v>
      </c>
      <c r="D1199" t="s">
        <v>47</v>
      </c>
      <c r="E1199" t="s">
        <v>25</v>
      </c>
      <c r="F1199" t="s">
        <v>26</v>
      </c>
      <c r="G1199" t="s">
        <v>664</v>
      </c>
      <c r="H1199" t="s">
        <v>62</v>
      </c>
      <c r="I1199" t="s">
        <v>62</v>
      </c>
      <c r="J1199" t="s">
        <v>62</v>
      </c>
      <c r="K1199" t="s">
        <v>29</v>
      </c>
      <c r="L1199">
        <v>10</v>
      </c>
      <c r="N1199" s="5">
        <v>0.12</v>
      </c>
      <c r="O1199" t="s">
        <v>30</v>
      </c>
      <c r="P1199" s="5">
        <v>4.2109493999999997E-2</v>
      </c>
      <c r="Q1199" s="6">
        <v>0</v>
      </c>
      <c r="R1199" s="7">
        <v>9.0070861659047996E-5</v>
      </c>
      <c r="S1199" s="7">
        <v>1.9388653162790906E-4</v>
      </c>
      <c r="T1199" s="8">
        <v>0</v>
      </c>
      <c r="U1199" s="6">
        <v>0</v>
      </c>
    </row>
    <row r="1200" spans="1:21" x14ac:dyDescent="0.3">
      <c r="A1200" t="s">
        <v>21</v>
      </c>
      <c r="B1200" t="s">
        <v>648</v>
      </c>
      <c r="C1200" t="s">
        <v>46</v>
      </c>
      <c r="D1200" t="s">
        <v>47</v>
      </c>
      <c r="E1200" t="s">
        <v>25</v>
      </c>
      <c r="F1200" t="s">
        <v>26</v>
      </c>
      <c r="G1200" t="s">
        <v>665</v>
      </c>
      <c r="H1200" t="s">
        <v>64</v>
      </c>
      <c r="I1200" t="s">
        <v>64</v>
      </c>
      <c r="J1200" t="s">
        <v>64</v>
      </c>
      <c r="K1200" t="s">
        <v>29</v>
      </c>
      <c r="L1200">
        <v>10</v>
      </c>
      <c r="N1200" s="5">
        <v>0.18</v>
      </c>
      <c r="O1200" t="s">
        <v>30</v>
      </c>
      <c r="P1200" s="5">
        <v>9.2350660000000001E-3</v>
      </c>
      <c r="Q1200" s="6">
        <v>0</v>
      </c>
      <c r="R1200" s="7">
        <v>9.0070861659047996E-5</v>
      </c>
      <c r="S1200" s="7">
        <v>1.9388653162790906E-4</v>
      </c>
      <c r="T1200" s="8">
        <v>0</v>
      </c>
      <c r="U1200" s="6">
        <v>0</v>
      </c>
    </row>
    <row r="1201" spans="1:21" x14ac:dyDescent="0.3">
      <c r="A1201" t="s">
        <v>21</v>
      </c>
      <c r="B1201" t="s">
        <v>648</v>
      </c>
      <c r="C1201" t="s">
        <v>46</v>
      </c>
      <c r="D1201" t="s">
        <v>47</v>
      </c>
      <c r="E1201" t="s">
        <v>25</v>
      </c>
      <c r="F1201" t="s">
        <v>26</v>
      </c>
      <c r="G1201" t="s">
        <v>666</v>
      </c>
      <c r="H1201" t="s">
        <v>66</v>
      </c>
      <c r="I1201" t="s">
        <v>66</v>
      </c>
      <c r="J1201" t="s">
        <v>66</v>
      </c>
      <c r="K1201" t="s">
        <v>29</v>
      </c>
      <c r="L1201">
        <v>15</v>
      </c>
      <c r="N1201" s="5">
        <v>9.5000000000000001E-2</v>
      </c>
      <c r="O1201" t="s">
        <v>30</v>
      </c>
      <c r="P1201" s="5">
        <v>0.123</v>
      </c>
      <c r="Q1201" s="6">
        <v>0</v>
      </c>
      <c r="R1201" s="7">
        <v>9.0070861659047996E-5</v>
      </c>
      <c r="S1201" s="7">
        <v>1.9388653162790906E-4</v>
      </c>
      <c r="T1201" s="8">
        <v>0</v>
      </c>
      <c r="U1201" s="6">
        <v>0</v>
      </c>
    </row>
    <row r="1202" spans="1:21" x14ac:dyDescent="0.3">
      <c r="A1202" t="s">
        <v>21</v>
      </c>
      <c r="B1202" t="s">
        <v>648</v>
      </c>
      <c r="C1202" t="s">
        <v>46</v>
      </c>
      <c r="D1202" t="s">
        <v>47</v>
      </c>
      <c r="E1202" t="s">
        <v>25</v>
      </c>
      <c r="F1202" t="s">
        <v>31</v>
      </c>
      <c r="G1202" t="s">
        <v>667</v>
      </c>
      <c r="H1202" t="s">
        <v>28</v>
      </c>
      <c r="I1202" t="s">
        <v>28</v>
      </c>
      <c r="J1202" t="s">
        <v>28</v>
      </c>
      <c r="K1202" t="s">
        <v>29</v>
      </c>
      <c r="L1202">
        <v>20</v>
      </c>
      <c r="N1202" s="5">
        <v>0</v>
      </c>
      <c r="O1202" t="s">
        <v>30</v>
      </c>
      <c r="P1202" s="5">
        <v>0.3</v>
      </c>
      <c r="Q1202" s="6">
        <v>0</v>
      </c>
      <c r="R1202" s="7">
        <v>3.6816310603171587E-4</v>
      </c>
      <c r="S1202" s="7">
        <v>1.1165464820805937E-4</v>
      </c>
      <c r="T1202" s="8">
        <v>0</v>
      </c>
      <c r="U1202" s="6">
        <v>0</v>
      </c>
    </row>
    <row r="1203" spans="1:21" x14ac:dyDescent="0.3">
      <c r="A1203" t="s">
        <v>21</v>
      </c>
      <c r="B1203" t="s">
        <v>648</v>
      </c>
      <c r="C1203" t="s">
        <v>46</v>
      </c>
      <c r="D1203" t="s">
        <v>47</v>
      </c>
      <c r="E1203" t="s">
        <v>25</v>
      </c>
      <c r="F1203" t="s">
        <v>31</v>
      </c>
      <c r="G1203" t="s">
        <v>668</v>
      </c>
      <c r="H1203" t="s">
        <v>50</v>
      </c>
      <c r="I1203" t="s">
        <v>50</v>
      </c>
      <c r="J1203" t="s">
        <v>50</v>
      </c>
      <c r="K1203" t="s">
        <v>29</v>
      </c>
      <c r="L1203">
        <v>7</v>
      </c>
      <c r="N1203" s="5">
        <v>0.476080426</v>
      </c>
      <c r="O1203" t="s">
        <v>30</v>
      </c>
      <c r="P1203" s="5">
        <v>0.05</v>
      </c>
      <c r="Q1203" s="6">
        <v>0</v>
      </c>
      <c r="R1203" s="7">
        <v>0</v>
      </c>
      <c r="S1203" s="7">
        <v>0</v>
      </c>
      <c r="T1203" s="8">
        <v>0</v>
      </c>
      <c r="U1203" s="6">
        <v>0</v>
      </c>
    </row>
    <row r="1204" spans="1:21" x14ac:dyDescent="0.3">
      <c r="A1204" t="s">
        <v>21</v>
      </c>
      <c r="B1204" t="s">
        <v>648</v>
      </c>
      <c r="C1204" t="s">
        <v>46</v>
      </c>
      <c r="D1204" t="s">
        <v>47</v>
      </c>
      <c r="E1204" t="s">
        <v>25</v>
      </c>
      <c r="F1204" t="s">
        <v>31</v>
      </c>
      <c r="G1204" t="s">
        <v>669</v>
      </c>
      <c r="H1204" t="s">
        <v>52</v>
      </c>
      <c r="I1204" t="s">
        <v>899</v>
      </c>
      <c r="J1204" t="s">
        <v>52</v>
      </c>
      <c r="K1204" t="s">
        <v>29</v>
      </c>
      <c r="L1204">
        <v>4</v>
      </c>
      <c r="N1204" s="5">
        <v>0</v>
      </c>
      <c r="O1204" t="s">
        <v>30</v>
      </c>
      <c r="P1204" s="5">
        <v>1.4937763E-2</v>
      </c>
      <c r="Q1204" s="6">
        <v>0</v>
      </c>
      <c r="R1204" s="7">
        <v>9.0070861659047996E-5</v>
      </c>
      <c r="S1204" s="7">
        <v>1.9388653162790906E-4</v>
      </c>
      <c r="T1204" s="8">
        <v>0</v>
      </c>
      <c r="U1204" s="6">
        <v>0</v>
      </c>
    </row>
    <row r="1205" spans="1:21" x14ac:dyDescent="0.3">
      <c r="A1205" t="s">
        <v>21</v>
      </c>
      <c r="B1205" t="s">
        <v>648</v>
      </c>
      <c r="C1205" t="s">
        <v>46</v>
      </c>
      <c r="D1205" t="s">
        <v>47</v>
      </c>
      <c r="E1205" t="s">
        <v>25</v>
      </c>
      <c r="F1205" t="s">
        <v>31</v>
      </c>
      <c r="G1205" t="s">
        <v>670</v>
      </c>
      <c r="H1205" t="s">
        <v>54</v>
      </c>
      <c r="I1205" t="s">
        <v>54</v>
      </c>
      <c r="J1205" t="s">
        <v>54</v>
      </c>
      <c r="K1205" t="s">
        <v>29</v>
      </c>
      <c r="L1205">
        <v>7</v>
      </c>
      <c r="N1205" s="5">
        <v>9.1419574000000003E-2</v>
      </c>
      <c r="O1205" t="s">
        <v>30</v>
      </c>
      <c r="P1205" s="5">
        <v>0.107777025</v>
      </c>
      <c r="Q1205" s="6">
        <v>0</v>
      </c>
      <c r="R1205" s="7">
        <v>9.0070861659047996E-5</v>
      </c>
      <c r="S1205" s="7">
        <v>1.9388653162790906E-4</v>
      </c>
      <c r="T1205" s="8">
        <v>0</v>
      </c>
      <c r="U1205" s="6">
        <v>0</v>
      </c>
    </row>
    <row r="1206" spans="1:21" x14ac:dyDescent="0.3">
      <c r="A1206" t="s">
        <v>21</v>
      </c>
      <c r="B1206" t="s">
        <v>648</v>
      </c>
      <c r="C1206" t="s">
        <v>46</v>
      </c>
      <c r="D1206" t="s">
        <v>47</v>
      </c>
      <c r="E1206" t="s">
        <v>25</v>
      </c>
      <c r="F1206" t="s">
        <v>31</v>
      </c>
      <c r="G1206" t="s">
        <v>671</v>
      </c>
      <c r="H1206" t="s">
        <v>56</v>
      </c>
      <c r="I1206" t="s">
        <v>56</v>
      </c>
      <c r="J1206" t="s">
        <v>56</v>
      </c>
      <c r="K1206" t="s">
        <v>29</v>
      </c>
      <c r="L1206">
        <v>10</v>
      </c>
      <c r="N1206" s="5">
        <v>0</v>
      </c>
      <c r="O1206" t="s">
        <v>30</v>
      </c>
      <c r="P1206" s="5">
        <v>2.9498421E-2</v>
      </c>
      <c r="Q1206" s="6">
        <v>0</v>
      </c>
      <c r="R1206" s="7">
        <v>9.0070861659047996E-5</v>
      </c>
      <c r="S1206" s="7">
        <v>1.9388653162790906E-4</v>
      </c>
      <c r="T1206" s="8">
        <v>0</v>
      </c>
      <c r="U1206" s="6">
        <v>0</v>
      </c>
    </row>
    <row r="1207" spans="1:21" x14ac:dyDescent="0.3">
      <c r="A1207" t="s">
        <v>21</v>
      </c>
      <c r="B1207" t="s">
        <v>648</v>
      </c>
      <c r="C1207" t="s">
        <v>46</v>
      </c>
      <c r="D1207" t="s">
        <v>47</v>
      </c>
      <c r="E1207" t="s">
        <v>25</v>
      </c>
      <c r="F1207" t="s">
        <v>31</v>
      </c>
      <c r="G1207" t="s">
        <v>672</v>
      </c>
      <c r="H1207" t="s">
        <v>58</v>
      </c>
      <c r="I1207" t="s">
        <v>58</v>
      </c>
      <c r="J1207" t="s">
        <v>58</v>
      </c>
      <c r="K1207" t="s">
        <v>29</v>
      </c>
      <c r="L1207">
        <v>9</v>
      </c>
      <c r="N1207" s="5">
        <v>0.36</v>
      </c>
      <c r="O1207" t="s">
        <v>30</v>
      </c>
      <c r="P1207" s="5">
        <v>9.3933359999999994E-2</v>
      </c>
      <c r="Q1207" s="6">
        <v>0</v>
      </c>
      <c r="R1207" s="7">
        <v>9.0070861659047996E-5</v>
      </c>
      <c r="S1207" s="7">
        <v>1.9388653162790906E-4</v>
      </c>
      <c r="T1207" s="8">
        <v>0</v>
      </c>
      <c r="U1207" s="6">
        <v>0</v>
      </c>
    </row>
    <row r="1208" spans="1:21" x14ac:dyDescent="0.3">
      <c r="A1208" t="s">
        <v>21</v>
      </c>
      <c r="B1208" t="s">
        <v>648</v>
      </c>
      <c r="C1208" t="s">
        <v>46</v>
      </c>
      <c r="D1208" t="s">
        <v>47</v>
      </c>
      <c r="E1208" t="s">
        <v>25</v>
      </c>
      <c r="F1208" t="s">
        <v>31</v>
      </c>
      <c r="G1208" t="s">
        <v>673</v>
      </c>
      <c r="H1208" t="s">
        <v>60</v>
      </c>
      <c r="I1208" t="s">
        <v>60</v>
      </c>
      <c r="J1208" t="s">
        <v>60</v>
      </c>
      <c r="K1208" t="s">
        <v>29</v>
      </c>
      <c r="L1208">
        <v>13</v>
      </c>
      <c r="N1208" s="5">
        <v>0.33750000000000002</v>
      </c>
      <c r="O1208" t="s">
        <v>30</v>
      </c>
      <c r="P1208" s="5">
        <v>7.6560914999999993E-2</v>
      </c>
      <c r="Q1208" s="6">
        <v>0</v>
      </c>
      <c r="R1208" s="7">
        <v>9.007086165904801E-5</v>
      </c>
      <c r="S1208" s="7">
        <v>1.9388653162790906E-4</v>
      </c>
      <c r="T1208" s="8">
        <v>0</v>
      </c>
      <c r="U1208" s="6">
        <v>0</v>
      </c>
    </row>
    <row r="1209" spans="1:21" x14ac:dyDescent="0.3">
      <c r="A1209" t="s">
        <v>21</v>
      </c>
      <c r="B1209" t="s">
        <v>648</v>
      </c>
      <c r="C1209" t="s">
        <v>46</v>
      </c>
      <c r="D1209" t="s">
        <v>47</v>
      </c>
      <c r="E1209" t="s">
        <v>25</v>
      </c>
      <c r="F1209" t="s">
        <v>31</v>
      </c>
      <c r="G1209" t="s">
        <v>674</v>
      </c>
      <c r="H1209" t="s">
        <v>62</v>
      </c>
      <c r="I1209" t="s">
        <v>62</v>
      </c>
      <c r="J1209" t="s">
        <v>62</v>
      </c>
      <c r="K1209" t="s">
        <v>29</v>
      </c>
      <c r="L1209">
        <v>10</v>
      </c>
      <c r="N1209" s="5">
        <v>0</v>
      </c>
      <c r="O1209" t="s">
        <v>30</v>
      </c>
      <c r="P1209" s="5">
        <v>4.2109493999999997E-2</v>
      </c>
      <c r="Q1209" s="6">
        <v>0</v>
      </c>
      <c r="R1209" s="7">
        <v>9.0070861659047996E-5</v>
      </c>
      <c r="S1209" s="7">
        <v>1.9388653162790906E-4</v>
      </c>
      <c r="T1209" s="8">
        <v>0</v>
      </c>
      <c r="U1209" s="6">
        <v>0</v>
      </c>
    </row>
    <row r="1210" spans="1:21" x14ac:dyDescent="0.3">
      <c r="A1210" t="s">
        <v>21</v>
      </c>
      <c r="B1210" t="s">
        <v>648</v>
      </c>
      <c r="C1210" t="s">
        <v>46</v>
      </c>
      <c r="D1210" t="s">
        <v>47</v>
      </c>
      <c r="E1210" t="s">
        <v>25</v>
      </c>
      <c r="F1210" t="s">
        <v>31</v>
      </c>
      <c r="G1210" t="s">
        <v>675</v>
      </c>
      <c r="H1210" t="s">
        <v>64</v>
      </c>
      <c r="I1210" t="s">
        <v>64</v>
      </c>
      <c r="J1210" t="s">
        <v>64</v>
      </c>
      <c r="K1210" t="s">
        <v>29</v>
      </c>
      <c r="L1210">
        <v>10</v>
      </c>
      <c r="N1210" s="5">
        <v>0.40500000000000003</v>
      </c>
      <c r="O1210" t="s">
        <v>30</v>
      </c>
      <c r="P1210" s="5">
        <v>2.2164158E-2</v>
      </c>
      <c r="Q1210" s="6">
        <v>0</v>
      </c>
      <c r="R1210" s="7">
        <v>9.0070861659047983E-5</v>
      </c>
      <c r="S1210" s="7">
        <v>1.9388653162790906E-4</v>
      </c>
      <c r="T1210" s="8">
        <v>0</v>
      </c>
      <c r="U1210" s="6">
        <v>0</v>
      </c>
    </row>
    <row r="1211" spans="1:21" x14ac:dyDescent="0.3">
      <c r="A1211" t="s">
        <v>21</v>
      </c>
      <c r="B1211" t="s">
        <v>648</v>
      </c>
      <c r="C1211" t="s">
        <v>46</v>
      </c>
      <c r="D1211" t="s">
        <v>47</v>
      </c>
      <c r="E1211" t="s">
        <v>25</v>
      </c>
      <c r="F1211" t="s">
        <v>31</v>
      </c>
      <c r="G1211" t="s">
        <v>676</v>
      </c>
      <c r="H1211" t="s">
        <v>66</v>
      </c>
      <c r="I1211" t="s">
        <v>66</v>
      </c>
      <c r="J1211" t="s">
        <v>66</v>
      </c>
      <c r="K1211" t="s">
        <v>29</v>
      </c>
      <c r="L1211">
        <v>15</v>
      </c>
      <c r="N1211" s="5">
        <v>9.5000000000000001E-2</v>
      </c>
      <c r="O1211" t="s">
        <v>30</v>
      </c>
      <c r="P1211" s="5">
        <v>0.123</v>
      </c>
      <c r="Q1211" s="6">
        <v>0</v>
      </c>
      <c r="R1211" s="7">
        <v>9.0070861659047996E-5</v>
      </c>
      <c r="S1211" s="7">
        <v>1.9388653162790906E-4</v>
      </c>
      <c r="T1211" s="8">
        <v>0</v>
      </c>
      <c r="U1211" s="6">
        <v>0</v>
      </c>
    </row>
    <row r="1212" spans="1:21" x14ac:dyDescent="0.3">
      <c r="A1212" t="s">
        <v>21</v>
      </c>
      <c r="B1212" t="s">
        <v>648</v>
      </c>
      <c r="C1212" t="s">
        <v>46</v>
      </c>
      <c r="D1212" t="s">
        <v>47</v>
      </c>
      <c r="E1212" t="s">
        <v>25</v>
      </c>
      <c r="F1212" t="s">
        <v>41</v>
      </c>
      <c r="G1212" t="s">
        <v>677</v>
      </c>
      <c r="H1212" t="s">
        <v>78</v>
      </c>
      <c r="I1212" t="s">
        <v>78</v>
      </c>
      <c r="J1212" t="s">
        <v>78</v>
      </c>
      <c r="K1212" t="s">
        <v>44</v>
      </c>
      <c r="L1212">
        <v>15</v>
      </c>
      <c r="M1212" t="s">
        <v>47</v>
      </c>
      <c r="N1212" s="5">
        <v>0.21560000000000001</v>
      </c>
      <c r="O1212" t="s">
        <v>30</v>
      </c>
      <c r="P1212" s="5">
        <v>0.76666666699999997</v>
      </c>
      <c r="Q1212" s="6">
        <v>0</v>
      </c>
      <c r="R1212" s="7">
        <v>9.002480327096067E-5</v>
      </c>
      <c r="S1212" s="7">
        <v>2.7549086320837325E-4</v>
      </c>
      <c r="T1212" s="8">
        <v>0</v>
      </c>
      <c r="U1212" s="6">
        <v>0</v>
      </c>
    </row>
    <row r="1213" spans="1:21" x14ac:dyDescent="0.3">
      <c r="A1213" t="s">
        <v>21</v>
      </c>
      <c r="B1213" t="s">
        <v>648</v>
      </c>
      <c r="C1213" t="s">
        <v>46</v>
      </c>
      <c r="D1213" t="s">
        <v>47</v>
      </c>
      <c r="E1213" t="s">
        <v>25</v>
      </c>
      <c r="F1213" t="s">
        <v>26</v>
      </c>
      <c r="G1213" t="s">
        <v>678</v>
      </c>
      <c r="H1213" t="s">
        <v>78</v>
      </c>
      <c r="I1213" t="s">
        <v>78</v>
      </c>
      <c r="J1213" t="s">
        <v>78</v>
      </c>
      <c r="K1213" t="s">
        <v>44</v>
      </c>
      <c r="L1213">
        <v>15</v>
      </c>
      <c r="M1213" t="s">
        <v>47</v>
      </c>
      <c r="N1213" s="5">
        <v>0.21560000000000001</v>
      </c>
      <c r="O1213" t="s">
        <v>30</v>
      </c>
      <c r="P1213" s="5">
        <v>0.76666666699999997</v>
      </c>
      <c r="Q1213" s="6">
        <v>0</v>
      </c>
      <c r="R1213" s="7">
        <v>9.002480327096067E-5</v>
      </c>
      <c r="S1213" s="7">
        <v>2.7549086320837325E-4</v>
      </c>
      <c r="T1213" s="8">
        <v>0</v>
      </c>
      <c r="U1213" s="6">
        <v>0</v>
      </c>
    </row>
    <row r="1214" spans="1:21" x14ac:dyDescent="0.3">
      <c r="A1214" t="s">
        <v>21</v>
      </c>
      <c r="B1214" t="s">
        <v>648</v>
      </c>
      <c r="C1214" t="s">
        <v>80</v>
      </c>
      <c r="D1214" t="s">
        <v>81</v>
      </c>
      <c r="E1214" t="s">
        <v>25</v>
      </c>
      <c r="F1214" t="s">
        <v>26</v>
      </c>
      <c r="G1214" t="s">
        <v>679</v>
      </c>
      <c r="H1214" t="s">
        <v>28</v>
      </c>
      <c r="I1214" t="s">
        <v>28</v>
      </c>
      <c r="J1214" t="s">
        <v>28</v>
      </c>
      <c r="K1214" t="s">
        <v>29</v>
      </c>
      <c r="L1214">
        <v>20</v>
      </c>
      <c r="N1214" s="5">
        <v>0</v>
      </c>
      <c r="O1214" t="s">
        <v>30</v>
      </c>
      <c r="P1214" s="5">
        <v>0.3</v>
      </c>
      <c r="Q1214" s="6">
        <v>0</v>
      </c>
      <c r="R1214" s="7">
        <v>0</v>
      </c>
      <c r="S1214" s="7">
        <v>6.5447615594183808E-4</v>
      </c>
      <c r="T1214" s="8">
        <v>0</v>
      </c>
      <c r="U1214" s="6">
        <v>0</v>
      </c>
    </row>
    <row r="1215" spans="1:21" x14ac:dyDescent="0.3">
      <c r="A1215" t="s">
        <v>21</v>
      </c>
      <c r="B1215" t="s">
        <v>648</v>
      </c>
      <c r="C1215" t="s">
        <v>80</v>
      </c>
      <c r="D1215" t="s">
        <v>81</v>
      </c>
      <c r="E1215" t="s">
        <v>25</v>
      </c>
      <c r="F1215" t="s">
        <v>26</v>
      </c>
      <c r="G1215" t="s">
        <v>680</v>
      </c>
      <c r="H1215" t="s">
        <v>84</v>
      </c>
      <c r="I1215" t="s">
        <v>84</v>
      </c>
      <c r="J1215" t="s">
        <v>84</v>
      </c>
      <c r="K1215" t="s">
        <v>29</v>
      </c>
      <c r="L1215">
        <v>20</v>
      </c>
      <c r="N1215" s="5">
        <v>6.7500000000000004E-2</v>
      </c>
      <c r="O1215" t="s">
        <v>30</v>
      </c>
      <c r="P1215" s="5">
        <v>0</v>
      </c>
      <c r="Q1215" s="6">
        <v>0</v>
      </c>
      <c r="R1215" s="7">
        <v>0</v>
      </c>
      <c r="S1215" s="7">
        <v>0</v>
      </c>
      <c r="T1215" s="8">
        <v>0</v>
      </c>
      <c r="U1215" s="6">
        <v>0</v>
      </c>
    </row>
    <row r="1216" spans="1:21" x14ac:dyDescent="0.3">
      <c r="A1216" t="s">
        <v>21</v>
      </c>
      <c r="B1216" t="s">
        <v>648</v>
      </c>
      <c r="C1216" t="s">
        <v>80</v>
      </c>
      <c r="D1216" t="s">
        <v>81</v>
      </c>
      <c r="E1216" t="s">
        <v>25</v>
      </c>
      <c r="F1216" t="s">
        <v>26</v>
      </c>
      <c r="G1216" t="s">
        <v>681</v>
      </c>
      <c r="H1216" t="s">
        <v>86</v>
      </c>
      <c r="I1216" t="s">
        <v>86</v>
      </c>
      <c r="J1216" t="s">
        <v>86</v>
      </c>
      <c r="K1216" t="s">
        <v>29</v>
      </c>
      <c r="L1216">
        <v>20</v>
      </c>
      <c r="N1216" s="5">
        <v>0</v>
      </c>
      <c r="O1216" t="s">
        <v>30</v>
      </c>
      <c r="P1216" s="5">
        <v>6.7511680000000001E-3</v>
      </c>
      <c r="Q1216" s="6">
        <v>0</v>
      </c>
      <c r="R1216" s="7">
        <v>0</v>
      </c>
      <c r="S1216" s="7">
        <v>1.7216566269348788E-3</v>
      </c>
      <c r="T1216" s="8">
        <v>0</v>
      </c>
      <c r="U1216" s="6">
        <v>0</v>
      </c>
    </row>
    <row r="1217" spans="1:21" x14ac:dyDescent="0.3">
      <c r="A1217" t="s">
        <v>21</v>
      </c>
      <c r="B1217" t="s">
        <v>648</v>
      </c>
      <c r="C1217" t="s">
        <v>80</v>
      </c>
      <c r="D1217" t="s">
        <v>81</v>
      </c>
      <c r="E1217" t="s">
        <v>25</v>
      </c>
      <c r="F1217" t="s">
        <v>26</v>
      </c>
      <c r="G1217" t="s">
        <v>682</v>
      </c>
      <c r="H1217" t="s">
        <v>88</v>
      </c>
      <c r="I1217" t="s">
        <v>900</v>
      </c>
      <c r="J1217" t="s">
        <v>88</v>
      </c>
      <c r="K1217" t="s">
        <v>29</v>
      </c>
      <c r="L1217">
        <v>20</v>
      </c>
      <c r="N1217" s="5">
        <v>0.72</v>
      </c>
      <c r="O1217" t="s">
        <v>30</v>
      </c>
      <c r="P1217" s="5">
        <v>0.15845999699999999</v>
      </c>
      <c r="Q1217" s="6">
        <v>48400.61436</v>
      </c>
      <c r="R1217" s="7">
        <v>0</v>
      </c>
      <c r="S1217" s="7">
        <v>1.8460693930164465E-3</v>
      </c>
      <c r="T1217" s="8">
        <v>0</v>
      </c>
      <c r="U1217" s="6">
        <v>115.64031955761854</v>
      </c>
    </row>
    <row r="1218" spans="1:21" x14ac:dyDescent="0.3">
      <c r="A1218" t="s">
        <v>21</v>
      </c>
      <c r="B1218" t="s">
        <v>648</v>
      </c>
      <c r="C1218" t="s">
        <v>80</v>
      </c>
      <c r="D1218" t="s">
        <v>81</v>
      </c>
      <c r="E1218" t="s">
        <v>25</v>
      </c>
      <c r="F1218" t="s">
        <v>26</v>
      </c>
      <c r="G1218" t="s">
        <v>683</v>
      </c>
      <c r="H1218" t="s">
        <v>90</v>
      </c>
      <c r="I1218" t="s">
        <v>901</v>
      </c>
      <c r="J1218" t="s">
        <v>90</v>
      </c>
      <c r="K1218" t="s">
        <v>29</v>
      </c>
      <c r="L1218">
        <v>20</v>
      </c>
      <c r="N1218" s="5">
        <v>0</v>
      </c>
      <c r="O1218" t="s">
        <v>30</v>
      </c>
      <c r="P1218" s="5">
        <v>0.53558437299999995</v>
      </c>
      <c r="Q1218" s="6">
        <v>0</v>
      </c>
      <c r="R1218" s="7">
        <v>0</v>
      </c>
      <c r="S1218" s="7">
        <v>1.0964510264815073E-3</v>
      </c>
      <c r="T1218" s="8">
        <v>0</v>
      </c>
      <c r="U1218" s="6">
        <v>0</v>
      </c>
    </row>
    <row r="1219" spans="1:21" x14ac:dyDescent="0.3">
      <c r="A1219" t="s">
        <v>21</v>
      </c>
      <c r="B1219" t="s">
        <v>648</v>
      </c>
      <c r="C1219" t="s">
        <v>80</v>
      </c>
      <c r="D1219" t="s">
        <v>81</v>
      </c>
      <c r="E1219" t="s">
        <v>25</v>
      </c>
      <c r="F1219" t="s">
        <v>26</v>
      </c>
      <c r="G1219" t="s">
        <v>684</v>
      </c>
      <c r="H1219" t="s">
        <v>92</v>
      </c>
      <c r="I1219" t="s">
        <v>902</v>
      </c>
      <c r="J1219" t="s">
        <v>92</v>
      </c>
      <c r="K1219" t="s">
        <v>29</v>
      </c>
      <c r="L1219">
        <v>20</v>
      </c>
      <c r="N1219" s="5">
        <v>0</v>
      </c>
      <c r="O1219" t="s">
        <v>30</v>
      </c>
      <c r="P1219" s="5">
        <v>0.21821937699999999</v>
      </c>
      <c r="Q1219" s="6">
        <v>0</v>
      </c>
      <c r="R1219" s="7">
        <v>0</v>
      </c>
      <c r="S1219" s="7">
        <v>1.5306988172782733E-3</v>
      </c>
      <c r="T1219" s="8">
        <v>0</v>
      </c>
      <c r="U1219" s="6">
        <v>0</v>
      </c>
    </row>
    <row r="1220" spans="1:21" x14ac:dyDescent="0.3">
      <c r="A1220" t="s">
        <v>21</v>
      </c>
      <c r="B1220" t="s">
        <v>648</v>
      </c>
      <c r="C1220" t="s">
        <v>80</v>
      </c>
      <c r="D1220" t="s">
        <v>81</v>
      </c>
      <c r="E1220" t="s">
        <v>25</v>
      </c>
      <c r="F1220" t="s">
        <v>26</v>
      </c>
      <c r="G1220" t="s">
        <v>685</v>
      </c>
      <c r="H1220" t="s">
        <v>94</v>
      </c>
      <c r="I1220" t="s">
        <v>903</v>
      </c>
      <c r="J1220" t="s">
        <v>94</v>
      </c>
      <c r="K1220" t="s">
        <v>29</v>
      </c>
      <c r="L1220">
        <v>20</v>
      </c>
      <c r="N1220" s="5">
        <v>0</v>
      </c>
      <c r="O1220" t="s">
        <v>30</v>
      </c>
      <c r="P1220" s="5">
        <v>0.29013830200000001</v>
      </c>
      <c r="Q1220" s="6">
        <v>0</v>
      </c>
      <c r="R1220" s="7">
        <v>0</v>
      </c>
      <c r="S1220" s="7">
        <v>1.2801475697005974E-3</v>
      </c>
      <c r="T1220" s="8">
        <v>0</v>
      </c>
      <c r="U1220" s="6">
        <v>0</v>
      </c>
    </row>
    <row r="1221" spans="1:21" x14ac:dyDescent="0.3">
      <c r="A1221" t="s">
        <v>21</v>
      </c>
      <c r="B1221" t="s">
        <v>648</v>
      </c>
      <c r="C1221" t="s">
        <v>80</v>
      </c>
      <c r="D1221" t="s">
        <v>81</v>
      </c>
      <c r="E1221" t="s">
        <v>25</v>
      </c>
      <c r="F1221" t="s">
        <v>26</v>
      </c>
      <c r="G1221" t="s">
        <v>686</v>
      </c>
      <c r="H1221" t="s">
        <v>96</v>
      </c>
      <c r="I1221" t="s">
        <v>904</v>
      </c>
      <c r="J1221" t="s">
        <v>96</v>
      </c>
      <c r="K1221" t="s">
        <v>29</v>
      </c>
      <c r="L1221">
        <v>11</v>
      </c>
      <c r="N1221" s="5">
        <v>0.9</v>
      </c>
      <c r="O1221" t="s">
        <v>30</v>
      </c>
      <c r="P1221" s="5">
        <v>0.04</v>
      </c>
      <c r="Q1221" s="6">
        <v>0</v>
      </c>
      <c r="R1221" s="7">
        <v>0</v>
      </c>
      <c r="S1221" s="7">
        <v>0</v>
      </c>
      <c r="T1221" s="8">
        <v>0</v>
      </c>
      <c r="U1221" s="6">
        <v>0</v>
      </c>
    </row>
    <row r="1222" spans="1:21" x14ac:dyDescent="0.3">
      <c r="A1222" t="s">
        <v>21</v>
      </c>
      <c r="B1222" t="s">
        <v>648</v>
      </c>
      <c r="C1222" t="s">
        <v>80</v>
      </c>
      <c r="D1222" t="s">
        <v>81</v>
      </c>
      <c r="E1222" t="s">
        <v>25</v>
      </c>
      <c r="F1222" t="s">
        <v>26</v>
      </c>
      <c r="G1222" t="s">
        <v>687</v>
      </c>
      <c r="H1222" t="s">
        <v>98</v>
      </c>
      <c r="I1222" t="s">
        <v>98</v>
      </c>
      <c r="J1222" t="s">
        <v>98</v>
      </c>
      <c r="K1222" t="s">
        <v>29</v>
      </c>
      <c r="L1222">
        <v>11</v>
      </c>
      <c r="N1222" s="5">
        <v>5.8799999999999998E-2</v>
      </c>
      <c r="O1222" t="s">
        <v>30</v>
      </c>
      <c r="P1222" s="5">
        <v>0</v>
      </c>
      <c r="Q1222" s="6">
        <v>0</v>
      </c>
      <c r="R1222" s="7">
        <v>0</v>
      </c>
      <c r="S1222" s="7">
        <v>0</v>
      </c>
      <c r="T1222" s="8">
        <v>0</v>
      </c>
      <c r="U1222" s="6">
        <v>0</v>
      </c>
    </row>
    <row r="1223" spans="1:21" x14ac:dyDescent="0.3">
      <c r="A1223" t="s">
        <v>21</v>
      </c>
      <c r="B1223" t="s">
        <v>648</v>
      </c>
      <c r="C1223" t="s">
        <v>80</v>
      </c>
      <c r="D1223" t="s">
        <v>81</v>
      </c>
      <c r="E1223" t="s">
        <v>25</v>
      </c>
      <c r="F1223" t="s">
        <v>26</v>
      </c>
      <c r="G1223" t="s">
        <v>688</v>
      </c>
      <c r="H1223" t="s">
        <v>100</v>
      </c>
      <c r="I1223" t="s">
        <v>100</v>
      </c>
      <c r="J1223" t="s">
        <v>100</v>
      </c>
      <c r="K1223" t="s">
        <v>29</v>
      </c>
      <c r="L1223">
        <v>20</v>
      </c>
      <c r="N1223" s="5">
        <v>9.4999999999999998E-3</v>
      </c>
      <c r="O1223" t="s">
        <v>30</v>
      </c>
      <c r="P1223" s="5">
        <v>0.1</v>
      </c>
      <c r="Q1223" s="6">
        <v>0</v>
      </c>
      <c r="R1223" s="7">
        <v>0</v>
      </c>
      <c r="S1223" s="7">
        <v>7.8254127106424558E-4</v>
      </c>
      <c r="T1223" s="8">
        <v>0</v>
      </c>
      <c r="U1223" s="6">
        <v>0</v>
      </c>
    </row>
    <row r="1224" spans="1:21" x14ac:dyDescent="0.3">
      <c r="A1224" t="s">
        <v>21</v>
      </c>
      <c r="B1224" t="s">
        <v>648</v>
      </c>
      <c r="C1224" t="s">
        <v>80</v>
      </c>
      <c r="D1224" t="s">
        <v>81</v>
      </c>
      <c r="E1224" t="s">
        <v>25</v>
      </c>
      <c r="F1224" t="s">
        <v>26</v>
      </c>
      <c r="G1224" t="s">
        <v>689</v>
      </c>
      <c r="H1224" t="s">
        <v>102</v>
      </c>
      <c r="I1224" t="s">
        <v>102</v>
      </c>
      <c r="J1224" t="s">
        <v>102</v>
      </c>
      <c r="K1224" t="s">
        <v>29</v>
      </c>
      <c r="L1224">
        <v>11</v>
      </c>
      <c r="N1224" s="5">
        <v>0.02</v>
      </c>
      <c r="O1224" t="s">
        <v>30</v>
      </c>
      <c r="P1224" s="5">
        <v>1.72E-2</v>
      </c>
      <c r="Q1224" s="6">
        <v>0</v>
      </c>
      <c r="R1224" s="7">
        <v>0</v>
      </c>
      <c r="S1224" s="7">
        <v>0</v>
      </c>
      <c r="T1224" s="8">
        <v>0</v>
      </c>
      <c r="U1224" s="6">
        <v>0</v>
      </c>
    </row>
    <row r="1225" spans="1:21" x14ac:dyDescent="0.3">
      <c r="A1225" t="s">
        <v>21</v>
      </c>
      <c r="B1225" t="s">
        <v>648</v>
      </c>
      <c r="C1225" t="s">
        <v>80</v>
      </c>
      <c r="D1225" t="s">
        <v>81</v>
      </c>
      <c r="E1225" t="s">
        <v>25</v>
      </c>
      <c r="F1225" t="s">
        <v>26</v>
      </c>
      <c r="G1225" t="s">
        <v>690</v>
      </c>
      <c r="H1225" t="s">
        <v>104</v>
      </c>
      <c r="I1225" t="s">
        <v>104</v>
      </c>
      <c r="J1225" t="s">
        <v>104</v>
      </c>
      <c r="K1225" t="s">
        <v>29</v>
      </c>
      <c r="L1225">
        <v>15</v>
      </c>
      <c r="N1225" s="5">
        <v>0.40500000000000003</v>
      </c>
      <c r="O1225" t="s">
        <v>30</v>
      </c>
      <c r="P1225" s="5">
        <v>4.5032220000000003E-3</v>
      </c>
      <c r="Q1225" s="6">
        <v>0</v>
      </c>
      <c r="R1225" s="7">
        <v>0</v>
      </c>
      <c r="S1225" s="7">
        <v>9.2577893529988229E-4</v>
      </c>
      <c r="T1225" s="8">
        <v>0</v>
      </c>
      <c r="U1225" s="6">
        <v>0</v>
      </c>
    </row>
    <row r="1226" spans="1:21" x14ac:dyDescent="0.3">
      <c r="A1226" t="s">
        <v>21</v>
      </c>
      <c r="B1226" t="s">
        <v>648</v>
      </c>
      <c r="C1226" t="s">
        <v>80</v>
      </c>
      <c r="D1226" t="s">
        <v>81</v>
      </c>
      <c r="E1226" t="s">
        <v>25</v>
      </c>
      <c r="F1226" t="s">
        <v>26</v>
      </c>
      <c r="G1226" t="s">
        <v>691</v>
      </c>
      <c r="H1226" t="s">
        <v>106</v>
      </c>
      <c r="I1226" t="s">
        <v>106</v>
      </c>
      <c r="J1226" t="s">
        <v>106</v>
      </c>
      <c r="K1226" t="s">
        <v>29</v>
      </c>
      <c r="L1226">
        <v>11</v>
      </c>
      <c r="N1226" s="5">
        <v>6.5000000000000002E-2</v>
      </c>
      <c r="O1226" t="s">
        <v>30</v>
      </c>
      <c r="P1226" s="5">
        <v>0.15</v>
      </c>
      <c r="Q1226" s="6">
        <v>3664.3113760000001</v>
      </c>
      <c r="R1226" s="7">
        <v>0</v>
      </c>
      <c r="S1226" s="7">
        <v>1.2481498654008067E-4</v>
      </c>
      <c r="T1226" s="8">
        <v>0</v>
      </c>
      <c r="U1226" s="6">
        <v>3.0803408525042251</v>
      </c>
    </row>
    <row r="1227" spans="1:21" x14ac:dyDescent="0.3">
      <c r="A1227" t="s">
        <v>21</v>
      </c>
      <c r="B1227" t="s">
        <v>648</v>
      </c>
      <c r="C1227" t="s">
        <v>80</v>
      </c>
      <c r="D1227" t="s">
        <v>81</v>
      </c>
      <c r="E1227" t="s">
        <v>25</v>
      </c>
      <c r="F1227" t="s">
        <v>26</v>
      </c>
      <c r="G1227" t="s">
        <v>692</v>
      </c>
      <c r="H1227" t="s">
        <v>108</v>
      </c>
      <c r="I1227" t="s">
        <v>108</v>
      </c>
      <c r="J1227" t="s">
        <v>108</v>
      </c>
      <c r="K1227" t="s">
        <v>29</v>
      </c>
      <c r="L1227">
        <v>2</v>
      </c>
      <c r="M1227" t="s">
        <v>109</v>
      </c>
      <c r="N1227" s="5">
        <v>0</v>
      </c>
      <c r="O1227" t="s">
        <v>30</v>
      </c>
      <c r="P1227" s="5">
        <v>0</v>
      </c>
      <c r="Q1227" s="6">
        <v>0</v>
      </c>
      <c r="R1227" s="7">
        <v>0</v>
      </c>
      <c r="S1227" s="7">
        <v>0</v>
      </c>
      <c r="T1227" s="8">
        <v>0</v>
      </c>
      <c r="U1227" s="6">
        <v>0</v>
      </c>
    </row>
    <row r="1228" spans="1:21" x14ac:dyDescent="0.3">
      <c r="A1228" t="s">
        <v>21</v>
      </c>
      <c r="B1228" t="s">
        <v>648</v>
      </c>
      <c r="C1228" t="s">
        <v>80</v>
      </c>
      <c r="D1228" t="s">
        <v>81</v>
      </c>
      <c r="E1228" t="s">
        <v>25</v>
      </c>
      <c r="F1228" t="s">
        <v>26</v>
      </c>
      <c r="G1228" t="s">
        <v>693</v>
      </c>
      <c r="H1228" t="s">
        <v>111</v>
      </c>
      <c r="I1228" t="s">
        <v>111</v>
      </c>
      <c r="J1228" t="s">
        <v>111</v>
      </c>
      <c r="K1228" t="s">
        <v>29</v>
      </c>
      <c r="L1228">
        <v>20</v>
      </c>
      <c r="N1228" s="5">
        <v>2.7E-2</v>
      </c>
      <c r="O1228" t="s">
        <v>30</v>
      </c>
      <c r="P1228" s="5">
        <v>0.146537695</v>
      </c>
      <c r="Q1228" s="6">
        <v>1472.467523</v>
      </c>
      <c r="R1228" s="7">
        <v>0</v>
      </c>
      <c r="S1228" s="7">
        <v>8.9048709555079723E-4</v>
      </c>
      <c r="T1228" s="8">
        <v>0</v>
      </c>
      <c r="U1228" s="6">
        <v>1.5517675872976042</v>
      </c>
    </row>
    <row r="1229" spans="1:21" x14ac:dyDescent="0.3">
      <c r="A1229" t="s">
        <v>21</v>
      </c>
      <c r="B1229" t="s">
        <v>648</v>
      </c>
      <c r="C1229" t="s">
        <v>80</v>
      </c>
      <c r="D1229" t="s">
        <v>81</v>
      </c>
      <c r="E1229" t="s">
        <v>25</v>
      </c>
      <c r="F1229" t="s">
        <v>26</v>
      </c>
      <c r="G1229" t="s">
        <v>694</v>
      </c>
      <c r="H1229" t="s">
        <v>115</v>
      </c>
      <c r="I1229" t="s">
        <v>905</v>
      </c>
      <c r="J1229" t="s">
        <v>115</v>
      </c>
      <c r="K1229" t="s">
        <v>29</v>
      </c>
      <c r="L1229">
        <v>20</v>
      </c>
      <c r="N1229" s="5">
        <v>0.19</v>
      </c>
      <c r="O1229" t="s">
        <v>30</v>
      </c>
      <c r="P1229" s="5">
        <v>7.8854609999999999E-3</v>
      </c>
      <c r="Q1229" s="6">
        <v>0</v>
      </c>
      <c r="R1229" s="7">
        <v>0</v>
      </c>
      <c r="S1229" s="7">
        <v>1.254636772441196E-3</v>
      </c>
      <c r="T1229" s="8">
        <v>0</v>
      </c>
      <c r="U1229" s="6">
        <v>0</v>
      </c>
    </row>
    <row r="1230" spans="1:21" x14ac:dyDescent="0.3">
      <c r="A1230" t="s">
        <v>21</v>
      </c>
      <c r="B1230" t="s">
        <v>648</v>
      </c>
      <c r="C1230" t="s">
        <v>80</v>
      </c>
      <c r="D1230" t="s">
        <v>81</v>
      </c>
      <c r="E1230" t="s">
        <v>25</v>
      </c>
      <c r="F1230" t="s">
        <v>26</v>
      </c>
      <c r="G1230" t="s">
        <v>695</v>
      </c>
      <c r="H1230" t="s">
        <v>117</v>
      </c>
      <c r="I1230" t="s">
        <v>906</v>
      </c>
      <c r="J1230" t="s">
        <v>117</v>
      </c>
      <c r="K1230" t="s">
        <v>29</v>
      </c>
      <c r="L1230">
        <v>20</v>
      </c>
      <c r="N1230" s="5">
        <v>0.14249999999999999</v>
      </c>
      <c r="O1230" t="s">
        <v>30</v>
      </c>
      <c r="P1230" s="5">
        <v>8.4071140000000003E-3</v>
      </c>
      <c r="Q1230" s="6">
        <v>0</v>
      </c>
      <c r="R1230" s="7">
        <v>0</v>
      </c>
      <c r="S1230" s="7">
        <v>1.7223488397470957E-3</v>
      </c>
      <c r="T1230" s="8">
        <v>0</v>
      </c>
      <c r="U1230" s="6">
        <v>0</v>
      </c>
    </row>
    <row r="1231" spans="1:21" x14ac:dyDescent="0.3">
      <c r="A1231" t="s">
        <v>21</v>
      </c>
      <c r="B1231" t="s">
        <v>648</v>
      </c>
      <c r="C1231" t="s">
        <v>80</v>
      </c>
      <c r="D1231" t="s">
        <v>81</v>
      </c>
      <c r="E1231" t="s">
        <v>25</v>
      </c>
      <c r="F1231" t="s">
        <v>26</v>
      </c>
      <c r="G1231" t="s">
        <v>696</v>
      </c>
      <c r="H1231" t="s">
        <v>119</v>
      </c>
      <c r="I1231" t="s">
        <v>907</v>
      </c>
      <c r="J1231" t="s">
        <v>119</v>
      </c>
      <c r="K1231" t="s">
        <v>29</v>
      </c>
      <c r="L1231">
        <v>20</v>
      </c>
      <c r="N1231" s="5">
        <v>0.54</v>
      </c>
      <c r="O1231" t="s">
        <v>30</v>
      </c>
      <c r="P1231" s="5">
        <v>0.125</v>
      </c>
      <c r="Q1231" s="6">
        <v>8711.2156140000006</v>
      </c>
      <c r="R1231" s="7">
        <v>0</v>
      </c>
      <c r="S1231" s="7">
        <v>8.9048709555079723E-4</v>
      </c>
      <c r="T1231" s="8">
        <v>0</v>
      </c>
      <c r="U1231" s="6">
        <v>9.1803600586211349</v>
      </c>
    </row>
    <row r="1232" spans="1:21" x14ac:dyDescent="0.3">
      <c r="A1232" t="s">
        <v>21</v>
      </c>
      <c r="B1232" t="s">
        <v>648</v>
      </c>
      <c r="C1232" t="s">
        <v>80</v>
      </c>
      <c r="D1232" t="s">
        <v>81</v>
      </c>
      <c r="E1232" t="s">
        <v>25</v>
      </c>
      <c r="F1232" t="s">
        <v>26</v>
      </c>
      <c r="G1232" t="s">
        <v>697</v>
      </c>
      <c r="H1232" t="s">
        <v>121</v>
      </c>
      <c r="I1232" t="s">
        <v>121</v>
      </c>
      <c r="J1232" t="s">
        <v>121</v>
      </c>
      <c r="K1232" t="s">
        <v>29</v>
      </c>
      <c r="L1232">
        <v>11</v>
      </c>
      <c r="N1232" s="5">
        <v>0</v>
      </c>
      <c r="O1232" t="s">
        <v>30</v>
      </c>
      <c r="P1232" s="5">
        <v>0</v>
      </c>
      <c r="Q1232" s="6">
        <v>0</v>
      </c>
      <c r="R1232" s="7">
        <v>0</v>
      </c>
      <c r="S1232" s="7">
        <v>0</v>
      </c>
      <c r="T1232" s="8">
        <v>0</v>
      </c>
      <c r="U1232" s="6">
        <v>0</v>
      </c>
    </row>
    <row r="1233" spans="1:21" x14ac:dyDescent="0.3">
      <c r="A1233" t="s">
        <v>21</v>
      </c>
      <c r="B1233" t="s">
        <v>648</v>
      </c>
      <c r="C1233" t="s">
        <v>80</v>
      </c>
      <c r="D1233" t="s">
        <v>81</v>
      </c>
      <c r="E1233" t="s">
        <v>25</v>
      </c>
      <c r="F1233" t="s">
        <v>26</v>
      </c>
      <c r="G1233" t="s">
        <v>698</v>
      </c>
      <c r="H1233" t="s">
        <v>123</v>
      </c>
      <c r="I1233" t="s">
        <v>123</v>
      </c>
      <c r="J1233" t="s">
        <v>123</v>
      </c>
      <c r="K1233" t="s">
        <v>29</v>
      </c>
      <c r="L1233">
        <v>15</v>
      </c>
      <c r="N1233" s="5">
        <v>0</v>
      </c>
      <c r="O1233" t="s">
        <v>30</v>
      </c>
      <c r="P1233" s="5">
        <v>0</v>
      </c>
      <c r="Q1233" s="6">
        <v>0</v>
      </c>
      <c r="R1233" s="7">
        <v>0</v>
      </c>
      <c r="S1233" s="7">
        <v>0</v>
      </c>
      <c r="T1233" s="8">
        <v>0</v>
      </c>
      <c r="U1233" s="6">
        <v>0</v>
      </c>
    </row>
    <row r="1234" spans="1:21" x14ac:dyDescent="0.3">
      <c r="A1234" t="s">
        <v>21</v>
      </c>
      <c r="B1234" t="s">
        <v>648</v>
      </c>
      <c r="C1234" t="s">
        <v>80</v>
      </c>
      <c r="D1234" t="s">
        <v>81</v>
      </c>
      <c r="E1234" t="s">
        <v>25</v>
      </c>
      <c r="F1234" t="s">
        <v>26</v>
      </c>
      <c r="G1234" t="s">
        <v>699</v>
      </c>
      <c r="H1234" t="s">
        <v>125</v>
      </c>
      <c r="I1234" t="s">
        <v>908</v>
      </c>
      <c r="J1234" t="s">
        <v>125</v>
      </c>
      <c r="K1234" t="s">
        <v>29</v>
      </c>
      <c r="L1234">
        <v>20</v>
      </c>
      <c r="N1234" s="5">
        <v>0.08</v>
      </c>
      <c r="O1234" t="s">
        <v>30</v>
      </c>
      <c r="P1234" s="5">
        <v>3.2330142999999999E-2</v>
      </c>
      <c r="Q1234" s="6">
        <v>0</v>
      </c>
      <c r="R1234" s="7">
        <v>0</v>
      </c>
      <c r="S1234" s="7">
        <v>1.0209825489258459E-3</v>
      </c>
      <c r="T1234" s="8">
        <v>0</v>
      </c>
      <c r="U1234" s="6">
        <v>0</v>
      </c>
    </row>
    <row r="1235" spans="1:21" x14ac:dyDescent="0.3">
      <c r="A1235" t="s">
        <v>21</v>
      </c>
      <c r="B1235" t="s">
        <v>648</v>
      </c>
      <c r="C1235" t="s">
        <v>80</v>
      </c>
      <c r="D1235" t="s">
        <v>81</v>
      </c>
      <c r="E1235" t="s">
        <v>25</v>
      </c>
      <c r="F1235" t="s">
        <v>26</v>
      </c>
      <c r="G1235" t="s">
        <v>700</v>
      </c>
      <c r="H1235" t="s">
        <v>127</v>
      </c>
      <c r="I1235" t="s">
        <v>909</v>
      </c>
      <c r="J1235" t="s">
        <v>127</v>
      </c>
      <c r="K1235" t="s">
        <v>29</v>
      </c>
      <c r="L1235">
        <v>20</v>
      </c>
      <c r="N1235" s="5">
        <v>0</v>
      </c>
      <c r="O1235" t="s">
        <v>30</v>
      </c>
      <c r="P1235" s="5">
        <v>0.48548287800000001</v>
      </c>
      <c r="Q1235" s="6">
        <v>0</v>
      </c>
      <c r="R1235" s="7">
        <v>0</v>
      </c>
      <c r="S1235" s="7">
        <v>9.6953009944386126E-4</v>
      </c>
      <c r="T1235" s="8">
        <v>0</v>
      </c>
      <c r="U1235" s="6">
        <v>0</v>
      </c>
    </row>
    <row r="1236" spans="1:21" x14ac:dyDescent="0.3">
      <c r="A1236" t="s">
        <v>21</v>
      </c>
      <c r="B1236" t="s">
        <v>648</v>
      </c>
      <c r="C1236" t="s">
        <v>80</v>
      </c>
      <c r="D1236" t="s">
        <v>81</v>
      </c>
      <c r="E1236" t="s">
        <v>25</v>
      </c>
      <c r="F1236" t="s">
        <v>26</v>
      </c>
      <c r="G1236" t="s">
        <v>701</v>
      </c>
      <c r="H1236" t="s">
        <v>129</v>
      </c>
      <c r="I1236" t="s">
        <v>910</v>
      </c>
      <c r="J1236" t="s">
        <v>129</v>
      </c>
      <c r="K1236" t="s">
        <v>29</v>
      </c>
      <c r="L1236">
        <v>20</v>
      </c>
      <c r="N1236" s="5">
        <v>0</v>
      </c>
      <c r="O1236" t="s">
        <v>30</v>
      </c>
      <c r="P1236" s="5">
        <v>0.104853986</v>
      </c>
      <c r="Q1236" s="6">
        <v>0</v>
      </c>
      <c r="R1236" s="7">
        <v>0</v>
      </c>
      <c r="S1236" s="7">
        <v>1.0176433182141351E-3</v>
      </c>
      <c r="T1236" s="8">
        <v>0</v>
      </c>
      <c r="U1236" s="6">
        <v>0</v>
      </c>
    </row>
    <row r="1237" spans="1:21" x14ac:dyDescent="0.3">
      <c r="A1237" t="s">
        <v>21</v>
      </c>
      <c r="B1237" t="s">
        <v>648</v>
      </c>
      <c r="C1237" t="s">
        <v>80</v>
      </c>
      <c r="D1237" t="s">
        <v>81</v>
      </c>
      <c r="E1237" t="s">
        <v>25</v>
      </c>
      <c r="F1237" t="s">
        <v>26</v>
      </c>
      <c r="G1237" t="s">
        <v>702</v>
      </c>
      <c r="H1237" t="s">
        <v>131</v>
      </c>
      <c r="I1237" t="s">
        <v>911</v>
      </c>
      <c r="J1237" t="s">
        <v>131</v>
      </c>
      <c r="K1237" t="s">
        <v>29</v>
      </c>
      <c r="L1237">
        <v>20</v>
      </c>
      <c r="N1237" s="5">
        <v>0</v>
      </c>
      <c r="O1237" t="s">
        <v>30</v>
      </c>
      <c r="P1237" s="5">
        <v>0.195864173</v>
      </c>
      <c r="Q1237" s="6">
        <v>0</v>
      </c>
      <c r="R1237" s="7">
        <v>0</v>
      </c>
      <c r="S1237" s="7">
        <v>9.7059503317277202E-4</v>
      </c>
      <c r="T1237" s="8">
        <v>0</v>
      </c>
      <c r="U1237" s="6">
        <v>0</v>
      </c>
    </row>
    <row r="1238" spans="1:21" x14ac:dyDescent="0.3">
      <c r="A1238" t="s">
        <v>21</v>
      </c>
      <c r="B1238" t="s">
        <v>648</v>
      </c>
      <c r="C1238" t="s">
        <v>80</v>
      </c>
      <c r="D1238" t="s">
        <v>81</v>
      </c>
      <c r="E1238" t="s">
        <v>25</v>
      </c>
      <c r="F1238" t="s">
        <v>26</v>
      </c>
      <c r="G1238" t="s">
        <v>703</v>
      </c>
      <c r="H1238" t="s">
        <v>157</v>
      </c>
      <c r="I1238" t="s">
        <v>912</v>
      </c>
      <c r="J1238" t="s">
        <v>157</v>
      </c>
      <c r="K1238" t="s">
        <v>29</v>
      </c>
      <c r="L1238">
        <v>11</v>
      </c>
      <c r="N1238" s="5">
        <v>0.52</v>
      </c>
      <c r="O1238" t="s">
        <v>30</v>
      </c>
      <c r="P1238" s="5">
        <v>0</v>
      </c>
      <c r="Q1238" s="6">
        <v>0</v>
      </c>
      <c r="R1238" s="7">
        <v>0</v>
      </c>
      <c r="S1238" s="7">
        <v>0</v>
      </c>
      <c r="T1238" s="8">
        <v>0</v>
      </c>
      <c r="U1238" s="6">
        <v>0</v>
      </c>
    </row>
    <row r="1239" spans="1:21" x14ac:dyDescent="0.3">
      <c r="A1239" t="s">
        <v>21</v>
      </c>
      <c r="B1239" t="s">
        <v>648</v>
      </c>
      <c r="C1239" t="s">
        <v>80</v>
      </c>
      <c r="D1239" t="s">
        <v>81</v>
      </c>
      <c r="E1239" t="s">
        <v>25</v>
      </c>
      <c r="F1239" t="s">
        <v>31</v>
      </c>
      <c r="G1239" t="s">
        <v>704</v>
      </c>
      <c r="H1239" t="s">
        <v>28</v>
      </c>
      <c r="I1239" t="s">
        <v>28</v>
      </c>
      <c r="J1239" t="s">
        <v>28</v>
      </c>
      <c r="K1239" t="s">
        <v>29</v>
      </c>
      <c r="L1239">
        <v>20</v>
      </c>
      <c r="N1239" s="5">
        <v>0</v>
      </c>
      <c r="O1239" t="s">
        <v>30</v>
      </c>
      <c r="P1239" s="5">
        <v>0.3</v>
      </c>
      <c r="Q1239" s="6">
        <v>0</v>
      </c>
      <c r="R1239" s="7">
        <v>0</v>
      </c>
      <c r="S1239" s="7">
        <v>6.5447615594183808E-4</v>
      </c>
      <c r="T1239" s="8">
        <v>0</v>
      </c>
      <c r="U1239" s="6">
        <v>0</v>
      </c>
    </row>
    <row r="1240" spans="1:21" x14ac:dyDescent="0.3">
      <c r="A1240" t="s">
        <v>21</v>
      </c>
      <c r="B1240" t="s">
        <v>648</v>
      </c>
      <c r="C1240" t="s">
        <v>80</v>
      </c>
      <c r="D1240" t="s">
        <v>81</v>
      </c>
      <c r="E1240" t="s">
        <v>25</v>
      </c>
      <c r="F1240" t="s">
        <v>31</v>
      </c>
      <c r="G1240" t="s">
        <v>705</v>
      </c>
      <c r="H1240" t="s">
        <v>84</v>
      </c>
      <c r="I1240" t="s">
        <v>84</v>
      </c>
      <c r="J1240" t="s">
        <v>84</v>
      </c>
      <c r="K1240" t="s">
        <v>29</v>
      </c>
      <c r="L1240">
        <v>20</v>
      </c>
      <c r="N1240" s="5">
        <v>6.7500000000000004E-2</v>
      </c>
      <c r="O1240" t="s">
        <v>30</v>
      </c>
      <c r="P1240" s="5">
        <v>0.34336457799999998</v>
      </c>
      <c r="Q1240" s="6">
        <v>545988.14769999997</v>
      </c>
      <c r="R1240" s="7">
        <v>0</v>
      </c>
      <c r="S1240" s="7">
        <v>7.1233293838095159E-4</v>
      </c>
      <c r="T1240" s="8">
        <v>0</v>
      </c>
      <c r="U1240" s="6">
        <v>436.64204867815374</v>
      </c>
    </row>
    <row r="1241" spans="1:21" x14ac:dyDescent="0.3">
      <c r="A1241" t="s">
        <v>21</v>
      </c>
      <c r="B1241" t="s">
        <v>648</v>
      </c>
      <c r="C1241" t="s">
        <v>80</v>
      </c>
      <c r="D1241" t="s">
        <v>81</v>
      </c>
      <c r="E1241" t="s">
        <v>25</v>
      </c>
      <c r="F1241" t="s">
        <v>31</v>
      </c>
      <c r="G1241" t="s">
        <v>706</v>
      </c>
      <c r="H1241" t="s">
        <v>86</v>
      </c>
      <c r="I1241" t="s">
        <v>86</v>
      </c>
      <c r="J1241" t="s">
        <v>86</v>
      </c>
      <c r="K1241" t="s">
        <v>29</v>
      </c>
      <c r="L1241">
        <v>20</v>
      </c>
      <c r="N1241" s="5">
        <v>0</v>
      </c>
      <c r="O1241" t="s">
        <v>30</v>
      </c>
      <c r="P1241" s="5">
        <v>1.0190441999999999E-2</v>
      </c>
      <c r="Q1241" s="6">
        <v>0</v>
      </c>
      <c r="R1241" s="7">
        <v>0</v>
      </c>
      <c r="S1241" s="7">
        <v>1.7216566269348786E-3</v>
      </c>
      <c r="T1241" s="8">
        <v>0</v>
      </c>
      <c r="U1241" s="6">
        <v>0</v>
      </c>
    </row>
    <row r="1242" spans="1:21" x14ac:dyDescent="0.3">
      <c r="A1242" t="s">
        <v>21</v>
      </c>
      <c r="B1242" t="s">
        <v>648</v>
      </c>
      <c r="C1242" t="s">
        <v>80</v>
      </c>
      <c r="D1242" t="s">
        <v>81</v>
      </c>
      <c r="E1242" t="s">
        <v>25</v>
      </c>
      <c r="F1242" t="s">
        <v>31</v>
      </c>
      <c r="G1242" t="s">
        <v>707</v>
      </c>
      <c r="H1242" t="s">
        <v>88</v>
      </c>
      <c r="I1242" t="s">
        <v>900</v>
      </c>
      <c r="J1242" t="s">
        <v>88</v>
      </c>
      <c r="K1242" t="s">
        <v>29</v>
      </c>
      <c r="L1242">
        <v>20</v>
      </c>
      <c r="N1242" s="5">
        <v>0.351348259</v>
      </c>
      <c r="O1242" t="s">
        <v>30</v>
      </c>
      <c r="P1242" s="5">
        <v>0.15845999699999999</v>
      </c>
      <c r="Q1242" s="6">
        <v>1209224.362</v>
      </c>
      <c r="R1242" s="7">
        <v>0</v>
      </c>
      <c r="S1242" s="7">
        <v>1.8460693930164465E-3</v>
      </c>
      <c r="T1242" s="8">
        <v>0</v>
      </c>
      <c r="U1242" s="6">
        <v>2889.1181132217635</v>
      </c>
    </row>
    <row r="1243" spans="1:21" x14ac:dyDescent="0.3">
      <c r="A1243" t="s">
        <v>21</v>
      </c>
      <c r="B1243" t="s">
        <v>648</v>
      </c>
      <c r="C1243" t="s">
        <v>80</v>
      </c>
      <c r="D1243" t="s">
        <v>81</v>
      </c>
      <c r="E1243" t="s">
        <v>25</v>
      </c>
      <c r="F1243" t="s">
        <v>31</v>
      </c>
      <c r="G1243" t="s">
        <v>708</v>
      </c>
      <c r="H1243" t="s">
        <v>90</v>
      </c>
      <c r="I1243" t="s">
        <v>901</v>
      </c>
      <c r="J1243" t="s">
        <v>90</v>
      </c>
      <c r="K1243" t="s">
        <v>29</v>
      </c>
      <c r="L1243">
        <v>20</v>
      </c>
      <c r="N1243" s="5">
        <v>0.14625953999999999</v>
      </c>
      <c r="O1243" t="s">
        <v>30</v>
      </c>
      <c r="P1243" s="5">
        <v>0.53558437299999995</v>
      </c>
      <c r="Q1243" s="6">
        <v>2018099.8049999999</v>
      </c>
      <c r="R1243" s="7">
        <v>0</v>
      </c>
      <c r="S1243" s="7">
        <v>1.0964510264815073E-3</v>
      </c>
      <c r="T1243" s="8">
        <v>0</v>
      </c>
      <c r="U1243" s="6">
        <v>3035.9635627340044</v>
      </c>
    </row>
    <row r="1244" spans="1:21" x14ac:dyDescent="0.3">
      <c r="A1244" t="s">
        <v>21</v>
      </c>
      <c r="B1244" t="s">
        <v>648</v>
      </c>
      <c r="C1244" t="s">
        <v>80</v>
      </c>
      <c r="D1244" t="s">
        <v>81</v>
      </c>
      <c r="E1244" t="s">
        <v>25</v>
      </c>
      <c r="F1244" t="s">
        <v>31</v>
      </c>
      <c r="G1244" t="s">
        <v>709</v>
      </c>
      <c r="H1244" t="s">
        <v>92</v>
      </c>
      <c r="I1244" t="s">
        <v>902</v>
      </c>
      <c r="J1244" t="s">
        <v>92</v>
      </c>
      <c r="K1244" t="s">
        <v>29</v>
      </c>
      <c r="L1244">
        <v>20</v>
      </c>
      <c r="N1244" s="5">
        <v>5.7245342999999997E-2</v>
      </c>
      <c r="O1244" t="s">
        <v>30</v>
      </c>
      <c r="P1244" s="5">
        <v>0.21821937699999999</v>
      </c>
      <c r="Q1244" s="6">
        <v>275605.25410000002</v>
      </c>
      <c r="R1244" s="7">
        <v>0</v>
      </c>
      <c r="S1244" s="7">
        <v>1.5306988172782733E-3</v>
      </c>
      <c r="T1244" s="8">
        <v>0</v>
      </c>
      <c r="U1244" s="6">
        <v>558.65189045477359</v>
      </c>
    </row>
    <row r="1245" spans="1:21" x14ac:dyDescent="0.3">
      <c r="A1245" t="s">
        <v>21</v>
      </c>
      <c r="B1245" t="s">
        <v>648</v>
      </c>
      <c r="C1245" t="s">
        <v>80</v>
      </c>
      <c r="D1245" t="s">
        <v>81</v>
      </c>
      <c r="E1245" t="s">
        <v>25</v>
      </c>
      <c r="F1245" t="s">
        <v>31</v>
      </c>
      <c r="G1245" t="s">
        <v>710</v>
      </c>
      <c r="H1245" t="s">
        <v>94</v>
      </c>
      <c r="I1245" t="s">
        <v>903</v>
      </c>
      <c r="J1245" t="s">
        <v>94</v>
      </c>
      <c r="K1245" t="s">
        <v>29</v>
      </c>
      <c r="L1245">
        <v>20</v>
      </c>
      <c r="N1245" s="5">
        <v>0.142106125</v>
      </c>
      <c r="O1245" t="s">
        <v>30</v>
      </c>
      <c r="P1245" s="5">
        <v>0.29013830200000001</v>
      </c>
      <c r="Q1245" s="6">
        <v>948762.78599999996</v>
      </c>
      <c r="R1245" s="7">
        <v>0</v>
      </c>
      <c r="S1245" s="7">
        <v>1.2801475697005974E-3</v>
      </c>
      <c r="T1245" s="8">
        <v>0</v>
      </c>
      <c r="U1245" s="6">
        <v>1707.7444293399963</v>
      </c>
    </row>
    <row r="1246" spans="1:21" x14ac:dyDescent="0.3">
      <c r="A1246" t="s">
        <v>21</v>
      </c>
      <c r="B1246" t="s">
        <v>648</v>
      </c>
      <c r="C1246" t="s">
        <v>80</v>
      </c>
      <c r="D1246" t="s">
        <v>81</v>
      </c>
      <c r="E1246" t="s">
        <v>25</v>
      </c>
      <c r="F1246" t="s">
        <v>31</v>
      </c>
      <c r="G1246" t="s">
        <v>711</v>
      </c>
      <c r="H1246" t="s">
        <v>96</v>
      </c>
      <c r="I1246" t="s">
        <v>904</v>
      </c>
      <c r="J1246" t="s">
        <v>96</v>
      </c>
      <c r="K1246" t="s">
        <v>29</v>
      </c>
      <c r="L1246">
        <v>11</v>
      </c>
      <c r="N1246" s="5">
        <v>0.9</v>
      </c>
      <c r="O1246" t="s">
        <v>30</v>
      </c>
      <c r="P1246" s="5">
        <v>0.04</v>
      </c>
      <c r="Q1246" s="6">
        <v>598048.64159999997</v>
      </c>
      <c r="R1246" s="7">
        <v>0</v>
      </c>
      <c r="S1246" s="7">
        <v>0</v>
      </c>
      <c r="T1246" s="8">
        <v>0</v>
      </c>
      <c r="U1246" s="6">
        <v>0</v>
      </c>
    </row>
    <row r="1247" spans="1:21" x14ac:dyDescent="0.3">
      <c r="A1247" t="s">
        <v>21</v>
      </c>
      <c r="B1247" t="s">
        <v>648</v>
      </c>
      <c r="C1247" t="s">
        <v>80</v>
      </c>
      <c r="D1247" t="s">
        <v>81</v>
      </c>
      <c r="E1247" t="s">
        <v>25</v>
      </c>
      <c r="F1247" t="s">
        <v>31</v>
      </c>
      <c r="G1247" t="s">
        <v>712</v>
      </c>
      <c r="H1247" t="s">
        <v>98</v>
      </c>
      <c r="I1247" t="s">
        <v>98</v>
      </c>
      <c r="J1247" t="s">
        <v>98</v>
      </c>
      <c r="K1247" t="s">
        <v>29</v>
      </c>
      <c r="L1247">
        <v>11</v>
      </c>
      <c r="N1247" s="5">
        <v>5.8799999999999998E-2</v>
      </c>
      <c r="O1247" t="s">
        <v>30</v>
      </c>
      <c r="P1247" s="5">
        <v>1.2981169000000001E-2</v>
      </c>
      <c r="Q1247" s="6">
        <v>12150.611339999999</v>
      </c>
      <c r="R1247" s="7">
        <v>0</v>
      </c>
      <c r="S1247" s="7">
        <v>1.015454613420546E-3</v>
      </c>
      <c r="T1247" s="8">
        <v>0</v>
      </c>
      <c r="U1247" s="6">
        <v>12.804985202558324</v>
      </c>
    </row>
    <row r="1248" spans="1:21" x14ac:dyDescent="0.3">
      <c r="A1248" t="s">
        <v>21</v>
      </c>
      <c r="B1248" t="s">
        <v>648</v>
      </c>
      <c r="C1248" t="s">
        <v>80</v>
      </c>
      <c r="D1248" t="s">
        <v>81</v>
      </c>
      <c r="E1248" t="s">
        <v>25</v>
      </c>
      <c r="F1248" t="s">
        <v>31</v>
      </c>
      <c r="G1248" t="s">
        <v>713</v>
      </c>
      <c r="H1248" t="s">
        <v>100</v>
      </c>
      <c r="I1248" t="s">
        <v>100</v>
      </c>
      <c r="J1248" t="s">
        <v>100</v>
      </c>
      <c r="K1248" t="s">
        <v>29</v>
      </c>
      <c r="L1248">
        <v>20</v>
      </c>
      <c r="N1248" s="5">
        <v>9.4999999999999998E-3</v>
      </c>
      <c r="O1248" t="s">
        <v>30</v>
      </c>
      <c r="P1248" s="5">
        <v>0.1</v>
      </c>
      <c r="Q1248" s="6">
        <v>16572.436150000001</v>
      </c>
      <c r="R1248" s="7">
        <v>0</v>
      </c>
      <c r="S1248" s="7">
        <v>7.8254127106424558E-4</v>
      </c>
      <c r="T1248" s="8">
        <v>0</v>
      </c>
      <c r="U1248" s="6">
        <v>17.464948366218799</v>
      </c>
    </row>
    <row r="1249" spans="1:21" x14ac:dyDescent="0.3">
      <c r="A1249" t="s">
        <v>21</v>
      </c>
      <c r="B1249" t="s">
        <v>648</v>
      </c>
      <c r="C1249" t="s">
        <v>80</v>
      </c>
      <c r="D1249" t="s">
        <v>81</v>
      </c>
      <c r="E1249" t="s">
        <v>25</v>
      </c>
      <c r="F1249" t="s">
        <v>31</v>
      </c>
      <c r="G1249" t="s">
        <v>714</v>
      </c>
      <c r="H1249" t="s">
        <v>102</v>
      </c>
      <c r="I1249" t="s">
        <v>102</v>
      </c>
      <c r="J1249" t="s">
        <v>102</v>
      </c>
      <c r="K1249" t="s">
        <v>29</v>
      </c>
      <c r="L1249">
        <v>11</v>
      </c>
      <c r="N1249" s="5">
        <v>0.02</v>
      </c>
      <c r="O1249" t="s">
        <v>30</v>
      </c>
      <c r="P1249" s="5">
        <v>1.72E-2</v>
      </c>
      <c r="Q1249" s="6">
        <v>5477.9094080000004</v>
      </c>
      <c r="R1249" s="7">
        <v>0</v>
      </c>
      <c r="S1249" s="7">
        <v>0</v>
      </c>
      <c r="T1249" s="8">
        <v>0</v>
      </c>
      <c r="U1249" s="6">
        <v>0</v>
      </c>
    </row>
    <row r="1250" spans="1:21" x14ac:dyDescent="0.3">
      <c r="A1250" t="s">
        <v>21</v>
      </c>
      <c r="B1250" t="s">
        <v>648</v>
      </c>
      <c r="C1250" t="s">
        <v>80</v>
      </c>
      <c r="D1250" t="s">
        <v>81</v>
      </c>
      <c r="E1250" t="s">
        <v>25</v>
      </c>
      <c r="F1250" t="s">
        <v>31</v>
      </c>
      <c r="G1250" t="s">
        <v>715</v>
      </c>
      <c r="H1250" t="s">
        <v>106</v>
      </c>
      <c r="I1250" t="s">
        <v>106</v>
      </c>
      <c r="J1250" t="s">
        <v>106</v>
      </c>
      <c r="K1250" t="s">
        <v>29</v>
      </c>
      <c r="L1250">
        <v>11</v>
      </c>
      <c r="N1250" s="5">
        <v>6.5000000000000002E-2</v>
      </c>
      <c r="O1250" t="s">
        <v>30</v>
      </c>
      <c r="P1250" s="5">
        <v>0.15</v>
      </c>
      <c r="Q1250" s="6">
        <v>199975.00229999999</v>
      </c>
      <c r="R1250" s="7">
        <v>0</v>
      </c>
      <c r="S1250" s="7">
        <v>1.0785492225409715E-4</v>
      </c>
      <c r="T1250" s="8">
        <v>0</v>
      </c>
      <c r="U1250" s="6">
        <v>168.10557451499622</v>
      </c>
    </row>
    <row r="1251" spans="1:21" x14ac:dyDescent="0.3">
      <c r="A1251" t="s">
        <v>21</v>
      </c>
      <c r="B1251" t="s">
        <v>648</v>
      </c>
      <c r="C1251" t="s">
        <v>80</v>
      </c>
      <c r="D1251" t="s">
        <v>81</v>
      </c>
      <c r="E1251" t="s">
        <v>25</v>
      </c>
      <c r="F1251" t="s">
        <v>31</v>
      </c>
      <c r="G1251" t="s">
        <v>716</v>
      </c>
      <c r="H1251" t="s">
        <v>108</v>
      </c>
      <c r="I1251" t="s">
        <v>108</v>
      </c>
      <c r="J1251" t="s">
        <v>108</v>
      </c>
      <c r="K1251" t="s">
        <v>29</v>
      </c>
      <c r="L1251">
        <v>2</v>
      </c>
      <c r="M1251" t="s">
        <v>109</v>
      </c>
      <c r="N1251" s="5">
        <v>0</v>
      </c>
      <c r="O1251" t="s">
        <v>30</v>
      </c>
      <c r="P1251" s="5">
        <v>0.05</v>
      </c>
      <c r="Q1251" s="6">
        <v>0</v>
      </c>
      <c r="R1251" s="7">
        <v>0</v>
      </c>
      <c r="S1251" s="7">
        <v>8.9048709555079723E-4</v>
      </c>
      <c r="T1251" s="8">
        <v>0</v>
      </c>
      <c r="U1251" s="6">
        <v>0</v>
      </c>
    </row>
    <row r="1252" spans="1:21" x14ac:dyDescent="0.3">
      <c r="A1252" t="s">
        <v>21</v>
      </c>
      <c r="B1252" t="s">
        <v>648</v>
      </c>
      <c r="C1252" t="s">
        <v>80</v>
      </c>
      <c r="D1252" t="s">
        <v>81</v>
      </c>
      <c r="E1252" t="s">
        <v>25</v>
      </c>
      <c r="F1252" t="s">
        <v>31</v>
      </c>
      <c r="G1252" t="s">
        <v>717</v>
      </c>
      <c r="H1252" t="s">
        <v>111</v>
      </c>
      <c r="I1252" t="s">
        <v>111</v>
      </c>
      <c r="J1252" t="s">
        <v>111</v>
      </c>
      <c r="K1252" t="s">
        <v>29</v>
      </c>
      <c r="L1252">
        <v>20</v>
      </c>
      <c r="N1252" s="5">
        <v>2.2499999999999998E-3</v>
      </c>
      <c r="O1252" t="s">
        <v>30</v>
      </c>
      <c r="P1252" s="5">
        <v>0.146537695</v>
      </c>
      <c r="Q1252" s="6">
        <v>6696.4991650000002</v>
      </c>
      <c r="R1252" s="7">
        <v>0</v>
      </c>
      <c r="S1252" s="7">
        <v>8.9048709555079723E-4</v>
      </c>
      <c r="T1252" s="8">
        <v>0</v>
      </c>
      <c r="U1252" s="6">
        <v>7.0571406094180258</v>
      </c>
    </row>
    <row r="1253" spans="1:21" x14ac:dyDescent="0.3">
      <c r="A1253" t="s">
        <v>21</v>
      </c>
      <c r="B1253" t="s">
        <v>648</v>
      </c>
      <c r="C1253" t="s">
        <v>80</v>
      </c>
      <c r="D1253" t="s">
        <v>81</v>
      </c>
      <c r="E1253" t="s">
        <v>25</v>
      </c>
      <c r="F1253" t="s">
        <v>31</v>
      </c>
      <c r="G1253" t="s">
        <v>718</v>
      </c>
      <c r="H1253" t="s">
        <v>113</v>
      </c>
      <c r="I1253" t="s">
        <v>113</v>
      </c>
      <c r="J1253" t="s">
        <v>113</v>
      </c>
      <c r="K1253" t="s">
        <v>29</v>
      </c>
      <c r="L1253">
        <v>20</v>
      </c>
      <c r="N1253" s="5">
        <v>0.08</v>
      </c>
      <c r="O1253" t="s">
        <v>30</v>
      </c>
      <c r="P1253" s="5">
        <v>5.8473739999999998E-3</v>
      </c>
      <c r="Q1253" s="6">
        <v>7428.3518560000002</v>
      </c>
      <c r="R1253" s="7">
        <v>0</v>
      </c>
      <c r="S1253" s="7">
        <v>6.1520590679720044E-4</v>
      </c>
      <c r="T1253" s="8">
        <v>0</v>
      </c>
      <c r="U1253" s="6">
        <v>4.8133881366292739</v>
      </c>
    </row>
    <row r="1254" spans="1:21" x14ac:dyDescent="0.3">
      <c r="A1254" t="s">
        <v>21</v>
      </c>
      <c r="B1254" t="s">
        <v>648</v>
      </c>
      <c r="C1254" t="s">
        <v>80</v>
      </c>
      <c r="D1254" t="s">
        <v>81</v>
      </c>
      <c r="E1254" t="s">
        <v>25</v>
      </c>
      <c r="F1254" t="s">
        <v>31</v>
      </c>
      <c r="G1254" t="s">
        <v>719</v>
      </c>
      <c r="H1254" t="s">
        <v>115</v>
      </c>
      <c r="I1254" t="s">
        <v>905</v>
      </c>
      <c r="J1254" t="s">
        <v>115</v>
      </c>
      <c r="K1254" t="s">
        <v>29</v>
      </c>
      <c r="L1254">
        <v>20</v>
      </c>
      <c r="N1254" s="5">
        <v>0.19</v>
      </c>
      <c r="O1254" t="s">
        <v>30</v>
      </c>
      <c r="P1254" s="5">
        <v>2.3049808000000001E-2</v>
      </c>
      <c r="Q1254" s="6">
        <v>70046.022559999998</v>
      </c>
      <c r="R1254" s="7">
        <v>0</v>
      </c>
      <c r="S1254" s="7">
        <v>1.9925428753858644E-3</v>
      </c>
      <c r="T1254" s="8">
        <v>0</v>
      </c>
      <c r="U1254" s="6">
        <v>281.25462762582697</v>
      </c>
    </row>
    <row r="1255" spans="1:21" x14ac:dyDescent="0.3">
      <c r="A1255" t="s">
        <v>21</v>
      </c>
      <c r="B1255" t="s">
        <v>648</v>
      </c>
      <c r="C1255" t="s">
        <v>80</v>
      </c>
      <c r="D1255" t="s">
        <v>81</v>
      </c>
      <c r="E1255" t="s">
        <v>25</v>
      </c>
      <c r="F1255" t="s">
        <v>31</v>
      </c>
      <c r="G1255" t="s">
        <v>720</v>
      </c>
      <c r="H1255" t="s">
        <v>117</v>
      </c>
      <c r="I1255" t="s">
        <v>906</v>
      </c>
      <c r="J1255" t="s">
        <v>117</v>
      </c>
      <c r="K1255" t="s">
        <v>29</v>
      </c>
      <c r="L1255">
        <v>20</v>
      </c>
      <c r="N1255" s="5">
        <v>0.14249999999999999</v>
      </c>
      <c r="O1255" t="s">
        <v>30</v>
      </c>
      <c r="P1255" s="5">
        <v>1.1846387999999999E-2</v>
      </c>
      <c r="Q1255" s="6">
        <v>26851.973829999999</v>
      </c>
      <c r="R1255" s="7">
        <v>0</v>
      </c>
      <c r="S1255" s="7">
        <v>1.7223488397470957E-3</v>
      </c>
      <c r="T1255" s="8">
        <v>0</v>
      </c>
      <c r="U1255" s="6">
        <v>51.574282348503104</v>
      </c>
    </row>
    <row r="1256" spans="1:21" x14ac:dyDescent="0.3">
      <c r="A1256" t="s">
        <v>21</v>
      </c>
      <c r="B1256" t="s">
        <v>648</v>
      </c>
      <c r="C1256" t="s">
        <v>80</v>
      </c>
      <c r="D1256" t="s">
        <v>81</v>
      </c>
      <c r="E1256" t="s">
        <v>25</v>
      </c>
      <c r="F1256" t="s">
        <v>31</v>
      </c>
      <c r="G1256" t="s">
        <v>721</v>
      </c>
      <c r="H1256" t="s">
        <v>119</v>
      </c>
      <c r="I1256" t="s">
        <v>907</v>
      </c>
      <c r="J1256" t="s">
        <v>119</v>
      </c>
      <c r="K1256" t="s">
        <v>29</v>
      </c>
      <c r="L1256">
        <v>20</v>
      </c>
      <c r="N1256" s="5">
        <v>0.54</v>
      </c>
      <c r="O1256" t="s">
        <v>30</v>
      </c>
      <c r="P1256" s="5">
        <v>0.125</v>
      </c>
      <c r="Q1256" s="6">
        <v>1370491.9939999999</v>
      </c>
      <c r="R1256" s="7">
        <v>0</v>
      </c>
      <c r="S1256" s="7">
        <v>8.9048709555079723E-4</v>
      </c>
      <c r="T1256" s="8">
        <v>0</v>
      </c>
      <c r="U1256" s="6">
        <v>1444.3001436168604</v>
      </c>
    </row>
    <row r="1257" spans="1:21" x14ac:dyDescent="0.3">
      <c r="A1257" t="s">
        <v>21</v>
      </c>
      <c r="B1257" t="s">
        <v>648</v>
      </c>
      <c r="C1257" t="s">
        <v>80</v>
      </c>
      <c r="D1257" t="s">
        <v>81</v>
      </c>
      <c r="E1257" t="s">
        <v>25</v>
      </c>
      <c r="F1257" t="s">
        <v>31</v>
      </c>
      <c r="G1257" t="s">
        <v>722</v>
      </c>
      <c r="H1257" t="s">
        <v>121</v>
      </c>
      <c r="I1257" t="s">
        <v>121</v>
      </c>
      <c r="J1257" t="s">
        <v>121</v>
      </c>
      <c r="K1257" t="s">
        <v>29</v>
      </c>
      <c r="L1257">
        <v>11</v>
      </c>
      <c r="N1257" s="5">
        <v>0.65</v>
      </c>
      <c r="O1257" t="s">
        <v>30</v>
      </c>
      <c r="P1257" s="5">
        <v>0.12</v>
      </c>
      <c r="Q1257" s="6">
        <v>1476781.2590000001</v>
      </c>
      <c r="R1257" s="7">
        <v>0</v>
      </c>
      <c r="S1257" s="7">
        <v>8.9048709555079723E-4</v>
      </c>
      <c r="T1257" s="8">
        <v>0</v>
      </c>
      <c r="U1257" s="6">
        <v>1556.3136405044829</v>
      </c>
    </row>
    <row r="1258" spans="1:21" x14ac:dyDescent="0.3">
      <c r="A1258" t="s">
        <v>21</v>
      </c>
      <c r="B1258" t="s">
        <v>648</v>
      </c>
      <c r="C1258" t="s">
        <v>80</v>
      </c>
      <c r="D1258" t="s">
        <v>81</v>
      </c>
      <c r="E1258" t="s">
        <v>25</v>
      </c>
      <c r="F1258" t="s">
        <v>31</v>
      </c>
      <c r="G1258" t="s">
        <v>723</v>
      </c>
      <c r="H1258" t="s">
        <v>123</v>
      </c>
      <c r="I1258" t="s">
        <v>123</v>
      </c>
      <c r="J1258" t="s">
        <v>123</v>
      </c>
      <c r="K1258" t="s">
        <v>29</v>
      </c>
      <c r="L1258">
        <v>15</v>
      </c>
      <c r="N1258" s="5">
        <v>0</v>
      </c>
      <c r="O1258" t="s">
        <v>30</v>
      </c>
      <c r="P1258" s="5">
        <v>2.0452499999999998E-2</v>
      </c>
      <c r="Q1258" s="6">
        <v>0</v>
      </c>
      <c r="R1258" s="7">
        <v>0</v>
      </c>
      <c r="S1258" s="7">
        <v>8.9048709555079734E-4</v>
      </c>
      <c r="T1258" s="8">
        <v>0</v>
      </c>
      <c r="U1258" s="6">
        <v>0</v>
      </c>
    </row>
    <row r="1259" spans="1:21" x14ac:dyDescent="0.3">
      <c r="A1259" t="s">
        <v>21</v>
      </c>
      <c r="B1259" t="s">
        <v>648</v>
      </c>
      <c r="C1259" t="s">
        <v>80</v>
      </c>
      <c r="D1259" t="s">
        <v>81</v>
      </c>
      <c r="E1259" t="s">
        <v>25</v>
      </c>
      <c r="F1259" t="s">
        <v>31</v>
      </c>
      <c r="G1259" t="s">
        <v>724</v>
      </c>
      <c r="H1259" t="s">
        <v>125</v>
      </c>
      <c r="I1259" t="s">
        <v>908</v>
      </c>
      <c r="J1259" t="s">
        <v>125</v>
      </c>
      <c r="K1259" t="s">
        <v>29</v>
      </c>
      <c r="L1259">
        <v>20</v>
      </c>
      <c r="N1259" s="5">
        <v>3.9038694999999998E-2</v>
      </c>
      <c r="O1259" t="s">
        <v>30</v>
      </c>
      <c r="P1259" s="5">
        <v>3.2330142999999999E-2</v>
      </c>
      <c r="Q1259" s="6">
        <v>20212.217079999999</v>
      </c>
      <c r="R1259" s="7">
        <v>0</v>
      </c>
      <c r="S1259" s="7">
        <v>1.0209825489258459E-3</v>
      </c>
      <c r="T1259" s="8">
        <v>0</v>
      </c>
      <c r="U1259" s="6">
        <v>26.708079470687508</v>
      </c>
    </row>
    <row r="1260" spans="1:21" x14ac:dyDescent="0.3">
      <c r="A1260" t="s">
        <v>21</v>
      </c>
      <c r="B1260" t="s">
        <v>648</v>
      </c>
      <c r="C1260" t="s">
        <v>80</v>
      </c>
      <c r="D1260" t="s">
        <v>81</v>
      </c>
      <c r="E1260" t="s">
        <v>25</v>
      </c>
      <c r="F1260" t="s">
        <v>31</v>
      </c>
      <c r="G1260" t="s">
        <v>725</v>
      </c>
      <c r="H1260" t="s">
        <v>127</v>
      </c>
      <c r="I1260" t="s">
        <v>909</v>
      </c>
      <c r="J1260" t="s">
        <v>127</v>
      </c>
      <c r="K1260" t="s">
        <v>29</v>
      </c>
      <c r="L1260">
        <v>20</v>
      </c>
      <c r="N1260" s="5">
        <v>1.6251060000000001E-2</v>
      </c>
      <c r="O1260" t="s">
        <v>30</v>
      </c>
      <c r="P1260" s="5">
        <v>0.48548287800000001</v>
      </c>
      <c r="Q1260" s="6">
        <v>187335.2764</v>
      </c>
      <c r="R1260" s="7">
        <v>0</v>
      </c>
      <c r="S1260" s="7">
        <v>9.6953009944386126E-4</v>
      </c>
      <c r="T1260" s="8">
        <v>0</v>
      </c>
      <c r="U1260" s="6">
        <v>255.37951712758468</v>
      </c>
    </row>
    <row r="1261" spans="1:21" x14ac:dyDescent="0.3">
      <c r="A1261" t="s">
        <v>21</v>
      </c>
      <c r="B1261" t="s">
        <v>648</v>
      </c>
      <c r="C1261" t="s">
        <v>80</v>
      </c>
      <c r="D1261" t="s">
        <v>81</v>
      </c>
      <c r="E1261" t="s">
        <v>25</v>
      </c>
      <c r="F1261" t="s">
        <v>31</v>
      </c>
      <c r="G1261" t="s">
        <v>726</v>
      </c>
      <c r="H1261" t="s">
        <v>129</v>
      </c>
      <c r="I1261" t="s">
        <v>910</v>
      </c>
      <c r="J1261" t="s">
        <v>129</v>
      </c>
      <c r="K1261" t="s">
        <v>29</v>
      </c>
      <c r="L1261">
        <v>20</v>
      </c>
      <c r="N1261" s="5">
        <v>6.3605939999999998E-3</v>
      </c>
      <c r="O1261" t="s">
        <v>30</v>
      </c>
      <c r="P1261" s="5">
        <v>0.104853986</v>
      </c>
      <c r="Q1261" s="6">
        <v>11642.200790000001</v>
      </c>
      <c r="R1261" s="7">
        <v>0</v>
      </c>
      <c r="S1261" s="7">
        <v>1.0176433182141351E-3</v>
      </c>
      <c r="T1261" s="8">
        <v>0</v>
      </c>
      <c r="U1261" s="6">
        <v>15.688979806892858</v>
      </c>
    </row>
    <row r="1262" spans="1:21" x14ac:dyDescent="0.3">
      <c r="A1262" t="s">
        <v>21</v>
      </c>
      <c r="B1262" t="s">
        <v>648</v>
      </c>
      <c r="C1262" t="s">
        <v>80</v>
      </c>
      <c r="D1262" t="s">
        <v>81</v>
      </c>
      <c r="E1262" t="s">
        <v>25</v>
      </c>
      <c r="F1262" t="s">
        <v>31</v>
      </c>
      <c r="G1262" t="s">
        <v>727</v>
      </c>
      <c r="H1262" t="s">
        <v>131</v>
      </c>
      <c r="I1262" t="s">
        <v>911</v>
      </c>
      <c r="J1262" t="s">
        <v>131</v>
      </c>
      <c r="K1262" t="s">
        <v>29</v>
      </c>
      <c r="L1262">
        <v>20</v>
      </c>
      <c r="N1262" s="5">
        <v>1.5789569E-2</v>
      </c>
      <c r="O1262" t="s">
        <v>30</v>
      </c>
      <c r="P1262" s="5">
        <v>0.195864173</v>
      </c>
      <c r="Q1262" s="6">
        <v>67378.279519999996</v>
      </c>
      <c r="R1262" s="7">
        <v>0</v>
      </c>
      <c r="S1262" s="7">
        <v>9.7059503317277202E-4</v>
      </c>
      <c r="T1262" s="8">
        <v>0</v>
      </c>
      <c r="U1262" s="6">
        <v>89.726898832691234</v>
      </c>
    </row>
    <row r="1263" spans="1:21" x14ac:dyDescent="0.3">
      <c r="A1263" t="s">
        <v>21</v>
      </c>
      <c r="B1263" t="s">
        <v>648</v>
      </c>
      <c r="C1263" t="s">
        <v>80</v>
      </c>
      <c r="D1263" t="s">
        <v>81</v>
      </c>
      <c r="E1263" t="s">
        <v>25</v>
      </c>
      <c r="F1263" t="s">
        <v>31</v>
      </c>
      <c r="G1263" t="s">
        <v>728</v>
      </c>
      <c r="H1263" t="s">
        <v>157</v>
      </c>
      <c r="I1263" t="s">
        <v>912</v>
      </c>
      <c r="J1263" t="s">
        <v>157</v>
      </c>
      <c r="K1263" t="s">
        <v>29</v>
      </c>
      <c r="L1263">
        <v>11</v>
      </c>
      <c r="N1263" s="5">
        <v>0.52</v>
      </c>
      <c r="O1263" t="s">
        <v>30</v>
      </c>
      <c r="P1263" s="5">
        <v>0.09</v>
      </c>
      <c r="Q1263" s="6">
        <v>815634.94279999996</v>
      </c>
      <c r="R1263" s="7">
        <v>0</v>
      </c>
      <c r="S1263" s="7">
        <v>8.9048709555079723E-4</v>
      </c>
      <c r="T1263" s="8">
        <v>0</v>
      </c>
      <c r="U1263" s="6">
        <v>859.5611431386219</v>
      </c>
    </row>
    <row r="1264" spans="1:21" x14ac:dyDescent="0.3">
      <c r="A1264" t="s">
        <v>21</v>
      </c>
      <c r="B1264" t="s">
        <v>648</v>
      </c>
      <c r="C1264" t="s">
        <v>158</v>
      </c>
      <c r="D1264" t="s">
        <v>159</v>
      </c>
      <c r="E1264" t="s">
        <v>25</v>
      </c>
      <c r="F1264" t="s">
        <v>26</v>
      </c>
      <c r="G1264" t="s">
        <v>729</v>
      </c>
      <c r="H1264" t="s">
        <v>28</v>
      </c>
      <c r="I1264" t="s">
        <v>28</v>
      </c>
      <c r="J1264" t="s">
        <v>28</v>
      </c>
      <c r="K1264" t="s">
        <v>29</v>
      </c>
      <c r="L1264">
        <v>20</v>
      </c>
      <c r="N1264" s="5">
        <v>0</v>
      </c>
      <c r="O1264" t="s">
        <v>30</v>
      </c>
      <c r="P1264" s="5">
        <v>0.3</v>
      </c>
      <c r="Q1264" s="6">
        <v>0</v>
      </c>
      <c r="R1264" s="7">
        <v>4.4389172308444738E-4</v>
      </c>
      <c r="S1264" s="7">
        <v>0</v>
      </c>
      <c r="T1264" s="8">
        <v>0</v>
      </c>
      <c r="U1264" s="6">
        <v>0</v>
      </c>
    </row>
    <row r="1265" spans="1:21" x14ac:dyDescent="0.3">
      <c r="A1265" t="s">
        <v>21</v>
      </c>
      <c r="B1265" t="s">
        <v>648</v>
      </c>
      <c r="C1265" t="s">
        <v>158</v>
      </c>
      <c r="D1265" t="s">
        <v>159</v>
      </c>
      <c r="E1265" t="s">
        <v>25</v>
      </c>
      <c r="F1265" t="s">
        <v>26</v>
      </c>
      <c r="G1265" t="s">
        <v>730</v>
      </c>
      <c r="H1265" t="s">
        <v>162</v>
      </c>
      <c r="I1265" t="s">
        <v>162</v>
      </c>
      <c r="J1265" t="s">
        <v>162</v>
      </c>
      <c r="K1265" t="s">
        <v>29</v>
      </c>
      <c r="L1265">
        <v>15</v>
      </c>
      <c r="N1265" s="5">
        <v>9.4999999999999998E-3</v>
      </c>
      <c r="O1265" t="s">
        <v>30</v>
      </c>
      <c r="P1265" s="5">
        <v>0.06</v>
      </c>
      <c r="Q1265" s="6">
        <v>0</v>
      </c>
      <c r="R1265" s="7">
        <v>3.4388204221613705E-4</v>
      </c>
      <c r="S1265" s="7">
        <v>0</v>
      </c>
      <c r="T1265" s="8">
        <v>0</v>
      </c>
      <c r="U1265" s="6">
        <v>0</v>
      </c>
    </row>
    <row r="1266" spans="1:21" x14ac:dyDescent="0.3">
      <c r="A1266" t="s">
        <v>21</v>
      </c>
      <c r="B1266" t="s">
        <v>648</v>
      </c>
      <c r="C1266" t="s">
        <v>158</v>
      </c>
      <c r="D1266" t="s">
        <v>159</v>
      </c>
      <c r="E1266" t="s">
        <v>25</v>
      </c>
      <c r="F1266" t="s">
        <v>26</v>
      </c>
      <c r="G1266" t="s">
        <v>731</v>
      </c>
      <c r="H1266" t="s">
        <v>164</v>
      </c>
      <c r="I1266" t="s">
        <v>164</v>
      </c>
      <c r="J1266" t="s">
        <v>164</v>
      </c>
      <c r="K1266" t="s">
        <v>29</v>
      </c>
      <c r="L1266">
        <v>10</v>
      </c>
      <c r="N1266" s="5">
        <v>0.3</v>
      </c>
      <c r="O1266" t="s">
        <v>30</v>
      </c>
      <c r="P1266" s="5">
        <v>5.0923985999999997E-2</v>
      </c>
      <c r="Q1266" s="6">
        <v>0</v>
      </c>
      <c r="R1266" s="7">
        <v>1.5041279839351773E-3</v>
      </c>
      <c r="S1266" s="7">
        <v>-6.8840361200273037E-4</v>
      </c>
      <c r="T1266" s="8">
        <v>0</v>
      </c>
      <c r="U1266" s="6">
        <v>0</v>
      </c>
    </row>
    <row r="1267" spans="1:21" x14ac:dyDescent="0.3">
      <c r="A1267" t="s">
        <v>21</v>
      </c>
      <c r="B1267" t="s">
        <v>648</v>
      </c>
      <c r="C1267" t="s">
        <v>158</v>
      </c>
      <c r="D1267" t="s">
        <v>159</v>
      </c>
      <c r="E1267" t="s">
        <v>25</v>
      </c>
      <c r="F1267" t="s">
        <v>26</v>
      </c>
      <c r="G1267" t="s">
        <v>732</v>
      </c>
      <c r="H1267" t="s">
        <v>86</v>
      </c>
      <c r="I1267" t="s">
        <v>86</v>
      </c>
      <c r="J1267" t="s">
        <v>86</v>
      </c>
      <c r="K1267" t="s">
        <v>29</v>
      </c>
      <c r="L1267">
        <v>20</v>
      </c>
      <c r="N1267" s="5">
        <v>0</v>
      </c>
      <c r="O1267" t="s">
        <v>30</v>
      </c>
      <c r="P1267" s="5">
        <v>2.1169562999999999E-2</v>
      </c>
      <c r="Q1267" s="6">
        <v>0</v>
      </c>
      <c r="R1267" s="7">
        <v>2.5338353700121252E-4</v>
      </c>
      <c r="S1267" s="7">
        <v>0</v>
      </c>
      <c r="T1267" s="8">
        <v>0</v>
      </c>
      <c r="U1267" s="6">
        <v>0</v>
      </c>
    </row>
    <row r="1268" spans="1:21" x14ac:dyDescent="0.3">
      <c r="A1268" t="s">
        <v>21</v>
      </c>
      <c r="B1268" t="s">
        <v>648</v>
      </c>
      <c r="C1268" t="s">
        <v>158</v>
      </c>
      <c r="D1268" t="s">
        <v>159</v>
      </c>
      <c r="E1268" t="s">
        <v>25</v>
      </c>
      <c r="F1268" t="s">
        <v>26</v>
      </c>
      <c r="G1268" t="s">
        <v>733</v>
      </c>
      <c r="H1268" t="s">
        <v>88</v>
      </c>
      <c r="I1268" t="s">
        <v>900</v>
      </c>
      <c r="J1268" t="s">
        <v>88</v>
      </c>
      <c r="K1268" t="s">
        <v>29</v>
      </c>
      <c r="L1268">
        <v>20</v>
      </c>
      <c r="N1268" s="5">
        <v>0.72</v>
      </c>
      <c r="O1268" t="s">
        <v>30</v>
      </c>
      <c r="P1268" s="5">
        <v>0.14324246600000001</v>
      </c>
      <c r="Q1268" s="6">
        <v>54400.319029999999</v>
      </c>
      <c r="R1268" s="7">
        <v>4.6997706804856874E-4</v>
      </c>
      <c r="S1268" s="7">
        <v>0</v>
      </c>
      <c r="T1268" s="8">
        <v>32.753582417741683</v>
      </c>
      <c r="U1268" s="6">
        <v>0</v>
      </c>
    </row>
    <row r="1269" spans="1:21" x14ac:dyDescent="0.3">
      <c r="A1269" t="s">
        <v>21</v>
      </c>
      <c r="B1269" t="s">
        <v>648</v>
      </c>
      <c r="C1269" t="s">
        <v>158</v>
      </c>
      <c r="D1269" t="s">
        <v>159</v>
      </c>
      <c r="E1269" t="s">
        <v>25</v>
      </c>
      <c r="F1269" t="s">
        <v>26</v>
      </c>
      <c r="G1269" t="s">
        <v>734</v>
      </c>
      <c r="H1269" t="s">
        <v>90</v>
      </c>
      <c r="I1269" t="s">
        <v>901</v>
      </c>
      <c r="J1269" t="s">
        <v>90</v>
      </c>
      <c r="K1269" t="s">
        <v>29</v>
      </c>
      <c r="L1269">
        <v>20</v>
      </c>
      <c r="N1269" s="5">
        <v>0</v>
      </c>
      <c r="O1269" t="s">
        <v>30</v>
      </c>
      <c r="P1269" s="5">
        <v>0.33355068900000001</v>
      </c>
      <c r="Q1269" s="6">
        <v>0</v>
      </c>
      <c r="R1269" s="7">
        <v>5.9368043565273434E-4</v>
      </c>
      <c r="S1269" s="7">
        <v>0</v>
      </c>
      <c r="T1269" s="8">
        <v>0</v>
      </c>
      <c r="U1269" s="6">
        <v>0</v>
      </c>
    </row>
    <row r="1270" spans="1:21" x14ac:dyDescent="0.3">
      <c r="A1270" t="s">
        <v>21</v>
      </c>
      <c r="B1270" t="s">
        <v>648</v>
      </c>
      <c r="C1270" t="s">
        <v>158</v>
      </c>
      <c r="D1270" t="s">
        <v>159</v>
      </c>
      <c r="E1270" t="s">
        <v>25</v>
      </c>
      <c r="F1270" t="s">
        <v>26</v>
      </c>
      <c r="G1270" t="s">
        <v>735</v>
      </c>
      <c r="H1270" t="s">
        <v>92</v>
      </c>
      <c r="I1270" t="s">
        <v>902</v>
      </c>
      <c r="J1270" t="s">
        <v>92</v>
      </c>
      <c r="K1270" t="s">
        <v>29</v>
      </c>
      <c r="L1270">
        <v>20</v>
      </c>
      <c r="N1270" s="5">
        <v>0</v>
      </c>
      <c r="O1270" t="s">
        <v>30</v>
      </c>
      <c r="P1270" s="5">
        <v>0.16358114100000001</v>
      </c>
      <c r="Q1270" s="6">
        <v>0</v>
      </c>
      <c r="R1270" s="7">
        <v>5.052676683902494E-4</v>
      </c>
      <c r="S1270" s="7">
        <v>0</v>
      </c>
      <c r="T1270" s="8">
        <v>0</v>
      </c>
      <c r="U1270" s="6">
        <v>0</v>
      </c>
    </row>
    <row r="1271" spans="1:21" x14ac:dyDescent="0.3">
      <c r="A1271" t="s">
        <v>21</v>
      </c>
      <c r="B1271" t="s">
        <v>648</v>
      </c>
      <c r="C1271" t="s">
        <v>158</v>
      </c>
      <c r="D1271" t="s">
        <v>159</v>
      </c>
      <c r="E1271" t="s">
        <v>25</v>
      </c>
      <c r="F1271" t="s">
        <v>26</v>
      </c>
      <c r="G1271" t="s">
        <v>736</v>
      </c>
      <c r="H1271" t="s">
        <v>94</v>
      </c>
      <c r="I1271" t="s">
        <v>903</v>
      </c>
      <c r="J1271" t="s">
        <v>94</v>
      </c>
      <c r="K1271" t="s">
        <v>29</v>
      </c>
      <c r="L1271">
        <v>20</v>
      </c>
      <c r="N1271" s="5">
        <v>0</v>
      </c>
      <c r="O1271" t="s">
        <v>30</v>
      </c>
      <c r="P1271" s="5">
        <v>0.193045515</v>
      </c>
      <c r="Q1271" s="6">
        <v>0</v>
      </c>
      <c r="R1271" s="7">
        <v>3.9155134191055295E-4</v>
      </c>
      <c r="S1271" s="7">
        <v>0</v>
      </c>
      <c r="T1271" s="8">
        <v>0</v>
      </c>
      <c r="U1271" s="6">
        <v>0</v>
      </c>
    </row>
    <row r="1272" spans="1:21" x14ac:dyDescent="0.3">
      <c r="A1272" t="s">
        <v>21</v>
      </c>
      <c r="B1272" t="s">
        <v>648</v>
      </c>
      <c r="C1272" t="s">
        <v>158</v>
      </c>
      <c r="D1272" t="s">
        <v>159</v>
      </c>
      <c r="E1272" t="s">
        <v>25</v>
      </c>
      <c r="F1272" t="s">
        <v>26</v>
      </c>
      <c r="G1272" t="s">
        <v>737</v>
      </c>
      <c r="H1272" t="s">
        <v>96</v>
      </c>
      <c r="I1272" t="s">
        <v>904</v>
      </c>
      <c r="J1272" t="s">
        <v>96</v>
      </c>
      <c r="K1272" t="s">
        <v>29</v>
      </c>
      <c r="L1272">
        <v>11</v>
      </c>
      <c r="N1272" s="5">
        <v>0.9</v>
      </c>
      <c r="O1272" t="s">
        <v>30</v>
      </c>
      <c r="P1272" s="5">
        <v>0.04</v>
      </c>
      <c r="Q1272" s="6">
        <v>0</v>
      </c>
      <c r="R1272" s="7">
        <v>0</v>
      </c>
      <c r="S1272" s="7">
        <v>0</v>
      </c>
      <c r="T1272" s="8">
        <v>0</v>
      </c>
      <c r="U1272" s="6">
        <v>0</v>
      </c>
    </row>
    <row r="1273" spans="1:21" x14ac:dyDescent="0.3">
      <c r="A1273" t="s">
        <v>21</v>
      </c>
      <c r="B1273" t="s">
        <v>648</v>
      </c>
      <c r="C1273" t="s">
        <v>158</v>
      </c>
      <c r="D1273" t="s">
        <v>159</v>
      </c>
      <c r="E1273" t="s">
        <v>25</v>
      </c>
      <c r="F1273" t="s">
        <v>26</v>
      </c>
      <c r="G1273" t="s">
        <v>738</v>
      </c>
      <c r="H1273" t="s">
        <v>100</v>
      </c>
      <c r="I1273" t="s">
        <v>100</v>
      </c>
      <c r="J1273" t="s">
        <v>100</v>
      </c>
      <c r="K1273" t="s">
        <v>29</v>
      </c>
      <c r="L1273">
        <v>20</v>
      </c>
      <c r="N1273" s="5">
        <v>9.4999999999999998E-3</v>
      </c>
      <c r="O1273" t="s">
        <v>30</v>
      </c>
      <c r="P1273" s="5">
        <v>0.1</v>
      </c>
      <c r="Q1273" s="6">
        <v>0</v>
      </c>
      <c r="R1273" s="7">
        <v>8.9287944615525669E-4</v>
      </c>
      <c r="S1273" s="7">
        <v>0</v>
      </c>
      <c r="T1273" s="8">
        <v>0</v>
      </c>
      <c r="U1273" s="6">
        <v>0</v>
      </c>
    </row>
    <row r="1274" spans="1:21" x14ac:dyDescent="0.3">
      <c r="A1274" t="s">
        <v>21</v>
      </c>
      <c r="B1274" t="s">
        <v>648</v>
      </c>
      <c r="C1274" t="s">
        <v>158</v>
      </c>
      <c r="D1274" t="s">
        <v>159</v>
      </c>
      <c r="E1274" t="s">
        <v>25</v>
      </c>
      <c r="F1274" t="s">
        <v>26</v>
      </c>
      <c r="G1274" t="s">
        <v>739</v>
      </c>
      <c r="H1274" t="s">
        <v>102</v>
      </c>
      <c r="I1274" t="s">
        <v>102</v>
      </c>
      <c r="J1274" t="s">
        <v>102</v>
      </c>
      <c r="K1274" t="s">
        <v>29</v>
      </c>
      <c r="L1274">
        <v>11</v>
      </c>
      <c r="N1274" s="5">
        <v>0.02</v>
      </c>
      <c r="O1274" t="s">
        <v>30</v>
      </c>
      <c r="P1274" s="5">
        <v>1.72E-2</v>
      </c>
      <c r="Q1274" s="6">
        <v>0</v>
      </c>
      <c r="R1274" s="7">
        <v>0</v>
      </c>
      <c r="S1274" s="7">
        <v>0</v>
      </c>
      <c r="T1274" s="8">
        <v>0</v>
      </c>
      <c r="U1274" s="6">
        <v>0</v>
      </c>
    </row>
    <row r="1275" spans="1:21" x14ac:dyDescent="0.3">
      <c r="A1275" t="s">
        <v>21</v>
      </c>
      <c r="B1275" t="s">
        <v>648</v>
      </c>
      <c r="C1275" t="s">
        <v>158</v>
      </c>
      <c r="D1275" t="s">
        <v>159</v>
      </c>
      <c r="E1275" t="s">
        <v>25</v>
      </c>
      <c r="F1275" t="s">
        <v>26</v>
      </c>
      <c r="G1275" t="s">
        <v>740</v>
      </c>
      <c r="H1275" t="s">
        <v>104</v>
      </c>
      <c r="I1275" t="s">
        <v>104</v>
      </c>
      <c r="J1275" t="s">
        <v>104</v>
      </c>
      <c r="K1275" t="s">
        <v>29</v>
      </c>
      <c r="L1275">
        <v>15</v>
      </c>
      <c r="N1275" s="5">
        <v>0.40500000000000003</v>
      </c>
      <c r="O1275" t="s">
        <v>30</v>
      </c>
      <c r="P1275" s="5">
        <v>1.2071811E-2</v>
      </c>
      <c r="Q1275" s="6">
        <v>0</v>
      </c>
      <c r="R1275" s="7">
        <v>2.7363827229733034E-4</v>
      </c>
      <c r="S1275" s="7">
        <v>0</v>
      </c>
      <c r="T1275" s="8">
        <v>0</v>
      </c>
      <c r="U1275" s="6">
        <v>0</v>
      </c>
    </row>
    <row r="1276" spans="1:21" x14ac:dyDescent="0.3">
      <c r="A1276" t="s">
        <v>21</v>
      </c>
      <c r="B1276" t="s">
        <v>648</v>
      </c>
      <c r="C1276" t="s">
        <v>158</v>
      </c>
      <c r="D1276" t="s">
        <v>159</v>
      </c>
      <c r="E1276" t="s">
        <v>25</v>
      </c>
      <c r="F1276" t="s">
        <v>26</v>
      </c>
      <c r="G1276" t="s">
        <v>741</v>
      </c>
      <c r="H1276" t="s">
        <v>106</v>
      </c>
      <c r="I1276" t="s">
        <v>106</v>
      </c>
      <c r="J1276" t="s">
        <v>106</v>
      </c>
      <c r="K1276" t="s">
        <v>29</v>
      </c>
      <c r="L1276">
        <v>11</v>
      </c>
      <c r="N1276" s="5">
        <v>6.5000000000000002E-2</v>
      </c>
      <c r="O1276" t="s">
        <v>30</v>
      </c>
      <c r="P1276" s="5">
        <v>7.1199999999999999E-2</v>
      </c>
      <c r="Q1276" s="6">
        <v>0</v>
      </c>
      <c r="R1276" s="7">
        <v>6.6495286654700083E-4</v>
      </c>
      <c r="S1276" s="7">
        <v>0</v>
      </c>
      <c r="T1276" s="8">
        <v>0</v>
      </c>
      <c r="U1276" s="6">
        <v>0</v>
      </c>
    </row>
    <row r="1277" spans="1:21" x14ac:dyDescent="0.3">
      <c r="A1277" t="s">
        <v>21</v>
      </c>
      <c r="B1277" t="s">
        <v>648</v>
      </c>
      <c r="C1277" t="s">
        <v>158</v>
      </c>
      <c r="D1277" t="s">
        <v>159</v>
      </c>
      <c r="E1277" t="s">
        <v>25</v>
      </c>
      <c r="F1277" t="s">
        <v>26</v>
      </c>
      <c r="G1277" t="s">
        <v>742</v>
      </c>
      <c r="H1277" t="s">
        <v>111</v>
      </c>
      <c r="I1277" t="s">
        <v>111</v>
      </c>
      <c r="J1277" t="s">
        <v>111</v>
      </c>
      <c r="K1277" t="s">
        <v>29</v>
      </c>
      <c r="L1277">
        <v>20</v>
      </c>
      <c r="N1277" s="5">
        <v>2.7E-2</v>
      </c>
      <c r="O1277" t="s">
        <v>30</v>
      </c>
      <c r="P1277" s="5">
        <v>0.146537695</v>
      </c>
      <c r="Q1277" s="6">
        <v>2095.2313549999999</v>
      </c>
      <c r="R1277" s="7">
        <v>6.1734118931197298E-4</v>
      </c>
      <c r="S1277" s="7">
        <v>0</v>
      </c>
      <c r="T1277" s="8">
        <v>2.3871361906524542</v>
      </c>
      <c r="U1277" s="6">
        <v>0</v>
      </c>
    </row>
    <row r="1278" spans="1:21" x14ac:dyDescent="0.3">
      <c r="A1278" t="s">
        <v>21</v>
      </c>
      <c r="B1278" t="s">
        <v>648</v>
      </c>
      <c r="C1278" t="s">
        <v>158</v>
      </c>
      <c r="D1278" t="s">
        <v>159</v>
      </c>
      <c r="E1278" t="s">
        <v>25</v>
      </c>
      <c r="F1278" t="s">
        <v>26</v>
      </c>
      <c r="G1278" t="s">
        <v>743</v>
      </c>
      <c r="H1278" t="s">
        <v>115</v>
      </c>
      <c r="I1278" t="s">
        <v>905</v>
      </c>
      <c r="J1278" t="s">
        <v>115</v>
      </c>
      <c r="K1278" t="s">
        <v>29</v>
      </c>
      <c r="L1278">
        <v>20</v>
      </c>
      <c r="N1278" s="5">
        <v>0.19</v>
      </c>
      <c r="O1278" t="s">
        <v>30</v>
      </c>
      <c r="P1278" s="5">
        <v>6.5420266000000005E-2</v>
      </c>
      <c r="Q1278" s="6">
        <v>0</v>
      </c>
      <c r="R1278" s="7">
        <v>0</v>
      </c>
      <c r="S1278" s="7">
        <v>0</v>
      </c>
      <c r="T1278" s="8">
        <v>0</v>
      </c>
      <c r="U1278" s="6">
        <v>0</v>
      </c>
    </row>
    <row r="1279" spans="1:21" x14ac:dyDescent="0.3">
      <c r="A1279" t="s">
        <v>21</v>
      </c>
      <c r="B1279" t="s">
        <v>648</v>
      </c>
      <c r="C1279" t="s">
        <v>158</v>
      </c>
      <c r="D1279" t="s">
        <v>159</v>
      </c>
      <c r="E1279" t="s">
        <v>25</v>
      </c>
      <c r="F1279" t="s">
        <v>26</v>
      </c>
      <c r="G1279" t="s">
        <v>744</v>
      </c>
      <c r="H1279" t="s">
        <v>117</v>
      </c>
      <c r="I1279" t="s">
        <v>906</v>
      </c>
      <c r="J1279" t="s">
        <v>117</v>
      </c>
      <c r="K1279" t="s">
        <v>29</v>
      </c>
      <c r="L1279">
        <v>20</v>
      </c>
      <c r="N1279" s="5">
        <v>0.14249999999999999</v>
      </c>
      <c r="O1279" t="s">
        <v>30</v>
      </c>
      <c r="P1279" s="5">
        <v>2.6362097000000001E-2</v>
      </c>
      <c r="Q1279" s="6">
        <v>0</v>
      </c>
      <c r="R1279" s="7">
        <v>2.1644027547598147E-4</v>
      </c>
      <c r="S1279" s="7">
        <v>0</v>
      </c>
      <c r="T1279" s="8">
        <v>0</v>
      </c>
      <c r="U1279" s="6">
        <v>0</v>
      </c>
    </row>
    <row r="1280" spans="1:21" x14ac:dyDescent="0.3">
      <c r="A1280" t="s">
        <v>21</v>
      </c>
      <c r="B1280" t="s">
        <v>648</v>
      </c>
      <c r="C1280" t="s">
        <v>158</v>
      </c>
      <c r="D1280" t="s">
        <v>159</v>
      </c>
      <c r="E1280" t="s">
        <v>25</v>
      </c>
      <c r="F1280" t="s">
        <v>26</v>
      </c>
      <c r="G1280" t="s">
        <v>745</v>
      </c>
      <c r="H1280" t="s">
        <v>119</v>
      </c>
      <c r="I1280" t="s">
        <v>907</v>
      </c>
      <c r="J1280" t="s">
        <v>119</v>
      </c>
      <c r="K1280" t="s">
        <v>29</v>
      </c>
      <c r="L1280">
        <v>20</v>
      </c>
      <c r="N1280" s="5">
        <v>0.54</v>
      </c>
      <c r="O1280" t="s">
        <v>30</v>
      </c>
      <c r="P1280" s="5">
        <v>0.125</v>
      </c>
      <c r="Q1280" s="6">
        <v>14960.80553</v>
      </c>
      <c r="R1280" s="7">
        <v>6.1734118931197298E-4</v>
      </c>
      <c r="S1280" s="7">
        <v>0</v>
      </c>
      <c r="T1280" s="8">
        <v>17.045124986675454</v>
      </c>
      <c r="U1280" s="6">
        <v>0</v>
      </c>
    </row>
    <row r="1281" spans="1:21" x14ac:dyDescent="0.3">
      <c r="A1281" t="s">
        <v>21</v>
      </c>
      <c r="B1281" t="s">
        <v>648</v>
      </c>
      <c r="C1281" t="s">
        <v>158</v>
      </c>
      <c r="D1281" t="s">
        <v>159</v>
      </c>
      <c r="E1281" t="s">
        <v>25</v>
      </c>
      <c r="F1281" t="s">
        <v>26</v>
      </c>
      <c r="G1281" t="s">
        <v>746</v>
      </c>
      <c r="H1281" t="s">
        <v>123</v>
      </c>
      <c r="I1281" t="s">
        <v>123</v>
      </c>
      <c r="J1281" t="s">
        <v>123</v>
      </c>
      <c r="K1281" t="s">
        <v>29</v>
      </c>
      <c r="L1281">
        <v>15</v>
      </c>
      <c r="N1281" s="5">
        <v>0</v>
      </c>
      <c r="O1281" t="s">
        <v>30</v>
      </c>
      <c r="P1281" s="5">
        <v>0</v>
      </c>
      <c r="Q1281" s="6">
        <v>0</v>
      </c>
      <c r="R1281" s="7">
        <v>0</v>
      </c>
      <c r="S1281" s="7">
        <v>0</v>
      </c>
      <c r="T1281" s="8">
        <v>0</v>
      </c>
      <c r="U1281" s="6">
        <v>0</v>
      </c>
    </row>
    <row r="1282" spans="1:21" x14ac:dyDescent="0.3">
      <c r="A1282" t="s">
        <v>21</v>
      </c>
      <c r="B1282" t="s">
        <v>648</v>
      </c>
      <c r="C1282" t="s">
        <v>158</v>
      </c>
      <c r="D1282" t="s">
        <v>159</v>
      </c>
      <c r="E1282" t="s">
        <v>25</v>
      </c>
      <c r="F1282" t="s">
        <v>26</v>
      </c>
      <c r="G1282" t="s">
        <v>747</v>
      </c>
      <c r="H1282" t="s">
        <v>125</v>
      </c>
      <c r="I1282" t="s">
        <v>908</v>
      </c>
      <c r="J1282" t="s">
        <v>125</v>
      </c>
      <c r="K1282" t="s">
        <v>29</v>
      </c>
      <c r="L1282">
        <v>20</v>
      </c>
      <c r="N1282" s="5">
        <v>0.08</v>
      </c>
      <c r="O1282" t="s">
        <v>30</v>
      </c>
      <c r="P1282" s="5">
        <v>1.1302510999999999E-2</v>
      </c>
      <c r="Q1282" s="6">
        <v>0</v>
      </c>
      <c r="R1282" s="7">
        <v>6.7209676174754022E-4</v>
      </c>
      <c r="S1282" s="7">
        <v>0</v>
      </c>
      <c r="T1282" s="8">
        <v>0</v>
      </c>
      <c r="U1282" s="6">
        <v>0</v>
      </c>
    </row>
    <row r="1283" spans="1:21" x14ac:dyDescent="0.3">
      <c r="A1283" t="s">
        <v>21</v>
      </c>
      <c r="B1283" t="s">
        <v>648</v>
      </c>
      <c r="C1283" t="s">
        <v>158</v>
      </c>
      <c r="D1283" t="s">
        <v>159</v>
      </c>
      <c r="E1283" t="s">
        <v>25</v>
      </c>
      <c r="F1283" t="s">
        <v>26</v>
      </c>
      <c r="G1283" t="s">
        <v>748</v>
      </c>
      <c r="H1283" t="s">
        <v>127</v>
      </c>
      <c r="I1283" t="s">
        <v>909</v>
      </c>
      <c r="J1283" t="s">
        <v>127</v>
      </c>
      <c r="K1283" t="s">
        <v>29</v>
      </c>
      <c r="L1283">
        <v>20</v>
      </c>
      <c r="N1283" s="5">
        <v>0</v>
      </c>
      <c r="O1283" t="s">
        <v>30</v>
      </c>
      <c r="P1283" s="5">
        <v>0.25251716499999999</v>
      </c>
      <c r="Q1283" s="6">
        <v>0</v>
      </c>
      <c r="R1283" s="7">
        <v>4.7762242207949806E-4</v>
      </c>
      <c r="S1283" s="7">
        <v>0</v>
      </c>
      <c r="T1283" s="8">
        <v>0</v>
      </c>
      <c r="U1283" s="6">
        <v>0</v>
      </c>
    </row>
    <row r="1284" spans="1:21" x14ac:dyDescent="0.3">
      <c r="A1284" t="s">
        <v>21</v>
      </c>
      <c r="B1284" t="s">
        <v>648</v>
      </c>
      <c r="C1284" t="s">
        <v>158</v>
      </c>
      <c r="D1284" t="s">
        <v>159</v>
      </c>
      <c r="E1284" t="s">
        <v>25</v>
      </c>
      <c r="F1284" t="s">
        <v>26</v>
      </c>
      <c r="G1284" t="s">
        <v>749</v>
      </c>
      <c r="H1284" t="s">
        <v>129</v>
      </c>
      <c r="I1284" t="s">
        <v>910</v>
      </c>
      <c r="J1284" t="s">
        <v>129</v>
      </c>
      <c r="K1284" t="s">
        <v>29</v>
      </c>
      <c r="L1284">
        <v>20</v>
      </c>
      <c r="N1284" s="5">
        <v>0</v>
      </c>
      <c r="O1284" t="s">
        <v>30</v>
      </c>
      <c r="P1284" s="5">
        <v>3.9876336999999998E-2</v>
      </c>
      <c r="Q1284" s="6">
        <v>0</v>
      </c>
      <c r="R1284" s="7">
        <v>6.621203777278544E-4</v>
      </c>
      <c r="S1284" s="7">
        <v>0</v>
      </c>
      <c r="T1284" s="8">
        <v>0</v>
      </c>
      <c r="U1284" s="6">
        <v>0</v>
      </c>
    </row>
    <row r="1285" spans="1:21" x14ac:dyDescent="0.3">
      <c r="A1285" t="s">
        <v>21</v>
      </c>
      <c r="B1285" t="s">
        <v>648</v>
      </c>
      <c r="C1285" t="s">
        <v>158</v>
      </c>
      <c r="D1285" t="s">
        <v>159</v>
      </c>
      <c r="E1285" t="s">
        <v>25</v>
      </c>
      <c r="F1285" t="s">
        <v>26</v>
      </c>
      <c r="G1285" t="s">
        <v>750</v>
      </c>
      <c r="H1285" t="s">
        <v>131</v>
      </c>
      <c r="I1285" t="s">
        <v>911</v>
      </c>
      <c r="J1285" t="s">
        <v>131</v>
      </c>
      <c r="K1285" t="s">
        <v>29</v>
      </c>
      <c r="L1285">
        <v>20</v>
      </c>
      <c r="N1285" s="5">
        <v>0</v>
      </c>
      <c r="O1285" t="s">
        <v>30</v>
      </c>
      <c r="P1285" s="5">
        <v>7.7345202000000002E-2</v>
      </c>
      <c r="Q1285" s="6">
        <v>0</v>
      </c>
      <c r="R1285" s="7">
        <v>6.5826394525516155E-4</v>
      </c>
      <c r="S1285" s="7">
        <v>0</v>
      </c>
      <c r="T1285" s="8">
        <v>0</v>
      </c>
      <c r="U1285" s="6">
        <v>0</v>
      </c>
    </row>
    <row r="1286" spans="1:21" x14ac:dyDescent="0.3">
      <c r="A1286" t="s">
        <v>21</v>
      </c>
      <c r="B1286" t="s">
        <v>648</v>
      </c>
      <c r="C1286" t="s">
        <v>158</v>
      </c>
      <c r="D1286" t="s">
        <v>159</v>
      </c>
      <c r="E1286" t="s">
        <v>25</v>
      </c>
      <c r="F1286" t="s">
        <v>26</v>
      </c>
      <c r="G1286" t="s">
        <v>751</v>
      </c>
      <c r="H1286" t="s">
        <v>157</v>
      </c>
      <c r="I1286" t="s">
        <v>912</v>
      </c>
      <c r="J1286" t="s">
        <v>157</v>
      </c>
      <c r="K1286" t="s">
        <v>29</v>
      </c>
      <c r="L1286">
        <v>11</v>
      </c>
      <c r="N1286" s="5">
        <v>0.52</v>
      </c>
      <c r="O1286" t="s">
        <v>30</v>
      </c>
      <c r="P1286" s="5">
        <v>0</v>
      </c>
      <c r="Q1286" s="6">
        <v>0</v>
      </c>
      <c r="R1286" s="7">
        <v>0</v>
      </c>
      <c r="S1286" s="7">
        <v>0</v>
      </c>
      <c r="T1286" s="8">
        <v>0</v>
      </c>
      <c r="U1286" s="6">
        <v>0</v>
      </c>
    </row>
    <row r="1287" spans="1:21" x14ac:dyDescent="0.3">
      <c r="A1287" t="s">
        <v>21</v>
      </c>
      <c r="B1287" t="s">
        <v>648</v>
      </c>
      <c r="C1287" t="s">
        <v>158</v>
      </c>
      <c r="D1287" t="s">
        <v>159</v>
      </c>
      <c r="E1287" t="s">
        <v>25</v>
      </c>
      <c r="F1287" t="s">
        <v>31</v>
      </c>
      <c r="G1287" t="s">
        <v>752</v>
      </c>
      <c r="H1287" t="s">
        <v>28</v>
      </c>
      <c r="I1287" t="s">
        <v>28</v>
      </c>
      <c r="J1287" t="s">
        <v>28</v>
      </c>
      <c r="K1287" t="s">
        <v>29</v>
      </c>
      <c r="L1287">
        <v>20</v>
      </c>
      <c r="N1287" s="5">
        <v>0</v>
      </c>
      <c r="O1287" t="s">
        <v>30</v>
      </c>
      <c r="P1287" s="5">
        <v>0.3</v>
      </c>
      <c r="Q1287" s="6">
        <v>0</v>
      </c>
      <c r="R1287" s="7">
        <v>4.4389172308444738E-4</v>
      </c>
      <c r="S1287" s="7">
        <v>0</v>
      </c>
      <c r="T1287" s="8">
        <v>0</v>
      </c>
      <c r="U1287" s="6">
        <v>0</v>
      </c>
    </row>
    <row r="1288" spans="1:21" x14ac:dyDescent="0.3">
      <c r="A1288" t="s">
        <v>21</v>
      </c>
      <c r="B1288" t="s">
        <v>648</v>
      </c>
      <c r="C1288" t="s">
        <v>158</v>
      </c>
      <c r="D1288" t="s">
        <v>159</v>
      </c>
      <c r="E1288" t="s">
        <v>25</v>
      </c>
      <c r="F1288" t="s">
        <v>31</v>
      </c>
      <c r="G1288" t="s">
        <v>753</v>
      </c>
      <c r="H1288" t="s">
        <v>162</v>
      </c>
      <c r="I1288" t="s">
        <v>162</v>
      </c>
      <c r="J1288" t="s">
        <v>162</v>
      </c>
      <c r="K1288" t="s">
        <v>29</v>
      </c>
      <c r="L1288">
        <v>15</v>
      </c>
      <c r="N1288" s="5">
        <v>9.4999999999999998E-3</v>
      </c>
      <c r="O1288" t="s">
        <v>30</v>
      </c>
      <c r="P1288" s="5">
        <v>0.06</v>
      </c>
      <c r="Q1288" s="6">
        <v>11723.866099999999</v>
      </c>
      <c r="R1288" s="7">
        <v>3.4388204221613705E-4</v>
      </c>
      <c r="S1288" s="7">
        <v>0</v>
      </c>
      <c r="T1288" s="8">
        <v>4.0316270171365378</v>
      </c>
      <c r="U1288" s="6">
        <v>0</v>
      </c>
    </row>
    <row r="1289" spans="1:21" x14ac:dyDescent="0.3">
      <c r="A1289" t="s">
        <v>21</v>
      </c>
      <c r="B1289" t="s">
        <v>648</v>
      </c>
      <c r="C1289" t="s">
        <v>158</v>
      </c>
      <c r="D1289" t="s">
        <v>159</v>
      </c>
      <c r="E1289" t="s">
        <v>25</v>
      </c>
      <c r="F1289" t="s">
        <v>31</v>
      </c>
      <c r="G1289" t="s">
        <v>754</v>
      </c>
      <c r="H1289" t="s">
        <v>164</v>
      </c>
      <c r="I1289" t="s">
        <v>164</v>
      </c>
      <c r="J1289" t="s">
        <v>164</v>
      </c>
      <c r="K1289" t="s">
        <v>29</v>
      </c>
      <c r="L1289">
        <v>10</v>
      </c>
      <c r="N1289" s="5">
        <v>0.3</v>
      </c>
      <c r="O1289" t="s">
        <v>30</v>
      </c>
      <c r="P1289" s="5">
        <v>5.0923985999999997E-2</v>
      </c>
      <c r="Q1289" s="6">
        <v>314045.0944</v>
      </c>
      <c r="R1289" s="7">
        <v>1.5041279839351773E-3</v>
      </c>
      <c r="S1289" s="7">
        <v>-6.8840361200273037E-4</v>
      </c>
      <c r="T1289" s="8">
        <v>137.80148499033743</v>
      </c>
      <c r="U1289" s="6">
        <v>-216.18977731669844</v>
      </c>
    </row>
    <row r="1290" spans="1:21" x14ac:dyDescent="0.3">
      <c r="A1290" t="s">
        <v>21</v>
      </c>
      <c r="B1290" t="s">
        <v>648</v>
      </c>
      <c r="C1290" t="s">
        <v>158</v>
      </c>
      <c r="D1290" t="s">
        <v>159</v>
      </c>
      <c r="E1290" t="s">
        <v>25</v>
      </c>
      <c r="F1290" t="s">
        <v>31</v>
      </c>
      <c r="G1290" t="s">
        <v>755</v>
      </c>
      <c r="H1290" t="s">
        <v>84</v>
      </c>
      <c r="I1290" t="s">
        <v>84</v>
      </c>
      <c r="J1290" t="s">
        <v>84</v>
      </c>
      <c r="K1290" t="s">
        <v>29</v>
      </c>
      <c r="L1290">
        <v>20</v>
      </c>
      <c r="N1290" s="5">
        <v>6.7500000000000004E-2</v>
      </c>
      <c r="O1290" t="s">
        <v>30</v>
      </c>
      <c r="P1290" s="5">
        <v>4.7814608000000001E-2</v>
      </c>
      <c r="Q1290" s="6">
        <v>65332.119160000002</v>
      </c>
      <c r="R1290" s="7">
        <v>2.9082995607032717E-4</v>
      </c>
      <c r="S1290" s="7">
        <v>0</v>
      </c>
      <c r="T1290" s="8">
        <v>151.07555167208599</v>
      </c>
      <c r="U1290" s="6">
        <v>0</v>
      </c>
    </row>
    <row r="1291" spans="1:21" x14ac:dyDescent="0.3">
      <c r="A1291" t="s">
        <v>21</v>
      </c>
      <c r="B1291" t="s">
        <v>648</v>
      </c>
      <c r="C1291" t="s">
        <v>158</v>
      </c>
      <c r="D1291" t="s">
        <v>159</v>
      </c>
      <c r="E1291" t="s">
        <v>25</v>
      </c>
      <c r="F1291" t="s">
        <v>31</v>
      </c>
      <c r="G1291" t="s">
        <v>756</v>
      </c>
      <c r="H1291" t="s">
        <v>86</v>
      </c>
      <c r="I1291" t="s">
        <v>86</v>
      </c>
      <c r="J1291" t="s">
        <v>86</v>
      </c>
      <c r="K1291" t="s">
        <v>29</v>
      </c>
      <c r="L1291">
        <v>20</v>
      </c>
      <c r="N1291" s="5">
        <v>0</v>
      </c>
      <c r="O1291" t="s">
        <v>30</v>
      </c>
      <c r="P1291" s="5">
        <v>3.1954057000000001E-2</v>
      </c>
      <c r="Q1291" s="6">
        <v>0</v>
      </c>
      <c r="R1291" s="7">
        <v>2.5338353700121252E-4</v>
      </c>
      <c r="S1291" s="7">
        <v>0</v>
      </c>
      <c r="T1291" s="8">
        <v>0</v>
      </c>
      <c r="U1291" s="6">
        <v>0</v>
      </c>
    </row>
    <row r="1292" spans="1:21" x14ac:dyDescent="0.3">
      <c r="A1292" t="s">
        <v>21</v>
      </c>
      <c r="B1292" t="s">
        <v>648</v>
      </c>
      <c r="C1292" t="s">
        <v>158</v>
      </c>
      <c r="D1292" t="s">
        <v>159</v>
      </c>
      <c r="E1292" t="s">
        <v>25</v>
      </c>
      <c r="F1292" t="s">
        <v>31</v>
      </c>
      <c r="G1292" t="s">
        <v>757</v>
      </c>
      <c r="H1292" t="s">
        <v>88</v>
      </c>
      <c r="I1292" t="s">
        <v>900</v>
      </c>
      <c r="J1292" t="s">
        <v>88</v>
      </c>
      <c r="K1292" t="s">
        <v>29</v>
      </c>
      <c r="L1292">
        <v>20</v>
      </c>
      <c r="N1292" s="5">
        <v>0.351348259</v>
      </c>
      <c r="O1292" t="s">
        <v>30</v>
      </c>
      <c r="P1292" s="5">
        <v>0.14324246600000001</v>
      </c>
      <c r="Q1292" s="6">
        <v>1425375.96</v>
      </c>
      <c r="R1292" s="7">
        <v>4.6997706804856874E-4</v>
      </c>
      <c r="S1292" s="7">
        <v>0</v>
      </c>
      <c r="T1292" s="8">
        <v>858.19660278796846</v>
      </c>
      <c r="U1292" s="6">
        <v>0</v>
      </c>
    </row>
    <row r="1293" spans="1:21" x14ac:dyDescent="0.3">
      <c r="A1293" t="s">
        <v>21</v>
      </c>
      <c r="B1293" t="s">
        <v>648</v>
      </c>
      <c r="C1293" t="s">
        <v>158</v>
      </c>
      <c r="D1293" t="s">
        <v>159</v>
      </c>
      <c r="E1293" t="s">
        <v>25</v>
      </c>
      <c r="F1293" t="s">
        <v>31</v>
      </c>
      <c r="G1293" t="s">
        <v>758</v>
      </c>
      <c r="H1293" t="s">
        <v>90</v>
      </c>
      <c r="I1293" t="s">
        <v>901</v>
      </c>
      <c r="J1293" t="s">
        <v>90</v>
      </c>
      <c r="K1293" t="s">
        <v>29</v>
      </c>
      <c r="L1293">
        <v>20</v>
      </c>
      <c r="N1293" s="5">
        <v>0.14625953999999999</v>
      </c>
      <c r="O1293" t="s">
        <v>30</v>
      </c>
      <c r="P1293" s="5">
        <v>0.33355068900000001</v>
      </c>
      <c r="Q1293" s="6">
        <v>1601768.098</v>
      </c>
      <c r="R1293" s="7">
        <v>5.9368043565273434E-4</v>
      </c>
      <c r="S1293" s="7">
        <v>0</v>
      </c>
      <c r="T1293" s="8">
        <v>1234.6468643298483</v>
      </c>
      <c r="U1293" s="6">
        <v>0</v>
      </c>
    </row>
    <row r="1294" spans="1:21" x14ac:dyDescent="0.3">
      <c r="A1294" t="s">
        <v>21</v>
      </c>
      <c r="B1294" t="s">
        <v>648</v>
      </c>
      <c r="C1294" t="s">
        <v>158</v>
      </c>
      <c r="D1294" t="s">
        <v>159</v>
      </c>
      <c r="E1294" t="s">
        <v>25</v>
      </c>
      <c r="F1294" t="s">
        <v>31</v>
      </c>
      <c r="G1294" t="s">
        <v>759</v>
      </c>
      <c r="H1294" t="s">
        <v>92</v>
      </c>
      <c r="I1294" t="s">
        <v>902</v>
      </c>
      <c r="J1294" t="s">
        <v>92</v>
      </c>
      <c r="K1294" t="s">
        <v>29</v>
      </c>
      <c r="L1294">
        <v>20</v>
      </c>
      <c r="N1294" s="5">
        <v>5.7245342999999997E-2</v>
      </c>
      <c r="O1294" t="s">
        <v>30</v>
      </c>
      <c r="P1294" s="5">
        <v>0.16358114100000001</v>
      </c>
      <c r="Q1294" s="6">
        <v>267807.32390000002</v>
      </c>
      <c r="R1294" s="7">
        <v>5.052676683902494E-4</v>
      </c>
      <c r="S1294" s="7">
        <v>0</v>
      </c>
      <c r="T1294" s="8">
        <v>172.72929730657725</v>
      </c>
      <c r="U1294" s="6">
        <v>0</v>
      </c>
    </row>
    <row r="1295" spans="1:21" x14ac:dyDescent="0.3">
      <c r="A1295" t="s">
        <v>21</v>
      </c>
      <c r="B1295" t="s">
        <v>648</v>
      </c>
      <c r="C1295" t="s">
        <v>158</v>
      </c>
      <c r="D1295" t="s">
        <v>159</v>
      </c>
      <c r="E1295" t="s">
        <v>25</v>
      </c>
      <c r="F1295" t="s">
        <v>31</v>
      </c>
      <c r="G1295" t="s">
        <v>760</v>
      </c>
      <c r="H1295" t="s">
        <v>94</v>
      </c>
      <c r="I1295" t="s">
        <v>903</v>
      </c>
      <c r="J1295" t="s">
        <v>94</v>
      </c>
      <c r="K1295" t="s">
        <v>29</v>
      </c>
      <c r="L1295">
        <v>20</v>
      </c>
      <c r="N1295" s="5">
        <v>0.142106125</v>
      </c>
      <c r="O1295" t="s">
        <v>30</v>
      </c>
      <c r="P1295" s="5">
        <v>0.193045515</v>
      </c>
      <c r="Q1295" s="6">
        <v>837095.89659999998</v>
      </c>
      <c r="R1295" s="7">
        <v>3.9155134191055295E-4</v>
      </c>
      <c r="S1295" s="7">
        <v>0</v>
      </c>
      <c r="T1295" s="8">
        <v>573.92068891735596</v>
      </c>
      <c r="U1295" s="6">
        <v>0</v>
      </c>
    </row>
    <row r="1296" spans="1:21" x14ac:dyDescent="0.3">
      <c r="A1296" t="s">
        <v>21</v>
      </c>
      <c r="B1296" t="s">
        <v>648</v>
      </c>
      <c r="C1296" t="s">
        <v>158</v>
      </c>
      <c r="D1296" t="s">
        <v>159</v>
      </c>
      <c r="E1296" t="s">
        <v>25</v>
      </c>
      <c r="F1296" t="s">
        <v>31</v>
      </c>
      <c r="G1296" t="s">
        <v>761</v>
      </c>
      <c r="H1296" t="s">
        <v>96</v>
      </c>
      <c r="I1296" t="s">
        <v>904</v>
      </c>
      <c r="J1296" t="s">
        <v>96</v>
      </c>
      <c r="K1296" t="s">
        <v>29</v>
      </c>
      <c r="L1296">
        <v>11</v>
      </c>
      <c r="N1296" s="5">
        <v>0.9</v>
      </c>
      <c r="O1296" t="s">
        <v>30</v>
      </c>
      <c r="P1296" s="5">
        <v>0.04</v>
      </c>
      <c r="Q1296" s="6">
        <v>726375.05599999998</v>
      </c>
      <c r="R1296" s="7">
        <v>0</v>
      </c>
      <c r="S1296" s="7">
        <v>0</v>
      </c>
      <c r="T1296" s="8">
        <v>0</v>
      </c>
      <c r="U1296" s="6">
        <v>0</v>
      </c>
    </row>
    <row r="1297" spans="1:21" x14ac:dyDescent="0.3">
      <c r="A1297" t="s">
        <v>21</v>
      </c>
      <c r="B1297" t="s">
        <v>648</v>
      </c>
      <c r="C1297" t="s">
        <v>158</v>
      </c>
      <c r="D1297" t="s">
        <v>159</v>
      </c>
      <c r="E1297" t="s">
        <v>25</v>
      </c>
      <c r="F1297" t="s">
        <v>31</v>
      </c>
      <c r="G1297" t="s">
        <v>762</v>
      </c>
      <c r="H1297" t="s">
        <v>100</v>
      </c>
      <c r="I1297" t="s">
        <v>100</v>
      </c>
      <c r="J1297" t="s">
        <v>100</v>
      </c>
      <c r="K1297" t="s">
        <v>29</v>
      </c>
      <c r="L1297">
        <v>20</v>
      </c>
      <c r="N1297" s="5">
        <v>9.4999999999999998E-3</v>
      </c>
      <c r="O1297" t="s">
        <v>30</v>
      </c>
      <c r="P1297" s="5">
        <v>0.1</v>
      </c>
      <c r="Q1297" s="6">
        <v>21968.319589999999</v>
      </c>
      <c r="R1297" s="7">
        <v>8.9287944615525669E-4</v>
      </c>
      <c r="S1297" s="7">
        <v>0</v>
      </c>
      <c r="T1297" s="8">
        <v>25.028916551846979</v>
      </c>
      <c r="U1297" s="6">
        <v>0</v>
      </c>
    </row>
    <row r="1298" spans="1:21" x14ac:dyDescent="0.3">
      <c r="A1298" t="s">
        <v>21</v>
      </c>
      <c r="B1298" t="s">
        <v>648</v>
      </c>
      <c r="C1298" t="s">
        <v>158</v>
      </c>
      <c r="D1298" t="s">
        <v>159</v>
      </c>
      <c r="E1298" t="s">
        <v>25</v>
      </c>
      <c r="F1298" t="s">
        <v>31</v>
      </c>
      <c r="G1298" t="s">
        <v>763</v>
      </c>
      <c r="H1298" t="s">
        <v>102</v>
      </c>
      <c r="I1298" t="s">
        <v>102</v>
      </c>
      <c r="J1298" t="s">
        <v>102</v>
      </c>
      <c r="K1298" t="s">
        <v>29</v>
      </c>
      <c r="L1298">
        <v>11</v>
      </c>
      <c r="N1298" s="5">
        <v>0.02</v>
      </c>
      <c r="O1298" t="s">
        <v>30</v>
      </c>
      <c r="P1298" s="5">
        <v>1.72E-2</v>
      </c>
      <c r="Q1298" s="6">
        <v>6653.9379470000003</v>
      </c>
      <c r="R1298" s="7">
        <v>0</v>
      </c>
      <c r="S1298" s="7">
        <v>0</v>
      </c>
      <c r="T1298" s="8">
        <v>0</v>
      </c>
      <c r="U1298" s="6">
        <v>0</v>
      </c>
    </row>
    <row r="1299" spans="1:21" x14ac:dyDescent="0.3">
      <c r="A1299" t="s">
        <v>21</v>
      </c>
      <c r="B1299" t="s">
        <v>648</v>
      </c>
      <c r="C1299" t="s">
        <v>158</v>
      </c>
      <c r="D1299" t="s">
        <v>159</v>
      </c>
      <c r="E1299" t="s">
        <v>25</v>
      </c>
      <c r="F1299" t="s">
        <v>31</v>
      </c>
      <c r="G1299" t="s">
        <v>764</v>
      </c>
      <c r="H1299" t="s">
        <v>106</v>
      </c>
      <c r="I1299" t="s">
        <v>106</v>
      </c>
      <c r="J1299" t="s">
        <v>106</v>
      </c>
      <c r="K1299" t="s">
        <v>29</v>
      </c>
      <c r="L1299">
        <v>11</v>
      </c>
      <c r="N1299" s="5">
        <v>6.5000000000000002E-2</v>
      </c>
      <c r="O1299" t="s">
        <v>30</v>
      </c>
      <c r="P1299" s="5">
        <v>7.1199999999999999E-2</v>
      </c>
      <c r="Q1299" s="6">
        <v>95632.151450000005</v>
      </c>
      <c r="R1299" s="7">
        <v>6.6781151113718784E-4</v>
      </c>
      <c r="S1299" s="7">
        <v>0</v>
      </c>
      <c r="T1299" s="8">
        <v>183.09895146670314</v>
      </c>
      <c r="U1299" s="6">
        <v>0</v>
      </c>
    </row>
    <row r="1300" spans="1:21" x14ac:dyDescent="0.3">
      <c r="A1300" t="s">
        <v>21</v>
      </c>
      <c r="B1300" t="s">
        <v>648</v>
      </c>
      <c r="C1300" t="s">
        <v>158</v>
      </c>
      <c r="D1300" t="s">
        <v>159</v>
      </c>
      <c r="E1300" t="s">
        <v>25</v>
      </c>
      <c r="F1300" t="s">
        <v>31</v>
      </c>
      <c r="G1300" t="s">
        <v>765</v>
      </c>
      <c r="H1300" t="s">
        <v>108</v>
      </c>
      <c r="I1300" t="s">
        <v>108</v>
      </c>
      <c r="J1300" t="s">
        <v>108</v>
      </c>
      <c r="K1300" t="s">
        <v>29</v>
      </c>
      <c r="L1300">
        <v>2</v>
      </c>
      <c r="M1300" t="s">
        <v>176</v>
      </c>
      <c r="N1300" s="5">
        <v>0</v>
      </c>
      <c r="O1300" t="s">
        <v>30</v>
      </c>
      <c r="P1300" s="5">
        <v>0.05</v>
      </c>
      <c r="Q1300" s="6">
        <v>0</v>
      </c>
      <c r="R1300" s="7">
        <v>6.1734118931197298E-4</v>
      </c>
      <c r="S1300" s="7">
        <v>0</v>
      </c>
      <c r="T1300" s="8">
        <v>0</v>
      </c>
      <c r="U1300" s="6">
        <v>0</v>
      </c>
    </row>
    <row r="1301" spans="1:21" x14ac:dyDescent="0.3">
      <c r="A1301" t="s">
        <v>21</v>
      </c>
      <c r="B1301" t="s">
        <v>648</v>
      </c>
      <c r="C1301" t="s">
        <v>158</v>
      </c>
      <c r="D1301" t="s">
        <v>159</v>
      </c>
      <c r="E1301" t="s">
        <v>25</v>
      </c>
      <c r="F1301" t="s">
        <v>31</v>
      </c>
      <c r="G1301" t="s">
        <v>766</v>
      </c>
      <c r="H1301" t="s">
        <v>111</v>
      </c>
      <c r="I1301" t="s">
        <v>111</v>
      </c>
      <c r="J1301" t="s">
        <v>111</v>
      </c>
      <c r="K1301" t="s">
        <v>29</v>
      </c>
      <c r="L1301">
        <v>20</v>
      </c>
      <c r="N1301" s="5">
        <v>2.2499999999999998E-3</v>
      </c>
      <c r="O1301" t="s">
        <v>30</v>
      </c>
      <c r="P1301" s="5">
        <v>0.146537695</v>
      </c>
      <c r="Q1301" s="6">
        <v>9341.0333530000007</v>
      </c>
      <c r="R1301" s="7">
        <v>6.1734118931197298E-4</v>
      </c>
      <c r="S1301" s="7">
        <v>0</v>
      </c>
      <c r="T1301" s="8">
        <v>10.642413651278117</v>
      </c>
      <c r="U1301" s="6">
        <v>0</v>
      </c>
    </row>
    <row r="1302" spans="1:21" x14ac:dyDescent="0.3">
      <c r="A1302" t="s">
        <v>21</v>
      </c>
      <c r="B1302" t="s">
        <v>648</v>
      </c>
      <c r="C1302" t="s">
        <v>158</v>
      </c>
      <c r="D1302" t="s">
        <v>159</v>
      </c>
      <c r="E1302" t="s">
        <v>25</v>
      </c>
      <c r="F1302" t="s">
        <v>31</v>
      </c>
      <c r="G1302" t="s">
        <v>767</v>
      </c>
      <c r="H1302" t="s">
        <v>115</v>
      </c>
      <c r="I1302" t="s">
        <v>905</v>
      </c>
      <c r="J1302" t="s">
        <v>115</v>
      </c>
      <c r="K1302" t="s">
        <v>29</v>
      </c>
      <c r="L1302">
        <v>20</v>
      </c>
      <c r="N1302" s="5">
        <v>0.19</v>
      </c>
      <c r="O1302" t="s">
        <v>30</v>
      </c>
      <c r="P1302" s="5">
        <v>0.19122846900000001</v>
      </c>
      <c r="Q1302" s="6">
        <v>1078272.1850000001</v>
      </c>
      <c r="R1302" s="7">
        <v>1.5016474429778404E-4</v>
      </c>
      <c r="S1302" s="7">
        <v>0</v>
      </c>
      <c r="T1302" s="8">
        <v>564.18771981141617</v>
      </c>
      <c r="U1302" s="6">
        <v>0</v>
      </c>
    </row>
    <row r="1303" spans="1:21" x14ac:dyDescent="0.3">
      <c r="A1303" t="s">
        <v>21</v>
      </c>
      <c r="B1303" t="s">
        <v>648</v>
      </c>
      <c r="C1303" t="s">
        <v>158</v>
      </c>
      <c r="D1303" t="s">
        <v>159</v>
      </c>
      <c r="E1303" t="s">
        <v>25</v>
      </c>
      <c r="F1303" t="s">
        <v>31</v>
      </c>
      <c r="G1303" t="s">
        <v>768</v>
      </c>
      <c r="H1303" t="s">
        <v>117</v>
      </c>
      <c r="I1303" t="s">
        <v>906</v>
      </c>
      <c r="J1303" t="s">
        <v>117</v>
      </c>
      <c r="K1303" t="s">
        <v>29</v>
      </c>
      <c r="L1303">
        <v>20</v>
      </c>
      <c r="N1303" s="5">
        <v>0.14249999999999999</v>
      </c>
      <c r="O1303" t="s">
        <v>30</v>
      </c>
      <c r="P1303" s="5">
        <v>3.7146591999999999E-2</v>
      </c>
      <c r="Q1303" s="6">
        <v>102934.06510000001</v>
      </c>
      <c r="R1303" s="7">
        <v>2.1644027547598144E-4</v>
      </c>
      <c r="S1303" s="7">
        <v>0</v>
      </c>
      <c r="T1303" s="8">
        <v>68.16278972990311</v>
      </c>
      <c r="U1303" s="6">
        <v>0</v>
      </c>
    </row>
    <row r="1304" spans="1:21" x14ac:dyDescent="0.3">
      <c r="A1304" t="s">
        <v>21</v>
      </c>
      <c r="B1304" t="s">
        <v>648</v>
      </c>
      <c r="C1304" t="s">
        <v>158</v>
      </c>
      <c r="D1304" t="s">
        <v>159</v>
      </c>
      <c r="E1304" t="s">
        <v>25</v>
      </c>
      <c r="F1304" t="s">
        <v>31</v>
      </c>
      <c r="G1304" t="s">
        <v>769</v>
      </c>
      <c r="H1304" t="s">
        <v>119</v>
      </c>
      <c r="I1304" t="s">
        <v>907</v>
      </c>
      <c r="J1304" t="s">
        <v>119</v>
      </c>
      <c r="K1304" t="s">
        <v>29</v>
      </c>
      <c r="L1304">
        <v>20</v>
      </c>
      <c r="N1304" s="5">
        <v>0.54</v>
      </c>
      <c r="O1304" t="s">
        <v>30</v>
      </c>
      <c r="P1304" s="5">
        <v>0.125</v>
      </c>
      <c r="Q1304" s="6">
        <v>1815504.1470000001</v>
      </c>
      <c r="R1304" s="7">
        <v>6.1734118931197298E-4</v>
      </c>
      <c r="S1304" s="7">
        <v>0</v>
      </c>
      <c r="T1304" s="8">
        <v>2068.4377614152845</v>
      </c>
      <c r="U1304" s="6">
        <v>0</v>
      </c>
    </row>
    <row r="1305" spans="1:21" x14ac:dyDescent="0.3">
      <c r="A1305" t="s">
        <v>21</v>
      </c>
      <c r="B1305" t="s">
        <v>648</v>
      </c>
      <c r="C1305" t="s">
        <v>158</v>
      </c>
      <c r="D1305" t="s">
        <v>159</v>
      </c>
      <c r="E1305" t="s">
        <v>25</v>
      </c>
      <c r="F1305" t="s">
        <v>31</v>
      </c>
      <c r="G1305" t="s">
        <v>770</v>
      </c>
      <c r="H1305" t="s">
        <v>121</v>
      </c>
      <c r="I1305" t="s">
        <v>121</v>
      </c>
      <c r="J1305" t="s">
        <v>121</v>
      </c>
      <c r="K1305" t="s">
        <v>29</v>
      </c>
      <c r="L1305">
        <v>11</v>
      </c>
      <c r="N1305" s="5">
        <v>0.65</v>
      </c>
      <c r="O1305" t="s">
        <v>30</v>
      </c>
      <c r="P1305" s="5">
        <v>0.12</v>
      </c>
      <c r="Q1305" s="6">
        <v>1956306.5719999999</v>
      </c>
      <c r="R1305" s="7">
        <v>6.1734118931197298E-4</v>
      </c>
      <c r="S1305" s="7">
        <v>0</v>
      </c>
      <c r="T1305" s="8">
        <v>2228.856592322446</v>
      </c>
      <c r="U1305" s="6">
        <v>0</v>
      </c>
    </row>
    <row r="1306" spans="1:21" x14ac:dyDescent="0.3">
      <c r="A1306" t="s">
        <v>21</v>
      </c>
      <c r="B1306" t="s">
        <v>648</v>
      </c>
      <c r="C1306" t="s">
        <v>158</v>
      </c>
      <c r="D1306" t="s">
        <v>159</v>
      </c>
      <c r="E1306" t="s">
        <v>25</v>
      </c>
      <c r="F1306" t="s">
        <v>31</v>
      </c>
      <c r="G1306" t="s">
        <v>771</v>
      </c>
      <c r="H1306" t="s">
        <v>123</v>
      </c>
      <c r="I1306" t="s">
        <v>123</v>
      </c>
      <c r="J1306" t="s">
        <v>123</v>
      </c>
      <c r="K1306" t="s">
        <v>29</v>
      </c>
      <c r="L1306">
        <v>15</v>
      </c>
      <c r="N1306" s="5">
        <v>0</v>
      </c>
      <c r="O1306" t="s">
        <v>30</v>
      </c>
      <c r="P1306" s="5">
        <v>2.0452499999999998E-2</v>
      </c>
      <c r="Q1306" s="6">
        <v>0</v>
      </c>
      <c r="R1306" s="7">
        <v>6.1734118931197298E-4</v>
      </c>
      <c r="S1306" s="7">
        <v>0</v>
      </c>
      <c r="T1306" s="8">
        <v>0</v>
      </c>
      <c r="U1306" s="6">
        <v>0</v>
      </c>
    </row>
    <row r="1307" spans="1:21" x14ac:dyDescent="0.3">
      <c r="A1307" t="s">
        <v>21</v>
      </c>
      <c r="B1307" t="s">
        <v>648</v>
      </c>
      <c r="C1307" t="s">
        <v>158</v>
      </c>
      <c r="D1307" t="s">
        <v>159</v>
      </c>
      <c r="E1307" t="s">
        <v>25</v>
      </c>
      <c r="F1307" t="s">
        <v>31</v>
      </c>
      <c r="G1307" t="s">
        <v>772</v>
      </c>
      <c r="H1307" t="s">
        <v>207</v>
      </c>
      <c r="I1307" t="s">
        <v>207</v>
      </c>
      <c r="J1307" t="s">
        <v>207</v>
      </c>
      <c r="K1307" t="s">
        <v>29</v>
      </c>
      <c r="L1307">
        <v>2</v>
      </c>
      <c r="M1307" t="s">
        <v>208</v>
      </c>
      <c r="N1307" s="5">
        <v>0</v>
      </c>
      <c r="O1307" t="s">
        <v>30</v>
      </c>
      <c r="P1307" s="5">
        <v>0.05</v>
      </c>
      <c r="Q1307" s="6">
        <v>0</v>
      </c>
      <c r="R1307" s="7">
        <v>6.1734118931197298E-4</v>
      </c>
      <c r="S1307" s="7">
        <v>0</v>
      </c>
      <c r="T1307" s="8">
        <v>0</v>
      </c>
      <c r="U1307" s="6">
        <v>0</v>
      </c>
    </row>
    <row r="1308" spans="1:21" x14ac:dyDescent="0.3">
      <c r="A1308" t="s">
        <v>21</v>
      </c>
      <c r="B1308" t="s">
        <v>648</v>
      </c>
      <c r="C1308" t="s">
        <v>158</v>
      </c>
      <c r="D1308" t="s">
        <v>159</v>
      </c>
      <c r="E1308" t="s">
        <v>25</v>
      </c>
      <c r="F1308" t="s">
        <v>31</v>
      </c>
      <c r="G1308" t="s">
        <v>773</v>
      </c>
      <c r="H1308" t="s">
        <v>127</v>
      </c>
      <c r="I1308" t="s">
        <v>909</v>
      </c>
      <c r="J1308" t="s">
        <v>127</v>
      </c>
      <c r="K1308" t="s">
        <v>29</v>
      </c>
      <c r="L1308">
        <v>20</v>
      </c>
      <c r="N1308" s="5">
        <v>1.6251060000000001E-2</v>
      </c>
      <c r="O1308" t="s">
        <v>30</v>
      </c>
      <c r="P1308" s="5">
        <v>0.25251716499999999</v>
      </c>
      <c r="Q1308" s="6">
        <v>125736.4421</v>
      </c>
      <c r="R1308" s="7">
        <v>4.7762242207949806E-4</v>
      </c>
      <c r="S1308" s="7">
        <v>0</v>
      </c>
      <c r="T1308" s="8">
        <v>105.15594357752863</v>
      </c>
      <c r="U1308" s="6">
        <v>0</v>
      </c>
    </row>
    <row r="1309" spans="1:21" x14ac:dyDescent="0.3">
      <c r="A1309" t="s">
        <v>21</v>
      </c>
      <c r="B1309" t="s">
        <v>648</v>
      </c>
      <c r="C1309" t="s">
        <v>158</v>
      </c>
      <c r="D1309" t="s">
        <v>159</v>
      </c>
      <c r="E1309" t="s">
        <v>25</v>
      </c>
      <c r="F1309" t="s">
        <v>31</v>
      </c>
      <c r="G1309" t="s">
        <v>774</v>
      </c>
      <c r="H1309" t="s">
        <v>129</v>
      </c>
      <c r="I1309" t="s">
        <v>910</v>
      </c>
      <c r="J1309" t="s">
        <v>129</v>
      </c>
      <c r="K1309" t="s">
        <v>29</v>
      </c>
      <c r="L1309">
        <v>20</v>
      </c>
      <c r="N1309" s="5">
        <v>6.3605939999999998E-3</v>
      </c>
      <c r="O1309" t="s">
        <v>30</v>
      </c>
      <c r="P1309" s="5">
        <v>3.9876336999999998E-2</v>
      </c>
      <c r="Q1309" s="6">
        <v>4933.4231980000004</v>
      </c>
      <c r="R1309" s="7">
        <v>6.621203777278544E-4</v>
      </c>
      <c r="S1309" s="7">
        <v>0</v>
      </c>
      <c r="T1309" s="8">
        <v>4.1697246131074017</v>
      </c>
      <c r="U1309" s="6">
        <v>0</v>
      </c>
    </row>
    <row r="1310" spans="1:21" x14ac:dyDescent="0.3">
      <c r="A1310" t="s">
        <v>21</v>
      </c>
      <c r="B1310" t="s">
        <v>648</v>
      </c>
      <c r="C1310" t="s">
        <v>158</v>
      </c>
      <c r="D1310" t="s">
        <v>159</v>
      </c>
      <c r="E1310" t="s">
        <v>25</v>
      </c>
      <c r="F1310" t="s">
        <v>31</v>
      </c>
      <c r="G1310" t="s">
        <v>775</v>
      </c>
      <c r="H1310" t="s">
        <v>131</v>
      </c>
      <c r="I1310" t="s">
        <v>911</v>
      </c>
      <c r="J1310" t="s">
        <v>131</v>
      </c>
      <c r="K1310" t="s">
        <v>29</v>
      </c>
      <c r="L1310">
        <v>20</v>
      </c>
      <c r="N1310" s="5">
        <v>1.5789569E-2</v>
      </c>
      <c r="O1310" t="s">
        <v>30</v>
      </c>
      <c r="P1310" s="5">
        <v>7.7345202000000002E-2</v>
      </c>
      <c r="Q1310" s="6">
        <v>25266.491590000001</v>
      </c>
      <c r="R1310" s="7">
        <v>6.5826394525516155E-4</v>
      </c>
      <c r="S1310" s="7">
        <v>0</v>
      </c>
      <c r="T1310" s="8">
        <v>21.594114049201899</v>
      </c>
      <c r="U1310" s="6">
        <v>0</v>
      </c>
    </row>
    <row r="1311" spans="1:21" x14ac:dyDescent="0.3">
      <c r="A1311" t="s">
        <v>21</v>
      </c>
      <c r="B1311" t="s">
        <v>648</v>
      </c>
      <c r="C1311" t="s">
        <v>158</v>
      </c>
      <c r="D1311" t="s">
        <v>159</v>
      </c>
      <c r="E1311" t="s">
        <v>25</v>
      </c>
      <c r="F1311" t="s">
        <v>31</v>
      </c>
      <c r="G1311" t="s">
        <v>776</v>
      </c>
      <c r="H1311" t="s">
        <v>157</v>
      </c>
      <c r="I1311" t="s">
        <v>912</v>
      </c>
      <c r="J1311" t="s">
        <v>157</v>
      </c>
      <c r="K1311" t="s">
        <v>29</v>
      </c>
      <c r="L1311">
        <v>11</v>
      </c>
      <c r="N1311" s="5">
        <v>0.52</v>
      </c>
      <c r="O1311" t="s">
        <v>30</v>
      </c>
      <c r="P1311" s="5">
        <v>0.09</v>
      </c>
      <c r="Q1311" s="6">
        <v>1015788.041</v>
      </c>
      <c r="R1311" s="7">
        <v>6.1734118931197298E-4</v>
      </c>
      <c r="S1311" s="7">
        <v>0</v>
      </c>
      <c r="T1311" s="8">
        <v>1157.3062749927483</v>
      </c>
      <c r="U1311" s="6">
        <v>0</v>
      </c>
    </row>
    <row r="1312" spans="1:21" x14ac:dyDescent="0.3">
      <c r="A1312" t="s">
        <v>21</v>
      </c>
      <c r="B1312" t="s">
        <v>648</v>
      </c>
      <c r="C1312" t="s">
        <v>158</v>
      </c>
      <c r="D1312" t="s">
        <v>159</v>
      </c>
      <c r="E1312" t="s">
        <v>25</v>
      </c>
      <c r="F1312" t="s">
        <v>41</v>
      </c>
      <c r="G1312" t="s">
        <v>777</v>
      </c>
      <c r="H1312" t="s">
        <v>214</v>
      </c>
      <c r="I1312" t="s">
        <v>214</v>
      </c>
      <c r="J1312" t="s">
        <v>214</v>
      </c>
      <c r="K1312" t="s">
        <v>44</v>
      </c>
      <c r="L1312">
        <v>13</v>
      </c>
      <c r="M1312" t="s">
        <v>159</v>
      </c>
      <c r="N1312" s="5">
        <v>7.1748251999999998E-2</v>
      </c>
      <c r="O1312" t="s">
        <v>30</v>
      </c>
      <c r="P1312" s="5">
        <v>0.263956472</v>
      </c>
      <c r="Q1312" s="6">
        <v>591474.38280000002</v>
      </c>
      <c r="R1312" s="7">
        <v>1.1393186651945911E-3</v>
      </c>
      <c r="S1312" s="7">
        <v>0</v>
      </c>
      <c r="T1312" s="8">
        <v>673.87780430849068</v>
      </c>
      <c r="U1312" s="6">
        <v>0</v>
      </c>
    </row>
    <row r="1313" spans="1:21" x14ac:dyDescent="0.3">
      <c r="A1313" t="s">
        <v>21</v>
      </c>
      <c r="B1313" t="s">
        <v>648</v>
      </c>
      <c r="C1313" t="s">
        <v>158</v>
      </c>
      <c r="D1313" t="s">
        <v>159</v>
      </c>
      <c r="E1313" t="s">
        <v>25</v>
      </c>
      <c r="F1313" t="s">
        <v>41</v>
      </c>
      <c r="G1313" t="s">
        <v>778</v>
      </c>
      <c r="H1313" t="s">
        <v>216</v>
      </c>
      <c r="I1313" t="s">
        <v>913</v>
      </c>
      <c r="J1313" t="s">
        <v>216</v>
      </c>
      <c r="K1313" t="s">
        <v>44</v>
      </c>
      <c r="L1313">
        <v>9</v>
      </c>
      <c r="M1313" t="s">
        <v>159</v>
      </c>
      <c r="N1313" s="5">
        <v>0.66</v>
      </c>
      <c r="O1313" t="s">
        <v>30</v>
      </c>
      <c r="P1313" s="5">
        <v>9.1666666999999993E-2</v>
      </c>
      <c r="Q1313" s="6">
        <v>1397706.0079999999</v>
      </c>
      <c r="R1313" s="7">
        <v>5.1136698052603371E-4</v>
      </c>
      <c r="S1313" s="7">
        <v>0</v>
      </c>
      <c r="T1313" s="8">
        <v>714.74070097405627</v>
      </c>
      <c r="U1313" s="6">
        <v>0</v>
      </c>
    </row>
    <row r="1314" spans="1:21" x14ac:dyDescent="0.3">
      <c r="A1314" t="s">
        <v>21</v>
      </c>
      <c r="B1314" t="s">
        <v>648</v>
      </c>
      <c r="C1314" t="s">
        <v>158</v>
      </c>
      <c r="D1314" t="s">
        <v>159</v>
      </c>
      <c r="E1314" t="s">
        <v>25</v>
      </c>
      <c r="F1314" t="s">
        <v>26</v>
      </c>
      <c r="G1314" t="s">
        <v>779</v>
      </c>
      <c r="H1314" t="s">
        <v>214</v>
      </c>
      <c r="I1314" t="s">
        <v>214</v>
      </c>
      <c r="J1314" t="s">
        <v>214</v>
      </c>
      <c r="K1314" t="s">
        <v>44</v>
      </c>
      <c r="L1314">
        <v>13</v>
      </c>
      <c r="M1314" t="s">
        <v>159</v>
      </c>
      <c r="N1314" s="5">
        <v>7.7727273E-2</v>
      </c>
      <c r="O1314" t="s">
        <v>30</v>
      </c>
      <c r="P1314" s="5">
        <v>0.263956472</v>
      </c>
      <c r="Q1314" s="6">
        <v>11092.45145</v>
      </c>
      <c r="R1314" s="7">
        <v>1.1393186651945911E-3</v>
      </c>
      <c r="S1314" s="7">
        <v>0</v>
      </c>
      <c r="T1314" s="8">
        <v>12.637836979749807</v>
      </c>
      <c r="U1314" s="6">
        <v>0</v>
      </c>
    </row>
    <row r="1315" spans="1:21" x14ac:dyDescent="0.3">
      <c r="A1315" t="s">
        <v>21</v>
      </c>
      <c r="B1315" t="s">
        <v>648</v>
      </c>
      <c r="C1315" t="s">
        <v>158</v>
      </c>
      <c r="D1315" t="s">
        <v>159</v>
      </c>
      <c r="E1315" t="s">
        <v>25</v>
      </c>
      <c r="F1315" t="s">
        <v>26</v>
      </c>
      <c r="G1315" t="s">
        <v>780</v>
      </c>
      <c r="H1315" t="s">
        <v>216</v>
      </c>
      <c r="I1315" t="s">
        <v>913</v>
      </c>
      <c r="J1315" t="s">
        <v>216</v>
      </c>
      <c r="K1315" t="s">
        <v>44</v>
      </c>
      <c r="L1315">
        <v>9</v>
      </c>
      <c r="M1315" t="s">
        <v>159</v>
      </c>
      <c r="N1315" s="5">
        <v>0.66</v>
      </c>
      <c r="O1315" t="s">
        <v>30</v>
      </c>
      <c r="P1315" s="5">
        <v>9.1666666999999993E-2</v>
      </c>
      <c r="Q1315" s="6">
        <v>27715.542710000002</v>
      </c>
      <c r="R1315" s="7">
        <v>5.1136698052603371E-4</v>
      </c>
      <c r="S1315" s="7">
        <v>0</v>
      </c>
      <c r="T1315" s="8">
        <v>14.172813389253026</v>
      </c>
      <c r="U1315" s="6">
        <v>0</v>
      </c>
    </row>
    <row r="1316" spans="1:21" x14ac:dyDescent="0.3">
      <c r="A1316" t="s">
        <v>21</v>
      </c>
      <c r="B1316" t="s">
        <v>648</v>
      </c>
      <c r="C1316" t="s">
        <v>219</v>
      </c>
      <c r="D1316" t="s">
        <v>220</v>
      </c>
      <c r="E1316" t="s">
        <v>25</v>
      </c>
      <c r="F1316" t="s">
        <v>26</v>
      </c>
      <c r="G1316" t="s">
        <v>781</v>
      </c>
      <c r="H1316" t="s">
        <v>28</v>
      </c>
      <c r="I1316" t="s">
        <v>28</v>
      </c>
      <c r="J1316" t="s">
        <v>28</v>
      </c>
      <c r="K1316" t="s">
        <v>29</v>
      </c>
      <c r="L1316">
        <v>20</v>
      </c>
      <c r="N1316" s="5">
        <v>0</v>
      </c>
      <c r="O1316" t="s">
        <v>30</v>
      </c>
      <c r="P1316" s="5">
        <v>0.3</v>
      </c>
      <c r="Q1316" s="6">
        <v>0</v>
      </c>
      <c r="R1316" s="7">
        <v>3.6816310603171587E-4</v>
      </c>
      <c r="S1316" s="7">
        <v>1.1165464820805937E-4</v>
      </c>
      <c r="T1316" s="8">
        <v>0</v>
      </c>
      <c r="U1316" s="6">
        <v>0</v>
      </c>
    </row>
    <row r="1317" spans="1:21" x14ac:dyDescent="0.3">
      <c r="A1317" t="s">
        <v>21</v>
      </c>
      <c r="B1317" t="s">
        <v>648</v>
      </c>
      <c r="C1317" t="s">
        <v>219</v>
      </c>
      <c r="D1317" t="s">
        <v>220</v>
      </c>
      <c r="E1317" t="s">
        <v>25</v>
      </c>
      <c r="F1317" t="s">
        <v>26</v>
      </c>
      <c r="G1317" t="s">
        <v>782</v>
      </c>
      <c r="H1317" t="s">
        <v>223</v>
      </c>
      <c r="I1317" t="s">
        <v>914</v>
      </c>
      <c r="J1317" t="s">
        <v>223</v>
      </c>
      <c r="K1317" t="s">
        <v>29</v>
      </c>
      <c r="L1317">
        <v>5</v>
      </c>
      <c r="M1317" t="s">
        <v>220</v>
      </c>
      <c r="N1317" s="5">
        <v>0</v>
      </c>
      <c r="O1317" t="s">
        <v>30</v>
      </c>
      <c r="P1317" s="5">
        <v>1</v>
      </c>
      <c r="Q1317" s="6">
        <v>0</v>
      </c>
      <c r="R1317" s="7">
        <v>1.1410666313469327E-4</v>
      </c>
      <c r="S1317" s="7">
        <v>1.0216722638997347E-4</v>
      </c>
      <c r="T1317" s="8">
        <v>0</v>
      </c>
      <c r="U1317" s="6">
        <v>0</v>
      </c>
    </row>
    <row r="1318" spans="1:21" x14ac:dyDescent="0.3">
      <c r="A1318" t="s">
        <v>21</v>
      </c>
      <c r="B1318" t="s">
        <v>648</v>
      </c>
      <c r="C1318" t="s">
        <v>219</v>
      </c>
      <c r="D1318" t="s">
        <v>220</v>
      </c>
      <c r="E1318" t="s">
        <v>25</v>
      </c>
      <c r="F1318" t="s">
        <v>31</v>
      </c>
      <c r="G1318" t="s">
        <v>783</v>
      </c>
      <c r="H1318" t="s">
        <v>28</v>
      </c>
      <c r="I1318" t="s">
        <v>28</v>
      </c>
      <c r="J1318" t="s">
        <v>28</v>
      </c>
      <c r="K1318" t="s">
        <v>29</v>
      </c>
      <c r="L1318">
        <v>20</v>
      </c>
      <c r="N1318" s="5">
        <v>0</v>
      </c>
      <c r="O1318" t="s">
        <v>30</v>
      </c>
      <c r="P1318" s="5">
        <v>0.3</v>
      </c>
      <c r="Q1318" s="6">
        <v>0</v>
      </c>
      <c r="R1318" s="7">
        <v>3.6816310603171587E-4</v>
      </c>
      <c r="S1318" s="7">
        <v>1.1165464820805937E-4</v>
      </c>
      <c r="T1318" s="8">
        <v>0</v>
      </c>
      <c r="U1318" s="6">
        <v>0</v>
      </c>
    </row>
    <row r="1319" spans="1:21" x14ac:dyDescent="0.3">
      <c r="A1319" t="s">
        <v>21</v>
      </c>
      <c r="B1319" t="s">
        <v>648</v>
      </c>
      <c r="C1319" t="s">
        <v>219</v>
      </c>
      <c r="D1319" t="s">
        <v>220</v>
      </c>
      <c r="E1319" t="s">
        <v>25</v>
      </c>
      <c r="F1319" t="s">
        <v>31</v>
      </c>
      <c r="G1319" t="s">
        <v>784</v>
      </c>
      <c r="H1319" t="s">
        <v>223</v>
      </c>
      <c r="I1319" t="s">
        <v>914</v>
      </c>
      <c r="J1319" t="s">
        <v>223</v>
      </c>
      <c r="K1319" t="s">
        <v>29</v>
      </c>
      <c r="L1319">
        <v>5</v>
      </c>
      <c r="M1319" t="s">
        <v>220</v>
      </c>
      <c r="N1319" s="5">
        <v>1.1083333000000001E-2</v>
      </c>
      <c r="O1319" t="s">
        <v>30</v>
      </c>
      <c r="P1319" s="5">
        <v>1</v>
      </c>
      <c r="Q1319" s="6">
        <v>1025218.2560000001</v>
      </c>
      <c r="R1319" s="7">
        <v>1.1410666313469327E-4</v>
      </c>
      <c r="S1319" s="7">
        <v>1.0216722638997347E-4</v>
      </c>
      <c r="T1319" s="8">
        <v>116.98423417692973</v>
      </c>
      <c r="U1319" s="6">
        <v>104.74370565988579</v>
      </c>
    </row>
    <row r="1320" spans="1:21" x14ac:dyDescent="0.3">
      <c r="A1320" t="s">
        <v>21</v>
      </c>
      <c r="B1320" t="s">
        <v>648</v>
      </c>
      <c r="C1320" t="s">
        <v>219</v>
      </c>
      <c r="D1320" t="s">
        <v>220</v>
      </c>
      <c r="E1320" t="s">
        <v>25</v>
      </c>
      <c r="F1320" t="s">
        <v>41</v>
      </c>
      <c r="G1320" t="s">
        <v>785</v>
      </c>
      <c r="H1320" t="s">
        <v>227</v>
      </c>
      <c r="I1320" t="s">
        <v>915</v>
      </c>
      <c r="J1320" t="s">
        <v>227</v>
      </c>
      <c r="K1320" t="s">
        <v>44</v>
      </c>
      <c r="L1320">
        <v>14</v>
      </c>
      <c r="M1320" t="s">
        <v>220</v>
      </c>
      <c r="N1320" s="5">
        <v>0.54</v>
      </c>
      <c r="O1320" t="s">
        <v>30</v>
      </c>
      <c r="P1320" s="5">
        <v>0.21988700899999999</v>
      </c>
      <c r="Q1320" s="6">
        <v>10861729.039999999</v>
      </c>
      <c r="R1320" s="7">
        <v>1.1410666313469327E-4</v>
      </c>
      <c r="S1320" s="7">
        <v>1.0216722638997347E-4</v>
      </c>
      <c r="T1320" s="8">
        <v>1239.3956566275951</v>
      </c>
      <c r="U1320" s="6">
        <v>1109.7127298162291</v>
      </c>
    </row>
    <row r="1321" spans="1:21" x14ac:dyDescent="0.3">
      <c r="A1321" t="s">
        <v>21</v>
      </c>
      <c r="B1321" t="s">
        <v>648</v>
      </c>
      <c r="C1321" t="s">
        <v>219</v>
      </c>
      <c r="D1321" t="s">
        <v>220</v>
      </c>
      <c r="E1321" t="s">
        <v>25</v>
      </c>
      <c r="F1321" t="s">
        <v>26</v>
      </c>
      <c r="G1321" t="s">
        <v>786</v>
      </c>
      <c r="H1321" t="s">
        <v>227</v>
      </c>
      <c r="I1321" t="s">
        <v>915</v>
      </c>
      <c r="J1321" t="s">
        <v>227</v>
      </c>
      <c r="K1321" t="s">
        <v>44</v>
      </c>
      <c r="L1321">
        <v>14</v>
      </c>
      <c r="M1321" t="s">
        <v>220</v>
      </c>
      <c r="N1321" s="5">
        <v>0.54</v>
      </c>
      <c r="O1321" t="s">
        <v>30</v>
      </c>
      <c r="P1321" s="5">
        <v>0.21988700899999999</v>
      </c>
      <c r="Q1321" s="6">
        <v>180862.0564</v>
      </c>
      <c r="R1321" s="7">
        <v>1.1410666313469327E-4</v>
      </c>
      <c r="S1321" s="7">
        <v>1.0216722638997347E-4</v>
      </c>
      <c r="T1321" s="8">
        <v>20.637565743482696</v>
      </c>
      <c r="U1321" s="6">
        <v>18.47817466157495</v>
      </c>
    </row>
    <row r="1322" spans="1:21" x14ac:dyDescent="0.3">
      <c r="A1322" t="s">
        <v>21</v>
      </c>
      <c r="B1322" t="s">
        <v>648</v>
      </c>
      <c r="C1322" t="s">
        <v>229</v>
      </c>
      <c r="D1322" t="s">
        <v>230</v>
      </c>
      <c r="E1322" t="s">
        <v>25</v>
      </c>
      <c r="F1322" t="s">
        <v>26</v>
      </c>
      <c r="G1322" t="s">
        <v>787</v>
      </c>
      <c r="H1322" t="s">
        <v>28</v>
      </c>
      <c r="I1322" t="s">
        <v>28</v>
      </c>
      <c r="J1322" t="s">
        <v>28</v>
      </c>
      <c r="K1322" t="s">
        <v>29</v>
      </c>
      <c r="L1322">
        <v>20</v>
      </c>
      <c r="N1322" s="5">
        <v>0</v>
      </c>
      <c r="O1322" t="s">
        <v>30</v>
      </c>
      <c r="P1322" s="5">
        <v>0.3</v>
      </c>
      <c r="Q1322" s="6">
        <v>0</v>
      </c>
      <c r="R1322" s="7">
        <v>3.6816310603171592E-4</v>
      </c>
      <c r="S1322" s="7">
        <v>1.1165464820805936E-4</v>
      </c>
      <c r="T1322" s="8">
        <v>0</v>
      </c>
      <c r="U1322" s="6">
        <v>0</v>
      </c>
    </row>
    <row r="1323" spans="1:21" x14ac:dyDescent="0.3">
      <c r="A1323" t="s">
        <v>21</v>
      </c>
      <c r="B1323" t="s">
        <v>648</v>
      </c>
      <c r="C1323" t="s">
        <v>229</v>
      </c>
      <c r="D1323" t="s">
        <v>230</v>
      </c>
      <c r="E1323" t="s">
        <v>25</v>
      </c>
      <c r="F1323" t="s">
        <v>31</v>
      </c>
      <c r="G1323" t="s">
        <v>788</v>
      </c>
      <c r="H1323" t="s">
        <v>28</v>
      </c>
      <c r="I1323" t="s">
        <v>28</v>
      </c>
      <c r="J1323" t="s">
        <v>28</v>
      </c>
      <c r="K1323" t="s">
        <v>29</v>
      </c>
      <c r="L1323">
        <v>20</v>
      </c>
      <c r="N1323" s="5">
        <v>0</v>
      </c>
      <c r="O1323" t="s">
        <v>30</v>
      </c>
      <c r="P1323" s="5">
        <v>0.3</v>
      </c>
      <c r="Q1323" s="6">
        <v>0</v>
      </c>
      <c r="R1323" s="7">
        <v>3.6816310603171592E-4</v>
      </c>
      <c r="S1323" s="7">
        <v>1.1165464820805936E-4</v>
      </c>
      <c r="T1323" s="8">
        <v>0</v>
      </c>
      <c r="U1323" s="6">
        <v>0</v>
      </c>
    </row>
    <row r="1324" spans="1:21" x14ac:dyDescent="0.3">
      <c r="A1324" t="s">
        <v>21</v>
      </c>
      <c r="B1324" t="s">
        <v>648</v>
      </c>
      <c r="C1324" t="s">
        <v>229</v>
      </c>
      <c r="D1324" t="s">
        <v>230</v>
      </c>
      <c r="E1324" t="s">
        <v>25</v>
      </c>
      <c r="F1324" t="s">
        <v>41</v>
      </c>
      <c r="G1324" t="s">
        <v>789</v>
      </c>
      <c r="H1324" t="s">
        <v>234</v>
      </c>
      <c r="I1324" t="s">
        <v>916</v>
      </c>
      <c r="J1324" t="s">
        <v>234</v>
      </c>
      <c r="K1324" t="s">
        <v>44</v>
      </c>
      <c r="L1324">
        <v>10</v>
      </c>
      <c r="M1324" t="s">
        <v>230</v>
      </c>
      <c r="N1324" s="5">
        <v>0.8</v>
      </c>
      <c r="O1324" t="s">
        <v>30</v>
      </c>
      <c r="P1324" s="5">
        <v>0.188235294</v>
      </c>
      <c r="Q1324" s="6">
        <v>1613707.233</v>
      </c>
      <c r="R1324" s="7">
        <v>4.1177681696520022E-4</v>
      </c>
      <c r="S1324" s="7">
        <v>6.862946949420001E-5</v>
      </c>
      <c r="T1324" s="8">
        <v>664.48722791846069</v>
      </c>
      <c r="U1324" s="6">
        <v>110.74787131974341</v>
      </c>
    </row>
    <row r="1325" spans="1:21" x14ac:dyDescent="0.3">
      <c r="A1325" t="s">
        <v>21</v>
      </c>
      <c r="B1325" t="s">
        <v>648</v>
      </c>
      <c r="C1325" t="s">
        <v>229</v>
      </c>
      <c r="D1325" t="s">
        <v>230</v>
      </c>
      <c r="E1325" t="s">
        <v>25</v>
      </c>
      <c r="F1325" t="s">
        <v>26</v>
      </c>
      <c r="G1325" t="s">
        <v>790</v>
      </c>
      <c r="H1325" t="s">
        <v>234</v>
      </c>
      <c r="I1325" t="s">
        <v>916</v>
      </c>
      <c r="J1325" t="s">
        <v>234</v>
      </c>
      <c r="K1325" t="s">
        <v>44</v>
      </c>
      <c r="L1325">
        <v>10</v>
      </c>
      <c r="M1325" t="s">
        <v>230</v>
      </c>
      <c r="N1325" s="5">
        <v>0.8</v>
      </c>
      <c r="O1325" t="s">
        <v>30</v>
      </c>
      <c r="P1325" s="5">
        <v>0.188235294</v>
      </c>
      <c r="Q1325" s="6">
        <v>26572.532090000001</v>
      </c>
      <c r="R1325" s="7">
        <v>4.1177681696520022E-4</v>
      </c>
      <c r="S1325" s="7">
        <v>6.862946949420001E-5</v>
      </c>
      <c r="T1325" s="8">
        <v>10.941952682725839</v>
      </c>
      <c r="U1325" s="6">
        <v>1.8236587804543058</v>
      </c>
    </row>
    <row r="1326" spans="1:21" x14ac:dyDescent="0.3">
      <c r="A1326" t="s">
        <v>21</v>
      </c>
      <c r="B1326" t="s">
        <v>648</v>
      </c>
      <c r="C1326" t="s">
        <v>23</v>
      </c>
      <c r="D1326" t="s">
        <v>236</v>
      </c>
      <c r="E1326" t="s">
        <v>25</v>
      </c>
      <c r="F1326" t="s">
        <v>26</v>
      </c>
      <c r="G1326" t="s">
        <v>649</v>
      </c>
      <c r="H1326" t="s">
        <v>28</v>
      </c>
      <c r="I1326" t="s">
        <v>28</v>
      </c>
      <c r="J1326" t="s">
        <v>28</v>
      </c>
      <c r="K1326" t="s">
        <v>29</v>
      </c>
      <c r="L1326">
        <v>20</v>
      </c>
      <c r="N1326" s="5">
        <v>0</v>
      </c>
      <c r="O1326" t="s">
        <v>30</v>
      </c>
      <c r="P1326" s="5">
        <v>0.3</v>
      </c>
      <c r="Q1326" s="6">
        <v>0</v>
      </c>
      <c r="R1326" s="7">
        <v>3.6816310603171587E-4</v>
      </c>
      <c r="S1326" s="7">
        <v>1.1165464820805937E-4</v>
      </c>
      <c r="T1326" s="8">
        <v>0</v>
      </c>
      <c r="U1326" s="6">
        <v>0</v>
      </c>
    </row>
    <row r="1327" spans="1:21" x14ac:dyDescent="0.3">
      <c r="A1327" t="s">
        <v>21</v>
      </c>
      <c r="B1327" t="s">
        <v>648</v>
      </c>
      <c r="C1327" t="s">
        <v>23</v>
      </c>
      <c r="D1327" t="s">
        <v>236</v>
      </c>
      <c r="E1327" t="s">
        <v>25</v>
      </c>
      <c r="F1327" t="s">
        <v>31</v>
      </c>
      <c r="G1327" t="s">
        <v>650</v>
      </c>
      <c r="H1327" t="s">
        <v>28</v>
      </c>
      <c r="I1327" t="s">
        <v>28</v>
      </c>
      <c r="J1327" t="s">
        <v>28</v>
      </c>
      <c r="K1327" t="s">
        <v>29</v>
      </c>
      <c r="L1327">
        <v>20</v>
      </c>
      <c r="N1327" s="5">
        <v>0</v>
      </c>
      <c r="O1327" t="s">
        <v>30</v>
      </c>
      <c r="P1327" s="5">
        <v>0.3</v>
      </c>
      <c r="Q1327" s="6">
        <v>0</v>
      </c>
      <c r="R1327" s="7">
        <v>3.6816310603171587E-4</v>
      </c>
      <c r="S1327" s="7">
        <v>1.1165464820805937E-4</v>
      </c>
      <c r="T1327" s="8">
        <v>0</v>
      </c>
      <c r="U1327" s="6">
        <v>0</v>
      </c>
    </row>
    <row r="1328" spans="1:21" x14ac:dyDescent="0.3">
      <c r="A1328" t="s">
        <v>21</v>
      </c>
      <c r="B1328" t="s">
        <v>648</v>
      </c>
      <c r="C1328" t="s">
        <v>23</v>
      </c>
      <c r="D1328" t="s">
        <v>236</v>
      </c>
      <c r="E1328" t="s">
        <v>25</v>
      </c>
      <c r="F1328" t="s">
        <v>41</v>
      </c>
      <c r="G1328" t="s">
        <v>791</v>
      </c>
      <c r="H1328" t="s">
        <v>238</v>
      </c>
      <c r="I1328" t="s">
        <v>238</v>
      </c>
      <c r="J1328" t="s">
        <v>238</v>
      </c>
      <c r="K1328" t="s">
        <v>44</v>
      </c>
      <c r="L1328">
        <v>10</v>
      </c>
      <c r="M1328" t="s">
        <v>236</v>
      </c>
      <c r="N1328" s="5">
        <v>0.56999999999999995</v>
      </c>
      <c r="O1328" t="s">
        <v>30</v>
      </c>
      <c r="P1328" s="5">
        <v>0.72199999999999998</v>
      </c>
      <c r="Q1328" s="6">
        <v>0</v>
      </c>
      <c r="R1328" s="7">
        <v>1.4954448957134098E-4</v>
      </c>
      <c r="S1328" s="7">
        <v>1.6847831208410282E-4</v>
      </c>
      <c r="T1328" s="8">
        <v>0</v>
      </c>
      <c r="U1328" s="6">
        <v>0</v>
      </c>
    </row>
    <row r="1329" spans="1:21" x14ac:dyDescent="0.3">
      <c r="A1329" t="s">
        <v>21</v>
      </c>
      <c r="B1329" t="s">
        <v>648</v>
      </c>
      <c r="C1329" t="s">
        <v>23</v>
      </c>
      <c r="D1329" t="s">
        <v>236</v>
      </c>
      <c r="E1329" t="s">
        <v>25</v>
      </c>
      <c r="F1329" t="s">
        <v>41</v>
      </c>
      <c r="G1329" t="s">
        <v>792</v>
      </c>
      <c r="H1329" t="s">
        <v>240</v>
      </c>
      <c r="I1329" t="s">
        <v>240</v>
      </c>
      <c r="J1329" t="s">
        <v>240</v>
      </c>
      <c r="K1329" t="s">
        <v>44</v>
      </c>
      <c r="L1329">
        <v>10</v>
      </c>
      <c r="M1329" t="s">
        <v>236</v>
      </c>
      <c r="N1329" s="5">
        <v>0</v>
      </c>
      <c r="O1329" t="s">
        <v>30</v>
      </c>
      <c r="P1329" s="5">
        <v>0.23899999999999999</v>
      </c>
      <c r="Q1329" s="6">
        <v>0</v>
      </c>
      <c r="R1329" s="7">
        <v>1.4954448957134098E-4</v>
      </c>
      <c r="S1329" s="7">
        <v>1.6847831208410282E-4</v>
      </c>
      <c r="T1329" s="8">
        <v>0</v>
      </c>
      <c r="U1329" s="6">
        <v>0</v>
      </c>
    </row>
    <row r="1330" spans="1:21" x14ac:dyDescent="0.3">
      <c r="A1330" t="s">
        <v>21</v>
      </c>
      <c r="B1330" t="s">
        <v>648</v>
      </c>
      <c r="C1330" t="s">
        <v>23</v>
      </c>
      <c r="D1330" t="s">
        <v>236</v>
      </c>
      <c r="E1330" t="s">
        <v>25</v>
      </c>
      <c r="F1330" t="s">
        <v>41</v>
      </c>
      <c r="G1330" t="s">
        <v>793</v>
      </c>
      <c r="H1330" t="s">
        <v>242</v>
      </c>
      <c r="I1330" t="s">
        <v>242</v>
      </c>
      <c r="J1330" t="s">
        <v>242</v>
      </c>
      <c r="K1330" t="s">
        <v>44</v>
      </c>
      <c r="L1330">
        <v>10</v>
      </c>
      <c r="M1330" t="s">
        <v>236</v>
      </c>
      <c r="N1330" s="5">
        <v>0</v>
      </c>
      <c r="O1330" t="s">
        <v>30</v>
      </c>
      <c r="P1330" s="5">
        <v>0.499</v>
      </c>
      <c r="Q1330" s="6">
        <v>0</v>
      </c>
      <c r="R1330" s="7">
        <v>1.4954448957134098E-4</v>
      </c>
      <c r="S1330" s="7">
        <v>1.6847831208410282E-4</v>
      </c>
      <c r="T1330" s="8">
        <v>0</v>
      </c>
      <c r="U1330" s="6">
        <v>0</v>
      </c>
    </row>
    <row r="1331" spans="1:21" x14ac:dyDescent="0.3">
      <c r="A1331" t="s">
        <v>21</v>
      </c>
      <c r="B1331" t="s">
        <v>648</v>
      </c>
      <c r="C1331" t="s">
        <v>23</v>
      </c>
      <c r="D1331" t="s">
        <v>236</v>
      </c>
      <c r="E1331" t="s">
        <v>25</v>
      </c>
      <c r="F1331" t="s">
        <v>26</v>
      </c>
      <c r="G1331" t="s">
        <v>794</v>
      </c>
      <c r="H1331" t="s">
        <v>238</v>
      </c>
      <c r="I1331" t="s">
        <v>238</v>
      </c>
      <c r="J1331" t="s">
        <v>238</v>
      </c>
      <c r="K1331" t="s">
        <v>44</v>
      </c>
      <c r="L1331">
        <v>10</v>
      </c>
      <c r="M1331" t="s">
        <v>236</v>
      </c>
      <c r="N1331" s="5">
        <v>0.56999999999999995</v>
      </c>
      <c r="O1331" t="s">
        <v>30</v>
      </c>
      <c r="P1331" s="5">
        <v>0.72199999999999998</v>
      </c>
      <c r="Q1331" s="6">
        <v>0</v>
      </c>
      <c r="R1331" s="7">
        <v>1.4954448957134098E-4</v>
      </c>
      <c r="S1331" s="7">
        <v>1.6847831208410282E-4</v>
      </c>
      <c r="T1331" s="8">
        <v>0</v>
      </c>
      <c r="U1331" s="6">
        <v>0</v>
      </c>
    </row>
    <row r="1332" spans="1:21" x14ac:dyDescent="0.3">
      <c r="A1332" t="s">
        <v>21</v>
      </c>
      <c r="B1332" t="s">
        <v>648</v>
      </c>
      <c r="C1332" t="s">
        <v>23</v>
      </c>
      <c r="D1332" t="s">
        <v>236</v>
      </c>
      <c r="E1332" t="s">
        <v>25</v>
      </c>
      <c r="F1332" t="s">
        <v>26</v>
      </c>
      <c r="G1332" t="s">
        <v>795</v>
      </c>
      <c r="H1332" t="s">
        <v>240</v>
      </c>
      <c r="I1332" t="s">
        <v>240</v>
      </c>
      <c r="J1332" t="s">
        <v>240</v>
      </c>
      <c r="K1332" t="s">
        <v>44</v>
      </c>
      <c r="L1332">
        <v>10</v>
      </c>
      <c r="M1332" t="s">
        <v>236</v>
      </c>
      <c r="N1332" s="5">
        <v>0</v>
      </c>
      <c r="O1332" t="s">
        <v>30</v>
      </c>
      <c r="P1332" s="5">
        <v>0.23899999999999999</v>
      </c>
      <c r="Q1332" s="6">
        <v>0</v>
      </c>
      <c r="R1332" s="7">
        <v>1.4954448957134098E-4</v>
      </c>
      <c r="S1332" s="7">
        <v>1.6847831208410282E-4</v>
      </c>
      <c r="T1332" s="8">
        <v>0</v>
      </c>
      <c r="U1332" s="6">
        <v>0</v>
      </c>
    </row>
    <row r="1333" spans="1:21" x14ac:dyDescent="0.3">
      <c r="A1333" t="s">
        <v>21</v>
      </c>
      <c r="B1333" t="s">
        <v>648</v>
      </c>
      <c r="C1333" t="s">
        <v>23</v>
      </c>
      <c r="D1333" t="s">
        <v>236</v>
      </c>
      <c r="E1333" t="s">
        <v>25</v>
      </c>
      <c r="F1333" t="s">
        <v>26</v>
      </c>
      <c r="G1333" t="s">
        <v>796</v>
      </c>
      <c r="H1333" t="s">
        <v>242</v>
      </c>
      <c r="I1333" t="s">
        <v>242</v>
      </c>
      <c r="J1333" t="s">
        <v>242</v>
      </c>
      <c r="K1333" t="s">
        <v>44</v>
      </c>
      <c r="L1333">
        <v>10</v>
      </c>
      <c r="M1333" t="s">
        <v>236</v>
      </c>
      <c r="N1333" s="5">
        <v>0</v>
      </c>
      <c r="O1333" t="s">
        <v>30</v>
      </c>
      <c r="P1333" s="5">
        <v>0.499</v>
      </c>
      <c r="Q1333" s="6">
        <v>0</v>
      </c>
      <c r="R1333" s="7">
        <v>1.4954448957134098E-4</v>
      </c>
      <c r="S1333" s="7">
        <v>1.6847831208410282E-4</v>
      </c>
      <c r="T1333" s="8">
        <v>0</v>
      </c>
      <c r="U1333" s="6">
        <v>0</v>
      </c>
    </row>
    <row r="1334" spans="1:21" x14ac:dyDescent="0.3">
      <c r="A1334" t="s">
        <v>21</v>
      </c>
      <c r="B1334" t="s">
        <v>648</v>
      </c>
      <c r="C1334" t="s">
        <v>23</v>
      </c>
      <c r="D1334" t="s">
        <v>246</v>
      </c>
      <c r="E1334" t="s">
        <v>25</v>
      </c>
      <c r="F1334" t="s">
        <v>26</v>
      </c>
      <c r="G1334" t="s">
        <v>649</v>
      </c>
      <c r="H1334" t="s">
        <v>28</v>
      </c>
      <c r="I1334" t="s">
        <v>28</v>
      </c>
      <c r="J1334" t="s">
        <v>28</v>
      </c>
      <c r="K1334" t="s">
        <v>29</v>
      </c>
      <c r="L1334">
        <v>20</v>
      </c>
      <c r="N1334" s="5">
        <v>0</v>
      </c>
      <c r="O1334" t="s">
        <v>30</v>
      </c>
      <c r="P1334" s="5">
        <v>0.3</v>
      </c>
      <c r="Q1334" s="6">
        <v>0</v>
      </c>
      <c r="R1334" s="7">
        <v>3.6816310603171587E-4</v>
      </c>
      <c r="S1334" s="7">
        <v>1.1165464820805937E-4</v>
      </c>
      <c r="T1334" s="8">
        <v>0</v>
      </c>
      <c r="U1334" s="6">
        <v>0</v>
      </c>
    </row>
    <row r="1335" spans="1:21" x14ac:dyDescent="0.3">
      <c r="A1335" t="s">
        <v>21</v>
      </c>
      <c r="B1335" t="s">
        <v>648</v>
      </c>
      <c r="C1335" t="s">
        <v>23</v>
      </c>
      <c r="D1335" t="s">
        <v>246</v>
      </c>
      <c r="E1335" t="s">
        <v>25</v>
      </c>
      <c r="F1335" t="s">
        <v>31</v>
      </c>
      <c r="G1335" t="s">
        <v>650</v>
      </c>
      <c r="H1335" t="s">
        <v>28</v>
      </c>
      <c r="I1335" t="s">
        <v>28</v>
      </c>
      <c r="J1335" t="s">
        <v>28</v>
      </c>
      <c r="K1335" t="s">
        <v>29</v>
      </c>
      <c r="L1335">
        <v>20</v>
      </c>
      <c r="N1335" s="5">
        <v>0</v>
      </c>
      <c r="O1335" t="s">
        <v>30</v>
      </c>
      <c r="P1335" s="5">
        <v>0.3</v>
      </c>
      <c r="Q1335" s="6">
        <v>0</v>
      </c>
      <c r="R1335" s="7">
        <v>3.6816310603171587E-4</v>
      </c>
      <c r="S1335" s="7">
        <v>1.1165464820805937E-4</v>
      </c>
      <c r="T1335" s="8">
        <v>0</v>
      </c>
      <c r="U1335" s="6">
        <v>0</v>
      </c>
    </row>
    <row r="1336" spans="1:21" x14ac:dyDescent="0.3">
      <c r="A1336" t="s">
        <v>21</v>
      </c>
      <c r="B1336" t="s">
        <v>648</v>
      </c>
      <c r="C1336" t="s">
        <v>23</v>
      </c>
      <c r="D1336" t="s">
        <v>246</v>
      </c>
      <c r="E1336" t="s">
        <v>25</v>
      </c>
      <c r="F1336" t="s">
        <v>41</v>
      </c>
      <c r="G1336" t="s">
        <v>797</v>
      </c>
      <c r="H1336" t="s">
        <v>248</v>
      </c>
      <c r="I1336" t="s">
        <v>248</v>
      </c>
      <c r="J1336" t="s">
        <v>248</v>
      </c>
      <c r="K1336" t="s">
        <v>44</v>
      </c>
      <c r="L1336">
        <v>15</v>
      </c>
      <c r="M1336" t="s">
        <v>246</v>
      </c>
      <c r="N1336" s="5">
        <v>0.12540000000000001</v>
      </c>
      <c r="O1336" t="s">
        <v>30</v>
      </c>
      <c r="P1336" s="5">
        <v>0.86111111100000004</v>
      </c>
      <c r="Q1336" s="6">
        <v>0</v>
      </c>
      <c r="R1336" s="7">
        <v>0</v>
      </c>
      <c r="S1336" s="7">
        <v>0</v>
      </c>
      <c r="T1336" s="8">
        <v>0</v>
      </c>
      <c r="U1336" s="6">
        <v>0</v>
      </c>
    </row>
    <row r="1337" spans="1:21" x14ac:dyDescent="0.3">
      <c r="A1337" t="s">
        <v>21</v>
      </c>
      <c r="B1337" t="s">
        <v>648</v>
      </c>
      <c r="C1337" t="s">
        <v>23</v>
      </c>
      <c r="D1337" t="s">
        <v>246</v>
      </c>
      <c r="E1337" t="s">
        <v>25</v>
      </c>
      <c r="F1337" t="s">
        <v>41</v>
      </c>
      <c r="G1337" t="s">
        <v>798</v>
      </c>
      <c r="H1337" t="s">
        <v>250</v>
      </c>
      <c r="I1337" t="s">
        <v>250</v>
      </c>
      <c r="J1337" t="s">
        <v>250</v>
      </c>
      <c r="K1337" t="s">
        <v>44</v>
      </c>
      <c r="L1337">
        <v>15</v>
      </c>
      <c r="M1337" t="s">
        <v>246</v>
      </c>
      <c r="N1337" s="5">
        <v>0.4446</v>
      </c>
      <c r="O1337" t="s">
        <v>30</v>
      </c>
      <c r="P1337" s="5">
        <v>0.8</v>
      </c>
      <c r="Q1337" s="6">
        <v>0</v>
      </c>
      <c r="R1337" s="7">
        <v>0</v>
      </c>
      <c r="S1337" s="7">
        <v>0</v>
      </c>
      <c r="T1337" s="8">
        <v>0</v>
      </c>
      <c r="U1337" s="6">
        <v>0</v>
      </c>
    </row>
    <row r="1338" spans="1:21" x14ac:dyDescent="0.3">
      <c r="A1338" t="s">
        <v>21</v>
      </c>
      <c r="B1338" t="s">
        <v>648</v>
      </c>
      <c r="C1338" t="s">
        <v>23</v>
      </c>
      <c r="D1338" t="s">
        <v>246</v>
      </c>
      <c r="E1338" t="s">
        <v>25</v>
      </c>
      <c r="F1338" t="s">
        <v>26</v>
      </c>
      <c r="G1338" t="s">
        <v>799</v>
      </c>
      <c r="H1338" t="s">
        <v>248</v>
      </c>
      <c r="I1338" t="s">
        <v>248</v>
      </c>
      <c r="J1338" t="s">
        <v>248</v>
      </c>
      <c r="K1338" t="s">
        <v>44</v>
      </c>
      <c r="L1338">
        <v>15</v>
      </c>
      <c r="M1338" t="s">
        <v>246</v>
      </c>
      <c r="N1338" s="5">
        <v>0.12540000000000001</v>
      </c>
      <c r="O1338" t="s">
        <v>30</v>
      </c>
      <c r="P1338" s="5">
        <v>0.86111111100000004</v>
      </c>
      <c r="Q1338" s="6">
        <v>0</v>
      </c>
      <c r="R1338" s="7">
        <v>0</v>
      </c>
      <c r="S1338" s="7">
        <v>0</v>
      </c>
      <c r="T1338" s="8">
        <v>0</v>
      </c>
      <c r="U1338" s="6">
        <v>0</v>
      </c>
    </row>
    <row r="1339" spans="1:21" x14ac:dyDescent="0.3">
      <c r="A1339" t="s">
        <v>21</v>
      </c>
      <c r="B1339" t="s">
        <v>648</v>
      </c>
      <c r="C1339" t="s">
        <v>23</v>
      </c>
      <c r="D1339" t="s">
        <v>246</v>
      </c>
      <c r="E1339" t="s">
        <v>25</v>
      </c>
      <c r="F1339" t="s">
        <v>26</v>
      </c>
      <c r="G1339" t="s">
        <v>800</v>
      </c>
      <c r="H1339" t="s">
        <v>250</v>
      </c>
      <c r="I1339" t="s">
        <v>250</v>
      </c>
      <c r="J1339" t="s">
        <v>250</v>
      </c>
      <c r="K1339" t="s">
        <v>44</v>
      </c>
      <c r="L1339">
        <v>15</v>
      </c>
      <c r="M1339" t="s">
        <v>246</v>
      </c>
      <c r="N1339" s="5">
        <v>0.4446</v>
      </c>
      <c r="O1339" t="s">
        <v>30</v>
      </c>
      <c r="P1339" s="5">
        <v>0.8</v>
      </c>
      <c r="Q1339" s="6">
        <v>0</v>
      </c>
      <c r="R1339" s="7">
        <v>0</v>
      </c>
      <c r="S1339" s="7">
        <v>0</v>
      </c>
      <c r="T1339" s="8">
        <v>0</v>
      </c>
      <c r="U1339" s="6">
        <v>0</v>
      </c>
    </row>
    <row r="1340" spans="1:21" x14ac:dyDescent="0.3">
      <c r="A1340" t="s">
        <v>21</v>
      </c>
      <c r="B1340" t="s">
        <v>648</v>
      </c>
      <c r="C1340" t="s">
        <v>46</v>
      </c>
      <c r="D1340" t="s">
        <v>253</v>
      </c>
      <c r="E1340" t="s">
        <v>25</v>
      </c>
      <c r="F1340" t="s">
        <v>26</v>
      </c>
      <c r="G1340" t="s">
        <v>657</v>
      </c>
      <c r="H1340" t="s">
        <v>28</v>
      </c>
      <c r="I1340" t="s">
        <v>28</v>
      </c>
      <c r="J1340" t="s">
        <v>28</v>
      </c>
      <c r="K1340" t="s">
        <v>29</v>
      </c>
      <c r="L1340">
        <v>20</v>
      </c>
      <c r="N1340" s="5">
        <v>0</v>
      </c>
      <c r="O1340" t="s">
        <v>30</v>
      </c>
      <c r="P1340" s="5">
        <v>0.3</v>
      </c>
      <c r="Q1340" s="6">
        <v>0</v>
      </c>
      <c r="R1340" s="7">
        <v>3.6816310603171587E-4</v>
      </c>
      <c r="S1340" s="7">
        <v>1.1165464820805937E-4</v>
      </c>
      <c r="T1340" s="8">
        <v>0</v>
      </c>
      <c r="U1340" s="6">
        <v>0</v>
      </c>
    </row>
    <row r="1341" spans="1:21" x14ac:dyDescent="0.3">
      <c r="A1341" t="s">
        <v>21</v>
      </c>
      <c r="B1341" t="s">
        <v>648</v>
      </c>
      <c r="C1341" t="s">
        <v>46</v>
      </c>
      <c r="D1341" t="s">
        <v>253</v>
      </c>
      <c r="E1341" t="s">
        <v>25</v>
      </c>
      <c r="F1341" t="s">
        <v>26</v>
      </c>
      <c r="G1341" t="s">
        <v>658</v>
      </c>
      <c r="H1341" t="s">
        <v>50</v>
      </c>
      <c r="I1341" t="s">
        <v>50</v>
      </c>
      <c r="J1341" t="s">
        <v>50</v>
      </c>
      <c r="K1341" t="s">
        <v>29</v>
      </c>
      <c r="L1341">
        <v>7</v>
      </c>
      <c r="N1341" s="5">
        <v>0.45</v>
      </c>
      <c r="O1341" t="s">
        <v>30</v>
      </c>
      <c r="P1341" s="5">
        <v>0.05</v>
      </c>
      <c r="Q1341" s="6">
        <v>0</v>
      </c>
      <c r="R1341" s="7">
        <v>0</v>
      </c>
      <c r="S1341" s="7">
        <v>0</v>
      </c>
      <c r="T1341" s="8">
        <v>0</v>
      </c>
      <c r="U1341" s="6">
        <v>0</v>
      </c>
    </row>
    <row r="1342" spans="1:21" x14ac:dyDescent="0.3">
      <c r="A1342" t="s">
        <v>21</v>
      </c>
      <c r="B1342" t="s">
        <v>648</v>
      </c>
      <c r="C1342" t="s">
        <v>46</v>
      </c>
      <c r="D1342" t="s">
        <v>253</v>
      </c>
      <c r="E1342" t="s">
        <v>25</v>
      </c>
      <c r="F1342" t="s">
        <v>26</v>
      </c>
      <c r="G1342" t="s">
        <v>659</v>
      </c>
      <c r="H1342" t="s">
        <v>52</v>
      </c>
      <c r="I1342" t="s">
        <v>899</v>
      </c>
      <c r="J1342" t="s">
        <v>52</v>
      </c>
      <c r="K1342" t="s">
        <v>29</v>
      </c>
      <c r="L1342">
        <v>4</v>
      </c>
      <c r="N1342" s="5">
        <v>9.1773810000000001E-3</v>
      </c>
      <c r="O1342" t="s">
        <v>30</v>
      </c>
      <c r="P1342" s="5">
        <v>1.4937763E-2</v>
      </c>
      <c r="Q1342" s="6">
        <v>0</v>
      </c>
      <c r="R1342" s="7">
        <v>9.0070861659047996E-5</v>
      </c>
      <c r="S1342" s="7">
        <v>1.9388653162790906E-4</v>
      </c>
      <c r="T1342" s="8">
        <v>0</v>
      </c>
      <c r="U1342" s="6">
        <v>0</v>
      </c>
    </row>
    <row r="1343" spans="1:21" x14ac:dyDescent="0.3">
      <c r="A1343" t="s">
        <v>21</v>
      </c>
      <c r="B1343" t="s">
        <v>648</v>
      </c>
      <c r="C1343" t="s">
        <v>46</v>
      </c>
      <c r="D1343" t="s">
        <v>253</v>
      </c>
      <c r="E1343" t="s">
        <v>25</v>
      </c>
      <c r="F1343" t="s">
        <v>26</v>
      </c>
      <c r="G1343" t="s">
        <v>660</v>
      </c>
      <c r="H1343" t="s">
        <v>54</v>
      </c>
      <c r="I1343" t="s">
        <v>54</v>
      </c>
      <c r="J1343" t="s">
        <v>54</v>
      </c>
      <c r="K1343" t="s">
        <v>29</v>
      </c>
      <c r="L1343">
        <v>7</v>
      </c>
      <c r="N1343" s="5">
        <v>1.5822619E-2</v>
      </c>
      <c r="O1343" t="s">
        <v>30</v>
      </c>
      <c r="P1343" s="5">
        <v>0.10310098400000001</v>
      </c>
      <c r="Q1343" s="6">
        <v>5.939763567</v>
      </c>
      <c r="R1343" s="7">
        <v>9.0070861659047996E-5</v>
      </c>
      <c r="S1343" s="7">
        <v>1.9388653162790906E-4</v>
      </c>
      <c r="T1343" s="8">
        <v>5.3499962253071044E-4</v>
      </c>
      <c r="U1343" s="6">
        <v>1.1516401566954474E-3</v>
      </c>
    </row>
    <row r="1344" spans="1:21" x14ac:dyDescent="0.3">
      <c r="A1344" t="s">
        <v>21</v>
      </c>
      <c r="B1344" t="s">
        <v>648</v>
      </c>
      <c r="C1344" t="s">
        <v>46</v>
      </c>
      <c r="D1344" t="s">
        <v>253</v>
      </c>
      <c r="E1344" t="s">
        <v>25</v>
      </c>
      <c r="F1344" t="s">
        <v>26</v>
      </c>
      <c r="G1344" t="s">
        <v>661</v>
      </c>
      <c r="H1344" t="s">
        <v>56</v>
      </c>
      <c r="I1344" t="s">
        <v>56</v>
      </c>
      <c r="J1344" t="s">
        <v>56</v>
      </c>
      <c r="K1344" t="s">
        <v>29</v>
      </c>
      <c r="L1344">
        <v>10</v>
      </c>
      <c r="N1344" s="5">
        <v>0.16</v>
      </c>
      <c r="O1344" t="s">
        <v>30</v>
      </c>
      <c r="P1344" s="5">
        <v>2.9498421E-2</v>
      </c>
      <c r="Q1344" s="6">
        <v>0</v>
      </c>
      <c r="R1344" s="7">
        <v>9.0070861659047996E-5</v>
      </c>
      <c r="S1344" s="7">
        <v>1.9388653162790906E-4</v>
      </c>
      <c r="T1344" s="8">
        <v>0</v>
      </c>
      <c r="U1344" s="6">
        <v>0</v>
      </c>
    </row>
    <row r="1345" spans="1:21" x14ac:dyDescent="0.3">
      <c r="A1345" t="s">
        <v>21</v>
      </c>
      <c r="B1345" t="s">
        <v>648</v>
      </c>
      <c r="C1345" t="s">
        <v>46</v>
      </c>
      <c r="D1345" t="s">
        <v>253</v>
      </c>
      <c r="E1345" t="s">
        <v>25</v>
      </c>
      <c r="F1345" t="s">
        <v>26</v>
      </c>
      <c r="G1345" t="s">
        <v>662</v>
      </c>
      <c r="H1345" t="s">
        <v>58</v>
      </c>
      <c r="I1345" t="s">
        <v>58</v>
      </c>
      <c r="J1345" t="s">
        <v>58</v>
      </c>
      <c r="K1345" t="s">
        <v>29</v>
      </c>
      <c r="L1345">
        <v>9</v>
      </c>
      <c r="N1345" s="5">
        <v>0.8</v>
      </c>
      <c r="O1345" t="s">
        <v>30</v>
      </c>
      <c r="P1345" s="5">
        <v>9.3933359999999994E-2</v>
      </c>
      <c r="Q1345" s="6">
        <v>273.16734059999999</v>
      </c>
      <c r="R1345" s="7">
        <v>9.0070861659047996E-5</v>
      </c>
      <c r="S1345" s="7">
        <v>1.9388653162790906E-4</v>
      </c>
      <c r="T1345" s="8">
        <v>2.4604417744952645E-2</v>
      </c>
      <c r="U1345" s="6">
        <v>5.2963468222953704E-2</v>
      </c>
    </row>
    <row r="1346" spans="1:21" x14ac:dyDescent="0.3">
      <c r="A1346" t="s">
        <v>21</v>
      </c>
      <c r="B1346" t="s">
        <v>648</v>
      </c>
      <c r="C1346" t="s">
        <v>46</v>
      </c>
      <c r="D1346" t="s">
        <v>253</v>
      </c>
      <c r="E1346" t="s">
        <v>25</v>
      </c>
      <c r="F1346" t="s">
        <v>26</v>
      </c>
      <c r="G1346" t="s">
        <v>663</v>
      </c>
      <c r="H1346" t="s">
        <v>60</v>
      </c>
      <c r="I1346" t="s">
        <v>60</v>
      </c>
      <c r="J1346" t="s">
        <v>60</v>
      </c>
      <c r="K1346" t="s">
        <v>29</v>
      </c>
      <c r="L1346">
        <v>13</v>
      </c>
      <c r="N1346" s="5">
        <v>0.15</v>
      </c>
      <c r="O1346" t="s">
        <v>30</v>
      </c>
      <c r="P1346" s="5">
        <v>7.6560914999999993E-2</v>
      </c>
      <c r="Q1346" s="6">
        <v>22.953748480000002</v>
      </c>
      <c r="R1346" s="7">
        <v>9.007086165904801E-5</v>
      </c>
      <c r="S1346" s="7">
        <v>1.9388653162790906E-4</v>
      </c>
      <c r="T1346" s="8">
        <v>2.0674639038986637E-3</v>
      </c>
      <c r="U1346" s="6">
        <v>4.4504226806465902E-3</v>
      </c>
    </row>
    <row r="1347" spans="1:21" x14ac:dyDescent="0.3">
      <c r="A1347" t="s">
        <v>21</v>
      </c>
      <c r="B1347" t="s">
        <v>648</v>
      </c>
      <c r="C1347" t="s">
        <v>46</v>
      </c>
      <c r="D1347" t="s">
        <v>253</v>
      </c>
      <c r="E1347" t="s">
        <v>25</v>
      </c>
      <c r="F1347" t="s">
        <v>26</v>
      </c>
      <c r="G1347" t="s">
        <v>664</v>
      </c>
      <c r="H1347" t="s">
        <v>62</v>
      </c>
      <c r="I1347" t="s">
        <v>62</v>
      </c>
      <c r="J1347" t="s">
        <v>62</v>
      </c>
      <c r="K1347" t="s">
        <v>29</v>
      </c>
      <c r="L1347">
        <v>10</v>
      </c>
      <c r="N1347" s="5">
        <v>0.12</v>
      </c>
      <c r="O1347" t="s">
        <v>30</v>
      </c>
      <c r="P1347" s="5">
        <v>4.2109493999999997E-2</v>
      </c>
      <c r="Q1347" s="6">
        <v>0</v>
      </c>
      <c r="R1347" s="7">
        <v>9.0070861659047996E-5</v>
      </c>
      <c r="S1347" s="7">
        <v>1.9388653162790906E-4</v>
      </c>
      <c r="T1347" s="8">
        <v>0</v>
      </c>
      <c r="U1347" s="6">
        <v>0</v>
      </c>
    </row>
    <row r="1348" spans="1:21" x14ac:dyDescent="0.3">
      <c r="A1348" t="s">
        <v>21</v>
      </c>
      <c r="B1348" t="s">
        <v>648</v>
      </c>
      <c r="C1348" t="s">
        <v>46</v>
      </c>
      <c r="D1348" t="s">
        <v>253</v>
      </c>
      <c r="E1348" t="s">
        <v>25</v>
      </c>
      <c r="F1348" t="s">
        <v>26</v>
      </c>
      <c r="G1348" t="s">
        <v>665</v>
      </c>
      <c r="H1348" t="s">
        <v>64</v>
      </c>
      <c r="I1348" t="s">
        <v>64</v>
      </c>
      <c r="J1348" t="s">
        <v>64</v>
      </c>
      <c r="K1348" t="s">
        <v>29</v>
      </c>
      <c r="L1348">
        <v>10</v>
      </c>
      <c r="N1348" s="5">
        <v>0.18</v>
      </c>
      <c r="O1348" t="s">
        <v>30</v>
      </c>
      <c r="P1348" s="5">
        <v>9.2350660000000001E-3</v>
      </c>
      <c r="Q1348" s="6">
        <v>0</v>
      </c>
      <c r="R1348" s="7">
        <v>9.0070861659047996E-5</v>
      </c>
      <c r="S1348" s="7">
        <v>1.9388653162790906E-4</v>
      </c>
      <c r="T1348" s="8">
        <v>0</v>
      </c>
      <c r="U1348" s="6">
        <v>0</v>
      </c>
    </row>
    <row r="1349" spans="1:21" x14ac:dyDescent="0.3">
      <c r="A1349" t="s">
        <v>21</v>
      </c>
      <c r="B1349" t="s">
        <v>648</v>
      </c>
      <c r="C1349" t="s">
        <v>46</v>
      </c>
      <c r="D1349" t="s">
        <v>253</v>
      </c>
      <c r="E1349" t="s">
        <v>25</v>
      </c>
      <c r="F1349" t="s">
        <v>26</v>
      </c>
      <c r="G1349" t="s">
        <v>666</v>
      </c>
      <c r="H1349" t="s">
        <v>66</v>
      </c>
      <c r="I1349" t="s">
        <v>66</v>
      </c>
      <c r="J1349" t="s">
        <v>66</v>
      </c>
      <c r="K1349" t="s">
        <v>29</v>
      </c>
      <c r="L1349">
        <v>15</v>
      </c>
      <c r="N1349" s="5">
        <v>9.5000000000000001E-2</v>
      </c>
      <c r="O1349" t="s">
        <v>30</v>
      </c>
      <c r="P1349" s="5">
        <v>0.123</v>
      </c>
      <c r="Q1349" s="6">
        <v>43.048826390000002</v>
      </c>
      <c r="R1349" s="7">
        <v>9.0070861659047996E-5</v>
      </c>
      <c r="S1349" s="7">
        <v>1.9388653162790906E-4</v>
      </c>
      <c r="T1349" s="8">
        <v>3.8774448863580649E-3</v>
      </c>
      <c r="U1349" s="6">
        <v>8.3465876394091011E-3</v>
      </c>
    </row>
    <row r="1350" spans="1:21" x14ac:dyDescent="0.3">
      <c r="A1350" t="s">
        <v>21</v>
      </c>
      <c r="B1350" t="s">
        <v>648</v>
      </c>
      <c r="C1350" t="s">
        <v>46</v>
      </c>
      <c r="D1350" t="s">
        <v>253</v>
      </c>
      <c r="E1350" t="s">
        <v>25</v>
      </c>
      <c r="F1350" t="s">
        <v>31</v>
      </c>
      <c r="G1350" t="s">
        <v>667</v>
      </c>
      <c r="H1350" t="s">
        <v>28</v>
      </c>
      <c r="I1350" t="s">
        <v>28</v>
      </c>
      <c r="J1350" t="s">
        <v>28</v>
      </c>
      <c r="K1350" t="s">
        <v>29</v>
      </c>
      <c r="L1350">
        <v>20</v>
      </c>
      <c r="N1350" s="5">
        <v>0</v>
      </c>
      <c r="O1350" t="s">
        <v>30</v>
      </c>
      <c r="P1350" s="5">
        <v>0.3</v>
      </c>
      <c r="Q1350" s="6">
        <v>0</v>
      </c>
      <c r="R1350" s="7">
        <v>3.6816310603171587E-4</v>
      </c>
      <c r="S1350" s="7">
        <v>1.1165464820805937E-4</v>
      </c>
      <c r="T1350" s="8">
        <v>0</v>
      </c>
      <c r="U1350" s="6">
        <v>0</v>
      </c>
    </row>
    <row r="1351" spans="1:21" x14ac:dyDescent="0.3">
      <c r="A1351" t="s">
        <v>21</v>
      </c>
      <c r="B1351" t="s">
        <v>648</v>
      </c>
      <c r="C1351" t="s">
        <v>46</v>
      </c>
      <c r="D1351" t="s">
        <v>253</v>
      </c>
      <c r="E1351" t="s">
        <v>25</v>
      </c>
      <c r="F1351" t="s">
        <v>31</v>
      </c>
      <c r="G1351" t="s">
        <v>668</v>
      </c>
      <c r="H1351" t="s">
        <v>50</v>
      </c>
      <c r="I1351" t="s">
        <v>50</v>
      </c>
      <c r="J1351" t="s">
        <v>50</v>
      </c>
      <c r="K1351" t="s">
        <v>29</v>
      </c>
      <c r="L1351">
        <v>7</v>
      </c>
      <c r="N1351" s="5">
        <v>0.476080426</v>
      </c>
      <c r="O1351" t="s">
        <v>30</v>
      </c>
      <c r="P1351" s="5">
        <v>0.05</v>
      </c>
      <c r="Q1351" s="6">
        <v>4618.5622739999999</v>
      </c>
      <c r="R1351" s="7">
        <v>0</v>
      </c>
      <c r="S1351" s="7">
        <v>0</v>
      </c>
      <c r="T1351" s="8">
        <v>0</v>
      </c>
      <c r="U1351" s="6">
        <v>0</v>
      </c>
    </row>
    <row r="1352" spans="1:21" x14ac:dyDescent="0.3">
      <c r="A1352" t="s">
        <v>21</v>
      </c>
      <c r="B1352" t="s">
        <v>648</v>
      </c>
      <c r="C1352" t="s">
        <v>46</v>
      </c>
      <c r="D1352" t="s">
        <v>253</v>
      </c>
      <c r="E1352" t="s">
        <v>25</v>
      </c>
      <c r="F1352" t="s">
        <v>31</v>
      </c>
      <c r="G1352" t="s">
        <v>669</v>
      </c>
      <c r="H1352" t="s">
        <v>52</v>
      </c>
      <c r="I1352" t="s">
        <v>899</v>
      </c>
      <c r="J1352" t="s">
        <v>52</v>
      </c>
      <c r="K1352" t="s">
        <v>29</v>
      </c>
      <c r="L1352">
        <v>4</v>
      </c>
      <c r="N1352" s="5">
        <v>0</v>
      </c>
      <c r="O1352" t="s">
        <v>30</v>
      </c>
      <c r="P1352" s="5">
        <v>1.4937763E-2</v>
      </c>
      <c r="Q1352" s="6">
        <v>0</v>
      </c>
      <c r="R1352" s="7">
        <v>9.0070861659047996E-5</v>
      </c>
      <c r="S1352" s="7">
        <v>1.9388653162790906E-4</v>
      </c>
      <c r="T1352" s="8">
        <v>0</v>
      </c>
      <c r="U1352" s="6">
        <v>0</v>
      </c>
    </row>
    <row r="1353" spans="1:21" x14ac:dyDescent="0.3">
      <c r="A1353" t="s">
        <v>21</v>
      </c>
      <c r="B1353" t="s">
        <v>648</v>
      </c>
      <c r="C1353" t="s">
        <v>46</v>
      </c>
      <c r="D1353" t="s">
        <v>253</v>
      </c>
      <c r="E1353" t="s">
        <v>25</v>
      </c>
      <c r="F1353" t="s">
        <v>31</v>
      </c>
      <c r="G1353" t="s">
        <v>670</v>
      </c>
      <c r="H1353" t="s">
        <v>54</v>
      </c>
      <c r="I1353" t="s">
        <v>54</v>
      </c>
      <c r="J1353" t="s">
        <v>54</v>
      </c>
      <c r="K1353" t="s">
        <v>29</v>
      </c>
      <c r="L1353">
        <v>7</v>
      </c>
      <c r="N1353" s="5">
        <v>9.1419574000000003E-2</v>
      </c>
      <c r="O1353" t="s">
        <v>30</v>
      </c>
      <c r="P1353" s="5">
        <v>0.107777025</v>
      </c>
      <c r="Q1353" s="6">
        <v>2178.6385110000001</v>
      </c>
      <c r="R1353" s="7">
        <v>9.0070861659047996E-5</v>
      </c>
      <c r="S1353" s="7">
        <v>1.9388653162790906E-4</v>
      </c>
      <c r="T1353" s="8">
        <v>0.19623184792935533</v>
      </c>
      <c r="U1353" s="6">
        <v>0.42240866456878223</v>
      </c>
    </row>
    <row r="1354" spans="1:21" x14ac:dyDescent="0.3">
      <c r="A1354" t="s">
        <v>21</v>
      </c>
      <c r="B1354" t="s">
        <v>648</v>
      </c>
      <c r="C1354" t="s">
        <v>46</v>
      </c>
      <c r="D1354" t="s">
        <v>253</v>
      </c>
      <c r="E1354" t="s">
        <v>25</v>
      </c>
      <c r="F1354" t="s">
        <v>31</v>
      </c>
      <c r="G1354" t="s">
        <v>671</v>
      </c>
      <c r="H1354" t="s">
        <v>56</v>
      </c>
      <c r="I1354" t="s">
        <v>56</v>
      </c>
      <c r="J1354" t="s">
        <v>56</v>
      </c>
      <c r="K1354" t="s">
        <v>29</v>
      </c>
      <c r="L1354">
        <v>10</v>
      </c>
      <c r="N1354" s="5">
        <v>0</v>
      </c>
      <c r="O1354" t="s">
        <v>30</v>
      </c>
      <c r="P1354" s="5">
        <v>2.9498421E-2</v>
      </c>
      <c r="Q1354" s="6">
        <v>0</v>
      </c>
      <c r="R1354" s="7">
        <v>9.0070861659047996E-5</v>
      </c>
      <c r="S1354" s="7">
        <v>1.9388653162790906E-4</v>
      </c>
      <c r="T1354" s="8">
        <v>0</v>
      </c>
      <c r="U1354" s="6">
        <v>0</v>
      </c>
    </row>
    <row r="1355" spans="1:21" x14ac:dyDescent="0.3">
      <c r="A1355" t="s">
        <v>21</v>
      </c>
      <c r="B1355" t="s">
        <v>648</v>
      </c>
      <c r="C1355" t="s">
        <v>46</v>
      </c>
      <c r="D1355" t="s">
        <v>253</v>
      </c>
      <c r="E1355" t="s">
        <v>25</v>
      </c>
      <c r="F1355" t="s">
        <v>31</v>
      </c>
      <c r="G1355" t="s">
        <v>672</v>
      </c>
      <c r="H1355" t="s">
        <v>58</v>
      </c>
      <c r="I1355" t="s">
        <v>58</v>
      </c>
      <c r="J1355" t="s">
        <v>58</v>
      </c>
      <c r="K1355" t="s">
        <v>29</v>
      </c>
      <c r="L1355">
        <v>9</v>
      </c>
      <c r="N1355" s="5">
        <v>0.36</v>
      </c>
      <c r="O1355" t="s">
        <v>30</v>
      </c>
      <c r="P1355" s="5">
        <v>9.3933359999999994E-2</v>
      </c>
      <c r="Q1355" s="6">
        <v>7403.5813850000004</v>
      </c>
      <c r="R1355" s="7">
        <v>9.0070861659047996E-5</v>
      </c>
      <c r="S1355" s="7">
        <v>1.9388653162790906E-4</v>
      </c>
      <c r="T1355" s="8">
        <v>0.66684695470983801</v>
      </c>
      <c r="U1355" s="6">
        <v>1.4354547163626012</v>
      </c>
    </row>
    <row r="1356" spans="1:21" x14ac:dyDescent="0.3">
      <c r="A1356" t="s">
        <v>21</v>
      </c>
      <c r="B1356" t="s">
        <v>648</v>
      </c>
      <c r="C1356" t="s">
        <v>46</v>
      </c>
      <c r="D1356" t="s">
        <v>253</v>
      </c>
      <c r="E1356" t="s">
        <v>25</v>
      </c>
      <c r="F1356" t="s">
        <v>31</v>
      </c>
      <c r="G1356" t="s">
        <v>673</v>
      </c>
      <c r="H1356" t="s">
        <v>60</v>
      </c>
      <c r="I1356" t="s">
        <v>60</v>
      </c>
      <c r="J1356" t="s">
        <v>60</v>
      </c>
      <c r="K1356" t="s">
        <v>29</v>
      </c>
      <c r="L1356">
        <v>13</v>
      </c>
      <c r="N1356" s="5">
        <v>0.33750000000000002</v>
      </c>
      <c r="O1356" t="s">
        <v>30</v>
      </c>
      <c r="P1356" s="5">
        <v>7.6560914999999993E-2</v>
      </c>
      <c r="Q1356" s="6">
        <v>5465.8817010000002</v>
      </c>
      <c r="R1356" s="7">
        <v>9.007086165904801E-5</v>
      </c>
      <c r="S1356" s="7">
        <v>1.9388653162790906E-4</v>
      </c>
      <c r="T1356" s="8">
        <v>0.49231667453549305</v>
      </c>
      <c r="U1356" s="6">
        <v>1.059760845295346</v>
      </c>
    </row>
    <row r="1357" spans="1:21" x14ac:dyDescent="0.3">
      <c r="A1357" t="s">
        <v>21</v>
      </c>
      <c r="B1357" t="s">
        <v>648</v>
      </c>
      <c r="C1357" t="s">
        <v>46</v>
      </c>
      <c r="D1357" t="s">
        <v>253</v>
      </c>
      <c r="E1357" t="s">
        <v>25</v>
      </c>
      <c r="F1357" t="s">
        <v>31</v>
      </c>
      <c r="G1357" t="s">
        <v>674</v>
      </c>
      <c r="H1357" t="s">
        <v>62</v>
      </c>
      <c r="I1357" t="s">
        <v>62</v>
      </c>
      <c r="J1357" t="s">
        <v>62</v>
      </c>
      <c r="K1357" t="s">
        <v>29</v>
      </c>
      <c r="L1357">
        <v>10</v>
      </c>
      <c r="N1357" s="5">
        <v>0</v>
      </c>
      <c r="O1357" t="s">
        <v>30</v>
      </c>
      <c r="P1357" s="5">
        <v>4.2109493999999997E-2</v>
      </c>
      <c r="Q1357" s="6">
        <v>0</v>
      </c>
      <c r="R1357" s="7">
        <v>9.0070861659047996E-5</v>
      </c>
      <c r="S1357" s="7">
        <v>1.9388653162790906E-4</v>
      </c>
      <c r="T1357" s="8">
        <v>0</v>
      </c>
      <c r="U1357" s="6">
        <v>0</v>
      </c>
    </row>
    <row r="1358" spans="1:21" x14ac:dyDescent="0.3">
      <c r="A1358" t="s">
        <v>21</v>
      </c>
      <c r="B1358" t="s">
        <v>648</v>
      </c>
      <c r="C1358" t="s">
        <v>46</v>
      </c>
      <c r="D1358" t="s">
        <v>253</v>
      </c>
      <c r="E1358" t="s">
        <v>25</v>
      </c>
      <c r="F1358" t="s">
        <v>31</v>
      </c>
      <c r="G1358" t="s">
        <v>675</v>
      </c>
      <c r="H1358" t="s">
        <v>64</v>
      </c>
      <c r="I1358" t="s">
        <v>64</v>
      </c>
      <c r="J1358" t="s">
        <v>64</v>
      </c>
      <c r="K1358" t="s">
        <v>29</v>
      </c>
      <c r="L1358">
        <v>10</v>
      </c>
      <c r="N1358" s="5">
        <v>0.40500000000000003</v>
      </c>
      <c r="O1358" t="s">
        <v>30</v>
      </c>
      <c r="P1358" s="5">
        <v>2.2164158E-2</v>
      </c>
      <c r="Q1358" s="6">
        <v>1700.1989619999999</v>
      </c>
      <c r="R1358" s="7">
        <v>9.0070861659047983E-5</v>
      </c>
      <c r="S1358" s="7">
        <v>1.9388653162790906E-4</v>
      </c>
      <c r="T1358" s="8">
        <v>0.15313838549915898</v>
      </c>
      <c r="U1358" s="6">
        <v>0.32964567981955112</v>
      </c>
    </row>
    <row r="1359" spans="1:21" x14ac:dyDescent="0.3">
      <c r="A1359" t="s">
        <v>21</v>
      </c>
      <c r="B1359" t="s">
        <v>648</v>
      </c>
      <c r="C1359" t="s">
        <v>46</v>
      </c>
      <c r="D1359" t="s">
        <v>253</v>
      </c>
      <c r="E1359" t="s">
        <v>25</v>
      </c>
      <c r="F1359" t="s">
        <v>31</v>
      </c>
      <c r="G1359" t="s">
        <v>676</v>
      </c>
      <c r="H1359" t="s">
        <v>66</v>
      </c>
      <c r="I1359" t="s">
        <v>66</v>
      </c>
      <c r="J1359" t="s">
        <v>66</v>
      </c>
      <c r="K1359" t="s">
        <v>29</v>
      </c>
      <c r="L1359">
        <v>15</v>
      </c>
      <c r="N1359" s="5">
        <v>9.5000000000000001E-2</v>
      </c>
      <c r="O1359" t="s">
        <v>30</v>
      </c>
      <c r="P1359" s="5">
        <v>0.123</v>
      </c>
      <c r="Q1359" s="6">
        <v>2614.2861509999998</v>
      </c>
      <c r="R1359" s="7">
        <v>9.0070861659047996E-5</v>
      </c>
      <c r="S1359" s="7">
        <v>1.9388653162790906E-4</v>
      </c>
      <c r="T1359" s="8">
        <v>0.23547100624388603</v>
      </c>
      <c r="U1359" s="6">
        <v>0.50687487450026614</v>
      </c>
    </row>
    <row r="1360" spans="1:21" x14ac:dyDescent="0.3">
      <c r="A1360" t="s">
        <v>21</v>
      </c>
      <c r="B1360" t="s">
        <v>648</v>
      </c>
      <c r="C1360" t="s">
        <v>46</v>
      </c>
      <c r="D1360" t="s">
        <v>253</v>
      </c>
      <c r="E1360" t="s">
        <v>25</v>
      </c>
      <c r="F1360" t="s">
        <v>41</v>
      </c>
      <c r="G1360" t="s">
        <v>801</v>
      </c>
      <c r="H1360" t="s">
        <v>255</v>
      </c>
      <c r="I1360" t="s">
        <v>255</v>
      </c>
      <c r="J1360" t="s">
        <v>255</v>
      </c>
      <c r="K1360" t="s">
        <v>44</v>
      </c>
      <c r="L1360">
        <v>20</v>
      </c>
      <c r="M1360" t="s">
        <v>253</v>
      </c>
      <c r="N1360" s="5">
        <v>0.99955161999999997</v>
      </c>
      <c r="O1360" t="s">
        <v>30</v>
      </c>
      <c r="P1360" s="5">
        <v>5.8469387999999997E-2</v>
      </c>
      <c r="Q1360" s="6">
        <v>12043.25037</v>
      </c>
      <c r="R1360" s="7">
        <v>-2.3166337996372022E-5</v>
      </c>
      <c r="S1360" s="7">
        <v>2.754119923338294E-4</v>
      </c>
      <c r="T1360" s="8">
        <v>-0.27899800864635238</v>
      </c>
      <c r="U1360" s="6">
        <v>3.3168555785768281</v>
      </c>
    </row>
    <row r="1361" spans="1:21" x14ac:dyDescent="0.3">
      <c r="A1361" t="s">
        <v>21</v>
      </c>
      <c r="B1361" t="s">
        <v>648</v>
      </c>
      <c r="C1361" t="s">
        <v>46</v>
      </c>
      <c r="D1361" t="s">
        <v>253</v>
      </c>
      <c r="E1361" t="s">
        <v>25</v>
      </c>
      <c r="F1361" t="s">
        <v>26</v>
      </c>
      <c r="G1361" t="s">
        <v>802</v>
      </c>
      <c r="H1361" t="s">
        <v>255</v>
      </c>
      <c r="I1361" t="s">
        <v>255</v>
      </c>
      <c r="J1361" t="s">
        <v>255</v>
      </c>
      <c r="K1361" t="s">
        <v>44</v>
      </c>
      <c r="L1361">
        <v>20</v>
      </c>
      <c r="M1361" t="s">
        <v>253</v>
      </c>
      <c r="N1361" s="5">
        <v>0.99955161999999997</v>
      </c>
      <c r="O1361" t="s">
        <v>30</v>
      </c>
      <c r="P1361" s="5">
        <v>5.8469387999999997E-2</v>
      </c>
      <c r="Q1361" s="6">
        <v>195.14177280000001</v>
      </c>
      <c r="R1361" s="7">
        <v>-2.3166337996372022E-5</v>
      </c>
      <c r="S1361" s="7">
        <v>2.754119923338294E-4</v>
      </c>
      <c r="T1361" s="8">
        <v>-4.5207202658960367E-3</v>
      </c>
      <c r="U1361" s="6">
        <v>5.3744384434403485E-2</v>
      </c>
    </row>
    <row r="1362" spans="1:21" x14ac:dyDescent="0.3">
      <c r="A1362" t="s">
        <v>21</v>
      </c>
      <c r="B1362" t="s">
        <v>648</v>
      </c>
      <c r="C1362" t="s">
        <v>229</v>
      </c>
      <c r="D1362" t="s">
        <v>257</v>
      </c>
      <c r="E1362" t="s">
        <v>25</v>
      </c>
      <c r="F1362" t="s">
        <v>26</v>
      </c>
      <c r="G1362" t="s">
        <v>787</v>
      </c>
      <c r="H1362" t="s">
        <v>28</v>
      </c>
      <c r="I1362" t="s">
        <v>28</v>
      </c>
      <c r="J1362" t="s">
        <v>28</v>
      </c>
      <c r="K1362" t="s">
        <v>29</v>
      </c>
      <c r="L1362">
        <v>20</v>
      </c>
      <c r="N1362" s="5">
        <v>0</v>
      </c>
      <c r="O1362" t="s">
        <v>30</v>
      </c>
      <c r="P1362" s="5">
        <v>0.3</v>
      </c>
      <c r="Q1362" s="6">
        <v>0</v>
      </c>
      <c r="R1362" s="7">
        <v>3.6816310603171592E-4</v>
      </c>
      <c r="S1362" s="7">
        <v>1.1165464820805936E-4</v>
      </c>
      <c r="T1362" s="8">
        <v>0</v>
      </c>
      <c r="U1362" s="6">
        <v>0</v>
      </c>
    </row>
    <row r="1363" spans="1:21" x14ac:dyDescent="0.3">
      <c r="A1363" t="s">
        <v>21</v>
      </c>
      <c r="B1363" t="s">
        <v>648</v>
      </c>
      <c r="C1363" t="s">
        <v>229</v>
      </c>
      <c r="D1363" t="s">
        <v>257</v>
      </c>
      <c r="E1363" t="s">
        <v>25</v>
      </c>
      <c r="F1363" t="s">
        <v>31</v>
      </c>
      <c r="G1363" t="s">
        <v>788</v>
      </c>
      <c r="H1363" t="s">
        <v>28</v>
      </c>
      <c r="I1363" t="s">
        <v>28</v>
      </c>
      <c r="J1363" t="s">
        <v>28</v>
      </c>
      <c r="K1363" t="s">
        <v>29</v>
      </c>
      <c r="L1363">
        <v>20</v>
      </c>
      <c r="N1363" s="5">
        <v>0</v>
      </c>
      <c r="O1363" t="s">
        <v>30</v>
      </c>
      <c r="P1363" s="5">
        <v>0.3</v>
      </c>
      <c r="Q1363" s="6">
        <v>0</v>
      </c>
      <c r="R1363" s="7">
        <v>3.6816310603171592E-4</v>
      </c>
      <c r="S1363" s="7">
        <v>1.1165464820805936E-4</v>
      </c>
      <c r="T1363" s="8">
        <v>0</v>
      </c>
      <c r="U1363" s="6">
        <v>0</v>
      </c>
    </row>
    <row r="1364" spans="1:21" x14ac:dyDescent="0.3">
      <c r="A1364" t="s">
        <v>21</v>
      </c>
      <c r="B1364" t="s">
        <v>648</v>
      </c>
      <c r="C1364" t="s">
        <v>229</v>
      </c>
      <c r="D1364" t="s">
        <v>257</v>
      </c>
      <c r="E1364" t="s">
        <v>25</v>
      </c>
      <c r="F1364" t="s">
        <v>41</v>
      </c>
      <c r="G1364" t="s">
        <v>803</v>
      </c>
      <c r="H1364" t="s">
        <v>259</v>
      </c>
      <c r="I1364" t="s">
        <v>259</v>
      </c>
      <c r="J1364" t="s">
        <v>259</v>
      </c>
      <c r="K1364" t="s">
        <v>44</v>
      </c>
      <c r="L1364">
        <v>12</v>
      </c>
      <c r="M1364" t="s">
        <v>257</v>
      </c>
      <c r="N1364" s="5">
        <v>0.75</v>
      </c>
      <c r="O1364" t="s">
        <v>30</v>
      </c>
      <c r="P1364" s="5">
        <v>0.2</v>
      </c>
      <c r="Q1364" s="6">
        <v>1330615.371</v>
      </c>
      <c r="R1364" s="7">
        <v>4.1177681696520022E-4</v>
      </c>
      <c r="S1364" s="7">
        <v>6.862946949420001E-5</v>
      </c>
      <c r="T1364" s="8">
        <v>547.91656207534902</v>
      </c>
      <c r="U1364" s="6">
        <v>91.319427012558137</v>
      </c>
    </row>
    <row r="1365" spans="1:21" x14ac:dyDescent="0.3">
      <c r="A1365" t="s">
        <v>21</v>
      </c>
      <c r="B1365" t="s">
        <v>648</v>
      </c>
      <c r="C1365" t="s">
        <v>229</v>
      </c>
      <c r="D1365" t="s">
        <v>257</v>
      </c>
      <c r="E1365" t="s">
        <v>25</v>
      </c>
      <c r="F1365" t="s">
        <v>26</v>
      </c>
      <c r="G1365" t="s">
        <v>804</v>
      </c>
      <c r="H1365" t="s">
        <v>259</v>
      </c>
      <c r="I1365" t="s">
        <v>259</v>
      </c>
      <c r="J1365" t="s">
        <v>259</v>
      </c>
      <c r="K1365" t="s">
        <v>44</v>
      </c>
      <c r="L1365">
        <v>12</v>
      </c>
      <c r="M1365" t="s">
        <v>257</v>
      </c>
      <c r="N1365" s="5">
        <v>0.75</v>
      </c>
      <c r="O1365" t="s">
        <v>30</v>
      </c>
      <c r="P1365" s="5">
        <v>0.2</v>
      </c>
      <c r="Q1365" s="6">
        <v>21910.926009999999</v>
      </c>
      <c r="R1365" s="7">
        <v>4.1177681696520022E-4</v>
      </c>
      <c r="S1365" s="7">
        <v>6.862946949420001E-5</v>
      </c>
      <c r="T1365" s="8">
        <v>9.0224113691578154</v>
      </c>
      <c r="U1365" s="6">
        <v>1.5037352281929686</v>
      </c>
    </row>
    <row r="1366" spans="1:21" x14ac:dyDescent="0.3">
      <c r="A1366" t="s">
        <v>21</v>
      </c>
      <c r="B1366" t="s">
        <v>648</v>
      </c>
      <c r="C1366" t="s">
        <v>34</v>
      </c>
      <c r="D1366" t="s">
        <v>261</v>
      </c>
      <c r="E1366" t="s">
        <v>25</v>
      </c>
      <c r="F1366" t="s">
        <v>26</v>
      </c>
      <c r="G1366" t="s">
        <v>651</v>
      </c>
      <c r="H1366" t="s">
        <v>28</v>
      </c>
      <c r="I1366" t="s">
        <v>28</v>
      </c>
      <c r="J1366" t="s">
        <v>28</v>
      </c>
      <c r="K1366" t="s">
        <v>29</v>
      </c>
      <c r="L1366">
        <v>20</v>
      </c>
      <c r="N1366" s="5">
        <v>0</v>
      </c>
      <c r="O1366" t="s">
        <v>30</v>
      </c>
      <c r="P1366" s="5">
        <v>0.3</v>
      </c>
      <c r="Q1366" s="6">
        <v>0</v>
      </c>
      <c r="R1366" s="7">
        <v>3.6816310603171587E-4</v>
      </c>
      <c r="S1366" s="7">
        <v>1.1165464820805937E-4</v>
      </c>
      <c r="T1366" s="8">
        <v>0</v>
      </c>
      <c r="U1366" s="6">
        <v>0</v>
      </c>
    </row>
    <row r="1367" spans="1:21" x14ac:dyDescent="0.3">
      <c r="A1367" t="s">
        <v>21</v>
      </c>
      <c r="B1367" t="s">
        <v>648</v>
      </c>
      <c r="C1367" t="s">
        <v>34</v>
      </c>
      <c r="D1367" t="s">
        <v>261</v>
      </c>
      <c r="E1367" t="s">
        <v>25</v>
      </c>
      <c r="F1367" t="s">
        <v>26</v>
      </c>
      <c r="G1367" t="s">
        <v>652</v>
      </c>
      <c r="H1367" t="s">
        <v>38</v>
      </c>
      <c r="I1367" t="s">
        <v>38</v>
      </c>
      <c r="J1367" t="s">
        <v>38</v>
      </c>
      <c r="K1367" t="s">
        <v>29</v>
      </c>
      <c r="L1367">
        <v>5</v>
      </c>
      <c r="N1367" s="5">
        <v>0.9</v>
      </c>
      <c r="O1367" t="s">
        <v>30</v>
      </c>
      <c r="P1367" s="5">
        <v>2.8648030000000001E-2</v>
      </c>
      <c r="Q1367" s="6">
        <v>0</v>
      </c>
      <c r="R1367" s="7">
        <v>1.1015087511623278E-4</v>
      </c>
      <c r="S1367" s="7">
        <v>8.5949592175893486E-5</v>
      </c>
      <c r="T1367" s="8">
        <v>0</v>
      </c>
      <c r="U1367" s="6">
        <v>0</v>
      </c>
    </row>
    <row r="1368" spans="1:21" x14ac:dyDescent="0.3">
      <c r="A1368" t="s">
        <v>21</v>
      </c>
      <c r="B1368" t="s">
        <v>648</v>
      </c>
      <c r="C1368" t="s">
        <v>34</v>
      </c>
      <c r="D1368" t="s">
        <v>261</v>
      </c>
      <c r="E1368" t="s">
        <v>25</v>
      </c>
      <c r="F1368" t="s">
        <v>31</v>
      </c>
      <c r="G1368" t="s">
        <v>653</v>
      </c>
      <c r="H1368" t="s">
        <v>28</v>
      </c>
      <c r="I1368" t="s">
        <v>28</v>
      </c>
      <c r="J1368" t="s">
        <v>28</v>
      </c>
      <c r="K1368" t="s">
        <v>29</v>
      </c>
      <c r="L1368">
        <v>20</v>
      </c>
      <c r="N1368" s="5">
        <v>0</v>
      </c>
      <c r="O1368" t="s">
        <v>30</v>
      </c>
      <c r="P1368" s="5">
        <v>0.3</v>
      </c>
      <c r="Q1368" s="6">
        <v>0</v>
      </c>
      <c r="R1368" s="7">
        <v>3.6816310603171587E-4</v>
      </c>
      <c r="S1368" s="7">
        <v>1.1165464820805937E-4</v>
      </c>
      <c r="T1368" s="8">
        <v>0</v>
      </c>
      <c r="U1368" s="6">
        <v>0</v>
      </c>
    </row>
    <row r="1369" spans="1:21" x14ac:dyDescent="0.3">
      <c r="A1369" t="s">
        <v>21</v>
      </c>
      <c r="B1369" t="s">
        <v>648</v>
      </c>
      <c r="C1369" t="s">
        <v>34</v>
      </c>
      <c r="D1369" t="s">
        <v>261</v>
      </c>
      <c r="E1369" t="s">
        <v>25</v>
      </c>
      <c r="F1369" t="s">
        <v>31</v>
      </c>
      <c r="G1369" t="s">
        <v>654</v>
      </c>
      <c r="H1369" t="s">
        <v>38</v>
      </c>
      <c r="I1369" t="s">
        <v>38</v>
      </c>
      <c r="J1369" t="s">
        <v>38</v>
      </c>
      <c r="K1369" t="s">
        <v>29</v>
      </c>
      <c r="L1369">
        <v>5</v>
      </c>
      <c r="N1369" s="5">
        <v>0.9</v>
      </c>
      <c r="O1369" t="s">
        <v>30</v>
      </c>
      <c r="P1369" s="5">
        <v>2.8648030000000001E-2</v>
      </c>
      <c r="Q1369" s="6">
        <v>0</v>
      </c>
      <c r="R1369" s="7">
        <v>1.1015087511623278E-4</v>
      </c>
      <c r="S1369" s="7">
        <v>8.5949592175893486E-5</v>
      </c>
      <c r="T1369" s="8">
        <v>0</v>
      </c>
      <c r="U1369" s="6">
        <v>0</v>
      </c>
    </row>
    <row r="1370" spans="1:21" x14ac:dyDescent="0.3">
      <c r="A1370" t="s">
        <v>21</v>
      </c>
      <c r="B1370" t="s">
        <v>648</v>
      </c>
      <c r="C1370" t="s">
        <v>34</v>
      </c>
      <c r="D1370" t="s">
        <v>261</v>
      </c>
      <c r="E1370" t="s">
        <v>25</v>
      </c>
      <c r="F1370" t="s">
        <v>41</v>
      </c>
      <c r="G1370" t="s">
        <v>805</v>
      </c>
      <c r="H1370" t="s">
        <v>263</v>
      </c>
      <c r="I1370" t="s">
        <v>917</v>
      </c>
      <c r="J1370" t="s">
        <v>263</v>
      </c>
      <c r="K1370" t="s">
        <v>44</v>
      </c>
      <c r="L1370">
        <v>5</v>
      </c>
      <c r="M1370" t="s">
        <v>261</v>
      </c>
      <c r="N1370" s="5">
        <v>0.43</v>
      </c>
      <c r="O1370" t="s">
        <v>30</v>
      </c>
      <c r="P1370" s="5">
        <v>0.81687869700000004</v>
      </c>
      <c r="Q1370" s="6">
        <v>0</v>
      </c>
      <c r="R1370" s="7">
        <v>0</v>
      </c>
      <c r="S1370" s="7">
        <v>0</v>
      </c>
      <c r="T1370" s="8">
        <v>0</v>
      </c>
      <c r="U1370" s="6">
        <v>0</v>
      </c>
    </row>
    <row r="1371" spans="1:21" x14ac:dyDescent="0.3">
      <c r="A1371" t="s">
        <v>21</v>
      </c>
      <c r="B1371" t="s">
        <v>648</v>
      </c>
      <c r="C1371" t="s">
        <v>34</v>
      </c>
      <c r="D1371" t="s">
        <v>261</v>
      </c>
      <c r="E1371" t="s">
        <v>25</v>
      </c>
      <c r="F1371" t="s">
        <v>26</v>
      </c>
      <c r="G1371" t="s">
        <v>806</v>
      </c>
      <c r="H1371" t="s">
        <v>263</v>
      </c>
      <c r="I1371" t="s">
        <v>917</v>
      </c>
      <c r="J1371" t="s">
        <v>263</v>
      </c>
      <c r="K1371" t="s">
        <v>44</v>
      </c>
      <c r="L1371">
        <v>5</v>
      </c>
      <c r="M1371" t="s">
        <v>261</v>
      </c>
      <c r="N1371" s="5">
        <v>0.43</v>
      </c>
      <c r="O1371" t="s">
        <v>30</v>
      </c>
      <c r="P1371" s="5">
        <v>0.81687869700000004</v>
      </c>
      <c r="Q1371" s="6">
        <v>0</v>
      </c>
      <c r="R1371" s="7">
        <v>0</v>
      </c>
      <c r="S1371" s="7">
        <v>0</v>
      </c>
      <c r="T1371" s="8">
        <v>0</v>
      </c>
      <c r="U1371" s="6">
        <v>0</v>
      </c>
    </row>
    <row r="1372" spans="1:21" x14ac:dyDescent="0.3">
      <c r="A1372" t="s">
        <v>21</v>
      </c>
      <c r="B1372" t="s">
        <v>648</v>
      </c>
      <c r="C1372" t="s">
        <v>23</v>
      </c>
      <c r="D1372" t="s">
        <v>265</v>
      </c>
      <c r="E1372" t="s">
        <v>25</v>
      </c>
      <c r="F1372" t="s">
        <v>26</v>
      </c>
      <c r="G1372" t="s">
        <v>649</v>
      </c>
      <c r="H1372" t="s">
        <v>28</v>
      </c>
      <c r="I1372" t="s">
        <v>28</v>
      </c>
      <c r="J1372" t="s">
        <v>28</v>
      </c>
      <c r="K1372" t="s">
        <v>29</v>
      </c>
      <c r="L1372">
        <v>20</v>
      </c>
      <c r="N1372" s="5">
        <v>0</v>
      </c>
      <c r="O1372" t="s">
        <v>30</v>
      </c>
      <c r="P1372" s="5">
        <v>0.3</v>
      </c>
      <c r="Q1372" s="6">
        <v>0</v>
      </c>
      <c r="R1372" s="7">
        <v>3.6816310603171587E-4</v>
      </c>
      <c r="S1372" s="7">
        <v>1.1165464820805937E-4</v>
      </c>
      <c r="T1372" s="8">
        <v>0</v>
      </c>
      <c r="U1372" s="6">
        <v>0</v>
      </c>
    </row>
    <row r="1373" spans="1:21" x14ac:dyDescent="0.3">
      <c r="A1373" t="s">
        <v>21</v>
      </c>
      <c r="B1373" t="s">
        <v>648</v>
      </c>
      <c r="C1373" t="s">
        <v>23</v>
      </c>
      <c r="D1373" t="s">
        <v>265</v>
      </c>
      <c r="E1373" t="s">
        <v>25</v>
      </c>
      <c r="F1373" t="s">
        <v>31</v>
      </c>
      <c r="G1373" t="s">
        <v>650</v>
      </c>
      <c r="H1373" t="s">
        <v>28</v>
      </c>
      <c r="I1373" t="s">
        <v>28</v>
      </c>
      <c r="J1373" t="s">
        <v>28</v>
      </c>
      <c r="K1373" t="s">
        <v>29</v>
      </c>
      <c r="L1373">
        <v>20</v>
      </c>
      <c r="N1373" s="5">
        <v>0</v>
      </c>
      <c r="O1373" t="s">
        <v>30</v>
      </c>
      <c r="P1373" s="5">
        <v>0.3</v>
      </c>
      <c r="Q1373" s="6">
        <v>0</v>
      </c>
      <c r="R1373" s="7">
        <v>3.6816310603171587E-4</v>
      </c>
      <c r="S1373" s="7">
        <v>1.1165464820805937E-4</v>
      </c>
      <c r="T1373" s="8">
        <v>0</v>
      </c>
      <c r="U1373" s="6">
        <v>0</v>
      </c>
    </row>
    <row r="1374" spans="1:21" x14ac:dyDescent="0.3">
      <c r="A1374" t="s">
        <v>21</v>
      </c>
      <c r="B1374" t="s">
        <v>648</v>
      </c>
      <c r="C1374" t="s">
        <v>23</v>
      </c>
      <c r="D1374" t="s">
        <v>265</v>
      </c>
      <c r="E1374" t="s">
        <v>25</v>
      </c>
      <c r="F1374" t="s">
        <v>41</v>
      </c>
      <c r="G1374" t="s">
        <v>807</v>
      </c>
      <c r="H1374" t="s">
        <v>267</v>
      </c>
      <c r="I1374" t="s">
        <v>918</v>
      </c>
      <c r="J1374" t="s">
        <v>267</v>
      </c>
      <c r="K1374" t="s">
        <v>44</v>
      </c>
      <c r="L1374">
        <v>12</v>
      </c>
      <c r="M1374" t="s">
        <v>265</v>
      </c>
      <c r="N1374" s="5">
        <v>3.873984E-3</v>
      </c>
      <c r="O1374" t="s">
        <v>30</v>
      </c>
      <c r="P1374" s="5">
        <v>0.25</v>
      </c>
      <c r="Q1374" s="6">
        <v>209878.63510000001</v>
      </c>
      <c r="R1374" s="7">
        <v>1.6401051834691316E-4</v>
      </c>
      <c r="S1374" s="7">
        <v>3.1066345400176942E-5</v>
      </c>
      <c r="T1374" s="8">
        <v>34.422303732693642</v>
      </c>
      <c r="U1374" s="6">
        <v>6.5201621701343004</v>
      </c>
    </row>
    <row r="1375" spans="1:21" x14ac:dyDescent="0.3">
      <c r="A1375" t="s">
        <v>21</v>
      </c>
      <c r="B1375" t="s">
        <v>648</v>
      </c>
      <c r="C1375" t="s">
        <v>23</v>
      </c>
      <c r="D1375" t="s">
        <v>265</v>
      </c>
      <c r="E1375" t="s">
        <v>25</v>
      </c>
      <c r="F1375" t="s">
        <v>26</v>
      </c>
      <c r="G1375" t="s">
        <v>808</v>
      </c>
      <c r="H1375" t="s">
        <v>267</v>
      </c>
      <c r="I1375" t="s">
        <v>918</v>
      </c>
      <c r="J1375" t="s">
        <v>267</v>
      </c>
      <c r="K1375" t="s">
        <v>44</v>
      </c>
      <c r="L1375">
        <v>12</v>
      </c>
      <c r="M1375" t="s">
        <v>265</v>
      </c>
      <c r="N1375" s="5">
        <v>3.873984E-3</v>
      </c>
      <c r="O1375" t="s">
        <v>30</v>
      </c>
      <c r="P1375" s="5">
        <v>0.23499999999999999</v>
      </c>
      <c r="Q1375" s="6">
        <v>3248.6601489999998</v>
      </c>
      <c r="R1375" s="7">
        <v>1.6401051834691319E-4</v>
      </c>
      <c r="S1375" s="7">
        <v>3.1066345400176942E-5</v>
      </c>
      <c r="T1375" s="8">
        <v>0.53281443497045022</v>
      </c>
      <c r="U1375" s="6">
        <v>0.10092399827662428</v>
      </c>
    </row>
    <row r="1376" spans="1:21" x14ac:dyDescent="0.3">
      <c r="A1376" t="s">
        <v>21</v>
      </c>
      <c r="B1376" t="s">
        <v>648</v>
      </c>
      <c r="C1376" t="s">
        <v>229</v>
      </c>
      <c r="D1376" t="s">
        <v>269</v>
      </c>
      <c r="E1376" t="s">
        <v>25</v>
      </c>
      <c r="F1376" t="s">
        <v>26</v>
      </c>
      <c r="G1376" t="s">
        <v>787</v>
      </c>
      <c r="H1376" t="s">
        <v>28</v>
      </c>
      <c r="I1376" t="s">
        <v>28</v>
      </c>
      <c r="J1376" t="s">
        <v>28</v>
      </c>
      <c r="K1376" t="s">
        <v>29</v>
      </c>
      <c r="L1376">
        <v>20</v>
      </c>
      <c r="N1376" s="5">
        <v>0</v>
      </c>
      <c r="O1376" t="s">
        <v>30</v>
      </c>
      <c r="P1376" s="5">
        <v>0.3</v>
      </c>
      <c r="Q1376" s="6">
        <v>0</v>
      </c>
      <c r="R1376" s="7">
        <v>3.6816310603171592E-4</v>
      </c>
      <c r="S1376" s="7">
        <v>1.1165464820805936E-4</v>
      </c>
      <c r="T1376" s="8">
        <v>0</v>
      </c>
      <c r="U1376" s="6">
        <v>0</v>
      </c>
    </row>
    <row r="1377" spans="1:21" x14ac:dyDescent="0.3">
      <c r="A1377" t="s">
        <v>21</v>
      </c>
      <c r="B1377" t="s">
        <v>648</v>
      </c>
      <c r="C1377" t="s">
        <v>229</v>
      </c>
      <c r="D1377" t="s">
        <v>269</v>
      </c>
      <c r="E1377" t="s">
        <v>25</v>
      </c>
      <c r="F1377" t="s">
        <v>31</v>
      </c>
      <c r="G1377" t="s">
        <v>788</v>
      </c>
      <c r="H1377" t="s">
        <v>28</v>
      </c>
      <c r="I1377" t="s">
        <v>28</v>
      </c>
      <c r="J1377" t="s">
        <v>28</v>
      </c>
      <c r="K1377" t="s">
        <v>29</v>
      </c>
      <c r="L1377">
        <v>20</v>
      </c>
      <c r="N1377" s="5">
        <v>0</v>
      </c>
      <c r="O1377" t="s">
        <v>30</v>
      </c>
      <c r="P1377" s="5">
        <v>0.3</v>
      </c>
      <c r="Q1377" s="6">
        <v>0</v>
      </c>
      <c r="R1377" s="7">
        <v>3.6816310603171592E-4</v>
      </c>
      <c r="S1377" s="7">
        <v>1.1165464820805936E-4</v>
      </c>
      <c r="T1377" s="8">
        <v>0</v>
      </c>
      <c r="U1377" s="6">
        <v>0</v>
      </c>
    </row>
    <row r="1378" spans="1:21" x14ac:dyDescent="0.3">
      <c r="A1378" t="s">
        <v>21</v>
      </c>
      <c r="B1378" t="s">
        <v>648</v>
      </c>
      <c r="C1378" t="s">
        <v>270</v>
      </c>
      <c r="D1378" t="s">
        <v>271</v>
      </c>
      <c r="E1378" t="s">
        <v>25</v>
      </c>
      <c r="F1378" t="s">
        <v>26</v>
      </c>
      <c r="G1378" t="s">
        <v>809</v>
      </c>
      <c r="H1378" t="s">
        <v>28</v>
      </c>
      <c r="I1378" t="s">
        <v>28</v>
      </c>
      <c r="J1378" t="s">
        <v>28</v>
      </c>
      <c r="K1378" t="s">
        <v>29</v>
      </c>
      <c r="L1378">
        <v>20</v>
      </c>
      <c r="N1378" s="5">
        <v>0</v>
      </c>
      <c r="O1378" t="s">
        <v>30</v>
      </c>
      <c r="P1378" s="5">
        <v>0.3</v>
      </c>
      <c r="Q1378" s="6">
        <v>0</v>
      </c>
      <c r="R1378" s="7">
        <v>3.6816310603171587E-4</v>
      </c>
      <c r="S1378" s="7">
        <v>1.1165464820805937E-4</v>
      </c>
      <c r="T1378" s="8">
        <v>0</v>
      </c>
      <c r="U1378" s="6">
        <v>0</v>
      </c>
    </row>
    <row r="1379" spans="1:21" x14ac:dyDescent="0.3">
      <c r="A1379" t="s">
        <v>21</v>
      </c>
      <c r="B1379" t="s">
        <v>648</v>
      </c>
      <c r="C1379" t="s">
        <v>270</v>
      </c>
      <c r="D1379" t="s">
        <v>271</v>
      </c>
      <c r="E1379" t="s">
        <v>25</v>
      </c>
      <c r="F1379" t="s">
        <v>26</v>
      </c>
      <c r="G1379" t="s">
        <v>810</v>
      </c>
      <c r="H1379" t="s">
        <v>274</v>
      </c>
      <c r="I1379" t="s">
        <v>274</v>
      </c>
      <c r="J1379" t="s">
        <v>274</v>
      </c>
      <c r="K1379" t="s">
        <v>29</v>
      </c>
      <c r="L1379">
        <v>8</v>
      </c>
      <c r="M1379" t="s">
        <v>275</v>
      </c>
      <c r="N1379" s="5">
        <v>0</v>
      </c>
      <c r="O1379" t="s">
        <v>30</v>
      </c>
      <c r="P1379" s="5">
        <v>0.28571428599999998</v>
      </c>
      <c r="Q1379" s="6">
        <v>0</v>
      </c>
      <c r="R1379" s="7">
        <v>1.3562364620156586E-4</v>
      </c>
      <c r="S1379" s="7">
        <v>1.0240693518426269E-4</v>
      </c>
      <c r="T1379" s="8">
        <v>0</v>
      </c>
      <c r="U1379" s="6">
        <v>0</v>
      </c>
    </row>
    <row r="1380" spans="1:21" x14ac:dyDescent="0.3">
      <c r="A1380" t="s">
        <v>21</v>
      </c>
      <c r="B1380" t="s">
        <v>648</v>
      </c>
      <c r="C1380" t="s">
        <v>270</v>
      </c>
      <c r="D1380" t="s">
        <v>271</v>
      </c>
      <c r="E1380" t="s">
        <v>25</v>
      </c>
      <c r="F1380" t="s">
        <v>26</v>
      </c>
      <c r="G1380" t="s">
        <v>811</v>
      </c>
      <c r="H1380" t="s">
        <v>277</v>
      </c>
      <c r="I1380" t="s">
        <v>277</v>
      </c>
      <c r="J1380" t="s">
        <v>277</v>
      </c>
      <c r="K1380" t="s">
        <v>29</v>
      </c>
      <c r="L1380">
        <v>10</v>
      </c>
      <c r="M1380" t="s">
        <v>278</v>
      </c>
      <c r="N1380" s="5">
        <v>0</v>
      </c>
      <c r="O1380" t="s">
        <v>30</v>
      </c>
      <c r="P1380" s="5">
        <v>0.5</v>
      </c>
      <c r="Q1380" s="6">
        <v>0</v>
      </c>
      <c r="R1380" s="7">
        <v>0</v>
      </c>
      <c r="S1380" s="7">
        <v>0</v>
      </c>
      <c r="T1380" s="8">
        <v>0</v>
      </c>
      <c r="U1380" s="6">
        <v>0</v>
      </c>
    </row>
    <row r="1381" spans="1:21" x14ac:dyDescent="0.3">
      <c r="A1381" t="s">
        <v>21</v>
      </c>
      <c r="B1381" t="s">
        <v>648</v>
      </c>
      <c r="C1381" t="s">
        <v>270</v>
      </c>
      <c r="D1381" t="s">
        <v>271</v>
      </c>
      <c r="E1381" t="s">
        <v>25</v>
      </c>
      <c r="F1381" t="s">
        <v>31</v>
      </c>
      <c r="G1381" t="s">
        <v>812</v>
      </c>
      <c r="H1381" t="s">
        <v>28</v>
      </c>
      <c r="I1381" t="s">
        <v>28</v>
      </c>
      <c r="J1381" t="s">
        <v>28</v>
      </c>
      <c r="K1381" t="s">
        <v>29</v>
      </c>
      <c r="L1381">
        <v>20</v>
      </c>
      <c r="N1381" s="5">
        <v>0</v>
      </c>
      <c r="O1381" t="s">
        <v>30</v>
      </c>
      <c r="P1381" s="5">
        <v>0.3</v>
      </c>
      <c r="Q1381" s="6">
        <v>0</v>
      </c>
      <c r="R1381" s="7">
        <v>3.6816310603171587E-4</v>
      </c>
      <c r="S1381" s="7">
        <v>1.1165464820805937E-4</v>
      </c>
      <c r="T1381" s="8">
        <v>0</v>
      </c>
      <c r="U1381" s="6">
        <v>0</v>
      </c>
    </row>
    <row r="1382" spans="1:21" x14ac:dyDescent="0.3">
      <c r="A1382" t="s">
        <v>21</v>
      </c>
      <c r="B1382" t="s">
        <v>648</v>
      </c>
      <c r="C1382" t="s">
        <v>270</v>
      </c>
      <c r="D1382" t="s">
        <v>271</v>
      </c>
      <c r="E1382" t="s">
        <v>25</v>
      </c>
      <c r="F1382" t="s">
        <v>31</v>
      </c>
      <c r="G1382" t="s">
        <v>813</v>
      </c>
      <c r="H1382" t="s">
        <v>274</v>
      </c>
      <c r="I1382" t="s">
        <v>274</v>
      </c>
      <c r="J1382" t="s">
        <v>274</v>
      </c>
      <c r="K1382" t="s">
        <v>29</v>
      </c>
      <c r="L1382">
        <v>8</v>
      </c>
      <c r="M1382" t="s">
        <v>275</v>
      </c>
      <c r="N1382" s="5">
        <v>0</v>
      </c>
      <c r="O1382" t="s">
        <v>30</v>
      </c>
      <c r="P1382" s="5">
        <v>0.28571428599999998</v>
      </c>
      <c r="Q1382" s="6">
        <v>0</v>
      </c>
      <c r="R1382" s="7">
        <v>1.3562364620156586E-4</v>
      </c>
      <c r="S1382" s="7">
        <v>1.0240693518426269E-4</v>
      </c>
      <c r="T1382" s="8">
        <v>0</v>
      </c>
      <c r="U1382" s="6">
        <v>0</v>
      </c>
    </row>
    <row r="1383" spans="1:21" x14ac:dyDescent="0.3">
      <c r="A1383" t="s">
        <v>21</v>
      </c>
      <c r="B1383" t="s">
        <v>648</v>
      </c>
      <c r="C1383" t="s">
        <v>270</v>
      </c>
      <c r="D1383" t="s">
        <v>271</v>
      </c>
      <c r="E1383" t="s">
        <v>25</v>
      </c>
      <c r="F1383" t="s">
        <v>31</v>
      </c>
      <c r="G1383" t="s">
        <v>814</v>
      </c>
      <c r="H1383" t="s">
        <v>277</v>
      </c>
      <c r="I1383" t="s">
        <v>277</v>
      </c>
      <c r="J1383" t="s">
        <v>277</v>
      </c>
      <c r="K1383" t="s">
        <v>29</v>
      </c>
      <c r="L1383">
        <v>10</v>
      </c>
      <c r="M1383" t="s">
        <v>278</v>
      </c>
      <c r="N1383" s="5">
        <v>0</v>
      </c>
      <c r="O1383" t="s">
        <v>30</v>
      </c>
      <c r="P1383" s="5">
        <v>0.5</v>
      </c>
      <c r="Q1383" s="6">
        <v>0</v>
      </c>
      <c r="R1383" s="7">
        <v>0</v>
      </c>
      <c r="S1383" s="7">
        <v>0</v>
      </c>
      <c r="T1383" s="8">
        <v>0</v>
      </c>
      <c r="U1383" s="6">
        <v>0</v>
      </c>
    </row>
    <row r="1384" spans="1:21" x14ac:dyDescent="0.3">
      <c r="A1384" t="s">
        <v>21</v>
      </c>
      <c r="B1384" t="s">
        <v>648</v>
      </c>
      <c r="C1384" t="s">
        <v>270</v>
      </c>
      <c r="D1384" t="s">
        <v>271</v>
      </c>
      <c r="E1384" t="s">
        <v>25</v>
      </c>
      <c r="F1384" t="s">
        <v>41</v>
      </c>
      <c r="G1384" t="s">
        <v>815</v>
      </c>
      <c r="H1384" t="s">
        <v>283</v>
      </c>
      <c r="I1384" t="s">
        <v>919</v>
      </c>
      <c r="J1384" t="s">
        <v>283</v>
      </c>
      <c r="K1384" t="s">
        <v>44</v>
      </c>
      <c r="L1384">
        <v>10</v>
      </c>
      <c r="M1384" t="s">
        <v>271</v>
      </c>
      <c r="N1384" s="5">
        <v>0.5</v>
      </c>
      <c r="O1384" t="s">
        <v>30</v>
      </c>
      <c r="P1384" s="5">
        <v>0.58333333300000001</v>
      </c>
      <c r="Q1384" s="6">
        <v>1083332.8740000001</v>
      </c>
      <c r="R1384" s="7">
        <v>8.7961248937062919E-5</v>
      </c>
      <c r="S1384" s="7">
        <v>9.2353882791940123E-5</v>
      </c>
      <c r="T1384" s="8">
        <v>95.291312611617826</v>
      </c>
      <c r="U1384" s="6">
        <v>100.04999727005165</v>
      </c>
    </row>
    <row r="1385" spans="1:21" x14ac:dyDescent="0.3">
      <c r="A1385" t="s">
        <v>21</v>
      </c>
      <c r="B1385" t="s">
        <v>648</v>
      </c>
      <c r="C1385" t="s">
        <v>270</v>
      </c>
      <c r="D1385" t="s">
        <v>271</v>
      </c>
      <c r="E1385" t="s">
        <v>25</v>
      </c>
      <c r="F1385" t="s">
        <v>26</v>
      </c>
      <c r="G1385" t="s">
        <v>816</v>
      </c>
      <c r="H1385" t="s">
        <v>283</v>
      </c>
      <c r="I1385" t="s">
        <v>919</v>
      </c>
      <c r="J1385" t="s">
        <v>283</v>
      </c>
      <c r="K1385" t="s">
        <v>44</v>
      </c>
      <c r="L1385">
        <v>10</v>
      </c>
      <c r="M1385" t="s">
        <v>271</v>
      </c>
      <c r="N1385" s="5">
        <v>0.5</v>
      </c>
      <c r="O1385" t="s">
        <v>30</v>
      </c>
      <c r="P1385" s="5">
        <v>0.58333333300000001</v>
      </c>
      <c r="Q1385" s="6">
        <v>17838.984090000002</v>
      </c>
      <c r="R1385" s="7">
        <v>8.7961248937062919E-5</v>
      </c>
      <c r="S1385" s="7">
        <v>9.2353882791940123E-5</v>
      </c>
      <c r="T1385" s="8">
        <v>1.569139320324795</v>
      </c>
      <c r="U1385" s="6">
        <v>1.6474994457751448</v>
      </c>
    </row>
    <row r="1386" spans="1:21" x14ac:dyDescent="0.3">
      <c r="A1386" t="s">
        <v>21</v>
      </c>
      <c r="B1386" t="s">
        <v>648</v>
      </c>
      <c r="C1386" t="s">
        <v>270</v>
      </c>
      <c r="D1386" t="s">
        <v>275</v>
      </c>
      <c r="E1386" t="s">
        <v>25</v>
      </c>
      <c r="F1386" t="s">
        <v>26</v>
      </c>
      <c r="G1386" t="s">
        <v>809</v>
      </c>
      <c r="H1386" t="s">
        <v>28</v>
      </c>
      <c r="I1386" t="s">
        <v>28</v>
      </c>
      <c r="J1386" t="s">
        <v>28</v>
      </c>
      <c r="K1386" t="s">
        <v>29</v>
      </c>
      <c r="L1386">
        <v>20</v>
      </c>
      <c r="N1386" s="5">
        <v>0</v>
      </c>
      <c r="O1386" t="s">
        <v>30</v>
      </c>
      <c r="P1386" s="5">
        <v>0.3</v>
      </c>
      <c r="Q1386" s="6">
        <v>0</v>
      </c>
      <c r="R1386" s="7">
        <v>3.6816310603171587E-4</v>
      </c>
      <c r="S1386" s="7">
        <v>1.1165464820805937E-4</v>
      </c>
      <c r="T1386" s="8">
        <v>0</v>
      </c>
      <c r="U1386" s="6">
        <v>0</v>
      </c>
    </row>
    <row r="1387" spans="1:21" x14ac:dyDescent="0.3">
      <c r="A1387" t="s">
        <v>21</v>
      </c>
      <c r="B1387" t="s">
        <v>648</v>
      </c>
      <c r="C1387" t="s">
        <v>270</v>
      </c>
      <c r="D1387" t="s">
        <v>275</v>
      </c>
      <c r="E1387" t="s">
        <v>25</v>
      </c>
      <c r="F1387" t="s">
        <v>26</v>
      </c>
      <c r="G1387" t="s">
        <v>810</v>
      </c>
      <c r="H1387" t="s">
        <v>274</v>
      </c>
      <c r="I1387" t="s">
        <v>274</v>
      </c>
      <c r="J1387" t="s">
        <v>274</v>
      </c>
      <c r="K1387" t="s">
        <v>29</v>
      </c>
      <c r="L1387">
        <v>8</v>
      </c>
      <c r="M1387" t="s">
        <v>275</v>
      </c>
      <c r="N1387" s="5">
        <v>0.153</v>
      </c>
      <c r="O1387" t="s">
        <v>30</v>
      </c>
      <c r="P1387" s="5">
        <v>0.28571428599999998</v>
      </c>
      <c r="Q1387" s="6">
        <v>0</v>
      </c>
      <c r="R1387" s="7">
        <v>1.3562364620156586E-4</v>
      </c>
      <c r="S1387" s="7">
        <v>1.0240693518426269E-4</v>
      </c>
      <c r="T1387" s="8">
        <v>0</v>
      </c>
      <c r="U1387" s="6">
        <v>0</v>
      </c>
    </row>
    <row r="1388" spans="1:21" x14ac:dyDescent="0.3">
      <c r="A1388" t="s">
        <v>21</v>
      </c>
      <c r="B1388" t="s">
        <v>648</v>
      </c>
      <c r="C1388" t="s">
        <v>270</v>
      </c>
      <c r="D1388" t="s">
        <v>275</v>
      </c>
      <c r="E1388" t="s">
        <v>25</v>
      </c>
      <c r="F1388" t="s">
        <v>26</v>
      </c>
      <c r="G1388" t="s">
        <v>811</v>
      </c>
      <c r="H1388" t="s">
        <v>277</v>
      </c>
      <c r="I1388" t="s">
        <v>277</v>
      </c>
      <c r="J1388" t="s">
        <v>277</v>
      </c>
      <c r="K1388" t="s">
        <v>29</v>
      </c>
      <c r="L1388">
        <v>10</v>
      </c>
      <c r="M1388" t="s">
        <v>278</v>
      </c>
      <c r="N1388" s="5">
        <v>0</v>
      </c>
      <c r="O1388" t="s">
        <v>30</v>
      </c>
      <c r="P1388" s="5">
        <v>0.5</v>
      </c>
      <c r="Q1388" s="6">
        <v>0</v>
      </c>
      <c r="R1388" s="7">
        <v>0</v>
      </c>
      <c r="S1388" s="7">
        <v>0</v>
      </c>
      <c r="T1388" s="8">
        <v>0</v>
      </c>
      <c r="U1388" s="6">
        <v>0</v>
      </c>
    </row>
    <row r="1389" spans="1:21" x14ac:dyDescent="0.3">
      <c r="A1389" t="s">
        <v>21</v>
      </c>
      <c r="B1389" t="s">
        <v>648</v>
      </c>
      <c r="C1389" t="s">
        <v>270</v>
      </c>
      <c r="D1389" t="s">
        <v>275</v>
      </c>
      <c r="E1389" t="s">
        <v>25</v>
      </c>
      <c r="F1389" t="s">
        <v>31</v>
      </c>
      <c r="G1389" t="s">
        <v>812</v>
      </c>
      <c r="H1389" t="s">
        <v>28</v>
      </c>
      <c r="I1389" t="s">
        <v>28</v>
      </c>
      <c r="J1389" t="s">
        <v>28</v>
      </c>
      <c r="K1389" t="s">
        <v>29</v>
      </c>
      <c r="L1389">
        <v>20</v>
      </c>
      <c r="N1389" s="5">
        <v>0</v>
      </c>
      <c r="O1389" t="s">
        <v>30</v>
      </c>
      <c r="P1389" s="5">
        <v>0.3</v>
      </c>
      <c r="Q1389" s="6">
        <v>0</v>
      </c>
      <c r="R1389" s="7">
        <v>3.6816310603171587E-4</v>
      </c>
      <c r="S1389" s="7">
        <v>1.1165464820805937E-4</v>
      </c>
      <c r="T1389" s="8">
        <v>0</v>
      </c>
      <c r="U1389" s="6">
        <v>0</v>
      </c>
    </row>
    <row r="1390" spans="1:21" x14ac:dyDescent="0.3">
      <c r="A1390" t="s">
        <v>21</v>
      </c>
      <c r="B1390" t="s">
        <v>648</v>
      </c>
      <c r="C1390" t="s">
        <v>270</v>
      </c>
      <c r="D1390" t="s">
        <v>275</v>
      </c>
      <c r="E1390" t="s">
        <v>25</v>
      </c>
      <c r="F1390" t="s">
        <v>31</v>
      </c>
      <c r="G1390" t="s">
        <v>813</v>
      </c>
      <c r="H1390" t="s">
        <v>274</v>
      </c>
      <c r="I1390" t="s">
        <v>274</v>
      </c>
      <c r="J1390" t="s">
        <v>274</v>
      </c>
      <c r="K1390" t="s">
        <v>29</v>
      </c>
      <c r="L1390">
        <v>8</v>
      </c>
      <c r="M1390" t="s">
        <v>275</v>
      </c>
      <c r="N1390" s="5">
        <v>3.0599999999999999E-2</v>
      </c>
      <c r="O1390" t="s">
        <v>30</v>
      </c>
      <c r="P1390" s="5">
        <v>0.28571428599999998</v>
      </c>
      <c r="Q1390" s="6">
        <v>491862.1692</v>
      </c>
      <c r="R1390" s="7">
        <v>1.3562364620156586E-4</v>
      </c>
      <c r="S1390" s="7">
        <v>1.0240693518426269E-4</v>
      </c>
      <c r="T1390" s="8">
        <v>66.70814081551552</v>
      </c>
      <c r="U1390" s="6">
        <v>50.370097280855248</v>
      </c>
    </row>
    <row r="1391" spans="1:21" x14ac:dyDescent="0.3">
      <c r="A1391" t="s">
        <v>21</v>
      </c>
      <c r="B1391" t="s">
        <v>648</v>
      </c>
      <c r="C1391" t="s">
        <v>270</v>
      </c>
      <c r="D1391" t="s">
        <v>275</v>
      </c>
      <c r="E1391" t="s">
        <v>25</v>
      </c>
      <c r="F1391" t="s">
        <v>31</v>
      </c>
      <c r="G1391" t="s">
        <v>814</v>
      </c>
      <c r="H1391" t="s">
        <v>277</v>
      </c>
      <c r="I1391" t="s">
        <v>277</v>
      </c>
      <c r="J1391" t="s">
        <v>277</v>
      </c>
      <c r="K1391" t="s">
        <v>29</v>
      </c>
      <c r="L1391">
        <v>10</v>
      </c>
      <c r="M1391" t="s">
        <v>278</v>
      </c>
      <c r="N1391" s="5">
        <v>0</v>
      </c>
      <c r="O1391" t="s">
        <v>30</v>
      </c>
      <c r="P1391" s="5">
        <v>0.5</v>
      </c>
      <c r="Q1391" s="6">
        <v>0</v>
      </c>
      <c r="R1391" s="7">
        <v>0</v>
      </c>
      <c r="S1391" s="7">
        <v>0</v>
      </c>
      <c r="T1391" s="8">
        <v>0</v>
      </c>
      <c r="U1391" s="6">
        <v>0</v>
      </c>
    </row>
    <row r="1392" spans="1:21" x14ac:dyDescent="0.3">
      <c r="A1392" t="s">
        <v>21</v>
      </c>
      <c r="B1392" t="s">
        <v>648</v>
      </c>
      <c r="C1392" t="s">
        <v>270</v>
      </c>
      <c r="D1392" t="s">
        <v>275</v>
      </c>
      <c r="E1392" t="s">
        <v>25</v>
      </c>
      <c r="F1392" t="s">
        <v>41</v>
      </c>
      <c r="G1392" t="s">
        <v>817</v>
      </c>
      <c r="H1392" t="s">
        <v>286</v>
      </c>
      <c r="I1392" t="s">
        <v>286</v>
      </c>
      <c r="J1392" t="s">
        <v>286</v>
      </c>
      <c r="K1392" t="s">
        <v>44</v>
      </c>
      <c r="L1392">
        <v>10</v>
      </c>
      <c r="M1392" t="s">
        <v>275</v>
      </c>
      <c r="N1392" s="5">
        <v>0.5</v>
      </c>
      <c r="O1392" t="s">
        <v>30</v>
      </c>
      <c r="P1392" s="5">
        <v>0.53846153799999996</v>
      </c>
      <c r="Q1392" s="6">
        <v>28263962.68</v>
      </c>
      <c r="R1392" s="7">
        <v>8.7961248937062919E-5</v>
      </c>
      <c r="S1392" s="7">
        <v>9.2353882791940123E-5</v>
      </c>
      <c r="T1392" s="8">
        <v>2486.1334572433361</v>
      </c>
      <c r="U1392" s="6">
        <v>2610.2866965844896</v>
      </c>
    </row>
    <row r="1393" spans="1:21" x14ac:dyDescent="0.3">
      <c r="A1393" t="s">
        <v>21</v>
      </c>
      <c r="B1393" t="s">
        <v>648</v>
      </c>
      <c r="C1393" t="s">
        <v>270</v>
      </c>
      <c r="D1393" t="s">
        <v>275</v>
      </c>
      <c r="E1393" t="s">
        <v>25</v>
      </c>
      <c r="F1393" t="s">
        <v>41</v>
      </c>
      <c r="G1393" t="s">
        <v>818</v>
      </c>
      <c r="H1393" t="s">
        <v>288</v>
      </c>
      <c r="I1393" t="s">
        <v>288</v>
      </c>
      <c r="J1393" t="s">
        <v>288</v>
      </c>
      <c r="K1393" t="s">
        <v>44</v>
      </c>
      <c r="L1393">
        <v>10</v>
      </c>
      <c r="M1393" t="s">
        <v>275</v>
      </c>
      <c r="N1393" s="5">
        <v>0.5</v>
      </c>
      <c r="O1393" t="s">
        <v>30</v>
      </c>
      <c r="P1393" s="5">
        <v>0.53333333299999997</v>
      </c>
      <c r="Q1393" s="6">
        <v>20457725.379999999</v>
      </c>
      <c r="R1393" s="7">
        <v>8.7961248937062919E-5</v>
      </c>
      <c r="S1393" s="7">
        <v>9.2353882791940123E-5</v>
      </c>
      <c r="T1393" s="8">
        <v>1799.48707483625</v>
      </c>
      <c r="U1393" s="6">
        <v>1889.3503719342186</v>
      </c>
    </row>
    <row r="1394" spans="1:21" x14ac:dyDescent="0.3">
      <c r="A1394" t="s">
        <v>21</v>
      </c>
      <c r="B1394" t="s">
        <v>648</v>
      </c>
      <c r="C1394" t="s">
        <v>270</v>
      </c>
      <c r="D1394" t="s">
        <v>275</v>
      </c>
      <c r="E1394" t="s">
        <v>25</v>
      </c>
      <c r="F1394" t="s">
        <v>26</v>
      </c>
      <c r="G1394" t="s">
        <v>819</v>
      </c>
      <c r="H1394" t="s">
        <v>286</v>
      </c>
      <c r="I1394" t="s">
        <v>286</v>
      </c>
      <c r="J1394" t="s">
        <v>286</v>
      </c>
      <c r="K1394" t="s">
        <v>44</v>
      </c>
      <c r="L1394">
        <v>10</v>
      </c>
      <c r="M1394" t="s">
        <v>275</v>
      </c>
      <c r="N1394" s="5">
        <v>0.5</v>
      </c>
      <c r="O1394" t="s">
        <v>30</v>
      </c>
      <c r="P1394" s="5">
        <v>0.53846153799999996</v>
      </c>
      <c r="Q1394" s="6">
        <v>465415.93349999998</v>
      </c>
      <c r="R1394" s="7">
        <v>8.7961248937062919E-5</v>
      </c>
      <c r="S1394" s="7">
        <v>9.2353882791940123E-5</v>
      </c>
      <c r="T1394" s="8">
        <v>40.938566785869021</v>
      </c>
      <c r="U1394" s="6">
        <v>42.982968571960399</v>
      </c>
    </row>
    <row r="1395" spans="1:21" x14ac:dyDescent="0.3">
      <c r="A1395" t="s">
        <v>21</v>
      </c>
      <c r="B1395" t="s">
        <v>648</v>
      </c>
      <c r="C1395" t="s">
        <v>270</v>
      </c>
      <c r="D1395" t="s">
        <v>275</v>
      </c>
      <c r="E1395" t="s">
        <v>25</v>
      </c>
      <c r="F1395" t="s">
        <v>26</v>
      </c>
      <c r="G1395" t="s">
        <v>820</v>
      </c>
      <c r="H1395" t="s">
        <v>288</v>
      </c>
      <c r="I1395" t="s">
        <v>288</v>
      </c>
      <c r="J1395" t="s">
        <v>288</v>
      </c>
      <c r="K1395" t="s">
        <v>44</v>
      </c>
      <c r="L1395">
        <v>10</v>
      </c>
      <c r="M1395" t="s">
        <v>275</v>
      </c>
      <c r="N1395" s="5">
        <v>0.5</v>
      </c>
      <c r="O1395" t="s">
        <v>30</v>
      </c>
      <c r="P1395" s="5">
        <v>0.53333333299999997</v>
      </c>
      <c r="Q1395" s="6">
        <v>336872.4852</v>
      </c>
      <c r="R1395" s="7">
        <v>8.7961248937062919E-5</v>
      </c>
      <c r="S1395" s="7">
        <v>9.2353882791940123E-5</v>
      </c>
      <c r="T1395" s="8">
        <v>29.631724530724245</v>
      </c>
      <c r="U1395" s="6">
        <v>31.111482013990383</v>
      </c>
    </row>
    <row r="1396" spans="1:21" x14ac:dyDescent="0.3">
      <c r="A1396" t="s">
        <v>21</v>
      </c>
      <c r="B1396" t="s">
        <v>648</v>
      </c>
      <c r="C1396" t="s">
        <v>270</v>
      </c>
      <c r="D1396" t="s">
        <v>291</v>
      </c>
      <c r="E1396" t="s">
        <v>25</v>
      </c>
      <c r="F1396" t="s">
        <v>26</v>
      </c>
      <c r="G1396" t="s">
        <v>809</v>
      </c>
      <c r="H1396" t="s">
        <v>28</v>
      </c>
      <c r="I1396" t="s">
        <v>28</v>
      </c>
      <c r="J1396" t="s">
        <v>28</v>
      </c>
      <c r="K1396" t="s">
        <v>29</v>
      </c>
      <c r="L1396">
        <v>20</v>
      </c>
      <c r="N1396" s="5">
        <v>0</v>
      </c>
      <c r="O1396" t="s">
        <v>30</v>
      </c>
      <c r="P1396" s="5">
        <v>0.3</v>
      </c>
      <c r="Q1396" s="6">
        <v>0</v>
      </c>
      <c r="R1396" s="7">
        <v>3.6816310603171587E-4</v>
      </c>
      <c r="S1396" s="7">
        <v>1.1165464820805937E-4</v>
      </c>
      <c r="T1396" s="8">
        <v>0</v>
      </c>
      <c r="U1396" s="6">
        <v>0</v>
      </c>
    </row>
    <row r="1397" spans="1:21" x14ac:dyDescent="0.3">
      <c r="A1397" t="s">
        <v>21</v>
      </c>
      <c r="B1397" t="s">
        <v>648</v>
      </c>
      <c r="C1397" t="s">
        <v>270</v>
      </c>
      <c r="D1397" t="s">
        <v>291</v>
      </c>
      <c r="E1397" t="s">
        <v>25</v>
      </c>
      <c r="F1397" t="s">
        <v>26</v>
      </c>
      <c r="G1397" t="s">
        <v>810</v>
      </c>
      <c r="H1397" t="s">
        <v>274</v>
      </c>
      <c r="I1397" t="s">
        <v>274</v>
      </c>
      <c r="J1397" t="s">
        <v>274</v>
      </c>
      <c r="K1397" t="s">
        <v>29</v>
      </c>
      <c r="L1397">
        <v>8</v>
      </c>
      <c r="M1397" t="s">
        <v>275</v>
      </c>
      <c r="N1397" s="5">
        <v>0</v>
      </c>
      <c r="O1397" t="s">
        <v>30</v>
      </c>
      <c r="P1397" s="5">
        <v>0.28571428599999998</v>
      </c>
      <c r="Q1397" s="6">
        <v>0</v>
      </c>
      <c r="R1397" s="7">
        <v>1.3562364620156586E-4</v>
      </c>
      <c r="S1397" s="7">
        <v>1.0240693518426269E-4</v>
      </c>
      <c r="T1397" s="8">
        <v>0</v>
      </c>
      <c r="U1397" s="6">
        <v>0</v>
      </c>
    </row>
    <row r="1398" spans="1:21" x14ac:dyDescent="0.3">
      <c r="A1398" t="s">
        <v>21</v>
      </c>
      <c r="B1398" t="s">
        <v>648</v>
      </c>
      <c r="C1398" t="s">
        <v>270</v>
      </c>
      <c r="D1398" t="s">
        <v>291</v>
      </c>
      <c r="E1398" t="s">
        <v>25</v>
      </c>
      <c r="F1398" t="s">
        <v>26</v>
      </c>
      <c r="G1398" t="s">
        <v>811</v>
      </c>
      <c r="H1398" t="s">
        <v>277</v>
      </c>
      <c r="I1398" t="s">
        <v>277</v>
      </c>
      <c r="J1398" t="s">
        <v>277</v>
      </c>
      <c r="K1398" t="s">
        <v>29</v>
      </c>
      <c r="L1398">
        <v>10</v>
      </c>
      <c r="M1398" t="s">
        <v>278</v>
      </c>
      <c r="N1398" s="5">
        <v>0</v>
      </c>
      <c r="O1398" t="s">
        <v>30</v>
      </c>
      <c r="P1398" s="5">
        <v>0.5</v>
      </c>
      <c r="Q1398" s="6">
        <v>0</v>
      </c>
      <c r="R1398" s="7">
        <v>0</v>
      </c>
      <c r="S1398" s="7">
        <v>0</v>
      </c>
      <c r="T1398" s="8">
        <v>0</v>
      </c>
      <c r="U1398" s="6">
        <v>0</v>
      </c>
    </row>
    <row r="1399" spans="1:21" x14ac:dyDescent="0.3">
      <c r="A1399" t="s">
        <v>21</v>
      </c>
      <c r="B1399" t="s">
        <v>648</v>
      </c>
      <c r="C1399" t="s">
        <v>270</v>
      </c>
      <c r="D1399" t="s">
        <v>291</v>
      </c>
      <c r="E1399" t="s">
        <v>25</v>
      </c>
      <c r="F1399" t="s">
        <v>31</v>
      </c>
      <c r="G1399" t="s">
        <v>812</v>
      </c>
      <c r="H1399" t="s">
        <v>28</v>
      </c>
      <c r="I1399" t="s">
        <v>28</v>
      </c>
      <c r="J1399" t="s">
        <v>28</v>
      </c>
      <c r="K1399" t="s">
        <v>29</v>
      </c>
      <c r="L1399">
        <v>20</v>
      </c>
      <c r="N1399" s="5">
        <v>0</v>
      </c>
      <c r="O1399" t="s">
        <v>30</v>
      </c>
      <c r="P1399" s="5">
        <v>0.3</v>
      </c>
      <c r="Q1399" s="6">
        <v>0</v>
      </c>
      <c r="R1399" s="7">
        <v>3.6816310603171587E-4</v>
      </c>
      <c r="S1399" s="7">
        <v>1.1165464820805937E-4</v>
      </c>
      <c r="T1399" s="8">
        <v>0</v>
      </c>
      <c r="U1399" s="6">
        <v>0</v>
      </c>
    </row>
    <row r="1400" spans="1:21" x14ac:dyDescent="0.3">
      <c r="A1400" t="s">
        <v>21</v>
      </c>
      <c r="B1400" t="s">
        <v>648</v>
      </c>
      <c r="C1400" t="s">
        <v>270</v>
      </c>
      <c r="D1400" t="s">
        <v>291</v>
      </c>
      <c r="E1400" t="s">
        <v>25</v>
      </c>
      <c r="F1400" t="s">
        <v>31</v>
      </c>
      <c r="G1400" t="s">
        <v>813</v>
      </c>
      <c r="H1400" t="s">
        <v>274</v>
      </c>
      <c r="I1400" t="s">
        <v>274</v>
      </c>
      <c r="J1400" t="s">
        <v>274</v>
      </c>
      <c r="K1400" t="s">
        <v>29</v>
      </c>
      <c r="L1400">
        <v>8</v>
      </c>
      <c r="M1400" t="s">
        <v>275</v>
      </c>
      <c r="N1400" s="5">
        <v>0</v>
      </c>
      <c r="O1400" t="s">
        <v>30</v>
      </c>
      <c r="P1400" s="5">
        <v>0.28571428599999998</v>
      </c>
      <c r="Q1400" s="6">
        <v>0</v>
      </c>
      <c r="R1400" s="7">
        <v>1.3562364620156586E-4</v>
      </c>
      <c r="S1400" s="7">
        <v>1.0240693518426269E-4</v>
      </c>
      <c r="T1400" s="8">
        <v>0</v>
      </c>
      <c r="U1400" s="6">
        <v>0</v>
      </c>
    </row>
    <row r="1401" spans="1:21" x14ac:dyDescent="0.3">
      <c r="A1401" t="s">
        <v>21</v>
      </c>
      <c r="B1401" t="s">
        <v>648</v>
      </c>
      <c r="C1401" t="s">
        <v>270</v>
      </c>
      <c r="D1401" t="s">
        <v>291</v>
      </c>
      <c r="E1401" t="s">
        <v>25</v>
      </c>
      <c r="F1401" t="s">
        <v>31</v>
      </c>
      <c r="G1401" t="s">
        <v>814</v>
      </c>
      <c r="H1401" t="s">
        <v>277</v>
      </c>
      <c r="I1401" t="s">
        <v>277</v>
      </c>
      <c r="J1401" t="s">
        <v>277</v>
      </c>
      <c r="K1401" t="s">
        <v>29</v>
      </c>
      <c r="L1401">
        <v>10</v>
      </c>
      <c r="M1401" t="s">
        <v>278</v>
      </c>
      <c r="N1401" s="5">
        <v>0</v>
      </c>
      <c r="O1401" t="s">
        <v>30</v>
      </c>
      <c r="P1401" s="5">
        <v>0.5</v>
      </c>
      <c r="Q1401" s="6">
        <v>0</v>
      </c>
      <c r="R1401" s="7">
        <v>0</v>
      </c>
      <c r="S1401" s="7">
        <v>0</v>
      </c>
      <c r="T1401" s="8">
        <v>0</v>
      </c>
      <c r="U1401" s="6">
        <v>0</v>
      </c>
    </row>
    <row r="1402" spans="1:21" x14ac:dyDescent="0.3">
      <c r="A1402" t="s">
        <v>21</v>
      </c>
      <c r="B1402" t="s">
        <v>648</v>
      </c>
      <c r="C1402" t="s">
        <v>270</v>
      </c>
      <c r="D1402" t="s">
        <v>291</v>
      </c>
      <c r="E1402" t="s">
        <v>25</v>
      </c>
      <c r="F1402" t="s">
        <v>41</v>
      </c>
      <c r="G1402" t="s">
        <v>821</v>
      </c>
      <c r="H1402" t="s">
        <v>293</v>
      </c>
      <c r="I1402" t="s">
        <v>293</v>
      </c>
      <c r="J1402" t="s">
        <v>293</v>
      </c>
      <c r="K1402" t="s">
        <v>44</v>
      </c>
      <c r="L1402">
        <v>15</v>
      </c>
      <c r="M1402" t="s">
        <v>291</v>
      </c>
      <c r="N1402" s="5">
        <v>0</v>
      </c>
      <c r="O1402" t="s">
        <v>30</v>
      </c>
      <c r="P1402" s="5">
        <v>0.1875</v>
      </c>
      <c r="Q1402" s="6">
        <v>0</v>
      </c>
      <c r="R1402" s="7">
        <v>0</v>
      </c>
      <c r="S1402" s="7">
        <v>1.876378913356902E-10</v>
      </c>
      <c r="T1402" s="8">
        <v>0</v>
      </c>
      <c r="U1402" s="6">
        <v>0</v>
      </c>
    </row>
    <row r="1403" spans="1:21" x14ac:dyDescent="0.3">
      <c r="A1403" t="s">
        <v>21</v>
      </c>
      <c r="B1403" t="s">
        <v>648</v>
      </c>
      <c r="C1403" t="s">
        <v>270</v>
      </c>
      <c r="D1403" t="s">
        <v>291</v>
      </c>
      <c r="E1403" t="s">
        <v>25</v>
      </c>
      <c r="F1403" t="s">
        <v>41</v>
      </c>
      <c r="G1403" t="s">
        <v>822</v>
      </c>
      <c r="H1403" t="s">
        <v>295</v>
      </c>
      <c r="I1403" t="s">
        <v>295</v>
      </c>
      <c r="J1403" t="s">
        <v>295</v>
      </c>
      <c r="K1403" t="s">
        <v>44</v>
      </c>
      <c r="L1403">
        <v>15</v>
      </c>
      <c r="M1403" t="s">
        <v>291</v>
      </c>
      <c r="N1403" s="5">
        <v>0.79</v>
      </c>
      <c r="O1403" t="s">
        <v>30</v>
      </c>
      <c r="P1403" s="5">
        <v>0.4375</v>
      </c>
      <c r="Q1403" s="6">
        <v>6343815.6490000002</v>
      </c>
      <c r="R1403" s="7">
        <v>0</v>
      </c>
      <c r="S1403" s="7">
        <v>5.8248732226484634E-11</v>
      </c>
      <c r="T1403" s="8">
        <v>0</v>
      </c>
      <c r="U1403" s="6">
        <v>3.6951921903278384E-4</v>
      </c>
    </row>
    <row r="1404" spans="1:21" x14ac:dyDescent="0.3">
      <c r="A1404" t="s">
        <v>21</v>
      </c>
      <c r="B1404" t="s">
        <v>648</v>
      </c>
      <c r="C1404" t="s">
        <v>270</v>
      </c>
      <c r="D1404" t="s">
        <v>291</v>
      </c>
      <c r="E1404" t="s">
        <v>25</v>
      </c>
      <c r="F1404" t="s">
        <v>26</v>
      </c>
      <c r="G1404" t="s">
        <v>823</v>
      </c>
      <c r="H1404" t="s">
        <v>293</v>
      </c>
      <c r="I1404" t="s">
        <v>293</v>
      </c>
      <c r="J1404" t="s">
        <v>293</v>
      </c>
      <c r="K1404" t="s">
        <v>44</v>
      </c>
      <c r="L1404">
        <v>15</v>
      </c>
      <c r="M1404" t="s">
        <v>291</v>
      </c>
      <c r="N1404" s="5">
        <v>0</v>
      </c>
      <c r="O1404" t="s">
        <v>30</v>
      </c>
      <c r="P1404" s="5">
        <v>0.1875</v>
      </c>
      <c r="Q1404" s="6">
        <v>0</v>
      </c>
      <c r="R1404" s="7">
        <v>0</v>
      </c>
      <c r="S1404" s="7">
        <v>1.876378913356902E-10</v>
      </c>
      <c r="T1404" s="8">
        <v>0</v>
      </c>
      <c r="U1404" s="6">
        <v>0</v>
      </c>
    </row>
    <row r="1405" spans="1:21" x14ac:dyDescent="0.3">
      <c r="A1405" t="s">
        <v>21</v>
      </c>
      <c r="B1405" t="s">
        <v>648</v>
      </c>
      <c r="C1405" t="s">
        <v>270</v>
      </c>
      <c r="D1405" t="s">
        <v>291</v>
      </c>
      <c r="E1405" t="s">
        <v>25</v>
      </c>
      <c r="F1405" t="s">
        <v>26</v>
      </c>
      <c r="G1405" t="s">
        <v>824</v>
      </c>
      <c r="H1405" t="s">
        <v>295</v>
      </c>
      <c r="I1405" t="s">
        <v>295</v>
      </c>
      <c r="J1405" t="s">
        <v>295</v>
      </c>
      <c r="K1405" t="s">
        <v>44</v>
      </c>
      <c r="L1405">
        <v>15</v>
      </c>
      <c r="M1405" t="s">
        <v>291</v>
      </c>
      <c r="N1405" s="5">
        <v>0.79</v>
      </c>
      <c r="O1405" t="s">
        <v>30</v>
      </c>
      <c r="P1405" s="5">
        <v>0.4375</v>
      </c>
      <c r="Q1405" s="6">
        <v>104462.0993</v>
      </c>
      <c r="R1405" s="7">
        <v>0</v>
      </c>
      <c r="S1405" s="7">
        <v>5.8248732226484634E-11</v>
      </c>
      <c r="T1405" s="8">
        <v>0</v>
      </c>
      <c r="U1405" s="6">
        <v>6.0847848499421481E-6</v>
      </c>
    </row>
    <row r="1406" spans="1:21" x14ac:dyDescent="0.3">
      <c r="A1406" t="s">
        <v>21</v>
      </c>
      <c r="B1406" t="s">
        <v>648</v>
      </c>
      <c r="C1406" t="s">
        <v>34</v>
      </c>
      <c r="D1406" t="s">
        <v>298</v>
      </c>
      <c r="E1406" t="s">
        <v>25</v>
      </c>
      <c r="F1406" t="s">
        <v>26</v>
      </c>
      <c r="G1406" t="s">
        <v>651</v>
      </c>
      <c r="H1406" t="s">
        <v>28</v>
      </c>
      <c r="I1406" t="s">
        <v>28</v>
      </c>
      <c r="J1406" t="s">
        <v>28</v>
      </c>
      <c r="K1406" t="s">
        <v>29</v>
      </c>
      <c r="L1406">
        <v>20</v>
      </c>
      <c r="N1406" s="5">
        <v>0</v>
      </c>
      <c r="O1406" t="s">
        <v>30</v>
      </c>
      <c r="P1406" s="5">
        <v>0.3</v>
      </c>
      <c r="Q1406" s="6">
        <v>0</v>
      </c>
      <c r="R1406" s="7">
        <v>3.6816310603171587E-4</v>
      </c>
      <c r="S1406" s="7">
        <v>1.1165464820805937E-4</v>
      </c>
      <c r="T1406" s="8">
        <v>0</v>
      </c>
      <c r="U1406" s="6">
        <v>0</v>
      </c>
    </row>
    <row r="1407" spans="1:21" x14ac:dyDescent="0.3">
      <c r="A1407" t="s">
        <v>21</v>
      </c>
      <c r="B1407" t="s">
        <v>648</v>
      </c>
      <c r="C1407" t="s">
        <v>34</v>
      </c>
      <c r="D1407" t="s">
        <v>298</v>
      </c>
      <c r="E1407" t="s">
        <v>25</v>
      </c>
      <c r="F1407" t="s">
        <v>26</v>
      </c>
      <c r="G1407" t="s">
        <v>652</v>
      </c>
      <c r="H1407" t="s">
        <v>38</v>
      </c>
      <c r="I1407" t="s">
        <v>38</v>
      </c>
      <c r="J1407" t="s">
        <v>38</v>
      </c>
      <c r="K1407" t="s">
        <v>29</v>
      </c>
      <c r="L1407">
        <v>5</v>
      </c>
      <c r="N1407" s="5">
        <v>0.9</v>
      </c>
      <c r="O1407" t="s">
        <v>30</v>
      </c>
      <c r="P1407" s="5">
        <v>2.8648030000000001E-2</v>
      </c>
      <c r="Q1407" s="6">
        <v>514.3588598</v>
      </c>
      <c r="R1407" s="7">
        <v>1.1015087511623278E-4</v>
      </c>
      <c r="S1407" s="7">
        <v>8.5949592175893486E-5</v>
      </c>
      <c r="T1407" s="8">
        <v>5.6657078530757687E-2</v>
      </c>
      <c r="U1407" s="6">
        <v>4.4208934231867572E-2</v>
      </c>
    </row>
    <row r="1408" spans="1:21" x14ac:dyDescent="0.3">
      <c r="A1408" t="s">
        <v>21</v>
      </c>
      <c r="B1408" t="s">
        <v>648</v>
      </c>
      <c r="C1408" t="s">
        <v>34</v>
      </c>
      <c r="D1408" t="s">
        <v>298</v>
      </c>
      <c r="E1408" t="s">
        <v>25</v>
      </c>
      <c r="F1408" t="s">
        <v>31</v>
      </c>
      <c r="G1408" t="s">
        <v>653</v>
      </c>
      <c r="H1408" t="s">
        <v>28</v>
      </c>
      <c r="I1408" t="s">
        <v>28</v>
      </c>
      <c r="J1408" t="s">
        <v>28</v>
      </c>
      <c r="K1408" t="s">
        <v>29</v>
      </c>
      <c r="L1408">
        <v>20</v>
      </c>
      <c r="N1408" s="5">
        <v>0</v>
      </c>
      <c r="O1408" t="s">
        <v>30</v>
      </c>
      <c r="P1408" s="5">
        <v>0.3</v>
      </c>
      <c r="Q1408" s="6">
        <v>0</v>
      </c>
      <c r="R1408" s="7">
        <v>3.6816310603171587E-4</v>
      </c>
      <c r="S1408" s="7">
        <v>1.1165464820805937E-4</v>
      </c>
      <c r="T1408" s="8">
        <v>0</v>
      </c>
      <c r="U1408" s="6">
        <v>0</v>
      </c>
    </row>
    <row r="1409" spans="1:21" x14ac:dyDescent="0.3">
      <c r="A1409" t="s">
        <v>21</v>
      </c>
      <c r="B1409" t="s">
        <v>648</v>
      </c>
      <c r="C1409" t="s">
        <v>34</v>
      </c>
      <c r="D1409" t="s">
        <v>298</v>
      </c>
      <c r="E1409" t="s">
        <v>25</v>
      </c>
      <c r="F1409" t="s">
        <v>31</v>
      </c>
      <c r="G1409" t="s">
        <v>654</v>
      </c>
      <c r="H1409" t="s">
        <v>38</v>
      </c>
      <c r="I1409" t="s">
        <v>38</v>
      </c>
      <c r="J1409" t="s">
        <v>38</v>
      </c>
      <c r="K1409" t="s">
        <v>29</v>
      </c>
      <c r="L1409">
        <v>5</v>
      </c>
      <c r="N1409" s="5">
        <v>0.9</v>
      </c>
      <c r="O1409" t="s">
        <v>30</v>
      </c>
      <c r="P1409" s="5">
        <v>2.8648030000000001E-2</v>
      </c>
      <c r="Q1409" s="6">
        <v>31236.188249999999</v>
      </c>
      <c r="R1409" s="7">
        <v>1.1015087511623278E-4</v>
      </c>
      <c r="S1409" s="7">
        <v>8.5949592175893486E-5</v>
      </c>
      <c r="T1409" s="8">
        <v>3.4406934710328878</v>
      </c>
      <c r="U1409" s="6">
        <v>2.6847376412169361</v>
      </c>
    </row>
    <row r="1410" spans="1:21" x14ac:dyDescent="0.3">
      <c r="A1410" t="s">
        <v>21</v>
      </c>
      <c r="B1410" t="s">
        <v>648</v>
      </c>
      <c r="C1410" t="s">
        <v>34</v>
      </c>
      <c r="D1410" t="s">
        <v>298</v>
      </c>
      <c r="E1410" t="s">
        <v>25</v>
      </c>
      <c r="F1410" t="s">
        <v>41</v>
      </c>
      <c r="G1410" t="s">
        <v>825</v>
      </c>
      <c r="H1410" t="s">
        <v>300</v>
      </c>
      <c r="I1410" t="s">
        <v>920</v>
      </c>
      <c r="J1410" t="s">
        <v>300</v>
      </c>
      <c r="K1410" t="s">
        <v>44</v>
      </c>
      <c r="L1410">
        <v>4</v>
      </c>
      <c r="M1410" t="s">
        <v>298</v>
      </c>
      <c r="N1410" s="5">
        <v>0.35</v>
      </c>
      <c r="O1410" t="s">
        <v>30</v>
      </c>
      <c r="P1410" s="5">
        <v>0.43618773199999999</v>
      </c>
      <c r="Q1410" s="6">
        <v>219210.77220000001</v>
      </c>
      <c r="R1410" s="7">
        <v>1.5854583762120456E-4</v>
      </c>
      <c r="S1410" s="7">
        <v>3.3989246730925515E-5</v>
      </c>
      <c r="T1410" s="8">
        <v>34.754955494040061</v>
      </c>
      <c r="U1410" s="6">
        <v>7.4508090223825079</v>
      </c>
    </row>
    <row r="1411" spans="1:21" x14ac:dyDescent="0.3">
      <c r="A1411" t="s">
        <v>21</v>
      </c>
      <c r="B1411" t="s">
        <v>648</v>
      </c>
      <c r="C1411" t="s">
        <v>34</v>
      </c>
      <c r="D1411" t="s">
        <v>298</v>
      </c>
      <c r="E1411" t="s">
        <v>25</v>
      </c>
      <c r="F1411" t="s">
        <v>41</v>
      </c>
      <c r="G1411" t="s">
        <v>826</v>
      </c>
      <c r="H1411" t="s">
        <v>302</v>
      </c>
      <c r="I1411" t="s">
        <v>921</v>
      </c>
      <c r="J1411" t="s">
        <v>302</v>
      </c>
      <c r="K1411" t="s">
        <v>44</v>
      </c>
      <c r="L1411">
        <v>5</v>
      </c>
      <c r="M1411" t="s">
        <v>298</v>
      </c>
      <c r="N1411" s="5">
        <v>0.01</v>
      </c>
      <c r="O1411" t="s">
        <v>30</v>
      </c>
      <c r="P1411" s="5">
        <v>0.42608695699999999</v>
      </c>
      <c r="Q1411" s="6">
        <v>5184.1006550000002</v>
      </c>
      <c r="R1411" s="7">
        <v>9.0663037553895265E-5</v>
      </c>
      <c r="S1411" s="7">
        <v>5.2936877182219177E-5</v>
      </c>
      <c r="T1411" s="8">
        <v>0.47000631236743806</v>
      </c>
      <c r="U1411" s="6">
        <v>0.27443009967399701</v>
      </c>
    </row>
    <row r="1412" spans="1:21" x14ac:dyDescent="0.3">
      <c r="A1412" t="s">
        <v>21</v>
      </c>
      <c r="B1412" t="s">
        <v>648</v>
      </c>
      <c r="C1412" t="s">
        <v>34</v>
      </c>
      <c r="D1412" t="s">
        <v>298</v>
      </c>
      <c r="E1412" t="s">
        <v>25</v>
      </c>
      <c r="F1412" t="s">
        <v>26</v>
      </c>
      <c r="G1412" t="s">
        <v>827</v>
      </c>
      <c r="H1412" t="s">
        <v>300</v>
      </c>
      <c r="I1412" t="s">
        <v>920</v>
      </c>
      <c r="J1412" t="s">
        <v>300</v>
      </c>
      <c r="K1412" t="s">
        <v>44</v>
      </c>
      <c r="L1412">
        <v>4</v>
      </c>
      <c r="M1412" t="s">
        <v>298</v>
      </c>
      <c r="N1412" s="5">
        <v>0.35</v>
      </c>
      <c r="O1412" t="s">
        <v>30</v>
      </c>
      <c r="P1412" s="5">
        <v>0.43618773199999999</v>
      </c>
      <c r="Q1412" s="6">
        <v>3609.6915119999999</v>
      </c>
      <c r="R1412" s="7">
        <v>1.5854583762120456E-4</v>
      </c>
      <c r="S1412" s="7">
        <v>3.3989246730925515E-5</v>
      </c>
      <c r="T1412" s="8">
        <v>0.57230156432419232</v>
      </c>
      <c r="U1412" s="6">
        <v>0.12269069542389557</v>
      </c>
    </row>
    <row r="1413" spans="1:21" x14ac:dyDescent="0.3">
      <c r="A1413" t="s">
        <v>21</v>
      </c>
      <c r="B1413" t="s">
        <v>648</v>
      </c>
      <c r="C1413" t="s">
        <v>34</v>
      </c>
      <c r="D1413" t="s">
        <v>298</v>
      </c>
      <c r="E1413" t="s">
        <v>25</v>
      </c>
      <c r="F1413" t="s">
        <v>26</v>
      </c>
      <c r="G1413" t="s">
        <v>828</v>
      </c>
      <c r="H1413" t="s">
        <v>302</v>
      </c>
      <c r="I1413" t="s">
        <v>921</v>
      </c>
      <c r="J1413" t="s">
        <v>302</v>
      </c>
      <c r="K1413" t="s">
        <v>44</v>
      </c>
      <c r="L1413">
        <v>5</v>
      </c>
      <c r="M1413" t="s">
        <v>298</v>
      </c>
      <c r="N1413" s="5">
        <v>0.01</v>
      </c>
      <c r="O1413" t="s">
        <v>30</v>
      </c>
      <c r="P1413" s="5">
        <v>0.42608695699999999</v>
      </c>
      <c r="Q1413" s="6">
        <v>85.365349120000005</v>
      </c>
      <c r="R1413" s="7">
        <v>9.0663037553895265E-5</v>
      </c>
      <c r="S1413" s="7">
        <v>5.2936877182219177E-5</v>
      </c>
      <c r="T1413" s="8">
        <v>7.7394818530679404E-3</v>
      </c>
      <c r="U1413" s="6">
        <v>4.5189750019827019E-3</v>
      </c>
    </row>
    <row r="1414" spans="1:21" x14ac:dyDescent="0.3">
      <c r="A1414" t="s">
        <v>21</v>
      </c>
      <c r="B1414" t="s">
        <v>648</v>
      </c>
      <c r="C1414" t="s">
        <v>80</v>
      </c>
      <c r="D1414" t="s">
        <v>109</v>
      </c>
      <c r="E1414" t="s">
        <v>25</v>
      </c>
      <c r="F1414" t="s">
        <v>26</v>
      </c>
      <c r="G1414" t="s">
        <v>679</v>
      </c>
      <c r="H1414" t="s">
        <v>28</v>
      </c>
      <c r="I1414" t="s">
        <v>28</v>
      </c>
      <c r="J1414" t="s">
        <v>28</v>
      </c>
      <c r="K1414" t="s">
        <v>29</v>
      </c>
      <c r="L1414">
        <v>20</v>
      </c>
      <c r="N1414" s="5">
        <v>0</v>
      </c>
      <c r="O1414" t="s">
        <v>30</v>
      </c>
      <c r="P1414" s="5">
        <v>0.3</v>
      </c>
      <c r="Q1414" s="6">
        <v>0</v>
      </c>
      <c r="R1414" s="7">
        <v>0</v>
      </c>
      <c r="S1414" s="7">
        <v>6.5447615594183808E-4</v>
      </c>
      <c r="T1414" s="8">
        <v>0</v>
      </c>
      <c r="U1414" s="6">
        <v>0</v>
      </c>
    </row>
    <row r="1415" spans="1:21" x14ac:dyDescent="0.3">
      <c r="A1415" t="s">
        <v>21</v>
      </c>
      <c r="B1415" t="s">
        <v>648</v>
      </c>
      <c r="C1415" t="s">
        <v>80</v>
      </c>
      <c r="D1415" t="s">
        <v>109</v>
      </c>
      <c r="E1415" t="s">
        <v>25</v>
      </c>
      <c r="F1415" t="s">
        <v>26</v>
      </c>
      <c r="G1415" t="s">
        <v>682</v>
      </c>
      <c r="H1415" t="s">
        <v>88</v>
      </c>
      <c r="I1415" t="s">
        <v>900</v>
      </c>
      <c r="J1415" t="s">
        <v>88</v>
      </c>
      <c r="K1415" t="s">
        <v>29</v>
      </c>
      <c r="L1415">
        <v>20</v>
      </c>
      <c r="N1415" s="5">
        <v>0.72</v>
      </c>
      <c r="O1415" t="s">
        <v>30</v>
      </c>
      <c r="P1415" s="5">
        <v>0.15845999699999999</v>
      </c>
      <c r="Q1415" s="6">
        <v>39487.463300000003</v>
      </c>
      <c r="R1415" s="7">
        <v>0</v>
      </c>
      <c r="S1415" s="7">
        <v>1.8460693930164465E-3</v>
      </c>
      <c r="T1415" s="8">
        <v>0</v>
      </c>
      <c r="U1415" s="6">
        <v>94.344729605447398</v>
      </c>
    </row>
    <row r="1416" spans="1:21" x14ac:dyDescent="0.3">
      <c r="A1416" t="s">
        <v>21</v>
      </c>
      <c r="B1416" t="s">
        <v>648</v>
      </c>
      <c r="C1416" t="s">
        <v>80</v>
      </c>
      <c r="D1416" t="s">
        <v>109</v>
      </c>
      <c r="E1416" t="s">
        <v>25</v>
      </c>
      <c r="F1416" t="s">
        <v>26</v>
      </c>
      <c r="G1416" t="s">
        <v>683</v>
      </c>
      <c r="H1416" t="s">
        <v>90</v>
      </c>
      <c r="I1416" t="s">
        <v>901</v>
      </c>
      <c r="J1416" t="s">
        <v>90</v>
      </c>
      <c r="K1416" t="s">
        <v>29</v>
      </c>
      <c r="L1416">
        <v>20</v>
      </c>
      <c r="N1416" s="5">
        <v>0</v>
      </c>
      <c r="O1416" t="s">
        <v>30</v>
      </c>
      <c r="P1416" s="5">
        <v>0.53558437299999995</v>
      </c>
      <c r="Q1416" s="6">
        <v>0</v>
      </c>
      <c r="R1416" s="7">
        <v>0</v>
      </c>
      <c r="S1416" s="7">
        <v>1.0964510264815073E-3</v>
      </c>
      <c r="T1416" s="8">
        <v>0</v>
      </c>
      <c r="U1416" s="6">
        <v>0</v>
      </c>
    </row>
    <row r="1417" spans="1:21" x14ac:dyDescent="0.3">
      <c r="A1417" t="s">
        <v>21</v>
      </c>
      <c r="B1417" t="s">
        <v>648</v>
      </c>
      <c r="C1417" t="s">
        <v>80</v>
      </c>
      <c r="D1417" t="s">
        <v>109</v>
      </c>
      <c r="E1417" t="s">
        <v>25</v>
      </c>
      <c r="F1417" t="s">
        <v>26</v>
      </c>
      <c r="G1417" t="s">
        <v>684</v>
      </c>
      <c r="H1417" t="s">
        <v>92</v>
      </c>
      <c r="I1417" t="s">
        <v>902</v>
      </c>
      <c r="J1417" t="s">
        <v>92</v>
      </c>
      <c r="K1417" t="s">
        <v>29</v>
      </c>
      <c r="L1417">
        <v>20</v>
      </c>
      <c r="N1417" s="5">
        <v>0</v>
      </c>
      <c r="O1417" t="s">
        <v>30</v>
      </c>
      <c r="P1417" s="5">
        <v>0.21821937699999999</v>
      </c>
      <c r="Q1417" s="6">
        <v>0</v>
      </c>
      <c r="R1417" s="7">
        <v>0</v>
      </c>
      <c r="S1417" s="7">
        <v>1.5306988172782733E-3</v>
      </c>
      <c r="T1417" s="8">
        <v>0</v>
      </c>
      <c r="U1417" s="6">
        <v>0</v>
      </c>
    </row>
    <row r="1418" spans="1:21" x14ac:dyDescent="0.3">
      <c r="A1418" t="s">
        <v>21</v>
      </c>
      <c r="B1418" t="s">
        <v>648</v>
      </c>
      <c r="C1418" t="s">
        <v>80</v>
      </c>
      <c r="D1418" t="s">
        <v>109</v>
      </c>
      <c r="E1418" t="s">
        <v>25</v>
      </c>
      <c r="F1418" t="s">
        <v>26</v>
      </c>
      <c r="G1418" t="s">
        <v>685</v>
      </c>
      <c r="H1418" t="s">
        <v>94</v>
      </c>
      <c r="I1418" t="s">
        <v>903</v>
      </c>
      <c r="J1418" t="s">
        <v>94</v>
      </c>
      <c r="K1418" t="s">
        <v>29</v>
      </c>
      <c r="L1418">
        <v>20</v>
      </c>
      <c r="N1418" s="5">
        <v>0</v>
      </c>
      <c r="O1418" t="s">
        <v>30</v>
      </c>
      <c r="P1418" s="5">
        <v>0.29013830200000001</v>
      </c>
      <c r="Q1418" s="6">
        <v>0</v>
      </c>
      <c r="R1418" s="7">
        <v>0</v>
      </c>
      <c r="S1418" s="7">
        <v>1.2801475697005974E-3</v>
      </c>
      <c r="T1418" s="8">
        <v>0</v>
      </c>
      <c r="U1418" s="6">
        <v>0</v>
      </c>
    </row>
    <row r="1419" spans="1:21" x14ac:dyDescent="0.3">
      <c r="A1419" t="s">
        <v>21</v>
      </c>
      <c r="B1419" t="s">
        <v>648</v>
      </c>
      <c r="C1419" t="s">
        <v>80</v>
      </c>
      <c r="D1419" t="s">
        <v>109</v>
      </c>
      <c r="E1419" t="s">
        <v>25</v>
      </c>
      <c r="F1419" t="s">
        <v>26</v>
      </c>
      <c r="G1419" t="s">
        <v>686</v>
      </c>
      <c r="H1419" t="s">
        <v>96</v>
      </c>
      <c r="I1419" t="s">
        <v>904</v>
      </c>
      <c r="J1419" t="s">
        <v>96</v>
      </c>
      <c r="K1419" t="s">
        <v>29</v>
      </c>
      <c r="L1419">
        <v>11</v>
      </c>
      <c r="N1419" s="5">
        <v>0.9</v>
      </c>
      <c r="O1419" t="s">
        <v>30</v>
      </c>
      <c r="P1419" s="5">
        <v>0.04</v>
      </c>
      <c r="Q1419" s="6">
        <v>0</v>
      </c>
      <c r="R1419" s="7">
        <v>0</v>
      </c>
      <c r="S1419" s="7">
        <v>0</v>
      </c>
      <c r="T1419" s="8">
        <v>0</v>
      </c>
      <c r="U1419" s="6">
        <v>0</v>
      </c>
    </row>
    <row r="1420" spans="1:21" x14ac:dyDescent="0.3">
      <c r="A1420" t="s">
        <v>21</v>
      </c>
      <c r="B1420" t="s">
        <v>648</v>
      </c>
      <c r="C1420" t="s">
        <v>80</v>
      </c>
      <c r="D1420" t="s">
        <v>109</v>
      </c>
      <c r="E1420" t="s">
        <v>25</v>
      </c>
      <c r="F1420" t="s">
        <v>26</v>
      </c>
      <c r="G1420" t="s">
        <v>688</v>
      </c>
      <c r="H1420" t="s">
        <v>100</v>
      </c>
      <c r="I1420" t="s">
        <v>100</v>
      </c>
      <c r="J1420" t="s">
        <v>100</v>
      </c>
      <c r="K1420" t="s">
        <v>29</v>
      </c>
      <c r="L1420">
        <v>20</v>
      </c>
      <c r="N1420" s="5">
        <v>9.4999999999999998E-3</v>
      </c>
      <c r="O1420" t="s">
        <v>30</v>
      </c>
      <c r="P1420" s="5">
        <v>0.1</v>
      </c>
      <c r="Q1420" s="6">
        <v>0</v>
      </c>
      <c r="R1420" s="7">
        <v>0</v>
      </c>
      <c r="S1420" s="7">
        <v>7.8254127106424558E-4</v>
      </c>
      <c r="T1420" s="8">
        <v>0</v>
      </c>
      <c r="U1420" s="6">
        <v>0</v>
      </c>
    </row>
    <row r="1421" spans="1:21" x14ac:dyDescent="0.3">
      <c r="A1421" t="s">
        <v>21</v>
      </c>
      <c r="B1421" t="s">
        <v>648</v>
      </c>
      <c r="C1421" t="s">
        <v>80</v>
      </c>
      <c r="D1421" t="s">
        <v>109</v>
      </c>
      <c r="E1421" t="s">
        <v>25</v>
      </c>
      <c r="F1421" t="s">
        <v>26</v>
      </c>
      <c r="G1421" t="s">
        <v>689</v>
      </c>
      <c r="H1421" t="s">
        <v>102</v>
      </c>
      <c r="I1421" t="s">
        <v>102</v>
      </c>
      <c r="J1421" t="s">
        <v>102</v>
      </c>
      <c r="K1421" t="s">
        <v>29</v>
      </c>
      <c r="L1421">
        <v>11</v>
      </c>
      <c r="N1421" s="5">
        <v>0.02</v>
      </c>
      <c r="O1421" t="s">
        <v>30</v>
      </c>
      <c r="P1421" s="5">
        <v>1.72E-2</v>
      </c>
      <c r="Q1421" s="6">
        <v>0</v>
      </c>
      <c r="R1421" s="7">
        <v>0</v>
      </c>
      <c r="S1421" s="7">
        <v>0</v>
      </c>
      <c r="T1421" s="8">
        <v>0</v>
      </c>
      <c r="U1421" s="6">
        <v>0</v>
      </c>
    </row>
    <row r="1422" spans="1:21" x14ac:dyDescent="0.3">
      <c r="A1422" t="s">
        <v>21</v>
      </c>
      <c r="B1422" t="s">
        <v>648</v>
      </c>
      <c r="C1422" t="s">
        <v>80</v>
      </c>
      <c r="D1422" t="s">
        <v>109</v>
      </c>
      <c r="E1422" t="s">
        <v>25</v>
      </c>
      <c r="F1422" t="s">
        <v>26</v>
      </c>
      <c r="G1422" t="s">
        <v>691</v>
      </c>
      <c r="H1422" t="s">
        <v>106</v>
      </c>
      <c r="I1422" t="s">
        <v>106</v>
      </c>
      <c r="J1422" t="s">
        <v>106</v>
      </c>
      <c r="K1422" t="s">
        <v>29</v>
      </c>
      <c r="L1422">
        <v>11</v>
      </c>
      <c r="N1422" s="5">
        <v>6.5000000000000002E-2</v>
      </c>
      <c r="O1422" t="s">
        <v>30</v>
      </c>
      <c r="P1422" s="5">
        <v>0.15</v>
      </c>
      <c r="Q1422" s="6">
        <v>2989.5149649999998</v>
      </c>
      <c r="R1422" s="7">
        <v>0</v>
      </c>
      <c r="S1422" s="7">
        <v>1.2481498654008067E-4</v>
      </c>
      <c r="T1422" s="8">
        <v>0</v>
      </c>
      <c r="U1422" s="6">
        <v>2.5130847602570765</v>
      </c>
    </row>
    <row r="1423" spans="1:21" x14ac:dyDescent="0.3">
      <c r="A1423" t="s">
        <v>21</v>
      </c>
      <c r="B1423" t="s">
        <v>648</v>
      </c>
      <c r="C1423" t="s">
        <v>80</v>
      </c>
      <c r="D1423" t="s">
        <v>109</v>
      </c>
      <c r="E1423" t="s">
        <v>25</v>
      </c>
      <c r="F1423" t="s">
        <v>26</v>
      </c>
      <c r="G1423" t="s">
        <v>693</v>
      </c>
      <c r="H1423" t="s">
        <v>111</v>
      </c>
      <c r="I1423" t="s">
        <v>111</v>
      </c>
      <c r="J1423" t="s">
        <v>111</v>
      </c>
      <c r="K1423" t="s">
        <v>29</v>
      </c>
      <c r="L1423">
        <v>20</v>
      </c>
      <c r="N1423" s="5">
        <v>2.7E-2</v>
      </c>
      <c r="O1423" t="s">
        <v>30</v>
      </c>
      <c r="P1423" s="5">
        <v>0.146537695</v>
      </c>
      <c r="Q1423" s="6">
        <v>1201.307215</v>
      </c>
      <c r="R1423" s="7">
        <v>0</v>
      </c>
      <c r="S1423" s="7">
        <v>8.9048709555079723E-4</v>
      </c>
      <c r="T1423" s="8">
        <v>0</v>
      </c>
      <c r="U1423" s="6">
        <v>1.2660038809044445</v>
      </c>
    </row>
    <row r="1424" spans="1:21" x14ac:dyDescent="0.3">
      <c r="A1424" t="s">
        <v>21</v>
      </c>
      <c r="B1424" t="s">
        <v>648</v>
      </c>
      <c r="C1424" t="s">
        <v>80</v>
      </c>
      <c r="D1424" t="s">
        <v>109</v>
      </c>
      <c r="E1424" t="s">
        <v>25</v>
      </c>
      <c r="F1424" t="s">
        <v>26</v>
      </c>
      <c r="G1424" t="s">
        <v>694</v>
      </c>
      <c r="H1424" t="s">
        <v>115</v>
      </c>
      <c r="I1424" t="s">
        <v>905</v>
      </c>
      <c r="J1424" t="s">
        <v>115</v>
      </c>
      <c r="K1424" t="s">
        <v>29</v>
      </c>
      <c r="L1424">
        <v>20</v>
      </c>
      <c r="N1424" s="5">
        <v>0.19</v>
      </c>
      <c r="O1424" t="s">
        <v>30</v>
      </c>
      <c r="P1424" s="5">
        <v>7.8854609999999999E-3</v>
      </c>
      <c r="Q1424" s="6">
        <v>0</v>
      </c>
      <c r="R1424" s="7">
        <v>0</v>
      </c>
      <c r="S1424" s="7">
        <v>1.254636772441196E-3</v>
      </c>
      <c r="T1424" s="8">
        <v>0</v>
      </c>
      <c r="U1424" s="6">
        <v>0</v>
      </c>
    </row>
    <row r="1425" spans="1:21" x14ac:dyDescent="0.3">
      <c r="A1425" t="s">
        <v>21</v>
      </c>
      <c r="B1425" t="s">
        <v>648</v>
      </c>
      <c r="C1425" t="s">
        <v>80</v>
      </c>
      <c r="D1425" t="s">
        <v>109</v>
      </c>
      <c r="E1425" t="s">
        <v>25</v>
      </c>
      <c r="F1425" t="s">
        <v>26</v>
      </c>
      <c r="G1425" t="s">
        <v>695</v>
      </c>
      <c r="H1425" t="s">
        <v>117</v>
      </c>
      <c r="I1425" t="s">
        <v>906</v>
      </c>
      <c r="J1425" t="s">
        <v>117</v>
      </c>
      <c r="K1425" t="s">
        <v>29</v>
      </c>
      <c r="L1425">
        <v>20</v>
      </c>
      <c r="N1425" s="5">
        <v>0.14249999999999999</v>
      </c>
      <c r="O1425" t="s">
        <v>30</v>
      </c>
      <c r="P1425" s="5">
        <v>8.4071140000000003E-3</v>
      </c>
      <c r="Q1425" s="6">
        <v>0</v>
      </c>
      <c r="R1425" s="7">
        <v>0</v>
      </c>
      <c r="S1425" s="7">
        <v>1.7223488397470957E-3</v>
      </c>
      <c r="T1425" s="8">
        <v>0</v>
      </c>
      <c r="U1425" s="6">
        <v>0</v>
      </c>
    </row>
    <row r="1426" spans="1:21" x14ac:dyDescent="0.3">
      <c r="A1426" t="s">
        <v>21</v>
      </c>
      <c r="B1426" t="s">
        <v>648</v>
      </c>
      <c r="C1426" t="s">
        <v>80</v>
      </c>
      <c r="D1426" t="s">
        <v>109</v>
      </c>
      <c r="E1426" t="s">
        <v>25</v>
      </c>
      <c r="F1426" t="s">
        <v>26</v>
      </c>
      <c r="G1426" t="s">
        <v>696</v>
      </c>
      <c r="H1426" t="s">
        <v>119</v>
      </c>
      <c r="I1426" t="s">
        <v>907</v>
      </c>
      <c r="J1426" t="s">
        <v>119</v>
      </c>
      <c r="K1426" t="s">
        <v>29</v>
      </c>
      <c r="L1426">
        <v>20</v>
      </c>
      <c r="N1426" s="5">
        <v>0.54</v>
      </c>
      <c r="O1426" t="s">
        <v>30</v>
      </c>
      <c r="P1426" s="5">
        <v>0.125</v>
      </c>
      <c r="Q1426" s="6">
        <v>7107.0132359999998</v>
      </c>
      <c r="R1426" s="7">
        <v>0</v>
      </c>
      <c r="S1426" s="7">
        <v>8.9048709555079723E-4</v>
      </c>
      <c r="T1426" s="8">
        <v>0</v>
      </c>
      <c r="U1426" s="6">
        <v>7.489763006555533</v>
      </c>
    </row>
    <row r="1427" spans="1:21" x14ac:dyDescent="0.3">
      <c r="A1427" t="s">
        <v>21</v>
      </c>
      <c r="B1427" t="s">
        <v>648</v>
      </c>
      <c r="C1427" t="s">
        <v>80</v>
      </c>
      <c r="D1427" t="s">
        <v>109</v>
      </c>
      <c r="E1427" t="s">
        <v>25</v>
      </c>
      <c r="F1427" t="s">
        <v>26</v>
      </c>
      <c r="G1427" t="s">
        <v>699</v>
      </c>
      <c r="H1427" t="s">
        <v>125</v>
      </c>
      <c r="I1427" t="s">
        <v>908</v>
      </c>
      <c r="J1427" t="s">
        <v>125</v>
      </c>
      <c r="K1427" t="s">
        <v>29</v>
      </c>
      <c r="L1427">
        <v>20</v>
      </c>
      <c r="N1427" s="5">
        <v>0.08</v>
      </c>
      <c r="O1427" t="s">
        <v>30</v>
      </c>
      <c r="P1427" s="5">
        <v>3.2330142999999999E-2</v>
      </c>
      <c r="Q1427" s="6">
        <v>0</v>
      </c>
      <c r="R1427" s="7">
        <v>0</v>
      </c>
      <c r="S1427" s="7">
        <v>1.0209825489258459E-3</v>
      </c>
      <c r="T1427" s="8">
        <v>0</v>
      </c>
      <c r="U1427" s="6">
        <v>0</v>
      </c>
    </row>
    <row r="1428" spans="1:21" x14ac:dyDescent="0.3">
      <c r="A1428" t="s">
        <v>21</v>
      </c>
      <c r="B1428" t="s">
        <v>648</v>
      </c>
      <c r="C1428" t="s">
        <v>80</v>
      </c>
      <c r="D1428" t="s">
        <v>109</v>
      </c>
      <c r="E1428" t="s">
        <v>25</v>
      </c>
      <c r="F1428" t="s">
        <v>26</v>
      </c>
      <c r="G1428" t="s">
        <v>700</v>
      </c>
      <c r="H1428" t="s">
        <v>127</v>
      </c>
      <c r="I1428" t="s">
        <v>909</v>
      </c>
      <c r="J1428" t="s">
        <v>127</v>
      </c>
      <c r="K1428" t="s">
        <v>29</v>
      </c>
      <c r="L1428">
        <v>20</v>
      </c>
      <c r="N1428" s="5">
        <v>0</v>
      </c>
      <c r="O1428" t="s">
        <v>30</v>
      </c>
      <c r="P1428" s="5">
        <v>0.48548287800000001</v>
      </c>
      <c r="Q1428" s="6">
        <v>0</v>
      </c>
      <c r="R1428" s="7">
        <v>0</v>
      </c>
      <c r="S1428" s="7">
        <v>9.6953009944386126E-4</v>
      </c>
      <c r="T1428" s="8">
        <v>0</v>
      </c>
      <c r="U1428" s="6">
        <v>0</v>
      </c>
    </row>
    <row r="1429" spans="1:21" x14ac:dyDescent="0.3">
      <c r="A1429" t="s">
        <v>21</v>
      </c>
      <c r="B1429" t="s">
        <v>648</v>
      </c>
      <c r="C1429" t="s">
        <v>80</v>
      </c>
      <c r="D1429" t="s">
        <v>109</v>
      </c>
      <c r="E1429" t="s">
        <v>25</v>
      </c>
      <c r="F1429" t="s">
        <v>26</v>
      </c>
      <c r="G1429" t="s">
        <v>701</v>
      </c>
      <c r="H1429" t="s">
        <v>129</v>
      </c>
      <c r="I1429" t="s">
        <v>910</v>
      </c>
      <c r="J1429" t="s">
        <v>129</v>
      </c>
      <c r="K1429" t="s">
        <v>29</v>
      </c>
      <c r="L1429">
        <v>20</v>
      </c>
      <c r="N1429" s="5">
        <v>0</v>
      </c>
      <c r="O1429" t="s">
        <v>30</v>
      </c>
      <c r="P1429" s="5">
        <v>0.104853986</v>
      </c>
      <c r="Q1429" s="6">
        <v>0</v>
      </c>
      <c r="R1429" s="7">
        <v>0</v>
      </c>
      <c r="S1429" s="7">
        <v>1.0176433182141351E-3</v>
      </c>
      <c r="T1429" s="8">
        <v>0</v>
      </c>
      <c r="U1429" s="6">
        <v>0</v>
      </c>
    </row>
    <row r="1430" spans="1:21" x14ac:dyDescent="0.3">
      <c r="A1430" t="s">
        <v>21</v>
      </c>
      <c r="B1430" t="s">
        <v>648</v>
      </c>
      <c r="C1430" t="s">
        <v>80</v>
      </c>
      <c r="D1430" t="s">
        <v>109</v>
      </c>
      <c r="E1430" t="s">
        <v>25</v>
      </c>
      <c r="F1430" t="s">
        <v>26</v>
      </c>
      <c r="G1430" t="s">
        <v>702</v>
      </c>
      <c r="H1430" t="s">
        <v>131</v>
      </c>
      <c r="I1430" t="s">
        <v>911</v>
      </c>
      <c r="J1430" t="s">
        <v>131</v>
      </c>
      <c r="K1430" t="s">
        <v>29</v>
      </c>
      <c r="L1430">
        <v>20</v>
      </c>
      <c r="N1430" s="5">
        <v>0</v>
      </c>
      <c r="O1430" t="s">
        <v>30</v>
      </c>
      <c r="P1430" s="5">
        <v>0.195864173</v>
      </c>
      <c r="Q1430" s="6">
        <v>0</v>
      </c>
      <c r="R1430" s="7">
        <v>0</v>
      </c>
      <c r="S1430" s="7">
        <v>9.7059503317277202E-4</v>
      </c>
      <c r="T1430" s="8">
        <v>0</v>
      </c>
      <c r="U1430" s="6">
        <v>0</v>
      </c>
    </row>
    <row r="1431" spans="1:21" x14ac:dyDescent="0.3">
      <c r="A1431" t="s">
        <v>21</v>
      </c>
      <c r="B1431" t="s">
        <v>648</v>
      </c>
      <c r="C1431" t="s">
        <v>80</v>
      </c>
      <c r="D1431" t="s">
        <v>109</v>
      </c>
      <c r="E1431" t="s">
        <v>25</v>
      </c>
      <c r="F1431" t="s">
        <v>31</v>
      </c>
      <c r="G1431" t="s">
        <v>704</v>
      </c>
      <c r="H1431" t="s">
        <v>28</v>
      </c>
      <c r="I1431" t="s">
        <v>28</v>
      </c>
      <c r="J1431" t="s">
        <v>28</v>
      </c>
      <c r="K1431" t="s">
        <v>29</v>
      </c>
      <c r="L1431">
        <v>20</v>
      </c>
      <c r="N1431" s="5">
        <v>0</v>
      </c>
      <c r="O1431" t="s">
        <v>30</v>
      </c>
      <c r="P1431" s="5">
        <v>0.3</v>
      </c>
      <c r="Q1431" s="6">
        <v>0</v>
      </c>
      <c r="R1431" s="7">
        <v>0</v>
      </c>
      <c r="S1431" s="7">
        <v>6.5447615594183808E-4</v>
      </c>
      <c r="T1431" s="8">
        <v>0</v>
      </c>
      <c r="U1431" s="6">
        <v>0</v>
      </c>
    </row>
    <row r="1432" spans="1:21" x14ac:dyDescent="0.3">
      <c r="A1432" t="s">
        <v>21</v>
      </c>
      <c r="B1432" t="s">
        <v>648</v>
      </c>
      <c r="C1432" t="s">
        <v>80</v>
      </c>
      <c r="D1432" t="s">
        <v>109</v>
      </c>
      <c r="E1432" t="s">
        <v>25</v>
      </c>
      <c r="F1432" t="s">
        <v>31</v>
      </c>
      <c r="G1432" t="s">
        <v>705</v>
      </c>
      <c r="H1432" t="s">
        <v>84</v>
      </c>
      <c r="I1432" t="s">
        <v>84</v>
      </c>
      <c r="J1432" t="s">
        <v>84</v>
      </c>
      <c r="K1432" t="s">
        <v>29</v>
      </c>
      <c r="L1432">
        <v>20</v>
      </c>
      <c r="N1432" s="5">
        <v>6.7500000000000004E-2</v>
      </c>
      <c r="O1432" t="s">
        <v>30</v>
      </c>
      <c r="P1432" s="5">
        <v>0.34336457799999998</v>
      </c>
      <c r="Q1432" s="6">
        <v>503371.815</v>
      </c>
      <c r="R1432" s="7">
        <v>0</v>
      </c>
      <c r="S1432" s="7">
        <v>7.1233293838095159E-4</v>
      </c>
      <c r="T1432" s="8">
        <v>0</v>
      </c>
      <c r="U1432" s="6">
        <v>402.560571093585</v>
      </c>
    </row>
    <row r="1433" spans="1:21" x14ac:dyDescent="0.3">
      <c r="A1433" t="s">
        <v>21</v>
      </c>
      <c r="B1433" t="s">
        <v>648</v>
      </c>
      <c r="C1433" t="s">
        <v>80</v>
      </c>
      <c r="D1433" t="s">
        <v>109</v>
      </c>
      <c r="E1433" t="s">
        <v>25</v>
      </c>
      <c r="F1433" t="s">
        <v>31</v>
      </c>
      <c r="G1433" t="s">
        <v>706</v>
      </c>
      <c r="H1433" t="s">
        <v>86</v>
      </c>
      <c r="I1433" t="s">
        <v>86</v>
      </c>
      <c r="J1433" t="s">
        <v>86</v>
      </c>
      <c r="K1433" t="s">
        <v>29</v>
      </c>
      <c r="L1433">
        <v>20</v>
      </c>
      <c r="N1433" s="5">
        <v>0</v>
      </c>
      <c r="O1433" t="s">
        <v>30</v>
      </c>
      <c r="P1433" s="5">
        <v>1.0190441999999999E-2</v>
      </c>
      <c r="Q1433" s="6">
        <v>0</v>
      </c>
      <c r="R1433" s="7">
        <v>0</v>
      </c>
      <c r="S1433" s="7">
        <v>1.7216566269348786E-3</v>
      </c>
      <c r="T1433" s="8">
        <v>0</v>
      </c>
      <c r="U1433" s="6">
        <v>0</v>
      </c>
    </row>
    <row r="1434" spans="1:21" x14ac:dyDescent="0.3">
      <c r="A1434" t="s">
        <v>21</v>
      </c>
      <c r="B1434" t="s">
        <v>648</v>
      </c>
      <c r="C1434" t="s">
        <v>80</v>
      </c>
      <c r="D1434" t="s">
        <v>109</v>
      </c>
      <c r="E1434" t="s">
        <v>25</v>
      </c>
      <c r="F1434" t="s">
        <v>31</v>
      </c>
      <c r="G1434" t="s">
        <v>707</v>
      </c>
      <c r="H1434" t="s">
        <v>88</v>
      </c>
      <c r="I1434" t="s">
        <v>900</v>
      </c>
      <c r="J1434" t="s">
        <v>88</v>
      </c>
      <c r="K1434" t="s">
        <v>29</v>
      </c>
      <c r="L1434">
        <v>20</v>
      </c>
      <c r="N1434" s="5">
        <v>0.351348259</v>
      </c>
      <c r="O1434" t="s">
        <v>30</v>
      </c>
      <c r="P1434" s="5">
        <v>0.15845999699999999</v>
      </c>
      <c r="Q1434" s="6">
        <v>986541.25020000001</v>
      </c>
      <c r="R1434" s="7">
        <v>0</v>
      </c>
      <c r="S1434" s="7">
        <v>1.8460693930164465E-3</v>
      </c>
      <c r="T1434" s="8">
        <v>0</v>
      </c>
      <c r="U1434" s="6">
        <v>2357.0763912489415</v>
      </c>
    </row>
    <row r="1435" spans="1:21" x14ac:dyDescent="0.3">
      <c r="A1435" t="s">
        <v>21</v>
      </c>
      <c r="B1435" t="s">
        <v>648</v>
      </c>
      <c r="C1435" t="s">
        <v>80</v>
      </c>
      <c r="D1435" t="s">
        <v>109</v>
      </c>
      <c r="E1435" t="s">
        <v>25</v>
      </c>
      <c r="F1435" t="s">
        <v>31</v>
      </c>
      <c r="G1435" t="s">
        <v>708</v>
      </c>
      <c r="H1435" t="s">
        <v>90</v>
      </c>
      <c r="I1435" t="s">
        <v>901</v>
      </c>
      <c r="J1435" t="s">
        <v>90</v>
      </c>
      <c r="K1435" t="s">
        <v>29</v>
      </c>
      <c r="L1435">
        <v>20</v>
      </c>
      <c r="N1435" s="5">
        <v>0.14625953999999999</v>
      </c>
      <c r="O1435" t="s">
        <v>30</v>
      </c>
      <c r="P1435" s="5">
        <v>0.53558437299999995</v>
      </c>
      <c r="Q1435" s="6">
        <v>1860579.879</v>
      </c>
      <c r="R1435" s="7">
        <v>0</v>
      </c>
      <c r="S1435" s="7">
        <v>1.0964510264815073E-3</v>
      </c>
      <c r="T1435" s="8">
        <v>0</v>
      </c>
      <c r="U1435" s="6">
        <v>2798.9957207295024</v>
      </c>
    </row>
    <row r="1436" spans="1:21" x14ac:dyDescent="0.3">
      <c r="A1436" t="s">
        <v>21</v>
      </c>
      <c r="B1436" t="s">
        <v>648</v>
      </c>
      <c r="C1436" t="s">
        <v>80</v>
      </c>
      <c r="D1436" t="s">
        <v>109</v>
      </c>
      <c r="E1436" t="s">
        <v>25</v>
      </c>
      <c r="F1436" t="s">
        <v>31</v>
      </c>
      <c r="G1436" t="s">
        <v>709</v>
      </c>
      <c r="H1436" t="s">
        <v>92</v>
      </c>
      <c r="I1436" t="s">
        <v>902</v>
      </c>
      <c r="J1436" t="s">
        <v>92</v>
      </c>
      <c r="K1436" t="s">
        <v>29</v>
      </c>
      <c r="L1436">
        <v>20</v>
      </c>
      <c r="N1436" s="5">
        <v>5.7245342999999997E-2</v>
      </c>
      <c r="O1436" t="s">
        <v>30</v>
      </c>
      <c r="P1436" s="5">
        <v>0.21821937699999999</v>
      </c>
      <c r="Q1436" s="6">
        <v>251568.06150000001</v>
      </c>
      <c r="R1436" s="7">
        <v>0</v>
      </c>
      <c r="S1436" s="7">
        <v>1.5306988172782733E-3</v>
      </c>
      <c r="T1436" s="8">
        <v>0</v>
      </c>
      <c r="U1436" s="6">
        <v>509.92849753156332</v>
      </c>
    </row>
    <row r="1437" spans="1:21" x14ac:dyDescent="0.3">
      <c r="A1437" t="s">
        <v>21</v>
      </c>
      <c r="B1437" t="s">
        <v>648</v>
      </c>
      <c r="C1437" t="s">
        <v>80</v>
      </c>
      <c r="D1437" t="s">
        <v>109</v>
      </c>
      <c r="E1437" t="s">
        <v>25</v>
      </c>
      <c r="F1437" t="s">
        <v>31</v>
      </c>
      <c r="G1437" t="s">
        <v>710</v>
      </c>
      <c r="H1437" t="s">
        <v>94</v>
      </c>
      <c r="I1437" t="s">
        <v>903</v>
      </c>
      <c r="J1437" t="s">
        <v>94</v>
      </c>
      <c r="K1437" t="s">
        <v>29</v>
      </c>
      <c r="L1437">
        <v>20</v>
      </c>
      <c r="N1437" s="5">
        <v>0.142106125</v>
      </c>
      <c r="O1437" t="s">
        <v>30</v>
      </c>
      <c r="P1437" s="5">
        <v>0.29013830200000001</v>
      </c>
      <c r="Q1437" s="6">
        <v>866015.47459999996</v>
      </c>
      <c r="R1437" s="7">
        <v>0</v>
      </c>
      <c r="S1437" s="7">
        <v>1.2801475697005974E-3</v>
      </c>
      <c r="T1437" s="8">
        <v>0</v>
      </c>
      <c r="U1437" s="6">
        <v>1558.8017619299658</v>
      </c>
    </row>
    <row r="1438" spans="1:21" x14ac:dyDescent="0.3">
      <c r="A1438" t="s">
        <v>21</v>
      </c>
      <c r="B1438" t="s">
        <v>648</v>
      </c>
      <c r="C1438" t="s">
        <v>80</v>
      </c>
      <c r="D1438" t="s">
        <v>109</v>
      </c>
      <c r="E1438" t="s">
        <v>25</v>
      </c>
      <c r="F1438" t="s">
        <v>31</v>
      </c>
      <c r="G1438" t="s">
        <v>711</v>
      </c>
      <c r="H1438" t="s">
        <v>96</v>
      </c>
      <c r="I1438" t="s">
        <v>904</v>
      </c>
      <c r="J1438" t="s">
        <v>96</v>
      </c>
      <c r="K1438" t="s">
        <v>29</v>
      </c>
      <c r="L1438">
        <v>11</v>
      </c>
      <c r="N1438" s="5">
        <v>0.9</v>
      </c>
      <c r="O1438" t="s">
        <v>30</v>
      </c>
      <c r="P1438" s="5">
        <v>0.04</v>
      </c>
      <c r="Q1438" s="6">
        <v>487915.7855</v>
      </c>
      <c r="R1438" s="7">
        <v>0</v>
      </c>
      <c r="S1438" s="7">
        <v>0</v>
      </c>
      <c r="T1438" s="8">
        <v>0</v>
      </c>
      <c r="U1438" s="6">
        <v>0</v>
      </c>
    </row>
    <row r="1439" spans="1:21" x14ac:dyDescent="0.3">
      <c r="A1439" t="s">
        <v>21</v>
      </c>
      <c r="B1439" t="s">
        <v>648</v>
      </c>
      <c r="C1439" t="s">
        <v>80</v>
      </c>
      <c r="D1439" t="s">
        <v>109</v>
      </c>
      <c r="E1439" t="s">
        <v>25</v>
      </c>
      <c r="F1439" t="s">
        <v>31</v>
      </c>
      <c r="G1439" t="s">
        <v>712</v>
      </c>
      <c r="H1439" t="s">
        <v>98</v>
      </c>
      <c r="I1439" t="s">
        <v>98</v>
      </c>
      <c r="J1439" t="s">
        <v>98</v>
      </c>
      <c r="K1439" t="s">
        <v>29</v>
      </c>
      <c r="L1439">
        <v>11</v>
      </c>
      <c r="N1439" s="5">
        <v>5.8799999999999998E-2</v>
      </c>
      <c r="O1439" t="s">
        <v>30</v>
      </c>
      <c r="P1439" s="5">
        <v>1.2981169000000001E-2</v>
      </c>
      <c r="Q1439" s="6">
        <v>9913.0315879999998</v>
      </c>
      <c r="R1439" s="7">
        <v>0</v>
      </c>
      <c r="S1439" s="7">
        <v>1.015454613420546E-3</v>
      </c>
      <c r="T1439" s="8">
        <v>0</v>
      </c>
      <c r="U1439" s="6">
        <v>10.446900097854108</v>
      </c>
    </row>
    <row r="1440" spans="1:21" x14ac:dyDescent="0.3">
      <c r="A1440" t="s">
        <v>21</v>
      </c>
      <c r="B1440" t="s">
        <v>648</v>
      </c>
      <c r="C1440" t="s">
        <v>80</v>
      </c>
      <c r="D1440" t="s">
        <v>109</v>
      </c>
      <c r="E1440" t="s">
        <v>25</v>
      </c>
      <c r="F1440" t="s">
        <v>31</v>
      </c>
      <c r="G1440" t="s">
        <v>713</v>
      </c>
      <c r="H1440" t="s">
        <v>100</v>
      </c>
      <c r="I1440" t="s">
        <v>100</v>
      </c>
      <c r="J1440" t="s">
        <v>100</v>
      </c>
      <c r="K1440" t="s">
        <v>29</v>
      </c>
      <c r="L1440">
        <v>20</v>
      </c>
      <c r="N1440" s="5">
        <v>9.4999999999999998E-3</v>
      </c>
      <c r="O1440" t="s">
        <v>30</v>
      </c>
      <c r="P1440" s="5">
        <v>0.1</v>
      </c>
      <c r="Q1440" s="6">
        <v>13520.561100000001</v>
      </c>
      <c r="R1440" s="7">
        <v>0</v>
      </c>
      <c r="S1440" s="7">
        <v>7.8254127106424558E-4</v>
      </c>
      <c r="T1440" s="8">
        <v>0</v>
      </c>
      <c r="U1440" s="6">
        <v>14.24871391004312</v>
      </c>
    </row>
    <row r="1441" spans="1:21" x14ac:dyDescent="0.3">
      <c r="A1441" t="s">
        <v>21</v>
      </c>
      <c r="B1441" t="s">
        <v>648</v>
      </c>
      <c r="C1441" t="s">
        <v>80</v>
      </c>
      <c r="D1441" t="s">
        <v>109</v>
      </c>
      <c r="E1441" t="s">
        <v>25</v>
      </c>
      <c r="F1441" t="s">
        <v>31</v>
      </c>
      <c r="G1441" t="s">
        <v>714</v>
      </c>
      <c r="H1441" t="s">
        <v>102</v>
      </c>
      <c r="I1441" t="s">
        <v>102</v>
      </c>
      <c r="J1441" t="s">
        <v>102</v>
      </c>
      <c r="K1441" t="s">
        <v>29</v>
      </c>
      <c r="L1441">
        <v>11</v>
      </c>
      <c r="N1441" s="5">
        <v>0.02</v>
      </c>
      <c r="O1441" t="s">
        <v>30</v>
      </c>
      <c r="P1441" s="5">
        <v>1.72E-2</v>
      </c>
      <c r="Q1441" s="6">
        <v>4469.1322499999997</v>
      </c>
      <c r="R1441" s="7">
        <v>0</v>
      </c>
      <c r="S1441" s="7">
        <v>0</v>
      </c>
      <c r="T1441" s="8">
        <v>0</v>
      </c>
      <c r="U1441" s="6">
        <v>0</v>
      </c>
    </row>
    <row r="1442" spans="1:21" x14ac:dyDescent="0.3">
      <c r="A1442" t="s">
        <v>21</v>
      </c>
      <c r="B1442" t="s">
        <v>648</v>
      </c>
      <c r="C1442" t="s">
        <v>80</v>
      </c>
      <c r="D1442" t="s">
        <v>109</v>
      </c>
      <c r="E1442" t="s">
        <v>25</v>
      </c>
      <c r="F1442" t="s">
        <v>31</v>
      </c>
      <c r="G1442" t="s">
        <v>715</v>
      </c>
      <c r="H1442" t="s">
        <v>106</v>
      </c>
      <c r="I1442" t="s">
        <v>106</v>
      </c>
      <c r="J1442" t="s">
        <v>106</v>
      </c>
      <c r="K1442" t="s">
        <v>29</v>
      </c>
      <c r="L1442">
        <v>11</v>
      </c>
      <c r="N1442" s="5">
        <v>6.5000000000000002E-2</v>
      </c>
      <c r="O1442" t="s">
        <v>30</v>
      </c>
      <c r="P1442" s="5">
        <v>0.15</v>
      </c>
      <c r="Q1442" s="6">
        <v>163148.87040000001</v>
      </c>
      <c r="R1442" s="7">
        <v>0</v>
      </c>
      <c r="S1442" s="7">
        <v>1.0785492225409715E-4</v>
      </c>
      <c r="T1442" s="8">
        <v>0</v>
      </c>
      <c r="U1442" s="6">
        <v>137.14831491248177</v>
      </c>
    </row>
    <row r="1443" spans="1:21" x14ac:dyDescent="0.3">
      <c r="A1443" t="s">
        <v>21</v>
      </c>
      <c r="B1443" t="s">
        <v>648</v>
      </c>
      <c r="C1443" t="s">
        <v>80</v>
      </c>
      <c r="D1443" t="s">
        <v>109</v>
      </c>
      <c r="E1443" t="s">
        <v>25</v>
      </c>
      <c r="F1443" t="s">
        <v>31</v>
      </c>
      <c r="G1443" t="s">
        <v>716</v>
      </c>
      <c r="H1443" t="s">
        <v>108</v>
      </c>
      <c r="I1443" t="s">
        <v>108</v>
      </c>
      <c r="J1443" t="s">
        <v>108</v>
      </c>
      <c r="K1443" t="s">
        <v>29</v>
      </c>
      <c r="L1443">
        <v>2</v>
      </c>
      <c r="M1443" t="s">
        <v>109</v>
      </c>
      <c r="N1443" s="5">
        <v>0</v>
      </c>
      <c r="O1443" t="s">
        <v>30</v>
      </c>
      <c r="P1443" s="5">
        <v>0.05</v>
      </c>
      <c r="Q1443" s="6">
        <v>0</v>
      </c>
      <c r="R1443" s="7">
        <v>0</v>
      </c>
      <c r="S1443" s="7">
        <v>8.9048709555079723E-4</v>
      </c>
      <c r="T1443" s="8">
        <v>0</v>
      </c>
      <c r="U1443" s="6">
        <v>0</v>
      </c>
    </row>
    <row r="1444" spans="1:21" x14ac:dyDescent="0.3">
      <c r="A1444" t="s">
        <v>21</v>
      </c>
      <c r="B1444" t="s">
        <v>648</v>
      </c>
      <c r="C1444" t="s">
        <v>80</v>
      </c>
      <c r="D1444" t="s">
        <v>109</v>
      </c>
      <c r="E1444" t="s">
        <v>25</v>
      </c>
      <c r="F1444" t="s">
        <v>31</v>
      </c>
      <c r="G1444" t="s">
        <v>717</v>
      </c>
      <c r="H1444" t="s">
        <v>111</v>
      </c>
      <c r="I1444" t="s">
        <v>111</v>
      </c>
      <c r="J1444" t="s">
        <v>111</v>
      </c>
      <c r="K1444" t="s">
        <v>29</v>
      </c>
      <c r="L1444">
        <v>20</v>
      </c>
      <c r="N1444" s="5">
        <v>2.2499999999999998E-3</v>
      </c>
      <c r="O1444" t="s">
        <v>30</v>
      </c>
      <c r="P1444" s="5">
        <v>0.146537695</v>
      </c>
      <c r="Q1444" s="6">
        <v>5463.3142230000003</v>
      </c>
      <c r="R1444" s="7">
        <v>0</v>
      </c>
      <c r="S1444" s="7">
        <v>8.9048709555079723E-4</v>
      </c>
      <c r="T1444" s="8">
        <v>0</v>
      </c>
      <c r="U1444" s="6">
        <v>5.7575422194716861</v>
      </c>
    </row>
    <row r="1445" spans="1:21" x14ac:dyDescent="0.3">
      <c r="A1445" t="s">
        <v>21</v>
      </c>
      <c r="B1445" t="s">
        <v>648</v>
      </c>
      <c r="C1445" t="s">
        <v>80</v>
      </c>
      <c r="D1445" t="s">
        <v>109</v>
      </c>
      <c r="E1445" t="s">
        <v>25</v>
      </c>
      <c r="F1445" t="s">
        <v>31</v>
      </c>
      <c r="G1445" t="s">
        <v>718</v>
      </c>
      <c r="H1445" t="s">
        <v>113</v>
      </c>
      <c r="I1445" t="s">
        <v>113</v>
      </c>
      <c r="J1445" t="s">
        <v>113</v>
      </c>
      <c r="K1445" t="s">
        <v>29</v>
      </c>
      <c r="L1445">
        <v>20</v>
      </c>
      <c r="N1445" s="5">
        <v>0.08</v>
      </c>
      <c r="O1445" t="s">
        <v>30</v>
      </c>
      <c r="P1445" s="5">
        <v>5.8473739999999998E-3</v>
      </c>
      <c r="Q1445" s="6">
        <v>6060.3935499999998</v>
      </c>
      <c r="R1445" s="7">
        <v>0</v>
      </c>
      <c r="S1445" s="7">
        <v>6.1520590679720044E-4</v>
      </c>
      <c r="T1445" s="8">
        <v>0</v>
      </c>
      <c r="U1445" s="6">
        <v>3.9269850139520059</v>
      </c>
    </row>
    <row r="1446" spans="1:21" x14ac:dyDescent="0.3">
      <c r="A1446" t="s">
        <v>21</v>
      </c>
      <c r="B1446" t="s">
        <v>648</v>
      </c>
      <c r="C1446" t="s">
        <v>80</v>
      </c>
      <c r="D1446" t="s">
        <v>109</v>
      </c>
      <c r="E1446" t="s">
        <v>25</v>
      </c>
      <c r="F1446" t="s">
        <v>31</v>
      </c>
      <c r="G1446" t="s">
        <v>719</v>
      </c>
      <c r="H1446" t="s">
        <v>115</v>
      </c>
      <c r="I1446" t="s">
        <v>905</v>
      </c>
      <c r="J1446" t="s">
        <v>115</v>
      </c>
      <c r="K1446" t="s">
        <v>29</v>
      </c>
      <c r="L1446">
        <v>20</v>
      </c>
      <c r="N1446" s="5">
        <v>0.19</v>
      </c>
      <c r="O1446" t="s">
        <v>30</v>
      </c>
      <c r="P1446" s="5">
        <v>2.3049808000000001E-2</v>
      </c>
      <c r="Q1446" s="6">
        <v>57146.789969999998</v>
      </c>
      <c r="R1446" s="7">
        <v>0</v>
      </c>
      <c r="S1446" s="7">
        <v>1.9925428753858644E-3</v>
      </c>
      <c r="T1446" s="8">
        <v>0</v>
      </c>
      <c r="U1446" s="6">
        <v>229.46055387022238</v>
      </c>
    </row>
    <row r="1447" spans="1:21" x14ac:dyDescent="0.3">
      <c r="A1447" t="s">
        <v>21</v>
      </c>
      <c r="B1447" t="s">
        <v>648</v>
      </c>
      <c r="C1447" t="s">
        <v>80</v>
      </c>
      <c r="D1447" t="s">
        <v>109</v>
      </c>
      <c r="E1447" t="s">
        <v>25</v>
      </c>
      <c r="F1447" t="s">
        <v>31</v>
      </c>
      <c r="G1447" t="s">
        <v>720</v>
      </c>
      <c r="H1447" t="s">
        <v>117</v>
      </c>
      <c r="I1447" t="s">
        <v>906</v>
      </c>
      <c r="J1447" t="s">
        <v>117</v>
      </c>
      <c r="K1447" t="s">
        <v>29</v>
      </c>
      <c r="L1447">
        <v>20</v>
      </c>
      <c r="N1447" s="5">
        <v>0.14249999999999999</v>
      </c>
      <c r="O1447" t="s">
        <v>30</v>
      </c>
      <c r="P1447" s="5">
        <v>1.1846387999999999E-2</v>
      </c>
      <c r="Q1447" s="6">
        <v>21907.08412</v>
      </c>
      <c r="R1447" s="7">
        <v>0</v>
      </c>
      <c r="S1447" s="7">
        <v>1.7223488397470957E-3</v>
      </c>
      <c r="T1447" s="8">
        <v>0</v>
      </c>
      <c r="U1447" s="6">
        <v>42.076688625958212</v>
      </c>
    </row>
    <row r="1448" spans="1:21" x14ac:dyDescent="0.3">
      <c r="A1448" t="s">
        <v>21</v>
      </c>
      <c r="B1448" t="s">
        <v>648</v>
      </c>
      <c r="C1448" t="s">
        <v>80</v>
      </c>
      <c r="D1448" t="s">
        <v>109</v>
      </c>
      <c r="E1448" t="s">
        <v>25</v>
      </c>
      <c r="F1448" t="s">
        <v>31</v>
      </c>
      <c r="G1448" t="s">
        <v>721</v>
      </c>
      <c r="H1448" t="s">
        <v>119</v>
      </c>
      <c r="I1448" t="s">
        <v>907</v>
      </c>
      <c r="J1448" t="s">
        <v>119</v>
      </c>
      <c r="K1448" t="s">
        <v>29</v>
      </c>
      <c r="L1448">
        <v>20</v>
      </c>
      <c r="N1448" s="5">
        <v>0.54</v>
      </c>
      <c r="O1448" t="s">
        <v>30</v>
      </c>
      <c r="P1448" s="5">
        <v>0.125</v>
      </c>
      <c r="Q1448" s="6">
        <v>1118110.855</v>
      </c>
      <c r="R1448" s="7">
        <v>0</v>
      </c>
      <c r="S1448" s="7">
        <v>8.9048709555079723E-4</v>
      </c>
      <c r="T1448" s="8">
        <v>0</v>
      </c>
      <c r="U1448" s="6">
        <v>1178.3269625258902</v>
      </c>
    </row>
    <row r="1449" spans="1:21" x14ac:dyDescent="0.3">
      <c r="A1449" t="s">
        <v>21</v>
      </c>
      <c r="B1449" t="s">
        <v>648</v>
      </c>
      <c r="C1449" t="s">
        <v>80</v>
      </c>
      <c r="D1449" t="s">
        <v>109</v>
      </c>
      <c r="E1449" t="s">
        <v>25</v>
      </c>
      <c r="F1449" t="s">
        <v>31</v>
      </c>
      <c r="G1449" t="s">
        <v>722</v>
      </c>
      <c r="H1449" t="s">
        <v>121</v>
      </c>
      <c r="I1449" t="s">
        <v>121</v>
      </c>
      <c r="J1449" t="s">
        <v>121</v>
      </c>
      <c r="K1449" t="s">
        <v>29</v>
      </c>
      <c r="L1449">
        <v>11</v>
      </c>
      <c r="N1449" s="5">
        <v>0.65</v>
      </c>
      <c r="O1449" t="s">
        <v>30</v>
      </c>
      <c r="P1449" s="5">
        <v>0.12</v>
      </c>
      <c r="Q1449" s="6">
        <v>1204826.561</v>
      </c>
      <c r="R1449" s="7">
        <v>0</v>
      </c>
      <c r="S1449" s="7">
        <v>8.9048709555079723E-4</v>
      </c>
      <c r="T1449" s="8">
        <v>0</v>
      </c>
      <c r="U1449" s="6">
        <v>1269.7127620620802</v>
      </c>
    </row>
    <row r="1450" spans="1:21" x14ac:dyDescent="0.3">
      <c r="A1450" t="s">
        <v>21</v>
      </c>
      <c r="B1450" t="s">
        <v>648</v>
      </c>
      <c r="C1450" t="s">
        <v>80</v>
      </c>
      <c r="D1450" t="s">
        <v>109</v>
      </c>
      <c r="E1450" t="s">
        <v>25</v>
      </c>
      <c r="F1450" t="s">
        <v>31</v>
      </c>
      <c r="G1450" t="s">
        <v>723</v>
      </c>
      <c r="H1450" t="s">
        <v>123</v>
      </c>
      <c r="I1450" t="s">
        <v>123</v>
      </c>
      <c r="J1450" t="s">
        <v>123</v>
      </c>
      <c r="K1450" t="s">
        <v>29</v>
      </c>
      <c r="L1450">
        <v>15</v>
      </c>
      <c r="N1450" s="5">
        <v>0</v>
      </c>
      <c r="O1450" t="s">
        <v>30</v>
      </c>
      <c r="P1450" s="5">
        <v>2.0452499999999998E-2</v>
      </c>
      <c r="Q1450" s="6">
        <v>0</v>
      </c>
      <c r="R1450" s="7">
        <v>0</v>
      </c>
      <c r="S1450" s="7">
        <v>8.9048709555079734E-4</v>
      </c>
      <c r="T1450" s="8">
        <v>0</v>
      </c>
      <c r="U1450" s="6">
        <v>0</v>
      </c>
    </row>
    <row r="1451" spans="1:21" x14ac:dyDescent="0.3">
      <c r="A1451" t="s">
        <v>21</v>
      </c>
      <c r="B1451" t="s">
        <v>648</v>
      </c>
      <c r="C1451" t="s">
        <v>80</v>
      </c>
      <c r="D1451" t="s">
        <v>109</v>
      </c>
      <c r="E1451" t="s">
        <v>25</v>
      </c>
      <c r="F1451" t="s">
        <v>31</v>
      </c>
      <c r="G1451" t="s">
        <v>724</v>
      </c>
      <c r="H1451" t="s">
        <v>125</v>
      </c>
      <c r="I1451" t="s">
        <v>908</v>
      </c>
      <c r="J1451" t="s">
        <v>125</v>
      </c>
      <c r="K1451" t="s">
        <v>29</v>
      </c>
      <c r="L1451">
        <v>20</v>
      </c>
      <c r="N1451" s="5">
        <v>3.9038694999999998E-2</v>
      </c>
      <c r="O1451" t="s">
        <v>30</v>
      </c>
      <c r="P1451" s="5">
        <v>3.2330142999999999E-2</v>
      </c>
      <c r="Q1451" s="6">
        <v>16490.062989999999</v>
      </c>
      <c r="R1451" s="7">
        <v>0</v>
      </c>
      <c r="S1451" s="7">
        <v>1.0209825489258459E-3</v>
      </c>
      <c r="T1451" s="8">
        <v>0</v>
      </c>
      <c r="U1451" s="6">
        <v>21.789688437957487</v>
      </c>
    </row>
    <row r="1452" spans="1:21" x14ac:dyDescent="0.3">
      <c r="A1452" t="s">
        <v>21</v>
      </c>
      <c r="B1452" t="s">
        <v>648</v>
      </c>
      <c r="C1452" t="s">
        <v>80</v>
      </c>
      <c r="D1452" t="s">
        <v>109</v>
      </c>
      <c r="E1452" t="s">
        <v>25</v>
      </c>
      <c r="F1452" t="s">
        <v>31</v>
      </c>
      <c r="G1452" t="s">
        <v>725</v>
      </c>
      <c r="H1452" t="s">
        <v>127</v>
      </c>
      <c r="I1452" t="s">
        <v>909</v>
      </c>
      <c r="J1452" t="s">
        <v>127</v>
      </c>
      <c r="K1452" t="s">
        <v>29</v>
      </c>
      <c r="L1452">
        <v>20</v>
      </c>
      <c r="N1452" s="5">
        <v>1.6251060000000001E-2</v>
      </c>
      <c r="O1452" t="s">
        <v>30</v>
      </c>
      <c r="P1452" s="5">
        <v>0.48548287800000001</v>
      </c>
      <c r="Q1452" s="6">
        <v>172713.0863</v>
      </c>
      <c r="R1452" s="7">
        <v>0</v>
      </c>
      <c r="S1452" s="7">
        <v>9.6953009944386126E-4</v>
      </c>
      <c r="T1452" s="8">
        <v>0</v>
      </c>
      <c r="U1452" s="6">
        <v>235.44623003480862</v>
      </c>
    </row>
    <row r="1453" spans="1:21" x14ac:dyDescent="0.3">
      <c r="A1453" t="s">
        <v>21</v>
      </c>
      <c r="B1453" t="s">
        <v>648</v>
      </c>
      <c r="C1453" t="s">
        <v>80</v>
      </c>
      <c r="D1453" t="s">
        <v>109</v>
      </c>
      <c r="E1453" t="s">
        <v>25</v>
      </c>
      <c r="F1453" t="s">
        <v>31</v>
      </c>
      <c r="G1453" t="s">
        <v>726</v>
      </c>
      <c r="H1453" t="s">
        <v>129</v>
      </c>
      <c r="I1453" t="s">
        <v>910</v>
      </c>
      <c r="J1453" t="s">
        <v>129</v>
      </c>
      <c r="K1453" t="s">
        <v>29</v>
      </c>
      <c r="L1453">
        <v>20</v>
      </c>
      <c r="N1453" s="5">
        <v>6.3605939999999998E-3</v>
      </c>
      <c r="O1453" t="s">
        <v>30</v>
      </c>
      <c r="P1453" s="5">
        <v>0.104853986</v>
      </c>
      <c r="Q1453" s="6">
        <v>9498.2467140000008</v>
      </c>
      <c r="R1453" s="7">
        <v>0</v>
      </c>
      <c r="S1453" s="7">
        <v>1.0176433182141351E-3</v>
      </c>
      <c r="T1453" s="8">
        <v>0</v>
      </c>
      <c r="U1453" s="6">
        <v>12.7997964976545</v>
      </c>
    </row>
    <row r="1454" spans="1:21" x14ac:dyDescent="0.3">
      <c r="A1454" t="s">
        <v>21</v>
      </c>
      <c r="B1454" t="s">
        <v>648</v>
      </c>
      <c r="C1454" t="s">
        <v>80</v>
      </c>
      <c r="D1454" t="s">
        <v>109</v>
      </c>
      <c r="E1454" t="s">
        <v>25</v>
      </c>
      <c r="F1454" t="s">
        <v>31</v>
      </c>
      <c r="G1454" t="s">
        <v>727</v>
      </c>
      <c r="H1454" t="s">
        <v>131</v>
      </c>
      <c r="I1454" t="s">
        <v>911</v>
      </c>
      <c r="J1454" t="s">
        <v>131</v>
      </c>
      <c r="K1454" t="s">
        <v>29</v>
      </c>
      <c r="L1454">
        <v>20</v>
      </c>
      <c r="N1454" s="5">
        <v>1.5789569E-2</v>
      </c>
      <c r="O1454" t="s">
        <v>30</v>
      </c>
      <c r="P1454" s="5">
        <v>0.195864173</v>
      </c>
      <c r="Q1454" s="6">
        <v>61501.814330000001</v>
      </c>
      <c r="R1454" s="7">
        <v>0</v>
      </c>
      <c r="S1454" s="7">
        <v>9.7059503317277202E-4</v>
      </c>
      <c r="T1454" s="8">
        <v>0</v>
      </c>
      <c r="U1454" s="6">
        <v>81.901276074834243</v>
      </c>
    </row>
    <row r="1455" spans="1:21" x14ac:dyDescent="0.3">
      <c r="A1455" t="s">
        <v>21</v>
      </c>
      <c r="B1455" t="s">
        <v>648</v>
      </c>
      <c r="C1455" t="s">
        <v>80</v>
      </c>
      <c r="D1455" t="s">
        <v>109</v>
      </c>
      <c r="E1455" t="s">
        <v>25</v>
      </c>
      <c r="F1455" t="s">
        <v>31</v>
      </c>
      <c r="G1455" t="s">
        <v>728</v>
      </c>
      <c r="H1455" t="s">
        <v>157</v>
      </c>
      <c r="I1455" t="s">
        <v>912</v>
      </c>
      <c r="J1455" t="s">
        <v>157</v>
      </c>
      <c r="K1455" t="s">
        <v>29</v>
      </c>
      <c r="L1455">
        <v>11</v>
      </c>
      <c r="N1455" s="5">
        <v>0.52</v>
      </c>
      <c r="O1455" t="s">
        <v>30</v>
      </c>
      <c r="P1455" s="5">
        <v>0.09</v>
      </c>
      <c r="Q1455" s="6">
        <v>665432.76930000004</v>
      </c>
      <c r="R1455" s="7">
        <v>0</v>
      </c>
      <c r="S1455" s="7">
        <v>8.9048709555079723E-4</v>
      </c>
      <c r="T1455" s="8">
        <v>0</v>
      </c>
      <c r="U1455" s="6">
        <v>701.26979834612223</v>
      </c>
    </row>
    <row r="1456" spans="1:21" x14ac:dyDescent="0.3">
      <c r="A1456" t="s">
        <v>21</v>
      </c>
      <c r="B1456" t="s">
        <v>648</v>
      </c>
      <c r="C1456" t="s">
        <v>80</v>
      </c>
      <c r="D1456" t="s">
        <v>109</v>
      </c>
      <c r="E1456" t="s">
        <v>25</v>
      </c>
      <c r="F1456" t="s">
        <v>41</v>
      </c>
      <c r="G1456" t="s">
        <v>829</v>
      </c>
      <c r="H1456" t="s">
        <v>306</v>
      </c>
      <c r="I1456" t="s">
        <v>922</v>
      </c>
      <c r="J1456" t="s">
        <v>306</v>
      </c>
      <c r="K1456" t="s">
        <v>44</v>
      </c>
      <c r="L1456">
        <v>22</v>
      </c>
      <c r="M1456" t="s">
        <v>109</v>
      </c>
      <c r="N1456" s="5">
        <v>2.9947516E-2</v>
      </c>
      <c r="O1456" t="s">
        <v>30</v>
      </c>
      <c r="P1456" s="5">
        <v>0.331851852</v>
      </c>
      <c r="Q1456" s="6">
        <v>210838.79010000001</v>
      </c>
      <c r="R1456" s="7">
        <v>0</v>
      </c>
      <c r="S1456" s="7">
        <v>7.7600088849625248E-4</v>
      </c>
      <c r="T1456" s="8">
        <v>0</v>
      </c>
      <c r="U1456" s="6">
        <v>163.61108844707488</v>
      </c>
    </row>
    <row r="1457" spans="1:21" x14ac:dyDescent="0.3">
      <c r="A1457" t="s">
        <v>21</v>
      </c>
      <c r="B1457" t="s">
        <v>648</v>
      </c>
      <c r="C1457" t="s">
        <v>80</v>
      </c>
      <c r="D1457" t="s">
        <v>109</v>
      </c>
      <c r="E1457" t="s">
        <v>25</v>
      </c>
      <c r="F1457" t="s">
        <v>41</v>
      </c>
      <c r="G1457" t="s">
        <v>830</v>
      </c>
      <c r="H1457" t="s">
        <v>308</v>
      </c>
      <c r="I1457" t="s">
        <v>923</v>
      </c>
      <c r="J1457" t="s">
        <v>308</v>
      </c>
      <c r="K1457" t="s">
        <v>44</v>
      </c>
      <c r="L1457">
        <v>15</v>
      </c>
      <c r="M1457" t="s">
        <v>109</v>
      </c>
      <c r="N1457" s="5">
        <v>0.32003999999999999</v>
      </c>
      <c r="O1457" t="s">
        <v>30</v>
      </c>
      <c r="P1457" s="5">
        <v>0.65900000000000003</v>
      </c>
      <c r="Q1457" s="6">
        <v>6348298.6919999998</v>
      </c>
      <c r="R1457" s="7">
        <v>0</v>
      </c>
      <c r="S1457" s="7">
        <v>1.772114851575137E-3</v>
      </c>
      <c r="T1457" s="8">
        <v>0</v>
      </c>
      <c r="U1457" s="6">
        <v>11249.914394328216</v>
      </c>
    </row>
    <row r="1458" spans="1:21" x14ac:dyDescent="0.3">
      <c r="A1458" t="s">
        <v>21</v>
      </c>
      <c r="B1458" t="s">
        <v>648</v>
      </c>
      <c r="C1458" t="s">
        <v>80</v>
      </c>
      <c r="D1458" t="s">
        <v>109</v>
      </c>
      <c r="E1458" t="s">
        <v>25</v>
      </c>
      <c r="F1458" t="s">
        <v>41</v>
      </c>
      <c r="G1458" t="s">
        <v>831</v>
      </c>
      <c r="H1458" t="s">
        <v>310</v>
      </c>
      <c r="I1458" t="s">
        <v>310</v>
      </c>
      <c r="J1458" t="s">
        <v>310</v>
      </c>
      <c r="K1458" t="s">
        <v>44</v>
      </c>
      <c r="L1458">
        <v>15</v>
      </c>
      <c r="M1458" t="s">
        <v>109</v>
      </c>
      <c r="N1458" s="5">
        <v>0.59</v>
      </c>
      <c r="O1458" t="s">
        <v>30</v>
      </c>
      <c r="P1458" s="5">
        <v>0.18</v>
      </c>
      <c r="Q1458" s="6">
        <v>2105435.6349999998</v>
      </c>
      <c r="R1458" s="7">
        <v>0</v>
      </c>
      <c r="S1458" s="7">
        <v>8.7745413356239022E-3</v>
      </c>
      <c r="T1458" s="8">
        <v>0</v>
      </c>
      <c r="U1458" s="6">
        <v>18474.232008803057</v>
      </c>
    </row>
    <row r="1459" spans="1:21" x14ac:dyDescent="0.3">
      <c r="A1459" t="s">
        <v>21</v>
      </c>
      <c r="B1459" t="s">
        <v>648</v>
      </c>
      <c r="C1459" t="s">
        <v>80</v>
      </c>
      <c r="D1459" t="s">
        <v>109</v>
      </c>
      <c r="E1459" t="s">
        <v>25</v>
      </c>
      <c r="F1459" t="s">
        <v>41</v>
      </c>
      <c r="G1459" t="s">
        <v>832</v>
      </c>
      <c r="H1459" t="s">
        <v>317</v>
      </c>
      <c r="I1459" t="s">
        <v>317</v>
      </c>
      <c r="J1459" t="s">
        <v>317</v>
      </c>
      <c r="K1459" t="s">
        <v>44</v>
      </c>
      <c r="L1459">
        <v>15</v>
      </c>
      <c r="M1459" t="s">
        <v>109</v>
      </c>
      <c r="N1459" s="5">
        <v>0</v>
      </c>
      <c r="O1459" t="s">
        <v>30</v>
      </c>
      <c r="P1459" s="5">
        <v>0.13684210499999999</v>
      </c>
      <c r="Q1459" s="6">
        <v>0</v>
      </c>
      <c r="R1459" s="7">
        <v>0</v>
      </c>
      <c r="S1459" s="7">
        <v>7.7743485863862698E-3</v>
      </c>
      <c r="T1459" s="8">
        <v>0</v>
      </c>
      <c r="U1459" s="6">
        <v>0</v>
      </c>
    </row>
    <row r="1460" spans="1:21" x14ac:dyDescent="0.3">
      <c r="A1460" t="s">
        <v>21</v>
      </c>
      <c r="B1460" t="s">
        <v>648</v>
      </c>
      <c r="C1460" t="s">
        <v>80</v>
      </c>
      <c r="D1460" t="s">
        <v>109</v>
      </c>
      <c r="E1460" t="s">
        <v>25</v>
      </c>
      <c r="F1460" t="s">
        <v>41</v>
      </c>
      <c r="G1460" t="s">
        <v>833</v>
      </c>
      <c r="H1460" t="s">
        <v>319</v>
      </c>
      <c r="I1460" t="s">
        <v>319</v>
      </c>
      <c r="J1460" t="s">
        <v>319</v>
      </c>
      <c r="K1460" t="s">
        <v>44</v>
      </c>
      <c r="L1460">
        <v>15</v>
      </c>
      <c r="M1460" t="s">
        <v>109</v>
      </c>
      <c r="N1460" s="5">
        <v>0</v>
      </c>
      <c r="O1460" t="s">
        <v>30</v>
      </c>
      <c r="P1460" s="5">
        <v>0.13684210499999999</v>
      </c>
      <c r="Q1460" s="6">
        <v>0</v>
      </c>
      <c r="R1460" s="7">
        <v>0</v>
      </c>
      <c r="S1460" s="7">
        <v>6.3071540755560733E-3</v>
      </c>
      <c r="T1460" s="8">
        <v>0</v>
      </c>
      <c r="U1460" s="6">
        <v>0</v>
      </c>
    </row>
    <row r="1461" spans="1:21" x14ac:dyDescent="0.3">
      <c r="A1461" t="s">
        <v>21</v>
      </c>
      <c r="B1461" t="s">
        <v>648</v>
      </c>
      <c r="C1461" t="s">
        <v>80</v>
      </c>
      <c r="D1461" t="s">
        <v>109</v>
      </c>
      <c r="E1461" t="s">
        <v>25</v>
      </c>
      <c r="F1461" t="s">
        <v>41</v>
      </c>
      <c r="G1461" t="s">
        <v>834</v>
      </c>
      <c r="H1461" t="s">
        <v>321</v>
      </c>
      <c r="I1461" t="s">
        <v>321</v>
      </c>
      <c r="J1461" t="s">
        <v>321</v>
      </c>
      <c r="K1461" t="s">
        <v>44</v>
      </c>
      <c r="L1461">
        <v>15</v>
      </c>
      <c r="M1461" t="s">
        <v>109</v>
      </c>
      <c r="N1461" s="5">
        <v>0</v>
      </c>
      <c r="O1461" t="s">
        <v>30</v>
      </c>
      <c r="P1461" s="5">
        <v>8.8888888999999999E-2</v>
      </c>
      <c r="Q1461" s="6">
        <v>0</v>
      </c>
      <c r="R1461" s="7">
        <v>0</v>
      </c>
      <c r="S1461" s="7">
        <v>6.8190863708057934E-3</v>
      </c>
      <c r="T1461" s="8">
        <v>0</v>
      </c>
      <c r="U1461" s="6">
        <v>0</v>
      </c>
    </row>
    <row r="1462" spans="1:21" x14ac:dyDescent="0.3">
      <c r="A1462" t="s">
        <v>21</v>
      </c>
      <c r="B1462" t="s">
        <v>648</v>
      </c>
      <c r="C1462" t="s">
        <v>80</v>
      </c>
      <c r="D1462" t="s">
        <v>109</v>
      </c>
      <c r="E1462" t="s">
        <v>25</v>
      </c>
      <c r="F1462" t="s">
        <v>41</v>
      </c>
      <c r="G1462" t="s">
        <v>835</v>
      </c>
      <c r="H1462" t="s">
        <v>323</v>
      </c>
      <c r="I1462" t="s">
        <v>323</v>
      </c>
      <c r="J1462" t="s">
        <v>323</v>
      </c>
      <c r="K1462" t="s">
        <v>44</v>
      </c>
      <c r="L1462">
        <v>15</v>
      </c>
      <c r="M1462" t="s">
        <v>109</v>
      </c>
      <c r="N1462" s="5">
        <v>0</v>
      </c>
      <c r="O1462" t="s">
        <v>30</v>
      </c>
      <c r="P1462" s="5">
        <v>3.5294117999999999E-2</v>
      </c>
      <c r="Q1462" s="6">
        <v>0</v>
      </c>
      <c r="R1462" s="7">
        <v>0</v>
      </c>
      <c r="S1462" s="7">
        <v>8.9370726573749677E-3</v>
      </c>
      <c r="T1462" s="8">
        <v>0</v>
      </c>
      <c r="U1462" s="6">
        <v>0</v>
      </c>
    </row>
    <row r="1463" spans="1:21" x14ac:dyDescent="0.3">
      <c r="A1463" t="s">
        <v>21</v>
      </c>
      <c r="B1463" t="s">
        <v>648</v>
      </c>
      <c r="C1463" t="s">
        <v>80</v>
      </c>
      <c r="D1463" t="s">
        <v>109</v>
      </c>
      <c r="E1463" t="s">
        <v>25</v>
      </c>
      <c r="F1463" t="s">
        <v>41</v>
      </c>
      <c r="G1463" t="s">
        <v>836</v>
      </c>
      <c r="H1463" t="s">
        <v>312</v>
      </c>
      <c r="I1463" t="s">
        <v>924</v>
      </c>
      <c r="J1463" t="s">
        <v>312</v>
      </c>
      <c r="K1463" t="s">
        <v>44</v>
      </c>
      <c r="L1463">
        <v>15</v>
      </c>
      <c r="M1463" t="s">
        <v>109</v>
      </c>
      <c r="N1463" s="5">
        <v>0</v>
      </c>
      <c r="O1463" t="s">
        <v>30</v>
      </c>
      <c r="P1463" s="5">
        <v>0.58414634099999996</v>
      </c>
      <c r="Q1463" s="6">
        <v>0</v>
      </c>
      <c r="R1463" s="7">
        <v>0</v>
      </c>
      <c r="S1463" s="7">
        <v>6.4797524806817306E-4</v>
      </c>
      <c r="T1463" s="8">
        <v>0</v>
      </c>
      <c r="U1463" s="6">
        <v>0</v>
      </c>
    </row>
    <row r="1464" spans="1:21" x14ac:dyDescent="0.3">
      <c r="A1464" t="s">
        <v>21</v>
      </c>
      <c r="B1464" t="s">
        <v>648</v>
      </c>
      <c r="C1464" t="s">
        <v>80</v>
      </c>
      <c r="D1464" t="s">
        <v>109</v>
      </c>
      <c r="E1464" t="s">
        <v>25</v>
      </c>
      <c r="F1464" t="s">
        <v>26</v>
      </c>
      <c r="G1464" t="s">
        <v>837</v>
      </c>
      <c r="H1464" t="s">
        <v>306</v>
      </c>
      <c r="I1464" t="s">
        <v>922</v>
      </c>
      <c r="J1464" t="s">
        <v>306</v>
      </c>
      <c r="K1464" t="s">
        <v>44</v>
      </c>
      <c r="L1464">
        <v>22</v>
      </c>
      <c r="M1464" t="s">
        <v>109</v>
      </c>
      <c r="N1464" s="5">
        <v>2.9947516E-2</v>
      </c>
      <c r="O1464" t="s">
        <v>30</v>
      </c>
      <c r="P1464" s="5">
        <v>0.331851852</v>
      </c>
      <c r="Q1464" s="6">
        <v>3886.9546359999999</v>
      </c>
      <c r="R1464" s="7">
        <v>0</v>
      </c>
      <c r="S1464" s="7">
        <v>7.7600088849625248E-4</v>
      </c>
      <c r="T1464" s="8">
        <v>0</v>
      </c>
      <c r="U1464" s="6">
        <v>3.0162802510806275</v>
      </c>
    </row>
    <row r="1465" spans="1:21" x14ac:dyDescent="0.3">
      <c r="A1465" t="s">
        <v>21</v>
      </c>
      <c r="B1465" t="s">
        <v>648</v>
      </c>
      <c r="C1465" t="s">
        <v>80</v>
      </c>
      <c r="D1465" t="s">
        <v>109</v>
      </c>
      <c r="E1465" t="s">
        <v>25</v>
      </c>
      <c r="F1465" t="s">
        <v>26</v>
      </c>
      <c r="G1465" t="s">
        <v>838</v>
      </c>
      <c r="H1465" t="s">
        <v>308</v>
      </c>
      <c r="I1465" t="s">
        <v>923</v>
      </c>
      <c r="J1465" t="s">
        <v>308</v>
      </c>
      <c r="K1465" t="s">
        <v>44</v>
      </c>
      <c r="L1465">
        <v>15</v>
      </c>
      <c r="M1465" t="s">
        <v>109</v>
      </c>
      <c r="N1465" s="5">
        <v>0.32003999999999999</v>
      </c>
      <c r="O1465" t="s">
        <v>30</v>
      </c>
      <c r="P1465" s="5">
        <v>0.65900000000000003</v>
      </c>
      <c r="Q1465" s="6">
        <v>104535.9207</v>
      </c>
      <c r="R1465" s="7">
        <v>0</v>
      </c>
      <c r="S1465" s="7">
        <v>1.772114851575137E-3</v>
      </c>
      <c r="T1465" s="8">
        <v>0</v>
      </c>
      <c r="U1465" s="6">
        <v>185.24965759555079</v>
      </c>
    </row>
    <row r="1466" spans="1:21" x14ac:dyDescent="0.3">
      <c r="A1466" t="s">
        <v>21</v>
      </c>
      <c r="B1466" t="s">
        <v>648</v>
      </c>
      <c r="C1466" t="s">
        <v>80</v>
      </c>
      <c r="D1466" t="s">
        <v>109</v>
      </c>
      <c r="E1466" t="s">
        <v>25</v>
      </c>
      <c r="F1466" t="s">
        <v>26</v>
      </c>
      <c r="G1466" t="s">
        <v>839</v>
      </c>
      <c r="H1466" t="s">
        <v>310</v>
      </c>
      <c r="I1466" t="s">
        <v>310</v>
      </c>
      <c r="J1466" t="s">
        <v>310</v>
      </c>
      <c r="K1466" t="s">
        <v>44</v>
      </c>
      <c r="L1466">
        <v>15</v>
      </c>
      <c r="M1466" t="s">
        <v>109</v>
      </c>
      <c r="N1466" s="5">
        <v>0.59</v>
      </c>
      <c r="O1466" t="s">
        <v>30</v>
      </c>
      <c r="P1466" s="5">
        <v>0.18</v>
      </c>
      <c r="Q1466" s="6">
        <v>41123.612979999998</v>
      </c>
      <c r="R1466" s="7">
        <v>0</v>
      </c>
      <c r="S1466" s="7">
        <v>8.7745413356239022E-3</v>
      </c>
      <c r="T1466" s="8">
        <v>0</v>
      </c>
      <c r="U1466" s="6">
        <v>360.84084196320964</v>
      </c>
    </row>
    <row r="1467" spans="1:21" x14ac:dyDescent="0.3">
      <c r="A1467" t="s">
        <v>21</v>
      </c>
      <c r="B1467" t="s">
        <v>648</v>
      </c>
      <c r="C1467" t="s">
        <v>80</v>
      </c>
      <c r="D1467" t="s">
        <v>109</v>
      </c>
      <c r="E1467" t="s">
        <v>25</v>
      </c>
      <c r="F1467" t="s">
        <v>26</v>
      </c>
      <c r="G1467" t="s">
        <v>840</v>
      </c>
      <c r="H1467" t="s">
        <v>317</v>
      </c>
      <c r="I1467" t="s">
        <v>317</v>
      </c>
      <c r="J1467" t="s">
        <v>317</v>
      </c>
      <c r="K1467" t="s">
        <v>44</v>
      </c>
      <c r="L1467">
        <v>15</v>
      </c>
      <c r="M1467" t="s">
        <v>109</v>
      </c>
      <c r="N1467" s="5">
        <v>0</v>
      </c>
      <c r="O1467" t="s">
        <v>30</v>
      </c>
      <c r="P1467" s="5">
        <v>0.13684210499999999</v>
      </c>
      <c r="Q1467" s="6">
        <v>0</v>
      </c>
      <c r="R1467" s="7">
        <v>0</v>
      </c>
      <c r="S1467" s="7">
        <v>7.7743485863862698E-3</v>
      </c>
      <c r="T1467" s="8">
        <v>0</v>
      </c>
      <c r="U1467" s="6">
        <v>0</v>
      </c>
    </row>
    <row r="1468" spans="1:21" x14ac:dyDescent="0.3">
      <c r="A1468" t="s">
        <v>21</v>
      </c>
      <c r="B1468" t="s">
        <v>648</v>
      </c>
      <c r="C1468" t="s">
        <v>80</v>
      </c>
      <c r="D1468" t="s">
        <v>109</v>
      </c>
      <c r="E1468" t="s">
        <v>25</v>
      </c>
      <c r="F1468" t="s">
        <v>26</v>
      </c>
      <c r="G1468" t="s">
        <v>841</v>
      </c>
      <c r="H1468" t="s">
        <v>319</v>
      </c>
      <c r="I1468" t="s">
        <v>319</v>
      </c>
      <c r="J1468" t="s">
        <v>319</v>
      </c>
      <c r="K1468" t="s">
        <v>44</v>
      </c>
      <c r="L1468">
        <v>15</v>
      </c>
      <c r="M1468" t="s">
        <v>109</v>
      </c>
      <c r="N1468" s="5">
        <v>0</v>
      </c>
      <c r="O1468" t="s">
        <v>30</v>
      </c>
      <c r="P1468" s="5">
        <v>0.13684210499999999</v>
      </c>
      <c r="Q1468" s="6">
        <v>0</v>
      </c>
      <c r="R1468" s="7">
        <v>0</v>
      </c>
      <c r="S1468" s="7">
        <v>6.3071540755560733E-3</v>
      </c>
      <c r="T1468" s="8">
        <v>0</v>
      </c>
      <c r="U1468" s="6">
        <v>0</v>
      </c>
    </row>
    <row r="1469" spans="1:21" x14ac:dyDescent="0.3">
      <c r="A1469" t="s">
        <v>21</v>
      </c>
      <c r="B1469" t="s">
        <v>648</v>
      </c>
      <c r="C1469" t="s">
        <v>80</v>
      </c>
      <c r="D1469" t="s">
        <v>109</v>
      </c>
      <c r="E1469" t="s">
        <v>25</v>
      </c>
      <c r="F1469" t="s">
        <v>26</v>
      </c>
      <c r="G1469" t="s">
        <v>842</v>
      </c>
      <c r="H1469" t="s">
        <v>321</v>
      </c>
      <c r="I1469" t="s">
        <v>321</v>
      </c>
      <c r="J1469" t="s">
        <v>321</v>
      </c>
      <c r="K1469" t="s">
        <v>44</v>
      </c>
      <c r="L1469">
        <v>15</v>
      </c>
      <c r="M1469" t="s">
        <v>109</v>
      </c>
      <c r="N1469" s="5">
        <v>0</v>
      </c>
      <c r="O1469" t="s">
        <v>30</v>
      </c>
      <c r="P1469" s="5">
        <v>8.8888888999999999E-2</v>
      </c>
      <c r="Q1469" s="6">
        <v>0</v>
      </c>
      <c r="R1469" s="7">
        <v>0</v>
      </c>
      <c r="S1469" s="7">
        <v>6.8190863708057934E-3</v>
      </c>
      <c r="T1469" s="8">
        <v>0</v>
      </c>
      <c r="U1469" s="6">
        <v>0</v>
      </c>
    </row>
    <row r="1470" spans="1:21" x14ac:dyDescent="0.3">
      <c r="A1470" t="s">
        <v>21</v>
      </c>
      <c r="B1470" t="s">
        <v>648</v>
      </c>
      <c r="C1470" t="s">
        <v>80</v>
      </c>
      <c r="D1470" t="s">
        <v>109</v>
      </c>
      <c r="E1470" t="s">
        <v>25</v>
      </c>
      <c r="F1470" t="s">
        <v>26</v>
      </c>
      <c r="G1470" t="s">
        <v>843</v>
      </c>
      <c r="H1470" t="s">
        <v>323</v>
      </c>
      <c r="I1470" t="s">
        <v>323</v>
      </c>
      <c r="J1470" t="s">
        <v>323</v>
      </c>
      <c r="K1470" t="s">
        <v>44</v>
      </c>
      <c r="L1470">
        <v>15</v>
      </c>
      <c r="M1470" t="s">
        <v>109</v>
      </c>
      <c r="N1470" s="5">
        <v>0</v>
      </c>
      <c r="O1470" t="s">
        <v>30</v>
      </c>
      <c r="P1470" s="5">
        <v>3.5294117999999999E-2</v>
      </c>
      <c r="Q1470" s="6">
        <v>0</v>
      </c>
      <c r="R1470" s="7">
        <v>0</v>
      </c>
      <c r="S1470" s="7">
        <v>8.9370726573749677E-3</v>
      </c>
      <c r="T1470" s="8">
        <v>0</v>
      </c>
      <c r="U1470" s="6">
        <v>0</v>
      </c>
    </row>
    <row r="1471" spans="1:21" x14ac:dyDescent="0.3">
      <c r="A1471" t="s">
        <v>21</v>
      </c>
      <c r="B1471" t="s">
        <v>648</v>
      </c>
      <c r="C1471" t="s">
        <v>80</v>
      </c>
      <c r="D1471" t="s">
        <v>109</v>
      </c>
      <c r="E1471" t="s">
        <v>25</v>
      </c>
      <c r="F1471" t="s">
        <v>26</v>
      </c>
      <c r="G1471" t="s">
        <v>844</v>
      </c>
      <c r="H1471" t="s">
        <v>312</v>
      </c>
      <c r="I1471" t="s">
        <v>924</v>
      </c>
      <c r="J1471" t="s">
        <v>312</v>
      </c>
      <c r="K1471" t="s">
        <v>44</v>
      </c>
      <c r="L1471">
        <v>15</v>
      </c>
      <c r="M1471" t="s">
        <v>109</v>
      </c>
      <c r="N1471" s="5">
        <v>0</v>
      </c>
      <c r="O1471" t="s">
        <v>30</v>
      </c>
      <c r="P1471" s="5">
        <v>0.58414634099999996</v>
      </c>
      <c r="Q1471" s="6">
        <v>0</v>
      </c>
      <c r="R1471" s="7">
        <v>0</v>
      </c>
      <c r="S1471" s="7">
        <v>6.4797524806817306E-4</v>
      </c>
      <c r="T1471" s="8">
        <v>0</v>
      </c>
      <c r="U1471" s="6">
        <v>0</v>
      </c>
    </row>
    <row r="1472" spans="1:21" x14ac:dyDescent="0.3">
      <c r="A1472" t="s">
        <v>21</v>
      </c>
      <c r="B1472" t="s">
        <v>648</v>
      </c>
      <c r="C1472" t="s">
        <v>158</v>
      </c>
      <c r="D1472" t="s">
        <v>176</v>
      </c>
      <c r="E1472" t="s">
        <v>25</v>
      </c>
      <c r="F1472" t="s">
        <v>26</v>
      </c>
      <c r="G1472" t="s">
        <v>729</v>
      </c>
      <c r="H1472" t="s">
        <v>28</v>
      </c>
      <c r="I1472" t="s">
        <v>28</v>
      </c>
      <c r="J1472" t="s">
        <v>28</v>
      </c>
      <c r="K1472" t="s">
        <v>29</v>
      </c>
      <c r="L1472">
        <v>20</v>
      </c>
      <c r="N1472" s="5">
        <v>0</v>
      </c>
      <c r="O1472" t="s">
        <v>30</v>
      </c>
      <c r="P1472" s="5">
        <v>0.3</v>
      </c>
      <c r="Q1472" s="6">
        <v>0</v>
      </c>
      <c r="R1472" s="7">
        <v>4.4389172308444738E-4</v>
      </c>
      <c r="S1472" s="7">
        <v>0</v>
      </c>
      <c r="T1472" s="8">
        <v>0</v>
      </c>
      <c r="U1472" s="6">
        <v>0</v>
      </c>
    </row>
    <row r="1473" spans="1:21" x14ac:dyDescent="0.3">
      <c r="A1473" t="s">
        <v>21</v>
      </c>
      <c r="B1473" t="s">
        <v>648</v>
      </c>
      <c r="C1473" t="s">
        <v>158</v>
      </c>
      <c r="D1473" t="s">
        <v>176</v>
      </c>
      <c r="E1473" t="s">
        <v>25</v>
      </c>
      <c r="F1473" t="s">
        <v>26</v>
      </c>
      <c r="G1473" t="s">
        <v>730</v>
      </c>
      <c r="H1473" t="s">
        <v>162</v>
      </c>
      <c r="I1473" t="s">
        <v>162</v>
      </c>
      <c r="J1473" t="s">
        <v>162</v>
      </c>
      <c r="K1473" t="s">
        <v>29</v>
      </c>
      <c r="L1473">
        <v>15</v>
      </c>
      <c r="N1473" s="5">
        <v>9.4999999999999998E-3</v>
      </c>
      <c r="O1473" t="s">
        <v>30</v>
      </c>
      <c r="P1473" s="5">
        <v>0.06</v>
      </c>
      <c r="Q1473" s="6">
        <v>0</v>
      </c>
      <c r="R1473" s="7">
        <v>3.4388204221613705E-4</v>
      </c>
      <c r="S1473" s="7">
        <v>0</v>
      </c>
      <c r="T1473" s="8">
        <v>0</v>
      </c>
      <c r="U1473" s="6">
        <v>0</v>
      </c>
    </row>
    <row r="1474" spans="1:21" x14ac:dyDescent="0.3">
      <c r="A1474" t="s">
        <v>21</v>
      </c>
      <c r="B1474" t="s">
        <v>648</v>
      </c>
      <c r="C1474" t="s">
        <v>158</v>
      </c>
      <c r="D1474" t="s">
        <v>176</v>
      </c>
      <c r="E1474" t="s">
        <v>25</v>
      </c>
      <c r="F1474" t="s">
        <v>26</v>
      </c>
      <c r="G1474" t="s">
        <v>731</v>
      </c>
      <c r="H1474" t="s">
        <v>164</v>
      </c>
      <c r="I1474" t="s">
        <v>164</v>
      </c>
      <c r="J1474" t="s">
        <v>164</v>
      </c>
      <c r="K1474" t="s">
        <v>29</v>
      </c>
      <c r="L1474">
        <v>10</v>
      </c>
      <c r="N1474" s="5">
        <v>0.3</v>
      </c>
      <c r="O1474" t="s">
        <v>30</v>
      </c>
      <c r="P1474" s="5">
        <v>5.0923985999999997E-2</v>
      </c>
      <c r="Q1474" s="6">
        <v>0</v>
      </c>
      <c r="R1474" s="7">
        <v>1.5041279839351773E-3</v>
      </c>
      <c r="S1474" s="7">
        <v>-6.8840361200273037E-4</v>
      </c>
      <c r="T1474" s="8">
        <v>0</v>
      </c>
      <c r="U1474" s="6">
        <v>0</v>
      </c>
    </row>
    <row r="1475" spans="1:21" x14ac:dyDescent="0.3">
      <c r="A1475" t="s">
        <v>21</v>
      </c>
      <c r="B1475" t="s">
        <v>648</v>
      </c>
      <c r="C1475" t="s">
        <v>158</v>
      </c>
      <c r="D1475" t="s">
        <v>176</v>
      </c>
      <c r="E1475" t="s">
        <v>25</v>
      </c>
      <c r="F1475" t="s">
        <v>26</v>
      </c>
      <c r="G1475" t="s">
        <v>732</v>
      </c>
      <c r="H1475" t="s">
        <v>86</v>
      </c>
      <c r="I1475" t="s">
        <v>86</v>
      </c>
      <c r="J1475" t="s">
        <v>86</v>
      </c>
      <c r="K1475" t="s">
        <v>29</v>
      </c>
      <c r="L1475">
        <v>20</v>
      </c>
      <c r="N1475" s="5">
        <v>0</v>
      </c>
      <c r="O1475" t="s">
        <v>30</v>
      </c>
      <c r="P1475" s="5">
        <v>2.1169562999999999E-2</v>
      </c>
      <c r="Q1475" s="6">
        <v>0</v>
      </c>
      <c r="R1475" s="7">
        <v>2.5338353700121252E-4</v>
      </c>
      <c r="S1475" s="7">
        <v>0</v>
      </c>
      <c r="T1475" s="8">
        <v>0</v>
      </c>
      <c r="U1475" s="6">
        <v>0</v>
      </c>
    </row>
    <row r="1476" spans="1:21" x14ac:dyDescent="0.3">
      <c r="A1476" t="s">
        <v>21</v>
      </c>
      <c r="B1476" t="s">
        <v>648</v>
      </c>
      <c r="C1476" t="s">
        <v>158</v>
      </c>
      <c r="D1476" t="s">
        <v>176</v>
      </c>
      <c r="E1476" t="s">
        <v>25</v>
      </c>
      <c r="F1476" t="s">
        <v>26</v>
      </c>
      <c r="G1476" t="s">
        <v>733</v>
      </c>
      <c r="H1476" t="s">
        <v>88</v>
      </c>
      <c r="I1476" t="s">
        <v>900</v>
      </c>
      <c r="J1476" t="s">
        <v>88</v>
      </c>
      <c r="K1476" t="s">
        <v>29</v>
      </c>
      <c r="L1476">
        <v>20</v>
      </c>
      <c r="N1476" s="5">
        <v>0.72</v>
      </c>
      <c r="O1476" t="s">
        <v>30</v>
      </c>
      <c r="P1476" s="5">
        <v>0.14324246600000001</v>
      </c>
      <c r="Q1476" s="6">
        <v>2240.9316239999998</v>
      </c>
      <c r="R1476" s="7">
        <v>4.6997706804856874E-4</v>
      </c>
      <c r="S1476" s="7">
        <v>0</v>
      </c>
      <c r="T1476" s="8">
        <v>1.3492299300438075</v>
      </c>
      <c r="U1476" s="6">
        <v>0</v>
      </c>
    </row>
    <row r="1477" spans="1:21" x14ac:dyDescent="0.3">
      <c r="A1477" t="s">
        <v>21</v>
      </c>
      <c r="B1477" t="s">
        <v>648</v>
      </c>
      <c r="C1477" t="s">
        <v>158</v>
      </c>
      <c r="D1477" t="s">
        <v>176</v>
      </c>
      <c r="E1477" t="s">
        <v>25</v>
      </c>
      <c r="F1477" t="s">
        <v>26</v>
      </c>
      <c r="G1477" t="s">
        <v>734</v>
      </c>
      <c r="H1477" t="s">
        <v>90</v>
      </c>
      <c r="I1477" t="s">
        <v>901</v>
      </c>
      <c r="J1477" t="s">
        <v>90</v>
      </c>
      <c r="K1477" t="s">
        <v>29</v>
      </c>
      <c r="L1477">
        <v>20</v>
      </c>
      <c r="N1477" s="5">
        <v>0</v>
      </c>
      <c r="O1477" t="s">
        <v>30</v>
      </c>
      <c r="P1477" s="5">
        <v>0.33355068900000001</v>
      </c>
      <c r="Q1477" s="6">
        <v>0</v>
      </c>
      <c r="R1477" s="7">
        <v>5.9368043565273434E-4</v>
      </c>
      <c r="S1477" s="7">
        <v>0</v>
      </c>
      <c r="T1477" s="8">
        <v>0</v>
      </c>
      <c r="U1477" s="6">
        <v>0</v>
      </c>
    </row>
    <row r="1478" spans="1:21" x14ac:dyDescent="0.3">
      <c r="A1478" t="s">
        <v>21</v>
      </c>
      <c r="B1478" t="s">
        <v>648</v>
      </c>
      <c r="C1478" t="s">
        <v>158</v>
      </c>
      <c r="D1478" t="s">
        <v>176</v>
      </c>
      <c r="E1478" t="s">
        <v>25</v>
      </c>
      <c r="F1478" t="s">
        <v>26</v>
      </c>
      <c r="G1478" t="s">
        <v>735</v>
      </c>
      <c r="H1478" t="s">
        <v>92</v>
      </c>
      <c r="I1478" t="s">
        <v>902</v>
      </c>
      <c r="J1478" t="s">
        <v>92</v>
      </c>
      <c r="K1478" t="s">
        <v>29</v>
      </c>
      <c r="L1478">
        <v>20</v>
      </c>
      <c r="N1478" s="5">
        <v>0</v>
      </c>
      <c r="O1478" t="s">
        <v>30</v>
      </c>
      <c r="P1478" s="5">
        <v>0.16358114100000001</v>
      </c>
      <c r="Q1478" s="6">
        <v>0</v>
      </c>
      <c r="R1478" s="7">
        <v>5.052676683902494E-4</v>
      </c>
      <c r="S1478" s="7">
        <v>0</v>
      </c>
      <c r="T1478" s="8">
        <v>0</v>
      </c>
      <c r="U1478" s="6">
        <v>0</v>
      </c>
    </row>
    <row r="1479" spans="1:21" x14ac:dyDescent="0.3">
      <c r="A1479" t="s">
        <v>21</v>
      </c>
      <c r="B1479" t="s">
        <v>648</v>
      </c>
      <c r="C1479" t="s">
        <v>158</v>
      </c>
      <c r="D1479" t="s">
        <v>176</v>
      </c>
      <c r="E1479" t="s">
        <v>25</v>
      </c>
      <c r="F1479" t="s">
        <v>26</v>
      </c>
      <c r="G1479" t="s">
        <v>736</v>
      </c>
      <c r="H1479" t="s">
        <v>94</v>
      </c>
      <c r="I1479" t="s">
        <v>903</v>
      </c>
      <c r="J1479" t="s">
        <v>94</v>
      </c>
      <c r="K1479" t="s">
        <v>29</v>
      </c>
      <c r="L1479">
        <v>20</v>
      </c>
      <c r="N1479" s="5">
        <v>0</v>
      </c>
      <c r="O1479" t="s">
        <v>30</v>
      </c>
      <c r="P1479" s="5">
        <v>0.193045515</v>
      </c>
      <c r="Q1479" s="6">
        <v>0</v>
      </c>
      <c r="R1479" s="7">
        <v>3.9155134191055295E-4</v>
      </c>
      <c r="S1479" s="7">
        <v>0</v>
      </c>
      <c r="T1479" s="8">
        <v>0</v>
      </c>
      <c r="U1479" s="6">
        <v>0</v>
      </c>
    </row>
    <row r="1480" spans="1:21" x14ac:dyDescent="0.3">
      <c r="A1480" t="s">
        <v>21</v>
      </c>
      <c r="B1480" t="s">
        <v>648</v>
      </c>
      <c r="C1480" t="s">
        <v>158</v>
      </c>
      <c r="D1480" t="s">
        <v>176</v>
      </c>
      <c r="E1480" t="s">
        <v>25</v>
      </c>
      <c r="F1480" t="s">
        <v>26</v>
      </c>
      <c r="G1480" t="s">
        <v>737</v>
      </c>
      <c r="H1480" t="s">
        <v>96</v>
      </c>
      <c r="I1480" t="s">
        <v>904</v>
      </c>
      <c r="J1480" t="s">
        <v>96</v>
      </c>
      <c r="K1480" t="s">
        <v>29</v>
      </c>
      <c r="L1480">
        <v>11</v>
      </c>
      <c r="N1480" s="5">
        <v>0.9</v>
      </c>
      <c r="O1480" t="s">
        <v>30</v>
      </c>
      <c r="P1480" s="5">
        <v>0.04</v>
      </c>
      <c r="Q1480" s="6">
        <v>0</v>
      </c>
      <c r="R1480" s="7">
        <v>0</v>
      </c>
      <c r="S1480" s="7">
        <v>0</v>
      </c>
      <c r="T1480" s="8">
        <v>0</v>
      </c>
      <c r="U1480" s="6">
        <v>0</v>
      </c>
    </row>
    <row r="1481" spans="1:21" x14ac:dyDescent="0.3">
      <c r="A1481" t="s">
        <v>21</v>
      </c>
      <c r="B1481" t="s">
        <v>648</v>
      </c>
      <c r="C1481" t="s">
        <v>158</v>
      </c>
      <c r="D1481" t="s">
        <v>176</v>
      </c>
      <c r="E1481" t="s">
        <v>25</v>
      </c>
      <c r="F1481" t="s">
        <v>26</v>
      </c>
      <c r="G1481" t="s">
        <v>738</v>
      </c>
      <c r="H1481" t="s">
        <v>100</v>
      </c>
      <c r="I1481" t="s">
        <v>100</v>
      </c>
      <c r="J1481" t="s">
        <v>100</v>
      </c>
      <c r="K1481" t="s">
        <v>29</v>
      </c>
      <c r="L1481">
        <v>20</v>
      </c>
      <c r="N1481" s="5">
        <v>9.4999999999999998E-3</v>
      </c>
      <c r="O1481" t="s">
        <v>30</v>
      </c>
      <c r="P1481" s="5">
        <v>0.1</v>
      </c>
      <c r="Q1481" s="6">
        <v>0</v>
      </c>
      <c r="R1481" s="7">
        <v>8.9287944615525669E-4</v>
      </c>
      <c r="S1481" s="7">
        <v>0</v>
      </c>
      <c r="T1481" s="8">
        <v>0</v>
      </c>
      <c r="U1481" s="6">
        <v>0</v>
      </c>
    </row>
    <row r="1482" spans="1:21" x14ac:dyDescent="0.3">
      <c r="A1482" t="s">
        <v>21</v>
      </c>
      <c r="B1482" t="s">
        <v>648</v>
      </c>
      <c r="C1482" t="s">
        <v>158</v>
      </c>
      <c r="D1482" t="s">
        <v>176</v>
      </c>
      <c r="E1482" t="s">
        <v>25</v>
      </c>
      <c r="F1482" t="s">
        <v>26</v>
      </c>
      <c r="G1482" t="s">
        <v>741</v>
      </c>
      <c r="H1482" t="s">
        <v>106</v>
      </c>
      <c r="I1482" t="s">
        <v>106</v>
      </c>
      <c r="J1482" t="s">
        <v>106</v>
      </c>
      <c r="K1482" t="s">
        <v>29</v>
      </c>
      <c r="L1482">
        <v>11</v>
      </c>
      <c r="N1482" s="5">
        <v>6.5000000000000002E-2</v>
      </c>
      <c r="O1482" t="s">
        <v>30</v>
      </c>
      <c r="P1482" s="5">
        <v>7.1199999999999999E-2</v>
      </c>
      <c r="Q1482" s="6">
        <v>0</v>
      </c>
      <c r="R1482" s="7">
        <v>6.6495286654700083E-4</v>
      </c>
      <c r="S1482" s="7">
        <v>0</v>
      </c>
      <c r="T1482" s="8">
        <v>0</v>
      </c>
      <c r="U1482" s="6">
        <v>0</v>
      </c>
    </row>
    <row r="1483" spans="1:21" x14ac:dyDescent="0.3">
      <c r="A1483" t="s">
        <v>21</v>
      </c>
      <c r="B1483" t="s">
        <v>648</v>
      </c>
      <c r="C1483" t="s">
        <v>158</v>
      </c>
      <c r="D1483" t="s">
        <v>176</v>
      </c>
      <c r="E1483" t="s">
        <v>25</v>
      </c>
      <c r="F1483" t="s">
        <v>26</v>
      </c>
      <c r="G1483" t="s">
        <v>742</v>
      </c>
      <c r="H1483" t="s">
        <v>111</v>
      </c>
      <c r="I1483" t="s">
        <v>111</v>
      </c>
      <c r="J1483" t="s">
        <v>111</v>
      </c>
      <c r="K1483" t="s">
        <v>29</v>
      </c>
      <c r="L1483">
        <v>20</v>
      </c>
      <c r="N1483" s="5">
        <v>2.7E-2</v>
      </c>
      <c r="O1483" t="s">
        <v>30</v>
      </c>
      <c r="P1483" s="5">
        <v>0.146537695</v>
      </c>
      <c r="Q1483" s="6">
        <v>86.309607880000002</v>
      </c>
      <c r="R1483" s="7">
        <v>6.1734118931197298E-4</v>
      </c>
      <c r="S1483" s="7">
        <v>0</v>
      </c>
      <c r="T1483" s="8">
        <v>9.833414724331016E-2</v>
      </c>
      <c r="U1483" s="6">
        <v>0</v>
      </c>
    </row>
    <row r="1484" spans="1:21" x14ac:dyDescent="0.3">
      <c r="A1484" t="s">
        <v>21</v>
      </c>
      <c r="B1484" t="s">
        <v>648</v>
      </c>
      <c r="C1484" t="s">
        <v>158</v>
      </c>
      <c r="D1484" t="s">
        <v>176</v>
      </c>
      <c r="E1484" t="s">
        <v>25</v>
      </c>
      <c r="F1484" t="s">
        <v>26</v>
      </c>
      <c r="G1484" t="s">
        <v>743</v>
      </c>
      <c r="H1484" t="s">
        <v>115</v>
      </c>
      <c r="I1484" t="s">
        <v>905</v>
      </c>
      <c r="J1484" t="s">
        <v>115</v>
      </c>
      <c r="K1484" t="s">
        <v>29</v>
      </c>
      <c r="L1484">
        <v>20</v>
      </c>
      <c r="N1484" s="5">
        <v>0.19</v>
      </c>
      <c r="O1484" t="s">
        <v>30</v>
      </c>
      <c r="P1484" s="5">
        <v>6.5420266000000005E-2</v>
      </c>
      <c r="Q1484" s="6">
        <v>0</v>
      </c>
      <c r="R1484" s="7">
        <v>0</v>
      </c>
      <c r="S1484" s="7">
        <v>0</v>
      </c>
      <c r="T1484" s="8">
        <v>0</v>
      </c>
      <c r="U1484" s="6">
        <v>0</v>
      </c>
    </row>
    <row r="1485" spans="1:21" x14ac:dyDescent="0.3">
      <c r="A1485" t="s">
        <v>21</v>
      </c>
      <c r="B1485" t="s">
        <v>648</v>
      </c>
      <c r="C1485" t="s">
        <v>158</v>
      </c>
      <c r="D1485" t="s">
        <v>176</v>
      </c>
      <c r="E1485" t="s">
        <v>25</v>
      </c>
      <c r="F1485" t="s">
        <v>26</v>
      </c>
      <c r="G1485" t="s">
        <v>744</v>
      </c>
      <c r="H1485" t="s">
        <v>117</v>
      </c>
      <c r="I1485" t="s">
        <v>906</v>
      </c>
      <c r="J1485" t="s">
        <v>117</v>
      </c>
      <c r="K1485" t="s">
        <v>29</v>
      </c>
      <c r="L1485">
        <v>20</v>
      </c>
      <c r="N1485" s="5">
        <v>0.14249999999999999</v>
      </c>
      <c r="O1485" t="s">
        <v>30</v>
      </c>
      <c r="P1485" s="5">
        <v>2.6362097000000001E-2</v>
      </c>
      <c r="Q1485" s="6">
        <v>0</v>
      </c>
      <c r="R1485" s="7">
        <v>2.1644027547598147E-4</v>
      </c>
      <c r="S1485" s="7">
        <v>0</v>
      </c>
      <c r="T1485" s="8">
        <v>0</v>
      </c>
      <c r="U1485" s="6">
        <v>0</v>
      </c>
    </row>
    <row r="1486" spans="1:21" x14ac:dyDescent="0.3">
      <c r="A1486" t="s">
        <v>21</v>
      </c>
      <c r="B1486" t="s">
        <v>648</v>
      </c>
      <c r="C1486" t="s">
        <v>158</v>
      </c>
      <c r="D1486" t="s">
        <v>176</v>
      </c>
      <c r="E1486" t="s">
        <v>25</v>
      </c>
      <c r="F1486" t="s">
        <v>26</v>
      </c>
      <c r="G1486" t="s">
        <v>745</v>
      </c>
      <c r="H1486" t="s">
        <v>119</v>
      </c>
      <c r="I1486" t="s">
        <v>907</v>
      </c>
      <c r="J1486" t="s">
        <v>119</v>
      </c>
      <c r="K1486" t="s">
        <v>29</v>
      </c>
      <c r="L1486">
        <v>20</v>
      </c>
      <c r="N1486" s="5">
        <v>0.54</v>
      </c>
      <c r="O1486" t="s">
        <v>30</v>
      </c>
      <c r="P1486" s="5">
        <v>0.125</v>
      </c>
      <c r="Q1486" s="6">
        <v>616.28576520000001</v>
      </c>
      <c r="R1486" s="7">
        <v>6.1734118931197298E-4</v>
      </c>
      <c r="S1486" s="7">
        <v>0</v>
      </c>
      <c r="T1486" s="8">
        <v>0.70214587538609108</v>
      </c>
      <c r="U1486" s="6">
        <v>0</v>
      </c>
    </row>
    <row r="1487" spans="1:21" x14ac:dyDescent="0.3">
      <c r="A1487" t="s">
        <v>21</v>
      </c>
      <c r="B1487" t="s">
        <v>648</v>
      </c>
      <c r="C1487" t="s">
        <v>158</v>
      </c>
      <c r="D1487" t="s">
        <v>176</v>
      </c>
      <c r="E1487" t="s">
        <v>25</v>
      </c>
      <c r="F1487" t="s">
        <v>26</v>
      </c>
      <c r="G1487" t="s">
        <v>748</v>
      </c>
      <c r="H1487" t="s">
        <v>127</v>
      </c>
      <c r="I1487" t="s">
        <v>909</v>
      </c>
      <c r="J1487" t="s">
        <v>127</v>
      </c>
      <c r="K1487" t="s">
        <v>29</v>
      </c>
      <c r="L1487">
        <v>20</v>
      </c>
      <c r="N1487" s="5">
        <v>0</v>
      </c>
      <c r="O1487" t="s">
        <v>30</v>
      </c>
      <c r="P1487" s="5">
        <v>0.25251716499999999</v>
      </c>
      <c r="Q1487" s="6">
        <v>0</v>
      </c>
      <c r="R1487" s="7">
        <v>4.7762242207949806E-4</v>
      </c>
      <c r="S1487" s="7">
        <v>0</v>
      </c>
      <c r="T1487" s="8">
        <v>0</v>
      </c>
      <c r="U1487" s="6">
        <v>0</v>
      </c>
    </row>
    <row r="1488" spans="1:21" x14ac:dyDescent="0.3">
      <c r="A1488" t="s">
        <v>21</v>
      </c>
      <c r="B1488" t="s">
        <v>648</v>
      </c>
      <c r="C1488" t="s">
        <v>158</v>
      </c>
      <c r="D1488" t="s">
        <v>176</v>
      </c>
      <c r="E1488" t="s">
        <v>25</v>
      </c>
      <c r="F1488" t="s">
        <v>26</v>
      </c>
      <c r="G1488" t="s">
        <v>749</v>
      </c>
      <c r="H1488" t="s">
        <v>129</v>
      </c>
      <c r="I1488" t="s">
        <v>910</v>
      </c>
      <c r="J1488" t="s">
        <v>129</v>
      </c>
      <c r="K1488" t="s">
        <v>29</v>
      </c>
      <c r="L1488">
        <v>20</v>
      </c>
      <c r="N1488" s="5">
        <v>0</v>
      </c>
      <c r="O1488" t="s">
        <v>30</v>
      </c>
      <c r="P1488" s="5">
        <v>3.9876336999999998E-2</v>
      </c>
      <c r="Q1488" s="6">
        <v>0</v>
      </c>
      <c r="R1488" s="7">
        <v>6.621203777278544E-4</v>
      </c>
      <c r="S1488" s="7">
        <v>0</v>
      </c>
      <c r="T1488" s="8">
        <v>0</v>
      </c>
      <c r="U1488" s="6">
        <v>0</v>
      </c>
    </row>
    <row r="1489" spans="1:21" x14ac:dyDescent="0.3">
      <c r="A1489" t="s">
        <v>21</v>
      </c>
      <c r="B1489" t="s">
        <v>648</v>
      </c>
      <c r="C1489" t="s">
        <v>158</v>
      </c>
      <c r="D1489" t="s">
        <v>176</v>
      </c>
      <c r="E1489" t="s">
        <v>25</v>
      </c>
      <c r="F1489" t="s">
        <v>26</v>
      </c>
      <c r="G1489" t="s">
        <v>750</v>
      </c>
      <c r="H1489" t="s">
        <v>131</v>
      </c>
      <c r="I1489" t="s">
        <v>911</v>
      </c>
      <c r="J1489" t="s">
        <v>131</v>
      </c>
      <c r="K1489" t="s">
        <v>29</v>
      </c>
      <c r="L1489">
        <v>20</v>
      </c>
      <c r="N1489" s="5">
        <v>0</v>
      </c>
      <c r="O1489" t="s">
        <v>30</v>
      </c>
      <c r="P1489" s="5">
        <v>7.7345202000000002E-2</v>
      </c>
      <c r="Q1489" s="6">
        <v>0</v>
      </c>
      <c r="R1489" s="7">
        <v>6.5826394525516155E-4</v>
      </c>
      <c r="S1489" s="7">
        <v>0</v>
      </c>
      <c r="T1489" s="8">
        <v>0</v>
      </c>
      <c r="U1489" s="6">
        <v>0</v>
      </c>
    </row>
    <row r="1490" spans="1:21" x14ac:dyDescent="0.3">
      <c r="A1490" t="s">
        <v>21</v>
      </c>
      <c r="B1490" t="s">
        <v>648</v>
      </c>
      <c r="C1490" t="s">
        <v>158</v>
      </c>
      <c r="D1490" t="s">
        <v>176</v>
      </c>
      <c r="E1490" t="s">
        <v>25</v>
      </c>
      <c r="F1490" t="s">
        <v>31</v>
      </c>
      <c r="G1490" t="s">
        <v>752</v>
      </c>
      <c r="H1490" t="s">
        <v>28</v>
      </c>
      <c r="I1490" t="s">
        <v>28</v>
      </c>
      <c r="J1490" t="s">
        <v>28</v>
      </c>
      <c r="K1490" t="s">
        <v>29</v>
      </c>
      <c r="L1490">
        <v>20</v>
      </c>
      <c r="N1490" s="5">
        <v>0</v>
      </c>
      <c r="O1490" t="s">
        <v>30</v>
      </c>
      <c r="P1490" s="5">
        <v>0.3</v>
      </c>
      <c r="Q1490" s="6">
        <v>0</v>
      </c>
      <c r="R1490" s="7">
        <v>4.4389172308444738E-4</v>
      </c>
      <c r="S1490" s="7">
        <v>0</v>
      </c>
      <c r="T1490" s="8">
        <v>0</v>
      </c>
      <c r="U1490" s="6">
        <v>0</v>
      </c>
    </row>
    <row r="1491" spans="1:21" x14ac:dyDescent="0.3">
      <c r="A1491" t="s">
        <v>21</v>
      </c>
      <c r="B1491" t="s">
        <v>648</v>
      </c>
      <c r="C1491" t="s">
        <v>158</v>
      </c>
      <c r="D1491" t="s">
        <v>176</v>
      </c>
      <c r="E1491" t="s">
        <v>25</v>
      </c>
      <c r="F1491" t="s">
        <v>31</v>
      </c>
      <c r="G1491" t="s">
        <v>753</v>
      </c>
      <c r="H1491" t="s">
        <v>162</v>
      </c>
      <c r="I1491" t="s">
        <v>162</v>
      </c>
      <c r="J1491" t="s">
        <v>162</v>
      </c>
      <c r="K1491" t="s">
        <v>29</v>
      </c>
      <c r="L1491">
        <v>15</v>
      </c>
      <c r="N1491" s="5">
        <v>9.4999999999999998E-3</v>
      </c>
      <c r="O1491" t="s">
        <v>30</v>
      </c>
      <c r="P1491" s="5">
        <v>0.06</v>
      </c>
      <c r="Q1491" s="6">
        <v>512.19353260000003</v>
      </c>
      <c r="R1491" s="7">
        <v>3.4388204221613705E-4</v>
      </c>
      <c r="S1491" s="7">
        <v>0</v>
      </c>
      <c r="T1491" s="8">
        <v>0.17613415800038557</v>
      </c>
      <c r="U1491" s="6">
        <v>0</v>
      </c>
    </row>
    <row r="1492" spans="1:21" x14ac:dyDescent="0.3">
      <c r="A1492" t="s">
        <v>21</v>
      </c>
      <c r="B1492" t="s">
        <v>648</v>
      </c>
      <c r="C1492" t="s">
        <v>158</v>
      </c>
      <c r="D1492" t="s">
        <v>176</v>
      </c>
      <c r="E1492" t="s">
        <v>25</v>
      </c>
      <c r="F1492" t="s">
        <v>31</v>
      </c>
      <c r="G1492" t="s">
        <v>754</v>
      </c>
      <c r="H1492" t="s">
        <v>164</v>
      </c>
      <c r="I1492" t="s">
        <v>164</v>
      </c>
      <c r="J1492" t="s">
        <v>164</v>
      </c>
      <c r="K1492" t="s">
        <v>29</v>
      </c>
      <c r="L1492">
        <v>10</v>
      </c>
      <c r="N1492" s="5">
        <v>0.3</v>
      </c>
      <c r="O1492" t="s">
        <v>30</v>
      </c>
      <c r="P1492" s="5">
        <v>5.0923985999999997E-2</v>
      </c>
      <c r="Q1492" s="6">
        <v>13720.036120000001</v>
      </c>
      <c r="R1492" s="7">
        <v>1.5041279839351773E-3</v>
      </c>
      <c r="S1492" s="7">
        <v>-6.8840361200273037E-4</v>
      </c>
      <c r="T1492" s="8">
        <v>6.0202862110272388</v>
      </c>
      <c r="U1492" s="6">
        <v>-9.4449224218159262</v>
      </c>
    </row>
    <row r="1493" spans="1:21" x14ac:dyDescent="0.3">
      <c r="A1493" t="s">
        <v>21</v>
      </c>
      <c r="B1493" t="s">
        <v>648</v>
      </c>
      <c r="C1493" t="s">
        <v>158</v>
      </c>
      <c r="D1493" t="s">
        <v>176</v>
      </c>
      <c r="E1493" t="s">
        <v>25</v>
      </c>
      <c r="F1493" t="s">
        <v>31</v>
      </c>
      <c r="G1493" t="s">
        <v>755</v>
      </c>
      <c r="H1493" t="s">
        <v>84</v>
      </c>
      <c r="I1493" t="s">
        <v>84</v>
      </c>
      <c r="J1493" t="s">
        <v>84</v>
      </c>
      <c r="K1493" t="s">
        <v>29</v>
      </c>
      <c r="L1493">
        <v>20</v>
      </c>
      <c r="N1493" s="5">
        <v>6.7500000000000004E-2</v>
      </c>
      <c r="O1493" t="s">
        <v>30</v>
      </c>
      <c r="P1493" s="5">
        <v>4.7814608000000001E-2</v>
      </c>
      <c r="Q1493" s="6">
        <v>2854.2367009999998</v>
      </c>
      <c r="R1493" s="7">
        <v>2.9082995607032717E-4</v>
      </c>
      <c r="S1493" s="7">
        <v>0</v>
      </c>
      <c r="T1493" s="8">
        <v>6.6002050714175811</v>
      </c>
      <c r="U1493" s="6">
        <v>0</v>
      </c>
    </row>
    <row r="1494" spans="1:21" x14ac:dyDescent="0.3">
      <c r="A1494" t="s">
        <v>21</v>
      </c>
      <c r="B1494" t="s">
        <v>648</v>
      </c>
      <c r="C1494" t="s">
        <v>158</v>
      </c>
      <c r="D1494" t="s">
        <v>176</v>
      </c>
      <c r="E1494" t="s">
        <v>25</v>
      </c>
      <c r="F1494" t="s">
        <v>31</v>
      </c>
      <c r="G1494" t="s">
        <v>756</v>
      </c>
      <c r="H1494" t="s">
        <v>86</v>
      </c>
      <c r="I1494" t="s">
        <v>86</v>
      </c>
      <c r="J1494" t="s">
        <v>86</v>
      </c>
      <c r="K1494" t="s">
        <v>29</v>
      </c>
      <c r="L1494">
        <v>20</v>
      </c>
      <c r="N1494" s="5">
        <v>0</v>
      </c>
      <c r="O1494" t="s">
        <v>30</v>
      </c>
      <c r="P1494" s="5">
        <v>3.1954057000000001E-2</v>
      </c>
      <c r="Q1494" s="6">
        <v>0</v>
      </c>
      <c r="R1494" s="7">
        <v>2.5338353700121252E-4</v>
      </c>
      <c r="S1494" s="7">
        <v>0</v>
      </c>
      <c r="T1494" s="8">
        <v>0</v>
      </c>
      <c r="U1494" s="6">
        <v>0</v>
      </c>
    </row>
    <row r="1495" spans="1:21" x14ac:dyDescent="0.3">
      <c r="A1495" t="s">
        <v>21</v>
      </c>
      <c r="B1495" t="s">
        <v>648</v>
      </c>
      <c r="C1495" t="s">
        <v>158</v>
      </c>
      <c r="D1495" t="s">
        <v>176</v>
      </c>
      <c r="E1495" t="s">
        <v>25</v>
      </c>
      <c r="F1495" t="s">
        <v>31</v>
      </c>
      <c r="G1495" t="s">
        <v>757</v>
      </c>
      <c r="H1495" t="s">
        <v>88</v>
      </c>
      <c r="I1495" t="s">
        <v>900</v>
      </c>
      <c r="J1495" t="s">
        <v>88</v>
      </c>
      <c r="K1495" t="s">
        <v>29</v>
      </c>
      <c r="L1495">
        <v>20</v>
      </c>
      <c r="N1495" s="5">
        <v>0.351348259</v>
      </c>
      <c r="O1495" t="s">
        <v>30</v>
      </c>
      <c r="P1495" s="5">
        <v>0.14324246600000001</v>
      </c>
      <c r="Q1495" s="6">
        <v>58621.56263</v>
      </c>
      <c r="R1495" s="7">
        <v>4.6997706804856874E-4</v>
      </c>
      <c r="S1495" s="7">
        <v>0</v>
      </c>
      <c r="T1495" s="8">
        <v>35.295127258346717</v>
      </c>
      <c r="U1495" s="6">
        <v>0</v>
      </c>
    </row>
    <row r="1496" spans="1:21" x14ac:dyDescent="0.3">
      <c r="A1496" t="s">
        <v>21</v>
      </c>
      <c r="B1496" t="s">
        <v>648</v>
      </c>
      <c r="C1496" t="s">
        <v>158</v>
      </c>
      <c r="D1496" t="s">
        <v>176</v>
      </c>
      <c r="E1496" t="s">
        <v>25</v>
      </c>
      <c r="F1496" t="s">
        <v>31</v>
      </c>
      <c r="G1496" t="s">
        <v>758</v>
      </c>
      <c r="H1496" t="s">
        <v>90</v>
      </c>
      <c r="I1496" t="s">
        <v>901</v>
      </c>
      <c r="J1496" t="s">
        <v>90</v>
      </c>
      <c r="K1496" t="s">
        <v>29</v>
      </c>
      <c r="L1496">
        <v>20</v>
      </c>
      <c r="N1496" s="5">
        <v>0.14625953999999999</v>
      </c>
      <c r="O1496" t="s">
        <v>30</v>
      </c>
      <c r="P1496" s="5">
        <v>0.33355068900000001</v>
      </c>
      <c r="Q1496" s="6">
        <v>90057.736250000002</v>
      </c>
      <c r="R1496" s="7">
        <v>5.9368043565273434E-4</v>
      </c>
      <c r="S1496" s="7">
        <v>0</v>
      </c>
      <c r="T1496" s="8">
        <v>69.416728806461109</v>
      </c>
      <c r="U1496" s="6">
        <v>0</v>
      </c>
    </row>
    <row r="1497" spans="1:21" x14ac:dyDescent="0.3">
      <c r="A1497" t="s">
        <v>21</v>
      </c>
      <c r="B1497" t="s">
        <v>648</v>
      </c>
      <c r="C1497" t="s">
        <v>158</v>
      </c>
      <c r="D1497" t="s">
        <v>176</v>
      </c>
      <c r="E1497" t="s">
        <v>25</v>
      </c>
      <c r="F1497" t="s">
        <v>31</v>
      </c>
      <c r="G1497" t="s">
        <v>759</v>
      </c>
      <c r="H1497" t="s">
        <v>92</v>
      </c>
      <c r="I1497" t="s">
        <v>902</v>
      </c>
      <c r="J1497" t="s">
        <v>92</v>
      </c>
      <c r="K1497" t="s">
        <v>29</v>
      </c>
      <c r="L1497">
        <v>20</v>
      </c>
      <c r="N1497" s="5">
        <v>5.7245342999999997E-2</v>
      </c>
      <c r="O1497" t="s">
        <v>30</v>
      </c>
      <c r="P1497" s="5">
        <v>0.16358114100000001</v>
      </c>
      <c r="Q1497" s="6">
        <v>11014.135399999999</v>
      </c>
      <c r="R1497" s="7">
        <v>5.052676683902494E-4</v>
      </c>
      <c r="S1497" s="7">
        <v>0</v>
      </c>
      <c r="T1497" s="8">
        <v>7.1038530252887409</v>
      </c>
      <c r="U1497" s="6">
        <v>0</v>
      </c>
    </row>
    <row r="1498" spans="1:21" x14ac:dyDescent="0.3">
      <c r="A1498" t="s">
        <v>21</v>
      </c>
      <c r="B1498" t="s">
        <v>648</v>
      </c>
      <c r="C1498" t="s">
        <v>158</v>
      </c>
      <c r="D1498" t="s">
        <v>176</v>
      </c>
      <c r="E1498" t="s">
        <v>25</v>
      </c>
      <c r="F1498" t="s">
        <v>31</v>
      </c>
      <c r="G1498" t="s">
        <v>760</v>
      </c>
      <c r="H1498" t="s">
        <v>94</v>
      </c>
      <c r="I1498" t="s">
        <v>903</v>
      </c>
      <c r="J1498" t="s">
        <v>94</v>
      </c>
      <c r="K1498" t="s">
        <v>29</v>
      </c>
      <c r="L1498">
        <v>20</v>
      </c>
      <c r="N1498" s="5">
        <v>0.142106125</v>
      </c>
      <c r="O1498" t="s">
        <v>30</v>
      </c>
      <c r="P1498" s="5">
        <v>0.193045515</v>
      </c>
      <c r="Q1498" s="6">
        <v>34427.31667</v>
      </c>
      <c r="R1498" s="7">
        <v>3.9155134191055295E-4</v>
      </c>
      <c r="S1498" s="7">
        <v>0</v>
      </c>
      <c r="T1498" s="8">
        <v>23.603686723438624</v>
      </c>
      <c r="U1498" s="6">
        <v>0</v>
      </c>
    </row>
    <row r="1499" spans="1:21" x14ac:dyDescent="0.3">
      <c r="A1499" t="s">
        <v>21</v>
      </c>
      <c r="B1499" t="s">
        <v>648</v>
      </c>
      <c r="C1499" t="s">
        <v>158</v>
      </c>
      <c r="D1499" t="s">
        <v>176</v>
      </c>
      <c r="E1499" t="s">
        <v>25</v>
      </c>
      <c r="F1499" t="s">
        <v>31</v>
      </c>
      <c r="G1499" t="s">
        <v>761</v>
      </c>
      <c r="H1499" t="s">
        <v>96</v>
      </c>
      <c r="I1499" t="s">
        <v>904</v>
      </c>
      <c r="J1499" t="s">
        <v>96</v>
      </c>
      <c r="K1499" t="s">
        <v>29</v>
      </c>
      <c r="L1499">
        <v>11</v>
      </c>
      <c r="N1499" s="5">
        <v>0.9</v>
      </c>
      <c r="O1499" t="s">
        <v>30</v>
      </c>
      <c r="P1499" s="5">
        <v>0.04</v>
      </c>
      <c r="Q1499" s="6">
        <v>31733.952160000001</v>
      </c>
      <c r="R1499" s="7">
        <v>0</v>
      </c>
      <c r="S1499" s="7">
        <v>0</v>
      </c>
      <c r="T1499" s="8">
        <v>0</v>
      </c>
      <c r="U1499" s="6">
        <v>0</v>
      </c>
    </row>
    <row r="1500" spans="1:21" x14ac:dyDescent="0.3">
      <c r="A1500" t="s">
        <v>21</v>
      </c>
      <c r="B1500" t="s">
        <v>648</v>
      </c>
      <c r="C1500" t="s">
        <v>158</v>
      </c>
      <c r="D1500" t="s">
        <v>176</v>
      </c>
      <c r="E1500" t="s">
        <v>25</v>
      </c>
      <c r="F1500" t="s">
        <v>31</v>
      </c>
      <c r="G1500" t="s">
        <v>762</v>
      </c>
      <c r="H1500" t="s">
        <v>100</v>
      </c>
      <c r="I1500" t="s">
        <v>100</v>
      </c>
      <c r="J1500" t="s">
        <v>100</v>
      </c>
      <c r="K1500" t="s">
        <v>29</v>
      </c>
      <c r="L1500">
        <v>20</v>
      </c>
      <c r="N1500" s="5">
        <v>9.4999999999999998E-3</v>
      </c>
      <c r="O1500" t="s">
        <v>30</v>
      </c>
      <c r="P1500" s="5">
        <v>0.1</v>
      </c>
      <c r="Q1500" s="6">
        <v>903.49301439999999</v>
      </c>
      <c r="R1500" s="7">
        <v>8.9287944615525669E-4</v>
      </c>
      <c r="S1500" s="7">
        <v>0</v>
      </c>
      <c r="T1500" s="8">
        <v>1.0293664551788453</v>
      </c>
      <c r="U1500" s="6">
        <v>0</v>
      </c>
    </row>
    <row r="1501" spans="1:21" x14ac:dyDescent="0.3">
      <c r="A1501" t="s">
        <v>21</v>
      </c>
      <c r="B1501" t="s">
        <v>648</v>
      </c>
      <c r="C1501" t="s">
        <v>158</v>
      </c>
      <c r="D1501" t="s">
        <v>176</v>
      </c>
      <c r="E1501" t="s">
        <v>25</v>
      </c>
      <c r="F1501" t="s">
        <v>31</v>
      </c>
      <c r="G1501" t="s">
        <v>763</v>
      </c>
      <c r="H1501" t="s">
        <v>102</v>
      </c>
      <c r="I1501" t="s">
        <v>102</v>
      </c>
      <c r="J1501" t="s">
        <v>102</v>
      </c>
      <c r="K1501" t="s">
        <v>29</v>
      </c>
      <c r="L1501">
        <v>11</v>
      </c>
      <c r="N1501" s="5">
        <v>0.02</v>
      </c>
      <c r="O1501" t="s">
        <v>30</v>
      </c>
      <c r="P1501" s="5">
        <v>1.72E-2</v>
      </c>
      <c r="Q1501" s="6">
        <v>290.69796200000002</v>
      </c>
      <c r="R1501" s="7">
        <v>0</v>
      </c>
      <c r="S1501" s="7">
        <v>0</v>
      </c>
      <c r="T1501" s="8">
        <v>0</v>
      </c>
      <c r="U1501" s="6">
        <v>0</v>
      </c>
    </row>
    <row r="1502" spans="1:21" x14ac:dyDescent="0.3">
      <c r="A1502" t="s">
        <v>21</v>
      </c>
      <c r="B1502" t="s">
        <v>648</v>
      </c>
      <c r="C1502" t="s">
        <v>158</v>
      </c>
      <c r="D1502" t="s">
        <v>176</v>
      </c>
      <c r="E1502" t="s">
        <v>25</v>
      </c>
      <c r="F1502" t="s">
        <v>31</v>
      </c>
      <c r="G1502" t="s">
        <v>764</v>
      </c>
      <c r="H1502" t="s">
        <v>106</v>
      </c>
      <c r="I1502" t="s">
        <v>106</v>
      </c>
      <c r="J1502" t="s">
        <v>106</v>
      </c>
      <c r="K1502" t="s">
        <v>29</v>
      </c>
      <c r="L1502">
        <v>11</v>
      </c>
      <c r="N1502" s="5">
        <v>6.5000000000000002E-2</v>
      </c>
      <c r="O1502" t="s">
        <v>30</v>
      </c>
      <c r="P1502" s="5">
        <v>7.1199999999999999E-2</v>
      </c>
      <c r="Q1502" s="6">
        <v>4186.3458389999996</v>
      </c>
      <c r="R1502" s="7">
        <v>6.6781151113718784E-4</v>
      </c>
      <c r="S1502" s="7">
        <v>0</v>
      </c>
      <c r="T1502" s="8">
        <v>8.0152492856825255</v>
      </c>
      <c r="U1502" s="6">
        <v>0</v>
      </c>
    </row>
    <row r="1503" spans="1:21" x14ac:dyDescent="0.3">
      <c r="A1503" t="s">
        <v>21</v>
      </c>
      <c r="B1503" t="s">
        <v>648</v>
      </c>
      <c r="C1503" t="s">
        <v>158</v>
      </c>
      <c r="D1503" t="s">
        <v>176</v>
      </c>
      <c r="E1503" t="s">
        <v>25</v>
      </c>
      <c r="F1503" t="s">
        <v>31</v>
      </c>
      <c r="G1503" t="s">
        <v>765</v>
      </c>
      <c r="H1503" t="s">
        <v>108</v>
      </c>
      <c r="I1503" t="s">
        <v>108</v>
      </c>
      <c r="J1503" t="s">
        <v>108</v>
      </c>
      <c r="K1503" t="s">
        <v>29</v>
      </c>
      <c r="L1503">
        <v>2</v>
      </c>
      <c r="M1503" t="s">
        <v>176</v>
      </c>
      <c r="N1503" s="5">
        <v>0</v>
      </c>
      <c r="O1503" t="s">
        <v>30</v>
      </c>
      <c r="P1503" s="5">
        <v>0.05</v>
      </c>
      <c r="Q1503" s="6">
        <v>0</v>
      </c>
      <c r="R1503" s="7">
        <v>6.1734118931197298E-4</v>
      </c>
      <c r="S1503" s="7">
        <v>0</v>
      </c>
      <c r="T1503" s="8">
        <v>0</v>
      </c>
      <c r="U1503" s="6">
        <v>0</v>
      </c>
    </row>
    <row r="1504" spans="1:21" x14ac:dyDescent="0.3">
      <c r="A1504" t="s">
        <v>21</v>
      </c>
      <c r="B1504" t="s">
        <v>648</v>
      </c>
      <c r="C1504" t="s">
        <v>158</v>
      </c>
      <c r="D1504" t="s">
        <v>176</v>
      </c>
      <c r="E1504" t="s">
        <v>25</v>
      </c>
      <c r="F1504" t="s">
        <v>31</v>
      </c>
      <c r="G1504" t="s">
        <v>766</v>
      </c>
      <c r="H1504" t="s">
        <v>111</v>
      </c>
      <c r="I1504" t="s">
        <v>111</v>
      </c>
      <c r="J1504" t="s">
        <v>111</v>
      </c>
      <c r="K1504" t="s">
        <v>29</v>
      </c>
      <c r="L1504">
        <v>20</v>
      </c>
      <c r="N1504" s="5">
        <v>2.2499999999999998E-3</v>
      </c>
      <c r="O1504" t="s">
        <v>30</v>
      </c>
      <c r="P1504" s="5">
        <v>0.146537695</v>
      </c>
      <c r="Q1504" s="6">
        <v>384.1695014</v>
      </c>
      <c r="R1504" s="7">
        <v>6.1734118931197298E-4</v>
      </c>
      <c r="S1504" s="7">
        <v>0</v>
      </c>
      <c r="T1504" s="8">
        <v>0.43769148354351961</v>
      </c>
      <c r="U1504" s="6">
        <v>0</v>
      </c>
    </row>
    <row r="1505" spans="1:21" x14ac:dyDescent="0.3">
      <c r="A1505" t="s">
        <v>21</v>
      </c>
      <c r="B1505" t="s">
        <v>648</v>
      </c>
      <c r="C1505" t="s">
        <v>158</v>
      </c>
      <c r="D1505" t="s">
        <v>176</v>
      </c>
      <c r="E1505" t="s">
        <v>25</v>
      </c>
      <c r="F1505" t="s">
        <v>31</v>
      </c>
      <c r="G1505" t="s">
        <v>767</v>
      </c>
      <c r="H1505" t="s">
        <v>115</v>
      </c>
      <c r="I1505" t="s">
        <v>905</v>
      </c>
      <c r="J1505" t="s">
        <v>115</v>
      </c>
      <c r="K1505" t="s">
        <v>29</v>
      </c>
      <c r="L1505">
        <v>20</v>
      </c>
      <c r="N1505" s="5">
        <v>0.19</v>
      </c>
      <c r="O1505" t="s">
        <v>30</v>
      </c>
      <c r="P1505" s="5">
        <v>0.19122846900000001</v>
      </c>
      <c r="Q1505" s="6">
        <v>44346.195099999997</v>
      </c>
      <c r="R1505" s="7">
        <v>1.5016474429778404E-4</v>
      </c>
      <c r="S1505" s="7">
        <v>0</v>
      </c>
      <c r="T1505" s="8">
        <v>23.20339803236341</v>
      </c>
      <c r="U1505" s="6">
        <v>0</v>
      </c>
    </row>
    <row r="1506" spans="1:21" x14ac:dyDescent="0.3">
      <c r="A1506" t="s">
        <v>21</v>
      </c>
      <c r="B1506" t="s">
        <v>648</v>
      </c>
      <c r="C1506" t="s">
        <v>158</v>
      </c>
      <c r="D1506" t="s">
        <v>176</v>
      </c>
      <c r="E1506" t="s">
        <v>25</v>
      </c>
      <c r="F1506" t="s">
        <v>31</v>
      </c>
      <c r="G1506" t="s">
        <v>768</v>
      </c>
      <c r="H1506" t="s">
        <v>117</v>
      </c>
      <c r="I1506" t="s">
        <v>906</v>
      </c>
      <c r="J1506" t="s">
        <v>117</v>
      </c>
      <c r="K1506" t="s">
        <v>29</v>
      </c>
      <c r="L1506">
        <v>20</v>
      </c>
      <c r="N1506" s="5">
        <v>0.14249999999999999</v>
      </c>
      <c r="O1506" t="s">
        <v>30</v>
      </c>
      <c r="P1506" s="5">
        <v>3.7146591999999999E-2</v>
      </c>
      <c r="Q1506" s="6">
        <v>4496.9945909999997</v>
      </c>
      <c r="R1506" s="7">
        <v>2.1644027547598144E-4</v>
      </c>
      <c r="S1506" s="7">
        <v>0</v>
      </c>
      <c r="T1506" s="8">
        <v>2.9779033444861454</v>
      </c>
      <c r="U1506" s="6">
        <v>0</v>
      </c>
    </row>
    <row r="1507" spans="1:21" x14ac:dyDescent="0.3">
      <c r="A1507" t="s">
        <v>21</v>
      </c>
      <c r="B1507" t="s">
        <v>648</v>
      </c>
      <c r="C1507" t="s">
        <v>158</v>
      </c>
      <c r="D1507" t="s">
        <v>176</v>
      </c>
      <c r="E1507" t="s">
        <v>25</v>
      </c>
      <c r="F1507" t="s">
        <v>31</v>
      </c>
      <c r="G1507" t="s">
        <v>769</v>
      </c>
      <c r="H1507" t="s">
        <v>119</v>
      </c>
      <c r="I1507" t="s">
        <v>907</v>
      </c>
      <c r="J1507" t="s">
        <v>119</v>
      </c>
      <c r="K1507" t="s">
        <v>29</v>
      </c>
      <c r="L1507">
        <v>20</v>
      </c>
      <c r="N1507" s="5">
        <v>0.54</v>
      </c>
      <c r="O1507" t="s">
        <v>30</v>
      </c>
      <c r="P1507" s="5">
        <v>0.125</v>
      </c>
      <c r="Q1507" s="6">
        <v>74666.398960000006</v>
      </c>
      <c r="R1507" s="7">
        <v>6.1734118931197298E-4</v>
      </c>
      <c r="S1507" s="7">
        <v>0</v>
      </c>
      <c r="T1507" s="8">
        <v>85.068821997993993</v>
      </c>
      <c r="U1507" s="6">
        <v>0</v>
      </c>
    </row>
    <row r="1508" spans="1:21" x14ac:dyDescent="0.3">
      <c r="A1508" t="s">
        <v>21</v>
      </c>
      <c r="B1508" t="s">
        <v>648</v>
      </c>
      <c r="C1508" t="s">
        <v>158</v>
      </c>
      <c r="D1508" t="s">
        <v>176</v>
      </c>
      <c r="E1508" t="s">
        <v>25</v>
      </c>
      <c r="F1508" t="s">
        <v>31</v>
      </c>
      <c r="G1508" t="s">
        <v>770</v>
      </c>
      <c r="H1508" t="s">
        <v>121</v>
      </c>
      <c r="I1508" t="s">
        <v>121</v>
      </c>
      <c r="J1508" t="s">
        <v>121</v>
      </c>
      <c r="K1508" t="s">
        <v>29</v>
      </c>
      <c r="L1508">
        <v>11</v>
      </c>
      <c r="N1508" s="5">
        <v>0.65</v>
      </c>
      <c r="O1508" t="s">
        <v>30</v>
      </c>
      <c r="P1508" s="5">
        <v>0.12</v>
      </c>
      <c r="Q1508" s="6">
        <v>80457.192670000004</v>
      </c>
      <c r="R1508" s="7">
        <v>6.1734118931197298E-4</v>
      </c>
      <c r="S1508" s="7">
        <v>0</v>
      </c>
      <c r="T1508" s="8">
        <v>91.666381358088444</v>
      </c>
      <c r="U1508" s="6">
        <v>0</v>
      </c>
    </row>
    <row r="1509" spans="1:21" x14ac:dyDescent="0.3">
      <c r="A1509" t="s">
        <v>21</v>
      </c>
      <c r="B1509" t="s">
        <v>648</v>
      </c>
      <c r="C1509" t="s">
        <v>158</v>
      </c>
      <c r="D1509" t="s">
        <v>176</v>
      </c>
      <c r="E1509" t="s">
        <v>25</v>
      </c>
      <c r="F1509" t="s">
        <v>31</v>
      </c>
      <c r="G1509" t="s">
        <v>771</v>
      </c>
      <c r="H1509" t="s">
        <v>123</v>
      </c>
      <c r="I1509" t="s">
        <v>123</v>
      </c>
      <c r="J1509" t="s">
        <v>123</v>
      </c>
      <c r="K1509" t="s">
        <v>29</v>
      </c>
      <c r="L1509">
        <v>15</v>
      </c>
      <c r="N1509" s="5">
        <v>0</v>
      </c>
      <c r="O1509" t="s">
        <v>30</v>
      </c>
      <c r="P1509" s="5">
        <v>2.0452499999999998E-2</v>
      </c>
      <c r="Q1509" s="6">
        <v>0</v>
      </c>
      <c r="R1509" s="7">
        <v>6.1734118931197298E-4</v>
      </c>
      <c r="S1509" s="7">
        <v>0</v>
      </c>
      <c r="T1509" s="8">
        <v>0</v>
      </c>
      <c r="U1509" s="6">
        <v>0</v>
      </c>
    </row>
    <row r="1510" spans="1:21" x14ac:dyDescent="0.3">
      <c r="A1510" t="s">
        <v>21</v>
      </c>
      <c r="B1510" t="s">
        <v>648</v>
      </c>
      <c r="C1510" t="s">
        <v>158</v>
      </c>
      <c r="D1510" t="s">
        <v>176</v>
      </c>
      <c r="E1510" t="s">
        <v>25</v>
      </c>
      <c r="F1510" t="s">
        <v>31</v>
      </c>
      <c r="G1510" t="s">
        <v>772</v>
      </c>
      <c r="H1510" t="s">
        <v>207</v>
      </c>
      <c r="I1510" t="s">
        <v>207</v>
      </c>
      <c r="J1510" t="s">
        <v>207</v>
      </c>
      <c r="K1510" t="s">
        <v>29</v>
      </c>
      <c r="L1510">
        <v>2</v>
      </c>
      <c r="M1510" t="s">
        <v>208</v>
      </c>
      <c r="N1510" s="5">
        <v>0</v>
      </c>
      <c r="O1510" t="s">
        <v>30</v>
      </c>
      <c r="P1510" s="5">
        <v>0.05</v>
      </c>
      <c r="Q1510" s="6">
        <v>0</v>
      </c>
      <c r="R1510" s="7">
        <v>6.1734118931197298E-4</v>
      </c>
      <c r="S1510" s="7">
        <v>0</v>
      </c>
      <c r="T1510" s="8">
        <v>0</v>
      </c>
      <c r="U1510" s="6">
        <v>0</v>
      </c>
    </row>
    <row r="1511" spans="1:21" x14ac:dyDescent="0.3">
      <c r="A1511" t="s">
        <v>21</v>
      </c>
      <c r="B1511" t="s">
        <v>648</v>
      </c>
      <c r="C1511" t="s">
        <v>158</v>
      </c>
      <c r="D1511" t="s">
        <v>176</v>
      </c>
      <c r="E1511" t="s">
        <v>25</v>
      </c>
      <c r="F1511" t="s">
        <v>31</v>
      </c>
      <c r="G1511" t="s">
        <v>773</v>
      </c>
      <c r="H1511" t="s">
        <v>127</v>
      </c>
      <c r="I1511" t="s">
        <v>909</v>
      </c>
      <c r="J1511" t="s">
        <v>127</v>
      </c>
      <c r="K1511" t="s">
        <v>29</v>
      </c>
      <c r="L1511">
        <v>20</v>
      </c>
      <c r="N1511" s="5">
        <v>1.6251060000000001E-2</v>
      </c>
      <c r="O1511" t="s">
        <v>30</v>
      </c>
      <c r="P1511" s="5">
        <v>0.25251716499999999</v>
      </c>
      <c r="Q1511" s="6">
        <v>5171.173726</v>
      </c>
      <c r="R1511" s="7">
        <v>4.7762242207949806E-4</v>
      </c>
      <c r="S1511" s="7">
        <v>0</v>
      </c>
      <c r="T1511" s="8">
        <v>4.3247577510454667</v>
      </c>
      <c r="U1511" s="6">
        <v>0</v>
      </c>
    </row>
    <row r="1512" spans="1:21" x14ac:dyDescent="0.3">
      <c r="A1512" t="s">
        <v>21</v>
      </c>
      <c r="B1512" t="s">
        <v>648</v>
      </c>
      <c r="C1512" t="s">
        <v>158</v>
      </c>
      <c r="D1512" t="s">
        <v>176</v>
      </c>
      <c r="E1512" t="s">
        <v>25</v>
      </c>
      <c r="F1512" t="s">
        <v>31</v>
      </c>
      <c r="G1512" t="s">
        <v>774</v>
      </c>
      <c r="H1512" t="s">
        <v>129</v>
      </c>
      <c r="I1512" t="s">
        <v>910</v>
      </c>
      <c r="J1512" t="s">
        <v>129</v>
      </c>
      <c r="K1512" t="s">
        <v>29</v>
      </c>
      <c r="L1512">
        <v>20</v>
      </c>
      <c r="N1512" s="5">
        <v>6.3605939999999998E-3</v>
      </c>
      <c r="O1512" t="s">
        <v>30</v>
      </c>
      <c r="P1512" s="5">
        <v>3.9876336999999998E-2</v>
      </c>
      <c r="Q1512" s="6">
        <v>215.53192720000001</v>
      </c>
      <c r="R1512" s="7">
        <v>6.621203777278544E-4</v>
      </c>
      <c r="S1512" s="7">
        <v>0</v>
      </c>
      <c r="T1512" s="8">
        <v>0.18216738067811566</v>
      </c>
      <c r="U1512" s="6">
        <v>0</v>
      </c>
    </row>
    <row r="1513" spans="1:21" x14ac:dyDescent="0.3">
      <c r="A1513" t="s">
        <v>21</v>
      </c>
      <c r="B1513" t="s">
        <v>648</v>
      </c>
      <c r="C1513" t="s">
        <v>158</v>
      </c>
      <c r="D1513" t="s">
        <v>176</v>
      </c>
      <c r="E1513" t="s">
        <v>25</v>
      </c>
      <c r="F1513" t="s">
        <v>31</v>
      </c>
      <c r="G1513" t="s">
        <v>775</v>
      </c>
      <c r="H1513" t="s">
        <v>131</v>
      </c>
      <c r="I1513" t="s">
        <v>911</v>
      </c>
      <c r="J1513" t="s">
        <v>131</v>
      </c>
      <c r="K1513" t="s">
        <v>29</v>
      </c>
      <c r="L1513">
        <v>20</v>
      </c>
      <c r="N1513" s="5">
        <v>1.5789569E-2</v>
      </c>
      <c r="O1513" t="s">
        <v>30</v>
      </c>
      <c r="P1513" s="5">
        <v>7.7345202000000002E-2</v>
      </c>
      <c r="Q1513" s="6">
        <v>1106.053459</v>
      </c>
      <c r="R1513" s="7">
        <v>6.5826394525516155E-4</v>
      </c>
      <c r="S1513" s="7">
        <v>0</v>
      </c>
      <c r="T1513" s="8">
        <v>0.94529327323043089</v>
      </c>
      <c r="U1513" s="6">
        <v>0</v>
      </c>
    </row>
    <row r="1514" spans="1:21" x14ac:dyDescent="0.3">
      <c r="A1514" t="s">
        <v>21</v>
      </c>
      <c r="B1514" t="s">
        <v>648</v>
      </c>
      <c r="C1514" t="s">
        <v>158</v>
      </c>
      <c r="D1514" t="s">
        <v>176</v>
      </c>
      <c r="E1514" t="s">
        <v>25</v>
      </c>
      <c r="F1514" t="s">
        <v>31</v>
      </c>
      <c r="G1514" t="s">
        <v>776</v>
      </c>
      <c r="H1514" t="s">
        <v>157</v>
      </c>
      <c r="I1514" t="s">
        <v>912</v>
      </c>
      <c r="J1514" t="s">
        <v>157</v>
      </c>
      <c r="K1514" t="s">
        <v>29</v>
      </c>
      <c r="L1514">
        <v>11</v>
      </c>
      <c r="N1514" s="5">
        <v>0.52</v>
      </c>
      <c r="O1514" t="s">
        <v>30</v>
      </c>
      <c r="P1514" s="5">
        <v>0.09</v>
      </c>
      <c r="Q1514" s="6">
        <v>44466.635699999999</v>
      </c>
      <c r="R1514" s="7">
        <v>6.1734118931197298E-4</v>
      </c>
      <c r="S1514" s="7">
        <v>0</v>
      </c>
      <c r="T1514" s="8">
        <v>50.661668031418138</v>
      </c>
      <c r="U1514" s="6">
        <v>0</v>
      </c>
    </row>
    <row r="1515" spans="1:21" x14ac:dyDescent="0.3">
      <c r="A1515" t="s">
        <v>21</v>
      </c>
      <c r="B1515" t="s">
        <v>648</v>
      </c>
      <c r="C1515" t="s">
        <v>158</v>
      </c>
      <c r="D1515" t="s">
        <v>176</v>
      </c>
      <c r="E1515" t="s">
        <v>25</v>
      </c>
      <c r="F1515" t="s">
        <v>41</v>
      </c>
      <c r="G1515" t="s">
        <v>845</v>
      </c>
      <c r="H1515" t="s">
        <v>306</v>
      </c>
      <c r="I1515" t="s">
        <v>922</v>
      </c>
      <c r="J1515" t="s">
        <v>306</v>
      </c>
      <c r="K1515" t="s">
        <v>44</v>
      </c>
      <c r="L1515">
        <v>22</v>
      </c>
      <c r="M1515" t="s">
        <v>176</v>
      </c>
      <c r="N1515" s="5">
        <v>2.9947516E-2</v>
      </c>
      <c r="O1515" t="s">
        <v>30</v>
      </c>
      <c r="P1515" s="5">
        <v>6.6666666999999999E-2</v>
      </c>
      <c r="Q1515" s="6">
        <v>1797.6151620000001</v>
      </c>
      <c r="R1515" s="7">
        <v>2.6596662687638872E-3</v>
      </c>
      <c r="S1515" s="7">
        <v>0</v>
      </c>
      <c r="T1515" s="8">
        <v>4.7810564105899305</v>
      </c>
      <c r="U1515" s="6">
        <v>0</v>
      </c>
    </row>
    <row r="1516" spans="1:21" x14ac:dyDescent="0.3">
      <c r="A1516" t="s">
        <v>21</v>
      </c>
      <c r="B1516" t="s">
        <v>648</v>
      </c>
      <c r="C1516" t="s">
        <v>158</v>
      </c>
      <c r="D1516" t="s">
        <v>176</v>
      </c>
      <c r="E1516" t="s">
        <v>25</v>
      </c>
      <c r="F1516" t="s">
        <v>41</v>
      </c>
      <c r="G1516" t="s">
        <v>846</v>
      </c>
      <c r="H1516" t="s">
        <v>308</v>
      </c>
      <c r="I1516" t="s">
        <v>923</v>
      </c>
      <c r="J1516" t="s">
        <v>308</v>
      </c>
      <c r="K1516" t="s">
        <v>44</v>
      </c>
      <c r="L1516">
        <v>15</v>
      </c>
      <c r="M1516" t="s">
        <v>176</v>
      </c>
      <c r="N1516" s="5">
        <v>0.32003999999999999</v>
      </c>
      <c r="O1516" t="s">
        <v>30</v>
      </c>
      <c r="P1516" s="5">
        <v>0.33333333300000001</v>
      </c>
      <c r="Q1516" s="6">
        <v>187325.41020000001</v>
      </c>
      <c r="R1516" s="7">
        <v>6.9172504590931359E-4</v>
      </c>
      <c r="S1516" s="7">
        <v>0</v>
      </c>
      <c r="T1516" s="8">
        <v>129.57767797057602</v>
      </c>
      <c r="U1516" s="6">
        <v>0</v>
      </c>
    </row>
    <row r="1517" spans="1:21" x14ac:dyDescent="0.3">
      <c r="A1517" t="s">
        <v>21</v>
      </c>
      <c r="B1517" t="s">
        <v>648</v>
      </c>
      <c r="C1517" t="s">
        <v>158</v>
      </c>
      <c r="D1517" t="s">
        <v>176</v>
      </c>
      <c r="E1517" t="s">
        <v>25</v>
      </c>
      <c r="F1517" t="s">
        <v>41</v>
      </c>
      <c r="G1517" t="s">
        <v>847</v>
      </c>
      <c r="H1517" t="s">
        <v>310</v>
      </c>
      <c r="I1517" t="s">
        <v>310</v>
      </c>
      <c r="J1517" t="s">
        <v>310</v>
      </c>
      <c r="K1517" t="s">
        <v>44</v>
      </c>
      <c r="L1517">
        <v>15</v>
      </c>
      <c r="M1517" t="s">
        <v>176</v>
      </c>
      <c r="N1517" s="5">
        <v>0.59</v>
      </c>
      <c r="O1517" t="s">
        <v>30</v>
      </c>
      <c r="P1517" s="5">
        <v>0.33333333300000001</v>
      </c>
      <c r="Q1517" s="6">
        <v>308497.39380000002</v>
      </c>
      <c r="R1517" s="7">
        <v>4.7378274144919546E-4</v>
      </c>
      <c r="S1517" s="7">
        <v>0</v>
      </c>
      <c r="T1517" s="8">
        <v>146.16074096449603</v>
      </c>
      <c r="U1517" s="6">
        <v>0</v>
      </c>
    </row>
    <row r="1518" spans="1:21" x14ac:dyDescent="0.3">
      <c r="A1518" t="s">
        <v>21</v>
      </c>
      <c r="B1518" t="s">
        <v>648</v>
      </c>
      <c r="C1518" t="s">
        <v>158</v>
      </c>
      <c r="D1518" t="s">
        <v>176</v>
      </c>
      <c r="E1518" t="s">
        <v>25</v>
      </c>
      <c r="F1518" t="s">
        <v>41</v>
      </c>
      <c r="G1518" t="s">
        <v>848</v>
      </c>
      <c r="H1518" t="s">
        <v>317</v>
      </c>
      <c r="I1518" t="s">
        <v>317</v>
      </c>
      <c r="J1518" t="s">
        <v>317</v>
      </c>
      <c r="K1518" t="s">
        <v>44</v>
      </c>
      <c r="L1518">
        <v>15</v>
      </c>
      <c r="M1518" t="s">
        <v>176</v>
      </c>
      <c r="N1518" s="5">
        <v>0</v>
      </c>
      <c r="O1518" t="s">
        <v>30</v>
      </c>
      <c r="P1518" s="5">
        <v>0.222222222</v>
      </c>
      <c r="Q1518" s="6">
        <v>0</v>
      </c>
      <c r="R1518" s="7">
        <v>4.7869327135496924E-4</v>
      </c>
      <c r="S1518" s="7">
        <v>0</v>
      </c>
      <c r="T1518" s="8">
        <v>0</v>
      </c>
      <c r="U1518" s="6">
        <v>0</v>
      </c>
    </row>
    <row r="1519" spans="1:21" x14ac:dyDescent="0.3">
      <c r="A1519" t="s">
        <v>21</v>
      </c>
      <c r="B1519" t="s">
        <v>648</v>
      </c>
      <c r="C1519" t="s">
        <v>158</v>
      </c>
      <c r="D1519" t="s">
        <v>176</v>
      </c>
      <c r="E1519" t="s">
        <v>25</v>
      </c>
      <c r="F1519" t="s">
        <v>41</v>
      </c>
      <c r="G1519" t="s">
        <v>849</v>
      </c>
      <c r="H1519" t="s">
        <v>319</v>
      </c>
      <c r="I1519" t="s">
        <v>319</v>
      </c>
      <c r="J1519" t="s">
        <v>319</v>
      </c>
      <c r="K1519" t="s">
        <v>44</v>
      </c>
      <c r="L1519">
        <v>15</v>
      </c>
      <c r="M1519" t="s">
        <v>176</v>
      </c>
      <c r="N1519" s="5">
        <v>0</v>
      </c>
      <c r="O1519" t="s">
        <v>30</v>
      </c>
      <c r="P1519" s="5">
        <v>0.17647058800000001</v>
      </c>
      <c r="Q1519" s="6">
        <v>0</v>
      </c>
      <c r="R1519" s="7">
        <v>4.8903721166574277E-4</v>
      </c>
      <c r="S1519" s="7">
        <v>0</v>
      </c>
      <c r="T1519" s="8">
        <v>0</v>
      </c>
      <c r="U1519" s="6">
        <v>0</v>
      </c>
    </row>
    <row r="1520" spans="1:21" x14ac:dyDescent="0.3">
      <c r="A1520" t="s">
        <v>21</v>
      </c>
      <c r="B1520" t="s">
        <v>648</v>
      </c>
      <c r="C1520" t="s">
        <v>158</v>
      </c>
      <c r="D1520" t="s">
        <v>176</v>
      </c>
      <c r="E1520" t="s">
        <v>25</v>
      </c>
      <c r="F1520" t="s">
        <v>41</v>
      </c>
      <c r="G1520" t="s">
        <v>850</v>
      </c>
      <c r="H1520" t="s">
        <v>321</v>
      </c>
      <c r="I1520" t="s">
        <v>321</v>
      </c>
      <c r="J1520" t="s">
        <v>321</v>
      </c>
      <c r="K1520" t="s">
        <v>44</v>
      </c>
      <c r="L1520">
        <v>15</v>
      </c>
      <c r="M1520" t="s">
        <v>176</v>
      </c>
      <c r="N1520" s="5">
        <v>0</v>
      </c>
      <c r="O1520" t="s">
        <v>30</v>
      </c>
      <c r="P1520" s="5">
        <v>0.125</v>
      </c>
      <c r="Q1520" s="6">
        <v>0</v>
      </c>
      <c r="R1520" s="7">
        <v>4.8486932362843484E-4</v>
      </c>
      <c r="S1520" s="7">
        <v>0</v>
      </c>
      <c r="T1520" s="8">
        <v>0</v>
      </c>
      <c r="U1520" s="6">
        <v>0</v>
      </c>
    </row>
    <row r="1521" spans="1:21" x14ac:dyDescent="0.3">
      <c r="A1521" t="s">
        <v>21</v>
      </c>
      <c r="B1521" t="s">
        <v>648</v>
      </c>
      <c r="C1521" t="s">
        <v>158</v>
      </c>
      <c r="D1521" t="s">
        <v>176</v>
      </c>
      <c r="E1521" t="s">
        <v>25</v>
      </c>
      <c r="F1521" t="s">
        <v>41</v>
      </c>
      <c r="G1521" t="s">
        <v>851</v>
      </c>
      <c r="H1521" t="s">
        <v>323</v>
      </c>
      <c r="I1521" t="s">
        <v>323</v>
      </c>
      <c r="J1521" t="s">
        <v>323</v>
      </c>
      <c r="K1521" t="s">
        <v>44</v>
      </c>
      <c r="L1521">
        <v>15</v>
      </c>
      <c r="M1521" t="s">
        <v>176</v>
      </c>
      <c r="N1521" s="5">
        <v>0</v>
      </c>
      <c r="O1521" t="s">
        <v>30</v>
      </c>
      <c r="P1521" s="5">
        <v>6.6666666999999999E-2</v>
      </c>
      <c r="Q1521" s="6">
        <v>0</v>
      </c>
      <c r="R1521" s="7">
        <v>4.7309671153588896E-4</v>
      </c>
      <c r="S1521" s="7">
        <v>0</v>
      </c>
      <c r="T1521" s="8">
        <v>0</v>
      </c>
      <c r="U1521" s="6">
        <v>0</v>
      </c>
    </row>
    <row r="1522" spans="1:21" x14ac:dyDescent="0.3">
      <c r="A1522" t="s">
        <v>21</v>
      </c>
      <c r="B1522" t="s">
        <v>648</v>
      </c>
      <c r="C1522" t="s">
        <v>158</v>
      </c>
      <c r="D1522" t="s">
        <v>176</v>
      </c>
      <c r="E1522" t="s">
        <v>25</v>
      </c>
      <c r="F1522" t="s">
        <v>41</v>
      </c>
      <c r="G1522" t="s">
        <v>852</v>
      </c>
      <c r="H1522" t="s">
        <v>312</v>
      </c>
      <c r="I1522" t="s">
        <v>924</v>
      </c>
      <c r="J1522" t="s">
        <v>312</v>
      </c>
      <c r="K1522" t="s">
        <v>44</v>
      </c>
      <c r="L1522">
        <v>15</v>
      </c>
      <c r="M1522" t="s">
        <v>176</v>
      </c>
      <c r="N1522" s="5">
        <v>0</v>
      </c>
      <c r="O1522" t="s">
        <v>30</v>
      </c>
      <c r="P1522" s="5">
        <v>0</v>
      </c>
      <c r="Q1522" s="6">
        <v>0</v>
      </c>
      <c r="R1522" s="7">
        <v>0</v>
      </c>
      <c r="S1522" s="7">
        <v>0</v>
      </c>
      <c r="T1522" s="8">
        <v>0</v>
      </c>
      <c r="U1522" s="6">
        <v>0</v>
      </c>
    </row>
    <row r="1523" spans="1:21" x14ac:dyDescent="0.3">
      <c r="A1523" t="s">
        <v>21</v>
      </c>
      <c r="B1523" t="s">
        <v>648</v>
      </c>
      <c r="C1523" t="s">
        <v>158</v>
      </c>
      <c r="D1523" t="s">
        <v>176</v>
      </c>
      <c r="E1523" t="s">
        <v>25</v>
      </c>
      <c r="F1523" t="s">
        <v>26</v>
      </c>
      <c r="G1523" t="s">
        <v>853</v>
      </c>
      <c r="H1523" t="s">
        <v>306</v>
      </c>
      <c r="I1523" t="s">
        <v>922</v>
      </c>
      <c r="J1523" t="s">
        <v>306</v>
      </c>
      <c r="K1523" t="s">
        <v>44</v>
      </c>
      <c r="L1523">
        <v>22</v>
      </c>
      <c r="M1523" t="s">
        <v>176</v>
      </c>
      <c r="N1523" s="5">
        <v>2.9947516E-2</v>
      </c>
      <c r="O1523" t="s">
        <v>30</v>
      </c>
      <c r="P1523" s="5">
        <v>6.6666666999999999E-2</v>
      </c>
      <c r="Q1523" s="6">
        <v>37.675994379999999</v>
      </c>
      <c r="R1523" s="7">
        <v>2.6596662687638872E-3</v>
      </c>
      <c r="S1523" s="7">
        <v>0</v>
      </c>
      <c r="T1523" s="8">
        <v>0.10020557139462379</v>
      </c>
      <c r="U1523" s="6">
        <v>0</v>
      </c>
    </row>
    <row r="1524" spans="1:21" x14ac:dyDescent="0.3">
      <c r="A1524" t="s">
        <v>21</v>
      </c>
      <c r="B1524" t="s">
        <v>648</v>
      </c>
      <c r="C1524" t="s">
        <v>158</v>
      </c>
      <c r="D1524" t="s">
        <v>176</v>
      </c>
      <c r="E1524" t="s">
        <v>25</v>
      </c>
      <c r="F1524" t="s">
        <v>26</v>
      </c>
      <c r="G1524" t="s">
        <v>854</v>
      </c>
      <c r="H1524" t="s">
        <v>308</v>
      </c>
      <c r="I1524" t="s">
        <v>923</v>
      </c>
      <c r="J1524" t="s">
        <v>308</v>
      </c>
      <c r="K1524" t="s">
        <v>44</v>
      </c>
      <c r="L1524">
        <v>15</v>
      </c>
      <c r="M1524" t="s">
        <v>176</v>
      </c>
      <c r="N1524" s="5">
        <v>0.32003999999999999</v>
      </c>
      <c r="O1524" t="s">
        <v>30</v>
      </c>
      <c r="P1524" s="5">
        <v>0.33333333300000001</v>
      </c>
      <c r="Q1524" s="6">
        <v>3242.8449529999998</v>
      </c>
      <c r="R1524" s="7">
        <v>6.9172504590931359E-4</v>
      </c>
      <c r="S1524" s="7">
        <v>0</v>
      </c>
      <c r="T1524" s="8">
        <v>2.243157073990711</v>
      </c>
      <c r="U1524" s="6">
        <v>0</v>
      </c>
    </row>
    <row r="1525" spans="1:21" x14ac:dyDescent="0.3">
      <c r="A1525" t="s">
        <v>21</v>
      </c>
      <c r="B1525" t="s">
        <v>648</v>
      </c>
      <c r="C1525" t="s">
        <v>158</v>
      </c>
      <c r="D1525" t="s">
        <v>176</v>
      </c>
      <c r="E1525" t="s">
        <v>25</v>
      </c>
      <c r="F1525" t="s">
        <v>26</v>
      </c>
      <c r="G1525" t="s">
        <v>855</v>
      </c>
      <c r="H1525" t="s">
        <v>310</v>
      </c>
      <c r="I1525" t="s">
        <v>310</v>
      </c>
      <c r="J1525" t="s">
        <v>310</v>
      </c>
      <c r="K1525" t="s">
        <v>44</v>
      </c>
      <c r="L1525">
        <v>15</v>
      </c>
      <c r="M1525" t="s">
        <v>176</v>
      </c>
      <c r="N1525" s="5">
        <v>0.59</v>
      </c>
      <c r="O1525" t="s">
        <v>30</v>
      </c>
      <c r="P1525" s="5">
        <v>0.33333333300000001</v>
      </c>
      <c r="Q1525" s="6">
        <v>5340.4885940000004</v>
      </c>
      <c r="R1525" s="7">
        <v>4.7378274144919546E-4</v>
      </c>
      <c r="S1525" s="7">
        <v>0</v>
      </c>
      <c r="T1525" s="8">
        <v>2.5302313267434795</v>
      </c>
      <c r="U1525" s="6">
        <v>0</v>
      </c>
    </row>
    <row r="1526" spans="1:21" x14ac:dyDescent="0.3">
      <c r="A1526" t="s">
        <v>21</v>
      </c>
      <c r="B1526" t="s">
        <v>648</v>
      </c>
      <c r="C1526" t="s">
        <v>158</v>
      </c>
      <c r="D1526" t="s">
        <v>176</v>
      </c>
      <c r="E1526" t="s">
        <v>25</v>
      </c>
      <c r="F1526" t="s">
        <v>26</v>
      </c>
      <c r="G1526" t="s">
        <v>856</v>
      </c>
      <c r="H1526" t="s">
        <v>317</v>
      </c>
      <c r="I1526" t="s">
        <v>317</v>
      </c>
      <c r="J1526" t="s">
        <v>317</v>
      </c>
      <c r="K1526" t="s">
        <v>44</v>
      </c>
      <c r="L1526">
        <v>15</v>
      </c>
      <c r="M1526" t="s">
        <v>176</v>
      </c>
      <c r="N1526" s="5">
        <v>0</v>
      </c>
      <c r="O1526" t="s">
        <v>30</v>
      </c>
      <c r="P1526" s="5">
        <v>0.222222222</v>
      </c>
      <c r="Q1526" s="6">
        <v>0</v>
      </c>
      <c r="R1526" s="7">
        <v>4.7869327135496924E-4</v>
      </c>
      <c r="S1526" s="7">
        <v>0</v>
      </c>
      <c r="T1526" s="8">
        <v>0</v>
      </c>
      <c r="U1526" s="6">
        <v>0</v>
      </c>
    </row>
    <row r="1527" spans="1:21" x14ac:dyDescent="0.3">
      <c r="A1527" t="s">
        <v>21</v>
      </c>
      <c r="B1527" t="s">
        <v>648</v>
      </c>
      <c r="C1527" t="s">
        <v>158</v>
      </c>
      <c r="D1527" t="s">
        <v>176</v>
      </c>
      <c r="E1527" t="s">
        <v>25</v>
      </c>
      <c r="F1527" t="s">
        <v>26</v>
      </c>
      <c r="G1527" t="s">
        <v>857</v>
      </c>
      <c r="H1527" t="s">
        <v>319</v>
      </c>
      <c r="I1527" t="s">
        <v>319</v>
      </c>
      <c r="J1527" t="s">
        <v>319</v>
      </c>
      <c r="K1527" t="s">
        <v>44</v>
      </c>
      <c r="L1527">
        <v>15</v>
      </c>
      <c r="M1527" t="s">
        <v>176</v>
      </c>
      <c r="N1527" s="5">
        <v>0</v>
      </c>
      <c r="O1527" t="s">
        <v>30</v>
      </c>
      <c r="P1527" s="5">
        <v>0.17647058800000001</v>
      </c>
      <c r="Q1527" s="6">
        <v>0</v>
      </c>
      <c r="R1527" s="7">
        <v>4.8903721166574277E-4</v>
      </c>
      <c r="S1527" s="7">
        <v>0</v>
      </c>
      <c r="T1527" s="8">
        <v>0</v>
      </c>
      <c r="U1527" s="6">
        <v>0</v>
      </c>
    </row>
    <row r="1528" spans="1:21" x14ac:dyDescent="0.3">
      <c r="A1528" t="s">
        <v>21</v>
      </c>
      <c r="B1528" t="s">
        <v>648</v>
      </c>
      <c r="C1528" t="s">
        <v>158</v>
      </c>
      <c r="D1528" t="s">
        <v>176</v>
      </c>
      <c r="E1528" t="s">
        <v>25</v>
      </c>
      <c r="F1528" t="s">
        <v>26</v>
      </c>
      <c r="G1528" t="s">
        <v>858</v>
      </c>
      <c r="H1528" t="s">
        <v>321</v>
      </c>
      <c r="I1528" t="s">
        <v>321</v>
      </c>
      <c r="J1528" t="s">
        <v>321</v>
      </c>
      <c r="K1528" t="s">
        <v>44</v>
      </c>
      <c r="L1528">
        <v>15</v>
      </c>
      <c r="M1528" t="s">
        <v>176</v>
      </c>
      <c r="N1528" s="5">
        <v>0</v>
      </c>
      <c r="O1528" t="s">
        <v>30</v>
      </c>
      <c r="P1528" s="5">
        <v>0.125</v>
      </c>
      <c r="Q1528" s="6">
        <v>0</v>
      </c>
      <c r="R1528" s="7">
        <v>4.8486932362843484E-4</v>
      </c>
      <c r="S1528" s="7">
        <v>0</v>
      </c>
      <c r="T1528" s="8">
        <v>0</v>
      </c>
      <c r="U1528" s="6">
        <v>0</v>
      </c>
    </row>
    <row r="1529" spans="1:21" x14ac:dyDescent="0.3">
      <c r="A1529" t="s">
        <v>21</v>
      </c>
      <c r="B1529" t="s">
        <v>648</v>
      </c>
      <c r="C1529" t="s">
        <v>158</v>
      </c>
      <c r="D1529" t="s">
        <v>176</v>
      </c>
      <c r="E1529" t="s">
        <v>25</v>
      </c>
      <c r="F1529" t="s">
        <v>26</v>
      </c>
      <c r="G1529" t="s">
        <v>859</v>
      </c>
      <c r="H1529" t="s">
        <v>323</v>
      </c>
      <c r="I1529" t="s">
        <v>323</v>
      </c>
      <c r="J1529" t="s">
        <v>323</v>
      </c>
      <c r="K1529" t="s">
        <v>44</v>
      </c>
      <c r="L1529">
        <v>15</v>
      </c>
      <c r="M1529" t="s">
        <v>176</v>
      </c>
      <c r="N1529" s="5">
        <v>0</v>
      </c>
      <c r="O1529" t="s">
        <v>30</v>
      </c>
      <c r="P1529" s="5">
        <v>6.6666666999999999E-2</v>
      </c>
      <c r="Q1529" s="6">
        <v>0</v>
      </c>
      <c r="R1529" s="7">
        <v>4.7309671153588896E-4</v>
      </c>
      <c r="S1529" s="7">
        <v>0</v>
      </c>
      <c r="T1529" s="8">
        <v>0</v>
      </c>
      <c r="U1529" s="6">
        <v>0</v>
      </c>
    </row>
    <row r="1530" spans="1:21" x14ac:dyDescent="0.3">
      <c r="A1530" t="s">
        <v>21</v>
      </c>
      <c r="B1530" t="s">
        <v>648</v>
      </c>
      <c r="C1530" t="s">
        <v>46</v>
      </c>
      <c r="D1530" t="s">
        <v>334</v>
      </c>
      <c r="E1530" t="s">
        <v>25</v>
      </c>
      <c r="F1530" t="s">
        <v>26</v>
      </c>
      <c r="G1530" t="s">
        <v>657</v>
      </c>
      <c r="H1530" t="s">
        <v>28</v>
      </c>
      <c r="I1530" t="s">
        <v>28</v>
      </c>
      <c r="J1530" t="s">
        <v>28</v>
      </c>
      <c r="K1530" t="s">
        <v>29</v>
      </c>
      <c r="L1530">
        <v>20</v>
      </c>
      <c r="N1530" s="5">
        <v>0</v>
      </c>
      <c r="O1530" t="s">
        <v>30</v>
      </c>
      <c r="P1530" s="5">
        <v>0.3</v>
      </c>
      <c r="Q1530" s="6">
        <v>0</v>
      </c>
      <c r="R1530" s="7">
        <v>3.6816310603171587E-4</v>
      </c>
      <c r="S1530" s="7">
        <v>1.1165464820805937E-4</v>
      </c>
      <c r="T1530" s="8">
        <v>0</v>
      </c>
      <c r="U1530" s="6">
        <v>0</v>
      </c>
    </row>
    <row r="1531" spans="1:21" x14ac:dyDescent="0.3">
      <c r="A1531" t="s">
        <v>21</v>
      </c>
      <c r="B1531" t="s">
        <v>648</v>
      </c>
      <c r="C1531" t="s">
        <v>46</v>
      </c>
      <c r="D1531" t="s">
        <v>334</v>
      </c>
      <c r="E1531" t="s">
        <v>25</v>
      </c>
      <c r="F1531" t="s">
        <v>26</v>
      </c>
      <c r="G1531" t="s">
        <v>658</v>
      </c>
      <c r="H1531" t="s">
        <v>50</v>
      </c>
      <c r="I1531" t="s">
        <v>50</v>
      </c>
      <c r="J1531" t="s">
        <v>50</v>
      </c>
      <c r="K1531" t="s">
        <v>29</v>
      </c>
      <c r="L1531">
        <v>7</v>
      </c>
      <c r="N1531" s="5">
        <v>0.45</v>
      </c>
      <c r="O1531" t="s">
        <v>30</v>
      </c>
      <c r="P1531" s="5">
        <v>0.05</v>
      </c>
      <c r="Q1531" s="6">
        <v>0</v>
      </c>
      <c r="R1531" s="7">
        <v>0</v>
      </c>
      <c r="S1531" s="7">
        <v>0</v>
      </c>
      <c r="T1531" s="8">
        <v>0</v>
      </c>
      <c r="U1531" s="6">
        <v>0</v>
      </c>
    </row>
    <row r="1532" spans="1:21" x14ac:dyDescent="0.3">
      <c r="A1532" t="s">
        <v>21</v>
      </c>
      <c r="B1532" t="s">
        <v>648</v>
      </c>
      <c r="C1532" t="s">
        <v>46</v>
      </c>
      <c r="D1532" t="s">
        <v>334</v>
      </c>
      <c r="E1532" t="s">
        <v>25</v>
      </c>
      <c r="F1532" t="s">
        <v>26</v>
      </c>
      <c r="G1532" t="s">
        <v>659</v>
      </c>
      <c r="H1532" t="s">
        <v>52</v>
      </c>
      <c r="I1532" t="s">
        <v>899</v>
      </c>
      <c r="J1532" t="s">
        <v>52</v>
      </c>
      <c r="K1532" t="s">
        <v>29</v>
      </c>
      <c r="L1532">
        <v>4</v>
      </c>
      <c r="N1532" s="5">
        <v>9.1773810000000001E-3</v>
      </c>
      <c r="O1532" t="s">
        <v>30</v>
      </c>
      <c r="P1532" s="5">
        <v>1.4937763E-2</v>
      </c>
      <c r="Q1532" s="6">
        <v>0</v>
      </c>
      <c r="R1532" s="7">
        <v>9.0070861659047996E-5</v>
      </c>
      <c r="S1532" s="7">
        <v>1.9388653162790906E-4</v>
      </c>
      <c r="T1532" s="8">
        <v>0</v>
      </c>
      <c r="U1532" s="6">
        <v>0</v>
      </c>
    </row>
    <row r="1533" spans="1:21" x14ac:dyDescent="0.3">
      <c r="A1533" t="s">
        <v>21</v>
      </c>
      <c r="B1533" t="s">
        <v>648</v>
      </c>
      <c r="C1533" t="s">
        <v>46</v>
      </c>
      <c r="D1533" t="s">
        <v>334</v>
      </c>
      <c r="E1533" t="s">
        <v>25</v>
      </c>
      <c r="F1533" t="s">
        <v>26</v>
      </c>
      <c r="G1533" t="s">
        <v>660</v>
      </c>
      <c r="H1533" t="s">
        <v>54</v>
      </c>
      <c r="I1533" t="s">
        <v>54</v>
      </c>
      <c r="J1533" t="s">
        <v>54</v>
      </c>
      <c r="K1533" t="s">
        <v>29</v>
      </c>
      <c r="L1533">
        <v>7</v>
      </c>
      <c r="N1533" s="5">
        <v>1.5822619E-2</v>
      </c>
      <c r="O1533" t="s">
        <v>30</v>
      </c>
      <c r="P1533" s="5">
        <v>0.10310098400000001</v>
      </c>
      <c r="Q1533" s="6">
        <v>2.1233713340000002</v>
      </c>
      <c r="R1533" s="7">
        <v>9.0070861659047996E-5</v>
      </c>
      <c r="S1533" s="7">
        <v>1.9388653162790906E-4</v>
      </c>
      <c r="T1533" s="8">
        <v>1.9125388567550221E-4</v>
      </c>
      <c r="U1533" s="6">
        <v>4.1169310330738649E-4</v>
      </c>
    </row>
    <row r="1534" spans="1:21" x14ac:dyDescent="0.3">
      <c r="A1534" t="s">
        <v>21</v>
      </c>
      <c r="B1534" t="s">
        <v>648</v>
      </c>
      <c r="C1534" t="s">
        <v>46</v>
      </c>
      <c r="D1534" t="s">
        <v>334</v>
      </c>
      <c r="E1534" t="s">
        <v>25</v>
      </c>
      <c r="F1534" t="s">
        <v>26</v>
      </c>
      <c r="G1534" t="s">
        <v>661</v>
      </c>
      <c r="H1534" t="s">
        <v>56</v>
      </c>
      <c r="I1534" t="s">
        <v>56</v>
      </c>
      <c r="J1534" t="s">
        <v>56</v>
      </c>
      <c r="K1534" t="s">
        <v>29</v>
      </c>
      <c r="L1534">
        <v>10</v>
      </c>
      <c r="N1534" s="5">
        <v>0.16</v>
      </c>
      <c r="O1534" t="s">
        <v>30</v>
      </c>
      <c r="P1534" s="5">
        <v>2.9498421E-2</v>
      </c>
      <c r="Q1534" s="6">
        <v>0</v>
      </c>
      <c r="R1534" s="7">
        <v>9.0070861659047996E-5</v>
      </c>
      <c r="S1534" s="7">
        <v>1.9388653162790906E-4</v>
      </c>
      <c r="T1534" s="8">
        <v>0</v>
      </c>
      <c r="U1534" s="6">
        <v>0</v>
      </c>
    </row>
    <row r="1535" spans="1:21" x14ac:dyDescent="0.3">
      <c r="A1535" t="s">
        <v>21</v>
      </c>
      <c r="B1535" t="s">
        <v>648</v>
      </c>
      <c r="C1535" t="s">
        <v>46</v>
      </c>
      <c r="D1535" t="s">
        <v>334</v>
      </c>
      <c r="E1535" t="s">
        <v>25</v>
      </c>
      <c r="F1535" t="s">
        <v>26</v>
      </c>
      <c r="G1535" t="s">
        <v>662</v>
      </c>
      <c r="H1535" t="s">
        <v>58</v>
      </c>
      <c r="I1535" t="s">
        <v>58</v>
      </c>
      <c r="J1535" t="s">
        <v>58</v>
      </c>
      <c r="K1535" t="s">
        <v>29</v>
      </c>
      <c r="L1535">
        <v>9</v>
      </c>
      <c r="N1535" s="5">
        <v>0.8</v>
      </c>
      <c r="O1535" t="s">
        <v>30</v>
      </c>
      <c r="P1535" s="5">
        <v>9.3933359999999994E-2</v>
      </c>
      <c r="Q1535" s="6">
        <v>97.652994719999995</v>
      </c>
      <c r="R1535" s="7">
        <v>9.0070861659047996E-5</v>
      </c>
      <c r="S1535" s="7">
        <v>1.9388653162790906E-4</v>
      </c>
      <c r="T1535" s="8">
        <v>8.7956893780168632E-3</v>
      </c>
      <c r="U1535" s="6">
        <v>1.8933600449339314E-2</v>
      </c>
    </row>
    <row r="1536" spans="1:21" x14ac:dyDescent="0.3">
      <c r="A1536" t="s">
        <v>21</v>
      </c>
      <c r="B1536" t="s">
        <v>648</v>
      </c>
      <c r="C1536" t="s">
        <v>46</v>
      </c>
      <c r="D1536" t="s">
        <v>334</v>
      </c>
      <c r="E1536" t="s">
        <v>25</v>
      </c>
      <c r="F1536" t="s">
        <v>26</v>
      </c>
      <c r="G1536" t="s">
        <v>663</v>
      </c>
      <c r="H1536" t="s">
        <v>60</v>
      </c>
      <c r="I1536" t="s">
        <v>60</v>
      </c>
      <c r="J1536" t="s">
        <v>60</v>
      </c>
      <c r="K1536" t="s">
        <v>29</v>
      </c>
      <c r="L1536">
        <v>13</v>
      </c>
      <c r="N1536" s="5">
        <v>0.15</v>
      </c>
      <c r="O1536" t="s">
        <v>30</v>
      </c>
      <c r="P1536" s="5">
        <v>7.6560914999999993E-2</v>
      </c>
      <c r="Q1536" s="6">
        <v>8.2056012799999998</v>
      </c>
      <c r="R1536" s="7">
        <v>9.007086165904801E-5</v>
      </c>
      <c r="S1536" s="7">
        <v>1.9388653162790906E-4</v>
      </c>
      <c r="T1536" s="8">
        <v>7.3908557772018723E-4</v>
      </c>
      <c r="U1536" s="6">
        <v>1.590955572100731E-3</v>
      </c>
    </row>
    <row r="1537" spans="1:21" x14ac:dyDescent="0.3">
      <c r="A1537" t="s">
        <v>21</v>
      </c>
      <c r="B1537" t="s">
        <v>648</v>
      </c>
      <c r="C1537" t="s">
        <v>46</v>
      </c>
      <c r="D1537" t="s">
        <v>334</v>
      </c>
      <c r="E1537" t="s">
        <v>25</v>
      </c>
      <c r="F1537" t="s">
        <v>26</v>
      </c>
      <c r="G1537" t="s">
        <v>664</v>
      </c>
      <c r="H1537" t="s">
        <v>62</v>
      </c>
      <c r="I1537" t="s">
        <v>62</v>
      </c>
      <c r="J1537" t="s">
        <v>62</v>
      </c>
      <c r="K1537" t="s">
        <v>29</v>
      </c>
      <c r="L1537">
        <v>10</v>
      </c>
      <c r="N1537" s="5">
        <v>0.12</v>
      </c>
      <c r="O1537" t="s">
        <v>30</v>
      </c>
      <c r="P1537" s="5">
        <v>4.2109493999999997E-2</v>
      </c>
      <c r="Q1537" s="6">
        <v>0</v>
      </c>
      <c r="R1537" s="7">
        <v>9.0070861659047996E-5</v>
      </c>
      <c r="S1537" s="7">
        <v>1.9388653162790906E-4</v>
      </c>
      <c r="T1537" s="8">
        <v>0</v>
      </c>
      <c r="U1537" s="6">
        <v>0</v>
      </c>
    </row>
    <row r="1538" spans="1:21" x14ac:dyDescent="0.3">
      <c r="A1538" t="s">
        <v>21</v>
      </c>
      <c r="B1538" t="s">
        <v>648</v>
      </c>
      <c r="C1538" t="s">
        <v>46</v>
      </c>
      <c r="D1538" t="s">
        <v>334</v>
      </c>
      <c r="E1538" t="s">
        <v>25</v>
      </c>
      <c r="F1538" t="s">
        <v>26</v>
      </c>
      <c r="G1538" t="s">
        <v>665</v>
      </c>
      <c r="H1538" t="s">
        <v>64</v>
      </c>
      <c r="I1538" t="s">
        <v>64</v>
      </c>
      <c r="J1538" t="s">
        <v>64</v>
      </c>
      <c r="K1538" t="s">
        <v>29</v>
      </c>
      <c r="L1538">
        <v>10</v>
      </c>
      <c r="N1538" s="5">
        <v>0.18</v>
      </c>
      <c r="O1538" t="s">
        <v>30</v>
      </c>
      <c r="P1538" s="5">
        <v>9.2350660000000001E-3</v>
      </c>
      <c r="Q1538" s="6">
        <v>0</v>
      </c>
      <c r="R1538" s="7">
        <v>9.0070861659047996E-5</v>
      </c>
      <c r="S1538" s="7">
        <v>1.9388653162790906E-4</v>
      </c>
      <c r="T1538" s="8">
        <v>0</v>
      </c>
      <c r="U1538" s="6">
        <v>0</v>
      </c>
    </row>
    <row r="1539" spans="1:21" x14ac:dyDescent="0.3">
      <c r="A1539" t="s">
        <v>21</v>
      </c>
      <c r="B1539" t="s">
        <v>648</v>
      </c>
      <c r="C1539" t="s">
        <v>46</v>
      </c>
      <c r="D1539" t="s">
        <v>334</v>
      </c>
      <c r="E1539" t="s">
        <v>25</v>
      </c>
      <c r="F1539" t="s">
        <v>26</v>
      </c>
      <c r="G1539" t="s">
        <v>666</v>
      </c>
      <c r="H1539" t="s">
        <v>66</v>
      </c>
      <c r="I1539" t="s">
        <v>66</v>
      </c>
      <c r="J1539" t="s">
        <v>66</v>
      </c>
      <c r="K1539" t="s">
        <v>29</v>
      </c>
      <c r="L1539">
        <v>15</v>
      </c>
      <c r="N1539" s="5">
        <v>9.5000000000000001E-2</v>
      </c>
      <c r="O1539" t="s">
        <v>30</v>
      </c>
      <c r="P1539" s="5">
        <v>0.123</v>
      </c>
      <c r="Q1539" s="6">
        <v>15.38927314</v>
      </c>
      <c r="R1539" s="7">
        <v>9.0070861659047996E-5</v>
      </c>
      <c r="S1539" s="7">
        <v>1.9388653162790906E-4</v>
      </c>
      <c r="T1539" s="8">
        <v>1.3861250920262432E-3</v>
      </c>
      <c r="U1539" s="6">
        <v>2.9837727933891413E-3</v>
      </c>
    </row>
    <row r="1540" spans="1:21" x14ac:dyDescent="0.3">
      <c r="A1540" t="s">
        <v>21</v>
      </c>
      <c r="B1540" t="s">
        <v>648</v>
      </c>
      <c r="C1540" t="s">
        <v>46</v>
      </c>
      <c r="D1540" t="s">
        <v>334</v>
      </c>
      <c r="E1540" t="s">
        <v>25</v>
      </c>
      <c r="F1540" t="s">
        <v>31</v>
      </c>
      <c r="G1540" t="s">
        <v>667</v>
      </c>
      <c r="H1540" t="s">
        <v>28</v>
      </c>
      <c r="I1540" t="s">
        <v>28</v>
      </c>
      <c r="J1540" t="s">
        <v>28</v>
      </c>
      <c r="K1540" t="s">
        <v>29</v>
      </c>
      <c r="L1540">
        <v>20</v>
      </c>
      <c r="N1540" s="5">
        <v>0</v>
      </c>
      <c r="O1540" t="s">
        <v>30</v>
      </c>
      <c r="P1540" s="5">
        <v>0.3</v>
      </c>
      <c r="Q1540" s="6">
        <v>0</v>
      </c>
      <c r="R1540" s="7">
        <v>3.6816310603171587E-4</v>
      </c>
      <c r="S1540" s="7">
        <v>1.1165464820805937E-4</v>
      </c>
      <c r="T1540" s="8">
        <v>0</v>
      </c>
      <c r="U1540" s="6">
        <v>0</v>
      </c>
    </row>
    <row r="1541" spans="1:21" x14ac:dyDescent="0.3">
      <c r="A1541" t="s">
        <v>21</v>
      </c>
      <c r="B1541" t="s">
        <v>648</v>
      </c>
      <c r="C1541" t="s">
        <v>46</v>
      </c>
      <c r="D1541" t="s">
        <v>334</v>
      </c>
      <c r="E1541" t="s">
        <v>25</v>
      </c>
      <c r="F1541" t="s">
        <v>31</v>
      </c>
      <c r="G1541" t="s">
        <v>668</v>
      </c>
      <c r="H1541" t="s">
        <v>50</v>
      </c>
      <c r="I1541" t="s">
        <v>50</v>
      </c>
      <c r="J1541" t="s">
        <v>50</v>
      </c>
      <c r="K1541" t="s">
        <v>29</v>
      </c>
      <c r="L1541">
        <v>7</v>
      </c>
      <c r="N1541" s="5">
        <v>0.476080426</v>
      </c>
      <c r="O1541" t="s">
        <v>30</v>
      </c>
      <c r="P1541" s="5">
        <v>0.05</v>
      </c>
      <c r="Q1541" s="6">
        <v>1753.545578</v>
      </c>
      <c r="R1541" s="7">
        <v>0</v>
      </c>
      <c r="S1541" s="7">
        <v>0</v>
      </c>
      <c r="T1541" s="8">
        <v>0</v>
      </c>
      <c r="U1541" s="6">
        <v>0</v>
      </c>
    </row>
    <row r="1542" spans="1:21" x14ac:dyDescent="0.3">
      <c r="A1542" t="s">
        <v>21</v>
      </c>
      <c r="B1542" t="s">
        <v>648</v>
      </c>
      <c r="C1542" t="s">
        <v>46</v>
      </c>
      <c r="D1542" t="s">
        <v>334</v>
      </c>
      <c r="E1542" t="s">
        <v>25</v>
      </c>
      <c r="F1542" t="s">
        <v>31</v>
      </c>
      <c r="G1542" t="s">
        <v>669</v>
      </c>
      <c r="H1542" t="s">
        <v>52</v>
      </c>
      <c r="I1542" t="s">
        <v>899</v>
      </c>
      <c r="J1542" t="s">
        <v>52</v>
      </c>
      <c r="K1542" t="s">
        <v>29</v>
      </c>
      <c r="L1542">
        <v>4</v>
      </c>
      <c r="N1542" s="5">
        <v>0</v>
      </c>
      <c r="O1542" t="s">
        <v>30</v>
      </c>
      <c r="P1542" s="5">
        <v>1.4937763E-2</v>
      </c>
      <c r="Q1542" s="6">
        <v>0</v>
      </c>
      <c r="R1542" s="7">
        <v>9.0070861659047996E-5</v>
      </c>
      <c r="S1542" s="7">
        <v>1.9388653162790906E-4</v>
      </c>
      <c r="T1542" s="8">
        <v>0</v>
      </c>
      <c r="U1542" s="6">
        <v>0</v>
      </c>
    </row>
    <row r="1543" spans="1:21" x14ac:dyDescent="0.3">
      <c r="A1543" t="s">
        <v>21</v>
      </c>
      <c r="B1543" t="s">
        <v>648</v>
      </c>
      <c r="C1543" t="s">
        <v>46</v>
      </c>
      <c r="D1543" t="s">
        <v>334</v>
      </c>
      <c r="E1543" t="s">
        <v>25</v>
      </c>
      <c r="F1543" t="s">
        <v>31</v>
      </c>
      <c r="G1543" t="s">
        <v>670</v>
      </c>
      <c r="H1543" t="s">
        <v>54</v>
      </c>
      <c r="I1543" t="s">
        <v>54</v>
      </c>
      <c r="J1543" t="s">
        <v>54</v>
      </c>
      <c r="K1543" t="s">
        <v>29</v>
      </c>
      <c r="L1543">
        <v>7</v>
      </c>
      <c r="N1543" s="5">
        <v>9.1419574000000003E-2</v>
      </c>
      <c r="O1543" t="s">
        <v>30</v>
      </c>
      <c r="P1543" s="5">
        <v>0.107777025</v>
      </c>
      <c r="Q1543" s="6">
        <v>778.82873749999999</v>
      </c>
      <c r="R1543" s="7">
        <v>9.0070861659047996E-5</v>
      </c>
      <c r="S1543" s="7">
        <v>1.9388653162790906E-4</v>
      </c>
      <c r="T1543" s="8">
        <v>7.0149775471453499E-2</v>
      </c>
      <c r="U1543" s="6">
        <v>0.15100440264601822</v>
      </c>
    </row>
    <row r="1544" spans="1:21" x14ac:dyDescent="0.3">
      <c r="A1544" t="s">
        <v>21</v>
      </c>
      <c r="B1544" t="s">
        <v>648</v>
      </c>
      <c r="C1544" t="s">
        <v>46</v>
      </c>
      <c r="D1544" t="s">
        <v>334</v>
      </c>
      <c r="E1544" t="s">
        <v>25</v>
      </c>
      <c r="F1544" t="s">
        <v>31</v>
      </c>
      <c r="G1544" t="s">
        <v>671</v>
      </c>
      <c r="H1544" t="s">
        <v>56</v>
      </c>
      <c r="I1544" t="s">
        <v>56</v>
      </c>
      <c r="J1544" t="s">
        <v>56</v>
      </c>
      <c r="K1544" t="s">
        <v>29</v>
      </c>
      <c r="L1544">
        <v>10</v>
      </c>
      <c r="N1544" s="5">
        <v>0</v>
      </c>
      <c r="O1544" t="s">
        <v>30</v>
      </c>
      <c r="P1544" s="5">
        <v>2.9498421E-2</v>
      </c>
      <c r="Q1544" s="6">
        <v>0</v>
      </c>
      <c r="R1544" s="7">
        <v>9.0070861659047996E-5</v>
      </c>
      <c r="S1544" s="7">
        <v>1.9388653162790906E-4</v>
      </c>
      <c r="T1544" s="8">
        <v>0</v>
      </c>
      <c r="U1544" s="6">
        <v>0</v>
      </c>
    </row>
    <row r="1545" spans="1:21" x14ac:dyDescent="0.3">
      <c r="A1545" t="s">
        <v>21</v>
      </c>
      <c r="B1545" t="s">
        <v>648</v>
      </c>
      <c r="C1545" t="s">
        <v>46</v>
      </c>
      <c r="D1545" t="s">
        <v>334</v>
      </c>
      <c r="E1545" t="s">
        <v>25</v>
      </c>
      <c r="F1545" t="s">
        <v>31</v>
      </c>
      <c r="G1545" t="s">
        <v>672</v>
      </c>
      <c r="H1545" t="s">
        <v>58</v>
      </c>
      <c r="I1545" t="s">
        <v>58</v>
      </c>
      <c r="J1545" t="s">
        <v>58</v>
      </c>
      <c r="K1545" t="s">
        <v>29</v>
      </c>
      <c r="L1545">
        <v>9</v>
      </c>
      <c r="N1545" s="5">
        <v>0.36</v>
      </c>
      <c r="O1545" t="s">
        <v>30</v>
      </c>
      <c r="P1545" s="5">
        <v>9.3933359999999994E-2</v>
      </c>
      <c r="Q1545" s="6">
        <v>2646.6630030000001</v>
      </c>
      <c r="R1545" s="7">
        <v>9.0070861659047996E-5</v>
      </c>
      <c r="S1545" s="7">
        <v>1.9388653162790906E-4</v>
      </c>
      <c r="T1545" s="8">
        <v>0.23838721720133355</v>
      </c>
      <c r="U1545" s="6">
        <v>0.51315231003957629</v>
      </c>
    </row>
    <row r="1546" spans="1:21" x14ac:dyDescent="0.3">
      <c r="A1546" t="s">
        <v>21</v>
      </c>
      <c r="B1546" t="s">
        <v>648</v>
      </c>
      <c r="C1546" t="s">
        <v>46</v>
      </c>
      <c r="D1546" t="s">
        <v>334</v>
      </c>
      <c r="E1546" t="s">
        <v>25</v>
      </c>
      <c r="F1546" t="s">
        <v>31</v>
      </c>
      <c r="G1546" t="s">
        <v>673</v>
      </c>
      <c r="H1546" t="s">
        <v>60</v>
      </c>
      <c r="I1546" t="s">
        <v>60</v>
      </c>
      <c r="J1546" t="s">
        <v>60</v>
      </c>
      <c r="K1546" t="s">
        <v>29</v>
      </c>
      <c r="L1546">
        <v>13</v>
      </c>
      <c r="N1546" s="5">
        <v>0.33750000000000002</v>
      </c>
      <c r="O1546" t="s">
        <v>30</v>
      </c>
      <c r="P1546" s="5">
        <v>7.6560914999999993E-2</v>
      </c>
      <c r="Q1546" s="6">
        <v>1953.966077</v>
      </c>
      <c r="R1546" s="7">
        <v>9.007086165904801E-5</v>
      </c>
      <c r="S1546" s="7">
        <v>1.9388653162790906E-4</v>
      </c>
      <c r="T1546" s="8">
        <v>0.17599540820793977</v>
      </c>
      <c r="U1546" s="6">
        <v>0.37884770558812192</v>
      </c>
    </row>
    <row r="1547" spans="1:21" x14ac:dyDescent="0.3">
      <c r="A1547" t="s">
        <v>21</v>
      </c>
      <c r="B1547" t="s">
        <v>648</v>
      </c>
      <c r="C1547" t="s">
        <v>46</v>
      </c>
      <c r="D1547" t="s">
        <v>334</v>
      </c>
      <c r="E1547" t="s">
        <v>25</v>
      </c>
      <c r="F1547" t="s">
        <v>31</v>
      </c>
      <c r="G1547" t="s">
        <v>674</v>
      </c>
      <c r="H1547" t="s">
        <v>62</v>
      </c>
      <c r="I1547" t="s">
        <v>62</v>
      </c>
      <c r="J1547" t="s">
        <v>62</v>
      </c>
      <c r="K1547" t="s">
        <v>29</v>
      </c>
      <c r="L1547">
        <v>10</v>
      </c>
      <c r="N1547" s="5">
        <v>0</v>
      </c>
      <c r="O1547" t="s">
        <v>30</v>
      </c>
      <c r="P1547" s="5">
        <v>4.2109493999999997E-2</v>
      </c>
      <c r="Q1547" s="6">
        <v>0</v>
      </c>
      <c r="R1547" s="7">
        <v>9.0070861659047996E-5</v>
      </c>
      <c r="S1547" s="7">
        <v>1.9388653162790906E-4</v>
      </c>
      <c r="T1547" s="8">
        <v>0</v>
      </c>
      <c r="U1547" s="6">
        <v>0</v>
      </c>
    </row>
    <row r="1548" spans="1:21" x14ac:dyDescent="0.3">
      <c r="A1548" t="s">
        <v>21</v>
      </c>
      <c r="B1548" t="s">
        <v>648</v>
      </c>
      <c r="C1548" t="s">
        <v>46</v>
      </c>
      <c r="D1548" t="s">
        <v>334</v>
      </c>
      <c r="E1548" t="s">
        <v>25</v>
      </c>
      <c r="F1548" t="s">
        <v>31</v>
      </c>
      <c r="G1548" t="s">
        <v>675</v>
      </c>
      <c r="H1548" t="s">
        <v>64</v>
      </c>
      <c r="I1548" t="s">
        <v>64</v>
      </c>
      <c r="J1548" t="s">
        <v>64</v>
      </c>
      <c r="K1548" t="s">
        <v>29</v>
      </c>
      <c r="L1548">
        <v>10</v>
      </c>
      <c r="N1548" s="5">
        <v>0.40500000000000003</v>
      </c>
      <c r="O1548" t="s">
        <v>30</v>
      </c>
      <c r="P1548" s="5">
        <v>2.2164158E-2</v>
      </c>
      <c r="Q1548" s="6">
        <v>645.52044409999996</v>
      </c>
      <c r="R1548" s="7">
        <v>9.0070861659047983E-5</v>
      </c>
      <c r="S1548" s="7">
        <v>1.9388653162790906E-4</v>
      </c>
      <c r="T1548" s="8">
        <v>5.8142582618618315E-2</v>
      </c>
      <c r="U1548" s="6">
        <v>0.12515772000145656</v>
      </c>
    </row>
    <row r="1549" spans="1:21" x14ac:dyDescent="0.3">
      <c r="A1549" t="s">
        <v>21</v>
      </c>
      <c r="B1549" t="s">
        <v>648</v>
      </c>
      <c r="C1549" t="s">
        <v>46</v>
      </c>
      <c r="D1549" t="s">
        <v>334</v>
      </c>
      <c r="E1549" t="s">
        <v>25</v>
      </c>
      <c r="F1549" t="s">
        <v>31</v>
      </c>
      <c r="G1549" t="s">
        <v>676</v>
      </c>
      <c r="H1549" t="s">
        <v>66</v>
      </c>
      <c r="I1549" t="s">
        <v>66</v>
      </c>
      <c r="J1549" t="s">
        <v>66</v>
      </c>
      <c r="K1549" t="s">
        <v>29</v>
      </c>
      <c r="L1549">
        <v>15</v>
      </c>
      <c r="N1549" s="5">
        <v>9.5000000000000001E-2</v>
      </c>
      <c r="O1549" t="s">
        <v>30</v>
      </c>
      <c r="P1549" s="5">
        <v>0.123</v>
      </c>
      <c r="Q1549" s="6">
        <v>934.56586430000004</v>
      </c>
      <c r="R1549" s="7">
        <v>9.0070861659047996E-5</v>
      </c>
      <c r="S1549" s="7">
        <v>1.9388653162790906E-4</v>
      </c>
      <c r="T1549" s="8">
        <v>8.4177152674633923E-2</v>
      </c>
      <c r="U1549" s="6">
        <v>0.18119973400696612</v>
      </c>
    </row>
    <row r="1550" spans="1:21" x14ac:dyDescent="0.3">
      <c r="A1550" t="s">
        <v>21</v>
      </c>
      <c r="B1550" t="s">
        <v>648</v>
      </c>
      <c r="C1550" t="s">
        <v>46</v>
      </c>
      <c r="D1550" t="s">
        <v>334</v>
      </c>
      <c r="E1550" t="s">
        <v>25</v>
      </c>
      <c r="F1550" t="s">
        <v>41</v>
      </c>
      <c r="G1550" t="s">
        <v>860</v>
      </c>
      <c r="H1550" t="s">
        <v>336</v>
      </c>
      <c r="I1550" t="s">
        <v>336</v>
      </c>
      <c r="J1550" t="s">
        <v>336</v>
      </c>
      <c r="K1550" t="s">
        <v>44</v>
      </c>
      <c r="L1550">
        <v>10</v>
      </c>
      <c r="M1550" t="s">
        <v>334</v>
      </c>
      <c r="N1550" s="5">
        <v>0.49</v>
      </c>
      <c r="O1550" t="s">
        <v>30</v>
      </c>
      <c r="P1550" s="5">
        <v>0.62511324999999995</v>
      </c>
      <c r="Q1550" s="6">
        <v>35315.69227</v>
      </c>
      <c r="R1550" s="7">
        <v>9.0024803270960657E-5</v>
      </c>
      <c r="S1550" s="7">
        <v>2.7549086320837325E-4</v>
      </c>
      <c r="T1550" s="8">
        <v>3.1792882489845358</v>
      </c>
      <c r="U1550" s="6">
        <v>9.7291505482635738</v>
      </c>
    </row>
    <row r="1551" spans="1:21" x14ac:dyDescent="0.3">
      <c r="A1551" t="s">
        <v>21</v>
      </c>
      <c r="B1551" t="s">
        <v>648</v>
      </c>
      <c r="C1551" t="s">
        <v>46</v>
      </c>
      <c r="D1551" t="s">
        <v>334</v>
      </c>
      <c r="E1551" t="s">
        <v>25</v>
      </c>
      <c r="F1551" t="s">
        <v>26</v>
      </c>
      <c r="G1551" t="s">
        <v>861</v>
      </c>
      <c r="H1551" t="s">
        <v>336</v>
      </c>
      <c r="I1551" t="s">
        <v>336</v>
      </c>
      <c r="J1551" t="s">
        <v>336</v>
      </c>
      <c r="K1551" t="s">
        <v>44</v>
      </c>
      <c r="L1551">
        <v>10</v>
      </c>
      <c r="M1551" t="s">
        <v>334</v>
      </c>
      <c r="N1551" s="5">
        <v>0.49</v>
      </c>
      <c r="O1551" t="s">
        <v>30</v>
      </c>
      <c r="P1551" s="5">
        <v>0.62511324999999995</v>
      </c>
      <c r="Q1551" s="6">
        <v>581.53508299999999</v>
      </c>
      <c r="R1551" s="7">
        <v>9.0024803270960657E-5</v>
      </c>
      <c r="S1551" s="7">
        <v>2.7549086320837325E-4</v>
      </c>
      <c r="T1551" s="8">
        <v>5.2352581442236777E-2</v>
      </c>
      <c r="U1551" s="6">
        <v>0.16020760200162298</v>
      </c>
    </row>
    <row r="1552" spans="1:21" x14ac:dyDescent="0.3">
      <c r="A1552" t="s">
        <v>21</v>
      </c>
      <c r="B1552" t="s">
        <v>648</v>
      </c>
      <c r="C1552" t="s">
        <v>219</v>
      </c>
      <c r="D1552" t="s">
        <v>338</v>
      </c>
      <c r="E1552" t="s">
        <v>25</v>
      </c>
      <c r="F1552" t="s">
        <v>26</v>
      </c>
      <c r="G1552" t="s">
        <v>781</v>
      </c>
      <c r="H1552" t="s">
        <v>28</v>
      </c>
      <c r="I1552" t="s">
        <v>28</v>
      </c>
      <c r="J1552" t="s">
        <v>28</v>
      </c>
      <c r="K1552" t="s">
        <v>29</v>
      </c>
      <c r="L1552">
        <v>20</v>
      </c>
      <c r="N1552" s="5">
        <v>0</v>
      </c>
      <c r="O1552" t="s">
        <v>30</v>
      </c>
      <c r="P1552" s="5">
        <v>0.3</v>
      </c>
      <c r="Q1552" s="6">
        <v>0</v>
      </c>
      <c r="R1552" s="7">
        <v>3.6816310603171587E-4</v>
      </c>
      <c r="S1552" s="7">
        <v>1.1165464820805937E-4</v>
      </c>
      <c r="T1552" s="8">
        <v>0</v>
      </c>
      <c r="U1552" s="6">
        <v>0</v>
      </c>
    </row>
    <row r="1553" spans="1:21" x14ac:dyDescent="0.3">
      <c r="A1553" t="s">
        <v>21</v>
      </c>
      <c r="B1553" t="s">
        <v>648</v>
      </c>
      <c r="C1553" t="s">
        <v>219</v>
      </c>
      <c r="D1553" t="s">
        <v>338</v>
      </c>
      <c r="E1553" t="s">
        <v>25</v>
      </c>
      <c r="F1553" t="s">
        <v>26</v>
      </c>
      <c r="G1553" t="s">
        <v>782</v>
      </c>
      <c r="H1553" t="s">
        <v>223</v>
      </c>
      <c r="I1553" t="s">
        <v>914</v>
      </c>
      <c r="J1553" t="s">
        <v>223</v>
      </c>
      <c r="K1553" t="s">
        <v>29</v>
      </c>
      <c r="L1553">
        <v>5</v>
      </c>
      <c r="M1553" t="s">
        <v>220</v>
      </c>
      <c r="N1553" s="5">
        <v>0</v>
      </c>
      <c r="O1553" t="s">
        <v>30</v>
      </c>
      <c r="P1553" s="5">
        <v>1</v>
      </c>
      <c r="Q1553" s="6">
        <v>0</v>
      </c>
      <c r="R1553" s="7">
        <v>1.1410666313469327E-4</v>
      </c>
      <c r="S1553" s="7">
        <v>1.0216722638997347E-4</v>
      </c>
      <c r="T1553" s="8">
        <v>0</v>
      </c>
      <c r="U1553" s="6">
        <v>0</v>
      </c>
    </row>
    <row r="1554" spans="1:21" x14ac:dyDescent="0.3">
      <c r="A1554" t="s">
        <v>21</v>
      </c>
      <c r="B1554" t="s">
        <v>648</v>
      </c>
      <c r="C1554" t="s">
        <v>219</v>
      </c>
      <c r="D1554" t="s">
        <v>338</v>
      </c>
      <c r="E1554" t="s">
        <v>25</v>
      </c>
      <c r="F1554" t="s">
        <v>31</v>
      </c>
      <c r="G1554" t="s">
        <v>783</v>
      </c>
      <c r="H1554" t="s">
        <v>28</v>
      </c>
      <c r="I1554" t="s">
        <v>28</v>
      </c>
      <c r="J1554" t="s">
        <v>28</v>
      </c>
      <c r="K1554" t="s">
        <v>29</v>
      </c>
      <c r="L1554">
        <v>20</v>
      </c>
      <c r="N1554" s="5">
        <v>0</v>
      </c>
      <c r="O1554" t="s">
        <v>30</v>
      </c>
      <c r="P1554" s="5">
        <v>0.3</v>
      </c>
      <c r="Q1554" s="6">
        <v>0</v>
      </c>
      <c r="R1554" s="7">
        <v>3.6816310603171587E-4</v>
      </c>
      <c r="S1554" s="7">
        <v>1.1165464820805937E-4</v>
      </c>
      <c r="T1554" s="8">
        <v>0</v>
      </c>
      <c r="U1554" s="6">
        <v>0</v>
      </c>
    </row>
    <row r="1555" spans="1:21" x14ac:dyDescent="0.3">
      <c r="A1555" t="s">
        <v>21</v>
      </c>
      <c r="B1555" t="s">
        <v>648</v>
      </c>
      <c r="C1555" t="s">
        <v>219</v>
      </c>
      <c r="D1555" t="s">
        <v>338</v>
      </c>
      <c r="E1555" t="s">
        <v>25</v>
      </c>
      <c r="F1555" t="s">
        <v>31</v>
      </c>
      <c r="G1555" t="s">
        <v>784</v>
      </c>
      <c r="H1555" t="s">
        <v>223</v>
      </c>
      <c r="I1555" t="s">
        <v>914</v>
      </c>
      <c r="J1555" t="s">
        <v>223</v>
      </c>
      <c r="K1555" t="s">
        <v>29</v>
      </c>
      <c r="L1555">
        <v>5</v>
      </c>
      <c r="M1555" t="s">
        <v>220</v>
      </c>
      <c r="N1555" s="5">
        <v>0</v>
      </c>
      <c r="O1555" t="s">
        <v>30</v>
      </c>
      <c r="P1555" s="5">
        <v>1</v>
      </c>
      <c r="Q1555" s="6">
        <v>0</v>
      </c>
      <c r="R1555" s="7">
        <v>1.1410666313469327E-4</v>
      </c>
      <c r="S1555" s="7">
        <v>1.0216722638997347E-4</v>
      </c>
      <c r="T1555" s="8">
        <v>0</v>
      </c>
      <c r="U1555" s="6">
        <v>0</v>
      </c>
    </row>
    <row r="1556" spans="1:21" x14ac:dyDescent="0.3">
      <c r="A1556" t="s">
        <v>21</v>
      </c>
      <c r="B1556" t="s">
        <v>648</v>
      </c>
      <c r="C1556" t="s">
        <v>219</v>
      </c>
      <c r="D1556" t="s">
        <v>338</v>
      </c>
      <c r="E1556" t="s">
        <v>25</v>
      </c>
      <c r="F1556" t="s">
        <v>41</v>
      </c>
      <c r="G1556" t="s">
        <v>862</v>
      </c>
      <c r="H1556" t="s">
        <v>340</v>
      </c>
      <c r="I1556" t="s">
        <v>925</v>
      </c>
      <c r="J1556" t="s">
        <v>340</v>
      </c>
      <c r="K1556" t="s">
        <v>44</v>
      </c>
      <c r="L1556">
        <v>11</v>
      </c>
      <c r="M1556" t="s">
        <v>338</v>
      </c>
      <c r="N1556" s="5">
        <v>0.57999999999999996</v>
      </c>
      <c r="O1556" t="s">
        <v>30</v>
      </c>
      <c r="P1556" s="5">
        <v>0.116024054</v>
      </c>
      <c r="Q1556" s="6">
        <v>350551.59240000002</v>
      </c>
      <c r="R1556" s="7">
        <v>1.1410666313469327E-4</v>
      </c>
      <c r="S1556" s="7">
        <v>1.0216722638997347E-4</v>
      </c>
      <c r="T1556" s="8">
        <v>40.000272465317103</v>
      </c>
      <c r="U1556" s="6">
        <v>35.814883902096504</v>
      </c>
    </row>
    <row r="1557" spans="1:21" x14ac:dyDescent="0.3">
      <c r="A1557" t="s">
        <v>21</v>
      </c>
      <c r="B1557" t="s">
        <v>648</v>
      </c>
      <c r="C1557" t="s">
        <v>219</v>
      </c>
      <c r="D1557" t="s">
        <v>338</v>
      </c>
      <c r="E1557" t="s">
        <v>25</v>
      </c>
      <c r="F1557" t="s">
        <v>26</v>
      </c>
      <c r="G1557" t="s">
        <v>863</v>
      </c>
      <c r="H1557" t="s">
        <v>340</v>
      </c>
      <c r="I1557" t="s">
        <v>925</v>
      </c>
      <c r="J1557" t="s">
        <v>340</v>
      </c>
      <c r="K1557" t="s">
        <v>44</v>
      </c>
      <c r="L1557">
        <v>11</v>
      </c>
      <c r="M1557" t="s">
        <v>338</v>
      </c>
      <c r="N1557" s="5">
        <v>0.57999999999999996</v>
      </c>
      <c r="O1557" t="s">
        <v>30</v>
      </c>
      <c r="P1557" s="5">
        <v>0.116024054</v>
      </c>
      <c r="Q1557" s="6">
        <v>5772.4494590000004</v>
      </c>
      <c r="R1557" s="7">
        <v>1.1410666313469327E-4</v>
      </c>
      <c r="S1557" s="7">
        <v>1.0216722638997347E-4</v>
      </c>
      <c r="T1557" s="8">
        <v>0.6586749458801554</v>
      </c>
      <c r="U1557" s="6">
        <v>0.58975515070233298</v>
      </c>
    </row>
    <row r="1558" spans="1:21" x14ac:dyDescent="0.3">
      <c r="A1558" t="s">
        <v>21</v>
      </c>
      <c r="B1558" t="s">
        <v>648</v>
      </c>
      <c r="C1558" t="s">
        <v>23</v>
      </c>
      <c r="D1558" t="s">
        <v>342</v>
      </c>
      <c r="E1558" t="s">
        <v>25</v>
      </c>
      <c r="F1558" t="s">
        <v>26</v>
      </c>
      <c r="G1558" t="s">
        <v>649</v>
      </c>
      <c r="H1558" t="s">
        <v>28</v>
      </c>
      <c r="I1558" t="s">
        <v>28</v>
      </c>
      <c r="J1558" t="s">
        <v>28</v>
      </c>
      <c r="K1558" t="s">
        <v>29</v>
      </c>
      <c r="L1558">
        <v>20</v>
      </c>
      <c r="N1558" s="5">
        <v>0</v>
      </c>
      <c r="O1558" t="s">
        <v>30</v>
      </c>
      <c r="P1558" s="5">
        <v>0.3</v>
      </c>
      <c r="Q1558" s="6">
        <v>0</v>
      </c>
      <c r="R1558" s="7">
        <v>3.6816310603171587E-4</v>
      </c>
      <c r="S1558" s="7">
        <v>1.1165464820805937E-4</v>
      </c>
      <c r="T1558" s="8">
        <v>0</v>
      </c>
      <c r="U1558" s="6">
        <v>0</v>
      </c>
    </row>
    <row r="1559" spans="1:21" x14ac:dyDescent="0.3">
      <c r="A1559" t="s">
        <v>21</v>
      </c>
      <c r="B1559" t="s">
        <v>648</v>
      </c>
      <c r="C1559" t="s">
        <v>23</v>
      </c>
      <c r="D1559" t="s">
        <v>342</v>
      </c>
      <c r="E1559" t="s">
        <v>25</v>
      </c>
      <c r="F1559" t="s">
        <v>31</v>
      </c>
      <c r="G1559" t="s">
        <v>650</v>
      </c>
      <c r="H1559" t="s">
        <v>28</v>
      </c>
      <c r="I1559" t="s">
        <v>28</v>
      </c>
      <c r="J1559" t="s">
        <v>28</v>
      </c>
      <c r="K1559" t="s">
        <v>29</v>
      </c>
      <c r="L1559">
        <v>20</v>
      </c>
      <c r="N1559" s="5">
        <v>0</v>
      </c>
      <c r="O1559" t="s">
        <v>30</v>
      </c>
      <c r="P1559" s="5">
        <v>0.3</v>
      </c>
      <c r="Q1559" s="6">
        <v>0</v>
      </c>
      <c r="R1559" s="7">
        <v>3.6816310603171587E-4</v>
      </c>
      <c r="S1559" s="7">
        <v>1.1165464820805937E-4</v>
      </c>
      <c r="T1559" s="8">
        <v>0</v>
      </c>
      <c r="U1559" s="6">
        <v>0</v>
      </c>
    </row>
    <row r="1560" spans="1:21" x14ac:dyDescent="0.3">
      <c r="A1560" t="s">
        <v>21</v>
      </c>
      <c r="B1560" t="s">
        <v>648</v>
      </c>
      <c r="C1560" t="s">
        <v>23</v>
      </c>
      <c r="D1560" t="s">
        <v>342</v>
      </c>
      <c r="E1560" t="s">
        <v>25</v>
      </c>
      <c r="F1560" t="s">
        <v>41</v>
      </c>
      <c r="G1560" t="s">
        <v>864</v>
      </c>
      <c r="H1560" t="s">
        <v>344</v>
      </c>
      <c r="I1560" t="s">
        <v>926</v>
      </c>
      <c r="J1560" t="s">
        <v>344</v>
      </c>
      <c r="K1560" t="s">
        <v>44</v>
      </c>
      <c r="L1560">
        <v>20</v>
      </c>
      <c r="M1560" t="s">
        <v>342</v>
      </c>
      <c r="N1560" s="5">
        <v>0.34</v>
      </c>
      <c r="O1560" t="s">
        <v>30</v>
      </c>
      <c r="P1560" s="5">
        <v>0.68692876199999997</v>
      </c>
      <c r="Q1560" s="6">
        <v>1652984.7819999999</v>
      </c>
      <c r="R1560" s="7">
        <v>0</v>
      </c>
      <c r="S1560" s="7">
        <v>1.125861013306917E-7</v>
      </c>
      <c r="T1560" s="8">
        <v>0</v>
      </c>
      <c r="U1560" s="6">
        <v>0.18610311216434333</v>
      </c>
    </row>
    <row r="1561" spans="1:21" x14ac:dyDescent="0.3">
      <c r="A1561" t="s">
        <v>21</v>
      </c>
      <c r="B1561" t="s">
        <v>648</v>
      </c>
      <c r="C1561" t="s">
        <v>23</v>
      </c>
      <c r="D1561" t="s">
        <v>342</v>
      </c>
      <c r="E1561" t="s">
        <v>25</v>
      </c>
      <c r="F1561" t="s">
        <v>41</v>
      </c>
      <c r="G1561" t="s">
        <v>865</v>
      </c>
      <c r="H1561" t="s">
        <v>346</v>
      </c>
      <c r="I1561" t="s">
        <v>927</v>
      </c>
      <c r="J1561" t="s">
        <v>346</v>
      </c>
      <c r="K1561" t="s">
        <v>44</v>
      </c>
      <c r="L1561">
        <v>10</v>
      </c>
      <c r="M1561" t="s">
        <v>342</v>
      </c>
      <c r="N1561" s="5">
        <v>0.72</v>
      </c>
      <c r="O1561" t="s">
        <v>30</v>
      </c>
      <c r="P1561" s="5">
        <v>0.62650602399999999</v>
      </c>
      <c r="Q1561" s="6">
        <v>2446901.7930000001</v>
      </c>
      <c r="R1561" s="7">
        <v>3.5004199162358418E-5</v>
      </c>
      <c r="S1561" s="7">
        <v>1.4001679664943367E-4</v>
      </c>
      <c r="T1561" s="8">
        <v>85.651837692903911</v>
      </c>
      <c r="U1561" s="6">
        <v>342.60735077161564</v>
      </c>
    </row>
    <row r="1562" spans="1:21" x14ac:dyDescent="0.3">
      <c r="A1562" t="s">
        <v>21</v>
      </c>
      <c r="B1562" t="s">
        <v>648</v>
      </c>
      <c r="C1562" t="s">
        <v>23</v>
      </c>
      <c r="D1562" t="s">
        <v>342</v>
      </c>
      <c r="E1562" t="s">
        <v>25</v>
      </c>
      <c r="F1562" t="s">
        <v>26</v>
      </c>
      <c r="G1562" t="s">
        <v>866</v>
      </c>
      <c r="H1562" t="s">
        <v>344</v>
      </c>
      <c r="I1562" t="s">
        <v>926</v>
      </c>
      <c r="J1562" t="s">
        <v>344</v>
      </c>
      <c r="K1562" t="s">
        <v>44</v>
      </c>
      <c r="L1562">
        <v>20</v>
      </c>
      <c r="M1562" t="s">
        <v>342</v>
      </c>
      <c r="N1562" s="5">
        <v>0.34</v>
      </c>
      <c r="O1562" t="s">
        <v>30</v>
      </c>
      <c r="P1562" s="5">
        <v>0.68692876199999997</v>
      </c>
      <c r="Q1562" s="6">
        <v>27219.306209999999</v>
      </c>
      <c r="R1562" s="7">
        <v>0</v>
      </c>
      <c r="S1562" s="7">
        <v>2.0884168350221444E-7</v>
      </c>
      <c r="T1562" s="8">
        <v>0</v>
      </c>
      <c r="U1562" s="6">
        <v>5.6845257326586796E-3</v>
      </c>
    </row>
    <row r="1563" spans="1:21" x14ac:dyDescent="0.3">
      <c r="A1563" t="s">
        <v>21</v>
      </c>
      <c r="B1563" t="s">
        <v>648</v>
      </c>
      <c r="C1563" t="s">
        <v>23</v>
      </c>
      <c r="D1563" t="s">
        <v>342</v>
      </c>
      <c r="E1563" t="s">
        <v>25</v>
      </c>
      <c r="F1563" t="s">
        <v>26</v>
      </c>
      <c r="G1563" t="s">
        <v>867</v>
      </c>
      <c r="H1563" t="s">
        <v>346</v>
      </c>
      <c r="I1563" t="s">
        <v>927</v>
      </c>
      <c r="J1563" t="s">
        <v>346</v>
      </c>
      <c r="K1563" t="s">
        <v>44</v>
      </c>
      <c r="L1563">
        <v>10</v>
      </c>
      <c r="M1563" t="s">
        <v>342</v>
      </c>
      <c r="N1563" s="5">
        <v>0.72</v>
      </c>
      <c r="O1563" t="s">
        <v>30</v>
      </c>
      <c r="P1563" s="5">
        <v>0.62650602399999999</v>
      </c>
      <c r="Q1563" s="6">
        <v>36934.835950000001</v>
      </c>
      <c r="R1563" s="7">
        <v>3.5004199162358418E-5</v>
      </c>
      <c r="S1563" s="7">
        <v>1.4001679664943367E-4</v>
      </c>
      <c r="T1563" s="8">
        <v>1.2928743536228355</v>
      </c>
      <c r="U1563" s="6">
        <v>5.1714974144913421</v>
      </c>
    </row>
    <row r="1564" spans="1:21" x14ac:dyDescent="0.3">
      <c r="A1564" t="s">
        <v>21</v>
      </c>
      <c r="B1564" t="s">
        <v>648</v>
      </c>
      <c r="C1564" t="s">
        <v>270</v>
      </c>
      <c r="D1564" t="s">
        <v>278</v>
      </c>
      <c r="E1564" t="s">
        <v>25</v>
      </c>
      <c r="F1564" t="s">
        <v>26</v>
      </c>
      <c r="G1564" t="s">
        <v>809</v>
      </c>
      <c r="H1564" t="s">
        <v>28</v>
      </c>
      <c r="I1564" t="s">
        <v>28</v>
      </c>
      <c r="J1564" t="s">
        <v>28</v>
      </c>
      <c r="K1564" t="s">
        <v>29</v>
      </c>
      <c r="L1564">
        <v>20</v>
      </c>
      <c r="N1564" s="5">
        <v>0</v>
      </c>
      <c r="O1564" t="s">
        <v>30</v>
      </c>
      <c r="P1564" s="5">
        <v>0.3</v>
      </c>
      <c r="Q1564" s="6">
        <v>0</v>
      </c>
      <c r="R1564" s="7">
        <v>3.6816310603171587E-4</v>
      </c>
      <c r="S1564" s="7">
        <v>1.1165464820805937E-4</v>
      </c>
      <c r="T1564" s="8">
        <v>0</v>
      </c>
      <c r="U1564" s="6">
        <v>0</v>
      </c>
    </row>
    <row r="1565" spans="1:21" x14ac:dyDescent="0.3">
      <c r="A1565" t="s">
        <v>21</v>
      </c>
      <c r="B1565" t="s">
        <v>648</v>
      </c>
      <c r="C1565" t="s">
        <v>270</v>
      </c>
      <c r="D1565" t="s">
        <v>278</v>
      </c>
      <c r="E1565" t="s">
        <v>25</v>
      </c>
      <c r="F1565" t="s">
        <v>26</v>
      </c>
      <c r="G1565" t="s">
        <v>810</v>
      </c>
      <c r="H1565" t="s">
        <v>274</v>
      </c>
      <c r="I1565" t="s">
        <v>274</v>
      </c>
      <c r="J1565" t="s">
        <v>274</v>
      </c>
      <c r="K1565" t="s">
        <v>29</v>
      </c>
      <c r="L1565">
        <v>8</v>
      </c>
      <c r="M1565" t="s">
        <v>275</v>
      </c>
      <c r="N1565" s="5">
        <v>0</v>
      </c>
      <c r="O1565" t="s">
        <v>30</v>
      </c>
      <c r="P1565" s="5">
        <v>0.28571428599999998</v>
      </c>
      <c r="Q1565" s="6">
        <v>0</v>
      </c>
      <c r="R1565" s="7">
        <v>1.3562364620156586E-4</v>
      </c>
      <c r="S1565" s="7">
        <v>1.0240693518426269E-4</v>
      </c>
      <c r="T1565" s="8">
        <v>0</v>
      </c>
      <c r="U1565" s="6">
        <v>0</v>
      </c>
    </row>
    <row r="1566" spans="1:21" x14ac:dyDescent="0.3">
      <c r="A1566" t="s">
        <v>21</v>
      </c>
      <c r="B1566" t="s">
        <v>648</v>
      </c>
      <c r="C1566" t="s">
        <v>270</v>
      </c>
      <c r="D1566" t="s">
        <v>278</v>
      </c>
      <c r="E1566" t="s">
        <v>25</v>
      </c>
      <c r="F1566" t="s">
        <v>26</v>
      </c>
      <c r="G1566" t="s">
        <v>811</v>
      </c>
      <c r="H1566" t="s">
        <v>277</v>
      </c>
      <c r="I1566" t="s">
        <v>277</v>
      </c>
      <c r="J1566" t="s">
        <v>277</v>
      </c>
      <c r="K1566" t="s">
        <v>29</v>
      </c>
      <c r="L1566">
        <v>10</v>
      </c>
      <c r="M1566" t="s">
        <v>278</v>
      </c>
      <c r="N1566" s="5">
        <v>0</v>
      </c>
      <c r="O1566" t="s">
        <v>30</v>
      </c>
      <c r="P1566" s="5">
        <v>0.5</v>
      </c>
      <c r="Q1566" s="6">
        <v>0</v>
      </c>
      <c r="R1566" s="7">
        <v>0</v>
      </c>
      <c r="S1566" s="7">
        <v>0</v>
      </c>
      <c r="T1566" s="8">
        <v>0</v>
      </c>
      <c r="U1566" s="6">
        <v>0</v>
      </c>
    </row>
    <row r="1567" spans="1:21" x14ac:dyDescent="0.3">
      <c r="A1567" t="s">
        <v>21</v>
      </c>
      <c r="B1567" t="s">
        <v>648</v>
      </c>
      <c r="C1567" t="s">
        <v>270</v>
      </c>
      <c r="D1567" t="s">
        <v>278</v>
      </c>
      <c r="E1567" t="s">
        <v>25</v>
      </c>
      <c r="F1567" t="s">
        <v>31</v>
      </c>
      <c r="G1567" t="s">
        <v>812</v>
      </c>
      <c r="H1567" t="s">
        <v>28</v>
      </c>
      <c r="I1567" t="s">
        <v>28</v>
      </c>
      <c r="J1567" t="s">
        <v>28</v>
      </c>
      <c r="K1567" t="s">
        <v>29</v>
      </c>
      <c r="L1567">
        <v>20</v>
      </c>
      <c r="N1567" s="5">
        <v>0</v>
      </c>
      <c r="O1567" t="s">
        <v>30</v>
      </c>
      <c r="P1567" s="5">
        <v>0.3</v>
      </c>
      <c r="Q1567" s="6">
        <v>0</v>
      </c>
      <c r="R1567" s="7">
        <v>3.6816310603171587E-4</v>
      </c>
      <c r="S1567" s="7">
        <v>1.1165464820805937E-4</v>
      </c>
      <c r="T1567" s="8">
        <v>0</v>
      </c>
      <c r="U1567" s="6">
        <v>0</v>
      </c>
    </row>
    <row r="1568" spans="1:21" x14ac:dyDescent="0.3">
      <c r="A1568" t="s">
        <v>21</v>
      </c>
      <c r="B1568" t="s">
        <v>648</v>
      </c>
      <c r="C1568" t="s">
        <v>270</v>
      </c>
      <c r="D1568" t="s">
        <v>278</v>
      </c>
      <c r="E1568" t="s">
        <v>25</v>
      </c>
      <c r="F1568" t="s">
        <v>31</v>
      </c>
      <c r="G1568" t="s">
        <v>813</v>
      </c>
      <c r="H1568" t="s">
        <v>274</v>
      </c>
      <c r="I1568" t="s">
        <v>274</v>
      </c>
      <c r="J1568" t="s">
        <v>274</v>
      </c>
      <c r="K1568" t="s">
        <v>29</v>
      </c>
      <c r="L1568">
        <v>8</v>
      </c>
      <c r="M1568" t="s">
        <v>275</v>
      </c>
      <c r="N1568" s="5">
        <v>0</v>
      </c>
      <c r="O1568" t="s">
        <v>30</v>
      </c>
      <c r="P1568" s="5">
        <v>0.28571428599999998</v>
      </c>
      <c r="Q1568" s="6">
        <v>0</v>
      </c>
      <c r="R1568" s="7">
        <v>1.3562364620156586E-4</v>
      </c>
      <c r="S1568" s="7">
        <v>1.0240693518426269E-4</v>
      </c>
      <c r="T1568" s="8">
        <v>0</v>
      </c>
      <c r="U1568" s="6">
        <v>0</v>
      </c>
    </row>
    <row r="1569" spans="1:21" x14ac:dyDescent="0.3">
      <c r="A1569" t="s">
        <v>21</v>
      </c>
      <c r="B1569" t="s">
        <v>648</v>
      </c>
      <c r="C1569" t="s">
        <v>270</v>
      </c>
      <c r="D1569" t="s">
        <v>278</v>
      </c>
      <c r="E1569" t="s">
        <v>25</v>
      </c>
      <c r="F1569" t="s">
        <v>31</v>
      </c>
      <c r="G1569" t="s">
        <v>814</v>
      </c>
      <c r="H1569" t="s">
        <v>277</v>
      </c>
      <c r="I1569" t="s">
        <v>277</v>
      </c>
      <c r="J1569" t="s">
        <v>277</v>
      </c>
      <c r="K1569" t="s">
        <v>29</v>
      </c>
      <c r="L1569">
        <v>10</v>
      </c>
      <c r="M1569" t="s">
        <v>278</v>
      </c>
      <c r="N1569" s="5">
        <v>0</v>
      </c>
      <c r="O1569" t="s">
        <v>30</v>
      </c>
      <c r="P1569" s="5">
        <v>0.5</v>
      </c>
      <c r="Q1569" s="6">
        <v>0</v>
      </c>
      <c r="R1569" s="7">
        <v>0</v>
      </c>
      <c r="S1569" s="7">
        <v>0</v>
      </c>
      <c r="T1569" s="8">
        <v>0</v>
      </c>
      <c r="U1569" s="6">
        <v>0</v>
      </c>
    </row>
    <row r="1570" spans="1:21" x14ac:dyDescent="0.3">
      <c r="A1570" t="s">
        <v>21</v>
      </c>
      <c r="B1570" t="s">
        <v>648</v>
      </c>
      <c r="C1570" t="s">
        <v>270</v>
      </c>
      <c r="D1570" t="s">
        <v>278</v>
      </c>
      <c r="E1570" t="s">
        <v>25</v>
      </c>
      <c r="F1570" t="s">
        <v>41</v>
      </c>
      <c r="G1570" t="s">
        <v>868</v>
      </c>
      <c r="H1570" t="s">
        <v>350</v>
      </c>
      <c r="I1570" t="s">
        <v>350</v>
      </c>
      <c r="J1570" t="s">
        <v>350</v>
      </c>
      <c r="K1570" t="s">
        <v>44</v>
      </c>
      <c r="L1570">
        <v>10</v>
      </c>
      <c r="M1570" t="s">
        <v>278</v>
      </c>
      <c r="N1570" s="5">
        <v>0.22</v>
      </c>
      <c r="O1570" t="s">
        <v>30</v>
      </c>
      <c r="P1570" s="5">
        <v>0.86153846199999995</v>
      </c>
      <c r="Q1570" s="6">
        <v>1792068.419</v>
      </c>
      <c r="R1570" s="7">
        <v>0</v>
      </c>
      <c r="S1570" s="7">
        <v>0</v>
      </c>
      <c r="T1570" s="8">
        <v>0</v>
      </c>
      <c r="U1570" s="6">
        <v>0</v>
      </c>
    </row>
    <row r="1571" spans="1:21" x14ac:dyDescent="0.3">
      <c r="A1571" t="s">
        <v>21</v>
      </c>
      <c r="B1571" t="s">
        <v>648</v>
      </c>
      <c r="C1571" t="s">
        <v>270</v>
      </c>
      <c r="D1571" t="s">
        <v>278</v>
      </c>
      <c r="E1571" t="s">
        <v>25</v>
      </c>
      <c r="F1571" t="s">
        <v>41</v>
      </c>
      <c r="G1571" t="s">
        <v>869</v>
      </c>
      <c r="H1571" t="s">
        <v>352</v>
      </c>
      <c r="I1571" t="s">
        <v>352</v>
      </c>
      <c r="J1571" t="s">
        <v>352</v>
      </c>
      <c r="K1571" t="s">
        <v>44</v>
      </c>
      <c r="L1571">
        <v>7.8</v>
      </c>
      <c r="M1571" t="s">
        <v>278</v>
      </c>
      <c r="N1571" s="5">
        <v>0</v>
      </c>
      <c r="O1571" t="s">
        <v>30</v>
      </c>
      <c r="P1571" s="5">
        <v>0.76923076899999998</v>
      </c>
      <c r="Q1571" s="6">
        <v>0</v>
      </c>
      <c r="R1571" s="7">
        <v>0</v>
      </c>
      <c r="S1571" s="7">
        <v>0</v>
      </c>
      <c r="T1571" s="8">
        <v>0</v>
      </c>
      <c r="U1571" s="6">
        <v>0</v>
      </c>
    </row>
    <row r="1572" spans="1:21" x14ac:dyDescent="0.3">
      <c r="A1572" t="s">
        <v>21</v>
      </c>
      <c r="B1572" t="s">
        <v>648</v>
      </c>
      <c r="C1572" t="s">
        <v>270</v>
      </c>
      <c r="D1572" t="s">
        <v>278</v>
      </c>
      <c r="E1572" t="s">
        <v>25</v>
      </c>
      <c r="F1572" t="s">
        <v>26</v>
      </c>
      <c r="G1572" t="s">
        <v>870</v>
      </c>
      <c r="H1572" t="s">
        <v>350</v>
      </c>
      <c r="I1572" t="s">
        <v>350</v>
      </c>
      <c r="J1572" t="s">
        <v>350</v>
      </c>
      <c r="K1572" t="s">
        <v>44</v>
      </c>
      <c r="L1572">
        <v>10</v>
      </c>
      <c r="M1572" t="s">
        <v>278</v>
      </c>
      <c r="N1572" s="5">
        <v>0.22</v>
      </c>
      <c r="O1572" t="s">
        <v>30</v>
      </c>
      <c r="P1572" s="5">
        <v>0.86153846199999995</v>
      </c>
      <c r="Q1572" s="6">
        <v>29509.563289999998</v>
      </c>
      <c r="R1572" s="7">
        <v>0</v>
      </c>
      <c r="S1572" s="7">
        <v>0</v>
      </c>
      <c r="T1572" s="8">
        <v>0</v>
      </c>
      <c r="U1572" s="6">
        <v>0</v>
      </c>
    </row>
    <row r="1573" spans="1:21" x14ac:dyDescent="0.3">
      <c r="A1573" t="s">
        <v>21</v>
      </c>
      <c r="B1573" t="s">
        <v>648</v>
      </c>
      <c r="C1573" t="s">
        <v>270</v>
      </c>
      <c r="D1573" t="s">
        <v>278</v>
      </c>
      <c r="E1573" t="s">
        <v>25</v>
      </c>
      <c r="F1573" t="s">
        <v>26</v>
      </c>
      <c r="G1573" t="s">
        <v>871</v>
      </c>
      <c r="H1573" t="s">
        <v>352</v>
      </c>
      <c r="I1573" t="s">
        <v>352</v>
      </c>
      <c r="J1573" t="s">
        <v>352</v>
      </c>
      <c r="K1573" t="s">
        <v>44</v>
      </c>
      <c r="L1573">
        <v>7.8</v>
      </c>
      <c r="M1573" t="s">
        <v>278</v>
      </c>
      <c r="N1573" s="5">
        <v>0</v>
      </c>
      <c r="O1573" t="s">
        <v>30</v>
      </c>
      <c r="P1573" s="5">
        <v>0.76923076899999998</v>
      </c>
      <c r="Q1573" s="6">
        <v>0</v>
      </c>
      <c r="R1573" s="7">
        <v>0</v>
      </c>
      <c r="S1573" s="7">
        <v>0</v>
      </c>
      <c r="T1573" s="8">
        <v>0</v>
      </c>
      <c r="U1573" s="6">
        <v>0</v>
      </c>
    </row>
    <row r="1574" spans="1:21" x14ac:dyDescent="0.3">
      <c r="A1574" t="s">
        <v>21</v>
      </c>
      <c r="B1574" t="s">
        <v>648</v>
      </c>
      <c r="C1574" t="s">
        <v>219</v>
      </c>
      <c r="D1574" t="s">
        <v>355</v>
      </c>
      <c r="E1574" t="s">
        <v>25</v>
      </c>
      <c r="F1574" t="s">
        <v>26</v>
      </c>
      <c r="G1574" t="s">
        <v>781</v>
      </c>
      <c r="H1574" t="s">
        <v>28</v>
      </c>
      <c r="I1574" t="s">
        <v>28</v>
      </c>
      <c r="J1574" t="s">
        <v>28</v>
      </c>
      <c r="K1574" t="s">
        <v>29</v>
      </c>
      <c r="L1574">
        <v>20</v>
      </c>
      <c r="N1574" s="5">
        <v>0</v>
      </c>
      <c r="O1574" t="s">
        <v>30</v>
      </c>
      <c r="P1574" s="5">
        <v>0.3</v>
      </c>
      <c r="Q1574" s="6">
        <v>0</v>
      </c>
      <c r="R1574" s="7">
        <v>3.6816310603171587E-4</v>
      </c>
      <c r="S1574" s="7">
        <v>1.1165464820805937E-4</v>
      </c>
      <c r="T1574" s="8">
        <v>0</v>
      </c>
      <c r="U1574" s="6">
        <v>0</v>
      </c>
    </row>
    <row r="1575" spans="1:21" x14ac:dyDescent="0.3">
      <c r="A1575" t="s">
        <v>21</v>
      </c>
      <c r="B1575" t="s">
        <v>648</v>
      </c>
      <c r="C1575" t="s">
        <v>219</v>
      </c>
      <c r="D1575" t="s">
        <v>355</v>
      </c>
      <c r="E1575" t="s">
        <v>25</v>
      </c>
      <c r="F1575" t="s">
        <v>26</v>
      </c>
      <c r="G1575" t="s">
        <v>782</v>
      </c>
      <c r="H1575" t="s">
        <v>223</v>
      </c>
      <c r="I1575" t="s">
        <v>914</v>
      </c>
      <c r="J1575" t="s">
        <v>223</v>
      </c>
      <c r="K1575" t="s">
        <v>29</v>
      </c>
      <c r="L1575">
        <v>5</v>
      </c>
      <c r="M1575" t="s">
        <v>220</v>
      </c>
      <c r="N1575" s="5">
        <v>0</v>
      </c>
      <c r="O1575" t="s">
        <v>30</v>
      </c>
      <c r="P1575" s="5">
        <v>1</v>
      </c>
      <c r="Q1575" s="6">
        <v>0</v>
      </c>
      <c r="R1575" s="7">
        <v>1.1410666313469327E-4</v>
      </c>
      <c r="S1575" s="7">
        <v>1.0216722638997347E-4</v>
      </c>
      <c r="T1575" s="8">
        <v>0</v>
      </c>
      <c r="U1575" s="6">
        <v>0</v>
      </c>
    </row>
    <row r="1576" spans="1:21" x14ac:dyDescent="0.3">
      <c r="A1576" t="s">
        <v>21</v>
      </c>
      <c r="B1576" t="s">
        <v>648</v>
      </c>
      <c r="C1576" t="s">
        <v>219</v>
      </c>
      <c r="D1576" t="s">
        <v>355</v>
      </c>
      <c r="E1576" t="s">
        <v>25</v>
      </c>
      <c r="F1576" t="s">
        <v>31</v>
      </c>
      <c r="G1576" t="s">
        <v>783</v>
      </c>
      <c r="H1576" t="s">
        <v>28</v>
      </c>
      <c r="I1576" t="s">
        <v>28</v>
      </c>
      <c r="J1576" t="s">
        <v>28</v>
      </c>
      <c r="K1576" t="s">
        <v>29</v>
      </c>
      <c r="L1576">
        <v>20</v>
      </c>
      <c r="N1576" s="5">
        <v>0</v>
      </c>
      <c r="O1576" t="s">
        <v>30</v>
      </c>
      <c r="P1576" s="5">
        <v>0.3</v>
      </c>
      <c r="Q1576" s="6">
        <v>0</v>
      </c>
      <c r="R1576" s="7">
        <v>3.6816310603171587E-4</v>
      </c>
      <c r="S1576" s="7">
        <v>1.1165464820805937E-4</v>
      </c>
      <c r="T1576" s="8">
        <v>0</v>
      </c>
      <c r="U1576" s="6">
        <v>0</v>
      </c>
    </row>
    <row r="1577" spans="1:21" x14ac:dyDescent="0.3">
      <c r="A1577" t="s">
        <v>21</v>
      </c>
      <c r="B1577" t="s">
        <v>648</v>
      </c>
      <c r="C1577" t="s">
        <v>219</v>
      </c>
      <c r="D1577" t="s">
        <v>355</v>
      </c>
      <c r="E1577" t="s">
        <v>25</v>
      </c>
      <c r="F1577" t="s">
        <v>31</v>
      </c>
      <c r="G1577" t="s">
        <v>784</v>
      </c>
      <c r="H1577" t="s">
        <v>223</v>
      </c>
      <c r="I1577" t="s">
        <v>914</v>
      </c>
      <c r="J1577" t="s">
        <v>223</v>
      </c>
      <c r="K1577" t="s">
        <v>29</v>
      </c>
      <c r="L1577">
        <v>5</v>
      </c>
      <c r="M1577" t="s">
        <v>220</v>
      </c>
      <c r="N1577" s="5">
        <v>0</v>
      </c>
      <c r="O1577" t="s">
        <v>30</v>
      </c>
      <c r="P1577" s="5">
        <v>1</v>
      </c>
      <c r="Q1577" s="6">
        <v>0</v>
      </c>
      <c r="R1577" s="7">
        <v>1.1410666313469327E-4</v>
      </c>
      <c r="S1577" s="7">
        <v>1.0216722638997347E-4</v>
      </c>
      <c r="T1577" s="8">
        <v>0</v>
      </c>
      <c r="U1577" s="6">
        <v>0</v>
      </c>
    </row>
    <row r="1578" spans="1:21" x14ac:dyDescent="0.3">
      <c r="A1578" t="s">
        <v>21</v>
      </c>
      <c r="B1578" t="s">
        <v>648</v>
      </c>
      <c r="C1578" t="s">
        <v>219</v>
      </c>
      <c r="D1578" t="s">
        <v>355</v>
      </c>
      <c r="E1578" t="s">
        <v>25</v>
      </c>
      <c r="F1578" t="s">
        <v>41</v>
      </c>
      <c r="G1578" t="s">
        <v>872</v>
      </c>
      <c r="H1578" t="s">
        <v>357</v>
      </c>
      <c r="I1578" t="s">
        <v>928</v>
      </c>
      <c r="J1578" t="s">
        <v>357</v>
      </c>
      <c r="K1578" t="s">
        <v>44</v>
      </c>
      <c r="L1578">
        <v>10</v>
      </c>
      <c r="M1578" t="s">
        <v>355</v>
      </c>
      <c r="N1578" s="5">
        <v>0.09</v>
      </c>
      <c r="O1578" t="s">
        <v>30</v>
      </c>
      <c r="P1578" s="5">
        <v>0.131280229</v>
      </c>
      <c r="Q1578" s="6">
        <v>497649.07010000001</v>
      </c>
      <c r="R1578" s="7">
        <v>1.0948591079795733E-4</v>
      </c>
      <c r="S1578" s="7">
        <v>1.190216644317843E-4</v>
      </c>
      <c r="T1578" s="8">
        <v>54.485561697655015</v>
      </c>
      <c r="U1578" s="6">
        <v>59.231020626231704</v>
      </c>
    </row>
    <row r="1579" spans="1:21" x14ac:dyDescent="0.3">
      <c r="A1579" t="s">
        <v>21</v>
      </c>
      <c r="B1579" t="s">
        <v>648</v>
      </c>
      <c r="C1579" t="s">
        <v>219</v>
      </c>
      <c r="D1579" t="s">
        <v>355</v>
      </c>
      <c r="E1579" t="s">
        <v>25</v>
      </c>
      <c r="F1579" t="s">
        <v>26</v>
      </c>
      <c r="G1579" t="s">
        <v>873</v>
      </c>
      <c r="H1579" t="s">
        <v>357</v>
      </c>
      <c r="I1579" t="s">
        <v>928</v>
      </c>
      <c r="J1579" t="s">
        <v>357</v>
      </c>
      <c r="K1579" t="s">
        <v>44</v>
      </c>
      <c r="L1579">
        <v>10</v>
      </c>
      <c r="M1579" t="s">
        <v>355</v>
      </c>
      <c r="N1579" s="5">
        <v>0.09</v>
      </c>
      <c r="O1579" t="s">
        <v>30</v>
      </c>
      <c r="P1579" s="5">
        <v>0.131280229</v>
      </c>
      <c r="Q1579" s="6">
        <v>8194.6685620000007</v>
      </c>
      <c r="R1579" s="7">
        <v>1.0948591079795733E-4</v>
      </c>
      <c r="S1579" s="7">
        <v>1.190216644317843E-4</v>
      </c>
      <c r="T1579" s="8">
        <v>0.89720075119795739</v>
      </c>
      <c r="U1579" s="6">
        <v>0.97534309171605649</v>
      </c>
    </row>
    <row r="1580" spans="1:21" x14ac:dyDescent="0.3">
      <c r="A1580" t="s">
        <v>21</v>
      </c>
      <c r="B1580" t="s">
        <v>648</v>
      </c>
      <c r="C1580" t="s">
        <v>46</v>
      </c>
      <c r="D1580" t="s">
        <v>359</v>
      </c>
      <c r="E1580" t="s">
        <v>25</v>
      </c>
      <c r="F1580" t="s">
        <v>26</v>
      </c>
      <c r="G1580" t="s">
        <v>657</v>
      </c>
      <c r="H1580" t="s">
        <v>28</v>
      </c>
      <c r="I1580" t="s">
        <v>28</v>
      </c>
      <c r="J1580" t="s">
        <v>28</v>
      </c>
      <c r="K1580" t="s">
        <v>29</v>
      </c>
      <c r="L1580">
        <v>20</v>
      </c>
      <c r="N1580" s="5">
        <v>0</v>
      </c>
      <c r="O1580" t="s">
        <v>30</v>
      </c>
      <c r="P1580" s="5">
        <v>0.3</v>
      </c>
      <c r="Q1580" s="6">
        <v>0</v>
      </c>
      <c r="R1580" s="7">
        <v>3.6816310603171587E-4</v>
      </c>
      <c r="S1580" s="7">
        <v>1.1165464820805937E-4</v>
      </c>
      <c r="T1580" s="8">
        <v>0</v>
      </c>
      <c r="U1580" s="6">
        <v>0</v>
      </c>
    </row>
    <row r="1581" spans="1:21" x14ac:dyDescent="0.3">
      <c r="A1581" t="s">
        <v>21</v>
      </c>
      <c r="B1581" t="s">
        <v>648</v>
      </c>
      <c r="C1581" t="s">
        <v>46</v>
      </c>
      <c r="D1581" t="s">
        <v>359</v>
      </c>
      <c r="E1581" t="s">
        <v>25</v>
      </c>
      <c r="F1581" t="s">
        <v>26</v>
      </c>
      <c r="G1581" t="s">
        <v>658</v>
      </c>
      <c r="H1581" t="s">
        <v>50</v>
      </c>
      <c r="I1581" t="s">
        <v>50</v>
      </c>
      <c r="J1581" t="s">
        <v>50</v>
      </c>
      <c r="K1581" t="s">
        <v>29</v>
      </c>
      <c r="L1581">
        <v>7</v>
      </c>
      <c r="N1581" s="5">
        <v>0.45</v>
      </c>
      <c r="O1581" t="s">
        <v>30</v>
      </c>
      <c r="P1581" s="5">
        <v>0.05</v>
      </c>
      <c r="Q1581" s="6">
        <v>0</v>
      </c>
      <c r="R1581" s="7">
        <v>0</v>
      </c>
      <c r="S1581" s="7">
        <v>0</v>
      </c>
      <c r="T1581" s="8">
        <v>0</v>
      </c>
      <c r="U1581" s="6">
        <v>0</v>
      </c>
    </row>
    <row r="1582" spans="1:21" x14ac:dyDescent="0.3">
      <c r="A1582" t="s">
        <v>21</v>
      </c>
      <c r="B1582" t="s">
        <v>648</v>
      </c>
      <c r="C1582" t="s">
        <v>46</v>
      </c>
      <c r="D1582" t="s">
        <v>359</v>
      </c>
      <c r="E1582" t="s">
        <v>25</v>
      </c>
      <c r="F1582" t="s">
        <v>26</v>
      </c>
      <c r="G1582" t="s">
        <v>659</v>
      </c>
      <c r="H1582" t="s">
        <v>52</v>
      </c>
      <c r="I1582" t="s">
        <v>899</v>
      </c>
      <c r="J1582" t="s">
        <v>52</v>
      </c>
      <c r="K1582" t="s">
        <v>29</v>
      </c>
      <c r="L1582">
        <v>4</v>
      </c>
      <c r="N1582" s="5">
        <v>9.1773810000000001E-3</v>
      </c>
      <c r="O1582" t="s">
        <v>30</v>
      </c>
      <c r="P1582" s="5">
        <v>1.4937763E-2</v>
      </c>
      <c r="Q1582" s="6">
        <v>0</v>
      </c>
      <c r="R1582" s="7">
        <v>9.0070861659047996E-5</v>
      </c>
      <c r="S1582" s="7">
        <v>1.9388653162790906E-4</v>
      </c>
      <c r="T1582" s="8">
        <v>0</v>
      </c>
      <c r="U1582" s="6">
        <v>0</v>
      </c>
    </row>
    <row r="1583" spans="1:21" x14ac:dyDescent="0.3">
      <c r="A1583" t="s">
        <v>21</v>
      </c>
      <c r="B1583" t="s">
        <v>648</v>
      </c>
      <c r="C1583" t="s">
        <v>46</v>
      </c>
      <c r="D1583" t="s">
        <v>359</v>
      </c>
      <c r="E1583" t="s">
        <v>25</v>
      </c>
      <c r="F1583" t="s">
        <v>26</v>
      </c>
      <c r="G1583" t="s">
        <v>660</v>
      </c>
      <c r="H1583" t="s">
        <v>54</v>
      </c>
      <c r="I1583" t="s">
        <v>54</v>
      </c>
      <c r="J1583" t="s">
        <v>54</v>
      </c>
      <c r="K1583" t="s">
        <v>29</v>
      </c>
      <c r="L1583">
        <v>7</v>
      </c>
      <c r="N1583" s="5">
        <v>1.5822619E-2</v>
      </c>
      <c r="O1583" t="s">
        <v>30</v>
      </c>
      <c r="P1583" s="5">
        <v>0.10310098400000001</v>
      </c>
      <c r="Q1583" s="6">
        <v>2043.9689820000001</v>
      </c>
      <c r="R1583" s="7">
        <v>9.0070861659047996E-5</v>
      </c>
      <c r="S1583" s="7">
        <v>1.9388653162790906E-4</v>
      </c>
      <c r="T1583" s="8">
        <v>0.18410204741310718</v>
      </c>
      <c r="U1583" s="6">
        <v>0.39629805667500811</v>
      </c>
    </row>
    <row r="1584" spans="1:21" x14ac:dyDescent="0.3">
      <c r="A1584" t="s">
        <v>21</v>
      </c>
      <c r="B1584" t="s">
        <v>648</v>
      </c>
      <c r="C1584" t="s">
        <v>46</v>
      </c>
      <c r="D1584" t="s">
        <v>359</v>
      </c>
      <c r="E1584" t="s">
        <v>25</v>
      </c>
      <c r="F1584" t="s">
        <v>26</v>
      </c>
      <c r="G1584" t="s">
        <v>661</v>
      </c>
      <c r="H1584" t="s">
        <v>56</v>
      </c>
      <c r="I1584" t="s">
        <v>56</v>
      </c>
      <c r="J1584" t="s">
        <v>56</v>
      </c>
      <c r="K1584" t="s">
        <v>29</v>
      </c>
      <c r="L1584">
        <v>10</v>
      </c>
      <c r="N1584" s="5">
        <v>0.16</v>
      </c>
      <c r="O1584" t="s">
        <v>30</v>
      </c>
      <c r="P1584" s="5">
        <v>2.9498421E-2</v>
      </c>
      <c r="Q1584" s="6">
        <v>0</v>
      </c>
      <c r="R1584" s="7">
        <v>9.0070861659047996E-5</v>
      </c>
      <c r="S1584" s="7">
        <v>1.9388653162790906E-4</v>
      </c>
      <c r="T1584" s="8">
        <v>0</v>
      </c>
      <c r="U1584" s="6">
        <v>0</v>
      </c>
    </row>
    <row r="1585" spans="1:21" x14ac:dyDescent="0.3">
      <c r="A1585" t="s">
        <v>21</v>
      </c>
      <c r="B1585" t="s">
        <v>648</v>
      </c>
      <c r="C1585" t="s">
        <v>46</v>
      </c>
      <c r="D1585" t="s">
        <v>359</v>
      </c>
      <c r="E1585" t="s">
        <v>25</v>
      </c>
      <c r="F1585" t="s">
        <v>26</v>
      </c>
      <c r="G1585" t="s">
        <v>662</v>
      </c>
      <c r="H1585" t="s">
        <v>58</v>
      </c>
      <c r="I1585" t="s">
        <v>58</v>
      </c>
      <c r="J1585" t="s">
        <v>58</v>
      </c>
      <c r="K1585" t="s">
        <v>29</v>
      </c>
      <c r="L1585">
        <v>9</v>
      </c>
      <c r="N1585" s="5">
        <v>0.8</v>
      </c>
      <c r="O1585" t="s">
        <v>30</v>
      </c>
      <c r="P1585" s="5">
        <v>9.3933359999999994E-2</v>
      </c>
      <c r="Q1585" s="6">
        <v>94001.312470000004</v>
      </c>
      <c r="R1585" s="7">
        <v>9.0070861659047996E-5</v>
      </c>
      <c r="S1585" s="7">
        <v>1.9388653162790906E-4</v>
      </c>
      <c r="T1585" s="8">
        <v>8.4667792112543143</v>
      </c>
      <c r="U1585" s="6">
        <v>18.225588443279619</v>
      </c>
    </row>
    <row r="1586" spans="1:21" x14ac:dyDescent="0.3">
      <c r="A1586" t="s">
        <v>21</v>
      </c>
      <c r="B1586" t="s">
        <v>648</v>
      </c>
      <c r="C1586" t="s">
        <v>46</v>
      </c>
      <c r="D1586" t="s">
        <v>359</v>
      </c>
      <c r="E1586" t="s">
        <v>25</v>
      </c>
      <c r="F1586" t="s">
        <v>26</v>
      </c>
      <c r="G1586" t="s">
        <v>663</v>
      </c>
      <c r="H1586" t="s">
        <v>60</v>
      </c>
      <c r="I1586" t="s">
        <v>60</v>
      </c>
      <c r="J1586" t="s">
        <v>60</v>
      </c>
      <c r="K1586" t="s">
        <v>29</v>
      </c>
      <c r="L1586">
        <v>13</v>
      </c>
      <c r="N1586" s="5">
        <v>0.15</v>
      </c>
      <c r="O1586" t="s">
        <v>30</v>
      </c>
      <c r="P1586" s="5">
        <v>7.6560914999999993E-2</v>
      </c>
      <c r="Q1586" s="6">
        <v>7898.7571459999999</v>
      </c>
      <c r="R1586" s="7">
        <v>9.007086165904801E-5</v>
      </c>
      <c r="S1586" s="7">
        <v>1.9388653162790906E-4</v>
      </c>
      <c r="T1586" s="8">
        <v>0.71144786217578293</v>
      </c>
      <c r="U1586" s="6">
        <v>1.5314626272091016</v>
      </c>
    </row>
    <row r="1587" spans="1:21" x14ac:dyDescent="0.3">
      <c r="A1587" t="s">
        <v>21</v>
      </c>
      <c r="B1587" t="s">
        <v>648</v>
      </c>
      <c r="C1587" t="s">
        <v>46</v>
      </c>
      <c r="D1587" t="s">
        <v>359</v>
      </c>
      <c r="E1587" t="s">
        <v>25</v>
      </c>
      <c r="F1587" t="s">
        <v>26</v>
      </c>
      <c r="G1587" t="s">
        <v>664</v>
      </c>
      <c r="H1587" t="s">
        <v>62</v>
      </c>
      <c r="I1587" t="s">
        <v>62</v>
      </c>
      <c r="J1587" t="s">
        <v>62</v>
      </c>
      <c r="K1587" t="s">
        <v>29</v>
      </c>
      <c r="L1587">
        <v>10</v>
      </c>
      <c r="N1587" s="5">
        <v>0.12</v>
      </c>
      <c r="O1587" t="s">
        <v>30</v>
      </c>
      <c r="P1587" s="5">
        <v>4.2109493999999997E-2</v>
      </c>
      <c r="Q1587" s="6">
        <v>0</v>
      </c>
      <c r="R1587" s="7">
        <v>9.0070861659047996E-5</v>
      </c>
      <c r="S1587" s="7">
        <v>1.9388653162790906E-4</v>
      </c>
      <c r="T1587" s="8">
        <v>0</v>
      </c>
      <c r="U1587" s="6">
        <v>0</v>
      </c>
    </row>
    <row r="1588" spans="1:21" x14ac:dyDescent="0.3">
      <c r="A1588" t="s">
        <v>21</v>
      </c>
      <c r="B1588" t="s">
        <v>648</v>
      </c>
      <c r="C1588" t="s">
        <v>46</v>
      </c>
      <c r="D1588" t="s">
        <v>359</v>
      </c>
      <c r="E1588" t="s">
        <v>25</v>
      </c>
      <c r="F1588" t="s">
        <v>26</v>
      </c>
      <c r="G1588" t="s">
        <v>665</v>
      </c>
      <c r="H1588" t="s">
        <v>64</v>
      </c>
      <c r="I1588" t="s">
        <v>64</v>
      </c>
      <c r="J1588" t="s">
        <v>64</v>
      </c>
      <c r="K1588" t="s">
        <v>29</v>
      </c>
      <c r="L1588">
        <v>10</v>
      </c>
      <c r="N1588" s="5">
        <v>0.18</v>
      </c>
      <c r="O1588" t="s">
        <v>30</v>
      </c>
      <c r="P1588" s="5">
        <v>9.2350660000000001E-3</v>
      </c>
      <c r="Q1588" s="6">
        <v>0</v>
      </c>
      <c r="R1588" s="7">
        <v>9.0070861659047996E-5</v>
      </c>
      <c r="S1588" s="7">
        <v>1.9388653162790906E-4</v>
      </c>
      <c r="T1588" s="8">
        <v>0</v>
      </c>
      <c r="U1588" s="6">
        <v>0</v>
      </c>
    </row>
    <row r="1589" spans="1:21" x14ac:dyDescent="0.3">
      <c r="A1589" t="s">
        <v>21</v>
      </c>
      <c r="B1589" t="s">
        <v>648</v>
      </c>
      <c r="C1589" t="s">
        <v>46</v>
      </c>
      <c r="D1589" t="s">
        <v>359</v>
      </c>
      <c r="E1589" t="s">
        <v>25</v>
      </c>
      <c r="F1589" t="s">
        <v>26</v>
      </c>
      <c r="G1589" t="s">
        <v>666</v>
      </c>
      <c r="H1589" t="s">
        <v>66</v>
      </c>
      <c r="I1589" t="s">
        <v>66</v>
      </c>
      <c r="J1589" t="s">
        <v>66</v>
      </c>
      <c r="K1589" t="s">
        <v>29</v>
      </c>
      <c r="L1589">
        <v>15</v>
      </c>
      <c r="N1589" s="5">
        <v>9.5000000000000001E-2</v>
      </c>
      <c r="O1589" t="s">
        <v>30</v>
      </c>
      <c r="P1589" s="5">
        <v>0.123</v>
      </c>
      <c r="Q1589" s="6">
        <v>14813.79938</v>
      </c>
      <c r="R1589" s="7">
        <v>9.0070861659047996E-5</v>
      </c>
      <c r="S1589" s="7">
        <v>1.9388653162790906E-4</v>
      </c>
      <c r="T1589" s="8">
        <v>1.3342916746008711</v>
      </c>
      <c r="U1589" s="6">
        <v>2.8721961820198696</v>
      </c>
    </row>
    <row r="1590" spans="1:21" x14ac:dyDescent="0.3">
      <c r="A1590" t="s">
        <v>21</v>
      </c>
      <c r="B1590" t="s">
        <v>648</v>
      </c>
      <c r="C1590" t="s">
        <v>46</v>
      </c>
      <c r="D1590" t="s">
        <v>359</v>
      </c>
      <c r="E1590" t="s">
        <v>25</v>
      </c>
      <c r="F1590" t="s">
        <v>31</v>
      </c>
      <c r="G1590" t="s">
        <v>667</v>
      </c>
      <c r="H1590" t="s">
        <v>28</v>
      </c>
      <c r="I1590" t="s">
        <v>28</v>
      </c>
      <c r="J1590" t="s">
        <v>28</v>
      </c>
      <c r="K1590" t="s">
        <v>29</v>
      </c>
      <c r="L1590">
        <v>20</v>
      </c>
      <c r="N1590" s="5">
        <v>0</v>
      </c>
      <c r="O1590" t="s">
        <v>30</v>
      </c>
      <c r="P1590" s="5">
        <v>0.3</v>
      </c>
      <c r="Q1590" s="6">
        <v>0</v>
      </c>
      <c r="R1590" s="7">
        <v>3.6816310603171587E-4</v>
      </c>
      <c r="S1590" s="7">
        <v>1.1165464820805937E-4</v>
      </c>
      <c r="T1590" s="8">
        <v>0</v>
      </c>
      <c r="U1590" s="6">
        <v>0</v>
      </c>
    </row>
    <row r="1591" spans="1:21" x14ac:dyDescent="0.3">
      <c r="A1591" t="s">
        <v>21</v>
      </c>
      <c r="B1591" t="s">
        <v>648</v>
      </c>
      <c r="C1591" t="s">
        <v>46</v>
      </c>
      <c r="D1591" t="s">
        <v>359</v>
      </c>
      <c r="E1591" t="s">
        <v>25</v>
      </c>
      <c r="F1591" t="s">
        <v>31</v>
      </c>
      <c r="G1591" t="s">
        <v>668</v>
      </c>
      <c r="H1591" t="s">
        <v>50</v>
      </c>
      <c r="I1591" t="s">
        <v>50</v>
      </c>
      <c r="J1591" t="s">
        <v>50</v>
      </c>
      <c r="K1591" t="s">
        <v>29</v>
      </c>
      <c r="L1591">
        <v>7</v>
      </c>
      <c r="N1591" s="5">
        <v>0.476080426</v>
      </c>
      <c r="O1591" t="s">
        <v>30</v>
      </c>
      <c r="P1591" s="5">
        <v>0.05</v>
      </c>
      <c r="Q1591" s="6">
        <v>1687972.665</v>
      </c>
      <c r="R1591" s="7">
        <v>0</v>
      </c>
      <c r="S1591" s="7">
        <v>0</v>
      </c>
      <c r="T1591" s="8">
        <v>0</v>
      </c>
      <c r="U1591" s="6">
        <v>0</v>
      </c>
    </row>
    <row r="1592" spans="1:21" x14ac:dyDescent="0.3">
      <c r="A1592" t="s">
        <v>21</v>
      </c>
      <c r="B1592" t="s">
        <v>648</v>
      </c>
      <c r="C1592" t="s">
        <v>46</v>
      </c>
      <c r="D1592" t="s">
        <v>359</v>
      </c>
      <c r="E1592" t="s">
        <v>25</v>
      </c>
      <c r="F1592" t="s">
        <v>31</v>
      </c>
      <c r="G1592" t="s">
        <v>669</v>
      </c>
      <c r="H1592" t="s">
        <v>52</v>
      </c>
      <c r="I1592" t="s">
        <v>899</v>
      </c>
      <c r="J1592" t="s">
        <v>52</v>
      </c>
      <c r="K1592" t="s">
        <v>29</v>
      </c>
      <c r="L1592">
        <v>4</v>
      </c>
      <c r="N1592" s="5">
        <v>0</v>
      </c>
      <c r="O1592" t="s">
        <v>30</v>
      </c>
      <c r="P1592" s="5">
        <v>1.4937763E-2</v>
      </c>
      <c r="Q1592" s="6">
        <v>0</v>
      </c>
      <c r="R1592" s="7">
        <v>9.0070861659047996E-5</v>
      </c>
      <c r="S1592" s="7">
        <v>1.9388653162790906E-4</v>
      </c>
      <c r="T1592" s="8">
        <v>0</v>
      </c>
      <c r="U1592" s="6">
        <v>0</v>
      </c>
    </row>
    <row r="1593" spans="1:21" x14ac:dyDescent="0.3">
      <c r="A1593" t="s">
        <v>21</v>
      </c>
      <c r="B1593" t="s">
        <v>648</v>
      </c>
      <c r="C1593" t="s">
        <v>46</v>
      </c>
      <c r="D1593" t="s">
        <v>359</v>
      </c>
      <c r="E1593" t="s">
        <v>25</v>
      </c>
      <c r="F1593" t="s">
        <v>31</v>
      </c>
      <c r="G1593" t="s">
        <v>670</v>
      </c>
      <c r="H1593" t="s">
        <v>54</v>
      </c>
      <c r="I1593" t="s">
        <v>54</v>
      </c>
      <c r="J1593" t="s">
        <v>54</v>
      </c>
      <c r="K1593" t="s">
        <v>29</v>
      </c>
      <c r="L1593">
        <v>7</v>
      </c>
      <c r="N1593" s="5">
        <v>9.1419574000000003E-2</v>
      </c>
      <c r="O1593" t="s">
        <v>30</v>
      </c>
      <c r="P1593" s="5">
        <v>0.107777025</v>
      </c>
      <c r="Q1593" s="6">
        <v>749704.84719999996</v>
      </c>
      <c r="R1593" s="7">
        <v>9.0070861659047996E-5</v>
      </c>
      <c r="S1593" s="7">
        <v>1.9388653162790906E-4</v>
      </c>
      <c r="T1593" s="8">
        <v>67.526561577268907</v>
      </c>
      <c r="U1593" s="6">
        <v>145.35767256823951</v>
      </c>
    </row>
    <row r="1594" spans="1:21" x14ac:dyDescent="0.3">
      <c r="A1594" t="s">
        <v>21</v>
      </c>
      <c r="B1594" t="s">
        <v>648</v>
      </c>
      <c r="C1594" t="s">
        <v>46</v>
      </c>
      <c r="D1594" t="s">
        <v>359</v>
      </c>
      <c r="E1594" t="s">
        <v>25</v>
      </c>
      <c r="F1594" t="s">
        <v>31</v>
      </c>
      <c r="G1594" t="s">
        <v>671</v>
      </c>
      <c r="H1594" t="s">
        <v>56</v>
      </c>
      <c r="I1594" t="s">
        <v>56</v>
      </c>
      <c r="J1594" t="s">
        <v>56</v>
      </c>
      <c r="K1594" t="s">
        <v>29</v>
      </c>
      <c r="L1594">
        <v>10</v>
      </c>
      <c r="N1594" s="5">
        <v>0</v>
      </c>
      <c r="O1594" t="s">
        <v>30</v>
      </c>
      <c r="P1594" s="5">
        <v>2.9498421E-2</v>
      </c>
      <c r="Q1594" s="6">
        <v>0</v>
      </c>
      <c r="R1594" s="7">
        <v>9.0070861659047996E-5</v>
      </c>
      <c r="S1594" s="7">
        <v>1.9388653162790906E-4</v>
      </c>
      <c r="T1594" s="8">
        <v>0</v>
      </c>
      <c r="U1594" s="6">
        <v>0</v>
      </c>
    </row>
    <row r="1595" spans="1:21" x14ac:dyDescent="0.3">
      <c r="A1595" t="s">
        <v>21</v>
      </c>
      <c r="B1595" t="s">
        <v>648</v>
      </c>
      <c r="C1595" t="s">
        <v>46</v>
      </c>
      <c r="D1595" t="s">
        <v>359</v>
      </c>
      <c r="E1595" t="s">
        <v>25</v>
      </c>
      <c r="F1595" t="s">
        <v>31</v>
      </c>
      <c r="G1595" t="s">
        <v>672</v>
      </c>
      <c r="H1595" t="s">
        <v>58</v>
      </c>
      <c r="I1595" t="s">
        <v>58</v>
      </c>
      <c r="J1595" t="s">
        <v>58</v>
      </c>
      <c r="K1595" t="s">
        <v>29</v>
      </c>
      <c r="L1595">
        <v>9</v>
      </c>
      <c r="N1595" s="5">
        <v>0.36</v>
      </c>
      <c r="O1595" t="s">
        <v>30</v>
      </c>
      <c r="P1595" s="5">
        <v>9.3933359999999994E-2</v>
      </c>
      <c r="Q1595" s="6">
        <v>2547692.4339999999</v>
      </c>
      <c r="R1595" s="7">
        <v>9.0070861659047996E-5</v>
      </c>
      <c r="S1595" s="7">
        <v>1.9388653162790906E-4</v>
      </c>
      <c r="T1595" s="8">
        <v>229.47285277261724</v>
      </c>
      <c r="U1595" s="6">
        <v>493.96324968292561</v>
      </c>
    </row>
    <row r="1596" spans="1:21" x14ac:dyDescent="0.3">
      <c r="A1596" t="s">
        <v>21</v>
      </c>
      <c r="B1596" t="s">
        <v>648</v>
      </c>
      <c r="C1596" t="s">
        <v>46</v>
      </c>
      <c r="D1596" t="s">
        <v>359</v>
      </c>
      <c r="E1596" t="s">
        <v>25</v>
      </c>
      <c r="F1596" t="s">
        <v>31</v>
      </c>
      <c r="G1596" t="s">
        <v>673</v>
      </c>
      <c r="H1596" t="s">
        <v>60</v>
      </c>
      <c r="I1596" t="s">
        <v>60</v>
      </c>
      <c r="J1596" t="s">
        <v>60</v>
      </c>
      <c r="K1596" t="s">
        <v>29</v>
      </c>
      <c r="L1596">
        <v>13</v>
      </c>
      <c r="N1596" s="5">
        <v>0.33750000000000002</v>
      </c>
      <c r="O1596" t="s">
        <v>30</v>
      </c>
      <c r="P1596" s="5">
        <v>7.6560914999999993E-2</v>
      </c>
      <c r="Q1596" s="6">
        <v>1880898.5449999999</v>
      </c>
      <c r="R1596" s="7">
        <v>9.007086165904801E-5</v>
      </c>
      <c r="S1596" s="7">
        <v>1.9388653162790906E-4</v>
      </c>
      <c r="T1596" s="8">
        <v>169.41415264139968</v>
      </c>
      <c r="U1596" s="6">
        <v>364.68089523403063</v>
      </c>
    </row>
    <row r="1597" spans="1:21" x14ac:dyDescent="0.3">
      <c r="A1597" t="s">
        <v>21</v>
      </c>
      <c r="B1597" t="s">
        <v>648</v>
      </c>
      <c r="C1597" t="s">
        <v>46</v>
      </c>
      <c r="D1597" t="s">
        <v>359</v>
      </c>
      <c r="E1597" t="s">
        <v>25</v>
      </c>
      <c r="F1597" t="s">
        <v>31</v>
      </c>
      <c r="G1597" t="s">
        <v>674</v>
      </c>
      <c r="H1597" t="s">
        <v>62</v>
      </c>
      <c r="I1597" t="s">
        <v>62</v>
      </c>
      <c r="J1597" t="s">
        <v>62</v>
      </c>
      <c r="K1597" t="s">
        <v>29</v>
      </c>
      <c r="L1597">
        <v>10</v>
      </c>
      <c r="N1597" s="5">
        <v>0</v>
      </c>
      <c r="O1597" t="s">
        <v>30</v>
      </c>
      <c r="P1597" s="5">
        <v>4.2109493999999997E-2</v>
      </c>
      <c r="Q1597" s="6">
        <v>0</v>
      </c>
      <c r="R1597" s="7">
        <v>9.0070861659047996E-5</v>
      </c>
      <c r="S1597" s="7">
        <v>1.9388653162790906E-4</v>
      </c>
      <c r="T1597" s="8">
        <v>0</v>
      </c>
      <c r="U1597" s="6">
        <v>0</v>
      </c>
    </row>
    <row r="1598" spans="1:21" x14ac:dyDescent="0.3">
      <c r="A1598" t="s">
        <v>21</v>
      </c>
      <c r="B1598" t="s">
        <v>648</v>
      </c>
      <c r="C1598" t="s">
        <v>46</v>
      </c>
      <c r="D1598" t="s">
        <v>359</v>
      </c>
      <c r="E1598" t="s">
        <v>25</v>
      </c>
      <c r="F1598" t="s">
        <v>31</v>
      </c>
      <c r="G1598" t="s">
        <v>675</v>
      </c>
      <c r="H1598" t="s">
        <v>64</v>
      </c>
      <c r="I1598" t="s">
        <v>64</v>
      </c>
      <c r="J1598" t="s">
        <v>64</v>
      </c>
      <c r="K1598" t="s">
        <v>29</v>
      </c>
      <c r="L1598">
        <v>10</v>
      </c>
      <c r="N1598" s="5">
        <v>0.40500000000000003</v>
      </c>
      <c r="O1598" t="s">
        <v>30</v>
      </c>
      <c r="P1598" s="5">
        <v>2.2164158E-2</v>
      </c>
      <c r="Q1598" s="6">
        <v>621381.54720000003</v>
      </c>
      <c r="R1598" s="7">
        <v>9.0070861659047983E-5</v>
      </c>
      <c r="S1598" s="7">
        <v>1.9388653162790906E-4</v>
      </c>
      <c r="T1598" s="8">
        <v>55.968371375336396</v>
      </c>
      <c r="U1598" s="6">
        <v>120.47751300419188</v>
      </c>
    </row>
    <row r="1599" spans="1:21" x14ac:dyDescent="0.3">
      <c r="A1599" t="s">
        <v>21</v>
      </c>
      <c r="B1599" t="s">
        <v>648</v>
      </c>
      <c r="C1599" t="s">
        <v>46</v>
      </c>
      <c r="D1599" t="s">
        <v>359</v>
      </c>
      <c r="E1599" t="s">
        <v>25</v>
      </c>
      <c r="F1599" t="s">
        <v>31</v>
      </c>
      <c r="G1599" t="s">
        <v>676</v>
      </c>
      <c r="H1599" t="s">
        <v>66</v>
      </c>
      <c r="I1599" t="s">
        <v>66</v>
      </c>
      <c r="J1599" t="s">
        <v>66</v>
      </c>
      <c r="K1599" t="s">
        <v>29</v>
      </c>
      <c r="L1599">
        <v>15</v>
      </c>
      <c r="N1599" s="5">
        <v>9.5000000000000001E-2</v>
      </c>
      <c r="O1599" t="s">
        <v>30</v>
      </c>
      <c r="P1599" s="5">
        <v>0.123</v>
      </c>
      <c r="Q1599" s="6">
        <v>899618.26619999995</v>
      </c>
      <c r="R1599" s="7">
        <v>9.0070861659047996E-5</v>
      </c>
      <c r="S1599" s="7">
        <v>1.9388653162790906E-4</v>
      </c>
      <c r="T1599" s="8">
        <v>81.029392400852814</v>
      </c>
      <c r="U1599" s="6">
        <v>174.423865422631</v>
      </c>
    </row>
    <row r="1600" spans="1:21" x14ac:dyDescent="0.3">
      <c r="A1600" t="s">
        <v>21</v>
      </c>
      <c r="B1600" t="s">
        <v>648</v>
      </c>
      <c r="C1600" t="s">
        <v>46</v>
      </c>
      <c r="D1600" t="s">
        <v>359</v>
      </c>
      <c r="E1600" t="s">
        <v>25</v>
      </c>
      <c r="F1600" t="s">
        <v>41</v>
      </c>
      <c r="G1600" t="s">
        <v>874</v>
      </c>
      <c r="H1600" t="s">
        <v>78</v>
      </c>
      <c r="I1600" t="s">
        <v>78</v>
      </c>
      <c r="J1600" t="s">
        <v>78</v>
      </c>
      <c r="K1600" t="s">
        <v>44</v>
      </c>
      <c r="L1600">
        <v>15</v>
      </c>
      <c r="M1600" t="s">
        <v>359</v>
      </c>
      <c r="N1600" s="5">
        <v>0.21560000000000001</v>
      </c>
      <c r="O1600" t="s">
        <v>30</v>
      </c>
      <c r="P1600" s="5">
        <v>0.76666666699999997</v>
      </c>
      <c r="Q1600" s="6">
        <v>18402413.239999998</v>
      </c>
      <c r="R1600" s="7">
        <v>9.002480327096067E-5</v>
      </c>
      <c r="S1600" s="7">
        <v>2.7549086320837325E-4</v>
      </c>
      <c r="T1600" s="8">
        <v>1656.6736316419217</v>
      </c>
      <c r="U1600" s="6">
        <v>5069.6967086047962</v>
      </c>
    </row>
    <row r="1601" spans="1:21" x14ac:dyDescent="0.3">
      <c r="A1601" t="s">
        <v>21</v>
      </c>
      <c r="B1601" t="s">
        <v>648</v>
      </c>
      <c r="C1601" t="s">
        <v>46</v>
      </c>
      <c r="D1601" t="s">
        <v>359</v>
      </c>
      <c r="E1601" t="s">
        <v>25</v>
      </c>
      <c r="F1601" t="s">
        <v>41</v>
      </c>
      <c r="G1601" t="s">
        <v>875</v>
      </c>
      <c r="H1601" t="s">
        <v>336</v>
      </c>
      <c r="I1601" t="s">
        <v>336</v>
      </c>
      <c r="J1601" t="s">
        <v>336</v>
      </c>
      <c r="K1601" t="s">
        <v>44</v>
      </c>
      <c r="L1601">
        <v>10</v>
      </c>
      <c r="M1601" t="s">
        <v>359</v>
      </c>
      <c r="N1601" s="5">
        <v>0.27439999999999998</v>
      </c>
      <c r="O1601" t="s">
        <v>30</v>
      </c>
      <c r="P1601" s="5">
        <v>0.62511324999999995</v>
      </c>
      <c r="Q1601" s="6">
        <v>15940286.970000001</v>
      </c>
      <c r="R1601" s="7">
        <v>9.0024803270960657E-5</v>
      </c>
      <c r="S1601" s="7">
        <v>2.7549086320837325E-4</v>
      </c>
      <c r="T1601" s="8">
        <v>1435.0211985569076</v>
      </c>
      <c r="U1601" s="6">
        <v>4391.4034171544845</v>
      </c>
    </row>
    <row r="1602" spans="1:21" x14ac:dyDescent="0.3">
      <c r="A1602" t="s">
        <v>21</v>
      </c>
      <c r="B1602" t="s">
        <v>648</v>
      </c>
      <c r="C1602" t="s">
        <v>46</v>
      </c>
      <c r="D1602" t="s">
        <v>359</v>
      </c>
      <c r="E1602" t="s">
        <v>25</v>
      </c>
      <c r="F1602" t="s">
        <v>26</v>
      </c>
      <c r="G1602" t="s">
        <v>876</v>
      </c>
      <c r="H1602" t="s">
        <v>78</v>
      </c>
      <c r="I1602" t="s">
        <v>78</v>
      </c>
      <c r="J1602" t="s">
        <v>78</v>
      </c>
      <c r="K1602" t="s">
        <v>44</v>
      </c>
      <c r="L1602">
        <v>15</v>
      </c>
      <c r="M1602" t="s">
        <v>359</v>
      </c>
      <c r="N1602" s="5">
        <v>0.21560000000000001</v>
      </c>
      <c r="O1602" t="s">
        <v>30</v>
      </c>
      <c r="P1602" s="5">
        <v>0.76666666699999997</v>
      </c>
      <c r="Q1602" s="6">
        <v>303028.15049999999</v>
      </c>
      <c r="R1602" s="7">
        <v>9.002480327096067E-5</v>
      </c>
      <c r="S1602" s="7">
        <v>2.7549086320837325E-4</v>
      </c>
      <c r="T1602" s="8">
        <v>27.280049634325561</v>
      </c>
      <c r="U1602" s="6">
        <v>83.481486757681836</v>
      </c>
    </row>
    <row r="1603" spans="1:21" x14ac:dyDescent="0.3">
      <c r="A1603" t="s">
        <v>21</v>
      </c>
      <c r="B1603" t="s">
        <v>648</v>
      </c>
      <c r="C1603" t="s">
        <v>46</v>
      </c>
      <c r="D1603" t="s">
        <v>359</v>
      </c>
      <c r="E1603" t="s">
        <v>25</v>
      </c>
      <c r="F1603" t="s">
        <v>26</v>
      </c>
      <c r="G1603" t="s">
        <v>877</v>
      </c>
      <c r="H1603" t="s">
        <v>336</v>
      </c>
      <c r="I1603" t="s">
        <v>336</v>
      </c>
      <c r="J1603" t="s">
        <v>336</v>
      </c>
      <c r="K1603" t="s">
        <v>44</v>
      </c>
      <c r="L1603">
        <v>10</v>
      </c>
      <c r="M1603" t="s">
        <v>359</v>
      </c>
      <c r="N1603" s="5">
        <v>0.27439999999999998</v>
      </c>
      <c r="O1603" t="s">
        <v>30</v>
      </c>
      <c r="P1603" s="5">
        <v>0.62511324999999995</v>
      </c>
      <c r="Q1603" s="6">
        <v>262484.90389999998</v>
      </c>
      <c r="R1603" s="7">
        <v>9.0024803270960657E-5</v>
      </c>
      <c r="S1603" s="7">
        <v>2.7549086320837325E-4</v>
      </c>
      <c r="T1603" s="8">
        <v>23.630151835194511</v>
      </c>
      <c r="U1603" s="6">
        <v>72.312192754577893</v>
      </c>
    </row>
    <row r="1604" spans="1:21" x14ac:dyDescent="0.3">
      <c r="A1604" t="s">
        <v>21</v>
      </c>
      <c r="B1604" t="s">
        <v>648</v>
      </c>
      <c r="C1604" t="s">
        <v>219</v>
      </c>
      <c r="D1604" t="s">
        <v>364</v>
      </c>
      <c r="E1604" t="s">
        <v>25</v>
      </c>
      <c r="F1604" t="s">
        <v>26</v>
      </c>
      <c r="G1604" t="s">
        <v>781</v>
      </c>
      <c r="H1604" t="s">
        <v>28</v>
      </c>
      <c r="I1604" t="s">
        <v>28</v>
      </c>
      <c r="J1604" t="s">
        <v>28</v>
      </c>
      <c r="K1604" t="s">
        <v>29</v>
      </c>
      <c r="L1604">
        <v>20</v>
      </c>
      <c r="N1604" s="5">
        <v>0</v>
      </c>
      <c r="O1604" t="s">
        <v>30</v>
      </c>
      <c r="P1604" s="5">
        <v>0.3</v>
      </c>
      <c r="Q1604" s="6">
        <v>0</v>
      </c>
      <c r="R1604" s="7">
        <v>3.6816310603171587E-4</v>
      </c>
      <c r="S1604" s="7">
        <v>1.1165464820805937E-4</v>
      </c>
      <c r="T1604" s="8">
        <v>0</v>
      </c>
      <c r="U1604" s="6">
        <v>0</v>
      </c>
    </row>
    <row r="1605" spans="1:21" x14ac:dyDescent="0.3">
      <c r="A1605" t="s">
        <v>21</v>
      </c>
      <c r="B1605" t="s">
        <v>648</v>
      </c>
      <c r="C1605" t="s">
        <v>219</v>
      </c>
      <c r="D1605" t="s">
        <v>364</v>
      </c>
      <c r="E1605" t="s">
        <v>25</v>
      </c>
      <c r="F1605" t="s">
        <v>26</v>
      </c>
      <c r="G1605" t="s">
        <v>782</v>
      </c>
      <c r="H1605" t="s">
        <v>223</v>
      </c>
      <c r="I1605" t="s">
        <v>914</v>
      </c>
      <c r="J1605" t="s">
        <v>223</v>
      </c>
      <c r="K1605" t="s">
        <v>29</v>
      </c>
      <c r="L1605">
        <v>5</v>
      </c>
      <c r="M1605" t="s">
        <v>220</v>
      </c>
      <c r="N1605" s="5">
        <v>0</v>
      </c>
      <c r="O1605" t="s">
        <v>30</v>
      </c>
      <c r="P1605" s="5">
        <v>1</v>
      </c>
      <c r="Q1605" s="6">
        <v>0</v>
      </c>
      <c r="R1605" s="7">
        <v>1.1410666313469327E-4</v>
      </c>
      <c r="S1605" s="7">
        <v>1.0216722638997347E-4</v>
      </c>
      <c r="T1605" s="8">
        <v>0</v>
      </c>
      <c r="U1605" s="6">
        <v>0</v>
      </c>
    </row>
    <row r="1606" spans="1:21" x14ac:dyDescent="0.3">
      <c r="A1606" t="s">
        <v>21</v>
      </c>
      <c r="B1606" t="s">
        <v>648</v>
      </c>
      <c r="C1606" t="s">
        <v>219</v>
      </c>
      <c r="D1606" t="s">
        <v>364</v>
      </c>
      <c r="E1606" t="s">
        <v>25</v>
      </c>
      <c r="F1606" t="s">
        <v>31</v>
      </c>
      <c r="G1606" t="s">
        <v>783</v>
      </c>
      <c r="H1606" t="s">
        <v>28</v>
      </c>
      <c r="I1606" t="s">
        <v>28</v>
      </c>
      <c r="J1606" t="s">
        <v>28</v>
      </c>
      <c r="K1606" t="s">
        <v>29</v>
      </c>
      <c r="L1606">
        <v>20</v>
      </c>
      <c r="N1606" s="5">
        <v>0</v>
      </c>
      <c r="O1606" t="s">
        <v>30</v>
      </c>
      <c r="P1606" s="5">
        <v>0.3</v>
      </c>
      <c r="Q1606" s="6">
        <v>0</v>
      </c>
      <c r="R1606" s="7">
        <v>3.6816310603171587E-4</v>
      </c>
      <c r="S1606" s="7">
        <v>1.1165464820805937E-4</v>
      </c>
      <c r="T1606" s="8">
        <v>0</v>
      </c>
      <c r="U1606" s="6">
        <v>0</v>
      </c>
    </row>
    <row r="1607" spans="1:21" x14ac:dyDescent="0.3">
      <c r="A1607" t="s">
        <v>21</v>
      </c>
      <c r="B1607" t="s">
        <v>648</v>
      </c>
      <c r="C1607" t="s">
        <v>219</v>
      </c>
      <c r="D1607" t="s">
        <v>364</v>
      </c>
      <c r="E1607" t="s">
        <v>25</v>
      </c>
      <c r="F1607" t="s">
        <v>31</v>
      </c>
      <c r="G1607" t="s">
        <v>784</v>
      </c>
      <c r="H1607" t="s">
        <v>223</v>
      </c>
      <c r="I1607" t="s">
        <v>914</v>
      </c>
      <c r="J1607" t="s">
        <v>223</v>
      </c>
      <c r="K1607" t="s">
        <v>29</v>
      </c>
      <c r="L1607">
        <v>5</v>
      </c>
      <c r="M1607" t="s">
        <v>220</v>
      </c>
      <c r="N1607" s="5">
        <v>0</v>
      </c>
      <c r="O1607" t="s">
        <v>30</v>
      </c>
      <c r="P1607" s="5">
        <v>1</v>
      </c>
      <c r="Q1607" s="6">
        <v>0</v>
      </c>
      <c r="R1607" s="7">
        <v>1.1410666313469327E-4</v>
      </c>
      <c r="S1607" s="7">
        <v>1.0216722638997347E-4</v>
      </c>
      <c r="T1607" s="8">
        <v>0</v>
      </c>
      <c r="U1607" s="6">
        <v>0</v>
      </c>
    </row>
    <row r="1608" spans="1:21" x14ac:dyDescent="0.3">
      <c r="A1608" t="s">
        <v>21</v>
      </c>
      <c r="B1608" t="s">
        <v>648</v>
      </c>
      <c r="C1608" t="s">
        <v>219</v>
      </c>
      <c r="D1608" t="s">
        <v>364</v>
      </c>
      <c r="E1608" t="s">
        <v>25</v>
      </c>
      <c r="F1608" t="s">
        <v>41</v>
      </c>
      <c r="G1608" t="s">
        <v>878</v>
      </c>
      <c r="H1608" t="s">
        <v>366</v>
      </c>
      <c r="I1608" t="s">
        <v>929</v>
      </c>
      <c r="J1608" t="s">
        <v>366</v>
      </c>
      <c r="K1608" t="s">
        <v>44</v>
      </c>
      <c r="L1608">
        <v>11</v>
      </c>
      <c r="M1608" t="s">
        <v>364</v>
      </c>
      <c r="N1608" s="5">
        <v>0.54</v>
      </c>
      <c r="O1608" t="s">
        <v>30</v>
      </c>
      <c r="P1608" s="5">
        <v>0.377952756</v>
      </c>
      <c r="Q1608" s="6">
        <v>1715515.919</v>
      </c>
      <c r="R1608" s="7">
        <v>2.9775495221548838E-4</v>
      </c>
      <c r="S1608" s="7">
        <v>7.344542766258453E-5</v>
      </c>
      <c r="T1608" s="8">
        <v>510.80336048675463</v>
      </c>
      <c r="U1608" s="6">
        <v>125.99680033292672</v>
      </c>
    </row>
    <row r="1609" spans="1:21" x14ac:dyDescent="0.3">
      <c r="A1609" t="s">
        <v>21</v>
      </c>
      <c r="B1609" t="s">
        <v>648</v>
      </c>
      <c r="C1609" t="s">
        <v>219</v>
      </c>
      <c r="D1609" t="s">
        <v>364</v>
      </c>
      <c r="E1609" t="s">
        <v>25</v>
      </c>
      <c r="F1609" t="s">
        <v>26</v>
      </c>
      <c r="G1609" t="s">
        <v>879</v>
      </c>
      <c r="H1609" t="s">
        <v>366</v>
      </c>
      <c r="I1609" t="s">
        <v>929</v>
      </c>
      <c r="J1609" t="s">
        <v>366</v>
      </c>
      <c r="K1609" t="s">
        <v>44</v>
      </c>
      <c r="L1609">
        <v>11</v>
      </c>
      <c r="M1609" t="s">
        <v>364</v>
      </c>
      <c r="N1609" s="5">
        <v>0.54</v>
      </c>
      <c r="O1609" t="s">
        <v>30</v>
      </c>
      <c r="P1609" s="5">
        <v>0.377952756</v>
      </c>
      <c r="Q1609" s="6">
        <v>28248.99149</v>
      </c>
      <c r="R1609" s="7">
        <v>2.9775495221548838E-4</v>
      </c>
      <c r="S1609" s="7">
        <v>7.344542766258453E-5</v>
      </c>
      <c r="T1609" s="8">
        <v>8.4112771112406879</v>
      </c>
      <c r="U1609" s="6">
        <v>2.0747592610197612</v>
      </c>
    </row>
    <row r="1610" spans="1:21" x14ac:dyDescent="0.3">
      <c r="A1610" t="s">
        <v>21</v>
      </c>
      <c r="B1610" t="s">
        <v>648</v>
      </c>
      <c r="C1610" t="s">
        <v>219</v>
      </c>
      <c r="D1610" t="s">
        <v>368</v>
      </c>
      <c r="E1610" t="s">
        <v>25</v>
      </c>
      <c r="F1610" t="s">
        <v>26</v>
      </c>
      <c r="G1610" t="s">
        <v>781</v>
      </c>
      <c r="H1610" t="s">
        <v>28</v>
      </c>
      <c r="I1610" t="s">
        <v>28</v>
      </c>
      <c r="J1610" t="s">
        <v>28</v>
      </c>
      <c r="K1610" t="s">
        <v>29</v>
      </c>
      <c r="L1610">
        <v>20</v>
      </c>
      <c r="N1610" s="5">
        <v>0</v>
      </c>
      <c r="O1610" t="s">
        <v>30</v>
      </c>
      <c r="P1610" s="5">
        <v>0.3</v>
      </c>
      <c r="Q1610" s="6">
        <v>0</v>
      </c>
      <c r="R1610" s="7">
        <v>3.6816310603171587E-4</v>
      </c>
      <c r="S1610" s="7">
        <v>1.1165464820805937E-4</v>
      </c>
      <c r="T1610" s="8">
        <v>0</v>
      </c>
      <c r="U1610" s="6">
        <v>0</v>
      </c>
    </row>
    <row r="1611" spans="1:21" x14ac:dyDescent="0.3">
      <c r="A1611" t="s">
        <v>21</v>
      </c>
      <c r="B1611" t="s">
        <v>648</v>
      </c>
      <c r="C1611" t="s">
        <v>219</v>
      </c>
      <c r="D1611" t="s">
        <v>368</v>
      </c>
      <c r="E1611" t="s">
        <v>25</v>
      </c>
      <c r="F1611" t="s">
        <v>26</v>
      </c>
      <c r="G1611" t="s">
        <v>782</v>
      </c>
      <c r="H1611" t="s">
        <v>223</v>
      </c>
      <c r="I1611" t="s">
        <v>914</v>
      </c>
      <c r="J1611" t="s">
        <v>223</v>
      </c>
      <c r="K1611" t="s">
        <v>29</v>
      </c>
      <c r="L1611">
        <v>5</v>
      </c>
      <c r="M1611" t="s">
        <v>220</v>
      </c>
      <c r="N1611" s="5">
        <v>0</v>
      </c>
      <c r="O1611" t="s">
        <v>30</v>
      </c>
      <c r="P1611" s="5">
        <v>1</v>
      </c>
      <c r="Q1611" s="6">
        <v>0</v>
      </c>
      <c r="R1611" s="7">
        <v>1.1410666313469327E-4</v>
      </c>
      <c r="S1611" s="7">
        <v>1.0216722638997347E-4</v>
      </c>
      <c r="T1611" s="8">
        <v>0</v>
      </c>
      <c r="U1611" s="6">
        <v>0</v>
      </c>
    </row>
    <row r="1612" spans="1:21" x14ac:dyDescent="0.3">
      <c r="A1612" t="s">
        <v>21</v>
      </c>
      <c r="B1612" t="s">
        <v>648</v>
      </c>
      <c r="C1612" t="s">
        <v>219</v>
      </c>
      <c r="D1612" t="s">
        <v>368</v>
      </c>
      <c r="E1612" t="s">
        <v>25</v>
      </c>
      <c r="F1612" t="s">
        <v>31</v>
      </c>
      <c r="G1612" t="s">
        <v>783</v>
      </c>
      <c r="H1612" t="s">
        <v>28</v>
      </c>
      <c r="I1612" t="s">
        <v>28</v>
      </c>
      <c r="J1612" t="s">
        <v>28</v>
      </c>
      <c r="K1612" t="s">
        <v>29</v>
      </c>
      <c r="L1612">
        <v>20</v>
      </c>
      <c r="N1612" s="5">
        <v>0</v>
      </c>
      <c r="O1612" t="s">
        <v>30</v>
      </c>
      <c r="P1612" s="5">
        <v>0.3</v>
      </c>
      <c r="Q1612" s="6">
        <v>0</v>
      </c>
      <c r="R1612" s="7">
        <v>3.6816310603171587E-4</v>
      </c>
      <c r="S1612" s="7">
        <v>1.1165464820805937E-4</v>
      </c>
      <c r="T1612" s="8">
        <v>0</v>
      </c>
      <c r="U1612" s="6">
        <v>0</v>
      </c>
    </row>
    <row r="1613" spans="1:21" x14ac:dyDescent="0.3">
      <c r="A1613" t="s">
        <v>21</v>
      </c>
      <c r="B1613" t="s">
        <v>648</v>
      </c>
      <c r="C1613" t="s">
        <v>219</v>
      </c>
      <c r="D1613" t="s">
        <v>368</v>
      </c>
      <c r="E1613" t="s">
        <v>25</v>
      </c>
      <c r="F1613" t="s">
        <v>31</v>
      </c>
      <c r="G1613" t="s">
        <v>784</v>
      </c>
      <c r="H1613" t="s">
        <v>223</v>
      </c>
      <c r="I1613" t="s">
        <v>914</v>
      </c>
      <c r="J1613" t="s">
        <v>223</v>
      </c>
      <c r="K1613" t="s">
        <v>29</v>
      </c>
      <c r="L1613">
        <v>5</v>
      </c>
      <c r="M1613" t="s">
        <v>220</v>
      </c>
      <c r="N1613" s="5">
        <v>0</v>
      </c>
      <c r="O1613" t="s">
        <v>30</v>
      </c>
      <c r="P1613" s="5">
        <v>1</v>
      </c>
      <c r="Q1613" s="6">
        <v>0</v>
      </c>
      <c r="R1613" s="7">
        <v>1.1410666313469327E-4</v>
      </c>
      <c r="S1613" s="7">
        <v>1.0216722638997347E-4</v>
      </c>
      <c r="T1613" s="8">
        <v>0</v>
      </c>
      <c r="U1613" s="6">
        <v>0</v>
      </c>
    </row>
    <row r="1614" spans="1:21" x14ac:dyDescent="0.3">
      <c r="A1614" t="s">
        <v>21</v>
      </c>
      <c r="B1614" t="s">
        <v>648</v>
      </c>
      <c r="C1614" t="s">
        <v>219</v>
      </c>
      <c r="D1614" t="s">
        <v>368</v>
      </c>
      <c r="E1614" t="s">
        <v>25</v>
      </c>
      <c r="F1614" t="s">
        <v>41</v>
      </c>
      <c r="G1614" t="s">
        <v>880</v>
      </c>
      <c r="H1614" t="s">
        <v>370</v>
      </c>
      <c r="I1614" t="s">
        <v>370</v>
      </c>
      <c r="J1614" t="s">
        <v>370</v>
      </c>
      <c r="K1614" t="s">
        <v>44</v>
      </c>
      <c r="L1614">
        <v>12</v>
      </c>
      <c r="M1614" t="s">
        <v>368</v>
      </c>
      <c r="N1614" s="5">
        <v>0.54</v>
      </c>
      <c r="O1614" t="s">
        <v>30</v>
      </c>
      <c r="P1614" s="5">
        <v>0.308888889</v>
      </c>
      <c r="Q1614" s="6">
        <v>8786779.8780000005</v>
      </c>
      <c r="R1614" s="7">
        <v>1.4705715998688938E-4</v>
      </c>
      <c r="S1614" s="7">
        <v>7.918462460832511E-5</v>
      </c>
      <c r="T1614" s="8">
        <v>1292.1588942886265</v>
      </c>
      <c r="U1614" s="6">
        <v>695.7778661554147</v>
      </c>
    </row>
    <row r="1615" spans="1:21" x14ac:dyDescent="0.3">
      <c r="A1615" t="s">
        <v>21</v>
      </c>
      <c r="B1615" t="s">
        <v>648</v>
      </c>
      <c r="C1615" t="s">
        <v>219</v>
      </c>
      <c r="D1615" t="s">
        <v>368</v>
      </c>
      <c r="E1615" t="s">
        <v>25</v>
      </c>
      <c r="F1615" t="s">
        <v>41</v>
      </c>
      <c r="G1615" t="s">
        <v>881</v>
      </c>
      <c r="H1615" t="s">
        <v>372</v>
      </c>
      <c r="I1615" t="s">
        <v>930</v>
      </c>
      <c r="J1615" t="s">
        <v>372</v>
      </c>
      <c r="K1615" t="s">
        <v>44</v>
      </c>
      <c r="L1615">
        <v>11</v>
      </c>
      <c r="M1615" t="s">
        <v>368</v>
      </c>
      <c r="N1615" s="5">
        <v>0.46</v>
      </c>
      <c r="O1615" t="s">
        <v>30</v>
      </c>
      <c r="P1615" s="5">
        <v>0.20865139899999999</v>
      </c>
      <c r="Q1615" s="6">
        <v>4212715.1610000003</v>
      </c>
      <c r="R1615" s="7">
        <v>1.4705715998688938E-4</v>
      </c>
      <c r="S1615" s="7">
        <v>7.918462460832511E-5</v>
      </c>
      <c r="T1615" s="8">
        <v>619.50992741037146</v>
      </c>
      <c r="U1615" s="6">
        <v>333.58226860558489</v>
      </c>
    </row>
    <row r="1616" spans="1:21" x14ac:dyDescent="0.3">
      <c r="A1616" t="s">
        <v>21</v>
      </c>
      <c r="B1616" t="s">
        <v>648</v>
      </c>
      <c r="C1616" t="s">
        <v>219</v>
      </c>
      <c r="D1616" t="s">
        <v>368</v>
      </c>
      <c r="E1616" t="s">
        <v>25</v>
      </c>
      <c r="F1616" t="s">
        <v>26</v>
      </c>
      <c r="G1616" t="s">
        <v>882</v>
      </c>
      <c r="H1616" t="s">
        <v>370</v>
      </c>
      <c r="I1616" t="s">
        <v>370</v>
      </c>
      <c r="J1616" t="s">
        <v>370</v>
      </c>
      <c r="K1616" t="s">
        <v>44</v>
      </c>
      <c r="L1616">
        <v>12</v>
      </c>
      <c r="M1616" t="s">
        <v>368</v>
      </c>
      <c r="N1616" s="5">
        <v>0.54</v>
      </c>
      <c r="O1616" t="s">
        <v>30</v>
      </c>
      <c r="P1616" s="5">
        <v>0.308888889</v>
      </c>
      <c r="Q1616" s="6">
        <v>144689.80859999999</v>
      </c>
      <c r="R1616" s="7">
        <v>1.4705715998688938E-4</v>
      </c>
      <c r="S1616" s="7">
        <v>7.918462460832511E-5</v>
      </c>
      <c r="T1616" s="8">
        <v>21.277672331762602</v>
      </c>
      <c r="U1616" s="6">
        <v>11.457208178641409</v>
      </c>
    </row>
    <row r="1617" spans="1:21" x14ac:dyDescent="0.3">
      <c r="A1617" t="s">
        <v>21</v>
      </c>
      <c r="B1617" t="s">
        <v>648</v>
      </c>
      <c r="C1617" t="s">
        <v>219</v>
      </c>
      <c r="D1617" t="s">
        <v>368</v>
      </c>
      <c r="E1617" t="s">
        <v>25</v>
      </c>
      <c r="F1617" t="s">
        <v>26</v>
      </c>
      <c r="G1617" t="s">
        <v>883</v>
      </c>
      <c r="H1617" t="s">
        <v>372</v>
      </c>
      <c r="I1617" t="s">
        <v>930</v>
      </c>
      <c r="J1617" t="s">
        <v>372</v>
      </c>
      <c r="K1617" t="s">
        <v>44</v>
      </c>
      <c r="L1617">
        <v>11</v>
      </c>
      <c r="M1617" t="s">
        <v>368</v>
      </c>
      <c r="N1617" s="5">
        <v>0.46</v>
      </c>
      <c r="O1617" t="s">
        <v>30</v>
      </c>
      <c r="P1617" s="5">
        <v>0.20865139899999999</v>
      </c>
      <c r="Q1617" s="6">
        <v>69369.775800000003</v>
      </c>
      <c r="R1617" s="7">
        <v>1.4705715998688938E-4</v>
      </c>
      <c r="S1617" s="7">
        <v>7.918462460832511E-5</v>
      </c>
      <c r="T1617" s="8">
        <v>10.201322218075248</v>
      </c>
      <c r="U1617" s="6">
        <v>5.493019655886676</v>
      </c>
    </row>
    <row r="1618" spans="1:21" x14ac:dyDescent="0.3">
      <c r="A1618" t="s">
        <v>21</v>
      </c>
      <c r="B1618" t="s">
        <v>648</v>
      </c>
      <c r="C1618" t="s">
        <v>80</v>
      </c>
      <c r="D1618" t="s">
        <v>375</v>
      </c>
      <c r="E1618" t="s">
        <v>25</v>
      </c>
      <c r="F1618" t="s">
        <v>26</v>
      </c>
      <c r="G1618" t="s">
        <v>679</v>
      </c>
      <c r="H1618" t="s">
        <v>28</v>
      </c>
      <c r="I1618" t="s">
        <v>28</v>
      </c>
      <c r="J1618" t="s">
        <v>28</v>
      </c>
      <c r="K1618" t="s">
        <v>29</v>
      </c>
      <c r="L1618">
        <v>20</v>
      </c>
      <c r="N1618" s="5">
        <v>0</v>
      </c>
      <c r="O1618" t="s">
        <v>30</v>
      </c>
      <c r="P1618" s="5">
        <v>0.3</v>
      </c>
      <c r="Q1618" s="6">
        <v>0</v>
      </c>
      <c r="R1618" s="7">
        <v>0</v>
      </c>
      <c r="S1618" s="7">
        <v>6.5447615594183808E-4</v>
      </c>
      <c r="T1618" s="8">
        <v>0</v>
      </c>
      <c r="U1618" s="6">
        <v>0</v>
      </c>
    </row>
    <row r="1619" spans="1:21" x14ac:dyDescent="0.3">
      <c r="A1619" t="s">
        <v>21</v>
      </c>
      <c r="B1619" t="s">
        <v>648</v>
      </c>
      <c r="C1619" t="s">
        <v>80</v>
      </c>
      <c r="D1619" t="s">
        <v>375</v>
      </c>
      <c r="E1619" t="s">
        <v>25</v>
      </c>
      <c r="F1619" t="s">
        <v>26</v>
      </c>
      <c r="G1619" t="s">
        <v>680</v>
      </c>
      <c r="H1619" t="s">
        <v>84</v>
      </c>
      <c r="I1619" t="s">
        <v>84</v>
      </c>
      <c r="J1619" t="s">
        <v>84</v>
      </c>
      <c r="K1619" t="s">
        <v>29</v>
      </c>
      <c r="L1619">
        <v>20</v>
      </c>
      <c r="N1619" s="5">
        <v>6.7500000000000004E-2</v>
      </c>
      <c r="O1619" t="s">
        <v>30</v>
      </c>
      <c r="P1619" s="5">
        <v>0</v>
      </c>
      <c r="Q1619" s="6">
        <v>0</v>
      </c>
      <c r="R1619" s="7">
        <v>0</v>
      </c>
      <c r="S1619" s="7">
        <v>0</v>
      </c>
      <c r="T1619" s="8">
        <v>0</v>
      </c>
      <c r="U1619" s="6">
        <v>0</v>
      </c>
    </row>
    <row r="1620" spans="1:21" x14ac:dyDescent="0.3">
      <c r="A1620" t="s">
        <v>21</v>
      </c>
      <c r="B1620" t="s">
        <v>648</v>
      </c>
      <c r="C1620" t="s">
        <v>80</v>
      </c>
      <c r="D1620" t="s">
        <v>375</v>
      </c>
      <c r="E1620" t="s">
        <v>25</v>
      </c>
      <c r="F1620" t="s">
        <v>26</v>
      </c>
      <c r="G1620" t="s">
        <v>681</v>
      </c>
      <c r="H1620" t="s">
        <v>86</v>
      </c>
      <c r="I1620" t="s">
        <v>86</v>
      </c>
      <c r="J1620" t="s">
        <v>86</v>
      </c>
      <c r="K1620" t="s">
        <v>29</v>
      </c>
      <c r="L1620">
        <v>20</v>
      </c>
      <c r="N1620" s="5">
        <v>0</v>
      </c>
      <c r="O1620" t="s">
        <v>30</v>
      </c>
      <c r="P1620" s="5">
        <v>6.7511680000000001E-3</v>
      </c>
      <c r="Q1620" s="6">
        <v>0</v>
      </c>
      <c r="R1620" s="7">
        <v>0</v>
      </c>
      <c r="S1620" s="7">
        <v>1.7216566269348788E-3</v>
      </c>
      <c r="T1620" s="8">
        <v>0</v>
      </c>
      <c r="U1620" s="6">
        <v>0</v>
      </c>
    </row>
    <row r="1621" spans="1:21" x14ac:dyDescent="0.3">
      <c r="A1621" t="s">
        <v>21</v>
      </c>
      <c r="B1621" t="s">
        <v>648</v>
      </c>
      <c r="C1621" t="s">
        <v>80</v>
      </c>
      <c r="D1621" t="s">
        <v>375</v>
      </c>
      <c r="E1621" t="s">
        <v>25</v>
      </c>
      <c r="F1621" t="s">
        <v>26</v>
      </c>
      <c r="G1621" t="s">
        <v>682</v>
      </c>
      <c r="H1621" t="s">
        <v>88</v>
      </c>
      <c r="I1621" t="s">
        <v>900</v>
      </c>
      <c r="J1621" t="s">
        <v>88</v>
      </c>
      <c r="K1621" t="s">
        <v>29</v>
      </c>
      <c r="L1621">
        <v>20</v>
      </c>
      <c r="N1621" s="5">
        <v>0.72</v>
      </c>
      <c r="O1621" t="s">
        <v>30</v>
      </c>
      <c r="P1621" s="5">
        <v>0.15845999699999999</v>
      </c>
      <c r="Q1621" s="6">
        <v>169275.82860000001</v>
      </c>
      <c r="R1621" s="7">
        <v>0</v>
      </c>
      <c r="S1621" s="7">
        <v>1.8460693930164465E-3</v>
      </c>
      <c r="T1621" s="8">
        <v>0</v>
      </c>
      <c r="U1621" s="6">
        <v>404.43930663950903</v>
      </c>
    </row>
    <row r="1622" spans="1:21" x14ac:dyDescent="0.3">
      <c r="A1622" t="s">
        <v>21</v>
      </c>
      <c r="B1622" t="s">
        <v>648</v>
      </c>
      <c r="C1622" t="s">
        <v>80</v>
      </c>
      <c r="D1622" t="s">
        <v>375</v>
      </c>
      <c r="E1622" t="s">
        <v>25</v>
      </c>
      <c r="F1622" t="s">
        <v>26</v>
      </c>
      <c r="G1622" t="s">
        <v>683</v>
      </c>
      <c r="H1622" t="s">
        <v>90</v>
      </c>
      <c r="I1622" t="s">
        <v>901</v>
      </c>
      <c r="J1622" t="s">
        <v>90</v>
      </c>
      <c r="K1622" t="s">
        <v>29</v>
      </c>
      <c r="L1622">
        <v>20</v>
      </c>
      <c r="N1622" s="5">
        <v>0</v>
      </c>
      <c r="O1622" t="s">
        <v>30</v>
      </c>
      <c r="P1622" s="5">
        <v>0.53558437299999995</v>
      </c>
      <c r="Q1622" s="6">
        <v>0</v>
      </c>
      <c r="R1622" s="7">
        <v>0</v>
      </c>
      <c r="S1622" s="7">
        <v>1.0964510264815073E-3</v>
      </c>
      <c r="T1622" s="8">
        <v>0</v>
      </c>
      <c r="U1622" s="6">
        <v>0</v>
      </c>
    </row>
    <row r="1623" spans="1:21" x14ac:dyDescent="0.3">
      <c r="A1623" t="s">
        <v>21</v>
      </c>
      <c r="B1623" t="s">
        <v>648</v>
      </c>
      <c r="C1623" t="s">
        <v>80</v>
      </c>
      <c r="D1623" t="s">
        <v>375</v>
      </c>
      <c r="E1623" t="s">
        <v>25</v>
      </c>
      <c r="F1623" t="s">
        <v>26</v>
      </c>
      <c r="G1623" t="s">
        <v>684</v>
      </c>
      <c r="H1623" t="s">
        <v>92</v>
      </c>
      <c r="I1623" t="s">
        <v>902</v>
      </c>
      <c r="J1623" t="s">
        <v>92</v>
      </c>
      <c r="K1623" t="s">
        <v>29</v>
      </c>
      <c r="L1623">
        <v>20</v>
      </c>
      <c r="N1623" s="5">
        <v>0</v>
      </c>
      <c r="O1623" t="s">
        <v>30</v>
      </c>
      <c r="P1623" s="5">
        <v>0.21821937699999999</v>
      </c>
      <c r="Q1623" s="6">
        <v>0</v>
      </c>
      <c r="R1623" s="7">
        <v>0</v>
      </c>
      <c r="S1623" s="7">
        <v>1.5306988172782733E-3</v>
      </c>
      <c r="T1623" s="8">
        <v>0</v>
      </c>
      <c r="U1623" s="6">
        <v>0</v>
      </c>
    </row>
    <row r="1624" spans="1:21" x14ac:dyDescent="0.3">
      <c r="A1624" t="s">
        <v>21</v>
      </c>
      <c r="B1624" t="s">
        <v>648</v>
      </c>
      <c r="C1624" t="s">
        <v>80</v>
      </c>
      <c r="D1624" t="s">
        <v>375</v>
      </c>
      <c r="E1624" t="s">
        <v>25</v>
      </c>
      <c r="F1624" t="s">
        <v>26</v>
      </c>
      <c r="G1624" t="s">
        <v>685</v>
      </c>
      <c r="H1624" t="s">
        <v>94</v>
      </c>
      <c r="I1624" t="s">
        <v>903</v>
      </c>
      <c r="J1624" t="s">
        <v>94</v>
      </c>
      <c r="K1624" t="s">
        <v>29</v>
      </c>
      <c r="L1624">
        <v>20</v>
      </c>
      <c r="N1624" s="5">
        <v>0</v>
      </c>
      <c r="O1624" t="s">
        <v>30</v>
      </c>
      <c r="P1624" s="5">
        <v>0.29013830200000001</v>
      </c>
      <c r="Q1624" s="6">
        <v>0</v>
      </c>
      <c r="R1624" s="7">
        <v>0</v>
      </c>
      <c r="S1624" s="7">
        <v>1.2801475697005974E-3</v>
      </c>
      <c r="T1624" s="8">
        <v>0</v>
      </c>
      <c r="U1624" s="6">
        <v>0</v>
      </c>
    </row>
    <row r="1625" spans="1:21" x14ac:dyDescent="0.3">
      <c r="A1625" t="s">
        <v>21</v>
      </c>
      <c r="B1625" t="s">
        <v>648</v>
      </c>
      <c r="C1625" t="s">
        <v>80</v>
      </c>
      <c r="D1625" t="s">
        <v>375</v>
      </c>
      <c r="E1625" t="s">
        <v>25</v>
      </c>
      <c r="F1625" t="s">
        <v>26</v>
      </c>
      <c r="G1625" t="s">
        <v>686</v>
      </c>
      <c r="H1625" t="s">
        <v>96</v>
      </c>
      <c r="I1625" t="s">
        <v>904</v>
      </c>
      <c r="J1625" t="s">
        <v>96</v>
      </c>
      <c r="K1625" t="s">
        <v>29</v>
      </c>
      <c r="L1625">
        <v>11</v>
      </c>
      <c r="N1625" s="5">
        <v>0.9</v>
      </c>
      <c r="O1625" t="s">
        <v>30</v>
      </c>
      <c r="P1625" s="5">
        <v>0.04</v>
      </c>
      <c r="Q1625" s="6">
        <v>0</v>
      </c>
      <c r="R1625" s="7">
        <v>0</v>
      </c>
      <c r="S1625" s="7">
        <v>0</v>
      </c>
      <c r="T1625" s="8">
        <v>0</v>
      </c>
      <c r="U1625" s="6">
        <v>0</v>
      </c>
    </row>
    <row r="1626" spans="1:21" x14ac:dyDescent="0.3">
      <c r="A1626" t="s">
        <v>21</v>
      </c>
      <c r="B1626" t="s">
        <v>648</v>
      </c>
      <c r="C1626" t="s">
        <v>80</v>
      </c>
      <c r="D1626" t="s">
        <v>375</v>
      </c>
      <c r="E1626" t="s">
        <v>25</v>
      </c>
      <c r="F1626" t="s">
        <v>26</v>
      </c>
      <c r="G1626" t="s">
        <v>687</v>
      </c>
      <c r="H1626" t="s">
        <v>98</v>
      </c>
      <c r="I1626" t="s">
        <v>98</v>
      </c>
      <c r="J1626" t="s">
        <v>98</v>
      </c>
      <c r="K1626" t="s">
        <v>29</v>
      </c>
      <c r="L1626">
        <v>11</v>
      </c>
      <c r="N1626" s="5">
        <v>5.8799999999999998E-2</v>
      </c>
      <c r="O1626" t="s">
        <v>30</v>
      </c>
      <c r="P1626" s="5">
        <v>0</v>
      </c>
      <c r="Q1626" s="6">
        <v>0</v>
      </c>
      <c r="R1626" s="7">
        <v>0</v>
      </c>
      <c r="S1626" s="7">
        <v>0</v>
      </c>
      <c r="T1626" s="8">
        <v>0</v>
      </c>
      <c r="U1626" s="6">
        <v>0</v>
      </c>
    </row>
    <row r="1627" spans="1:21" x14ac:dyDescent="0.3">
      <c r="A1627" t="s">
        <v>21</v>
      </c>
      <c r="B1627" t="s">
        <v>648</v>
      </c>
      <c r="C1627" t="s">
        <v>80</v>
      </c>
      <c r="D1627" t="s">
        <v>375</v>
      </c>
      <c r="E1627" t="s">
        <v>25</v>
      </c>
      <c r="F1627" t="s">
        <v>26</v>
      </c>
      <c r="G1627" t="s">
        <v>688</v>
      </c>
      <c r="H1627" t="s">
        <v>100</v>
      </c>
      <c r="I1627" t="s">
        <v>100</v>
      </c>
      <c r="J1627" t="s">
        <v>100</v>
      </c>
      <c r="K1627" t="s">
        <v>29</v>
      </c>
      <c r="L1627">
        <v>20</v>
      </c>
      <c r="N1627" s="5">
        <v>9.4999999999999998E-3</v>
      </c>
      <c r="O1627" t="s">
        <v>30</v>
      </c>
      <c r="P1627" s="5">
        <v>0.1</v>
      </c>
      <c r="Q1627" s="6">
        <v>0</v>
      </c>
      <c r="R1627" s="7">
        <v>0</v>
      </c>
      <c r="S1627" s="7">
        <v>7.8254127106424558E-4</v>
      </c>
      <c r="T1627" s="8">
        <v>0</v>
      </c>
      <c r="U1627" s="6">
        <v>0</v>
      </c>
    </row>
    <row r="1628" spans="1:21" x14ac:dyDescent="0.3">
      <c r="A1628" t="s">
        <v>21</v>
      </c>
      <c r="B1628" t="s">
        <v>648</v>
      </c>
      <c r="C1628" t="s">
        <v>80</v>
      </c>
      <c r="D1628" t="s">
        <v>375</v>
      </c>
      <c r="E1628" t="s">
        <v>25</v>
      </c>
      <c r="F1628" t="s">
        <v>26</v>
      </c>
      <c r="G1628" t="s">
        <v>689</v>
      </c>
      <c r="H1628" t="s">
        <v>102</v>
      </c>
      <c r="I1628" t="s">
        <v>102</v>
      </c>
      <c r="J1628" t="s">
        <v>102</v>
      </c>
      <c r="K1628" t="s">
        <v>29</v>
      </c>
      <c r="L1628">
        <v>11</v>
      </c>
      <c r="N1628" s="5">
        <v>0.02</v>
      </c>
      <c r="O1628" t="s">
        <v>30</v>
      </c>
      <c r="P1628" s="5">
        <v>1.72E-2</v>
      </c>
      <c r="Q1628" s="6">
        <v>0</v>
      </c>
      <c r="R1628" s="7">
        <v>0</v>
      </c>
      <c r="S1628" s="7">
        <v>0</v>
      </c>
      <c r="T1628" s="8">
        <v>0</v>
      </c>
      <c r="U1628" s="6">
        <v>0</v>
      </c>
    </row>
    <row r="1629" spans="1:21" x14ac:dyDescent="0.3">
      <c r="A1629" t="s">
        <v>21</v>
      </c>
      <c r="B1629" t="s">
        <v>648</v>
      </c>
      <c r="C1629" t="s">
        <v>80</v>
      </c>
      <c r="D1629" t="s">
        <v>375</v>
      </c>
      <c r="E1629" t="s">
        <v>25</v>
      </c>
      <c r="F1629" t="s">
        <v>26</v>
      </c>
      <c r="G1629" t="s">
        <v>690</v>
      </c>
      <c r="H1629" t="s">
        <v>104</v>
      </c>
      <c r="I1629" t="s">
        <v>104</v>
      </c>
      <c r="J1629" t="s">
        <v>104</v>
      </c>
      <c r="K1629" t="s">
        <v>29</v>
      </c>
      <c r="L1629">
        <v>15</v>
      </c>
      <c r="N1629" s="5">
        <v>0.40500000000000003</v>
      </c>
      <c r="O1629" t="s">
        <v>30</v>
      </c>
      <c r="P1629" s="5">
        <v>4.5032220000000003E-3</v>
      </c>
      <c r="Q1629" s="6">
        <v>0</v>
      </c>
      <c r="R1629" s="7">
        <v>0</v>
      </c>
      <c r="S1629" s="7">
        <v>9.2577893529988229E-4</v>
      </c>
      <c r="T1629" s="8">
        <v>0</v>
      </c>
      <c r="U1629" s="6">
        <v>0</v>
      </c>
    </row>
    <row r="1630" spans="1:21" x14ac:dyDescent="0.3">
      <c r="A1630" t="s">
        <v>21</v>
      </c>
      <c r="B1630" t="s">
        <v>648</v>
      </c>
      <c r="C1630" t="s">
        <v>80</v>
      </c>
      <c r="D1630" t="s">
        <v>375</v>
      </c>
      <c r="E1630" t="s">
        <v>25</v>
      </c>
      <c r="F1630" t="s">
        <v>26</v>
      </c>
      <c r="G1630" t="s">
        <v>691</v>
      </c>
      <c r="H1630" t="s">
        <v>106</v>
      </c>
      <c r="I1630" t="s">
        <v>106</v>
      </c>
      <c r="J1630" t="s">
        <v>106</v>
      </c>
      <c r="K1630" t="s">
        <v>29</v>
      </c>
      <c r="L1630">
        <v>11</v>
      </c>
      <c r="N1630" s="5">
        <v>6.5000000000000002E-2</v>
      </c>
      <c r="O1630" t="s">
        <v>30</v>
      </c>
      <c r="P1630" s="5">
        <v>0.15</v>
      </c>
      <c r="Q1630" s="6">
        <v>12815.526260000001</v>
      </c>
      <c r="R1630" s="7">
        <v>0</v>
      </c>
      <c r="S1630" s="7">
        <v>1.2481498654008067E-4</v>
      </c>
      <c r="T1630" s="8">
        <v>0</v>
      </c>
      <c r="U1630" s="6">
        <v>10.773153543548283</v>
      </c>
    </row>
    <row r="1631" spans="1:21" x14ac:dyDescent="0.3">
      <c r="A1631" t="s">
        <v>21</v>
      </c>
      <c r="B1631" t="s">
        <v>648</v>
      </c>
      <c r="C1631" t="s">
        <v>80</v>
      </c>
      <c r="D1631" t="s">
        <v>375</v>
      </c>
      <c r="E1631" t="s">
        <v>25</v>
      </c>
      <c r="F1631" t="s">
        <v>26</v>
      </c>
      <c r="G1631" t="s">
        <v>693</v>
      </c>
      <c r="H1631" t="s">
        <v>111</v>
      </c>
      <c r="I1631" t="s">
        <v>111</v>
      </c>
      <c r="J1631" t="s">
        <v>111</v>
      </c>
      <c r="K1631" t="s">
        <v>29</v>
      </c>
      <c r="L1631">
        <v>20</v>
      </c>
      <c r="N1631" s="5">
        <v>2.7E-2</v>
      </c>
      <c r="O1631" t="s">
        <v>30</v>
      </c>
      <c r="P1631" s="5">
        <v>0.146537695</v>
      </c>
      <c r="Q1631" s="6">
        <v>5149.7933089999997</v>
      </c>
      <c r="R1631" s="7">
        <v>0</v>
      </c>
      <c r="S1631" s="7">
        <v>8.9048709555079723E-4</v>
      </c>
      <c r="T1631" s="8">
        <v>0</v>
      </c>
      <c r="U1631" s="6">
        <v>5.427136567268299</v>
      </c>
    </row>
    <row r="1632" spans="1:21" x14ac:dyDescent="0.3">
      <c r="A1632" t="s">
        <v>21</v>
      </c>
      <c r="B1632" t="s">
        <v>648</v>
      </c>
      <c r="C1632" t="s">
        <v>80</v>
      </c>
      <c r="D1632" t="s">
        <v>375</v>
      </c>
      <c r="E1632" t="s">
        <v>25</v>
      </c>
      <c r="F1632" t="s">
        <v>26</v>
      </c>
      <c r="G1632" t="s">
        <v>694</v>
      </c>
      <c r="H1632" t="s">
        <v>115</v>
      </c>
      <c r="I1632" t="s">
        <v>905</v>
      </c>
      <c r="J1632" t="s">
        <v>115</v>
      </c>
      <c r="K1632" t="s">
        <v>29</v>
      </c>
      <c r="L1632">
        <v>20</v>
      </c>
      <c r="N1632" s="5">
        <v>0.19</v>
      </c>
      <c r="O1632" t="s">
        <v>30</v>
      </c>
      <c r="P1632" s="5">
        <v>7.8854609999999999E-3</v>
      </c>
      <c r="Q1632" s="6">
        <v>0</v>
      </c>
      <c r="R1632" s="7">
        <v>0</v>
      </c>
      <c r="S1632" s="7">
        <v>1.254636772441196E-3</v>
      </c>
      <c r="T1632" s="8">
        <v>0</v>
      </c>
      <c r="U1632" s="6">
        <v>0</v>
      </c>
    </row>
    <row r="1633" spans="1:21" x14ac:dyDescent="0.3">
      <c r="A1633" t="s">
        <v>21</v>
      </c>
      <c r="B1633" t="s">
        <v>648</v>
      </c>
      <c r="C1633" t="s">
        <v>80</v>
      </c>
      <c r="D1633" t="s">
        <v>375</v>
      </c>
      <c r="E1633" t="s">
        <v>25</v>
      </c>
      <c r="F1633" t="s">
        <v>26</v>
      </c>
      <c r="G1633" t="s">
        <v>695</v>
      </c>
      <c r="H1633" t="s">
        <v>117</v>
      </c>
      <c r="I1633" t="s">
        <v>906</v>
      </c>
      <c r="J1633" t="s">
        <v>117</v>
      </c>
      <c r="K1633" t="s">
        <v>29</v>
      </c>
      <c r="L1633">
        <v>20</v>
      </c>
      <c r="N1633" s="5">
        <v>0.14249999999999999</v>
      </c>
      <c r="O1633" t="s">
        <v>30</v>
      </c>
      <c r="P1633" s="5">
        <v>8.4071140000000003E-3</v>
      </c>
      <c r="Q1633" s="6">
        <v>0</v>
      </c>
      <c r="R1633" s="7">
        <v>0</v>
      </c>
      <c r="S1633" s="7">
        <v>1.7223488397470957E-3</v>
      </c>
      <c r="T1633" s="8">
        <v>0</v>
      </c>
      <c r="U1633" s="6">
        <v>0</v>
      </c>
    </row>
    <row r="1634" spans="1:21" x14ac:dyDescent="0.3">
      <c r="A1634" t="s">
        <v>21</v>
      </c>
      <c r="B1634" t="s">
        <v>648</v>
      </c>
      <c r="C1634" t="s">
        <v>80</v>
      </c>
      <c r="D1634" t="s">
        <v>375</v>
      </c>
      <c r="E1634" t="s">
        <v>25</v>
      </c>
      <c r="F1634" t="s">
        <v>26</v>
      </c>
      <c r="G1634" t="s">
        <v>696</v>
      </c>
      <c r="H1634" t="s">
        <v>119</v>
      </c>
      <c r="I1634" t="s">
        <v>907</v>
      </c>
      <c r="J1634" t="s">
        <v>119</v>
      </c>
      <c r="K1634" t="s">
        <v>29</v>
      </c>
      <c r="L1634">
        <v>20</v>
      </c>
      <c r="N1634" s="5">
        <v>0.54</v>
      </c>
      <c r="O1634" t="s">
        <v>30</v>
      </c>
      <c r="P1634" s="5">
        <v>0.125</v>
      </c>
      <c r="Q1634" s="6">
        <v>30466.519090000002</v>
      </c>
      <c r="R1634" s="7">
        <v>0</v>
      </c>
      <c r="S1634" s="7">
        <v>8.9048709555079723E-4</v>
      </c>
      <c r="T1634" s="8">
        <v>0</v>
      </c>
      <c r="U1634" s="6">
        <v>32.107300217612817</v>
      </c>
    </row>
    <row r="1635" spans="1:21" x14ac:dyDescent="0.3">
      <c r="A1635" t="s">
        <v>21</v>
      </c>
      <c r="B1635" t="s">
        <v>648</v>
      </c>
      <c r="C1635" t="s">
        <v>80</v>
      </c>
      <c r="D1635" t="s">
        <v>375</v>
      </c>
      <c r="E1635" t="s">
        <v>25</v>
      </c>
      <c r="F1635" t="s">
        <v>26</v>
      </c>
      <c r="G1635" t="s">
        <v>697</v>
      </c>
      <c r="H1635" t="s">
        <v>121</v>
      </c>
      <c r="I1635" t="s">
        <v>121</v>
      </c>
      <c r="J1635" t="s">
        <v>121</v>
      </c>
      <c r="K1635" t="s">
        <v>29</v>
      </c>
      <c r="L1635">
        <v>11</v>
      </c>
      <c r="N1635" s="5">
        <v>0</v>
      </c>
      <c r="O1635" t="s">
        <v>30</v>
      </c>
      <c r="P1635" s="5">
        <v>0</v>
      </c>
      <c r="Q1635" s="6">
        <v>0</v>
      </c>
      <c r="R1635" s="7">
        <v>0</v>
      </c>
      <c r="S1635" s="7">
        <v>0</v>
      </c>
      <c r="T1635" s="8">
        <v>0</v>
      </c>
      <c r="U1635" s="6">
        <v>0</v>
      </c>
    </row>
    <row r="1636" spans="1:21" x14ac:dyDescent="0.3">
      <c r="A1636" t="s">
        <v>21</v>
      </c>
      <c r="B1636" t="s">
        <v>648</v>
      </c>
      <c r="C1636" t="s">
        <v>80</v>
      </c>
      <c r="D1636" t="s">
        <v>375</v>
      </c>
      <c r="E1636" t="s">
        <v>25</v>
      </c>
      <c r="F1636" t="s">
        <v>26</v>
      </c>
      <c r="G1636" t="s">
        <v>698</v>
      </c>
      <c r="H1636" t="s">
        <v>123</v>
      </c>
      <c r="I1636" t="s">
        <v>123</v>
      </c>
      <c r="J1636" t="s">
        <v>123</v>
      </c>
      <c r="K1636" t="s">
        <v>29</v>
      </c>
      <c r="L1636">
        <v>15</v>
      </c>
      <c r="N1636" s="5">
        <v>0</v>
      </c>
      <c r="O1636" t="s">
        <v>30</v>
      </c>
      <c r="P1636" s="5">
        <v>0</v>
      </c>
      <c r="Q1636" s="6">
        <v>0</v>
      </c>
      <c r="R1636" s="7">
        <v>0</v>
      </c>
      <c r="S1636" s="7">
        <v>0</v>
      </c>
      <c r="T1636" s="8">
        <v>0</v>
      </c>
      <c r="U1636" s="6">
        <v>0</v>
      </c>
    </row>
    <row r="1637" spans="1:21" x14ac:dyDescent="0.3">
      <c r="A1637" t="s">
        <v>21</v>
      </c>
      <c r="B1637" t="s">
        <v>648</v>
      </c>
      <c r="C1637" t="s">
        <v>80</v>
      </c>
      <c r="D1637" t="s">
        <v>375</v>
      </c>
      <c r="E1637" t="s">
        <v>25</v>
      </c>
      <c r="F1637" t="s">
        <v>26</v>
      </c>
      <c r="G1637" t="s">
        <v>699</v>
      </c>
      <c r="H1637" t="s">
        <v>125</v>
      </c>
      <c r="I1637" t="s">
        <v>908</v>
      </c>
      <c r="J1637" t="s">
        <v>125</v>
      </c>
      <c r="K1637" t="s">
        <v>29</v>
      </c>
      <c r="L1637">
        <v>20</v>
      </c>
      <c r="N1637" s="5">
        <v>0.08</v>
      </c>
      <c r="O1637" t="s">
        <v>30</v>
      </c>
      <c r="P1637" s="5">
        <v>3.2330142999999999E-2</v>
      </c>
      <c r="Q1637" s="6">
        <v>0</v>
      </c>
      <c r="R1637" s="7">
        <v>0</v>
      </c>
      <c r="S1637" s="7">
        <v>1.0209825489258459E-3</v>
      </c>
      <c r="T1637" s="8">
        <v>0</v>
      </c>
      <c r="U1637" s="6">
        <v>0</v>
      </c>
    </row>
    <row r="1638" spans="1:21" x14ac:dyDescent="0.3">
      <c r="A1638" t="s">
        <v>21</v>
      </c>
      <c r="B1638" t="s">
        <v>648</v>
      </c>
      <c r="C1638" t="s">
        <v>80</v>
      </c>
      <c r="D1638" t="s">
        <v>375</v>
      </c>
      <c r="E1638" t="s">
        <v>25</v>
      </c>
      <c r="F1638" t="s">
        <v>26</v>
      </c>
      <c r="G1638" t="s">
        <v>700</v>
      </c>
      <c r="H1638" t="s">
        <v>127</v>
      </c>
      <c r="I1638" t="s">
        <v>909</v>
      </c>
      <c r="J1638" t="s">
        <v>127</v>
      </c>
      <c r="K1638" t="s">
        <v>29</v>
      </c>
      <c r="L1638">
        <v>20</v>
      </c>
      <c r="N1638" s="5">
        <v>0</v>
      </c>
      <c r="O1638" t="s">
        <v>30</v>
      </c>
      <c r="P1638" s="5">
        <v>0.48548287800000001</v>
      </c>
      <c r="Q1638" s="6">
        <v>0</v>
      </c>
      <c r="R1638" s="7">
        <v>0</v>
      </c>
      <c r="S1638" s="7">
        <v>9.6953009944386126E-4</v>
      </c>
      <c r="T1638" s="8">
        <v>0</v>
      </c>
      <c r="U1638" s="6">
        <v>0</v>
      </c>
    </row>
    <row r="1639" spans="1:21" x14ac:dyDescent="0.3">
      <c r="A1639" t="s">
        <v>21</v>
      </c>
      <c r="B1639" t="s">
        <v>648</v>
      </c>
      <c r="C1639" t="s">
        <v>80</v>
      </c>
      <c r="D1639" t="s">
        <v>375</v>
      </c>
      <c r="E1639" t="s">
        <v>25</v>
      </c>
      <c r="F1639" t="s">
        <v>26</v>
      </c>
      <c r="G1639" t="s">
        <v>701</v>
      </c>
      <c r="H1639" t="s">
        <v>129</v>
      </c>
      <c r="I1639" t="s">
        <v>910</v>
      </c>
      <c r="J1639" t="s">
        <v>129</v>
      </c>
      <c r="K1639" t="s">
        <v>29</v>
      </c>
      <c r="L1639">
        <v>20</v>
      </c>
      <c r="N1639" s="5">
        <v>0</v>
      </c>
      <c r="O1639" t="s">
        <v>30</v>
      </c>
      <c r="P1639" s="5">
        <v>0.104853986</v>
      </c>
      <c r="Q1639" s="6">
        <v>0</v>
      </c>
      <c r="R1639" s="7">
        <v>0</v>
      </c>
      <c r="S1639" s="7">
        <v>1.0176433182141351E-3</v>
      </c>
      <c r="T1639" s="8">
        <v>0</v>
      </c>
      <c r="U1639" s="6">
        <v>0</v>
      </c>
    </row>
    <row r="1640" spans="1:21" x14ac:dyDescent="0.3">
      <c r="A1640" t="s">
        <v>21</v>
      </c>
      <c r="B1640" t="s">
        <v>648</v>
      </c>
      <c r="C1640" t="s">
        <v>80</v>
      </c>
      <c r="D1640" t="s">
        <v>375</v>
      </c>
      <c r="E1640" t="s">
        <v>25</v>
      </c>
      <c r="F1640" t="s">
        <v>26</v>
      </c>
      <c r="G1640" t="s">
        <v>702</v>
      </c>
      <c r="H1640" t="s">
        <v>131</v>
      </c>
      <c r="I1640" t="s">
        <v>911</v>
      </c>
      <c r="J1640" t="s">
        <v>131</v>
      </c>
      <c r="K1640" t="s">
        <v>29</v>
      </c>
      <c r="L1640">
        <v>20</v>
      </c>
      <c r="N1640" s="5">
        <v>0</v>
      </c>
      <c r="O1640" t="s">
        <v>30</v>
      </c>
      <c r="P1640" s="5">
        <v>0.195864173</v>
      </c>
      <c r="Q1640" s="6">
        <v>0</v>
      </c>
      <c r="R1640" s="7">
        <v>0</v>
      </c>
      <c r="S1640" s="7">
        <v>9.7059503317277202E-4</v>
      </c>
      <c r="T1640" s="8">
        <v>0</v>
      </c>
      <c r="U1640" s="6">
        <v>0</v>
      </c>
    </row>
    <row r="1641" spans="1:21" x14ac:dyDescent="0.3">
      <c r="A1641" t="s">
        <v>21</v>
      </c>
      <c r="B1641" t="s">
        <v>648</v>
      </c>
      <c r="C1641" t="s">
        <v>80</v>
      </c>
      <c r="D1641" t="s">
        <v>375</v>
      </c>
      <c r="E1641" t="s">
        <v>25</v>
      </c>
      <c r="F1641" t="s">
        <v>26</v>
      </c>
      <c r="G1641" t="s">
        <v>703</v>
      </c>
      <c r="H1641" t="s">
        <v>157</v>
      </c>
      <c r="I1641" t="s">
        <v>912</v>
      </c>
      <c r="J1641" t="s">
        <v>157</v>
      </c>
      <c r="K1641" t="s">
        <v>29</v>
      </c>
      <c r="L1641">
        <v>11</v>
      </c>
      <c r="N1641" s="5">
        <v>0.52</v>
      </c>
      <c r="O1641" t="s">
        <v>30</v>
      </c>
      <c r="P1641" s="5">
        <v>0</v>
      </c>
      <c r="Q1641" s="6">
        <v>0</v>
      </c>
      <c r="R1641" s="7">
        <v>0</v>
      </c>
      <c r="S1641" s="7">
        <v>0</v>
      </c>
      <c r="T1641" s="8">
        <v>0</v>
      </c>
      <c r="U1641" s="6">
        <v>0</v>
      </c>
    </row>
    <row r="1642" spans="1:21" x14ac:dyDescent="0.3">
      <c r="A1642" t="s">
        <v>21</v>
      </c>
      <c r="B1642" t="s">
        <v>648</v>
      </c>
      <c r="C1642" t="s">
        <v>80</v>
      </c>
      <c r="D1642" t="s">
        <v>375</v>
      </c>
      <c r="E1642" t="s">
        <v>25</v>
      </c>
      <c r="F1642" t="s">
        <v>31</v>
      </c>
      <c r="G1642" t="s">
        <v>704</v>
      </c>
      <c r="H1642" t="s">
        <v>28</v>
      </c>
      <c r="I1642" t="s">
        <v>28</v>
      </c>
      <c r="J1642" t="s">
        <v>28</v>
      </c>
      <c r="K1642" t="s">
        <v>29</v>
      </c>
      <c r="L1642">
        <v>20</v>
      </c>
      <c r="N1642" s="5">
        <v>0</v>
      </c>
      <c r="O1642" t="s">
        <v>30</v>
      </c>
      <c r="P1642" s="5">
        <v>0.3</v>
      </c>
      <c r="Q1642" s="6">
        <v>0</v>
      </c>
      <c r="R1642" s="7">
        <v>0</v>
      </c>
      <c r="S1642" s="7">
        <v>6.5447615594183808E-4</v>
      </c>
      <c r="T1642" s="8">
        <v>0</v>
      </c>
      <c r="U1642" s="6">
        <v>0</v>
      </c>
    </row>
    <row r="1643" spans="1:21" x14ac:dyDescent="0.3">
      <c r="A1643" t="s">
        <v>21</v>
      </c>
      <c r="B1643" t="s">
        <v>648</v>
      </c>
      <c r="C1643" t="s">
        <v>80</v>
      </c>
      <c r="D1643" t="s">
        <v>375</v>
      </c>
      <c r="E1643" t="s">
        <v>25</v>
      </c>
      <c r="F1643" t="s">
        <v>31</v>
      </c>
      <c r="G1643" t="s">
        <v>705</v>
      </c>
      <c r="H1643" t="s">
        <v>84</v>
      </c>
      <c r="I1643" t="s">
        <v>84</v>
      </c>
      <c r="J1643" t="s">
        <v>84</v>
      </c>
      <c r="K1643" t="s">
        <v>29</v>
      </c>
      <c r="L1643">
        <v>20</v>
      </c>
      <c r="N1643" s="5">
        <v>6.7500000000000004E-2</v>
      </c>
      <c r="O1643" t="s">
        <v>30</v>
      </c>
      <c r="P1643" s="5">
        <v>0.34336457799999998</v>
      </c>
      <c r="Q1643" s="6">
        <v>1949531.3189999999</v>
      </c>
      <c r="R1643" s="7">
        <v>0</v>
      </c>
      <c r="S1643" s="7">
        <v>7.1233293838095159E-4</v>
      </c>
      <c r="T1643" s="8">
        <v>0</v>
      </c>
      <c r="U1643" s="6">
        <v>1559.0949229874341</v>
      </c>
    </row>
    <row r="1644" spans="1:21" x14ac:dyDescent="0.3">
      <c r="A1644" t="s">
        <v>21</v>
      </c>
      <c r="B1644" t="s">
        <v>648</v>
      </c>
      <c r="C1644" t="s">
        <v>80</v>
      </c>
      <c r="D1644" t="s">
        <v>375</v>
      </c>
      <c r="E1644" t="s">
        <v>25</v>
      </c>
      <c r="F1644" t="s">
        <v>31</v>
      </c>
      <c r="G1644" t="s">
        <v>706</v>
      </c>
      <c r="H1644" t="s">
        <v>86</v>
      </c>
      <c r="I1644" t="s">
        <v>86</v>
      </c>
      <c r="J1644" t="s">
        <v>86</v>
      </c>
      <c r="K1644" t="s">
        <v>29</v>
      </c>
      <c r="L1644">
        <v>20</v>
      </c>
      <c r="N1644" s="5">
        <v>0</v>
      </c>
      <c r="O1644" t="s">
        <v>30</v>
      </c>
      <c r="P1644" s="5">
        <v>1.0190441999999999E-2</v>
      </c>
      <c r="Q1644" s="6">
        <v>0</v>
      </c>
      <c r="R1644" s="7">
        <v>0</v>
      </c>
      <c r="S1644" s="7">
        <v>1.7216566269348786E-3</v>
      </c>
      <c r="T1644" s="8">
        <v>0</v>
      </c>
      <c r="U1644" s="6">
        <v>0</v>
      </c>
    </row>
    <row r="1645" spans="1:21" x14ac:dyDescent="0.3">
      <c r="A1645" t="s">
        <v>21</v>
      </c>
      <c r="B1645" t="s">
        <v>648</v>
      </c>
      <c r="C1645" t="s">
        <v>80</v>
      </c>
      <c r="D1645" t="s">
        <v>375</v>
      </c>
      <c r="E1645" t="s">
        <v>25</v>
      </c>
      <c r="F1645" t="s">
        <v>31</v>
      </c>
      <c r="G1645" t="s">
        <v>707</v>
      </c>
      <c r="H1645" t="s">
        <v>88</v>
      </c>
      <c r="I1645" t="s">
        <v>900</v>
      </c>
      <c r="J1645" t="s">
        <v>88</v>
      </c>
      <c r="K1645" t="s">
        <v>29</v>
      </c>
      <c r="L1645">
        <v>20</v>
      </c>
      <c r="N1645" s="5">
        <v>0.351348259</v>
      </c>
      <c r="O1645" t="s">
        <v>30</v>
      </c>
      <c r="P1645" s="5">
        <v>0.15845999699999999</v>
      </c>
      <c r="Q1645" s="6">
        <v>4235943.5130000003</v>
      </c>
      <c r="R1645" s="7">
        <v>0</v>
      </c>
      <c r="S1645" s="7">
        <v>1.8460693930164465E-3</v>
      </c>
      <c r="T1645" s="8">
        <v>0</v>
      </c>
      <c r="U1645" s="6">
        <v>10120.653796414772</v>
      </c>
    </row>
    <row r="1646" spans="1:21" x14ac:dyDescent="0.3">
      <c r="A1646" t="s">
        <v>21</v>
      </c>
      <c r="B1646" t="s">
        <v>648</v>
      </c>
      <c r="C1646" t="s">
        <v>80</v>
      </c>
      <c r="D1646" t="s">
        <v>375</v>
      </c>
      <c r="E1646" t="s">
        <v>25</v>
      </c>
      <c r="F1646" t="s">
        <v>31</v>
      </c>
      <c r="G1646" t="s">
        <v>708</v>
      </c>
      <c r="H1646" t="s">
        <v>90</v>
      </c>
      <c r="I1646" t="s">
        <v>901</v>
      </c>
      <c r="J1646" t="s">
        <v>90</v>
      </c>
      <c r="K1646" t="s">
        <v>29</v>
      </c>
      <c r="L1646">
        <v>20</v>
      </c>
      <c r="N1646" s="5">
        <v>0.14625953999999999</v>
      </c>
      <c r="O1646" t="s">
        <v>30</v>
      </c>
      <c r="P1646" s="5">
        <v>0.53558437299999995</v>
      </c>
      <c r="Q1646" s="6">
        <v>7205923.409</v>
      </c>
      <c r="R1646" s="7">
        <v>0</v>
      </c>
      <c r="S1646" s="7">
        <v>1.0964510264815073E-3</v>
      </c>
      <c r="T1646" s="8">
        <v>0</v>
      </c>
      <c r="U1646" s="6">
        <v>10840.356285340409</v>
      </c>
    </row>
    <row r="1647" spans="1:21" x14ac:dyDescent="0.3">
      <c r="A1647" t="s">
        <v>21</v>
      </c>
      <c r="B1647" t="s">
        <v>648</v>
      </c>
      <c r="C1647" t="s">
        <v>80</v>
      </c>
      <c r="D1647" t="s">
        <v>375</v>
      </c>
      <c r="E1647" t="s">
        <v>25</v>
      </c>
      <c r="F1647" t="s">
        <v>31</v>
      </c>
      <c r="G1647" t="s">
        <v>709</v>
      </c>
      <c r="H1647" t="s">
        <v>92</v>
      </c>
      <c r="I1647" t="s">
        <v>902</v>
      </c>
      <c r="J1647" t="s">
        <v>92</v>
      </c>
      <c r="K1647" t="s">
        <v>29</v>
      </c>
      <c r="L1647">
        <v>20</v>
      </c>
      <c r="N1647" s="5">
        <v>5.7245342999999997E-2</v>
      </c>
      <c r="O1647" t="s">
        <v>30</v>
      </c>
      <c r="P1647" s="5">
        <v>0.21821937699999999</v>
      </c>
      <c r="Q1647" s="6">
        <v>965452.17290000001</v>
      </c>
      <c r="R1647" s="7">
        <v>0</v>
      </c>
      <c r="S1647" s="7">
        <v>1.5306988172782733E-3</v>
      </c>
      <c r="T1647" s="8">
        <v>0</v>
      </c>
      <c r="U1647" s="6">
        <v>1956.9716959697607</v>
      </c>
    </row>
    <row r="1648" spans="1:21" x14ac:dyDescent="0.3">
      <c r="A1648" t="s">
        <v>21</v>
      </c>
      <c r="B1648" t="s">
        <v>648</v>
      </c>
      <c r="C1648" t="s">
        <v>80</v>
      </c>
      <c r="D1648" t="s">
        <v>375</v>
      </c>
      <c r="E1648" t="s">
        <v>25</v>
      </c>
      <c r="F1648" t="s">
        <v>31</v>
      </c>
      <c r="G1648" t="s">
        <v>710</v>
      </c>
      <c r="H1648" t="s">
        <v>94</v>
      </c>
      <c r="I1648" t="s">
        <v>903</v>
      </c>
      <c r="J1648" t="s">
        <v>94</v>
      </c>
      <c r="K1648" t="s">
        <v>29</v>
      </c>
      <c r="L1648">
        <v>20</v>
      </c>
      <c r="N1648" s="5">
        <v>0.142106125</v>
      </c>
      <c r="O1648" t="s">
        <v>30</v>
      </c>
      <c r="P1648" s="5">
        <v>0.29013830200000001</v>
      </c>
      <c r="Q1648" s="6">
        <v>3387697.6519999998</v>
      </c>
      <c r="R1648" s="7">
        <v>0</v>
      </c>
      <c r="S1648" s="7">
        <v>1.2801475697005974E-3</v>
      </c>
      <c r="T1648" s="8">
        <v>0</v>
      </c>
      <c r="U1648" s="6">
        <v>6097.7537049932153</v>
      </c>
    </row>
    <row r="1649" spans="1:21" x14ac:dyDescent="0.3">
      <c r="A1649" t="s">
        <v>21</v>
      </c>
      <c r="B1649" t="s">
        <v>648</v>
      </c>
      <c r="C1649" t="s">
        <v>80</v>
      </c>
      <c r="D1649" t="s">
        <v>375</v>
      </c>
      <c r="E1649" t="s">
        <v>25</v>
      </c>
      <c r="F1649" t="s">
        <v>31</v>
      </c>
      <c r="G1649" t="s">
        <v>711</v>
      </c>
      <c r="H1649" t="s">
        <v>96</v>
      </c>
      <c r="I1649" t="s">
        <v>904</v>
      </c>
      <c r="J1649" t="s">
        <v>96</v>
      </c>
      <c r="K1649" t="s">
        <v>29</v>
      </c>
      <c r="L1649">
        <v>11</v>
      </c>
      <c r="N1649" s="5">
        <v>0.9</v>
      </c>
      <c r="O1649" t="s">
        <v>30</v>
      </c>
      <c r="P1649" s="5">
        <v>0.04</v>
      </c>
      <c r="Q1649" s="6">
        <v>2094979.5120000001</v>
      </c>
      <c r="R1649" s="7">
        <v>0</v>
      </c>
      <c r="S1649" s="7">
        <v>0</v>
      </c>
      <c r="T1649" s="8">
        <v>0</v>
      </c>
      <c r="U1649" s="6">
        <v>0</v>
      </c>
    </row>
    <row r="1650" spans="1:21" x14ac:dyDescent="0.3">
      <c r="A1650" t="s">
        <v>21</v>
      </c>
      <c r="B1650" t="s">
        <v>648</v>
      </c>
      <c r="C1650" t="s">
        <v>80</v>
      </c>
      <c r="D1650" t="s">
        <v>375</v>
      </c>
      <c r="E1650" t="s">
        <v>25</v>
      </c>
      <c r="F1650" t="s">
        <v>31</v>
      </c>
      <c r="G1650" t="s">
        <v>712</v>
      </c>
      <c r="H1650" t="s">
        <v>98</v>
      </c>
      <c r="I1650" t="s">
        <v>98</v>
      </c>
      <c r="J1650" t="s">
        <v>98</v>
      </c>
      <c r="K1650" t="s">
        <v>29</v>
      </c>
      <c r="L1650">
        <v>11</v>
      </c>
      <c r="N1650" s="5">
        <v>5.8799999999999998E-2</v>
      </c>
      <c r="O1650" t="s">
        <v>30</v>
      </c>
      <c r="P1650" s="5">
        <v>1.2981169000000001E-2</v>
      </c>
      <c r="Q1650" s="6">
        <v>42563.898710000001</v>
      </c>
      <c r="R1650" s="7">
        <v>0</v>
      </c>
      <c r="S1650" s="7">
        <v>1.015454613420546E-3</v>
      </c>
      <c r="T1650" s="8">
        <v>0</v>
      </c>
      <c r="U1650" s="6">
        <v>44.856186894110742</v>
      </c>
    </row>
    <row r="1651" spans="1:21" x14ac:dyDescent="0.3">
      <c r="A1651" t="s">
        <v>21</v>
      </c>
      <c r="B1651" t="s">
        <v>648</v>
      </c>
      <c r="C1651" t="s">
        <v>80</v>
      </c>
      <c r="D1651" t="s">
        <v>375</v>
      </c>
      <c r="E1651" t="s">
        <v>25</v>
      </c>
      <c r="F1651" t="s">
        <v>31</v>
      </c>
      <c r="G1651" t="s">
        <v>713</v>
      </c>
      <c r="H1651" t="s">
        <v>100</v>
      </c>
      <c r="I1651" t="s">
        <v>100</v>
      </c>
      <c r="J1651" t="s">
        <v>100</v>
      </c>
      <c r="K1651" t="s">
        <v>29</v>
      </c>
      <c r="L1651">
        <v>20</v>
      </c>
      <c r="N1651" s="5">
        <v>9.4999999999999998E-3</v>
      </c>
      <c r="O1651" t="s">
        <v>30</v>
      </c>
      <c r="P1651" s="5">
        <v>0.1</v>
      </c>
      <c r="Q1651" s="6">
        <v>58053.662819999998</v>
      </c>
      <c r="R1651" s="7">
        <v>0</v>
      </c>
      <c r="S1651" s="7">
        <v>7.8254127106424558E-4</v>
      </c>
      <c r="T1651" s="8">
        <v>0</v>
      </c>
      <c r="U1651" s="6">
        <v>61.180155678027816</v>
      </c>
    </row>
    <row r="1652" spans="1:21" x14ac:dyDescent="0.3">
      <c r="A1652" t="s">
        <v>21</v>
      </c>
      <c r="B1652" t="s">
        <v>648</v>
      </c>
      <c r="C1652" t="s">
        <v>80</v>
      </c>
      <c r="D1652" t="s">
        <v>375</v>
      </c>
      <c r="E1652" t="s">
        <v>25</v>
      </c>
      <c r="F1652" t="s">
        <v>31</v>
      </c>
      <c r="G1652" t="s">
        <v>714</v>
      </c>
      <c r="H1652" t="s">
        <v>102</v>
      </c>
      <c r="I1652" t="s">
        <v>102</v>
      </c>
      <c r="J1652" t="s">
        <v>102</v>
      </c>
      <c r="K1652" t="s">
        <v>29</v>
      </c>
      <c r="L1652">
        <v>11</v>
      </c>
      <c r="N1652" s="5">
        <v>0.02</v>
      </c>
      <c r="O1652" t="s">
        <v>30</v>
      </c>
      <c r="P1652" s="5">
        <v>1.72E-2</v>
      </c>
      <c r="Q1652" s="6">
        <v>19189.255150000001</v>
      </c>
      <c r="R1652" s="7">
        <v>0</v>
      </c>
      <c r="S1652" s="7">
        <v>0</v>
      </c>
      <c r="T1652" s="8">
        <v>0</v>
      </c>
      <c r="U1652" s="6">
        <v>0</v>
      </c>
    </row>
    <row r="1653" spans="1:21" x14ac:dyDescent="0.3">
      <c r="A1653" t="s">
        <v>21</v>
      </c>
      <c r="B1653" t="s">
        <v>648</v>
      </c>
      <c r="C1653" t="s">
        <v>80</v>
      </c>
      <c r="D1653" t="s">
        <v>375</v>
      </c>
      <c r="E1653" t="s">
        <v>25</v>
      </c>
      <c r="F1653" t="s">
        <v>31</v>
      </c>
      <c r="G1653" t="s">
        <v>715</v>
      </c>
      <c r="H1653" t="s">
        <v>106</v>
      </c>
      <c r="I1653" t="s">
        <v>106</v>
      </c>
      <c r="J1653" t="s">
        <v>106</v>
      </c>
      <c r="K1653" t="s">
        <v>29</v>
      </c>
      <c r="L1653">
        <v>11</v>
      </c>
      <c r="N1653" s="5">
        <v>6.5000000000000002E-2</v>
      </c>
      <c r="O1653" t="s">
        <v>30</v>
      </c>
      <c r="P1653" s="5">
        <v>0.15</v>
      </c>
      <c r="Q1653" s="6">
        <v>700517.48869999999</v>
      </c>
      <c r="R1653" s="7">
        <v>0</v>
      </c>
      <c r="S1653" s="7">
        <v>1.0785492225409715E-4</v>
      </c>
      <c r="T1653" s="8">
        <v>0</v>
      </c>
      <c r="U1653" s="6">
        <v>588.87807746616477</v>
      </c>
    </row>
    <row r="1654" spans="1:21" x14ac:dyDescent="0.3">
      <c r="A1654" t="s">
        <v>21</v>
      </c>
      <c r="B1654" t="s">
        <v>648</v>
      </c>
      <c r="C1654" t="s">
        <v>80</v>
      </c>
      <c r="D1654" t="s">
        <v>375</v>
      </c>
      <c r="E1654" t="s">
        <v>25</v>
      </c>
      <c r="F1654" t="s">
        <v>31</v>
      </c>
      <c r="G1654" t="s">
        <v>716</v>
      </c>
      <c r="H1654" t="s">
        <v>108</v>
      </c>
      <c r="I1654" t="s">
        <v>108</v>
      </c>
      <c r="J1654" t="s">
        <v>108</v>
      </c>
      <c r="K1654" t="s">
        <v>29</v>
      </c>
      <c r="L1654">
        <v>2</v>
      </c>
      <c r="M1654" t="s">
        <v>109</v>
      </c>
      <c r="N1654" s="5">
        <v>0</v>
      </c>
      <c r="O1654" t="s">
        <v>30</v>
      </c>
      <c r="P1654" s="5">
        <v>0.05</v>
      </c>
      <c r="Q1654" s="6">
        <v>0</v>
      </c>
      <c r="R1654" s="7">
        <v>0</v>
      </c>
      <c r="S1654" s="7">
        <v>8.9048709555079723E-4</v>
      </c>
      <c r="T1654" s="8">
        <v>0</v>
      </c>
      <c r="U1654" s="6">
        <v>0</v>
      </c>
    </row>
    <row r="1655" spans="1:21" x14ac:dyDescent="0.3">
      <c r="A1655" t="s">
        <v>21</v>
      </c>
      <c r="B1655" t="s">
        <v>648</v>
      </c>
      <c r="C1655" t="s">
        <v>80</v>
      </c>
      <c r="D1655" t="s">
        <v>375</v>
      </c>
      <c r="E1655" t="s">
        <v>25</v>
      </c>
      <c r="F1655" t="s">
        <v>31</v>
      </c>
      <c r="G1655" t="s">
        <v>717</v>
      </c>
      <c r="H1655" t="s">
        <v>111</v>
      </c>
      <c r="I1655" t="s">
        <v>111</v>
      </c>
      <c r="J1655" t="s">
        <v>111</v>
      </c>
      <c r="K1655" t="s">
        <v>29</v>
      </c>
      <c r="L1655">
        <v>20</v>
      </c>
      <c r="N1655" s="5">
        <v>2.2499999999999998E-3</v>
      </c>
      <c r="O1655" t="s">
        <v>30</v>
      </c>
      <c r="P1655" s="5">
        <v>0.146537695</v>
      </c>
      <c r="Q1655" s="6">
        <v>23458.005880000001</v>
      </c>
      <c r="R1655" s="7">
        <v>0</v>
      </c>
      <c r="S1655" s="7">
        <v>8.9048709555079723E-4</v>
      </c>
      <c r="T1655" s="8">
        <v>0</v>
      </c>
      <c r="U1655" s="6">
        <v>24.721341977754854</v>
      </c>
    </row>
    <row r="1656" spans="1:21" x14ac:dyDescent="0.3">
      <c r="A1656" t="s">
        <v>21</v>
      </c>
      <c r="B1656" t="s">
        <v>648</v>
      </c>
      <c r="C1656" t="s">
        <v>80</v>
      </c>
      <c r="D1656" t="s">
        <v>375</v>
      </c>
      <c r="E1656" t="s">
        <v>25</v>
      </c>
      <c r="F1656" t="s">
        <v>31</v>
      </c>
      <c r="G1656" t="s">
        <v>718</v>
      </c>
      <c r="H1656" t="s">
        <v>113</v>
      </c>
      <c r="I1656" t="s">
        <v>113</v>
      </c>
      <c r="J1656" t="s">
        <v>113</v>
      </c>
      <c r="K1656" t="s">
        <v>29</v>
      </c>
      <c r="L1656">
        <v>20</v>
      </c>
      <c r="N1656" s="5">
        <v>0.08</v>
      </c>
      <c r="O1656" t="s">
        <v>30</v>
      </c>
      <c r="P1656" s="5">
        <v>5.8473739999999998E-3</v>
      </c>
      <c r="Q1656" s="6">
        <v>26021.70435</v>
      </c>
      <c r="R1656" s="7">
        <v>0</v>
      </c>
      <c r="S1656" s="7">
        <v>6.1520590679720044E-4</v>
      </c>
      <c r="T1656" s="8">
        <v>0</v>
      </c>
      <c r="U1656" s="6">
        <v>16.861420331347908</v>
      </c>
    </row>
    <row r="1657" spans="1:21" x14ac:dyDescent="0.3">
      <c r="A1657" t="s">
        <v>21</v>
      </c>
      <c r="B1657" t="s">
        <v>648</v>
      </c>
      <c r="C1657" t="s">
        <v>80</v>
      </c>
      <c r="D1657" t="s">
        <v>375</v>
      </c>
      <c r="E1657" t="s">
        <v>25</v>
      </c>
      <c r="F1657" t="s">
        <v>31</v>
      </c>
      <c r="G1657" t="s">
        <v>719</v>
      </c>
      <c r="H1657" t="s">
        <v>115</v>
      </c>
      <c r="I1657" t="s">
        <v>905</v>
      </c>
      <c r="J1657" t="s">
        <v>115</v>
      </c>
      <c r="K1657" t="s">
        <v>29</v>
      </c>
      <c r="L1657">
        <v>20</v>
      </c>
      <c r="N1657" s="5">
        <v>0.19</v>
      </c>
      <c r="O1657" t="s">
        <v>30</v>
      </c>
      <c r="P1657" s="5">
        <v>2.3049808000000001E-2</v>
      </c>
      <c r="Q1657" s="6">
        <v>245372.98790000001</v>
      </c>
      <c r="R1657" s="7">
        <v>0</v>
      </c>
      <c r="S1657" s="7">
        <v>1.9925428753858644E-3</v>
      </c>
      <c r="T1657" s="8">
        <v>0</v>
      </c>
      <c r="U1657" s="6">
        <v>985.24207112740089</v>
      </c>
    </row>
    <row r="1658" spans="1:21" x14ac:dyDescent="0.3">
      <c r="A1658" t="s">
        <v>21</v>
      </c>
      <c r="B1658" t="s">
        <v>648</v>
      </c>
      <c r="C1658" t="s">
        <v>80</v>
      </c>
      <c r="D1658" t="s">
        <v>375</v>
      </c>
      <c r="E1658" t="s">
        <v>25</v>
      </c>
      <c r="F1658" t="s">
        <v>31</v>
      </c>
      <c r="G1658" t="s">
        <v>720</v>
      </c>
      <c r="H1658" t="s">
        <v>117</v>
      </c>
      <c r="I1658" t="s">
        <v>906</v>
      </c>
      <c r="J1658" t="s">
        <v>117</v>
      </c>
      <c r="K1658" t="s">
        <v>29</v>
      </c>
      <c r="L1658">
        <v>20</v>
      </c>
      <c r="N1658" s="5">
        <v>0.14249999999999999</v>
      </c>
      <c r="O1658" t="s">
        <v>30</v>
      </c>
      <c r="P1658" s="5">
        <v>1.1846387999999999E-2</v>
      </c>
      <c r="Q1658" s="6">
        <v>94063.143200000006</v>
      </c>
      <c r="R1658" s="7">
        <v>0</v>
      </c>
      <c r="S1658" s="7">
        <v>1.7223488397470957E-3</v>
      </c>
      <c r="T1658" s="8">
        <v>0</v>
      </c>
      <c r="U1658" s="6">
        <v>180.6660149714767</v>
      </c>
    </row>
    <row r="1659" spans="1:21" x14ac:dyDescent="0.3">
      <c r="A1659" t="s">
        <v>21</v>
      </c>
      <c r="B1659" t="s">
        <v>648</v>
      </c>
      <c r="C1659" t="s">
        <v>80</v>
      </c>
      <c r="D1659" t="s">
        <v>375</v>
      </c>
      <c r="E1659" t="s">
        <v>25</v>
      </c>
      <c r="F1659" t="s">
        <v>31</v>
      </c>
      <c r="G1659" t="s">
        <v>721</v>
      </c>
      <c r="H1659" t="s">
        <v>119</v>
      </c>
      <c r="I1659" t="s">
        <v>907</v>
      </c>
      <c r="J1659" t="s">
        <v>119</v>
      </c>
      <c r="K1659" t="s">
        <v>29</v>
      </c>
      <c r="L1659">
        <v>20</v>
      </c>
      <c r="N1659" s="5">
        <v>0.54</v>
      </c>
      <c r="O1659" t="s">
        <v>30</v>
      </c>
      <c r="P1659" s="5">
        <v>0.125</v>
      </c>
      <c r="Q1659" s="6">
        <v>4800868.1040000003</v>
      </c>
      <c r="R1659" s="7">
        <v>0</v>
      </c>
      <c r="S1659" s="7">
        <v>8.9048709555079723E-4</v>
      </c>
      <c r="T1659" s="8">
        <v>0</v>
      </c>
      <c r="U1659" s="6">
        <v>5059.4199181383938</v>
      </c>
    </row>
    <row r="1660" spans="1:21" x14ac:dyDescent="0.3">
      <c r="A1660" t="s">
        <v>21</v>
      </c>
      <c r="B1660" t="s">
        <v>648</v>
      </c>
      <c r="C1660" t="s">
        <v>80</v>
      </c>
      <c r="D1660" t="s">
        <v>375</v>
      </c>
      <c r="E1660" t="s">
        <v>25</v>
      </c>
      <c r="F1660" t="s">
        <v>31</v>
      </c>
      <c r="G1660" t="s">
        <v>722</v>
      </c>
      <c r="H1660" t="s">
        <v>121</v>
      </c>
      <c r="I1660" t="s">
        <v>121</v>
      </c>
      <c r="J1660" t="s">
        <v>121</v>
      </c>
      <c r="K1660" t="s">
        <v>29</v>
      </c>
      <c r="L1660">
        <v>11</v>
      </c>
      <c r="N1660" s="5">
        <v>0.65</v>
      </c>
      <c r="O1660" t="s">
        <v>30</v>
      </c>
      <c r="P1660" s="5">
        <v>0.12</v>
      </c>
      <c r="Q1660" s="6">
        <v>5173202.0880000005</v>
      </c>
      <c r="R1660" s="7">
        <v>0</v>
      </c>
      <c r="S1660" s="7">
        <v>8.9048709555079723E-4</v>
      </c>
      <c r="T1660" s="8">
        <v>0</v>
      </c>
      <c r="U1660" s="6">
        <v>5451.8060312415382</v>
      </c>
    </row>
    <row r="1661" spans="1:21" x14ac:dyDescent="0.3">
      <c r="A1661" t="s">
        <v>21</v>
      </c>
      <c r="B1661" t="s">
        <v>648</v>
      </c>
      <c r="C1661" t="s">
        <v>80</v>
      </c>
      <c r="D1661" t="s">
        <v>375</v>
      </c>
      <c r="E1661" t="s">
        <v>25</v>
      </c>
      <c r="F1661" t="s">
        <v>31</v>
      </c>
      <c r="G1661" t="s">
        <v>723</v>
      </c>
      <c r="H1661" t="s">
        <v>123</v>
      </c>
      <c r="I1661" t="s">
        <v>123</v>
      </c>
      <c r="J1661" t="s">
        <v>123</v>
      </c>
      <c r="K1661" t="s">
        <v>29</v>
      </c>
      <c r="L1661">
        <v>15</v>
      </c>
      <c r="N1661" s="5">
        <v>0</v>
      </c>
      <c r="O1661" t="s">
        <v>30</v>
      </c>
      <c r="P1661" s="5">
        <v>2.0452499999999998E-2</v>
      </c>
      <c r="Q1661" s="6">
        <v>0</v>
      </c>
      <c r="R1661" s="7">
        <v>0</v>
      </c>
      <c r="S1661" s="7">
        <v>8.9048709555079734E-4</v>
      </c>
      <c r="T1661" s="8">
        <v>0</v>
      </c>
      <c r="U1661" s="6">
        <v>0</v>
      </c>
    </row>
    <row r="1662" spans="1:21" x14ac:dyDescent="0.3">
      <c r="A1662" t="s">
        <v>21</v>
      </c>
      <c r="B1662" t="s">
        <v>648</v>
      </c>
      <c r="C1662" t="s">
        <v>80</v>
      </c>
      <c r="D1662" t="s">
        <v>375</v>
      </c>
      <c r="E1662" t="s">
        <v>25</v>
      </c>
      <c r="F1662" t="s">
        <v>31</v>
      </c>
      <c r="G1662" t="s">
        <v>724</v>
      </c>
      <c r="H1662" t="s">
        <v>125</v>
      </c>
      <c r="I1662" t="s">
        <v>908</v>
      </c>
      <c r="J1662" t="s">
        <v>125</v>
      </c>
      <c r="K1662" t="s">
        <v>29</v>
      </c>
      <c r="L1662">
        <v>20</v>
      </c>
      <c r="N1662" s="5">
        <v>3.9038694999999998E-2</v>
      </c>
      <c r="O1662" t="s">
        <v>30</v>
      </c>
      <c r="P1662" s="5">
        <v>3.2330142999999999E-2</v>
      </c>
      <c r="Q1662" s="6">
        <v>70803.907420000003</v>
      </c>
      <c r="R1662" s="7">
        <v>0</v>
      </c>
      <c r="S1662" s="7">
        <v>1.0209825489258459E-3</v>
      </c>
      <c r="T1662" s="8">
        <v>0</v>
      </c>
      <c r="U1662" s="6">
        <v>93.559077597664569</v>
      </c>
    </row>
    <row r="1663" spans="1:21" x14ac:dyDescent="0.3">
      <c r="A1663" t="s">
        <v>21</v>
      </c>
      <c r="B1663" t="s">
        <v>648</v>
      </c>
      <c r="C1663" t="s">
        <v>80</v>
      </c>
      <c r="D1663" t="s">
        <v>375</v>
      </c>
      <c r="E1663" t="s">
        <v>25</v>
      </c>
      <c r="F1663" t="s">
        <v>31</v>
      </c>
      <c r="G1663" t="s">
        <v>725</v>
      </c>
      <c r="H1663" t="s">
        <v>127</v>
      </c>
      <c r="I1663" t="s">
        <v>909</v>
      </c>
      <c r="J1663" t="s">
        <v>127</v>
      </c>
      <c r="K1663" t="s">
        <v>29</v>
      </c>
      <c r="L1663">
        <v>20</v>
      </c>
      <c r="N1663" s="5">
        <v>1.6251060000000001E-2</v>
      </c>
      <c r="O1663" t="s">
        <v>30</v>
      </c>
      <c r="P1663" s="5">
        <v>0.48548287800000001</v>
      </c>
      <c r="Q1663" s="6">
        <v>668908.27220000001</v>
      </c>
      <c r="R1663" s="7">
        <v>0</v>
      </c>
      <c r="S1663" s="7">
        <v>9.6953009944386126E-4</v>
      </c>
      <c r="T1663" s="8">
        <v>0</v>
      </c>
      <c r="U1663" s="6">
        <v>911.87028326867198</v>
      </c>
    </row>
    <row r="1664" spans="1:21" x14ac:dyDescent="0.3">
      <c r="A1664" t="s">
        <v>21</v>
      </c>
      <c r="B1664" t="s">
        <v>648</v>
      </c>
      <c r="C1664" t="s">
        <v>80</v>
      </c>
      <c r="D1664" t="s">
        <v>375</v>
      </c>
      <c r="E1664" t="s">
        <v>25</v>
      </c>
      <c r="F1664" t="s">
        <v>31</v>
      </c>
      <c r="G1664" t="s">
        <v>726</v>
      </c>
      <c r="H1664" t="s">
        <v>129</v>
      </c>
      <c r="I1664" t="s">
        <v>910</v>
      </c>
      <c r="J1664" t="s">
        <v>129</v>
      </c>
      <c r="K1664" t="s">
        <v>29</v>
      </c>
      <c r="L1664">
        <v>20</v>
      </c>
      <c r="N1664" s="5">
        <v>6.3605939999999998E-3</v>
      </c>
      <c r="O1664" t="s">
        <v>30</v>
      </c>
      <c r="P1664" s="5">
        <v>0.104853986</v>
      </c>
      <c r="Q1664" s="6">
        <v>40782.923719999999</v>
      </c>
      <c r="R1664" s="7">
        <v>0</v>
      </c>
      <c r="S1664" s="7">
        <v>1.0176433182141351E-3</v>
      </c>
      <c r="T1664" s="8">
        <v>0</v>
      </c>
      <c r="U1664" s="6">
        <v>54.958892931886261</v>
      </c>
    </row>
    <row r="1665" spans="1:21" x14ac:dyDescent="0.3">
      <c r="A1665" t="s">
        <v>21</v>
      </c>
      <c r="B1665" t="s">
        <v>648</v>
      </c>
      <c r="C1665" t="s">
        <v>80</v>
      </c>
      <c r="D1665" t="s">
        <v>375</v>
      </c>
      <c r="E1665" t="s">
        <v>25</v>
      </c>
      <c r="F1665" t="s">
        <v>31</v>
      </c>
      <c r="G1665" t="s">
        <v>727</v>
      </c>
      <c r="H1665" t="s">
        <v>131</v>
      </c>
      <c r="I1665" t="s">
        <v>911</v>
      </c>
      <c r="J1665" t="s">
        <v>131</v>
      </c>
      <c r="K1665" t="s">
        <v>29</v>
      </c>
      <c r="L1665">
        <v>20</v>
      </c>
      <c r="N1665" s="5">
        <v>1.5789569E-2</v>
      </c>
      <c r="O1665" t="s">
        <v>30</v>
      </c>
      <c r="P1665" s="5">
        <v>0.195864173</v>
      </c>
      <c r="Q1665" s="6">
        <v>236027.81659999999</v>
      </c>
      <c r="R1665" s="7">
        <v>0</v>
      </c>
      <c r="S1665" s="7">
        <v>9.7059503317277202E-4</v>
      </c>
      <c r="T1665" s="8">
        <v>0</v>
      </c>
      <c r="U1665" s="6">
        <v>314.31559506476992</v>
      </c>
    </row>
    <row r="1666" spans="1:21" x14ac:dyDescent="0.3">
      <c r="A1666" t="s">
        <v>21</v>
      </c>
      <c r="B1666" t="s">
        <v>648</v>
      </c>
      <c r="C1666" t="s">
        <v>80</v>
      </c>
      <c r="D1666" t="s">
        <v>375</v>
      </c>
      <c r="E1666" t="s">
        <v>25</v>
      </c>
      <c r="F1666" t="s">
        <v>31</v>
      </c>
      <c r="G1666" t="s">
        <v>728</v>
      </c>
      <c r="H1666" t="s">
        <v>157</v>
      </c>
      <c r="I1666" t="s">
        <v>912</v>
      </c>
      <c r="J1666" t="s">
        <v>157</v>
      </c>
      <c r="K1666" t="s">
        <v>29</v>
      </c>
      <c r="L1666">
        <v>11</v>
      </c>
      <c r="N1666" s="5">
        <v>0.52</v>
      </c>
      <c r="O1666" t="s">
        <v>30</v>
      </c>
      <c r="P1666" s="5">
        <v>0.09</v>
      </c>
      <c r="Q1666" s="6">
        <v>2857189.8259999999</v>
      </c>
      <c r="R1666" s="7">
        <v>0</v>
      </c>
      <c r="S1666" s="7">
        <v>8.9048709555079723E-4</v>
      </c>
      <c r="T1666" s="8">
        <v>0</v>
      </c>
      <c r="U1666" s="6">
        <v>3011.0644163547236</v>
      </c>
    </row>
    <row r="1667" spans="1:21" x14ac:dyDescent="0.3">
      <c r="A1667" t="s">
        <v>21</v>
      </c>
      <c r="B1667" t="s">
        <v>648</v>
      </c>
      <c r="C1667" t="s">
        <v>80</v>
      </c>
      <c r="D1667" t="s">
        <v>375</v>
      </c>
      <c r="E1667" t="s">
        <v>25</v>
      </c>
      <c r="F1667" t="s">
        <v>41</v>
      </c>
      <c r="G1667" t="s">
        <v>884</v>
      </c>
      <c r="H1667" t="s">
        <v>214</v>
      </c>
      <c r="I1667" t="s">
        <v>214</v>
      </c>
      <c r="J1667" t="s">
        <v>214</v>
      </c>
      <c r="K1667" t="s">
        <v>44</v>
      </c>
      <c r="L1667">
        <v>13</v>
      </c>
      <c r="M1667" t="s">
        <v>375</v>
      </c>
      <c r="N1667" s="5">
        <v>7.1748251999999998E-2</v>
      </c>
      <c r="O1667" t="s">
        <v>30</v>
      </c>
      <c r="P1667" s="5">
        <v>0.263956472</v>
      </c>
      <c r="Q1667" s="6">
        <v>1491917.0020000001</v>
      </c>
      <c r="R1667" s="7">
        <v>0</v>
      </c>
      <c r="S1667" s="7">
        <v>1.0538552212927847E-3</v>
      </c>
      <c r="T1667" s="8">
        <v>0</v>
      </c>
      <c r="U1667" s="6">
        <v>1572.2645222931781</v>
      </c>
    </row>
    <row r="1668" spans="1:21" x14ac:dyDescent="0.3">
      <c r="A1668" t="s">
        <v>21</v>
      </c>
      <c r="B1668" t="s">
        <v>648</v>
      </c>
      <c r="C1668" t="s">
        <v>80</v>
      </c>
      <c r="D1668" t="s">
        <v>375</v>
      </c>
      <c r="E1668" t="s">
        <v>25</v>
      </c>
      <c r="F1668" t="s">
        <v>26</v>
      </c>
      <c r="G1668" t="s">
        <v>885</v>
      </c>
      <c r="H1668" t="s">
        <v>214</v>
      </c>
      <c r="I1668" t="s">
        <v>214</v>
      </c>
      <c r="J1668" t="s">
        <v>214</v>
      </c>
      <c r="K1668" t="s">
        <v>44</v>
      </c>
      <c r="L1668">
        <v>13</v>
      </c>
      <c r="M1668" t="s">
        <v>375</v>
      </c>
      <c r="N1668" s="5">
        <v>7.7727273E-2</v>
      </c>
      <c r="O1668" t="s">
        <v>30</v>
      </c>
      <c r="P1668" s="5">
        <v>0.263956472</v>
      </c>
      <c r="Q1668" s="6">
        <v>31077.88696</v>
      </c>
      <c r="R1668" s="7">
        <v>0</v>
      </c>
      <c r="S1668" s="7">
        <v>1.0538552212927847E-3</v>
      </c>
      <c r="T1668" s="8">
        <v>0</v>
      </c>
      <c r="U1668" s="6">
        <v>32.751593439542944</v>
      </c>
    </row>
    <row r="1669" spans="1:21" x14ac:dyDescent="0.3">
      <c r="A1669" t="s">
        <v>21</v>
      </c>
      <c r="B1669" t="s">
        <v>648</v>
      </c>
      <c r="C1669" t="s">
        <v>158</v>
      </c>
      <c r="D1669" t="s">
        <v>208</v>
      </c>
      <c r="E1669" t="s">
        <v>25</v>
      </c>
      <c r="F1669" t="s">
        <v>26</v>
      </c>
      <c r="G1669" t="s">
        <v>729</v>
      </c>
      <c r="H1669" t="s">
        <v>28</v>
      </c>
      <c r="I1669" t="s">
        <v>28</v>
      </c>
      <c r="J1669" t="s">
        <v>28</v>
      </c>
      <c r="K1669" t="s">
        <v>29</v>
      </c>
      <c r="L1669">
        <v>20</v>
      </c>
      <c r="N1669" s="5">
        <v>0</v>
      </c>
      <c r="O1669" t="s">
        <v>30</v>
      </c>
      <c r="P1669" s="5">
        <v>0.3</v>
      </c>
      <c r="Q1669" s="6">
        <v>0</v>
      </c>
      <c r="R1669" s="7">
        <v>4.4389172308444738E-4</v>
      </c>
      <c r="S1669" s="7">
        <v>0</v>
      </c>
      <c r="T1669" s="8">
        <v>0</v>
      </c>
      <c r="U1669" s="6">
        <v>0</v>
      </c>
    </row>
    <row r="1670" spans="1:21" x14ac:dyDescent="0.3">
      <c r="A1670" t="s">
        <v>21</v>
      </c>
      <c r="B1670" t="s">
        <v>648</v>
      </c>
      <c r="C1670" t="s">
        <v>158</v>
      </c>
      <c r="D1670" t="s">
        <v>208</v>
      </c>
      <c r="E1670" t="s">
        <v>25</v>
      </c>
      <c r="F1670" t="s">
        <v>26</v>
      </c>
      <c r="G1670" t="s">
        <v>730</v>
      </c>
      <c r="H1670" t="s">
        <v>162</v>
      </c>
      <c r="I1670" t="s">
        <v>162</v>
      </c>
      <c r="J1670" t="s">
        <v>162</v>
      </c>
      <c r="K1670" t="s">
        <v>29</v>
      </c>
      <c r="L1670">
        <v>15</v>
      </c>
      <c r="N1670" s="5">
        <v>9.4999999999999998E-3</v>
      </c>
      <c r="O1670" t="s">
        <v>30</v>
      </c>
      <c r="P1670" s="5">
        <v>0.06</v>
      </c>
      <c r="Q1670" s="6">
        <v>0</v>
      </c>
      <c r="R1670" s="7">
        <v>3.4388204221613705E-4</v>
      </c>
      <c r="S1670" s="7">
        <v>0</v>
      </c>
      <c r="T1670" s="8">
        <v>0</v>
      </c>
      <c r="U1670" s="6">
        <v>0</v>
      </c>
    </row>
    <row r="1671" spans="1:21" x14ac:dyDescent="0.3">
      <c r="A1671" t="s">
        <v>21</v>
      </c>
      <c r="B1671" t="s">
        <v>648</v>
      </c>
      <c r="C1671" t="s">
        <v>158</v>
      </c>
      <c r="D1671" t="s">
        <v>208</v>
      </c>
      <c r="E1671" t="s">
        <v>25</v>
      </c>
      <c r="F1671" t="s">
        <v>26</v>
      </c>
      <c r="G1671" t="s">
        <v>731</v>
      </c>
      <c r="H1671" t="s">
        <v>164</v>
      </c>
      <c r="I1671" t="s">
        <v>164</v>
      </c>
      <c r="J1671" t="s">
        <v>164</v>
      </c>
      <c r="K1671" t="s">
        <v>29</v>
      </c>
      <c r="L1671">
        <v>10</v>
      </c>
      <c r="N1671" s="5">
        <v>0.3</v>
      </c>
      <c r="O1671" t="s">
        <v>30</v>
      </c>
      <c r="P1671" s="5">
        <v>5.0923985999999997E-2</v>
      </c>
      <c r="Q1671" s="6">
        <v>0</v>
      </c>
      <c r="R1671" s="7">
        <v>1.5041279839351773E-3</v>
      </c>
      <c r="S1671" s="7">
        <v>-6.8840361200273037E-4</v>
      </c>
      <c r="T1671" s="8">
        <v>0</v>
      </c>
      <c r="U1671" s="6">
        <v>0</v>
      </c>
    </row>
    <row r="1672" spans="1:21" x14ac:dyDescent="0.3">
      <c r="A1672" t="s">
        <v>21</v>
      </c>
      <c r="B1672" t="s">
        <v>648</v>
      </c>
      <c r="C1672" t="s">
        <v>158</v>
      </c>
      <c r="D1672" t="s">
        <v>208</v>
      </c>
      <c r="E1672" t="s">
        <v>25</v>
      </c>
      <c r="F1672" t="s">
        <v>26</v>
      </c>
      <c r="G1672" t="s">
        <v>732</v>
      </c>
      <c r="H1672" t="s">
        <v>86</v>
      </c>
      <c r="I1672" t="s">
        <v>86</v>
      </c>
      <c r="J1672" t="s">
        <v>86</v>
      </c>
      <c r="K1672" t="s">
        <v>29</v>
      </c>
      <c r="L1672">
        <v>20</v>
      </c>
      <c r="N1672" s="5">
        <v>0</v>
      </c>
      <c r="O1672" t="s">
        <v>30</v>
      </c>
      <c r="P1672" s="5">
        <v>2.1169562999999999E-2</v>
      </c>
      <c r="Q1672" s="6">
        <v>0</v>
      </c>
      <c r="R1672" s="7">
        <v>2.5338353700121252E-4</v>
      </c>
      <c r="S1672" s="7">
        <v>0</v>
      </c>
      <c r="T1672" s="8">
        <v>0</v>
      </c>
      <c r="U1672" s="6">
        <v>0</v>
      </c>
    </row>
    <row r="1673" spans="1:21" x14ac:dyDescent="0.3">
      <c r="A1673" t="s">
        <v>21</v>
      </c>
      <c r="B1673" t="s">
        <v>648</v>
      </c>
      <c r="C1673" t="s">
        <v>158</v>
      </c>
      <c r="D1673" t="s">
        <v>208</v>
      </c>
      <c r="E1673" t="s">
        <v>25</v>
      </c>
      <c r="F1673" t="s">
        <v>26</v>
      </c>
      <c r="G1673" t="s">
        <v>733</v>
      </c>
      <c r="H1673" t="s">
        <v>88</v>
      </c>
      <c r="I1673" t="s">
        <v>900</v>
      </c>
      <c r="J1673" t="s">
        <v>88</v>
      </c>
      <c r="K1673" t="s">
        <v>29</v>
      </c>
      <c r="L1673">
        <v>20</v>
      </c>
      <c r="N1673" s="5">
        <v>0.72</v>
      </c>
      <c r="O1673" t="s">
        <v>30</v>
      </c>
      <c r="P1673" s="5">
        <v>0.14324246600000001</v>
      </c>
      <c r="Q1673" s="6">
        <v>856458.48149999999</v>
      </c>
      <c r="R1673" s="7">
        <v>4.6997706804856874E-4</v>
      </c>
      <c r="S1673" s="7">
        <v>0</v>
      </c>
      <c r="T1673" s="8">
        <v>515.6602748177695</v>
      </c>
      <c r="U1673" s="6">
        <v>0</v>
      </c>
    </row>
    <row r="1674" spans="1:21" x14ac:dyDescent="0.3">
      <c r="A1674" t="s">
        <v>21</v>
      </c>
      <c r="B1674" t="s">
        <v>648</v>
      </c>
      <c r="C1674" t="s">
        <v>158</v>
      </c>
      <c r="D1674" t="s">
        <v>208</v>
      </c>
      <c r="E1674" t="s">
        <v>25</v>
      </c>
      <c r="F1674" t="s">
        <v>26</v>
      </c>
      <c r="G1674" t="s">
        <v>734</v>
      </c>
      <c r="H1674" t="s">
        <v>90</v>
      </c>
      <c r="I1674" t="s">
        <v>901</v>
      </c>
      <c r="J1674" t="s">
        <v>90</v>
      </c>
      <c r="K1674" t="s">
        <v>29</v>
      </c>
      <c r="L1674">
        <v>20</v>
      </c>
      <c r="N1674" s="5">
        <v>0</v>
      </c>
      <c r="O1674" t="s">
        <v>30</v>
      </c>
      <c r="P1674" s="5">
        <v>0.33355068900000001</v>
      </c>
      <c r="Q1674" s="6">
        <v>0</v>
      </c>
      <c r="R1674" s="7">
        <v>5.9368043565273434E-4</v>
      </c>
      <c r="S1674" s="7">
        <v>0</v>
      </c>
      <c r="T1674" s="8">
        <v>0</v>
      </c>
      <c r="U1674" s="6">
        <v>0</v>
      </c>
    </row>
    <row r="1675" spans="1:21" x14ac:dyDescent="0.3">
      <c r="A1675" t="s">
        <v>21</v>
      </c>
      <c r="B1675" t="s">
        <v>648</v>
      </c>
      <c r="C1675" t="s">
        <v>158</v>
      </c>
      <c r="D1675" t="s">
        <v>208</v>
      </c>
      <c r="E1675" t="s">
        <v>25</v>
      </c>
      <c r="F1675" t="s">
        <v>26</v>
      </c>
      <c r="G1675" t="s">
        <v>735</v>
      </c>
      <c r="H1675" t="s">
        <v>92</v>
      </c>
      <c r="I1675" t="s">
        <v>902</v>
      </c>
      <c r="J1675" t="s">
        <v>92</v>
      </c>
      <c r="K1675" t="s">
        <v>29</v>
      </c>
      <c r="L1675">
        <v>20</v>
      </c>
      <c r="N1675" s="5">
        <v>0</v>
      </c>
      <c r="O1675" t="s">
        <v>30</v>
      </c>
      <c r="P1675" s="5">
        <v>0.16358114100000001</v>
      </c>
      <c r="Q1675" s="6">
        <v>0</v>
      </c>
      <c r="R1675" s="7">
        <v>5.052676683902494E-4</v>
      </c>
      <c r="S1675" s="7">
        <v>0</v>
      </c>
      <c r="T1675" s="8">
        <v>0</v>
      </c>
      <c r="U1675" s="6">
        <v>0</v>
      </c>
    </row>
    <row r="1676" spans="1:21" x14ac:dyDescent="0.3">
      <c r="A1676" t="s">
        <v>21</v>
      </c>
      <c r="B1676" t="s">
        <v>648</v>
      </c>
      <c r="C1676" t="s">
        <v>158</v>
      </c>
      <c r="D1676" t="s">
        <v>208</v>
      </c>
      <c r="E1676" t="s">
        <v>25</v>
      </c>
      <c r="F1676" t="s">
        <v>26</v>
      </c>
      <c r="G1676" t="s">
        <v>736</v>
      </c>
      <c r="H1676" t="s">
        <v>94</v>
      </c>
      <c r="I1676" t="s">
        <v>903</v>
      </c>
      <c r="J1676" t="s">
        <v>94</v>
      </c>
      <c r="K1676" t="s">
        <v>29</v>
      </c>
      <c r="L1676">
        <v>20</v>
      </c>
      <c r="N1676" s="5">
        <v>0</v>
      </c>
      <c r="O1676" t="s">
        <v>30</v>
      </c>
      <c r="P1676" s="5">
        <v>0.193045515</v>
      </c>
      <c r="Q1676" s="6">
        <v>0</v>
      </c>
      <c r="R1676" s="7">
        <v>3.9155134191055295E-4</v>
      </c>
      <c r="S1676" s="7">
        <v>0</v>
      </c>
      <c r="T1676" s="8">
        <v>0</v>
      </c>
      <c r="U1676" s="6">
        <v>0</v>
      </c>
    </row>
    <row r="1677" spans="1:21" x14ac:dyDescent="0.3">
      <c r="A1677" t="s">
        <v>21</v>
      </c>
      <c r="B1677" t="s">
        <v>648</v>
      </c>
      <c r="C1677" t="s">
        <v>158</v>
      </c>
      <c r="D1677" t="s">
        <v>208</v>
      </c>
      <c r="E1677" t="s">
        <v>25</v>
      </c>
      <c r="F1677" t="s">
        <v>26</v>
      </c>
      <c r="G1677" t="s">
        <v>737</v>
      </c>
      <c r="H1677" t="s">
        <v>96</v>
      </c>
      <c r="I1677" t="s">
        <v>904</v>
      </c>
      <c r="J1677" t="s">
        <v>96</v>
      </c>
      <c r="K1677" t="s">
        <v>29</v>
      </c>
      <c r="L1677">
        <v>11</v>
      </c>
      <c r="N1677" s="5">
        <v>0.9</v>
      </c>
      <c r="O1677" t="s">
        <v>30</v>
      </c>
      <c r="P1677" s="5">
        <v>0.04</v>
      </c>
      <c r="Q1677" s="6">
        <v>0</v>
      </c>
      <c r="R1677" s="7">
        <v>0</v>
      </c>
      <c r="S1677" s="7">
        <v>0</v>
      </c>
      <c r="T1677" s="8">
        <v>0</v>
      </c>
      <c r="U1677" s="6">
        <v>0</v>
      </c>
    </row>
    <row r="1678" spans="1:21" x14ac:dyDescent="0.3">
      <c r="A1678" t="s">
        <v>21</v>
      </c>
      <c r="B1678" t="s">
        <v>648</v>
      </c>
      <c r="C1678" t="s">
        <v>158</v>
      </c>
      <c r="D1678" t="s">
        <v>208</v>
      </c>
      <c r="E1678" t="s">
        <v>25</v>
      </c>
      <c r="F1678" t="s">
        <v>26</v>
      </c>
      <c r="G1678" t="s">
        <v>738</v>
      </c>
      <c r="H1678" t="s">
        <v>100</v>
      </c>
      <c r="I1678" t="s">
        <v>100</v>
      </c>
      <c r="J1678" t="s">
        <v>100</v>
      </c>
      <c r="K1678" t="s">
        <v>29</v>
      </c>
      <c r="L1678">
        <v>20</v>
      </c>
      <c r="N1678" s="5">
        <v>9.4999999999999998E-3</v>
      </c>
      <c r="O1678" t="s">
        <v>30</v>
      </c>
      <c r="P1678" s="5">
        <v>0.1</v>
      </c>
      <c r="Q1678" s="6">
        <v>0</v>
      </c>
      <c r="R1678" s="7">
        <v>8.9287944615525669E-4</v>
      </c>
      <c r="S1678" s="7">
        <v>0</v>
      </c>
      <c r="T1678" s="8">
        <v>0</v>
      </c>
      <c r="U1678" s="6">
        <v>0</v>
      </c>
    </row>
    <row r="1679" spans="1:21" x14ac:dyDescent="0.3">
      <c r="A1679" t="s">
        <v>21</v>
      </c>
      <c r="B1679" t="s">
        <v>648</v>
      </c>
      <c r="C1679" t="s">
        <v>158</v>
      </c>
      <c r="D1679" t="s">
        <v>208</v>
      </c>
      <c r="E1679" t="s">
        <v>25</v>
      </c>
      <c r="F1679" t="s">
        <v>26</v>
      </c>
      <c r="G1679" t="s">
        <v>739</v>
      </c>
      <c r="H1679" t="s">
        <v>102</v>
      </c>
      <c r="I1679" t="s">
        <v>102</v>
      </c>
      <c r="J1679" t="s">
        <v>102</v>
      </c>
      <c r="K1679" t="s">
        <v>29</v>
      </c>
      <c r="L1679">
        <v>11</v>
      </c>
      <c r="N1679" s="5">
        <v>0.02</v>
      </c>
      <c r="O1679" t="s">
        <v>30</v>
      </c>
      <c r="P1679" s="5">
        <v>1.72E-2</v>
      </c>
      <c r="Q1679" s="6">
        <v>0</v>
      </c>
      <c r="R1679" s="7">
        <v>0</v>
      </c>
      <c r="S1679" s="7">
        <v>0</v>
      </c>
      <c r="T1679" s="8">
        <v>0</v>
      </c>
      <c r="U1679" s="6">
        <v>0</v>
      </c>
    </row>
    <row r="1680" spans="1:21" x14ac:dyDescent="0.3">
      <c r="A1680" t="s">
        <v>21</v>
      </c>
      <c r="B1680" t="s">
        <v>648</v>
      </c>
      <c r="C1680" t="s">
        <v>158</v>
      </c>
      <c r="D1680" t="s">
        <v>208</v>
      </c>
      <c r="E1680" t="s">
        <v>25</v>
      </c>
      <c r="F1680" t="s">
        <v>26</v>
      </c>
      <c r="G1680" t="s">
        <v>740</v>
      </c>
      <c r="H1680" t="s">
        <v>104</v>
      </c>
      <c r="I1680" t="s">
        <v>104</v>
      </c>
      <c r="J1680" t="s">
        <v>104</v>
      </c>
      <c r="K1680" t="s">
        <v>29</v>
      </c>
      <c r="L1680">
        <v>15</v>
      </c>
      <c r="N1680" s="5">
        <v>0.40500000000000003</v>
      </c>
      <c r="O1680" t="s">
        <v>30</v>
      </c>
      <c r="P1680" s="5">
        <v>1.2071811E-2</v>
      </c>
      <c r="Q1680" s="6">
        <v>0</v>
      </c>
      <c r="R1680" s="7">
        <v>2.7363827229733034E-4</v>
      </c>
      <c r="S1680" s="7">
        <v>0</v>
      </c>
      <c r="T1680" s="8">
        <v>0</v>
      </c>
      <c r="U1680" s="6">
        <v>0</v>
      </c>
    </row>
    <row r="1681" spans="1:21" x14ac:dyDescent="0.3">
      <c r="A1681" t="s">
        <v>21</v>
      </c>
      <c r="B1681" t="s">
        <v>648</v>
      </c>
      <c r="C1681" t="s">
        <v>158</v>
      </c>
      <c r="D1681" t="s">
        <v>208</v>
      </c>
      <c r="E1681" t="s">
        <v>25</v>
      </c>
      <c r="F1681" t="s">
        <v>26</v>
      </c>
      <c r="G1681" t="s">
        <v>741</v>
      </c>
      <c r="H1681" t="s">
        <v>106</v>
      </c>
      <c r="I1681" t="s">
        <v>106</v>
      </c>
      <c r="J1681" t="s">
        <v>106</v>
      </c>
      <c r="K1681" t="s">
        <v>29</v>
      </c>
      <c r="L1681">
        <v>11</v>
      </c>
      <c r="N1681" s="5">
        <v>6.5000000000000002E-2</v>
      </c>
      <c r="O1681" t="s">
        <v>30</v>
      </c>
      <c r="P1681" s="5">
        <v>7.1199999999999999E-2</v>
      </c>
      <c r="Q1681" s="6">
        <v>0</v>
      </c>
      <c r="R1681" s="7">
        <v>6.6495286654700083E-4</v>
      </c>
      <c r="S1681" s="7">
        <v>0</v>
      </c>
      <c r="T1681" s="8">
        <v>0</v>
      </c>
      <c r="U1681" s="6">
        <v>0</v>
      </c>
    </row>
    <row r="1682" spans="1:21" x14ac:dyDescent="0.3">
      <c r="A1682" t="s">
        <v>21</v>
      </c>
      <c r="B1682" t="s">
        <v>648</v>
      </c>
      <c r="C1682" t="s">
        <v>158</v>
      </c>
      <c r="D1682" t="s">
        <v>208</v>
      </c>
      <c r="E1682" t="s">
        <v>25</v>
      </c>
      <c r="F1682" t="s">
        <v>26</v>
      </c>
      <c r="G1682" t="s">
        <v>742</v>
      </c>
      <c r="H1682" t="s">
        <v>111</v>
      </c>
      <c r="I1682" t="s">
        <v>111</v>
      </c>
      <c r="J1682" t="s">
        <v>111</v>
      </c>
      <c r="K1682" t="s">
        <v>29</v>
      </c>
      <c r="L1682">
        <v>20</v>
      </c>
      <c r="N1682" s="5">
        <v>2.7E-2</v>
      </c>
      <c r="O1682" t="s">
        <v>30</v>
      </c>
      <c r="P1682" s="5">
        <v>0.146537695</v>
      </c>
      <c r="Q1682" s="6">
        <v>32986.546710000002</v>
      </c>
      <c r="R1682" s="7">
        <v>6.1734118931197298E-4</v>
      </c>
      <c r="S1682" s="7">
        <v>0</v>
      </c>
      <c r="T1682" s="8">
        <v>37.582188367016236</v>
      </c>
      <c r="U1682" s="6">
        <v>0</v>
      </c>
    </row>
    <row r="1683" spans="1:21" x14ac:dyDescent="0.3">
      <c r="A1683" t="s">
        <v>21</v>
      </c>
      <c r="B1683" t="s">
        <v>648</v>
      </c>
      <c r="C1683" t="s">
        <v>158</v>
      </c>
      <c r="D1683" t="s">
        <v>208</v>
      </c>
      <c r="E1683" t="s">
        <v>25</v>
      </c>
      <c r="F1683" t="s">
        <v>26</v>
      </c>
      <c r="G1683" t="s">
        <v>743</v>
      </c>
      <c r="H1683" t="s">
        <v>115</v>
      </c>
      <c r="I1683" t="s">
        <v>905</v>
      </c>
      <c r="J1683" t="s">
        <v>115</v>
      </c>
      <c r="K1683" t="s">
        <v>29</v>
      </c>
      <c r="L1683">
        <v>20</v>
      </c>
      <c r="N1683" s="5">
        <v>0.19</v>
      </c>
      <c r="O1683" t="s">
        <v>30</v>
      </c>
      <c r="P1683" s="5">
        <v>6.5420266000000005E-2</v>
      </c>
      <c r="Q1683" s="6">
        <v>0</v>
      </c>
      <c r="R1683" s="7">
        <v>0</v>
      </c>
      <c r="S1683" s="7">
        <v>0</v>
      </c>
      <c r="T1683" s="8">
        <v>0</v>
      </c>
      <c r="U1683" s="6">
        <v>0</v>
      </c>
    </row>
    <row r="1684" spans="1:21" x14ac:dyDescent="0.3">
      <c r="A1684" t="s">
        <v>21</v>
      </c>
      <c r="B1684" t="s">
        <v>648</v>
      </c>
      <c r="C1684" t="s">
        <v>158</v>
      </c>
      <c r="D1684" t="s">
        <v>208</v>
      </c>
      <c r="E1684" t="s">
        <v>25</v>
      </c>
      <c r="F1684" t="s">
        <v>26</v>
      </c>
      <c r="G1684" t="s">
        <v>744</v>
      </c>
      <c r="H1684" t="s">
        <v>117</v>
      </c>
      <c r="I1684" t="s">
        <v>906</v>
      </c>
      <c r="J1684" t="s">
        <v>117</v>
      </c>
      <c r="K1684" t="s">
        <v>29</v>
      </c>
      <c r="L1684">
        <v>20</v>
      </c>
      <c r="N1684" s="5">
        <v>0.14249999999999999</v>
      </c>
      <c r="O1684" t="s">
        <v>30</v>
      </c>
      <c r="P1684" s="5">
        <v>2.6362097000000001E-2</v>
      </c>
      <c r="Q1684" s="6">
        <v>0</v>
      </c>
      <c r="R1684" s="7">
        <v>2.1644027547598147E-4</v>
      </c>
      <c r="S1684" s="7">
        <v>0</v>
      </c>
      <c r="T1684" s="8">
        <v>0</v>
      </c>
      <c r="U1684" s="6">
        <v>0</v>
      </c>
    </row>
    <row r="1685" spans="1:21" x14ac:dyDescent="0.3">
      <c r="A1685" t="s">
        <v>21</v>
      </c>
      <c r="B1685" t="s">
        <v>648</v>
      </c>
      <c r="C1685" t="s">
        <v>158</v>
      </c>
      <c r="D1685" t="s">
        <v>208</v>
      </c>
      <c r="E1685" t="s">
        <v>25</v>
      </c>
      <c r="F1685" t="s">
        <v>26</v>
      </c>
      <c r="G1685" t="s">
        <v>745</v>
      </c>
      <c r="H1685" t="s">
        <v>119</v>
      </c>
      <c r="I1685" t="s">
        <v>907</v>
      </c>
      <c r="J1685" t="s">
        <v>119</v>
      </c>
      <c r="K1685" t="s">
        <v>29</v>
      </c>
      <c r="L1685">
        <v>20</v>
      </c>
      <c r="N1685" s="5">
        <v>0.54</v>
      </c>
      <c r="O1685" t="s">
        <v>30</v>
      </c>
      <c r="P1685" s="5">
        <v>0.125</v>
      </c>
      <c r="Q1685" s="6">
        <v>235537.38320000001</v>
      </c>
      <c r="R1685" s="7">
        <v>6.1734118931197298E-4</v>
      </c>
      <c r="S1685" s="7">
        <v>0</v>
      </c>
      <c r="T1685" s="8">
        <v>268.35213703085088</v>
      </c>
      <c r="U1685" s="6">
        <v>0</v>
      </c>
    </row>
    <row r="1686" spans="1:21" x14ac:dyDescent="0.3">
      <c r="A1686" t="s">
        <v>21</v>
      </c>
      <c r="B1686" t="s">
        <v>648</v>
      </c>
      <c r="C1686" t="s">
        <v>158</v>
      </c>
      <c r="D1686" t="s">
        <v>208</v>
      </c>
      <c r="E1686" t="s">
        <v>25</v>
      </c>
      <c r="F1686" t="s">
        <v>26</v>
      </c>
      <c r="G1686" t="s">
        <v>748</v>
      </c>
      <c r="H1686" t="s">
        <v>127</v>
      </c>
      <c r="I1686" t="s">
        <v>909</v>
      </c>
      <c r="J1686" t="s">
        <v>127</v>
      </c>
      <c r="K1686" t="s">
        <v>29</v>
      </c>
      <c r="L1686">
        <v>20</v>
      </c>
      <c r="N1686" s="5">
        <v>0</v>
      </c>
      <c r="O1686" t="s">
        <v>30</v>
      </c>
      <c r="P1686" s="5">
        <v>0.25251716499999999</v>
      </c>
      <c r="Q1686" s="6">
        <v>0</v>
      </c>
      <c r="R1686" s="7">
        <v>4.7762242207949806E-4</v>
      </c>
      <c r="S1686" s="7">
        <v>0</v>
      </c>
      <c r="T1686" s="8">
        <v>0</v>
      </c>
      <c r="U1686" s="6">
        <v>0</v>
      </c>
    </row>
    <row r="1687" spans="1:21" x14ac:dyDescent="0.3">
      <c r="A1687" t="s">
        <v>21</v>
      </c>
      <c r="B1687" t="s">
        <v>648</v>
      </c>
      <c r="C1687" t="s">
        <v>158</v>
      </c>
      <c r="D1687" t="s">
        <v>208</v>
      </c>
      <c r="E1687" t="s">
        <v>25</v>
      </c>
      <c r="F1687" t="s">
        <v>26</v>
      </c>
      <c r="G1687" t="s">
        <v>749</v>
      </c>
      <c r="H1687" t="s">
        <v>129</v>
      </c>
      <c r="I1687" t="s">
        <v>910</v>
      </c>
      <c r="J1687" t="s">
        <v>129</v>
      </c>
      <c r="K1687" t="s">
        <v>29</v>
      </c>
      <c r="L1687">
        <v>20</v>
      </c>
      <c r="N1687" s="5">
        <v>0</v>
      </c>
      <c r="O1687" t="s">
        <v>30</v>
      </c>
      <c r="P1687" s="5">
        <v>3.9876336999999998E-2</v>
      </c>
      <c r="Q1687" s="6">
        <v>0</v>
      </c>
      <c r="R1687" s="7">
        <v>6.621203777278544E-4</v>
      </c>
      <c r="S1687" s="7">
        <v>0</v>
      </c>
      <c r="T1687" s="8">
        <v>0</v>
      </c>
      <c r="U1687" s="6">
        <v>0</v>
      </c>
    </row>
    <row r="1688" spans="1:21" x14ac:dyDescent="0.3">
      <c r="A1688" t="s">
        <v>21</v>
      </c>
      <c r="B1688" t="s">
        <v>648</v>
      </c>
      <c r="C1688" t="s">
        <v>158</v>
      </c>
      <c r="D1688" t="s">
        <v>208</v>
      </c>
      <c r="E1688" t="s">
        <v>25</v>
      </c>
      <c r="F1688" t="s">
        <v>26</v>
      </c>
      <c r="G1688" t="s">
        <v>750</v>
      </c>
      <c r="H1688" t="s">
        <v>131</v>
      </c>
      <c r="I1688" t="s">
        <v>911</v>
      </c>
      <c r="J1688" t="s">
        <v>131</v>
      </c>
      <c r="K1688" t="s">
        <v>29</v>
      </c>
      <c r="L1688">
        <v>20</v>
      </c>
      <c r="N1688" s="5">
        <v>0</v>
      </c>
      <c r="O1688" t="s">
        <v>30</v>
      </c>
      <c r="P1688" s="5">
        <v>7.7345202000000002E-2</v>
      </c>
      <c r="Q1688" s="6">
        <v>0</v>
      </c>
      <c r="R1688" s="7">
        <v>6.5826394525516155E-4</v>
      </c>
      <c r="S1688" s="7">
        <v>0</v>
      </c>
      <c r="T1688" s="8">
        <v>0</v>
      </c>
      <c r="U1688" s="6">
        <v>0</v>
      </c>
    </row>
    <row r="1689" spans="1:21" x14ac:dyDescent="0.3">
      <c r="A1689" t="s">
        <v>21</v>
      </c>
      <c r="B1689" t="s">
        <v>648</v>
      </c>
      <c r="C1689" t="s">
        <v>158</v>
      </c>
      <c r="D1689" t="s">
        <v>208</v>
      </c>
      <c r="E1689" t="s">
        <v>25</v>
      </c>
      <c r="F1689" t="s">
        <v>31</v>
      </c>
      <c r="G1689" t="s">
        <v>752</v>
      </c>
      <c r="H1689" t="s">
        <v>28</v>
      </c>
      <c r="I1689" t="s">
        <v>28</v>
      </c>
      <c r="J1689" t="s">
        <v>28</v>
      </c>
      <c r="K1689" t="s">
        <v>29</v>
      </c>
      <c r="L1689">
        <v>20</v>
      </c>
      <c r="N1689" s="5">
        <v>0</v>
      </c>
      <c r="O1689" t="s">
        <v>30</v>
      </c>
      <c r="P1689" s="5">
        <v>0.3</v>
      </c>
      <c r="Q1689" s="6">
        <v>0</v>
      </c>
      <c r="R1689" s="7">
        <v>4.4389172308444738E-4</v>
      </c>
      <c r="S1689" s="7">
        <v>0</v>
      </c>
      <c r="T1689" s="8">
        <v>0</v>
      </c>
      <c r="U1689" s="6">
        <v>0</v>
      </c>
    </row>
    <row r="1690" spans="1:21" x14ac:dyDescent="0.3">
      <c r="A1690" t="s">
        <v>21</v>
      </c>
      <c r="B1690" t="s">
        <v>648</v>
      </c>
      <c r="C1690" t="s">
        <v>158</v>
      </c>
      <c r="D1690" t="s">
        <v>208</v>
      </c>
      <c r="E1690" t="s">
        <v>25</v>
      </c>
      <c r="F1690" t="s">
        <v>31</v>
      </c>
      <c r="G1690" t="s">
        <v>753</v>
      </c>
      <c r="H1690" t="s">
        <v>162</v>
      </c>
      <c r="I1690" t="s">
        <v>162</v>
      </c>
      <c r="J1690" t="s">
        <v>162</v>
      </c>
      <c r="K1690" t="s">
        <v>29</v>
      </c>
      <c r="L1690">
        <v>15</v>
      </c>
      <c r="N1690" s="5">
        <v>9.4999999999999998E-3</v>
      </c>
      <c r="O1690" t="s">
        <v>30</v>
      </c>
      <c r="P1690" s="5">
        <v>0.06</v>
      </c>
      <c r="Q1690" s="6">
        <v>196146.12609999999</v>
      </c>
      <c r="R1690" s="7">
        <v>3.4388204221613705E-4</v>
      </c>
      <c r="S1690" s="7">
        <v>0</v>
      </c>
      <c r="T1690" s="8">
        <v>67.451130416051939</v>
      </c>
      <c r="U1690" s="6">
        <v>0</v>
      </c>
    </row>
    <row r="1691" spans="1:21" x14ac:dyDescent="0.3">
      <c r="A1691" t="s">
        <v>21</v>
      </c>
      <c r="B1691" t="s">
        <v>648</v>
      </c>
      <c r="C1691" t="s">
        <v>158</v>
      </c>
      <c r="D1691" t="s">
        <v>208</v>
      </c>
      <c r="E1691" t="s">
        <v>25</v>
      </c>
      <c r="F1691" t="s">
        <v>31</v>
      </c>
      <c r="G1691" t="s">
        <v>754</v>
      </c>
      <c r="H1691" t="s">
        <v>164</v>
      </c>
      <c r="I1691" t="s">
        <v>164</v>
      </c>
      <c r="J1691" t="s">
        <v>164</v>
      </c>
      <c r="K1691" t="s">
        <v>29</v>
      </c>
      <c r="L1691">
        <v>10</v>
      </c>
      <c r="N1691" s="5">
        <v>0.3</v>
      </c>
      <c r="O1691" t="s">
        <v>30</v>
      </c>
      <c r="P1691" s="5">
        <v>5.0923985999999997E-2</v>
      </c>
      <c r="Q1691" s="6">
        <v>5254131.0319999997</v>
      </c>
      <c r="R1691" s="7">
        <v>1.5041279839351773E-3</v>
      </c>
      <c r="S1691" s="7">
        <v>-6.8840361200273037E-4</v>
      </c>
      <c r="T1691" s="8">
        <v>2305.487560398632</v>
      </c>
      <c r="U1691" s="6">
        <v>-3616.962780364433</v>
      </c>
    </row>
    <row r="1692" spans="1:21" x14ac:dyDescent="0.3">
      <c r="A1692" t="s">
        <v>21</v>
      </c>
      <c r="B1692" t="s">
        <v>648</v>
      </c>
      <c r="C1692" t="s">
        <v>158</v>
      </c>
      <c r="D1692" t="s">
        <v>208</v>
      </c>
      <c r="E1692" t="s">
        <v>25</v>
      </c>
      <c r="F1692" t="s">
        <v>31</v>
      </c>
      <c r="G1692" t="s">
        <v>755</v>
      </c>
      <c r="H1692" t="s">
        <v>84</v>
      </c>
      <c r="I1692" t="s">
        <v>84</v>
      </c>
      <c r="J1692" t="s">
        <v>84</v>
      </c>
      <c r="K1692" t="s">
        <v>29</v>
      </c>
      <c r="L1692">
        <v>20</v>
      </c>
      <c r="N1692" s="5">
        <v>6.7500000000000004E-2</v>
      </c>
      <c r="O1692" t="s">
        <v>30</v>
      </c>
      <c r="P1692" s="5">
        <v>4.7814608000000001E-2</v>
      </c>
      <c r="Q1692" s="6">
        <v>1093038.932</v>
      </c>
      <c r="R1692" s="7">
        <v>2.9082995607032717E-4</v>
      </c>
      <c r="S1692" s="7">
        <v>0</v>
      </c>
      <c r="T1692" s="8">
        <v>2527.5693146667509</v>
      </c>
      <c r="U1692" s="6">
        <v>0</v>
      </c>
    </row>
    <row r="1693" spans="1:21" x14ac:dyDescent="0.3">
      <c r="A1693" t="s">
        <v>21</v>
      </c>
      <c r="B1693" t="s">
        <v>648</v>
      </c>
      <c r="C1693" t="s">
        <v>158</v>
      </c>
      <c r="D1693" t="s">
        <v>208</v>
      </c>
      <c r="E1693" t="s">
        <v>25</v>
      </c>
      <c r="F1693" t="s">
        <v>31</v>
      </c>
      <c r="G1693" t="s">
        <v>756</v>
      </c>
      <c r="H1693" t="s">
        <v>86</v>
      </c>
      <c r="I1693" t="s">
        <v>86</v>
      </c>
      <c r="J1693" t="s">
        <v>86</v>
      </c>
      <c r="K1693" t="s">
        <v>29</v>
      </c>
      <c r="L1693">
        <v>20</v>
      </c>
      <c r="N1693" s="5">
        <v>0</v>
      </c>
      <c r="O1693" t="s">
        <v>30</v>
      </c>
      <c r="P1693" s="5">
        <v>3.1954057000000001E-2</v>
      </c>
      <c r="Q1693" s="6">
        <v>0</v>
      </c>
      <c r="R1693" s="7">
        <v>2.5338353700121252E-4</v>
      </c>
      <c r="S1693" s="7">
        <v>0</v>
      </c>
      <c r="T1693" s="8">
        <v>0</v>
      </c>
      <c r="U1693" s="6">
        <v>0</v>
      </c>
    </row>
    <row r="1694" spans="1:21" x14ac:dyDescent="0.3">
      <c r="A1694" t="s">
        <v>21</v>
      </c>
      <c r="B1694" t="s">
        <v>648</v>
      </c>
      <c r="C1694" t="s">
        <v>158</v>
      </c>
      <c r="D1694" t="s">
        <v>208</v>
      </c>
      <c r="E1694" t="s">
        <v>25</v>
      </c>
      <c r="F1694" t="s">
        <v>31</v>
      </c>
      <c r="G1694" t="s">
        <v>757</v>
      </c>
      <c r="H1694" t="s">
        <v>88</v>
      </c>
      <c r="I1694" t="s">
        <v>900</v>
      </c>
      <c r="J1694" t="s">
        <v>88</v>
      </c>
      <c r="K1694" t="s">
        <v>29</v>
      </c>
      <c r="L1694">
        <v>20</v>
      </c>
      <c r="N1694" s="5">
        <v>0.351348259</v>
      </c>
      <c r="O1694" t="s">
        <v>30</v>
      </c>
      <c r="P1694" s="5">
        <v>0.14324246600000001</v>
      </c>
      <c r="Q1694" s="6">
        <v>22404491.920000002</v>
      </c>
      <c r="R1694" s="7">
        <v>4.6997706804856874E-4</v>
      </c>
      <c r="S1694" s="7">
        <v>0</v>
      </c>
      <c r="T1694" s="8">
        <v>13489.39465271639</v>
      </c>
      <c r="U1694" s="6">
        <v>0</v>
      </c>
    </row>
    <row r="1695" spans="1:21" x14ac:dyDescent="0.3">
      <c r="A1695" t="s">
        <v>21</v>
      </c>
      <c r="B1695" t="s">
        <v>648</v>
      </c>
      <c r="C1695" t="s">
        <v>158</v>
      </c>
      <c r="D1695" t="s">
        <v>208</v>
      </c>
      <c r="E1695" t="s">
        <v>25</v>
      </c>
      <c r="F1695" t="s">
        <v>31</v>
      </c>
      <c r="G1695" t="s">
        <v>758</v>
      </c>
      <c r="H1695" t="s">
        <v>90</v>
      </c>
      <c r="I1695" t="s">
        <v>901</v>
      </c>
      <c r="J1695" t="s">
        <v>90</v>
      </c>
      <c r="K1695" t="s">
        <v>29</v>
      </c>
      <c r="L1695">
        <v>20</v>
      </c>
      <c r="N1695" s="5">
        <v>0.14625953999999999</v>
      </c>
      <c r="O1695" t="s">
        <v>30</v>
      </c>
      <c r="P1695" s="5">
        <v>0.33355068900000001</v>
      </c>
      <c r="Q1695" s="6">
        <v>33378733.989999998</v>
      </c>
      <c r="R1695" s="7">
        <v>5.9368043565273434E-4</v>
      </c>
      <c r="S1695" s="7">
        <v>0</v>
      </c>
      <c r="T1695" s="8">
        <v>25728.411814113697</v>
      </c>
      <c r="U1695" s="6">
        <v>0</v>
      </c>
    </row>
    <row r="1696" spans="1:21" x14ac:dyDescent="0.3">
      <c r="A1696" t="s">
        <v>21</v>
      </c>
      <c r="B1696" t="s">
        <v>648</v>
      </c>
      <c r="C1696" t="s">
        <v>158</v>
      </c>
      <c r="D1696" t="s">
        <v>208</v>
      </c>
      <c r="E1696" t="s">
        <v>25</v>
      </c>
      <c r="F1696" t="s">
        <v>31</v>
      </c>
      <c r="G1696" t="s">
        <v>759</v>
      </c>
      <c r="H1696" t="s">
        <v>92</v>
      </c>
      <c r="I1696" t="s">
        <v>902</v>
      </c>
      <c r="J1696" t="s">
        <v>92</v>
      </c>
      <c r="K1696" t="s">
        <v>29</v>
      </c>
      <c r="L1696">
        <v>20</v>
      </c>
      <c r="N1696" s="5">
        <v>5.7245342999999997E-2</v>
      </c>
      <c r="O1696" t="s">
        <v>30</v>
      </c>
      <c r="P1696" s="5">
        <v>0.16358114100000001</v>
      </c>
      <c r="Q1696" s="6">
        <v>4209476.7929999996</v>
      </c>
      <c r="R1696" s="7">
        <v>5.052676683902494E-4</v>
      </c>
      <c r="S1696" s="7">
        <v>0</v>
      </c>
      <c r="T1696" s="8">
        <v>2715.011516095562</v>
      </c>
      <c r="U1696" s="6">
        <v>0</v>
      </c>
    </row>
    <row r="1697" spans="1:21" x14ac:dyDescent="0.3">
      <c r="A1697" t="s">
        <v>21</v>
      </c>
      <c r="B1697" t="s">
        <v>648</v>
      </c>
      <c r="C1697" t="s">
        <v>158</v>
      </c>
      <c r="D1697" t="s">
        <v>208</v>
      </c>
      <c r="E1697" t="s">
        <v>25</v>
      </c>
      <c r="F1697" t="s">
        <v>31</v>
      </c>
      <c r="G1697" t="s">
        <v>760</v>
      </c>
      <c r="H1697" t="s">
        <v>94</v>
      </c>
      <c r="I1697" t="s">
        <v>903</v>
      </c>
      <c r="J1697" t="s">
        <v>94</v>
      </c>
      <c r="K1697" t="s">
        <v>29</v>
      </c>
      <c r="L1697">
        <v>20</v>
      </c>
      <c r="N1697" s="5">
        <v>0.142106125</v>
      </c>
      <c r="O1697" t="s">
        <v>30</v>
      </c>
      <c r="P1697" s="5">
        <v>0.193045515</v>
      </c>
      <c r="Q1697" s="6">
        <v>13157727.35</v>
      </c>
      <c r="R1697" s="7">
        <v>3.9155134191055295E-4</v>
      </c>
      <c r="S1697" s="7">
        <v>0</v>
      </c>
      <c r="T1697" s="8">
        <v>9021.0595655412217</v>
      </c>
      <c r="U1697" s="6">
        <v>0</v>
      </c>
    </row>
    <row r="1698" spans="1:21" x14ac:dyDescent="0.3">
      <c r="A1698" t="s">
        <v>21</v>
      </c>
      <c r="B1698" t="s">
        <v>648</v>
      </c>
      <c r="C1698" t="s">
        <v>158</v>
      </c>
      <c r="D1698" t="s">
        <v>208</v>
      </c>
      <c r="E1698" t="s">
        <v>25</v>
      </c>
      <c r="F1698" t="s">
        <v>31</v>
      </c>
      <c r="G1698" t="s">
        <v>761</v>
      </c>
      <c r="H1698" t="s">
        <v>96</v>
      </c>
      <c r="I1698" t="s">
        <v>904</v>
      </c>
      <c r="J1698" t="s">
        <v>96</v>
      </c>
      <c r="K1698" t="s">
        <v>29</v>
      </c>
      <c r="L1698">
        <v>11</v>
      </c>
      <c r="N1698" s="5">
        <v>0.9</v>
      </c>
      <c r="O1698" t="s">
        <v>30</v>
      </c>
      <c r="P1698" s="5">
        <v>0.04</v>
      </c>
      <c r="Q1698" s="6">
        <v>12152616.9</v>
      </c>
      <c r="R1698" s="7">
        <v>0</v>
      </c>
      <c r="S1698" s="7">
        <v>0</v>
      </c>
      <c r="T1698" s="8">
        <v>0</v>
      </c>
      <c r="U1698" s="6">
        <v>0</v>
      </c>
    </row>
    <row r="1699" spans="1:21" x14ac:dyDescent="0.3">
      <c r="A1699" t="s">
        <v>21</v>
      </c>
      <c r="B1699" t="s">
        <v>648</v>
      </c>
      <c r="C1699" t="s">
        <v>158</v>
      </c>
      <c r="D1699" t="s">
        <v>208</v>
      </c>
      <c r="E1699" t="s">
        <v>25</v>
      </c>
      <c r="F1699" t="s">
        <v>31</v>
      </c>
      <c r="G1699" t="s">
        <v>762</v>
      </c>
      <c r="H1699" t="s">
        <v>100</v>
      </c>
      <c r="I1699" t="s">
        <v>100</v>
      </c>
      <c r="J1699" t="s">
        <v>100</v>
      </c>
      <c r="K1699" t="s">
        <v>29</v>
      </c>
      <c r="L1699">
        <v>20</v>
      </c>
      <c r="N1699" s="5">
        <v>9.4999999999999998E-3</v>
      </c>
      <c r="O1699" t="s">
        <v>30</v>
      </c>
      <c r="P1699" s="5">
        <v>0.1</v>
      </c>
      <c r="Q1699" s="6">
        <v>345304.7144</v>
      </c>
      <c r="R1699" s="7">
        <v>8.9287944615525669E-4</v>
      </c>
      <c r="S1699" s="7">
        <v>0</v>
      </c>
      <c r="T1699" s="8">
        <v>393.41210629560743</v>
      </c>
      <c r="U1699" s="6">
        <v>0</v>
      </c>
    </row>
    <row r="1700" spans="1:21" x14ac:dyDescent="0.3">
      <c r="A1700" t="s">
        <v>21</v>
      </c>
      <c r="B1700" t="s">
        <v>648</v>
      </c>
      <c r="C1700" t="s">
        <v>158</v>
      </c>
      <c r="D1700" t="s">
        <v>208</v>
      </c>
      <c r="E1700" t="s">
        <v>25</v>
      </c>
      <c r="F1700" t="s">
        <v>31</v>
      </c>
      <c r="G1700" t="s">
        <v>763</v>
      </c>
      <c r="H1700" t="s">
        <v>102</v>
      </c>
      <c r="I1700" t="s">
        <v>102</v>
      </c>
      <c r="J1700" t="s">
        <v>102</v>
      </c>
      <c r="K1700" t="s">
        <v>29</v>
      </c>
      <c r="L1700">
        <v>11</v>
      </c>
      <c r="N1700" s="5">
        <v>0.02</v>
      </c>
      <c r="O1700" t="s">
        <v>30</v>
      </c>
      <c r="P1700" s="5">
        <v>1.72E-2</v>
      </c>
      <c r="Q1700" s="6">
        <v>111323.69990000001</v>
      </c>
      <c r="R1700" s="7">
        <v>0</v>
      </c>
      <c r="S1700" s="7">
        <v>0</v>
      </c>
      <c r="T1700" s="8">
        <v>0</v>
      </c>
      <c r="U1700" s="6">
        <v>0</v>
      </c>
    </row>
    <row r="1701" spans="1:21" x14ac:dyDescent="0.3">
      <c r="A1701" t="s">
        <v>21</v>
      </c>
      <c r="B1701" t="s">
        <v>648</v>
      </c>
      <c r="C1701" t="s">
        <v>158</v>
      </c>
      <c r="D1701" t="s">
        <v>208</v>
      </c>
      <c r="E1701" t="s">
        <v>25</v>
      </c>
      <c r="F1701" t="s">
        <v>31</v>
      </c>
      <c r="G1701" t="s">
        <v>764</v>
      </c>
      <c r="H1701" t="s">
        <v>106</v>
      </c>
      <c r="I1701" t="s">
        <v>106</v>
      </c>
      <c r="J1701" t="s">
        <v>106</v>
      </c>
      <c r="K1701" t="s">
        <v>29</v>
      </c>
      <c r="L1701">
        <v>11</v>
      </c>
      <c r="N1701" s="5">
        <v>6.5000000000000002E-2</v>
      </c>
      <c r="O1701" t="s">
        <v>30</v>
      </c>
      <c r="P1701" s="5">
        <v>7.1199999999999999E-2</v>
      </c>
      <c r="Q1701" s="6">
        <v>1599973.5819999999</v>
      </c>
      <c r="R1701" s="7">
        <v>6.6781151113718784E-4</v>
      </c>
      <c r="S1701" s="7">
        <v>0</v>
      </c>
      <c r="T1701" s="8">
        <v>3063.3367627600851</v>
      </c>
      <c r="U1701" s="6">
        <v>0</v>
      </c>
    </row>
    <row r="1702" spans="1:21" x14ac:dyDescent="0.3">
      <c r="A1702" t="s">
        <v>21</v>
      </c>
      <c r="B1702" t="s">
        <v>648</v>
      </c>
      <c r="C1702" t="s">
        <v>158</v>
      </c>
      <c r="D1702" t="s">
        <v>208</v>
      </c>
      <c r="E1702" t="s">
        <v>25</v>
      </c>
      <c r="F1702" t="s">
        <v>31</v>
      </c>
      <c r="G1702" t="s">
        <v>765</v>
      </c>
      <c r="H1702" t="s">
        <v>108</v>
      </c>
      <c r="I1702" t="s">
        <v>108</v>
      </c>
      <c r="J1702" t="s">
        <v>108</v>
      </c>
      <c r="K1702" t="s">
        <v>29</v>
      </c>
      <c r="L1702">
        <v>2</v>
      </c>
      <c r="M1702" t="s">
        <v>176</v>
      </c>
      <c r="N1702" s="5">
        <v>0</v>
      </c>
      <c r="O1702" t="s">
        <v>30</v>
      </c>
      <c r="P1702" s="5">
        <v>0.05</v>
      </c>
      <c r="Q1702" s="6">
        <v>0</v>
      </c>
      <c r="R1702" s="7">
        <v>6.1734118931197298E-4</v>
      </c>
      <c r="S1702" s="7">
        <v>0</v>
      </c>
      <c r="T1702" s="8">
        <v>0</v>
      </c>
      <c r="U1702" s="6">
        <v>0</v>
      </c>
    </row>
    <row r="1703" spans="1:21" x14ac:dyDescent="0.3">
      <c r="A1703" t="s">
        <v>21</v>
      </c>
      <c r="B1703" t="s">
        <v>648</v>
      </c>
      <c r="C1703" t="s">
        <v>158</v>
      </c>
      <c r="D1703" t="s">
        <v>208</v>
      </c>
      <c r="E1703" t="s">
        <v>25</v>
      </c>
      <c r="F1703" t="s">
        <v>31</v>
      </c>
      <c r="G1703" t="s">
        <v>766</v>
      </c>
      <c r="H1703" t="s">
        <v>111</v>
      </c>
      <c r="I1703" t="s">
        <v>111</v>
      </c>
      <c r="J1703" t="s">
        <v>111</v>
      </c>
      <c r="K1703" t="s">
        <v>29</v>
      </c>
      <c r="L1703">
        <v>20</v>
      </c>
      <c r="N1703" s="5">
        <v>2.2499999999999998E-3</v>
      </c>
      <c r="O1703" t="s">
        <v>30</v>
      </c>
      <c r="P1703" s="5">
        <v>0.146537695</v>
      </c>
      <c r="Q1703" s="6">
        <v>146825.19709999999</v>
      </c>
      <c r="R1703" s="7">
        <v>6.1734118931197298E-4</v>
      </c>
      <c r="S1703" s="7">
        <v>0</v>
      </c>
      <c r="T1703" s="8">
        <v>167.28068757690474</v>
      </c>
      <c r="U1703" s="6">
        <v>0</v>
      </c>
    </row>
    <row r="1704" spans="1:21" x14ac:dyDescent="0.3">
      <c r="A1704" t="s">
        <v>21</v>
      </c>
      <c r="B1704" t="s">
        <v>648</v>
      </c>
      <c r="C1704" t="s">
        <v>158</v>
      </c>
      <c r="D1704" t="s">
        <v>208</v>
      </c>
      <c r="E1704" t="s">
        <v>25</v>
      </c>
      <c r="F1704" t="s">
        <v>31</v>
      </c>
      <c r="G1704" t="s">
        <v>767</v>
      </c>
      <c r="H1704" t="s">
        <v>115</v>
      </c>
      <c r="I1704" t="s">
        <v>905</v>
      </c>
      <c r="J1704" t="s">
        <v>115</v>
      </c>
      <c r="K1704" t="s">
        <v>29</v>
      </c>
      <c r="L1704">
        <v>20</v>
      </c>
      <c r="N1704" s="5">
        <v>0.19</v>
      </c>
      <c r="O1704" t="s">
        <v>30</v>
      </c>
      <c r="P1704" s="5">
        <v>0.19122846900000001</v>
      </c>
      <c r="Q1704" s="6">
        <v>16948609.440000001</v>
      </c>
      <c r="R1704" s="7">
        <v>1.5016474429778404E-4</v>
      </c>
      <c r="S1704" s="7">
        <v>0</v>
      </c>
      <c r="T1704" s="8">
        <v>8868.0738007981199</v>
      </c>
      <c r="U1704" s="6">
        <v>0</v>
      </c>
    </row>
    <row r="1705" spans="1:21" x14ac:dyDescent="0.3">
      <c r="A1705" t="s">
        <v>21</v>
      </c>
      <c r="B1705" t="s">
        <v>648</v>
      </c>
      <c r="C1705" t="s">
        <v>158</v>
      </c>
      <c r="D1705" t="s">
        <v>208</v>
      </c>
      <c r="E1705" t="s">
        <v>25</v>
      </c>
      <c r="F1705" t="s">
        <v>31</v>
      </c>
      <c r="G1705" t="s">
        <v>768</v>
      </c>
      <c r="H1705" t="s">
        <v>117</v>
      </c>
      <c r="I1705" t="s">
        <v>906</v>
      </c>
      <c r="J1705" t="s">
        <v>117</v>
      </c>
      <c r="K1705" t="s">
        <v>29</v>
      </c>
      <c r="L1705">
        <v>20</v>
      </c>
      <c r="N1705" s="5">
        <v>0.14249999999999999</v>
      </c>
      <c r="O1705" t="s">
        <v>30</v>
      </c>
      <c r="P1705" s="5">
        <v>3.7146591999999999E-2</v>
      </c>
      <c r="Q1705" s="6">
        <v>1722138.2390000001</v>
      </c>
      <c r="R1705" s="7">
        <v>2.1644027547598144E-4</v>
      </c>
      <c r="S1705" s="7">
        <v>0</v>
      </c>
      <c r="T1705" s="8">
        <v>1140.3974627519362</v>
      </c>
      <c r="U1705" s="6">
        <v>0</v>
      </c>
    </row>
    <row r="1706" spans="1:21" x14ac:dyDescent="0.3">
      <c r="A1706" t="s">
        <v>21</v>
      </c>
      <c r="B1706" t="s">
        <v>648</v>
      </c>
      <c r="C1706" t="s">
        <v>158</v>
      </c>
      <c r="D1706" t="s">
        <v>208</v>
      </c>
      <c r="E1706" t="s">
        <v>25</v>
      </c>
      <c r="F1706" t="s">
        <v>31</v>
      </c>
      <c r="G1706" t="s">
        <v>769</v>
      </c>
      <c r="H1706" t="s">
        <v>119</v>
      </c>
      <c r="I1706" t="s">
        <v>907</v>
      </c>
      <c r="J1706" t="s">
        <v>119</v>
      </c>
      <c r="K1706" t="s">
        <v>29</v>
      </c>
      <c r="L1706">
        <v>20</v>
      </c>
      <c r="N1706" s="5">
        <v>0.54</v>
      </c>
      <c r="O1706" t="s">
        <v>30</v>
      </c>
      <c r="P1706" s="5">
        <v>0.125</v>
      </c>
      <c r="Q1706" s="6">
        <v>28536645.170000002</v>
      </c>
      <c r="R1706" s="7">
        <v>6.1734118931197298E-4</v>
      </c>
      <c r="S1706" s="7">
        <v>0</v>
      </c>
      <c r="T1706" s="8">
        <v>32512.332484216069</v>
      </c>
      <c r="U1706" s="6">
        <v>0</v>
      </c>
    </row>
    <row r="1707" spans="1:21" x14ac:dyDescent="0.3">
      <c r="A1707" t="s">
        <v>21</v>
      </c>
      <c r="B1707" t="s">
        <v>648</v>
      </c>
      <c r="C1707" t="s">
        <v>158</v>
      </c>
      <c r="D1707" t="s">
        <v>208</v>
      </c>
      <c r="E1707" t="s">
        <v>25</v>
      </c>
      <c r="F1707" t="s">
        <v>31</v>
      </c>
      <c r="G1707" t="s">
        <v>770</v>
      </c>
      <c r="H1707" t="s">
        <v>121</v>
      </c>
      <c r="I1707" t="s">
        <v>121</v>
      </c>
      <c r="J1707" t="s">
        <v>121</v>
      </c>
      <c r="K1707" t="s">
        <v>29</v>
      </c>
      <c r="L1707">
        <v>11</v>
      </c>
      <c r="N1707" s="5">
        <v>0.65</v>
      </c>
      <c r="O1707" t="s">
        <v>30</v>
      </c>
      <c r="P1707" s="5">
        <v>0.12</v>
      </c>
      <c r="Q1707" s="6">
        <v>30749820.41</v>
      </c>
      <c r="R1707" s="7">
        <v>6.1734118931197298E-4</v>
      </c>
      <c r="S1707" s="7">
        <v>0</v>
      </c>
      <c r="T1707" s="8">
        <v>35033.844344494595</v>
      </c>
      <c r="U1707" s="6">
        <v>0</v>
      </c>
    </row>
    <row r="1708" spans="1:21" x14ac:dyDescent="0.3">
      <c r="A1708" t="s">
        <v>21</v>
      </c>
      <c r="B1708" t="s">
        <v>648</v>
      </c>
      <c r="C1708" t="s">
        <v>158</v>
      </c>
      <c r="D1708" t="s">
        <v>208</v>
      </c>
      <c r="E1708" t="s">
        <v>25</v>
      </c>
      <c r="F1708" t="s">
        <v>31</v>
      </c>
      <c r="G1708" t="s">
        <v>771</v>
      </c>
      <c r="H1708" t="s">
        <v>123</v>
      </c>
      <c r="I1708" t="s">
        <v>123</v>
      </c>
      <c r="J1708" t="s">
        <v>123</v>
      </c>
      <c r="K1708" t="s">
        <v>29</v>
      </c>
      <c r="L1708">
        <v>15</v>
      </c>
      <c r="N1708" s="5">
        <v>0</v>
      </c>
      <c r="O1708" t="s">
        <v>30</v>
      </c>
      <c r="P1708" s="5">
        <v>2.0452499999999998E-2</v>
      </c>
      <c r="Q1708" s="6">
        <v>0</v>
      </c>
      <c r="R1708" s="7">
        <v>6.1734118931197298E-4</v>
      </c>
      <c r="S1708" s="7">
        <v>0</v>
      </c>
      <c r="T1708" s="8">
        <v>0</v>
      </c>
      <c r="U1708" s="6">
        <v>0</v>
      </c>
    </row>
    <row r="1709" spans="1:21" x14ac:dyDescent="0.3">
      <c r="A1709" t="s">
        <v>21</v>
      </c>
      <c r="B1709" t="s">
        <v>648</v>
      </c>
      <c r="C1709" t="s">
        <v>158</v>
      </c>
      <c r="D1709" t="s">
        <v>208</v>
      </c>
      <c r="E1709" t="s">
        <v>25</v>
      </c>
      <c r="F1709" t="s">
        <v>31</v>
      </c>
      <c r="G1709" t="s">
        <v>772</v>
      </c>
      <c r="H1709" t="s">
        <v>207</v>
      </c>
      <c r="I1709" t="s">
        <v>207</v>
      </c>
      <c r="J1709" t="s">
        <v>207</v>
      </c>
      <c r="K1709" t="s">
        <v>29</v>
      </c>
      <c r="L1709">
        <v>2</v>
      </c>
      <c r="M1709" t="s">
        <v>208</v>
      </c>
      <c r="N1709" s="5">
        <v>0</v>
      </c>
      <c r="O1709" t="s">
        <v>30</v>
      </c>
      <c r="P1709" s="5">
        <v>0.05</v>
      </c>
      <c r="Q1709" s="6">
        <v>0</v>
      </c>
      <c r="R1709" s="7">
        <v>6.1734118931197298E-4</v>
      </c>
      <c r="S1709" s="7">
        <v>0</v>
      </c>
      <c r="T1709" s="8">
        <v>0</v>
      </c>
      <c r="U1709" s="6">
        <v>0</v>
      </c>
    </row>
    <row r="1710" spans="1:21" x14ac:dyDescent="0.3">
      <c r="A1710" t="s">
        <v>21</v>
      </c>
      <c r="B1710" t="s">
        <v>648</v>
      </c>
      <c r="C1710" t="s">
        <v>158</v>
      </c>
      <c r="D1710" t="s">
        <v>208</v>
      </c>
      <c r="E1710" t="s">
        <v>25</v>
      </c>
      <c r="F1710" t="s">
        <v>31</v>
      </c>
      <c r="G1710" t="s">
        <v>773</v>
      </c>
      <c r="H1710" t="s">
        <v>127</v>
      </c>
      <c r="I1710" t="s">
        <v>909</v>
      </c>
      <c r="J1710" t="s">
        <v>127</v>
      </c>
      <c r="K1710" t="s">
        <v>29</v>
      </c>
      <c r="L1710">
        <v>20</v>
      </c>
      <c r="N1710" s="5">
        <v>1.6251060000000001E-2</v>
      </c>
      <c r="O1710" t="s">
        <v>30</v>
      </c>
      <c r="P1710" s="5">
        <v>0.25251716499999999</v>
      </c>
      <c r="Q1710" s="6">
        <v>1976363.5560000001</v>
      </c>
      <c r="R1710" s="7">
        <v>4.7762242207949806E-4</v>
      </c>
      <c r="S1710" s="7">
        <v>0</v>
      </c>
      <c r="T1710" s="8">
        <v>1652.873034359701</v>
      </c>
      <c r="U1710" s="6">
        <v>0</v>
      </c>
    </row>
    <row r="1711" spans="1:21" x14ac:dyDescent="0.3">
      <c r="A1711" t="s">
        <v>21</v>
      </c>
      <c r="B1711" t="s">
        <v>648</v>
      </c>
      <c r="C1711" t="s">
        <v>158</v>
      </c>
      <c r="D1711" t="s">
        <v>208</v>
      </c>
      <c r="E1711" t="s">
        <v>25</v>
      </c>
      <c r="F1711" t="s">
        <v>31</v>
      </c>
      <c r="G1711" t="s">
        <v>774</v>
      </c>
      <c r="H1711" t="s">
        <v>129</v>
      </c>
      <c r="I1711" t="s">
        <v>910</v>
      </c>
      <c r="J1711" t="s">
        <v>129</v>
      </c>
      <c r="K1711" t="s">
        <v>29</v>
      </c>
      <c r="L1711">
        <v>20</v>
      </c>
      <c r="N1711" s="5">
        <v>6.3605939999999998E-3</v>
      </c>
      <c r="O1711" t="s">
        <v>30</v>
      </c>
      <c r="P1711" s="5">
        <v>3.9876336999999998E-2</v>
      </c>
      <c r="Q1711" s="6">
        <v>82538.6302</v>
      </c>
      <c r="R1711" s="7">
        <v>6.621203777278544E-4</v>
      </c>
      <c r="S1711" s="7">
        <v>0</v>
      </c>
      <c r="T1711" s="8">
        <v>69.761572049329374</v>
      </c>
      <c r="U1711" s="6">
        <v>0</v>
      </c>
    </row>
    <row r="1712" spans="1:21" x14ac:dyDescent="0.3">
      <c r="A1712" t="s">
        <v>21</v>
      </c>
      <c r="B1712" t="s">
        <v>648</v>
      </c>
      <c r="C1712" t="s">
        <v>158</v>
      </c>
      <c r="D1712" t="s">
        <v>208</v>
      </c>
      <c r="E1712" t="s">
        <v>25</v>
      </c>
      <c r="F1712" t="s">
        <v>31</v>
      </c>
      <c r="G1712" t="s">
        <v>775</v>
      </c>
      <c r="H1712" t="s">
        <v>131</v>
      </c>
      <c r="I1712" t="s">
        <v>911</v>
      </c>
      <c r="J1712" t="s">
        <v>131</v>
      </c>
      <c r="K1712" t="s">
        <v>29</v>
      </c>
      <c r="L1712">
        <v>20</v>
      </c>
      <c r="N1712" s="5">
        <v>1.5789569E-2</v>
      </c>
      <c r="O1712" t="s">
        <v>30</v>
      </c>
      <c r="P1712" s="5">
        <v>7.7345202000000002E-2</v>
      </c>
      <c r="Q1712" s="6">
        <v>422721.0037</v>
      </c>
      <c r="R1712" s="7">
        <v>6.5826394525516155E-4</v>
      </c>
      <c r="S1712" s="7">
        <v>0</v>
      </c>
      <c r="T1712" s="8">
        <v>361.28029617312205</v>
      </c>
      <c r="U1712" s="6">
        <v>0</v>
      </c>
    </row>
    <row r="1713" spans="1:21" x14ac:dyDescent="0.3">
      <c r="A1713" t="s">
        <v>21</v>
      </c>
      <c r="B1713" t="s">
        <v>648</v>
      </c>
      <c r="C1713" t="s">
        <v>158</v>
      </c>
      <c r="D1713" t="s">
        <v>208</v>
      </c>
      <c r="E1713" t="s">
        <v>25</v>
      </c>
      <c r="F1713" t="s">
        <v>31</v>
      </c>
      <c r="G1713" t="s">
        <v>776</v>
      </c>
      <c r="H1713" t="s">
        <v>157</v>
      </c>
      <c r="I1713" t="s">
        <v>912</v>
      </c>
      <c r="J1713" t="s">
        <v>157</v>
      </c>
      <c r="K1713" t="s">
        <v>29</v>
      </c>
      <c r="L1713">
        <v>11</v>
      </c>
      <c r="N1713" s="5">
        <v>0.52</v>
      </c>
      <c r="O1713" t="s">
        <v>30</v>
      </c>
      <c r="P1713" s="5">
        <v>0.09</v>
      </c>
      <c r="Q1713" s="6">
        <v>16994640.460000001</v>
      </c>
      <c r="R1713" s="7">
        <v>6.1734118931197298E-4</v>
      </c>
      <c r="S1713" s="7">
        <v>0</v>
      </c>
      <c r="T1713" s="8">
        <v>19362.311084349189</v>
      </c>
      <c r="U1713" s="6">
        <v>0</v>
      </c>
    </row>
    <row r="1714" spans="1:21" x14ac:dyDescent="0.3">
      <c r="A1714" t="s">
        <v>21</v>
      </c>
      <c r="B1714" t="s">
        <v>648</v>
      </c>
      <c r="C1714" t="s">
        <v>158</v>
      </c>
      <c r="D1714" t="s">
        <v>208</v>
      </c>
      <c r="E1714" t="s">
        <v>25</v>
      </c>
      <c r="F1714" t="s">
        <v>41</v>
      </c>
      <c r="G1714" t="s">
        <v>886</v>
      </c>
      <c r="H1714" t="s">
        <v>379</v>
      </c>
      <c r="I1714" t="s">
        <v>379</v>
      </c>
      <c r="J1714" t="s">
        <v>379</v>
      </c>
      <c r="K1714" t="s">
        <v>44</v>
      </c>
      <c r="L1714">
        <v>15</v>
      </c>
      <c r="M1714" t="s">
        <v>208</v>
      </c>
      <c r="N1714" s="5">
        <v>0.78</v>
      </c>
      <c r="O1714" t="s">
        <v>30</v>
      </c>
      <c r="P1714" s="5">
        <v>0.33333333300000001</v>
      </c>
      <c r="Q1714" s="6">
        <v>169213835.19999999</v>
      </c>
      <c r="R1714" s="7">
        <v>5.1136698052603371E-4</v>
      </c>
      <c r="S1714" s="7">
        <v>0</v>
      </c>
      <c r="T1714" s="8">
        <v>86530.367969453873</v>
      </c>
      <c r="U1714" s="6">
        <v>0</v>
      </c>
    </row>
    <row r="1715" spans="1:21" x14ac:dyDescent="0.3">
      <c r="A1715" t="s">
        <v>21</v>
      </c>
      <c r="B1715" t="s">
        <v>648</v>
      </c>
      <c r="C1715" t="s">
        <v>158</v>
      </c>
      <c r="D1715" t="s">
        <v>208</v>
      </c>
      <c r="E1715" t="s">
        <v>25</v>
      </c>
      <c r="F1715" t="s">
        <v>41</v>
      </c>
      <c r="G1715" t="s">
        <v>887</v>
      </c>
      <c r="H1715" t="s">
        <v>381</v>
      </c>
      <c r="I1715" t="s">
        <v>381</v>
      </c>
      <c r="J1715" t="s">
        <v>381</v>
      </c>
      <c r="K1715" t="s">
        <v>44</v>
      </c>
      <c r="L1715">
        <v>15</v>
      </c>
      <c r="M1715" t="s">
        <v>208</v>
      </c>
      <c r="N1715" s="5">
        <v>0</v>
      </c>
      <c r="O1715" t="s">
        <v>30</v>
      </c>
      <c r="P1715" s="5">
        <v>0.222222222</v>
      </c>
      <c r="Q1715" s="6">
        <v>0</v>
      </c>
      <c r="R1715" s="7">
        <v>5.1136698052603371E-4</v>
      </c>
      <c r="S1715" s="7">
        <v>0</v>
      </c>
      <c r="T1715" s="8">
        <v>0</v>
      </c>
      <c r="U1715" s="6">
        <v>0</v>
      </c>
    </row>
    <row r="1716" spans="1:21" x14ac:dyDescent="0.3">
      <c r="A1716" t="s">
        <v>21</v>
      </c>
      <c r="B1716" t="s">
        <v>648</v>
      </c>
      <c r="C1716" t="s">
        <v>158</v>
      </c>
      <c r="D1716" t="s">
        <v>208</v>
      </c>
      <c r="E1716" t="s">
        <v>25</v>
      </c>
      <c r="F1716" t="s">
        <v>41</v>
      </c>
      <c r="G1716" t="s">
        <v>888</v>
      </c>
      <c r="H1716" t="s">
        <v>383</v>
      </c>
      <c r="I1716" t="s">
        <v>383</v>
      </c>
      <c r="J1716" t="s">
        <v>383</v>
      </c>
      <c r="K1716" t="s">
        <v>44</v>
      </c>
      <c r="L1716">
        <v>15</v>
      </c>
      <c r="M1716" t="s">
        <v>208</v>
      </c>
      <c r="N1716" s="5">
        <v>0</v>
      </c>
      <c r="O1716" t="s">
        <v>30</v>
      </c>
      <c r="P1716" s="5">
        <v>0.17647058800000001</v>
      </c>
      <c r="Q1716" s="6">
        <v>0</v>
      </c>
      <c r="R1716" s="7">
        <v>5.1136698052603371E-4</v>
      </c>
      <c r="S1716" s="7">
        <v>0</v>
      </c>
      <c r="T1716" s="8">
        <v>0</v>
      </c>
      <c r="U1716" s="6">
        <v>0</v>
      </c>
    </row>
    <row r="1717" spans="1:21" x14ac:dyDescent="0.3">
      <c r="A1717" t="s">
        <v>21</v>
      </c>
      <c r="B1717" t="s">
        <v>648</v>
      </c>
      <c r="C1717" t="s">
        <v>158</v>
      </c>
      <c r="D1717" t="s">
        <v>208</v>
      </c>
      <c r="E1717" t="s">
        <v>25</v>
      </c>
      <c r="F1717" t="s">
        <v>41</v>
      </c>
      <c r="G1717" t="s">
        <v>889</v>
      </c>
      <c r="H1717" t="s">
        <v>385</v>
      </c>
      <c r="I1717" t="s">
        <v>385</v>
      </c>
      <c r="J1717" t="s">
        <v>385</v>
      </c>
      <c r="K1717" t="s">
        <v>44</v>
      </c>
      <c r="L1717">
        <v>15</v>
      </c>
      <c r="M1717" t="s">
        <v>208</v>
      </c>
      <c r="N1717" s="5">
        <v>0</v>
      </c>
      <c r="O1717" t="s">
        <v>30</v>
      </c>
      <c r="P1717" s="5">
        <v>0.125</v>
      </c>
      <c r="Q1717" s="6">
        <v>0</v>
      </c>
      <c r="R1717" s="7">
        <v>5.1136698052603371E-4</v>
      </c>
      <c r="S1717" s="7">
        <v>0</v>
      </c>
      <c r="T1717" s="8">
        <v>0</v>
      </c>
      <c r="U1717" s="6">
        <v>0</v>
      </c>
    </row>
    <row r="1718" spans="1:21" x14ac:dyDescent="0.3">
      <c r="A1718" t="s">
        <v>21</v>
      </c>
      <c r="B1718" t="s">
        <v>648</v>
      </c>
      <c r="C1718" t="s">
        <v>158</v>
      </c>
      <c r="D1718" t="s">
        <v>208</v>
      </c>
      <c r="E1718" t="s">
        <v>25</v>
      </c>
      <c r="F1718" t="s">
        <v>41</v>
      </c>
      <c r="G1718" t="s">
        <v>890</v>
      </c>
      <c r="H1718" t="s">
        <v>387</v>
      </c>
      <c r="I1718" t="s">
        <v>387</v>
      </c>
      <c r="J1718" t="s">
        <v>387</v>
      </c>
      <c r="K1718" t="s">
        <v>44</v>
      </c>
      <c r="L1718">
        <v>15</v>
      </c>
      <c r="M1718" t="s">
        <v>208</v>
      </c>
      <c r="N1718" s="5">
        <v>0</v>
      </c>
      <c r="O1718" t="s">
        <v>30</v>
      </c>
      <c r="P1718" s="5">
        <v>6.6666666999999999E-2</v>
      </c>
      <c r="Q1718" s="6">
        <v>0</v>
      </c>
      <c r="R1718" s="7">
        <v>5.1136698052603371E-4</v>
      </c>
      <c r="S1718" s="7">
        <v>0</v>
      </c>
      <c r="T1718" s="8">
        <v>0</v>
      </c>
      <c r="U1718" s="6">
        <v>0</v>
      </c>
    </row>
    <row r="1719" spans="1:21" x14ac:dyDescent="0.3">
      <c r="A1719" t="s">
        <v>21</v>
      </c>
      <c r="B1719" t="s">
        <v>648</v>
      </c>
      <c r="C1719" t="s">
        <v>158</v>
      </c>
      <c r="D1719" t="s">
        <v>208</v>
      </c>
      <c r="E1719" t="s">
        <v>25</v>
      </c>
      <c r="F1719" t="s">
        <v>26</v>
      </c>
      <c r="G1719" t="s">
        <v>891</v>
      </c>
      <c r="H1719" t="s">
        <v>379</v>
      </c>
      <c r="I1719" t="s">
        <v>379</v>
      </c>
      <c r="J1719" t="s">
        <v>379</v>
      </c>
      <c r="K1719" t="s">
        <v>44</v>
      </c>
      <c r="L1719">
        <v>15</v>
      </c>
      <c r="M1719" t="s">
        <v>208</v>
      </c>
      <c r="N1719" s="5">
        <v>0.78</v>
      </c>
      <c r="O1719" t="s">
        <v>30</v>
      </c>
      <c r="P1719" s="5">
        <v>0.33333333300000001</v>
      </c>
      <c r="Q1719" s="6">
        <v>2929310.1749999998</v>
      </c>
      <c r="R1719" s="7">
        <v>5.1136698052603371E-4</v>
      </c>
      <c r="S1719" s="7">
        <v>0</v>
      </c>
      <c r="T1719" s="8">
        <v>1497.9524992139372</v>
      </c>
      <c r="U1719" s="6">
        <v>0</v>
      </c>
    </row>
    <row r="1720" spans="1:21" x14ac:dyDescent="0.3">
      <c r="A1720" t="s">
        <v>21</v>
      </c>
      <c r="B1720" t="s">
        <v>648</v>
      </c>
      <c r="C1720" t="s">
        <v>158</v>
      </c>
      <c r="D1720" t="s">
        <v>208</v>
      </c>
      <c r="E1720" t="s">
        <v>25</v>
      </c>
      <c r="F1720" t="s">
        <v>26</v>
      </c>
      <c r="G1720" t="s">
        <v>892</v>
      </c>
      <c r="H1720" t="s">
        <v>381</v>
      </c>
      <c r="I1720" t="s">
        <v>381</v>
      </c>
      <c r="J1720" t="s">
        <v>381</v>
      </c>
      <c r="K1720" t="s">
        <v>44</v>
      </c>
      <c r="L1720">
        <v>15</v>
      </c>
      <c r="M1720" t="s">
        <v>208</v>
      </c>
      <c r="N1720" s="5">
        <v>0</v>
      </c>
      <c r="O1720" t="s">
        <v>30</v>
      </c>
      <c r="P1720" s="5">
        <v>0.222222222</v>
      </c>
      <c r="Q1720" s="6">
        <v>0</v>
      </c>
      <c r="R1720" s="7">
        <v>5.1136698052603371E-4</v>
      </c>
      <c r="S1720" s="7">
        <v>0</v>
      </c>
      <c r="T1720" s="8">
        <v>0</v>
      </c>
      <c r="U1720" s="6">
        <v>0</v>
      </c>
    </row>
    <row r="1721" spans="1:21" x14ac:dyDescent="0.3">
      <c r="A1721" t="s">
        <v>21</v>
      </c>
      <c r="B1721" t="s">
        <v>648</v>
      </c>
      <c r="C1721" t="s">
        <v>158</v>
      </c>
      <c r="D1721" t="s">
        <v>208</v>
      </c>
      <c r="E1721" t="s">
        <v>25</v>
      </c>
      <c r="F1721" t="s">
        <v>26</v>
      </c>
      <c r="G1721" t="s">
        <v>893</v>
      </c>
      <c r="H1721" t="s">
        <v>383</v>
      </c>
      <c r="I1721" t="s">
        <v>383</v>
      </c>
      <c r="J1721" t="s">
        <v>383</v>
      </c>
      <c r="K1721" t="s">
        <v>44</v>
      </c>
      <c r="L1721">
        <v>15</v>
      </c>
      <c r="M1721" t="s">
        <v>208</v>
      </c>
      <c r="N1721" s="5">
        <v>0</v>
      </c>
      <c r="O1721" t="s">
        <v>30</v>
      </c>
      <c r="P1721" s="5">
        <v>0.17647058800000001</v>
      </c>
      <c r="Q1721" s="6">
        <v>0</v>
      </c>
      <c r="R1721" s="7">
        <v>5.1136698052603371E-4</v>
      </c>
      <c r="S1721" s="7">
        <v>0</v>
      </c>
      <c r="T1721" s="8">
        <v>0</v>
      </c>
      <c r="U1721" s="6">
        <v>0</v>
      </c>
    </row>
    <row r="1722" spans="1:21" x14ac:dyDescent="0.3">
      <c r="A1722" t="s">
        <v>21</v>
      </c>
      <c r="B1722" t="s">
        <v>648</v>
      </c>
      <c r="C1722" t="s">
        <v>158</v>
      </c>
      <c r="D1722" t="s">
        <v>208</v>
      </c>
      <c r="E1722" t="s">
        <v>25</v>
      </c>
      <c r="F1722" t="s">
        <v>26</v>
      </c>
      <c r="G1722" t="s">
        <v>894</v>
      </c>
      <c r="H1722" t="s">
        <v>385</v>
      </c>
      <c r="I1722" t="s">
        <v>385</v>
      </c>
      <c r="J1722" t="s">
        <v>385</v>
      </c>
      <c r="K1722" t="s">
        <v>44</v>
      </c>
      <c r="L1722">
        <v>15</v>
      </c>
      <c r="M1722" t="s">
        <v>208</v>
      </c>
      <c r="N1722" s="5">
        <v>0</v>
      </c>
      <c r="O1722" t="s">
        <v>30</v>
      </c>
      <c r="P1722" s="5">
        <v>0.125</v>
      </c>
      <c r="Q1722" s="6">
        <v>0</v>
      </c>
      <c r="R1722" s="7">
        <v>5.1136698052603371E-4</v>
      </c>
      <c r="S1722" s="7">
        <v>0</v>
      </c>
      <c r="T1722" s="8">
        <v>0</v>
      </c>
      <c r="U1722" s="6">
        <v>0</v>
      </c>
    </row>
    <row r="1723" spans="1:21" x14ac:dyDescent="0.3">
      <c r="A1723" t="s">
        <v>21</v>
      </c>
      <c r="B1723" t="s">
        <v>648</v>
      </c>
      <c r="C1723" t="s">
        <v>158</v>
      </c>
      <c r="D1723" t="s">
        <v>208</v>
      </c>
      <c r="E1723" t="s">
        <v>25</v>
      </c>
      <c r="F1723" t="s">
        <v>26</v>
      </c>
      <c r="G1723" t="s">
        <v>895</v>
      </c>
      <c r="H1723" t="s">
        <v>387</v>
      </c>
      <c r="I1723" t="s">
        <v>387</v>
      </c>
      <c r="J1723" t="s">
        <v>387</v>
      </c>
      <c r="K1723" t="s">
        <v>44</v>
      </c>
      <c r="L1723">
        <v>15</v>
      </c>
      <c r="M1723" t="s">
        <v>208</v>
      </c>
      <c r="N1723" s="5">
        <v>0</v>
      </c>
      <c r="O1723" t="s">
        <v>30</v>
      </c>
      <c r="P1723" s="5">
        <v>6.6666666999999999E-2</v>
      </c>
      <c r="Q1723" s="6">
        <v>0</v>
      </c>
      <c r="R1723" s="7">
        <v>5.1136698052603371E-4</v>
      </c>
      <c r="S1723" s="7">
        <v>0</v>
      </c>
      <c r="T1723" s="8">
        <v>0</v>
      </c>
      <c r="U1723" s="6">
        <v>0</v>
      </c>
    </row>
    <row r="1724" spans="1:21" x14ac:dyDescent="0.3">
      <c r="A1724" t="s">
        <v>21</v>
      </c>
      <c r="B1724" t="s">
        <v>648</v>
      </c>
      <c r="C1724" t="s">
        <v>80</v>
      </c>
      <c r="D1724" t="s">
        <v>393</v>
      </c>
      <c r="E1724" t="s">
        <v>25</v>
      </c>
      <c r="F1724" t="s">
        <v>26</v>
      </c>
      <c r="G1724" t="s">
        <v>679</v>
      </c>
      <c r="H1724" t="s">
        <v>28</v>
      </c>
      <c r="I1724" t="s">
        <v>28</v>
      </c>
      <c r="J1724" t="s">
        <v>28</v>
      </c>
      <c r="K1724" t="s">
        <v>29</v>
      </c>
      <c r="L1724">
        <v>20</v>
      </c>
      <c r="N1724" s="5">
        <v>0</v>
      </c>
      <c r="O1724" t="s">
        <v>30</v>
      </c>
      <c r="P1724" s="5">
        <v>0.3</v>
      </c>
      <c r="Q1724" s="6">
        <v>0</v>
      </c>
      <c r="R1724" s="7">
        <v>0</v>
      </c>
      <c r="S1724" s="7">
        <v>6.5447615594183808E-4</v>
      </c>
      <c r="T1724" s="8">
        <v>0</v>
      </c>
      <c r="U1724" s="6">
        <v>0</v>
      </c>
    </row>
    <row r="1725" spans="1:21" x14ac:dyDescent="0.3">
      <c r="A1725" t="s">
        <v>21</v>
      </c>
      <c r="B1725" t="s">
        <v>648</v>
      </c>
      <c r="C1725" t="s">
        <v>80</v>
      </c>
      <c r="D1725" t="s">
        <v>393</v>
      </c>
      <c r="E1725" t="s">
        <v>25</v>
      </c>
      <c r="F1725" t="s">
        <v>26</v>
      </c>
      <c r="G1725" t="s">
        <v>680</v>
      </c>
      <c r="H1725" t="s">
        <v>84</v>
      </c>
      <c r="I1725" t="s">
        <v>84</v>
      </c>
      <c r="J1725" t="s">
        <v>84</v>
      </c>
      <c r="K1725" t="s">
        <v>29</v>
      </c>
      <c r="L1725">
        <v>20</v>
      </c>
      <c r="N1725" s="5">
        <v>6.7500000000000004E-2</v>
      </c>
      <c r="O1725" t="s">
        <v>30</v>
      </c>
      <c r="P1725" s="5">
        <v>0</v>
      </c>
      <c r="Q1725" s="6">
        <v>0</v>
      </c>
      <c r="R1725" s="7">
        <v>0</v>
      </c>
      <c r="S1725" s="7">
        <v>0</v>
      </c>
      <c r="T1725" s="8">
        <v>0</v>
      </c>
      <c r="U1725" s="6">
        <v>0</v>
      </c>
    </row>
    <row r="1726" spans="1:21" x14ac:dyDescent="0.3">
      <c r="A1726" t="s">
        <v>21</v>
      </c>
      <c r="B1726" t="s">
        <v>648</v>
      </c>
      <c r="C1726" t="s">
        <v>80</v>
      </c>
      <c r="D1726" t="s">
        <v>393</v>
      </c>
      <c r="E1726" t="s">
        <v>25</v>
      </c>
      <c r="F1726" t="s">
        <v>26</v>
      </c>
      <c r="G1726" t="s">
        <v>681</v>
      </c>
      <c r="H1726" t="s">
        <v>86</v>
      </c>
      <c r="I1726" t="s">
        <v>86</v>
      </c>
      <c r="J1726" t="s">
        <v>86</v>
      </c>
      <c r="K1726" t="s">
        <v>29</v>
      </c>
      <c r="L1726">
        <v>20</v>
      </c>
      <c r="N1726" s="5">
        <v>0</v>
      </c>
      <c r="O1726" t="s">
        <v>30</v>
      </c>
      <c r="P1726" s="5">
        <v>6.7511680000000001E-3</v>
      </c>
      <c r="Q1726" s="6">
        <v>0</v>
      </c>
      <c r="R1726" s="7">
        <v>0</v>
      </c>
      <c r="S1726" s="7">
        <v>1.7216566269348788E-3</v>
      </c>
      <c r="T1726" s="8">
        <v>0</v>
      </c>
      <c r="U1726" s="6">
        <v>0</v>
      </c>
    </row>
    <row r="1727" spans="1:21" x14ac:dyDescent="0.3">
      <c r="A1727" t="s">
        <v>21</v>
      </c>
      <c r="B1727" t="s">
        <v>648</v>
      </c>
      <c r="C1727" t="s">
        <v>80</v>
      </c>
      <c r="D1727" t="s">
        <v>393</v>
      </c>
      <c r="E1727" t="s">
        <v>25</v>
      </c>
      <c r="F1727" t="s">
        <v>26</v>
      </c>
      <c r="G1727" t="s">
        <v>682</v>
      </c>
      <c r="H1727" t="s">
        <v>88</v>
      </c>
      <c r="I1727" t="s">
        <v>900</v>
      </c>
      <c r="J1727" t="s">
        <v>88</v>
      </c>
      <c r="K1727" t="s">
        <v>29</v>
      </c>
      <c r="L1727">
        <v>20</v>
      </c>
      <c r="N1727" s="5">
        <v>0.72</v>
      </c>
      <c r="O1727" t="s">
        <v>30</v>
      </c>
      <c r="P1727" s="5">
        <v>0.15845999699999999</v>
      </c>
      <c r="Q1727" s="6">
        <v>0</v>
      </c>
      <c r="R1727" s="7">
        <v>0</v>
      </c>
      <c r="S1727" s="7">
        <v>1.8460693930164465E-3</v>
      </c>
      <c r="T1727" s="8">
        <v>0</v>
      </c>
      <c r="U1727" s="6">
        <v>0</v>
      </c>
    </row>
    <row r="1728" spans="1:21" x14ac:dyDescent="0.3">
      <c r="A1728" t="s">
        <v>21</v>
      </c>
      <c r="B1728" t="s">
        <v>648</v>
      </c>
      <c r="C1728" t="s">
        <v>80</v>
      </c>
      <c r="D1728" t="s">
        <v>393</v>
      </c>
      <c r="E1728" t="s">
        <v>25</v>
      </c>
      <c r="F1728" t="s">
        <v>26</v>
      </c>
      <c r="G1728" t="s">
        <v>683</v>
      </c>
      <c r="H1728" t="s">
        <v>90</v>
      </c>
      <c r="I1728" t="s">
        <v>901</v>
      </c>
      <c r="J1728" t="s">
        <v>90</v>
      </c>
      <c r="K1728" t="s">
        <v>29</v>
      </c>
      <c r="L1728">
        <v>20</v>
      </c>
      <c r="N1728" s="5">
        <v>0</v>
      </c>
      <c r="O1728" t="s">
        <v>30</v>
      </c>
      <c r="P1728" s="5">
        <v>0.53558437299999995</v>
      </c>
      <c r="Q1728" s="6">
        <v>0</v>
      </c>
      <c r="R1728" s="7">
        <v>0</v>
      </c>
      <c r="S1728" s="7">
        <v>1.0964510264815073E-3</v>
      </c>
      <c r="T1728" s="8">
        <v>0</v>
      </c>
      <c r="U1728" s="6">
        <v>0</v>
      </c>
    </row>
    <row r="1729" spans="1:21" x14ac:dyDescent="0.3">
      <c r="A1729" t="s">
        <v>21</v>
      </c>
      <c r="B1729" t="s">
        <v>648</v>
      </c>
      <c r="C1729" t="s">
        <v>80</v>
      </c>
      <c r="D1729" t="s">
        <v>393</v>
      </c>
      <c r="E1729" t="s">
        <v>25</v>
      </c>
      <c r="F1729" t="s">
        <v>26</v>
      </c>
      <c r="G1729" t="s">
        <v>684</v>
      </c>
      <c r="H1729" t="s">
        <v>92</v>
      </c>
      <c r="I1729" t="s">
        <v>902</v>
      </c>
      <c r="J1729" t="s">
        <v>92</v>
      </c>
      <c r="K1729" t="s">
        <v>29</v>
      </c>
      <c r="L1729">
        <v>20</v>
      </c>
      <c r="N1729" s="5">
        <v>0</v>
      </c>
      <c r="O1729" t="s">
        <v>30</v>
      </c>
      <c r="P1729" s="5">
        <v>0.21821937699999999</v>
      </c>
      <c r="Q1729" s="6">
        <v>0</v>
      </c>
      <c r="R1729" s="7">
        <v>0</v>
      </c>
      <c r="S1729" s="7">
        <v>1.5306988172782733E-3</v>
      </c>
      <c r="T1729" s="8">
        <v>0</v>
      </c>
      <c r="U1729" s="6">
        <v>0</v>
      </c>
    </row>
    <row r="1730" spans="1:21" x14ac:dyDescent="0.3">
      <c r="A1730" t="s">
        <v>21</v>
      </c>
      <c r="B1730" t="s">
        <v>648</v>
      </c>
      <c r="C1730" t="s">
        <v>80</v>
      </c>
      <c r="D1730" t="s">
        <v>393</v>
      </c>
      <c r="E1730" t="s">
        <v>25</v>
      </c>
      <c r="F1730" t="s">
        <v>26</v>
      </c>
      <c r="G1730" t="s">
        <v>685</v>
      </c>
      <c r="H1730" t="s">
        <v>94</v>
      </c>
      <c r="I1730" t="s">
        <v>903</v>
      </c>
      <c r="J1730" t="s">
        <v>94</v>
      </c>
      <c r="K1730" t="s">
        <v>29</v>
      </c>
      <c r="L1730">
        <v>20</v>
      </c>
      <c r="N1730" s="5">
        <v>0</v>
      </c>
      <c r="O1730" t="s">
        <v>30</v>
      </c>
      <c r="P1730" s="5">
        <v>0.29013830200000001</v>
      </c>
      <c r="Q1730" s="6">
        <v>0</v>
      </c>
      <c r="R1730" s="7">
        <v>0</v>
      </c>
      <c r="S1730" s="7">
        <v>1.2801475697005974E-3</v>
      </c>
      <c r="T1730" s="8">
        <v>0</v>
      </c>
      <c r="U1730" s="6">
        <v>0</v>
      </c>
    </row>
    <row r="1731" spans="1:21" x14ac:dyDescent="0.3">
      <c r="A1731" t="s">
        <v>21</v>
      </c>
      <c r="B1731" t="s">
        <v>648</v>
      </c>
      <c r="C1731" t="s">
        <v>80</v>
      </c>
      <c r="D1731" t="s">
        <v>393</v>
      </c>
      <c r="E1731" t="s">
        <v>25</v>
      </c>
      <c r="F1731" t="s">
        <v>26</v>
      </c>
      <c r="G1731" t="s">
        <v>686</v>
      </c>
      <c r="H1731" t="s">
        <v>96</v>
      </c>
      <c r="I1731" t="s">
        <v>904</v>
      </c>
      <c r="J1731" t="s">
        <v>96</v>
      </c>
      <c r="K1731" t="s">
        <v>29</v>
      </c>
      <c r="L1731">
        <v>11</v>
      </c>
      <c r="N1731" s="5">
        <v>0.9</v>
      </c>
      <c r="O1731" t="s">
        <v>30</v>
      </c>
      <c r="P1731" s="5">
        <v>0.04</v>
      </c>
      <c r="Q1731" s="6">
        <v>0</v>
      </c>
      <c r="R1731" s="7">
        <v>0</v>
      </c>
      <c r="S1731" s="7">
        <v>0</v>
      </c>
      <c r="T1731" s="8">
        <v>0</v>
      </c>
      <c r="U1731" s="6">
        <v>0</v>
      </c>
    </row>
    <row r="1732" spans="1:21" x14ac:dyDescent="0.3">
      <c r="A1732" t="s">
        <v>21</v>
      </c>
      <c r="B1732" t="s">
        <v>648</v>
      </c>
      <c r="C1732" t="s">
        <v>80</v>
      </c>
      <c r="D1732" t="s">
        <v>393</v>
      </c>
      <c r="E1732" t="s">
        <v>25</v>
      </c>
      <c r="F1732" t="s">
        <v>26</v>
      </c>
      <c r="G1732" t="s">
        <v>687</v>
      </c>
      <c r="H1732" t="s">
        <v>98</v>
      </c>
      <c r="I1732" t="s">
        <v>98</v>
      </c>
      <c r="J1732" t="s">
        <v>98</v>
      </c>
      <c r="K1732" t="s">
        <v>29</v>
      </c>
      <c r="L1732">
        <v>11</v>
      </c>
      <c r="N1732" s="5">
        <v>5.8799999999999998E-2</v>
      </c>
      <c r="O1732" t="s">
        <v>30</v>
      </c>
      <c r="P1732" s="5">
        <v>0</v>
      </c>
      <c r="Q1732" s="6">
        <v>0</v>
      </c>
      <c r="R1732" s="7">
        <v>0</v>
      </c>
      <c r="S1732" s="7">
        <v>0</v>
      </c>
      <c r="T1732" s="8">
        <v>0</v>
      </c>
      <c r="U1732" s="6">
        <v>0</v>
      </c>
    </row>
    <row r="1733" spans="1:21" x14ac:dyDescent="0.3">
      <c r="A1733" t="s">
        <v>21</v>
      </c>
      <c r="B1733" t="s">
        <v>648</v>
      </c>
      <c r="C1733" t="s">
        <v>80</v>
      </c>
      <c r="D1733" t="s">
        <v>393</v>
      </c>
      <c r="E1733" t="s">
        <v>25</v>
      </c>
      <c r="F1733" t="s">
        <v>26</v>
      </c>
      <c r="G1733" t="s">
        <v>688</v>
      </c>
      <c r="H1733" t="s">
        <v>100</v>
      </c>
      <c r="I1733" t="s">
        <v>100</v>
      </c>
      <c r="J1733" t="s">
        <v>100</v>
      </c>
      <c r="K1733" t="s">
        <v>29</v>
      </c>
      <c r="L1733">
        <v>20</v>
      </c>
      <c r="N1733" s="5">
        <v>9.4999999999999998E-3</v>
      </c>
      <c r="O1733" t="s">
        <v>30</v>
      </c>
      <c r="P1733" s="5">
        <v>0.1</v>
      </c>
      <c r="Q1733" s="6">
        <v>0</v>
      </c>
      <c r="R1733" s="7">
        <v>0</v>
      </c>
      <c r="S1733" s="7">
        <v>7.8254127106424558E-4</v>
      </c>
      <c r="T1733" s="8">
        <v>0</v>
      </c>
      <c r="U1733" s="6">
        <v>0</v>
      </c>
    </row>
    <row r="1734" spans="1:21" x14ac:dyDescent="0.3">
      <c r="A1734" t="s">
        <v>21</v>
      </c>
      <c r="B1734" t="s">
        <v>648</v>
      </c>
      <c r="C1734" t="s">
        <v>80</v>
      </c>
      <c r="D1734" t="s">
        <v>393</v>
      </c>
      <c r="E1734" t="s">
        <v>25</v>
      </c>
      <c r="F1734" t="s">
        <v>26</v>
      </c>
      <c r="G1734" t="s">
        <v>689</v>
      </c>
      <c r="H1734" t="s">
        <v>102</v>
      </c>
      <c r="I1734" t="s">
        <v>102</v>
      </c>
      <c r="J1734" t="s">
        <v>102</v>
      </c>
      <c r="K1734" t="s">
        <v>29</v>
      </c>
      <c r="L1734">
        <v>11</v>
      </c>
      <c r="N1734" s="5">
        <v>0.02</v>
      </c>
      <c r="O1734" t="s">
        <v>30</v>
      </c>
      <c r="P1734" s="5">
        <v>1.72E-2</v>
      </c>
      <c r="Q1734" s="6">
        <v>0</v>
      </c>
      <c r="R1734" s="7">
        <v>0</v>
      </c>
      <c r="S1734" s="7">
        <v>0</v>
      </c>
      <c r="T1734" s="8">
        <v>0</v>
      </c>
      <c r="U1734" s="6">
        <v>0</v>
      </c>
    </row>
    <row r="1735" spans="1:21" x14ac:dyDescent="0.3">
      <c r="A1735" t="s">
        <v>21</v>
      </c>
      <c r="B1735" t="s">
        <v>648</v>
      </c>
      <c r="C1735" t="s">
        <v>80</v>
      </c>
      <c r="D1735" t="s">
        <v>393</v>
      </c>
      <c r="E1735" t="s">
        <v>25</v>
      </c>
      <c r="F1735" t="s">
        <v>26</v>
      </c>
      <c r="G1735" t="s">
        <v>690</v>
      </c>
      <c r="H1735" t="s">
        <v>104</v>
      </c>
      <c r="I1735" t="s">
        <v>104</v>
      </c>
      <c r="J1735" t="s">
        <v>104</v>
      </c>
      <c r="K1735" t="s">
        <v>29</v>
      </c>
      <c r="L1735">
        <v>15</v>
      </c>
      <c r="N1735" s="5">
        <v>0.40500000000000003</v>
      </c>
      <c r="O1735" t="s">
        <v>30</v>
      </c>
      <c r="P1735" s="5">
        <v>4.5032220000000003E-3</v>
      </c>
      <c r="Q1735" s="6">
        <v>0</v>
      </c>
      <c r="R1735" s="7">
        <v>0</v>
      </c>
      <c r="S1735" s="7">
        <v>9.2577893529988229E-4</v>
      </c>
      <c r="T1735" s="8">
        <v>0</v>
      </c>
      <c r="U1735" s="6">
        <v>0</v>
      </c>
    </row>
    <row r="1736" spans="1:21" x14ac:dyDescent="0.3">
      <c r="A1736" t="s">
        <v>21</v>
      </c>
      <c r="B1736" t="s">
        <v>648</v>
      </c>
      <c r="C1736" t="s">
        <v>80</v>
      </c>
      <c r="D1736" t="s">
        <v>393</v>
      </c>
      <c r="E1736" t="s">
        <v>25</v>
      </c>
      <c r="F1736" t="s">
        <v>26</v>
      </c>
      <c r="G1736" t="s">
        <v>691</v>
      </c>
      <c r="H1736" t="s">
        <v>106</v>
      </c>
      <c r="I1736" t="s">
        <v>106</v>
      </c>
      <c r="J1736" t="s">
        <v>106</v>
      </c>
      <c r="K1736" t="s">
        <v>29</v>
      </c>
      <c r="L1736">
        <v>11</v>
      </c>
      <c r="N1736" s="5">
        <v>6.5000000000000002E-2</v>
      </c>
      <c r="O1736" t="s">
        <v>30</v>
      </c>
      <c r="P1736" s="5">
        <v>0.15</v>
      </c>
      <c r="Q1736" s="6">
        <v>0</v>
      </c>
      <c r="R1736" s="7">
        <v>0</v>
      </c>
      <c r="S1736" s="7">
        <v>1.2481498654008067E-4</v>
      </c>
      <c r="T1736" s="8">
        <v>0</v>
      </c>
      <c r="U1736" s="6">
        <v>0</v>
      </c>
    </row>
    <row r="1737" spans="1:21" x14ac:dyDescent="0.3">
      <c r="A1737" t="s">
        <v>21</v>
      </c>
      <c r="B1737" t="s">
        <v>648</v>
      </c>
      <c r="C1737" t="s">
        <v>80</v>
      </c>
      <c r="D1737" t="s">
        <v>393</v>
      </c>
      <c r="E1737" t="s">
        <v>25</v>
      </c>
      <c r="F1737" t="s">
        <v>26</v>
      </c>
      <c r="G1737" t="s">
        <v>692</v>
      </c>
      <c r="H1737" t="s">
        <v>108</v>
      </c>
      <c r="I1737" t="s">
        <v>108</v>
      </c>
      <c r="J1737" t="s">
        <v>108</v>
      </c>
      <c r="K1737" t="s">
        <v>29</v>
      </c>
      <c r="L1737">
        <v>2</v>
      </c>
      <c r="M1737" t="s">
        <v>109</v>
      </c>
      <c r="N1737" s="5">
        <v>0</v>
      </c>
      <c r="O1737" t="s">
        <v>30</v>
      </c>
      <c r="P1737" s="5">
        <v>0</v>
      </c>
      <c r="Q1737" s="6">
        <v>0</v>
      </c>
      <c r="R1737" s="7">
        <v>0</v>
      </c>
      <c r="S1737" s="7">
        <v>0</v>
      </c>
      <c r="T1737" s="8">
        <v>0</v>
      </c>
      <c r="U1737" s="6">
        <v>0</v>
      </c>
    </row>
    <row r="1738" spans="1:21" x14ac:dyDescent="0.3">
      <c r="A1738" t="s">
        <v>21</v>
      </c>
      <c r="B1738" t="s">
        <v>648</v>
      </c>
      <c r="C1738" t="s">
        <v>80</v>
      </c>
      <c r="D1738" t="s">
        <v>393</v>
      </c>
      <c r="E1738" t="s">
        <v>25</v>
      </c>
      <c r="F1738" t="s">
        <v>26</v>
      </c>
      <c r="G1738" t="s">
        <v>693</v>
      </c>
      <c r="H1738" t="s">
        <v>111</v>
      </c>
      <c r="I1738" t="s">
        <v>111</v>
      </c>
      <c r="J1738" t="s">
        <v>111</v>
      </c>
      <c r="K1738" t="s">
        <v>29</v>
      </c>
      <c r="L1738">
        <v>20</v>
      </c>
      <c r="N1738" s="5">
        <v>2.7E-2</v>
      </c>
      <c r="O1738" t="s">
        <v>30</v>
      </c>
      <c r="P1738" s="5">
        <v>0.146537695</v>
      </c>
      <c r="Q1738" s="6">
        <v>0</v>
      </c>
      <c r="R1738" s="7">
        <v>0</v>
      </c>
      <c r="S1738" s="7">
        <v>8.9048709555079723E-4</v>
      </c>
      <c r="T1738" s="8">
        <v>0</v>
      </c>
      <c r="U1738" s="6">
        <v>0</v>
      </c>
    </row>
    <row r="1739" spans="1:21" x14ac:dyDescent="0.3">
      <c r="A1739" t="s">
        <v>21</v>
      </c>
      <c r="B1739" t="s">
        <v>648</v>
      </c>
      <c r="C1739" t="s">
        <v>80</v>
      </c>
      <c r="D1739" t="s">
        <v>393</v>
      </c>
      <c r="E1739" t="s">
        <v>25</v>
      </c>
      <c r="F1739" t="s">
        <v>26</v>
      </c>
      <c r="G1739" t="s">
        <v>694</v>
      </c>
      <c r="H1739" t="s">
        <v>115</v>
      </c>
      <c r="I1739" t="s">
        <v>905</v>
      </c>
      <c r="J1739" t="s">
        <v>115</v>
      </c>
      <c r="K1739" t="s">
        <v>29</v>
      </c>
      <c r="L1739">
        <v>20</v>
      </c>
      <c r="N1739" s="5">
        <v>0.19</v>
      </c>
      <c r="O1739" t="s">
        <v>30</v>
      </c>
      <c r="P1739" s="5">
        <v>7.8854609999999999E-3</v>
      </c>
      <c r="Q1739" s="6">
        <v>0</v>
      </c>
      <c r="R1739" s="7">
        <v>0</v>
      </c>
      <c r="S1739" s="7">
        <v>1.254636772441196E-3</v>
      </c>
      <c r="T1739" s="8">
        <v>0</v>
      </c>
      <c r="U1739" s="6">
        <v>0</v>
      </c>
    </row>
    <row r="1740" spans="1:21" x14ac:dyDescent="0.3">
      <c r="A1740" t="s">
        <v>21</v>
      </c>
      <c r="B1740" t="s">
        <v>648</v>
      </c>
      <c r="C1740" t="s">
        <v>80</v>
      </c>
      <c r="D1740" t="s">
        <v>393</v>
      </c>
      <c r="E1740" t="s">
        <v>25</v>
      </c>
      <c r="F1740" t="s">
        <v>26</v>
      </c>
      <c r="G1740" t="s">
        <v>695</v>
      </c>
      <c r="H1740" t="s">
        <v>117</v>
      </c>
      <c r="I1740" t="s">
        <v>906</v>
      </c>
      <c r="J1740" t="s">
        <v>117</v>
      </c>
      <c r="K1740" t="s">
        <v>29</v>
      </c>
      <c r="L1740">
        <v>20</v>
      </c>
      <c r="N1740" s="5">
        <v>0.14249999999999999</v>
      </c>
      <c r="O1740" t="s">
        <v>30</v>
      </c>
      <c r="P1740" s="5">
        <v>8.4071140000000003E-3</v>
      </c>
      <c r="Q1740" s="6">
        <v>0</v>
      </c>
      <c r="R1740" s="7">
        <v>0</v>
      </c>
      <c r="S1740" s="7">
        <v>1.7223488397470957E-3</v>
      </c>
      <c r="T1740" s="8">
        <v>0</v>
      </c>
      <c r="U1740" s="6">
        <v>0</v>
      </c>
    </row>
    <row r="1741" spans="1:21" x14ac:dyDescent="0.3">
      <c r="A1741" t="s">
        <v>21</v>
      </c>
      <c r="B1741" t="s">
        <v>648</v>
      </c>
      <c r="C1741" t="s">
        <v>80</v>
      </c>
      <c r="D1741" t="s">
        <v>393</v>
      </c>
      <c r="E1741" t="s">
        <v>25</v>
      </c>
      <c r="F1741" t="s">
        <v>26</v>
      </c>
      <c r="G1741" t="s">
        <v>696</v>
      </c>
      <c r="H1741" t="s">
        <v>119</v>
      </c>
      <c r="I1741" t="s">
        <v>907</v>
      </c>
      <c r="J1741" t="s">
        <v>119</v>
      </c>
      <c r="K1741" t="s">
        <v>29</v>
      </c>
      <c r="L1741">
        <v>20</v>
      </c>
      <c r="N1741" s="5">
        <v>0.54</v>
      </c>
      <c r="O1741" t="s">
        <v>30</v>
      </c>
      <c r="P1741" s="5">
        <v>0.125</v>
      </c>
      <c r="Q1741" s="6">
        <v>0</v>
      </c>
      <c r="R1741" s="7">
        <v>0</v>
      </c>
      <c r="S1741" s="7">
        <v>8.9048709555079723E-4</v>
      </c>
      <c r="T1741" s="8">
        <v>0</v>
      </c>
      <c r="U1741" s="6">
        <v>0</v>
      </c>
    </row>
    <row r="1742" spans="1:21" x14ac:dyDescent="0.3">
      <c r="A1742" t="s">
        <v>21</v>
      </c>
      <c r="B1742" t="s">
        <v>648</v>
      </c>
      <c r="C1742" t="s">
        <v>80</v>
      </c>
      <c r="D1742" t="s">
        <v>393</v>
      </c>
      <c r="E1742" t="s">
        <v>25</v>
      </c>
      <c r="F1742" t="s">
        <v>26</v>
      </c>
      <c r="G1742" t="s">
        <v>697</v>
      </c>
      <c r="H1742" t="s">
        <v>121</v>
      </c>
      <c r="I1742" t="s">
        <v>121</v>
      </c>
      <c r="J1742" t="s">
        <v>121</v>
      </c>
      <c r="K1742" t="s">
        <v>29</v>
      </c>
      <c r="L1742">
        <v>11</v>
      </c>
      <c r="N1742" s="5">
        <v>0</v>
      </c>
      <c r="O1742" t="s">
        <v>30</v>
      </c>
      <c r="P1742" s="5">
        <v>0</v>
      </c>
      <c r="Q1742" s="6">
        <v>0</v>
      </c>
      <c r="R1742" s="7">
        <v>0</v>
      </c>
      <c r="S1742" s="7">
        <v>0</v>
      </c>
      <c r="T1742" s="8">
        <v>0</v>
      </c>
      <c r="U1742" s="6">
        <v>0</v>
      </c>
    </row>
    <row r="1743" spans="1:21" x14ac:dyDescent="0.3">
      <c r="A1743" t="s">
        <v>21</v>
      </c>
      <c r="B1743" t="s">
        <v>648</v>
      </c>
      <c r="C1743" t="s">
        <v>80</v>
      </c>
      <c r="D1743" t="s">
        <v>393</v>
      </c>
      <c r="E1743" t="s">
        <v>25</v>
      </c>
      <c r="F1743" t="s">
        <v>26</v>
      </c>
      <c r="G1743" t="s">
        <v>698</v>
      </c>
      <c r="H1743" t="s">
        <v>123</v>
      </c>
      <c r="I1743" t="s">
        <v>123</v>
      </c>
      <c r="J1743" t="s">
        <v>123</v>
      </c>
      <c r="K1743" t="s">
        <v>29</v>
      </c>
      <c r="L1743">
        <v>15</v>
      </c>
      <c r="N1743" s="5">
        <v>0</v>
      </c>
      <c r="O1743" t="s">
        <v>30</v>
      </c>
      <c r="P1743" s="5">
        <v>0</v>
      </c>
      <c r="Q1743" s="6">
        <v>0</v>
      </c>
      <c r="R1743" s="7">
        <v>0</v>
      </c>
      <c r="S1743" s="7">
        <v>0</v>
      </c>
      <c r="T1743" s="8">
        <v>0</v>
      </c>
      <c r="U1743" s="6">
        <v>0</v>
      </c>
    </row>
    <row r="1744" spans="1:21" x14ac:dyDescent="0.3">
      <c r="A1744" t="s">
        <v>21</v>
      </c>
      <c r="B1744" t="s">
        <v>648</v>
      </c>
      <c r="C1744" t="s">
        <v>80</v>
      </c>
      <c r="D1744" t="s">
        <v>393</v>
      </c>
      <c r="E1744" t="s">
        <v>25</v>
      </c>
      <c r="F1744" t="s">
        <v>26</v>
      </c>
      <c r="G1744" t="s">
        <v>699</v>
      </c>
      <c r="H1744" t="s">
        <v>125</v>
      </c>
      <c r="I1744" t="s">
        <v>908</v>
      </c>
      <c r="J1744" t="s">
        <v>125</v>
      </c>
      <c r="K1744" t="s">
        <v>29</v>
      </c>
      <c r="L1744">
        <v>20</v>
      </c>
      <c r="N1744" s="5">
        <v>0.08</v>
      </c>
      <c r="O1744" t="s">
        <v>30</v>
      </c>
      <c r="P1744" s="5">
        <v>3.2330142999999999E-2</v>
      </c>
      <c r="Q1744" s="6">
        <v>0</v>
      </c>
      <c r="R1744" s="7">
        <v>0</v>
      </c>
      <c r="S1744" s="7">
        <v>1.0209825489258459E-3</v>
      </c>
      <c r="T1744" s="8">
        <v>0</v>
      </c>
      <c r="U1744" s="6">
        <v>0</v>
      </c>
    </row>
    <row r="1745" spans="1:21" x14ac:dyDescent="0.3">
      <c r="A1745" t="s">
        <v>21</v>
      </c>
      <c r="B1745" t="s">
        <v>648</v>
      </c>
      <c r="C1745" t="s">
        <v>80</v>
      </c>
      <c r="D1745" t="s">
        <v>393</v>
      </c>
      <c r="E1745" t="s">
        <v>25</v>
      </c>
      <c r="F1745" t="s">
        <v>26</v>
      </c>
      <c r="G1745" t="s">
        <v>700</v>
      </c>
      <c r="H1745" t="s">
        <v>127</v>
      </c>
      <c r="I1745" t="s">
        <v>909</v>
      </c>
      <c r="J1745" t="s">
        <v>127</v>
      </c>
      <c r="K1745" t="s">
        <v>29</v>
      </c>
      <c r="L1745">
        <v>20</v>
      </c>
      <c r="N1745" s="5">
        <v>0</v>
      </c>
      <c r="O1745" t="s">
        <v>30</v>
      </c>
      <c r="P1745" s="5">
        <v>0.48548287800000001</v>
      </c>
      <c r="Q1745" s="6">
        <v>0</v>
      </c>
      <c r="R1745" s="7">
        <v>0</v>
      </c>
      <c r="S1745" s="7">
        <v>9.6953009944386126E-4</v>
      </c>
      <c r="T1745" s="8">
        <v>0</v>
      </c>
      <c r="U1745" s="6">
        <v>0</v>
      </c>
    </row>
    <row r="1746" spans="1:21" x14ac:dyDescent="0.3">
      <c r="A1746" t="s">
        <v>21</v>
      </c>
      <c r="B1746" t="s">
        <v>648</v>
      </c>
      <c r="C1746" t="s">
        <v>80</v>
      </c>
      <c r="D1746" t="s">
        <v>393</v>
      </c>
      <c r="E1746" t="s">
        <v>25</v>
      </c>
      <c r="F1746" t="s">
        <v>26</v>
      </c>
      <c r="G1746" t="s">
        <v>701</v>
      </c>
      <c r="H1746" t="s">
        <v>129</v>
      </c>
      <c r="I1746" t="s">
        <v>910</v>
      </c>
      <c r="J1746" t="s">
        <v>129</v>
      </c>
      <c r="K1746" t="s">
        <v>29</v>
      </c>
      <c r="L1746">
        <v>20</v>
      </c>
      <c r="N1746" s="5">
        <v>0</v>
      </c>
      <c r="O1746" t="s">
        <v>30</v>
      </c>
      <c r="P1746" s="5">
        <v>0.104853986</v>
      </c>
      <c r="Q1746" s="6">
        <v>0</v>
      </c>
      <c r="R1746" s="7">
        <v>0</v>
      </c>
      <c r="S1746" s="7">
        <v>1.0176433182141351E-3</v>
      </c>
      <c r="T1746" s="8">
        <v>0</v>
      </c>
      <c r="U1746" s="6">
        <v>0</v>
      </c>
    </row>
    <row r="1747" spans="1:21" x14ac:dyDescent="0.3">
      <c r="A1747" t="s">
        <v>21</v>
      </c>
      <c r="B1747" t="s">
        <v>648</v>
      </c>
      <c r="C1747" t="s">
        <v>80</v>
      </c>
      <c r="D1747" t="s">
        <v>393</v>
      </c>
      <c r="E1747" t="s">
        <v>25</v>
      </c>
      <c r="F1747" t="s">
        <v>26</v>
      </c>
      <c r="G1747" t="s">
        <v>702</v>
      </c>
      <c r="H1747" t="s">
        <v>131</v>
      </c>
      <c r="I1747" t="s">
        <v>911</v>
      </c>
      <c r="J1747" t="s">
        <v>131</v>
      </c>
      <c r="K1747" t="s">
        <v>29</v>
      </c>
      <c r="L1747">
        <v>20</v>
      </c>
      <c r="N1747" s="5">
        <v>0</v>
      </c>
      <c r="O1747" t="s">
        <v>30</v>
      </c>
      <c r="P1747" s="5">
        <v>0.195864173</v>
      </c>
      <c r="Q1747" s="6">
        <v>0</v>
      </c>
      <c r="R1747" s="7">
        <v>0</v>
      </c>
      <c r="S1747" s="7">
        <v>9.7059503317277202E-4</v>
      </c>
      <c r="T1747" s="8">
        <v>0</v>
      </c>
      <c r="U1747" s="6">
        <v>0</v>
      </c>
    </row>
    <row r="1748" spans="1:21" x14ac:dyDescent="0.3">
      <c r="A1748" t="s">
        <v>21</v>
      </c>
      <c r="B1748" t="s">
        <v>648</v>
      </c>
      <c r="C1748" t="s">
        <v>80</v>
      </c>
      <c r="D1748" t="s">
        <v>393</v>
      </c>
      <c r="E1748" t="s">
        <v>25</v>
      </c>
      <c r="F1748" t="s">
        <v>26</v>
      </c>
      <c r="G1748" t="s">
        <v>703</v>
      </c>
      <c r="H1748" t="s">
        <v>157</v>
      </c>
      <c r="I1748" t="s">
        <v>912</v>
      </c>
      <c r="J1748" t="s">
        <v>157</v>
      </c>
      <c r="K1748" t="s">
        <v>29</v>
      </c>
      <c r="L1748">
        <v>11</v>
      </c>
      <c r="N1748" s="5">
        <v>0.52</v>
      </c>
      <c r="O1748" t="s">
        <v>30</v>
      </c>
      <c r="P1748" s="5">
        <v>0</v>
      </c>
      <c r="Q1748" s="6">
        <v>0</v>
      </c>
      <c r="R1748" s="7">
        <v>0</v>
      </c>
      <c r="S1748" s="7">
        <v>0</v>
      </c>
      <c r="T1748" s="8">
        <v>0</v>
      </c>
      <c r="U1748" s="6">
        <v>0</v>
      </c>
    </row>
    <row r="1749" spans="1:21" x14ac:dyDescent="0.3">
      <c r="A1749" t="s">
        <v>21</v>
      </c>
      <c r="B1749" t="s">
        <v>648</v>
      </c>
      <c r="C1749" t="s">
        <v>80</v>
      </c>
      <c r="D1749" t="s">
        <v>393</v>
      </c>
      <c r="E1749" t="s">
        <v>25</v>
      </c>
      <c r="F1749" t="s">
        <v>31</v>
      </c>
      <c r="G1749" t="s">
        <v>704</v>
      </c>
      <c r="H1749" t="s">
        <v>28</v>
      </c>
      <c r="I1749" t="s">
        <v>28</v>
      </c>
      <c r="J1749" t="s">
        <v>28</v>
      </c>
      <c r="K1749" t="s">
        <v>29</v>
      </c>
      <c r="L1749">
        <v>20</v>
      </c>
      <c r="N1749" s="5">
        <v>0</v>
      </c>
      <c r="O1749" t="s">
        <v>30</v>
      </c>
      <c r="P1749" s="5">
        <v>0.3</v>
      </c>
      <c r="Q1749" s="6">
        <v>0</v>
      </c>
      <c r="R1749" s="7">
        <v>0</v>
      </c>
      <c r="S1749" s="7">
        <v>6.5447615594183808E-4</v>
      </c>
      <c r="T1749" s="8">
        <v>0</v>
      </c>
      <c r="U1749" s="6">
        <v>0</v>
      </c>
    </row>
    <row r="1750" spans="1:21" x14ac:dyDescent="0.3">
      <c r="A1750" t="s">
        <v>21</v>
      </c>
      <c r="B1750" t="s">
        <v>648</v>
      </c>
      <c r="C1750" t="s">
        <v>80</v>
      </c>
      <c r="D1750" t="s">
        <v>393</v>
      </c>
      <c r="E1750" t="s">
        <v>25</v>
      </c>
      <c r="F1750" t="s">
        <v>31</v>
      </c>
      <c r="G1750" t="s">
        <v>705</v>
      </c>
      <c r="H1750" t="s">
        <v>84</v>
      </c>
      <c r="I1750" t="s">
        <v>84</v>
      </c>
      <c r="J1750" t="s">
        <v>84</v>
      </c>
      <c r="K1750" t="s">
        <v>29</v>
      </c>
      <c r="L1750">
        <v>20</v>
      </c>
      <c r="N1750" s="5">
        <v>6.7500000000000004E-2</v>
      </c>
      <c r="O1750" t="s">
        <v>30</v>
      </c>
      <c r="P1750" s="5">
        <v>0.34336457799999998</v>
      </c>
      <c r="Q1750" s="6">
        <v>0</v>
      </c>
      <c r="R1750" s="7">
        <v>0</v>
      </c>
      <c r="S1750" s="7">
        <v>7.1233293838095159E-4</v>
      </c>
      <c r="T1750" s="8">
        <v>0</v>
      </c>
      <c r="U1750" s="6">
        <v>0</v>
      </c>
    </row>
    <row r="1751" spans="1:21" x14ac:dyDescent="0.3">
      <c r="A1751" t="s">
        <v>21</v>
      </c>
      <c r="B1751" t="s">
        <v>648</v>
      </c>
      <c r="C1751" t="s">
        <v>80</v>
      </c>
      <c r="D1751" t="s">
        <v>393</v>
      </c>
      <c r="E1751" t="s">
        <v>25</v>
      </c>
      <c r="F1751" t="s">
        <v>31</v>
      </c>
      <c r="G1751" t="s">
        <v>706</v>
      </c>
      <c r="H1751" t="s">
        <v>86</v>
      </c>
      <c r="I1751" t="s">
        <v>86</v>
      </c>
      <c r="J1751" t="s">
        <v>86</v>
      </c>
      <c r="K1751" t="s">
        <v>29</v>
      </c>
      <c r="L1751">
        <v>20</v>
      </c>
      <c r="N1751" s="5">
        <v>0</v>
      </c>
      <c r="O1751" t="s">
        <v>30</v>
      </c>
      <c r="P1751" s="5">
        <v>1.0190441999999999E-2</v>
      </c>
      <c r="Q1751" s="6">
        <v>0</v>
      </c>
      <c r="R1751" s="7">
        <v>0</v>
      </c>
      <c r="S1751" s="7">
        <v>1.7216566269348786E-3</v>
      </c>
      <c r="T1751" s="8">
        <v>0</v>
      </c>
      <c r="U1751" s="6">
        <v>0</v>
      </c>
    </row>
    <row r="1752" spans="1:21" x14ac:dyDescent="0.3">
      <c r="A1752" t="s">
        <v>21</v>
      </c>
      <c r="B1752" t="s">
        <v>648</v>
      </c>
      <c r="C1752" t="s">
        <v>80</v>
      </c>
      <c r="D1752" t="s">
        <v>393</v>
      </c>
      <c r="E1752" t="s">
        <v>25</v>
      </c>
      <c r="F1752" t="s">
        <v>31</v>
      </c>
      <c r="G1752" t="s">
        <v>707</v>
      </c>
      <c r="H1752" t="s">
        <v>88</v>
      </c>
      <c r="I1752" t="s">
        <v>900</v>
      </c>
      <c r="J1752" t="s">
        <v>88</v>
      </c>
      <c r="K1752" t="s">
        <v>29</v>
      </c>
      <c r="L1752">
        <v>20</v>
      </c>
      <c r="N1752" s="5">
        <v>0.351348259</v>
      </c>
      <c r="O1752" t="s">
        <v>30</v>
      </c>
      <c r="P1752" s="5">
        <v>0.15845999699999999</v>
      </c>
      <c r="Q1752" s="6">
        <v>0</v>
      </c>
      <c r="R1752" s="7">
        <v>0</v>
      </c>
      <c r="S1752" s="7">
        <v>1.8460693930164465E-3</v>
      </c>
      <c r="T1752" s="8">
        <v>0</v>
      </c>
      <c r="U1752" s="6">
        <v>0</v>
      </c>
    </row>
    <row r="1753" spans="1:21" x14ac:dyDescent="0.3">
      <c r="A1753" t="s">
        <v>21</v>
      </c>
      <c r="B1753" t="s">
        <v>648</v>
      </c>
      <c r="C1753" t="s">
        <v>80</v>
      </c>
      <c r="D1753" t="s">
        <v>393</v>
      </c>
      <c r="E1753" t="s">
        <v>25</v>
      </c>
      <c r="F1753" t="s">
        <v>31</v>
      </c>
      <c r="G1753" t="s">
        <v>708</v>
      </c>
      <c r="H1753" t="s">
        <v>90</v>
      </c>
      <c r="I1753" t="s">
        <v>901</v>
      </c>
      <c r="J1753" t="s">
        <v>90</v>
      </c>
      <c r="K1753" t="s">
        <v>29</v>
      </c>
      <c r="L1753">
        <v>20</v>
      </c>
      <c r="N1753" s="5">
        <v>0.14625953999999999</v>
      </c>
      <c r="O1753" t="s">
        <v>30</v>
      </c>
      <c r="P1753" s="5">
        <v>0.53558437299999995</v>
      </c>
      <c r="Q1753" s="6">
        <v>0</v>
      </c>
      <c r="R1753" s="7">
        <v>0</v>
      </c>
      <c r="S1753" s="7">
        <v>1.0964510264815073E-3</v>
      </c>
      <c r="T1753" s="8">
        <v>0</v>
      </c>
      <c r="U1753" s="6">
        <v>0</v>
      </c>
    </row>
    <row r="1754" spans="1:21" x14ac:dyDescent="0.3">
      <c r="A1754" t="s">
        <v>21</v>
      </c>
      <c r="B1754" t="s">
        <v>648</v>
      </c>
      <c r="C1754" t="s">
        <v>80</v>
      </c>
      <c r="D1754" t="s">
        <v>393</v>
      </c>
      <c r="E1754" t="s">
        <v>25</v>
      </c>
      <c r="F1754" t="s">
        <v>31</v>
      </c>
      <c r="G1754" t="s">
        <v>709</v>
      </c>
      <c r="H1754" t="s">
        <v>92</v>
      </c>
      <c r="I1754" t="s">
        <v>902</v>
      </c>
      <c r="J1754" t="s">
        <v>92</v>
      </c>
      <c r="K1754" t="s">
        <v>29</v>
      </c>
      <c r="L1754">
        <v>20</v>
      </c>
      <c r="N1754" s="5">
        <v>5.7245342999999997E-2</v>
      </c>
      <c r="O1754" t="s">
        <v>30</v>
      </c>
      <c r="P1754" s="5">
        <v>0.21821937699999999</v>
      </c>
      <c r="Q1754" s="6">
        <v>0</v>
      </c>
      <c r="R1754" s="7">
        <v>0</v>
      </c>
      <c r="S1754" s="7">
        <v>1.5306988172782733E-3</v>
      </c>
      <c r="T1754" s="8">
        <v>0</v>
      </c>
      <c r="U1754" s="6">
        <v>0</v>
      </c>
    </row>
    <row r="1755" spans="1:21" x14ac:dyDescent="0.3">
      <c r="A1755" t="s">
        <v>21</v>
      </c>
      <c r="B1755" t="s">
        <v>648</v>
      </c>
      <c r="C1755" t="s">
        <v>80</v>
      </c>
      <c r="D1755" t="s">
        <v>393</v>
      </c>
      <c r="E1755" t="s">
        <v>25</v>
      </c>
      <c r="F1755" t="s">
        <v>31</v>
      </c>
      <c r="G1755" t="s">
        <v>710</v>
      </c>
      <c r="H1755" t="s">
        <v>94</v>
      </c>
      <c r="I1755" t="s">
        <v>903</v>
      </c>
      <c r="J1755" t="s">
        <v>94</v>
      </c>
      <c r="K1755" t="s">
        <v>29</v>
      </c>
      <c r="L1755">
        <v>20</v>
      </c>
      <c r="N1755" s="5">
        <v>0.142106125</v>
      </c>
      <c r="O1755" t="s">
        <v>30</v>
      </c>
      <c r="P1755" s="5">
        <v>0.29013830200000001</v>
      </c>
      <c r="Q1755" s="6">
        <v>0</v>
      </c>
      <c r="R1755" s="7">
        <v>0</v>
      </c>
      <c r="S1755" s="7">
        <v>1.2801475697005974E-3</v>
      </c>
      <c r="T1755" s="8">
        <v>0</v>
      </c>
      <c r="U1755" s="6">
        <v>0</v>
      </c>
    </row>
    <row r="1756" spans="1:21" x14ac:dyDescent="0.3">
      <c r="A1756" t="s">
        <v>21</v>
      </c>
      <c r="B1756" t="s">
        <v>648</v>
      </c>
      <c r="C1756" t="s">
        <v>80</v>
      </c>
      <c r="D1756" t="s">
        <v>393</v>
      </c>
      <c r="E1756" t="s">
        <v>25</v>
      </c>
      <c r="F1756" t="s">
        <v>31</v>
      </c>
      <c r="G1756" t="s">
        <v>711</v>
      </c>
      <c r="H1756" t="s">
        <v>96</v>
      </c>
      <c r="I1756" t="s">
        <v>904</v>
      </c>
      <c r="J1756" t="s">
        <v>96</v>
      </c>
      <c r="K1756" t="s">
        <v>29</v>
      </c>
      <c r="L1756">
        <v>11</v>
      </c>
      <c r="N1756" s="5">
        <v>0.9</v>
      </c>
      <c r="O1756" t="s">
        <v>30</v>
      </c>
      <c r="P1756" s="5">
        <v>0.04</v>
      </c>
      <c r="Q1756" s="6">
        <v>0</v>
      </c>
      <c r="R1756" s="7">
        <v>0</v>
      </c>
      <c r="S1756" s="7">
        <v>0</v>
      </c>
      <c r="T1756" s="8">
        <v>0</v>
      </c>
      <c r="U1756" s="6">
        <v>0</v>
      </c>
    </row>
    <row r="1757" spans="1:21" x14ac:dyDescent="0.3">
      <c r="A1757" t="s">
        <v>21</v>
      </c>
      <c r="B1757" t="s">
        <v>648</v>
      </c>
      <c r="C1757" t="s">
        <v>80</v>
      </c>
      <c r="D1757" t="s">
        <v>393</v>
      </c>
      <c r="E1757" t="s">
        <v>25</v>
      </c>
      <c r="F1757" t="s">
        <v>31</v>
      </c>
      <c r="G1757" t="s">
        <v>712</v>
      </c>
      <c r="H1757" t="s">
        <v>98</v>
      </c>
      <c r="I1757" t="s">
        <v>98</v>
      </c>
      <c r="J1757" t="s">
        <v>98</v>
      </c>
      <c r="K1757" t="s">
        <v>29</v>
      </c>
      <c r="L1757">
        <v>11</v>
      </c>
      <c r="N1757" s="5">
        <v>5.8799999999999998E-2</v>
      </c>
      <c r="O1757" t="s">
        <v>30</v>
      </c>
      <c r="P1757" s="5">
        <v>1.2981169000000001E-2</v>
      </c>
      <c r="Q1757" s="6">
        <v>0</v>
      </c>
      <c r="R1757" s="7">
        <v>0</v>
      </c>
      <c r="S1757" s="7">
        <v>1.015454613420546E-3</v>
      </c>
      <c r="T1757" s="8">
        <v>0</v>
      </c>
      <c r="U1757" s="6">
        <v>0</v>
      </c>
    </row>
    <row r="1758" spans="1:21" x14ac:dyDescent="0.3">
      <c r="A1758" t="s">
        <v>21</v>
      </c>
      <c r="B1758" t="s">
        <v>648</v>
      </c>
      <c r="C1758" t="s">
        <v>80</v>
      </c>
      <c r="D1758" t="s">
        <v>393</v>
      </c>
      <c r="E1758" t="s">
        <v>25</v>
      </c>
      <c r="F1758" t="s">
        <v>31</v>
      </c>
      <c r="G1758" t="s">
        <v>713</v>
      </c>
      <c r="H1758" t="s">
        <v>100</v>
      </c>
      <c r="I1758" t="s">
        <v>100</v>
      </c>
      <c r="J1758" t="s">
        <v>100</v>
      </c>
      <c r="K1758" t="s">
        <v>29</v>
      </c>
      <c r="L1758">
        <v>20</v>
      </c>
      <c r="N1758" s="5">
        <v>9.4999999999999998E-3</v>
      </c>
      <c r="O1758" t="s">
        <v>30</v>
      </c>
      <c r="P1758" s="5">
        <v>0.1</v>
      </c>
      <c r="Q1758" s="6">
        <v>0</v>
      </c>
      <c r="R1758" s="7">
        <v>0</v>
      </c>
      <c r="S1758" s="7">
        <v>7.8254127106424558E-4</v>
      </c>
      <c r="T1758" s="8">
        <v>0</v>
      </c>
      <c r="U1758" s="6">
        <v>0</v>
      </c>
    </row>
    <row r="1759" spans="1:21" x14ac:dyDescent="0.3">
      <c r="A1759" t="s">
        <v>21</v>
      </c>
      <c r="B1759" t="s">
        <v>648</v>
      </c>
      <c r="C1759" t="s">
        <v>80</v>
      </c>
      <c r="D1759" t="s">
        <v>393</v>
      </c>
      <c r="E1759" t="s">
        <v>25</v>
      </c>
      <c r="F1759" t="s">
        <v>31</v>
      </c>
      <c r="G1759" t="s">
        <v>714</v>
      </c>
      <c r="H1759" t="s">
        <v>102</v>
      </c>
      <c r="I1759" t="s">
        <v>102</v>
      </c>
      <c r="J1759" t="s">
        <v>102</v>
      </c>
      <c r="K1759" t="s">
        <v>29</v>
      </c>
      <c r="L1759">
        <v>11</v>
      </c>
      <c r="N1759" s="5">
        <v>0.02</v>
      </c>
      <c r="O1759" t="s">
        <v>30</v>
      </c>
      <c r="P1759" s="5">
        <v>1.72E-2</v>
      </c>
      <c r="Q1759" s="6">
        <v>0</v>
      </c>
      <c r="R1759" s="7">
        <v>0</v>
      </c>
      <c r="S1759" s="7">
        <v>0</v>
      </c>
      <c r="T1759" s="8">
        <v>0</v>
      </c>
      <c r="U1759" s="6">
        <v>0</v>
      </c>
    </row>
    <row r="1760" spans="1:21" x14ac:dyDescent="0.3">
      <c r="A1760" t="s">
        <v>21</v>
      </c>
      <c r="B1760" t="s">
        <v>648</v>
      </c>
      <c r="C1760" t="s">
        <v>80</v>
      </c>
      <c r="D1760" t="s">
        <v>393</v>
      </c>
      <c r="E1760" t="s">
        <v>25</v>
      </c>
      <c r="F1760" t="s">
        <v>31</v>
      </c>
      <c r="G1760" t="s">
        <v>715</v>
      </c>
      <c r="H1760" t="s">
        <v>106</v>
      </c>
      <c r="I1760" t="s">
        <v>106</v>
      </c>
      <c r="J1760" t="s">
        <v>106</v>
      </c>
      <c r="K1760" t="s">
        <v>29</v>
      </c>
      <c r="L1760">
        <v>11</v>
      </c>
      <c r="N1760" s="5">
        <v>6.5000000000000002E-2</v>
      </c>
      <c r="O1760" t="s">
        <v>30</v>
      </c>
      <c r="P1760" s="5">
        <v>0.15</v>
      </c>
      <c r="Q1760" s="6">
        <v>0</v>
      </c>
      <c r="R1760" s="7">
        <v>0</v>
      </c>
      <c r="S1760" s="7">
        <v>1.0785492225409715E-4</v>
      </c>
      <c r="T1760" s="8">
        <v>0</v>
      </c>
      <c r="U1760" s="6">
        <v>0</v>
      </c>
    </row>
    <row r="1761" spans="1:21" x14ac:dyDescent="0.3">
      <c r="A1761" t="s">
        <v>21</v>
      </c>
      <c r="B1761" t="s">
        <v>648</v>
      </c>
      <c r="C1761" t="s">
        <v>80</v>
      </c>
      <c r="D1761" t="s">
        <v>393</v>
      </c>
      <c r="E1761" t="s">
        <v>25</v>
      </c>
      <c r="F1761" t="s">
        <v>31</v>
      </c>
      <c r="G1761" t="s">
        <v>716</v>
      </c>
      <c r="H1761" t="s">
        <v>108</v>
      </c>
      <c r="I1761" t="s">
        <v>108</v>
      </c>
      <c r="J1761" t="s">
        <v>108</v>
      </c>
      <c r="K1761" t="s">
        <v>29</v>
      </c>
      <c r="L1761">
        <v>2</v>
      </c>
      <c r="M1761" t="s">
        <v>109</v>
      </c>
      <c r="N1761" s="5">
        <v>0</v>
      </c>
      <c r="O1761" t="s">
        <v>30</v>
      </c>
      <c r="P1761" s="5">
        <v>0.05</v>
      </c>
      <c r="Q1761" s="6">
        <v>0</v>
      </c>
      <c r="R1761" s="7">
        <v>0</v>
      </c>
      <c r="S1761" s="7">
        <v>8.9048709555079723E-4</v>
      </c>
      <c r="T1761" s="8">
        <v>0</v>
      </c>
      <c r="U1761" s="6">
        <v>0</v>
      </c>
    </row>
    <row r="1762" spans="1:21" x14ac:dyDescent="0.3">
      <c r="A1762" t="s">
        <v>21</v>
      </c>
      <c r="B1762" t="s">
        <v>648</v>
      </c>
      <c r="C1762" t="s">
        <v>80</v>
      </c>
      <c r="D1762" t="s">
        <v>393</v>
      </c>
      <c r="E1762" t="s">
        <v>25</v>
      </c>
      <c r="F1762" t="s">
        <v>31</v>
      </c>
      <c r="G1762" t="s">
        <v>717</v>
      </c>
      <c r="H1762" t="s">
        <v>111</v>
      </c>
      <c r="I1762" t="s">
        <v>111</v>
      </c>
      <c r="J1762" t="s">
        <v>111</v>
      </c>
      <c r="K1762" t="s">
        <v>29</v>
      </c>
      <c r="L1762">
        <v>20</v>
      </c>
      <c r="N1762" s="5">
        <v>2.2499999999999998E-3</v>
      </c>
      <c r="O1762" t="s">
        <v>30</v>
      </c>
      <c r="P1762" s="5">
        <v>0.146537695</v>
      </c>
      <c r="Q1762" s="6">
        <v>0</v>
      </c>
      <c r="R1762" s="7">
        <v>0</v>
      </c>
      <c r="S1762" s="7">
        <v>8.9048709555079723E-4</v>
      </c>
      <c r="T1762" s="8">
        <v>0</v>
      </c>
      <c r="U1762" s="6">
        <v>0</v>
      </c>
    </row>
    <row r="1763" spans="1:21" x14ac:dyDescent="0.3">
      <c r="A1763" t="s">
        <v>21</v>
      </c>
      <c r="B1763" t="s">
        <v>648</v>
      </c>
      <c r="C1763" t="s">
        <v>80</v>
      </c>
      <c r="D1763" t="s">
        <v>393</v>
      </c>
      <c r="E1763" t="s">
        <v>25</v>
      </c>
      <c r="F1763" t="s">
        <v>31</v>
      </c>
      <c r="G1763" t="s">
        <v>718</v>
      </c>
      <c r="H1763" t="s">
        <v>113</v>
      </c>
      <c r="I1763" t="s">
        <v>113</v>
      </c>
      <c r="J1763" t="s">
        <v>113</v>
      </c>
      <c r="K1763" t="s">
        <v>29</v>
      </c>
      <c r="L1763">
        <v>20</v>
      </c>
      <c r="N1763" s="5">
        <v>0.08</v>
      </c>
      <c r="O1763" t="s">
        <v>30</v>
      </c>
      <c r="P1763" s="5">
        <v>5.8473739999999998E-3</v>
      </c>
      <c r="Q1763" s="6">
        <v>0</v>
      </c>
      <c r="R1763" s="7">
        <v>0</v>
      </c>
      <c r="S1763" s="7">
        <v>6.1520590679720044E-4</v>
      </c>
      <c r="T1763" s="8">
        <v>0</v>
      </c>
      <c r="U1763" s="6">
        <v>0</v>
      </c>
    </row>
    <row r="1764" spans="1:21" x14ac:dyDescent="0.3">
      <c r="A1764" t="s">
        <v>21</v>
      </c>
      <c r="B1764" t="s">
        <v>648</v>
      </c>
      <c r="C1764" t="s">
        <v>80</v>
      </c>
      <c r="D1764" t="s">
        <v>393</v>
      </c>
      <c r="E1764" t="s">
        <v>25</v>
      </c>
      <c r="F1764" t="s">
        <v>31</v>
      </c>
      <c r="G1764" t="s">
        <v>719</v>
      </c>
      <c r="H1764" t="s">
        <v>115</v>
      </c>
      <c r="I1764" t="s">
        <v>905</v>
      </c>
      <c r="J1764" t="s">
        <v>115</v>
      </c>
      <c r="K1764" t="s">
        <v>29</v>
      </c>
      <c r="L1764">
        <v>20</v>
      </c>
      <c r="N1764" s="5">
        <v>0.19</v>
      </c>
      <c r="O1764" t="s">
        <v>30</v>
      </c>
      <c r="P1764" s="5">
        <v>2.3049808000000001E-2</v>
      </c>
      <c r="Q1764" s="6">
        <v>0</v>
      </c>
      <c r="R1764" s="7">
        <v>0</v>
      </c>
      <c r="S1764" s="7">
        <v>1.9925428753858644E-3</v>
      </c>
      <c r="T1764" s="8">
        <v>0</v>
      </c>
      <c r="U1764" s="6">
        <v>0</v>
      </c>
    </row>
    <row r="1765" spans="1:21" x14ac:dyDescent="0.3">
      <c r="A1765" t="s">
        <v>21</v>
      </c>
      <c r="B1765" t="s">
        <v>648</v>
      </c>
      <c r="C1765" t="s">
        <v>80</v>
      </c>
      <c r="D1765" t="s">
        <v>393</v>
      </c>
      <c r="E1765" t="s">
        <v>25</v>
      </c>
      <c r="F1765" t="s">
        <v>31</v>
      </c>
      <c r="G1765" t="s">
        <v>720</v>
      </c>
      <c r="H1765" t="s">
        <v>117</v>
      </c>
      <c r="I1765" t="s">
        <v>906</v>
      </c>
      <c r="J1765" t="s">
        <v>117</v>
      </c>
      <c r="K1765" t="s">
        <v>29</v>
      </c>
      <c r="L1765">
        <v>20</v>
      </c>
      <c r="N1765" s="5">
        <v>0.14249999999999999</v>
      </c>
      <c r="O1765" t="s">
        <v>30</v>
      </c>
      <c r="P1765" s="5">
        <v>1.1846387999999999E-2</v>
      </c>
      <c r="Q1765" s="6">
        <v>0</v>
      </c>
      <c r="R1765" s="7">
        <v>0</v>
      </c>
      <c r="S1765" s="7">
        <v>1.7223488397470957E-3</v>
      </c>
      <c r="T1765" s="8">
        <v>0</v>
      </c>
      <c r="U1765" s="6">
        <v>0</v>
      </c>
    </row>
    <row r="1766" spans="1:21" x14ac:dyDescent="0.3">
      <c r="A1766" t="s">
        <v>21</v>
      </c>
      <c r="B1766" t="s">
        <v>648</v>
      </c>
      <c r="C1766" t="s">
        <v>80</v>
      </c>
      <c r="D1766" t="s">
        <v>393</v>
      </c>
      <c r="E1766" t="s">
        <v>25</v>
      </c>
      <c r="F1766" t="s">
        <v>31</v>
      </c>
      <c r="G1766" t="s">
        <v>721</v>
      </c>
      <c r="H1766" t="s">
        <v>119</v>
      </c>
      <c r="I1766" t="s">
        <v>907</v>
      </c>
      <c r="J1766" t="s">
        <v>119</v>
      </c>
      <c r="K1766" t="s">
        <v>29</v>
      </c>
      <c r="L1766">
        <v>20</v>
      </c>
      <c r="N1766" s="5">
        <v>0.54</v>
      </c>
      <c r="O1766" t="s">
        <v>30</v>
      </c>
      <c r="P1766" s="5">
        <v>0.125</v>
      </c>
      <c r="Q1766" s="6">
        <v>0</v>
      </c>
      <c r="R1766" s="7">
        <v>0</v>
      </c>
      <c r="S1766" s="7">
        <v>8.9048709555079723E-4</v>
      </c>
      <c r="T1766" s="8">
        <v>0</v>
      </c>
      <c r="U1766" s="6">
        <v>0</v>
      </c>
    </row>
    <row r="1767" spans="1:21" x14ac:dyDescent="0.3">
      <c r="A1767" t="s">
        <v>21</v>
      </c>
      <c r="B1767" t="s">
        <v>648</v>
      </c>
      <c r="C1767" t="s">
        <v>80</v>
      </c>
      <c r="D1767" t="s">
        <v>393</v>
      </c>
      <c r="E1767" t="s">
        <v>25</v>
      </c>
      <c r="F1767" t="s">
        <v>31</v>
      </c>
      <c r="G1767" t="s">
        <v>722</v>
      </c>
      <c r="H1767" t="s">
        <v>121</v>
      </c>
      <c r="I1767" t="s">
        <v>121</v>
      </c>
      <c r="J1767" t="s">
        <v>121</v>
      </c>
      <c r="K1767" t="s">
        <v>29</v>
      </c>
      <c r="L1767">
        <v>11</v>
      </c>
      <c r="N1767" s="5">
        <v>0.65</v>
      </c>
      <c r="O1767" t="s">
        <v>30</v>
      </c>
      <c r="P1767" s="5">
        <v>0.12</v>
      </c>
      <c r="Q1767" s="6">
        <v>0</v>
      </c>
      <c r="R1767" s="7">
        <v>0</v>
      </c>
      <c r="S1767" s="7">
        <v>8.9048709555079723E-4</v>
      </c>
      <c r="T1767" s="8">
        <v>0</v>
      </c>
      <c r="U1767" s="6">
        <v>0</v>
      </c>
    </row>
    <row r="1768" spans="1:21" x14ac:dyDescent="0.3">
      <c r="A1768" t="s">
        <v>21</v>
      </c>
      <c r="B1768" t="s">
        <v>648</v>
      </c>
      <c r="C1768" t="s">
        <v>80</v>
      </c>
      <c r="D1768" t="s">
        <v>393</v>
      </c>
      <c r="E1768" t="s">
        <v>25</v>
      </c>
      <c r="F1768" t="s">
        <v>31</v>
      </c>
      <c r="G1768" t="s">
        <v>723</v>
      </c>
      <c r="H1768" t="s">
        <v>123</v>
      </c>
      <c r="I1768" t="s">
        <v>123</v>
      </c>
      <c r="J1768" t="s">
        <v>123</v>
      </c>
      <c r="K1768" t="s">
        <v>29</v>
      </c>
      <c r="L1768">
        <v>15</v>
      </c>
      <c r="N1768" s="5">
        <v>0</v>
      </c>
      <c r="O1768" t="s">
        <v>30</v>
      </c>
      <c r="P1768" s="5">
        <v>2.0452499999999998E-2</v>
      </c>
      <c r="Q1768" s="6">
        <v>0</v>
      </c>
      <c r="R1768" s="7">
        <v>0</v>
      </c>
      <c r="S1768" s="7">
        <v>8.9048709555079734E-4</v>
      </c>
      <c r="T1768" s="8">
        <v>0</v>
      </c>
      <c r="U1768" s="6">
        <v>0</v>
      </c>
    </row>
    <row r="1769" spans="1:21" x14ac:dyDescent="0.3">
      <c r="A1769" t="s">
        <v>21</v>
      </c>
      <c r="B1769" t="s">
        <v>648</v>
      </c>
      <c r="C1769" t="s">
        <v>80</v>
      </c>
      <c r="D1769" t="s">
        <v>393</v>
      </c>
      <c r="E1769" t="s">
        <v>25</v>
      </c>
      <c r="F1769" t="s">
        <v>31</v>
      </c>
      <c r="G1769" t="s">
        <v>724</v>
      </c>
      <c r="H1769" t="s">
        <v>125</v>
      </c>
      <c r="I1769" t="s">
        <v>908</v>
      </c>
      <c r="J1769" t="s">
        <v>125</v>
      </c>
      <c r="K1769" t="s">
        <v>29</v>
      </c>
      <c r="L1769">
        <v>20</v>
      </c>
      <c r="N1769" s="5">
        <v>3.9038694999999998E-2</v>
      </c>
      <c r="O1769" t="s">
        <v>30</v>
      </c>
      <c r="P1769" s="5">
        <v>3.2330142999999999E-2</v>
      </c>
      <c r="Q1769" s="6">
        <v>0</v>
      </c>
      <c r="R1769" s="7">
        <v>0</v>
      </c>
      <c r="S1769" s="7">
        <v>1.0209825489258459E-3</v>
      </c>
      <c r="T1769" s="8">
        <v>0</v>
      </c>
      <c r="U1769" s="6">
        <v>0</v>
      </c>
    </row>
    <row r="1770" spans="1:21" x14ac:dyDescent="0.3">
      <c r="A1770" t="s">
        <v>21</v>
      </c>
      <c r="B1770" t="s">
        <v>648</v>
      </c>
      <c r="C1770" t="s">
        <v>80</v>
      </c>
      <c r="D1770" t="s">
        <v>393</v>
      </c>
      <c r="E1770" t="s">
        <v>25</v>
      </c>
      <c r="F1770" t="s">
        <v>31</v>
      </c>
      <c r="G1770" t="s">
        <v>725</v>
      </c>
      <c r="H1770" t="s">
        <v>127</v>
      </c>
      <c r="I1770" t="s">
        <v>909</v>
      </c>
      <c r="J1770" t="s">
        <v>127</v>
      </c>
      <c r="K1770" t="s">
        <v>29</v>
      </c>
      <c r="L1770">
        <v>20</v>
      </c>
      <c r="N1770" s="5">
        <v>1.6251060000000001E-2</v>
      </c>
      <c r="O1770" t="s">
        <v>30</v>
      </c>
      <c r="P1770" s="5">
        <v>0.48548287800000001</v>
      </c>
      <c r="Q1770" s="6">
        <v>0</v>
      </c>
      <c r="R1770" s="7">
        <v>0</v>
      </c>
      <c r="S1770" s="7">
        <v>9.6953009944386126E-4</v>
      </c>
      <c r="T1770" s="8">
        <v>0</v>
      </c>
      <c r="U1770" s="6">
        <v>0</v>
      </c>
    </row>
    <row r="1771" spans="1:21" x14ac:dyDescent="0.3">
      <c r="A1771" t="s">
        <v>21</v>
      </c>
      <c r="B1771" t="s">
        <v>648</v>
      </c>
      <c r="C1771" t="s">
        <v>80</v>
      </c>
      <c r="D1771" t="s">
        <v>393</v>
      </c>
      <c r="E1771" t="s">
        <v>25</v>
      </c>
      <c r="F1771" t="s">
        <v>31</v>
      </c>
      <c r="G1771" t="s">
        <v>726</v>
      </c>
      <c r="H1771" t="s">
        <v>129</v>
      </c>
      <c r="I1771" t="s">
        <v>910</v>
      </c>
      <c r="J1771" t="s">
        <v>129</v>
      </c>
      <c r="K1771" t="s">
        <v>29</v>
      </c>
      <c r="L1771">
        <v>20</v>
      </c>
      <c r="N1771" s="5">
        <v>6.3605939999999998E-3</v>
      </c>
      <c r="O1771" t="s">
        <v>30</v>
      </c>
      <c r="P1771" s="5">
        <v>0.104853986</v>
      </c>
      <c r="Q1771" s="6">
        <v>0</v>
      </c>
      <c r="R1771" s="7">
        <v>0</v>
      </c>
      <c r="S1771" s="7">
        <v>1.0176433182141351E-3</v>
      </c>
      <c r="T1771" s="8">
        <v>0</v>
      </c>
      <c r="U1771" s="6">
        <v>0</v>
      </c>
    </row>
    <row r="1772" spans="1:21" x14ac:dyDescent="0.3">
      <c r="A1772" t="s">
        <v>21</v>
      </c>
      <c r="B1772" t="s">
        <v>648</v>
      </c>
      <c r="C1772" t="s">
        <v>80</v>
      </c>
      <c r="D1772" t="s">
        <v>393</v>
      </c>
      <c r="E1772" t="s">
        <v>25</v>
      </c>
      <c r="F1772" t="s">
        <v>31</v>
      </c>
      <c r="G1772" t="s">
        <v>727</v>
      </c>
      <c r="H1772" t="s">
        <v>131</v>
      </c>
      <c r="I1772" t="s">
        <v>911</v>
      </c>
      <c r="J1772" t="s">
        <v>131</v>
      </c>
      <c r="K1772" t="s">
        <v>29</v>
      </c>
      <c r="L1772">
        <v>20</v>
      </c>
      <c r="N1772" s="5">
        <v>1.5789569E-2</v>
      </c>
      <c r="O1772" t="s">
        <v>30</v>
      </c>
      <c r="P1772" s="5">
        <v>0.195864173</v>
      </c>
      <c r="Q1772" s="6">
        <v>0</v>
      </c>
      <c r="R1772" s="7">
        <v>0</v>
      </c>
      <c r="S1772" s="7">
        <v>9.7059503317277202E-4</v>
      </c>
      <c r="T1772" s="8">
        <v>0</v>
      </c>
      <c r="U1772" s="6">
        <v>0</v>
      </c>
    </row>
    <row r="1773" spans="1:21" x14ac:dyDescent="0.3">
      <c r="A1773" t="s">
        <v>21</v>
      </c>
      <c r="B1773" t="s">
        <v>648</v>
      </c>
      <c r="C1773" t="s">
        <v>80</v>
      </c>
      <c r="D1773" t="s">
        <v>393</v>
      </c>
      <c r="E1773" t="s">
        <v>25</v>
      </c>
      <c r="F1773" t="s">
        <v>31</v>
      </c>
      <c r="G1773" t="s">
        <v>728</v>
      </c>
      <c r="H1773" t="s">
        <v>157</v>
      </c>
      <c r="I1773" t="s">
        <v>912</v>
      </c>
      <c r="J1773" t="s">
        <v>157</v>
      </c>
      <c r="K1773" t="s">
        <v>29</v>
      </c>
      <c r="L1773">
        <v>11</v>
      </c>
      <c r="N1773" s="5">
        <v>0.52</v>
      </c>
      <c r="O1773" t="s">
        <v>30</v>
      </c>
      <c r="P1773" s="5">
        <v>0.09</v>
      </c>
      <c r="Q1773" s="6">
        <v>0</v>
      </c>
      <c r="R1773" s="7">
        <v>0</v>
      </c>
      <c r="S1773" s="7">
        <v>8.9048709555079723E-4</v>
      </c>
      <c r="T1773" s="8">
        <v>0</v>
      </c>
      <c r="U1773" s="6">
        <v>0</v>
      </c>
    </row>
    <row r="1774" spans="1:21" x14ac:dyDescent="0.3">
      <c r="A1774" t="s">
        <v>21</v>
      </c>
      <c r="B1774" t="s">
        <v>648</v>
      </c>
      <c r="C1774" t="s">
        <v>34</v>
      </c>
      <c r="D1774" t="s">
        <v>394</v>
      </c>
      <c r="E1774" t="s">
        <v>25</v>
      </c>
      <c r="F1774" t="s">
        <v>26</v>
      </c>
      <c r="G1774" t="s">
        <v>651</v>
      </c>
      <c r="H1774" t="s">
        <v>28</v>
      </c>
      <c r="I1774" t="s">
        <v>28</v>
      </c>
      <c r="J1774" t="s">
        <v>28</v>
      </c>
      <c r="K1774" t="s">
        <v>29</v>
      </c>
      <c r="L1774">
        <v>20</v>
      </c>
      <c r="N1774" s="5">
        <v>0</v>
      </c>
      <c r="O1774" t="s">
        <v>30</v>
      </c>
      <c r="P1774" s="5">
        <v>0.3</v>
      </c>
      <c r="Q1774" s="6">
        <v>0</v>
      </c>
      <c r="R1774" s="7">
        <v>3.6816310603171587E-4</v>
      </c>
      <c r="S1774" s="7">
        <v>1.1165464820805937E-4</v>
      </c>
      <c r="T1774" s="8">
        <v>0</v>
      </c>
      <c r="U1774" s="6">
        <v>0</v>
      </c>
    </row>
    <row r="1775" spans="1:21" x14ac:dyDescent="0.3">
      <c r="A1775" t="s">
        <v>21</v>
      </c>
      <c r="B1775" t="s">
        <v>648</v>
      </c>
      <c r="C1775" t="s">
        <v>34</v>
      </c>
      <c r="D1775" t="s">
        <v>394</v>
      </c>
      <c r="E1775" t="s">
        <v>25</v>
      </c>
      <c r="F1775" t="s">
        <v>26</v>
      </c>
      <c r="G1775" t="s">
        <v>652</v>
      </c>
      <c r="H1775" t="s">
        <v>38</v>
      </c>
      <c r="I1775" t="s">
        <v>38</v>
      </c>
      <c r="J1775" t="s">
        <v>38</v>
      </c>
      <c r="K1775" t="s">
        <v>29</v>
      </c>
      <c r="L1775">
        <v>5</v>
      </c>
      <c r="N1775" s="5">
        <v>0.9</v>
      </c>
      <c r="O1775" t="s">
        <v>30</v>
      </c>
      <c r="P1775" s="5">
        <v>2.8648030000000001E-2</v>
      </c>
      <c r="Q1775" s="6">
        <v>5964.4613419999996</v>
      </c>
      <c r="R1775" s="7">
        <v>1.1015087511623278E-4</v>
      </c>
      <c r="S1775" s="7">
        <v>8.5949592175893486E-5</v>
      </c>
      <c r="T1775" s="8">
        <v>0.65699063641824018</v>
      </c>
      <c r="U1775" s="6">
        <v>0.51264301989378236</v>
      </c>
    </row>
    <row r="1776" spans="1:21" x14ac:dyDescent="0.3">
      <c r="A1776" t="s">
        <v>21</v>
      </c>
      <c r="B1776" t="s">
        <v>648</v>
      </c>
      <c r="C1776" t="s">
        <v>34</v>
      </c>
      <c r="D1776" t="s">
        <v>394</v>
      </c>
      <c r="E1776" t="s">
        <v>25</v>
      </c>
      <c r="F1776" t="s">
        <v>31</v>
      </c>
      <c r="G1776" t="s">
        <v>653</v>
      </c>
      <c r="H1776" t="s">
        <v>28</v>
      </c>
      <c r="I1776" t="s">
        <v>28</v>
      </c>
      <c r="J1776" t="s">
        <v>28</v>
      </c>
      <c r="K1776" t="s">
        <v>29</v>
      </c>
      <c r="L1776">
        <v>20</v>
      </c>
      <c r="N1776" s="5">
        <v>0</v>
      </c>
      <c r="O1776" t="s">
        <v>30</v>
      </c>
      <c r="P1776" s="5">
        <v>0.3</v>
      </c>
      <c r="Q1776" s="6">
        <v>0</v>
      </c>
      <c r="R1776" s="7">
        <v>3.6816310603171587E-4</v>
      </c>
      <c r="S1776" s="7">
        <v>1.1165464820805937E-4</v>
      </c>
      <c r="T1776" s="8">
        <v>0</v>
      </c>
      <c r="U1776" s="6">
        <v>0</v>
      </c>
    </row>
    <row r="1777" spans="1:21" x14ac:dyDescent="0.3">
      <c r="A1777" t="s">
        <v>21</v>
      </c>
      <c r="B1777" t="s">
        <v>648</v>
      </c>
      <c r="C1777" t="s">
        <v>34</v>
      </c>
      <c r="D1777" t="s">
        <v>394</v>
      </c>
      <c r="E1777" t="s">
        <v>25</v>
      </c>
      <c r="F1777" t="s">
        <v>31</v>
      </c>
      <c r="G1777" t="s">
        <v>654</v>
      </c>
      <c r="H1777" t="s">
        <v>38</v>
      </c>
      <c r="I1777" t="s">
        <v>38</v>
      </c>
      <c r="J1777" t="s">
        <v>38</v>
      </c>
      <c r="K1777" t="s">
        <v>29</v>
      </c>
      <c r="L1777">
        <v>5</v>
      </c>
      <c r="N1777" s="5">
        <v>0.9</v>
      </c>
      <c r="O1777" t="s">
        <v>30</v>
      </c>
      <c r="P1777" s="5">
        <v>2.8648030000000001E-2</v>
      </c>
      <c r="Q1777" s="6">
        <v>362212.16710000002</v>
      </c>
      <c r="R1777" s="7">
        <v>1.1015087511623278E-4</v>
      </c>
      <c r="S1777" s="7">
        <v>8.5949592175893486E-5</v>
      </c>
      <c r="T1777" s="8">
        <v>39.897987183812141</v>
      </c>
      <c r="U1777" s="6">
        <v>31.131988043391587</v>
      </c>
    </row>
    <row r="1778" spans="1:21" x14ac:dyDescent="0.3">
      <c r="A1778" t="s">
        <v>21</v>
      </c>
      <c r="B1778" t="s">
        <v>648</v>
      </c>
      <c r="C1778" t="s">
        <v>34</v>
      </c>
      <c r="D1778" t="s">
        <v>394</v>
      </c>
      <c r="E1778" t="s">
        <v>25</v>
      </c>
      <c r="F1778" t="s">
        <v>41</v>
      </c>
      <c r="G1778" t="s">
        <v>896</v>
      </c>
      <c r="H1778" t="s">
        <v>396</v>
      </c>
      <c r="I1778" t="s">
        <v>931</v>
      </c>
      <c r="J1778" t="s">
        <v>396</v>
      </c>
      <c r="K1778" t="s">
        <v>44</v>
      </c>
      <c r="L1778">
        <v>9</v>
      </c>
      <c r="M1778" t="s">
        <v>394</v>
      </c>
      <c r="N1778" s="5">
        <v>0.61</v>
      </c>
      <c r="O1778" t="s">
        <v>30</v>
      </c>
      <c r="P1778" s="5">
        <v>0.59884667599999997</v>
      </c>
      <c r="Q1778" s="6">
        <v>8085377.9950000001</v>
      </c>
      <c r="R1778" s="7">
        <v>1.3251409109216183E-4</v>
      </c>
      <c r="S1778" s="7">
        <v>9.5621253421995789E-5</v>
      </c>
      <c r="T1778" s="8">
        <v>1071.4265161439907</v>
      </c>
      <c r="U1778" s="6">
        <v>773.13397827252322</v>
      </c>
    </row>
    <row r="1779" spans="1:21" x14ac:dyDescent="0.3">
      <c r="A1779" t="s">
        <v>21</v>
      </c>
      <c r="B1779" t="s">
        <v>648</v>
      </c>
      <c r="C1779" t="s">
        <v>34</v>
      </c>
      <c r="D1779" t="s">
        <v>394</v>
      </c>
      <c r="E1779" t="s">
        <v>25</v>
      </c>
      <c r="F1779" t="s">
        <v>26</v>
      </c>
      <c r="G1779" t="s">
        <v>897</v>
      </c>
      <c r="H1779" t="s">
        <v>396</v>
      </c>
      <c r="I1779" t="s">
        <v>931</v>
      </c>
      <c r="J1779" t="s">
        <v>396</v>
      </c>
      <c r="K1779" t="s">
        <v>44</v>
      </c>
      <c r="L1779">
        <v>9</v>
      </c>
      <c r="M1779" t="s">
        <v>394</v>
      </c>
      <c r="N1779" s="5">
        <v>0.61</v>
      </c>
      <c r="O1779" t="s">
        <v>30</v>
      </c>
      <c r="P1779" s="5">
        <v>0.59884667599999997</v>
      </c>
      <c r="Q1779" s="6">
        <v>133139.9914</v>
      </c>
      <c r="R1779" s="7">
        <v>1.3251409109216183E-4</v>
      </c>
      <c r="S1779" s="7">
        <v>9.5621253421995789E-5</v>
      </c>
      <c r="T1779" s="8">
        <v>17.642924948389243</v>
      </c>
      <c r="U1779" s="6">
        <v>12.731012858261741</v>
      </c>
    </row>
    <row r="1780" spans="1:21" x14ac:dyDescent="0.3">
      <c r="R1780" s="7"/>
      <c r="S1780" s="7"/>
      <c r="T1780" s="8"/>
      <c r="U1780" s="8"/>
    </row>
    <row r="1781" spans="1:21" x14ac:dyDescent="0.3">
      <c r="R1781" s="7"/>
      <c r="S1781" s="7"/>
      <c r="T1781" s="8"/>
      <c r="U1781" s="8"/>
    </row>
    <row r="1782" spans="1:21" x14ac:dyDescent="0.3">
      <c r="R1782" s="7"/>
      <c r="S1782" s="7"/>
      <c r="T1782" s="8"/>
      <c r="U1782" s="8"/>
    </row>
    <row r="1783" spans="1:21" x14ac:dyDescent="0.3">
      <c r="R1783" s="7"/>
      <c r="S1783" s="7"/>
      <c r="T1783" s="8"/>
      <c r="U1783" s="8"/>
    </row>
    <row r="1788" spans="1:21" x14ac:dyDescent="0.3">
      <c r="R1788" s="6"/>
    </row>
  </sheetData>
  <autoFilter ref="A1:U178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Y1788"/>
  <sheetViews>
    <sheetView workbookViewId="0">
      <selection activeCell="V16" sqref="V16"/>
    </sheetView>
  </sheetViews>
  <sheetFormatPr defaultRowHeight="14.4" x14ac:dyDescent="0.3"/>
  <cols>
    <col min="2" max="2" width="25.44140625" customWidth="1"/>
    <col min="3" max="3" width="18.6640625" customWidth="1"/>
    <col min="4" max="4" width="19.88671875" customWidth="1"/>
    <col min="8" max="8" width="28.6640625" customWidth="1"/>
    <col min="9" max="9" width="30.6640625" customWidth="1"/>
    <col min="13" max="13" width="17.33203125" customWidth="1"/>
    <col min="15" max="16" width="17.5546875" customWidth="1"/>
    <col min="17" max="17" width="21" customWidth="1"/>
    <col min="18" max="19" width="18.33203125" customWidth="1"/>
    <col min="20" max="20" width="16" customWidth="1"/>
    <col min="21" max="21" width="25.44140625" customWidth="1"/>
  </cols>
  <sheetData>
    <row r="1" spans="1:25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4" t="s">
        <v>17</v>
      </c>
      <c r="S1" s="4" t="s">
        <v>18</v>
      </c>
      <c r="T1" s="3" t="s">
        <v>19</v>
      </c>
      <c r="U1" s="3" t="s">
        <v>20</v>
      </c>
    </row>
    <row r="2" spans="1:25" x14ac:dyDescent="0.3">
      <c r="A2" t="s">
        <v>21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28</v>
      </c>
      <c r="J2" t="s">
        <v>28</v>
      </c>
      <c r="K2" t="s">
        <v>29</v>
      </c>
      <c r="L2">
        <v>20</v>
      </c>
      <c r="N2" s="5">
        <v>0</v>
      </c>
      <c r="O2" t="s">
        <v>30</v>
      </c>
      <c r="P2" s="5">
        <v>0.3</v>
      </c>
      <c r="Q2" s="6">
        <v>0</v>
      </c>
      <c r="R2" s="7">
        <v>3.6816310603171587E-4</v>
      </c>
      <c r="S2" s="7">
        <v>1.1165464820805936E-4</v>
      </c>
      <c r="T2" s="6">
        <v>0</v>
      </c>
      <c r="U2" s="6">
        <v>0</v>
      </c>
      <c r="W2" s="9"/>
      <c r="X2" s="10"/>
      <c r="Y2" s="11"/>
    </row>
    <row r="3" spans="1:25" x14ac:dyDescent="0.3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31</v>
      </c>
      <c r="G3" t="s">
        <v>32</v>
      </c>
      <c r="H3" t="s">
        <v>28</v>
      </c>
      <c r="I3" t="s">
        <v>28</v>
      </c>
      <c r="J3" t="s">
        <v>28</v>
      </c>
      <c r="K3" t="s">
        <v>29</v>
      </c>
      <c r="L3">
        <v>20</v>
      </c>
      <c r="N3" s="5">
        <v>0</v>
      </c>
      <c r="O3" t="s">
        <v>30</v>
      </c>
      <c r="P3" s="5">
        <v>0.3</v>
      </c>
      <c r="Q3" s="6">
        <v>0</v>
      </c>
      <c r="R3" s="7">
        <v>3.6816310603171587E-4</v>
      </c>
      <c r="S3" s="7">
        <v>1.1165464820805936E-4</v>
      </c>
      <c r="T3" s="6">
        <v>0</v>
      </c>
      <c r="U3" s="6">
        <v>0</v>
      </c>
      <c r="W3" s="12" t="s">
        <v>33</v>
      </c>
      <c r="X3" s="13"/>
      <c r="Y3" s="14"/>
    </row>
    <row r="4" spans="1:25" ht="15" thickBot="1" x14ac:dyDescent="0.35">
      <c r="A4" t="s">
        <v>21</v>
      </c>
      <c r="B4" t="s">
        <v>22</v>
      </c>
      <c r="C4" t="s">
        <v>34</v>
      </c>
      <c r="D4" t="s">
        <v>35</v>
      </c>
      <c r="E4" t="s">
        <v>25</v>
      </c>
      <c r="F4" t="s">
        <v>26</v>
      </c>
      <c r="G4" t="s">
        <v>36</v>
      </c>
      <c r="H4" t="s">
        <v>28</v>
      </c>
      <c r="I4" t="s">
        <v>28</v>
      </c>
      <c r="J4" t="s">
        <v>28</v>
      </c>
      <c r="K4" t="s">
        <v>29</v>
      </c>
      <c r="L4">
        <v>20</v>
      </c>
      <c r="N4" s="5">
        <v>0</v>
      </c>
      <c r="O4" t="s">
        <v>30</v>
      </c>
      <c r="P4" s="5">
        <v>0.3</v>
      </c>
      <c r="Q4" s="6">
        <v>0</v>
      </c>
      <c r="R4" s="7">
        <v>3.6816310603171592E-4</v>
      </c>
      <c r="S4" s="7">
        <v>1.1165464820805937E-4</v>
      </c>
      <c r="T4" s="6">
        <v>0</v>
      </c>
      <c r="U4" s="6">
        <v>0</v>
      </c>
      <c r="W4" s="15"/>
      <c r="X4" s="16"/>
      <c r="Y4" s="17"/>
    </row>
    <row r="5" spans="1:25" x14ac:dyDescent="0.3">
      <c r="A5" t="s">
        <v>21</v>
      </c>
      <c r="B5" t="s">
        <v>22</v>
      </c>
      <c r="C5" t="s">
        <v>34</v>
      </c>
      <c r="D5" t="s">
        <v>35</v>
      </c>
      <c r="E5" t="s">
        <v>25</v>
      </c>
      <c r="F5" t="s">
        <v>26</v>
      </c>
      <c r="G5" t="s">
        <v>37</v>
      </c>
      <c r="H5" t="s">
        <v>38</v>
      </c>
      <c r="I5" t="s">
        <v>38</v>
      </c>
      <c r="J5" t="s">
        <v>38</v>
      </c>
      <c r="K5" t="s">
        <v>29</v>
      </c>
      <c r="L5">
        <v>5</v>
      </c>
      <c r="N5" s="5">
        <v>0.22500000000000001</v>
      </c>
      <c r="O5" t="s">
        <v>30</v>
      </c>
      <c r="P5" s="5">
        <v>2.3657109999999999E-2</v>
      </c>
      <c r="Q5" s="6">
        <v>13811.26929</v>
      </c>
      <c r="R5" s="7">
        <v>1.1015087511623278E-4</v>
      </c>
      <c r="S5" s="7">
        <v>8.5949592175893486E-5</v>
      </c>
      <c r="T5" s="6">
        <v>1.521323398759451</v>
      </c>
      <c r="U5" s="6">
        <v>1.1870729629069421</v>
      </c>
    </row>
    <row r="6" spans="1:25" x14ac:dyDescent="0.3">
      <c r="A6" t="s">
        <v>21</v>
      </c>
      <c r="B6" t="s">
        <v>22</v>
      </c>
      <c r="C6" t="s">
        <v>34</v>
      </c>
      <c r="D6" t="s">
        <v>35</v>
      </c>
      <c r="E6" t="s">
        <v>25</v>
      </c>
      <c r="F6" t="s">
        <v>31</v>
      </c>
      <c r="G6" t="s">
        <v>39</v>
      </c>
      <c r="H6" t="s">
        <v>28</v>
      </c>
      <c r="I6" t="s">
        <v>28</v>
      </c>
      <c r="J6" t="s">
        <v>28</v>
      </c>
      <c r="K6" t="s">
        <v>29</v>
      </c>
      <c r="L6">
        <v>20</v>
      </c>
      <c r="N6" s="5">
        <v>0</v>
      </c>
      <c r="O6" t="s">
        <v>30</v>
      </c>
      <c r="P6" s="5">
        <v>0.3</v>
      </c>
      <c r="Q6" s="6">
        <v>0</v>
      </c>
      <c r="R6" s="7">
        <v>3.6816310603171592E-4</v>
      </c>
      <c r="S6" s="7">
        <v>1.1165464820805937E-4</v>
      </c>
      <c r="T6" s="6">
        <v>0</v>
      </c>
      <c r="U6" s="6">
        <v>0</v>
      </c>
    </row>
    <row r="7" spans="1:25" x14ac:dyDescent="0.3">
      <c r="A7" t="s">
        <v>21</v>
      </c>
      <c r="B7" t="s">
        <v>22</v>
      </c>
      <c r="C7" t="s">
        <v>34</v>
      </c>
      <c r="D7" t="s">
        <v>35</v>
      </c>
      <c r="E7" t="s">
        <v>25</v>
      </c>
      <c r="F7" t="s">
        <v>31</v>
      </c>
      <c r="G7" t="s">
        <v>40</v>
      </c>
      <c r="H7" t="s">
        <v>38</v>
      </c>
      <c r="I7" t="s">
        <v>38</v>
      </c>
      <c r="J7" t="s">
        <v>38</v>
      </c>
      <c r="K7" t="s">
        <v>29</v>
      </c>
      <c r="L7">
        <v>5</v>
      </c>
      <c r="N7" s="5">
        <v>0.22500000000000001</v>
      </c>
      <c r="O7" t="s">
        <v>30</v>
      </c>
      <c r="P7" s="5">
        <v>2.3657109999999999E-2</v>
      </c>
      <c r="Q7" s="6">
        <v>1016880.477</v>
      </c>
      <c r="R7" s="7">
        <v>1.1015087511623278E-4</v>
      </c>
      <c r="S7" s="7">
        <v>8.5949592175893486E-5</v>
      </c>
      <c r="T7" s="6">
        <v>112.01027443016221</v>
      </c>
      <c r="U7" s="6">
        <v>87.400462289778034</v>
      </c>
    </row>
    <row r="8" spans="1:25" x14ac:dyDescent="0.3">
      <c r="A8" t="s">
        <v>21</v>
      </c>
      <c r="B8" t="s">
        <v>22</v>
      </c>
      <c r="C8" t="s">
        <v>34</v>
      </c>
      <c r="D8" t="s">
        <v>35</v>
      </c>
      <c r="E8" t="s">
        <v>25</v>
      </c>
      <c r="F8" t="s">
        <v>41</v>
      </c>
      <c r="G8" t="s">
        <v>42</v>
      </c>
      <c r="H8" t="s">
        <v>43</v>
      </c>
      <c r="I8" t="s">
        <v>898</v>
      </c>
      <c r="J8" t="s">
        <v>43</v>
      </c>
      <c r="K8" t="s">
        <v>44</v>
      </c>
      <c r="L8">
        <v>6</v>
      </c>
      <c r="M8" t="s">
        <v>35</v>
      </c>
      <c r="N8" s="5">
        <v>0.42</v>
      </c>
      <c r="O8" t="s">
        <v>30</v>
      </c>
      <c r="P8" s="5">
        <v>0.35097493000000002</v>
      </c>
      <c r="Q8" s="6">
        <v>33030152.48</v>
      </c>
      <c r="R8" s="7">
        <v>1.9998069910798222E-4</v>
      </c>
      <c r="S8" s="7">
        <v>1.1963142605964094E-4</v>
      </c>
      <c r="T8" s="6">
        <v>6605.3929845936527</v>
      </c>
      <c r="U8" s="6">
        <v>3951.4442441497858</v>
      </c>
    </row>
    <row r="9" spans="1:25" x14ac:dyDescent="0.3">
      <c r="A9" t="s">
        <v>21</v>
      </c>
      <c r="B9" t="s">
        <v>22</v>
      </c>
      <c r="C9" t="s">
        <v>34</v>
      </c>
      <c r="D9" t="s">
        <v>35</v>
      </c>
      <c r="E9" t="s">
        <v>25</v>
      </c>
      <c r="F9" t="s">
        <v>26</v>
      </c>
      <c r="G9" t="s">
        <v>45</v>
      </c>
      <c r="H9" t="s">
        <v>43</v>
      </c>
      <c r="I9" t="s">
        <v>898</v>
      </c>
      <c r="J9" t="s">
        <v>43</v>
      </c>
      <c r="K9" t="s">
        <v>44</v>
      </c>
      <c r="L9">
        <v>6</v>
      </c>
      <c r="M9" t="s">
        <v>35</v>
      </c>
      <c r="N9" s="5">
        <v>0.42</v>
      </c>
      <c r="O9" t="s">
        <v>30</v>
      </c>
      <c r="P9" s="5">
        <v>0.35097493000000002</v>
      </c>
      <c r="Q9" s="6">
        <v>448615.4901</v>
      </c>
      <c r="R9" s="7">
        <v>1.9998069910798222E-4</v>
      </c>
      <c r="S9" s="7">
        <v>1.1963142605964094E-4</v>
      </c>
      <c r="T9" s="6">
        <v>89.714439340868068</v>
      </c>
      <c r="U9" s="6">
        <v>53.668510833107732</v>
      </c>
    </row>
    <row r="10" spans="1:25" x14ac:dyDescent="0.3">
      <c r="A10" t="s">
        <v>21</v>
      </c>
      <c r="B10" t="s">
        <v>22</v>
      </c>
      <c r="C10" t="s">
        <v>46</v>
      </c>
      <c r="D10" t="s">
        <v>47</v>
      </c>
      <c r="E10" t="s">
        <v>25</v>
      </c>
      <c r="F10" t="s">
        <v>26</v>
      </c>
      <c r="G10" t="s">
        <v>48</v>
      </c>
      <c r="H10" t="s">
        <v>28</v>
      </c>
      <c r="I10" t="s">
        <v>28</v>
      </c>
      <c r="J10" t="s">
        <v>28</v>
      </c>
      <c r="K10" t="s">
        <v>29</v>
      </c>
      <c r="L10">
        <v>20</v>
      </c>
      <c r="N10" s="5">
        <v>0</v>
      </c>
      <c r="O10" t="s">
        <v>30</v>
      </c>
      <c r="P10" s="5">
        <v>0.3</v>
      </c>
      <c r="Q10" s="6">
        <v>0</v>
      </c>
      <c r="R10" s="7">
        <v>3.6816310603171587E-4</v>
      </c>
      <c r="S10" s="7">
        <v>1.1165464820805936E-4</v>
      </c>
      <c r="T10" s="6">
        <v>0</v>
      </c>
      <c r="U10" s="6">
        <v>0</v>
      </c>
    </row>
    <row r="11" spans="1:25" x14ac:dyDescent="0.3">
      <c r="A11" t="s">
        <v>21</v>
      </c>
      <c r="B11" t="s">
        <v>22</v>
      </c>
      <c r="C11" t="s">
        <v>46</v>
      </c>
      <c r="D11" t="s">
        <v>47</v>
      </c>
      <c r="E11" t="s">
        <v>25</v>
      </c>
      <c r="F11" t="s">
        <v>26</v>
      </c>
      <c r="G11" t="s">
        <v>49</v>
      </c>
      <c r="H11" t="s">
        <v>50</v>
      </c>
      <c r="I11" t="s">
        <v>50</v>
      </c>
      <c r="J11" t="s">
        <v>50</v>
      </c>
      <c r="K11" t="s">
        <v>29</v>
      </c>
      <c r="L11">
        <v>7</v>
      </c>
      <c r="N11" s="5">
        <v>0.18</v>
      </c>
      <c r="O11" t="s">
        <v>30</v>
      </c>
      <c r="P11" s="5">
        <v>0.05</v>
      </c>
      <c r="Q11" s="6">
        <v>0</v>
      </c>
      <c r="R11" s="7">
        <v>0</v>
      </c>
      <c r="S11" s="7">
        <v>0</v>
      </c>
      <c r="T11" s="6">
        <v>0</v>
      </c>
      <c r="U11" s="6">
        <v>0</v>
      </c>
    </row>
    <row r="12" spans="1:25" x14ac:dyDescent="0.3">
      <c r="A12" t="s">
        <v>21</v>
      </c>
      <c r="B12" t="s">
        <v>22</v>
      </c>
      <c r="C12" t="s">
        <v>46</v>
      </c>
      <c r="D12" t="s">
        <v>47</v>
      </c>
      <c r="E12" t="s">
        <v>25</v>
      </c>
      <c r="F12" t="s">
        <v>26</v>
      </c>
      <c r="G12" t="s">
        <v>51</v>
      </c>
      <c r="H12" t="s">
        <v>52</v>
      </c>
      <c r="I12" t="s">
        <v>899</v>
      </c>
      <c r="J12" t="s">
        <v>52</v>
      </c>
      <c r="K12" t="s">
        <v>29</v>
      </c>
      <c r="L12">
        <v>4</v>
      </c>
      <c r="N12" s="5">
        <v>9.1419574000000003E-2</v>
      </c>
      <c r="O12" t="s">
        <v>30</v>
      </c>
      <c r="P12" s="5">
        <v>1.8944889999999999E-2</v>
      </c>
      <c r="Q12" s="6">
        <v>0</v>
      </c>
      <c r="R12" s="7">
        <v>9.0070861659047996E-5</v>
      </c>
      <c r="S12" s="7">
        <v>1.9388653162790906E-4</v>
      </c>
      <c r="T12" s="6">
        <v>0</v>
      </c>
      <c r="U12" s="6">
        <v>0</v>
      </c>
    </row>
    <row r="13" spans="1:25" x14ac:dyDescent="0.3">
      <c r="A13" t="s">
        <v>21</v>
      </c>
      <c r="B13" t="s">
        <v>22</v>
      </c>
      <c r="C13" t="s">
        <v>46</v>
      </c>
      <c r="D13" t="s">
        <v>47</v>
      </c>
      <c r="E13" t="s">
        <v>25</v>
      </c>
      <c r="F13" t="s">
        <v>26</v>
      </c>
      <c r="G13" t="s">
        <v>53</v>
      </c>
      <c r="H13" t="s">
        <v>54</v>
      </c>
      <c r="I13" t="s">
        <v>54</v>
      </c>
      <c r="J13" t="s">
        <v>54</v>
      </c>
      <c r="K13" t="s">
        <v>29</v>
      </c>
      <c r="L13">
        <v>7</v>
      </c>
      <c r="N13" s="5">
        <v>1.5822619E-2</v>
      </c>
      <c r="O13" t="s">
        <v>30</v>
      </c>
      <c r="P13" s="5">
        <v>0.117106552</v>
      </c>
      <c r="Q13" s="6">
        <v>0</v>
      </c>
      <c r="R13" s="7">
        <v>9.0070861659047996E-5</v>
      </c>
      <c r="S13" s="7">
        <v>1.9388653162790906E-4</v>
      </c>
      <c r="T13" s="6">
        <v>0</v>
      </c>
      <c r="U13" s="6">
        <v>0</v>
      </c>
    </row>
    <row r="14" spans="1:25" x14ac:dyDescent="0.3">
      <c r="A14" t="s">
        <v>21</v>
      </c>
      <c r="B14" t="s">
        <v>22</v>
      </c>
      <c r="C14" t="s">
        <v>46</v>
      </c>
      <c r="D14" t="s">
        <v>47</v>
      </c>
      <c r="E14" t="s">
        <v>25</v>
      </c>
      <c r="F14" t="s">
        <v>26</v>
      </c>
      <c r="G14" t="s">
        <v>55</v>
      </c>
      <c r="H14" t="s">
        <v>56</v>
      </c>
      <c r="I14" t="s">
        <v>56</v>
      </c>
      <c r="J14" t="s">
        <v>56</v>
      </c>
      <c r="K14" t="s">
        <v>29</v>
      </c>
      <c r="L14">
        <v>10</v>
      </c>
      <c r="N14" s="5">
        <v>0.121892766</v>
      </c>
      <c r="O14" t="s">
        <v>30</v>
      </c>
      <c r="P14" s="5">
        <v>3.9795006000000001E-2</v>
      </c>
      <c r="Q14" s="6">
        <v>0</v>
      </c>
      <c r="R14" s="7">
        <v>9.0070861659047996E-5</v>
      </c>
      <c r="S14" s="7">
        <v>1.9388653162790906E-4</v>
      </c>
      <c r="T14" s="6">
        <v>0</v>
      </c>
      <c r="U14" s="6">
        <v>0</v>
      </c>
    </row>
    <row r="15" spans="1:25" x14ac:dyDescent="0.3">
      <c r="A15" t="s">
        <v>21</v>
      </c>
      <c r="B15" t="s">
        <v>22</v>
      </c>
      <c r="C15" t="s">
        <v>46</v>
      </c>
      <c r="D15" t="s">
        <v>47</v>
      </c>
      <c r="E15" t="s">
        <v>25</v>
      </c>
      <c r="F15" t="s">
        <v>26</v>
      </c>
      <c r="G15" t="s">
        <v>57</v>
      </c>
      <c r="H15" t="s">
        <v>58</v>
      </c>
      <c r="I15" t="s">
        <v>58</v>
      </c>
      <c r="J15" t="s">
        <v>58</v>
      </c>
      <c r="K15" t="s">
        <v>29</v>
      </c>
      <c r="L15">
        <v>9</v>
      </c>
      <c r="N15" s="5">
        <v>0.8</v>
      </c>
      <c r="O15" t="s">
        <v>30</v>
      </c>
      <c r="P15" s="5">
        <v>0.126721314</v>
      </c>
      <c r="Q15" s="6">
        <v>0</v>
      </c>
      <c r="R15" s="7">
        <v>9.0070861659047996E-5</v>
      </c>
      <c r="S15" s="7">
        <v>1.9388653162790906E-4</v>
      </c>
      <c r="T15" s="6">
        <v>0</v>
      </c>
      <c r="U15" s="6">
        <v>0</v>
      </c>
    </row>
    <row r="16" spans="1:25" x14ac:dyDescent="0.3">
      <c r="A16" t="s">
        <v>21</v>
      </c>
      <c r="B16" t="s">
        <v>22</v>
      </c>
      <c r="C16" t="s">
        <v>46</v>
      </c>
      <c r="D16" t="s">
        <v>47</v>
      </c>
      <c r="E16" t="s">
        <v>25</v>
      </c>
      <c r="F16" t="s">
        <v>26</v>
      </c>
      <c r="G16" t="s">
        <v>59</v>
      </c>
      <c r="H16" t="s">
        <v>60</v>
      </c>
      <c r="I16" t="s">
        <v>60</v>
      </c>
      <c r="J16" t="s">
        <v>60</v>
      </c>
      <c r="K16" t="s">
        <v>29</v>
      </c>
      <c r="L16">
        <v>13</v>
      </c>
      <c r="N16" s="5">
        <v>0.114274468</v>
      </c>
      <c r="O16" t="s">
        <v>30</v>
      </c>
      <c r="P16" s="5">
        <v>7.6560914999999993E-2</v>
      </c>
      <c r="Q16" s="6">
        <v>0</v>
      </c>
      <c r="R16" s="7">
        <v>9.0070861659047996E-5</v>
      </c>
      <c r="S16" s="7">
        <v>1.9388653162790906E-4</v>
      </c>
      <c r="T16" s="6">
        <v>0</v>
      </c>
      <c r="U16" s="6">
        <v>0</v>
      </c>
    </row>
    <row r="17" spans="1:21" x14ac:dyDescent="0.3">
      <c r="A17" t="s">
        <v>21</v>
      </c>
      <c r="B17" t="s">
        <v>22</v>
      </c>
      <c r="C17" t="s">
        <v>46</v>
      </c>
      <c r="D17" t="s">
        <v>47</v>
      </c>
      <c r="E17" t="s">
        <v>25</v>
      </c>
      <c r="F17" t="s">
        <v>26</v>
      </c>
      <c r="G17" t="s">
        <v>61</v>
      </c>
      <c r="H17" t="s">
        <v>62</v>
      </c>
      <c r="I17" t="s">
        <v>62</v>
      </c>
      <c r="J17" t="s">
        <v>62</v>
      </c>
      <c r="K17" t="s">
        <v>29</v>
      </c>
      <c r="L17">
        <v>10</v>
      </c>
      <c r="N17" s="5">
        <v>9.1419574000000003E-2</v>
      </c>
      <c r="O17" t="s">
        <v>30</v>
      </c>
      <c r="P17" s="5">
        <v>6.1630910999999997E-2</v>
      </c>
      <c r="Q17" s="6">
        <v>0</v>
      </c>
      <c r="R17" s="7">
        <v>9.0070861659047996E-5</v>
      </c>
      <c r="S17" s="7">
        <v>1.9388653162790906E-4</v>
      </c>
      <c r="T17" s="6">
        <v>0</v>
      </c>
      <c r="U17" s="6">
        <v>0</v>
      </c>
    </row>
    <row r="18" spans="1:21" x14ac:dyDescent="0.3">
      <c r="A18" t="s">
        <v>21</v>
      </c>
      <c r="B18" t="s">
        <v>22</v>
      </c>
      <c r="C18" t="s">
        <v>46</v>
      </c>
      <c r="D18" t="s">
        <v>47</v>
      </c>
      <c r="E18" t="s">
        <v>25</v>
      </c>
      <c r="F18" t="s">
        <v>26</v>
      </c>
      <c r="G18" t="s">
        <v>63</v>
      </c>
      <c r="H18" t="s">
        <v>64</v>
      </c>
      <c r="I18" t="s">
        <v>64</v>
      </c>
      <c r="J18" t="s">
        <v>64</v>
      </c>
      <c r="K18" t="s">
        <v>29</v>
      </c>
      <c r="L18">
        <v>10</v>
      </c>
      <c r="N18" s="5">
        <v>0.13712936100000001</v>
      </c>
      <c r="O18" t="s">
        <v>30</v>
      </c>
      <c r="P18" s="5">
        <v>1.0964039E-2</v>
      </c>
      <c r="Q18" s="6">
        <v>0</v>
      </c>
      <c r="R18" s="7">
        <v>9.0070861659047996E-5</v>
      </c>
      <c r="S18" s="7">
        <v>1.9388653162790906E-4</v>
      </c>
      <c r="T18" s="6">
        <v>0</v>
      </c>
      <c r="U18" s="6">
        <v>0</v>
      </c>
    </row>
    <row r="19" spans="1:21" x14ac:dyDescent="0.3">
      <c r="A19" t="s">
        <v>21</v>
      </c>
      <c r="B19" t="s">
        <v>22</v>
      </c>
      <c r="C19" t="s">
        <v>46</v>
      </c>
      <c r="D19" t="s">
        <v>47</v>
      </c>
      <c r="E19" t="s">
        <v>25</v>
      </c>
      <c r="F19" t="s">
        <v>26</v>
      </c>
      <c r="G19" t="s">
        <v>65</v>
      </c>
      <c r="H19" t="s">
        <v>66</v>
      </c>
      <c r="I19" t="s">
        <v>66</v>
      </c>
      <c r="J19" t="s">
        <v>66</v>
      </c>
      <c r="K19" t="s">
        <v>29</v>
      </c>
      <c r="L19">
        <v>15</v>
      </c>
      <c r="N19" s="5">
        <v>9.5000000000000001E-2</v>
      </c>
      <c r="O19" t="s">
        <v>30</v>
      </c>
      <c r="P19" s="5">
        <v>0.123</v>
      </c>
      <c r="Q19" s="6">
        <v>0</v>
      </c>
      <c r="R19" s="7">
        <v>9.0070861659047996E-5</v>
      </c>
      <c r="S19" s="7">
        <v>1.9388653162790906E-4</v>
      </c>
      <c r="T19" s="6">
        <v>0</v>
      </c>
      <c r="U19" s="6">
        <v>0</v>
      </c>
    </row>
    <row r="20" spans="1:21" x14ac:dyDescent="0.3">
      <c r="A20" t="s">
        <v>21</v>
      </c>
      <c r="B20" t="s">
        <v>22</v>
      </c>
      <c r="C20" t="s">
        <v>46</v>
      </c>
      <c r="D20" t="s">
        <v>47</v>
      </c>
      <c r="E20" t="s">
        <v>25</v>
      </c>
      <c r="F20" t="s">
        <v>31</v>
      </c>
      <c r="G20" t="s">
        <v>67</v>
      </c>
      <c r="H20" t="s">
        <v>28</v>
      </c>
      <c r="I20" t="s">
        <v>28</v>
      </c>
      <c r="J20" t="s">
        <v>28</v>
      </c>
      <c r="K20" t="s">
        <v>29</v>
      </c>
      <c r="L20">
        <v>20</v>
      </c>
      <c r="N20" s="5">
        <v>0</v>
      </c>
      <c r="O20" t="s">
        <v>30</v>
      </c>
      <c r="P20" s="5">
        <v>0.3</v>
      </c>
      <c r="Q20" s="6">
        <v>0</v>
      </c>
      <c r="R20" s="7">
        <v>3.6816310603171587E-4</v>
      </c>
      <c r="S20" s="7">
        <v>1.1165464820805936E-4</v>
      </c>
      <c r="T20" s="6">
        <v>0</v>
      </c>
      <c r="U20" s="6">
        <v>0</v>
      </c>
    </row>
    <row r="21" spans="1:21" x14ac:dyDescent="0.3">
      <c r="A21" t="s">
        <v>21</v>
      </c>
      <c r="B21" t="s">
        <v>22</v>
      </c>
      <c r="C21" t="s">
        <v>46</v>
      </c>
      <c r="D21" t="s">
        <v>47</v>
      </c>
      <c r="E21" t="s">
        <v>25</v>
      </c>
      <c r="F21" t="s">
        <v>31</v>
      </c>
      <c r="G21" t="s">
        <v>68</v>
      </c>
      <c r="H21" t="s">
        <v>50</v>
      </c>
      <c r="I21" t="s">
        <v>50</v>
      </c>
      <c r="J21" t="s">
        <v>50</v>
      </c>
      <c r="K21" t="s">
        <v>29</v>
      </c>
      <c r="L21">
        <v>7</v>
      </c>
      <c r="N21" s="5">
        <v>0.216</v>
      </c>
      <c r="O21" t="s">
        <v>30</v>
      </c>
      <c r="P21" s="5">
        <v>0.05</v>
      </c>
      <c r="Q21" s="6">
        <v>0</v>
      </c>
      <c r="R21" s="7">
        <v>0</v>
      </c>
      <c r="S21" s="7">
        <v>0</v>
      </c>
      <c r="T21" s="6">
        <v>0</v>
      </c>
      <c r="U21" s="6">
        <v>0</v>
      </c>
    </row>
    <row r="22" spans="1:21" x14ac:dyDescent="0.3">
      <c r="A22" t="s">
        <v>21</v>
      </c>
      <c r="B22" t="s">
        <v>22</v>
      </c>
      <c r="C22" t="s">
        <v>46</v>
      </c>
      <c r="D22" t="s">
        <v>47</v>
      </c>
      <c r="E22" t="s">
        <v>25</v>
      </c>
      <c r="F22" t="s">
        <v>31</v>
      </c>
      <c r="G22" t="s">
        <v>69</v>
      </c>
      <c r="H22" t="s">
        <v>52</v>
      </c>
      <c r="I22" t="s">
        <v>899</v>
      </c>
      <c r="J22" t="s">
        <v>52</v>
      </c>
      <c r="K22" t="s">
        <v>29</v>
      </c>
      <c r="L22">
        <v>4</v>
      </c>
      <c r="N22" s="5">
        <v>1.5822619E-2</v>
      </c>
      <c r="O22" t="s">
        <v>30</v>
      </c>
      <c r="P22" s="5">
        <v>1.8944889999999999E-2</v>
      </c>
      <c r="Q22" s="6">
        <v>0</v>
      </c>
      <c r="R22" s="7">
        <v>9.0070861659047996E-5</v>
      </c>
      <c r="S22" s="7">
        <v>1.9388653162790906E-4</v>
      </c>
      <c r="T22" s="6">
        <v>0</v>
      </c>
      <c r="U22" s="6">
        <v>0</v>
      </c>
    </row>
    <row r="23" spans="1:21" x14ac:dyDescent="0.3">
      <c r="A23" t="s">
        <v>21</v>
      </c>
      <c r="B23" t="s">
        <v>22</v>
      </c>
      <c r="C23" t="s">
        <v>46</v>
      </c>
      <c r="D23" t="s">
        <v>47</v>
      </c>
      <c r="E23" t="s">
        <v>25</v>
      </c>
      <c r="F23" t="s">
        <v>31</v>
      </c>
      <c r="G23" t="s">
        <v>70</v>
      </c>
      <c r="H23" t="s">
        <v>54</v>
      </c>
      <c r="I23" t="s">
        <v>54</v>
      </c>
      <c r="J23" t="s">
        <v>54</v>
      </c>
      <c r="K23" t="s">
        <v>29</v>
      </c>
      <c r="L23">
        <v>7</v>
      </c>
      <c r="N23" s="5">
        <v>9.1419574000000003E-2</v>
      </c>
      <c r="O23" t="s">
        <v>30</v>
      </c>
      <c r="P23" s="5">
        <v>0.12241779999999999</v>
      </c>
      <c r="Q23" s="6">
        <v>0</v>
      </c>
      <c r="R23" s="7">
        <v>9.0070861659047996E-5</v>
      </c>
      <c r="S23" s="7">
        <v>1.9388653162790906E-4</v>
      </c>
      <c r="T23" s="6">
        <v>0</v>
      </c>
      <c r="U23" s="6">
        <v>0</v>
      </c>
    </row>
    <row r="24" spans="1:21" x14ac:dyDescent="0.3">
      <c r="A24" t="s">
        <v>21</v>
      </c>
      <c r="B24" t="s">
        <v>22</v>
      </c>
      <c r="C24" t="s">
        <v>46</v>
      </c>
      <c r="D24" t="s">
        <v>47</v>
      </c>
      <c r="E24" t="s">
        <v>25</v>
      </c>
      <c r="F24" t="s">
        <v>31</v>
      </c>
      <c r="G24" t="s">
        <v>71</v>
      </c>
      <c r="H24" t="s">
        <v>56</v>
      </c>
      <c r="I24" t="s">
        <v>56</v>
      </c>
      <c r="J24" t="s">
        <v>56</v>
      </c>
      <c r="K24" t="s">
        <v>29</v>
      </c>
      <c r="L24">
        <v>10</v>
      </c>
      <c r="N24" s="5">
        <v>2.1096825E-2</v>
      </c>
      <c r="O24" t="s">
        <v>30</v>
      </c>
      <c r="P24" s="5">
        <v>3.9795006000000001E-2</v>
      </c>
      <c r="Q24" s="6">
        <v>0</v>
      </c>
      <c r="R24" s="7">
        <v>9.0070861659047996E-5</v>
      </c>
      <c r="S24" s="7">
        <v>1.9388653162790906E-4</v>
      </c>
      <c r="T24" s="6">
        <v>0</v>
      </c>
      <c r="U24" s="6">
        <v>0</v>
      </c>
    </row>
    <row r="25" spans="1:21" x14ac:dyDescent="0.3">
      <c r="A25" t="s">
        <v>21</v>
      </c>
      <c r="B25" t="s">
        <v>22</v>
      </c>
      <c r="C25" t="s">
        <v>46</v>
      </c>
      <c r="D25" t="s">
        <v>47</v>
      </c>
      <c r="E25" t="s">
        <v>25</v>
      </c>
      <c r="F25" t="s">
        <v>31</v>
      </c>
      <c r="G25" t="s">
        <v>72</v>
      </c>
      <c r="H25" t="s">
        <v>58</v>
      </c>
      <c r="I25" t="s">
        <v>58</v>
      </c>
      <c r="J25" t="s">
        <v>58</v>
      </c>
      <c r="K25" t="s">
        <v>29</v>
      </c>
      <c r="L25">
        <v>9</v>
      </c>
      <c r="N25" s="5">
        <v>2.1096825E-2</v>
      </c>
      <c r="O25" t="s">
        <v>30</v>
      </c>
      <c r="P25" s="5">
        <v>0.126721314</v>
      </c>
      <c r="Q25" s="6">
        <v>0</v>
      </c>
      <c r="R25" s="7">
        <v>9.0070861659047996E-5</v>
      </c>
      <c r="S25" s="7">
        <v>1.9388653162790906E-4</v>
      </c>
      <c r="T25" s="6">
        <v>0</v>
      </c>
      <c r="U25" s="6">
        <v>0</v>
      </c>
    </row>
    <row r="26" spans="1:21" x14ac:dyDescent="0.3">
      <c r="A26" t="s">
        <v>21</v>
      </c>
      <c r="B26" t="s">
        <v>22</v>
      </c>
      <c r="C26" t="s">
        <v>46</v>
      </c>
      <c r="D26" t="s">
        <v>47</v>
      </c>
      <c r="E26" t="s">
        <v>25</v>
      </c>
      <c r="F26" t="s">
        <v>31</v>
      </c>
      <c r="G26" t="s">
        <v>73</v>
      </c>
      <c r="H26" t="s">
        <v>60</v>
      </c>
      <c r="I26" t="s">
        <v>60</v>
      </c>
      <c r="J26" t="s">
        <v>60</v>
      </c>
      <c r="K26" t="s">
        <v>29</v>
      </c>
      <c r="L26">
        <v>13</v>
      </c>
      <c r="N26" s="5">
        <v>1.9778272999999999E-2</v>
      </c>
      <c r="O26" t="s">
        <v>30</v>
      </c>
      <c r="P26" s="5">
        <v>7.6560914999999993E-2</v>
      </c>
      <c r="Q26" s="6">
        <v>0</v>
      </c>
      <c r="R26" s="7">
        <v>9.0070861659047996E-5</v>
      </c>
      <c r="S26" s="7">
        <v>1.9388653162790906E-4</v>
      </c>
      <c r="T26" s="6">
        <v>0</v>
      </c>
      <c r="U26" s="6">
        <v>0</v>
      </c>
    </row>
    <row r="27" spans="1:21" x14ac:dyDescent="0.3">
      <c r="A27" t="s">
        <v>21</v>
      </c>
      <c r="B27" t="s">
        <v>22</v>
      </c>
      <c r="C27" t="s">
        <v>46</v>
      </c>
      <c r="D27" t="s">
        <v>47</v>
      </c>
      <c r="E27" t="s">
        <v>25</v>
      </c>
      <c r="F27" t="s">
        <v>31</v>
      </c>
      <c r="G27" t="s">
        <v>74</v>
      </c>
      <c r="H27" t="s">
        <v>62</v>
      </c>
      <c r="I27" t="s">
        <v>62</v>
      </c>
      <c r="J27" t="s">
        <v>62</v>
      </c>
      <c r="K27" t="s">
        <v>29</v>
      </c>
      <c r="L27">
        <v>10</v>
      </c>
      <c r="N27" s="5">
        <v>1.5822619E-2</v>
      </c>
      <c r="O27" t="s">
        <v>30</v>
      </c>
      <c r="P27" s="5">
        <v>6.1630910999999997E-2</v>
      </c>
      <c r="Q27" s="6">
        <v>0</v>
      </c>
      <c r="R27" s="7">
        <v>9.0070861659047996E-5</v>
      </c>
      <c r="S27" s="7">
        <v>1.9388653162790906E-4</v>
      </c>
      <c r="T27" s="6">
        <v>0</v>
      </c>
      <c r="U27" s="6">
        <v>0</v>
      </c>
    </row>
    <row r="28" spans="1:21" x14ac:dyDescent="0.3">
      <c r="A28" t="s">
        <v>21</v>
      </c>
      <c r="B28" t="s">
        <v>22</v>
      </c>
      <c r="C28" t="s">
        <v>46</v>
      </c>
      <c r="D28" t="s">
        <v>47</v>
      </c>
      <c r="E28" t="s">
        <v>25</v>
      </c>
      <c r="F28" t="s">
        <v>31</v>
      </c>
      <c r="G28" t="s">
        <v>75</v>
      </c>
      <c r="H28" t="s">
        <v>64</v>
      </c>
      <c r="I28" t="s">
        <v>64</v>
      </c>
      <c r="J28" t="s">
        <v>64</v>
      </c>
      <c r="K28" t="s">
        <v>29</v>
      </c>
      <c r="L28">
        <v>10</v>
      </c>
      <c r="N28" s="5">
        <v>2.3733928000000001E-2</v>
      </c>
      <c r="O28" t="s">
        <v>30</v>
      </c>
      <c r="P28" s="5">
        <v>2.6313693999999999E-2</v>
      </c>
      <c r="Q28" s="6">
        <v>0</v>
      </c>
      <c r="R28" s="7">
        <v>9.0070861659047996E-5</v>
      </c>
      <c r="S28" s="7">
        <v>1.9388653162790906E-4</v>
      </c>
      <c r="T28" s="6">
        <v>0</v>
      </c>
      <c r="U28" s="6">
        <v>0</v>
      </c>
    </row>
    <row r="29" spans="1:21" x14ac:dyDescent="0.3">
      <c r="A29" t="s">
        <v>21</v>
      </c>
      <c r="B29" t="s">
        <v>22</v>
      </c>
      <c r="C29" t="s">
        <v>46</v>
      </c>
      <c r="D29" t="s">
        <v>47</v>
      </c>
      <c r="E29" t="s">
        <v>25</v>
      </c>
      <c r="F29" t="s">
        <v>31</v>
      </c>
      <c r="G29" t="s">
        <v>76</v>
      </c>
      <c r="H29" t="s">
        <v>66</v>
      </c>
      <c r="I29" t="s">
        <v>66</v>
      </c>
      <c r="J29" t="s">
        <v>66</v>
      </c>
      <c r="K29" t="s">
        <v>29</v>
      </c>
      <c r="L29">
        <v>15</v>
      </c>
      <c r="N29" s="5">
        <v>9.5000000000000001E-2</v>
      </c>
      <c r="O29" t="s">
        <v>30</v>
      </c>
      <c r="P29" s="5">
        <v>0.123</v>
      </c>
      <c r="Q29" s="6">
        <v>0</v>
      </c>
      <c r="R29" s="7">
        <v>9.0070861659047996E-5</v>
      </c>
      <c r="S29" s="7">
        <v>1.9388653162790906E-4</v>
      </c>
      <c r="T29" s="6">
        <v>0</v>
      </c>
      <c r="U29" s="6">
        <v>0</v>
      </c>
    </row>
    <row r="30" spans="1:21" x14ac:dyDescent="0.3">
      <c r="A30" t="s">
        <v>21</v>
      </c>
      <c r="B30" t="s">
        <v>22</v>
      </c>
      <c r="C30" t="s">
        <v>46</v>
      </c>
      <c r="D30" t="s">
        <v>47</v>
      </c>
      <c r="E30" t="s">
        <v>25</v>
      </c>
      <c r="F30" t="s">
        <v>41</v>
      </c>
      <c r="G30" t="s">
        <v>77</v>
      </c>
      <c r="H30" t="s">
        <v>78</v>
      </c>
      <c r="I30" t="s">
        <v>78</v>
      </c>
      <c r="J30" t="s">
        <v>78</v>
      </c>
      <c r="K30" t="s">
        <v>44</v>
      </c>
      <c r="L30">
        <v>15</v>
      </c>
      <c r="M30" t="s">
        <v>47</v>
      </c>
      <c r="N30" s="5">
        <v>0.21560000000000001</v>
      </c>
      <c r="O30" t="s">
        <v>30</v>
      </c>
      <c r="P30" s="5">
        <v>0.76666666699999997</v>
      </c>
      <c r="Q30" s="6">
        <v>0</v>
      </c>
      <c r="R30" s="7">
        <v>7.4741921155151527E-5</v>
      </c>
      <c r="S30" s="7">
        <v>1.0493329735853973E-5</v>
      </c>
      <c r="T30" s="6">
        <v>0</v>
      </c>
      <c r="U30" s="6">
        <v>0</v>
      </c>
    </row>
    <row r="31" spans="1:21" x14ac:dyDescent="0.3">
      <c r="A31" t="s">
        <v>21</v>
      </c>
      <c r="B31" t="s">
        <v>22</v>
      </c>
      <c r="C31" t="s">
        <v>46</v>
      </c>
      <c r="D31" t="s">
        <v>47</v>
      </c>
      <c r="E31" t="s">
        <v>25</v>
      </c>
      <c r="F31" t="s">
        <v>26</v>
      </c>
      <c r="G31" t="s">
        <v>79</v>
      </c>
      <c r="H31" t="s">
        <v>78</v>
      </c>
      <c r="I31" t="s">
        <v>78</v>
      </c>
      <c r="J31" t="s">
        <v>78</v>
      </c>
      <c r="K31" t="s">
        <v>44</v>
      </c>
      <c r="L31">
        <v>15</v>
      </c>
      <c r="M31" t="s">
        <v>47</v>
      </c>
      <c r="N31" s="5">
        <v>0.21560000000000001</v>
      </c>
      <c r="O31" t="s">
        <v>30</v>
      </c>
      <c r="P31" s="5">
        <v>0.76666666699999997</v>
      </c>
      <c r="Q31" s="6">
        <v>0</v>
      </c>
      <c r="R31" s="7">
        <v>7.4741921155151527E-5</v>
      </c>
      <c r="S31" s="7">
        <v>1.0493329735853973E-5</v>
      </c>
      <c r="T31" s="6">
        <v>0</v>
      </c>
      <c r="U31" s="6">
        <v>0</v>
      </c>
    </row>
    <row r="32" spans="1:21" x14ac:dyDescent="0.3">
      <c r="A32" t="s">
        <v>21</v>
      </c>
      <c r="B32" t="s">
        <v>22</v>
      </c>
      <c r="C32" t="s">
        <v>80</v>
      </c>
      <c r="D32" t="s">
        <v>81</v>
      </c>
      <c r="E32" t="s">
        <v>25</v>
      </c>
      <c r="F32" t="s">
        <v>26</v>
      </c>
      <c r="G32" t="s">
        <v>82</v>
      </c>
      <c r="H32" t="s">
        <v>28</v>
      </c>
      <c r="I32" t="s">
        <v>28</v>
      </c>
      <c r="J32" t="s">
        <v>28</v>
      </c>
      <c r="K32" t="s">
        <v>29</v>
      </c>
      <c r="L32">
        <v>20</v>
      </c>
      <c r="N32" s="5">
        <v>0</v>
      </c>
      <c r="O32" t="s">
        <v>30</v>
      </c>
      <c r="P32" s="5">
        <v>0.3</v>
      </c>
      <c r="Q32" s="6">
        <v>0</v>
      </c>
      <c r="R32" s="7">
        <v>0</v>
      </c>
      <c r="S32" s="7">
        <v>2.5742209347103402E-4</v>
      </c>
      <c r="T32" s="6">
        <v>0</v>
      </c>
      <c r="U32" s="6">
        <v>0</v>
      </c>
    </row>
    <row r="33" spans="1:21" x14ac:dyDescent="0.3">
      <c r="A33" t="s">
        <v>21</v>
      </c>
      <c r="B33" t="s">
        <v>22</v>
      </c>
      <c r="C33" t="s">
        <v>80</v>
      </c>
      <c r="D33" t="s">
        <v>81</v>
      </c>
      <c r="E33" t="s">
        <v>25</v>
      </c>
      <c r="F33" t="s">
        <v>26</v>
      </c>
      <c r="G33" t="s">
        <v>83</v>
      </c>
      <c r="H33" t="s">
        <v>84</v>
      </c>
      <c r="I33" t="s">
        <v>84</v>
      </c>
      <c r="J33" t="s">
        <v>84</v>
      </c>
      <c r="K33" t="s">
        <v>29</v>
      </c>
      <c r="L33">
        <v>20</v>
      </c>
      <c r="N33" s="5">
        <v>6.7500000000000004E-2</v>
      </c>
      <c r="O33" t="s">
        <v>30</v>
      </c>
      <c r="P33" s="5">
        <v>0</v>
      </c>
      <c r="Q33" s="6">
        <v>0</v>
      </c>
      <c r="R33" s="7">
        <v>0</v>
      </c>
      <c r="S33" s="7">
        <v>0</v>
      </c>
      <c r="T33" s="6">
        <v>0</v>
      </c>
      <c r="U33" s="6">
        <v>0</v>
      </c>
    </row>
    <row r="34" spans="1:21" x14ac:dyDescent="0.3">
      <c r="A34" t="s">
        <v>21</v>
      </c>
      <c r="B34" t="s">
        <v>22</v>
      </c>
      <c r="C34" t="s">
        <v>80</v>
      </c>
      <c r="D34" t="s">
        <v>81</v>
      </c>
      <c r="E34" t="s">
        <v>25</v>
      </c>
      <c r="F34" t="s">
        <v>26</v>
      </c>
      <c r="G34" t="s">
        <v>85</v>
      </c>
      <c r="H34" t="s">
        <v>86</v>
      </c>
      <c r="I34" t="s">
        <v>86</v>
      </c>
      <c r="J34" t="s">
        <v>86</v>
      </c>
      <c r="K34" t="s">
        <v>29</v>
      </c>
      <c r="L34">
        <v>20</v>
      </c>
      <c r="N34" s="5">
        <v>0</v>
      </c>
      <c r="O34" t="s">
        <v>30</v>
      </c>
      <c r="P34" s="5">
        <v>9.5183331999999995E-2</v>
      </c>
      <c r="Q34" s="6">
        <v>0</v>
      </c>
      <c r="R34" s="7">
        <v>0</v>
      </c>
      <c r="S34" s="7">
        <v>9.7367594861764994E-4</v>
      </c>
      <c r="T34" s="6">
        <v>0</v>
      </c>
      <c r="U34" s="6">
        <v>0</v>
      </c>
    </row>
    <row r="35" spans="1:21" x14ac:dyDescent="0.3">
      <c r="A35" t="s">
        <v>21</v>
      </c>
      <c r="B35" t="s">
        <v>22</v>
      </c>
      <c r="C35" t="s">
        <v>80</v>
      </c>
      <c r="D35" t="s">
        <v>81</v>
      </c>
      <c r="E35" t="s">
        <v>25</v>
      </c>
      <c r="F35" t="s">
        <v>26</v>
      </c>
      <c r="G35" t="s">
        <v>87</v>
      </c>
      <c r="H35" t="s">
        <v>88</v>
      </c>
      <c r="I35" t="s">
        <v>900</v>
      </c>
      <c r="J35" t="s">
        <v>88</v>
      </c>
      <c r="K35" t="s">
        <v>29</v>
      </c>
      <c r="L35">
        <v>20</v>
      </c>
      <c r="N35" s="5">
        <v>0.72</v>
      </c>
      <c r="O35" t="s">
        <v>30</v>
      </c>
      <c r="P35" s="5">
        <v>0</v>
      </c>
      <c r="Q35" s="6">
        <v>0</v>
      </c>
      <c r="R35" s="7">
        <v>0</v>
      </c>
      <c r="S35" s="7">
        <v>2.5155409608354292E-3</v>
      </c>
      <c r="T35" s="6">
        <v>0</v>
      </c>
      <c r="U35" s="6">
        <v>0</v>
      </c>
    </row>
    <row r="36" spans="1:21" x14ac:dyDescent="0.3">
      <c r="A36" t="s">
        <v>21</v>
      </c>
      <c r="B36" t="s">
        <v>22</v>
      </c>
      <c r="C36" t="s">
        <v>80</v>
      </c>
      <c r="D36" t="s">
        <v>81</v>
      </c>
      <c r="E36" t="s">
        <v>25</v>
      </c>
      <c r="F36" t="s">
        <v>26</v>
      </c>
      <c r="G36" t="s">
        <v>89</v>
      </c>
      <c r="H36" t="s">
        <v>90</v>
      </c>
      <c r="I36" t="s">
        <v>901</v>
      </c>
      <c r="J36" t="s">
        <v>90</v>
      </c>
      <c r="K36" t="s">
        <v>29</v>
      </c>
      <c r="L36">
        <v>20</v>
      </c>
      <c r="N36" s="5">
        <v>0</v>
      </c>
      <c r="O36" t="s">
        <v>30</v>
      </c>
      <c r="P36" s="5">
        <v>0.63786008199999999</v>
      </c>
      <c r="Q36" s="6">
        <v>0</v>
      </c>
      <c r="R36" s="7">
        <v>0</v>
      </c>
      <c r="S36" s="7">
        <v>1.114335657679397E-3</v>
      </c>
      <c r="T36" s="6">
        <v>0</v>
      </c>
      <c r="U36" s="6">
        <v>0</v>
      </c>
    </row>
    <row r="37" spans="1:21" x14ac:dyDescent="0.3">
      <c r="A37" t="s">
        <v>21</v>
      </c>
      <c r="B37" t="s">
        <v>22</v>
      </c>
      <c r="C37" t="s">
        <v>80</v>
      </c>
      <c r="D37" t="s">
        <v>81</v>
      </c>
      <c r="E37" t="s">
        <v>25</v>
      </c>
      <c r="F37" t="s">
        <v>26</v>
      </c>
      <c r="G37" t="s">
        <v>91</v>
      </c>
      <c r="H37" t="s">
        <v>92</v>
      </c>
      <c r="I37" t="s">
        <v>902</v>
      </c>
      <c r="J37" t="s">
        <v>92</v>
      </c>
      <c r="K37" t="s">
        <v>29</v>
      </c>
      <c r="L37">
        <v>20</v>
      </c>
      <c r="N37" s="5">
        <v>0</v>
      </c>
      <c r="O37" t="s">
        <v>30</v>
      </c>
      <c r="P37" s="5">
        <v>0.116504854</v>
      </c>
      <c r="Q37" s="6">
        <v>0</v>
      </c>
      <c r="R37" s="7">
        <v>0</v>
      </c>
      <c r="S37" s="7">
        <v>1.7433320002456908E-3</v>
      </c>
      <c r="T37" s="6">
        <v>0</v>
      </c>
      <c r="U37" s="6">
        <v>0</v>
      </c>
    </row>
    <row r="38" spans="1:21" x14ac:dyDescent="0.3">
      <c r="A38" t="s">
        <v>21</v>
      </c>
      <c r="B38" t="s">
        <v>22</v>
      </c>
      <c r="C38" t="s">
        <v>80</v>
      </c>
      <c r="D38" t="s">
        <v>81</v>
      </c>
      <c r="E38" t="s">
        <v>25</v>
      </c>
      <c r="F38" t="s">
        <v>26</v>
      </c>
      <c r="G38" t="s">
        <v>93</v>
      </c>
      <c r="H38" t="s">
        <v>94</v>
      </c>
      <c r="I38" t="s">
        <v>903</v>
      </c>
      <c r="J38" t="s">
        <v>94</v>
      </c>
      <c r="K38" t="s">
        <v>29</v>
      </c>
      <c r="L38">
        <v>20</v>
      </c>
      <c r="N38" s="5">
        <v>0</v>
      </c>
      <c r="O38" t="s">
        <v>30</v>
      </c>
      <c r="P38" s="5">
        <v>0.26016260200000002</v>
      </c>
      <c r="Q38" s="6">
        <v>0</v>
      </c>
      <c r="R38" s="7">
        <v>0</v>
      </c>
      <c r="S38" s="7">
        <v>1.3781197233466457E-3</v>
      </c>
      <c r="T38" s="6">
        <v>0</v>
      </c>
      <c r="U38" s="6">
        <v>0</v>
      </c>
    </row>
    <row r="39" spans="1:21" x14ac:dyDescent="0.3">
      <c r="A39" t="s">
        <v>21</v>
      </c>
      <c r="B39" t="s">
        <v>22</v>
      </c>
      <c r="C39" t="s">
        <v>80</v>
      </c>
      <c r="D39" t="s">
        <v>81</v>
      </c>
      <c r="E39" t="s">
        <v>25</v>
      </c>
      <c r="F39" t="s">
        <v>26</v>
      </c>
      <c r="G39" t="s">
        <v>95</v>
      </c>
      <c r="H39" t="s">
        <v>96</v>
      </c>
      <c r="I39" t="s">
        <v>904</v>
      </c>
      <c r="J39" t="s">
        <v>96</v>
      </c>
      <c r="K39" t="s">
        <v>29</v>
      </c>
      <c r="L39">
        <v>11</v>
      </c>
      <c r="N39" s="5">
        <v>0.22500000000000001</v>
      </c>
      <c r="O39" t="s">
        <v>30</v>
      </c>
      <c r="P39" s="5">
        <v>6.0917672999999999E-2</v>
      </c>
      <c r="Q39" s="6">
        <v>0</v>
      </c>
      <c r="R39" s="7">
        <v>0</v>
      </c>
      <c r="S39" s="7">
        <v>0</v>
      </c>
      <c r="T39" s="6">
        <v>0</v>
      </c>
      <c r="U39" s="6">
        <v>0</v>
      </c>
    </row>
    <row r="40" spans="1:21" x14ac:dyDescent="0.3">
      <c r="A40" t="s">
        <v>21</v>
      </c>
      <c r="B40" t="s">
        <v>22</v>
      </c>
      <c r="C40" t="s">
        <v>80</v>
      </c>
      <c r="D40" t="s">
        <v>81</v>
      </c>
      <c r="E40" t="s">
        <v>25</v>
      </c>
      <c r="F40" t="s">
        <v>26</v>
      </c>
      <c r="G40" t="s">
        <v>97</v>
      </c>
      <c r="H40" t="s">
        <v>98</v>
      </c>
      <c r="I40" t="s">
        <v>98</v>
      </c>
      <c r="J40" t="s">
        <v>98</v>
      </c>
      <c r="K40" t="s">
        <v>29</v>
      </c>
      <c r="L40">
        <v>11</v>
      </c>
      <c r="N40" s="5">
        <v>5.8799999999999998E-2</v>
      </c>
      <c r="O40" t="s">
        <v>30</v>
      </c>
      <c r="P40" s="5">
        <v>0</v>
      </c>
      <c r="Q40" s="6">
        <v>0</v>
      </c>
      <c r="R40" s="7">
        <v>0</v>
      </c>
      <c r="S40" s="7">
        <v>0</v>
      </c>
      <c r="T40" s="6">
        <v>0</v>
      </c>
      <c r="U40" s="6">
        <v>0</v>
      </c>
    </row>
    <row r="41" spans="1:21" x14ac:dyDescent="0.3">
      <c r="A41" t="s">
        <v>21</v>
      </c>
      <c r="B41" t="s">
        <v>22</v>
      </c>
      <c r="C41" t="s">
        <v>80</v>
      </c>
      <c r="D41" t="s">
        <v>81</v>
      </c>
      <c r="E41" t="s">
        <v>25</v>
      </c>
      <c r="F41" t="s">
        <v>26</v>
      </c>
      <c r="G41" t="s">
        <v>99</v>
      </c>
      <c r="H41" t="s">
        <v>100</v>
      </c>
      <c r="I41" t="s">
        <v>100</v>
      </c>
      <c r="J41" t="s">
        <v>100</v>
      </c>
      <c r="K41" t="s">
        <v>29</v>
      </c>
      <c r="L41">
        <v>20</v>
      </c>
      <c r="N41" s="5">
        <v>6.0562499999999998E-2</v>
      </c>
      <c r="O41" t="s">
        <v>30</v>
      </c>
      <c r="P41" s="5">
        <v>0.1</v>
      </c>
      <c r="Q41" s="6">
        <v>12212.67871</v>
      </c>
      <c r="R41" s="7">
        <v>0</v>
      </c>
      <c r="S41" s="7">
        <v>1.1093120403056951E-3</v>
      </c>
      <c r="T41" s="6">
        <v>0</v>
      </c>
      <c r="U41" s="6">
        <v>13.547671537388025</v>
      </c>
    </row>
    <row r="42" spans="1:21" x14ac:dyDescent="0.3">
      <c r="A42" t="s">
        <v>21</v>
      </c>
      <c r="B42" t="s">
        <v>22</v>
      </c>
      <c r="C42" t="s">
        <v>80</v>
      </c>
      <c r="D42" t="s">
        <v>81</v>
      </c>
      <c r="E42" t="s">
        <v>25</v>
      </c>
      <c r="F42" t="s">
        <v>26</v>
      </c>
      <c r="G42" t="s">
        <v>101</v>
      </c>
      <c r="H42" t="s">
        <v>102</v>
      </c>
      <c r="I42" t="s">
        <v>102</v>
      </c>
      <c r="J42" t="s">
        <v>102</v>
      </c>
      <c r="K42" t="s">
        <v>29</v>
      </c>
      <c r="L42">
        <v>11</v>
      </c>
      <c r="N42" s="5">
        <v>0.02</v>
      </c>
      <c r="O42" t="s">
        <v>30</v>
      </c>
      <c r="P42" s="5">
        <v>2.6194598999999999E-2</v>
      </c>
      <c r="Q42" s="6">
        <v>0</v>
      </c>
      <c r="R42" s="7">
        <v>0</v>
      </c>
      <c r="S42" s="7">
        <v>0</v>
      </c>
      <c r="T42" s="6">
        <v>0</v>
      </c>
      <c r="U42" s="6">
        <v>0</v>
      </c>
    </row>
    <row r="43" spans="1:21" x14ac:dyDescent="0.3">
      <c r="A43" t="s">
        <v>21</v>
      </c>
      <c r="B43" t="s">
        <v>22</v>
      </c>
      <c r="C43" t="s">
        <v>80</v>
      </c>
      <c r="D43" t="s">
        <v>81</v>
      </c>
      <c r="E43" t="s">
        <v>25</v>
      </c>
      <c r="F43" t="s">
        <v>26</v>
      </c>
      <c r="G43" t="s">
        <v>103</v>
      </c>
      <c r="H43" t="s">
        <v>104</v>
      </c>
      <c r="I43" t="s">
        <v>104</v>
      </c>
      <c r="J43" t="s">
        <v>104</v>
      </c>
      <c r="K43" t="s">
        <v>29</v>
      </c>
      <c r="L43">
        <v>15</v>
      </c>
      <c r="N43" s="5">
        <v>0.26324999999999998</v>
      </c>
      <c r="O43" t="s">
        <v>30</v>
      </c>
      <c r="P43" s="5">
        <v>7.4927886999999999E-2</v>
      </c>
      <c r="Q43" s="6">
        <v>26004.59504</v>
      </c>
      <c r="R43" s="7">
        <v>0</v>
      </c>
      <c r="S43" s="7">
        <v>2.8198813552064638E-3</v>
      </c>
      <c r="T43" s="6">
        <v>0</v>
      </c>
      <c r="U43" s="6">
        <v>73.329872702990485</v>
      </c>
    </row>
    <row r="44" spans="1:21" x14ac:dyDescent="0.3">
      <c r="A44" t="s">
        <v>21</v>
      </c>
      <c r="B44" t="s">
        <v>22</v>
      </c>
      <c r="C44" t="s">
        <v>80</v>
      </c>
      <c r="D44" t="s">
        <v>81</v>
      </c>
      <c r="E44" t="s">
        <v>25</v>
      </c>
      <c r="F44" t="s">
        <v>26</v>
      </c>
      <c r="G44" t="s">
        <v>105</v>
      </c>
      <c r="H44" t="s">
        <v>106</v>
      </c>
      <c r="I44" t="s">
        <v>106</v>
      </c>
      <c r="J44" t="s">
        <v>106</v>
      </c>
      <c r="K44" t="s">
        <v>29</v>
      </c>
      <c r="L44">
        <v>11</v>
      </c>
      <c r="N44" s="5">
        <v>9.4999999999999998E-3</v>
      </c>
      <c r="O44" t="s">
        <v>30</v>
      </c>
      <c r="P44" s="5">
        <v>0.15</v>
      </c>
      <c r="Q44" s="6">
        <v>3094.7444909999999</v>
      </c>
      <c r="R44" s="7">
        <v>0</v>
      </c>
      <c r="S44" s="7">
        <v>3.7195132422529783E-3</v>
      </c>
      <c r="T44" s="6">
        <v>0</v>
      </c>
      <c r="U44" s="6">
        <v>11.510943115663952</v>
      </c>
    </row>
    <row r="45" spans="1:21" x14ac:dyDescent="0.3">
      <c r="A45" t="s">
        <v>21</v>
      </c>
      <c r="B45" t="s">
        <v>22</v>
      </c>
      <c r="C45" t="s">
        <v>80</v>
      </c>
      <c r="D45" t="s">
        <v>81</v>
      </c>
      <c r="E45" t="s">
        <v>25</v>
      </c>
      <c r="F45" t="s">
        <v>26</v>
      </c>
      <c r="G45" t="s">
        <v>107</v>
      </c>
      <c r="H45" t="s">
        <v>108</v>
      </c>
      <c r="I45" t="s">
        <v>108</v>
      </c>
      <c r="J45" t="s">
        <v>108</v>
      </c>
      <c r="K45" t="s">
        <v>29</v>
      </c>
      <c r="L45">
        <v>2</v>
      </c>
      <c r="M45" t="s">
        <v>109</v>
      </c>
      <c r="N45" s="5">
        <v>0</v>
      </c>
      <c r="O45" t="s">
        <v>30</v>
      </c>
      <c r="P45" s="5">
        <v>0</v>
      </c>
      <c r="Q45" s="6">
        <v>0</v>
      </c>
      <c r="R45" s="7">
        <v>0</v>
      </c>
      <c r="S45" s="7">
        <v>0</v>
      </c>
      <c r="T45" s="6">
        <v>0</v>
      </c>
      <c r="U45" s="6">
        <v>0</v>
      </c>
    </row>
    <row r="46" spans="1:21" x14ac:dyDescent="0.3">
      <c r="A46" t="s">
        <v>21</v>
      </c>
      <c r="B46" t="s">
        <v>22</v>
      </c>
      <c r="C46" t="s">
        <v>80</v>
      </c>
      <c r="D46" t="s">
        <v>81</v>
      </c>
      <c r="E46" t="s">
        <v>25</v>
      </c>
      <c r="F46" t="s">
        <v>26</v>
      </c>
      <c r="G46" t="s">
        <v>110</v>
      </c>
      <c r="H46" t="s">
        <v>111</v>
      </c>
      <c r="I46" t="s">
        <v>111</v>
      </c>
      <c r="J46" t="s">
        <v>111</v>
      </c>
      <c r="K46" t="s">
        <v>29</v>
      </c>
      <c r="L46">
        <v>20</v>
      </c>
      <c r="N46" s="5">
        <v>9.7199999999999995E-2</v>
      </c>
      <c r="O46" t="s">
        <v>30</v>
      </c>
      <c r="P46" s="5">
        <v>0.146537695</v>
      </c>
      <c r="Q46" s="6">
        <v>30889.170419999999</v>
      </c>
      <c r="R46" s="7">
        <v>0</v>
      </c>
      <c r="S46" s="7">
        <v>8.9048709555079712E-4</v>
      </c>
      <c r="T46" s="6">
        <v>0</v>
      </c>
      <c r="U46" s="6">
        <v>27.506407651279396</v>
      </c>
    </row>
    <row r="47" spans="1:21" x14ac:dyDescent="0.3">
      <c r="A47" t="s">
        <v>21</v>
      </c>
      <c r="B47" t="s">
        <v>22</v>
      </c>
      <c r="C47" t="s">
        <v>80</v>
      </c>
      <c r="D47" t="s">
        <v>81</v>
      </c>
      <c r="E47" t="s">
        <v>25</v>
      </c>
      <c r="F47" t="s">
        <v>26</v>
      </c>
      <c r="G47" t="s">
        <v>112</v>
      </c>
      <c r="H47" t="s">
        <v>113</v>
      </c>
      <c r="I47" t="s">
        <v>113</v>
      </c>
      <c r="J47" t="s">
        <v>113</v>
      </c>
      <c r="K47" t="s">
        <v>29</v>
      </c>
      <c r="L47">
        <v>20</v>
      </c>
      <c r="N47" s="5">
        <v>3.3599999999999998E-2</v>
      </c>
      <c r="O47" t="s">
        <v>30</v>
      </c>
      <c r="P47" s="5">
        <v>0</v>
      </c>
      <c r="Q47" s="6">
        <v>0</v>
      </c>
      <c r="R47" s="7">
        <v>0</v>
      </c>
      <c r="S47" s="7">
        <v>0</v>
      </c>
      <c r="T47" s="6">
        <v>0</v>
      </c>
      <c r="U47" s="6">
        <v>0</v>
      </c>
    </row>
    <row r="48" spans="1:21" x14ac:dyDescent="0.3">
      <c r="A48" t="s">
        <v>21</v>
      </c>
      <c r="B48" t="s">
        <v>22</v>
      </c>
      <c r="C48" t="s">
        <v>80</v>
      </c>
      <c r="D48" t="s">
        <v>81</v>
      </c>
      <c r="E48" t="s">
        <v>25</v>
      </c>
      <c r="F48" t="s">
        <v>26</v>
      </c>
      <c r="G48" t="s">
        <v>114</v>
      </c>
      <c r="H48" t="s">
        <v>115</v>
      </c>
      <c r="I48" t="s">
        <v>905</v>
      </c>
      <c r="J48" t="s">
        <v>115</v>
      </c>
      <c r="K48" t="s">
        <v>29</v>
      </c>
      <c r="L48">
        <v>20</v>
      </c>
      <c r="N48" s="5">
        <v>0.19</v>
      </c>
      <c r="O48" t="s">
        <v>30</v>
      </c>
      <c r="P48" s="5">
        <v>9.2024540000000002E-2</v>
      </c>
      <c r="Q48" s="6">
        <v>35045.010979999999</v>
      </c>
      <c r="R48" s="7">
        <v>0</v>
      </c>
      <c r="S48" s="7">
        <v>5.6478647055865038E-4</v>
      </c>
      <c r="T48" s="6">
        <v>0</v>
      </c>
      <c r="U48" s="6">
        <v>19.792948062083347</v>
      </c>
    </row>
    <row r="49" spans="1:21" x14ac:dyDescent="0.3">
      <c r="A49" t="s">
        <v>21</v>
      </c>
      <c r="B49" t="s">
        <v>22</v>
      </c>
      <c r="C49" t="s">
        <v>80</v>
      </c>
      <c r="D49" t="s">
        <v>81</v>
      </c>
      <c r="E49" t="s">
        <v>25</v>
      </c>
      <c r="F49" t="s">
        <v>26</v>
      </c>
      <c r="G49" t="s">
        <v>116</v>
      </c>
      <c r="H49" t="s">
        <v>117</v>
      </c>
      <c r="I49" t="s">
        <v>906</v>
      </c>
      <c r="J49" t="s">
        <v>117</v>
      </c>
      <c r="K49" t="s">
        <v>29</v>
      </c>
      <c r="L49">
        <v>20</v>
      </c>
      <c r="N49" s="5">
        <v>0.14249999999999999</v>
      </c>
      <c r="O49" t="s">
        <v>30</v>
      </c>
      <c r="P49" s="5">
        <v>0.118530187</v>
      </c>
      <c r="Q49" s="6">
        <v>34645.680979999997</v>
      </c>
      <c r="R49" s="7">
        <v>0</v>
      </c>
      <c r="S49" s="7">
        <v>9.7406742677655584E-4</v>
      </c>
      <c r="T49" s="6">
        <v>0</v>
      </c>
      <c r="U49" s="6">
        <v>33.747229321110062</v>
      </c>
    </row>
    <row r="50" spans="1:21" x14ac:dyDescent="0.3">
      <c r="A50" t="s">
        <v>21</v>
      </c>
      <c r="B50" t="s">
        <v>22</v>
      </c>
      <c r="C50" t="s">
        <v>80</v>
      </c>
      <c r="D50" t="s">
        <v>81</v>
      </c>
      <c r="E50" t="s">
        <v>25</v>
      </c>
      <c r="F50" t="s">
        <v>26</v>
      </c>
      <c r="G50" t="s">
        <v>118</v>
      </c>
      <c r="H50" t="s">
        <v>119</v>
      </c>
      <c r="I50" t="s">
        <v>907</v>
      </c>
      <c r="J50" t="s">
        <v>119</v>
      </c>
      <c r="K50" t="s">
        <v>29</v>
      </c>
      <c r="L50">
        <v>20</v>
      </c>
      <c r="N50" s="5">
        <v>0.32400000000000001</v>
      </c>
      <c r="O50" t="s">
        <v>30</v>
      </c>
      <c r="P50" s="5">
        <v>0.125</v>
      </c>
      <c r="Q50" s="6">
        <v>86579.547510000004</v>
      </c>
      <c r="R50" s="7">
        <v>0</v>
      </c>
      <c r="S50" s="7">
        <v>8.9048709555079723E-4</v>
      </c>
      <c r="T50" s="6">
        <v>0</v>
      </c>
      <c r="U50" s="6">
        <v>77.097969796282158</v>
      </c>
    </row>
    <row r="51" spans="1:21" x14ac:dyDescent="0.3">
      <c r="A51" t="s">
        <v>21</v>
      </c>
      <c r="B51" t="s">
        <v>22</v>
      </c>
      <c r="C51" t="s">
        <v>80</v>
      </c>
      <c r="D51" t="s">
        <v>81</v>
      </c>
      <c r="E51" t="s">
        <v>25</v>
      </c>
      <c r="F51" t="s">
        <v>26</v>
      </c>
      <c r="G51" t="s">
        <v>120</v>
      </c>
      <c r="H51" t="s">
        <v>121</v>
      </c>
      <c r="I51" t="s">
        <v>121</v>
      </c>
      <c r="J51" t="s">
        <v>121</v>
      </c>
      <c r="K51" t="s">
        <v>29</v>
      </c>
      <c r="L51">
        <v>11</v>
      </c>
      <c r="N51" s="5">
        <v>0</v>
      </c>
      <c r="O51" t="s">
        <v>30</v>
      </c>
      <c r="P51" s="5">
        <v>0</v>
      </c>
      <c r="Q51" s="6">
        <v>0</v>
      </c>
      <c r="R51" s="7">
        <v>0</v>
      </c>
      <c r="S51" s="7">
        <v>0</v>
      </c>
      <c r="T51" s="6">
        <v>0</v>
      </c>
      <c r="U51" s="6">
        <v>0</v>
      </c>
    </row>
    <row r="52" spans="1:21" x14ac:dyDescent="0.3">
      <c r="A52" t="s">
        <v>21</v>
      </c>
      <c r="B52" t="s">
        <v>22</v>
      </c>
      <c r="C52" t="s">
        <v>80</v>
      </c>
      <c r="D52" t="s">
        <v>81</v>
      </c>
      <c r="E52" t="s">
        <v>25</v>
      </c>
      <c r="F52" t="s">
        <v>26</v>
      </c>
      <c r="G52" t="s">
        <v>122</v>
      </c>
      <c r="H52" t="s">
        <v>123</v>
      </c>
      <c r="I52" t="s">
        <v>123</v>
      </c>
      <c r="J52" t="s">
        <v>123</v>
      </c>
      <c r="K52" t="s">
        <v>29</v>
      </c>
      <c r="L52">
        <v>15</v>
      </c>
      <c r="N52" s="5">
        <v>0</v>
      </c>
      <c r="O52" t="s">
        <v>30</v>
      </c>
      <c r="P52" s="5">
        <v>0</v>
      </c>
      <c r="Q52" s="6">
        <v>0</v>
      </c>
      <c r="R52" s="7">
        <v>0</v>
      </c>
      <c r="S52" s="7">
        <v>0</v>
      </c>
      <c r="T52" s="6">
        <v>0</v>
      </c>
      <c r="U52" s="6">
        <v>0</v>
      </c>
    </row>
    <row r="53" spans="1:21" x14ac:dyDescent="0.3">
      <c r="A53" t="s">
        <v>21</v>
      </c>
      <c r="B53" t="s">
        <v>22</v>
      </c>
      <c r="C53" t="s">
        <v>80</v>
      </c>
      <c r="D53" t="s">
        <v>81</v>
      </c>
      <c r="E53" t="s">
        <v>25</v>
      </c>
      <c r="F53" t="s">
        <v>26</v>
      </c>
      <c r="G53" t="s">
        <v>124</v>
      </c>
      <c r="H53" t="s">
        <v>125</v>
      </c>
      <c r="I53" t="s">
        <v>908</v>
      </c>
      <c r="J53" t="s">
        <v>125</v>
      </c>
      <c r="K53" t="s">
        <v>29</v>
      </c>
      <c r="L53">
        <v>20</v>
      </c>
      <c r="N53" s="5">
        <v>0.08</v>
      </c>
      <c r="O53" t="s">
        <v>30</v>
      </c>
      <c r="P53" s="5">
        <v>6.5934066E-2</v>
      </c>
      <c r="Q53" s="6">
        <v>0</v>
      </c>
      <c r="R53" s="7">
        <v>0</v>
      </c>
      <c r="S53" s="7">
        <v>9.9325658201480341E-4</v>
      </c>
      <c r="T53" s="6">
        <v>0</v>
      </c>
      <c r="U53" s="6">
        <v>0</v>
      </c>
    </row>
    <row r="54" spans="1:21" x14ac:dyDescent="0.3">
      <c r="A54" t="s">
        <v>21</v>
      </c>
      <c r="B54" t="s">
        <v>22</v>
      </c>
      <c r="C54" t="s">
        <v>80</v>
      </c>
      <c r="D54" t="s">
        <v>81</v>
      </c>
      <c r="E54" t="s">
        <v>25</v>
      </c>
      <c r="F54" t="s">
        <v>26</v>
      </c>
      <c r="G54" t="s">
        <v>126</v>
      </c>
      <c r="H54" t="s">
        <v>127</v>
      </c>
      <c r="I54" t="s">
        <v>909</v>
      </c>
      <c r="J54" t="s">
        <v>127</v>
      </c>
      <c r="K54" t="s">
        <v>29</v>
      </c>
      <c r="L54">
        <v>20</v>
      </c>
      <c r="N54" s="5">
        <v>0</v>
      </c>
      <c r="O54" t="s">
        <v>30</v>
      </c>
      <c r="P54" s="5">
        <v>0.66255143999999999</v>
      </c>
      <c r="Q54" s="6">
        <v>0</v>
      </c>
      <c r="R54" s="7">
        <v>0</v>
      </c>
      <c r="S54" s="7">
        <v>9.7469850329170917E-4</v>
      </c>
      <c r="T54" s="6">
        <v>0</v>
      </c>
      <c r="U54" s="6">
        <v>0</v>
      </c>
    </row>
    <row r="55" spans="1:21" x14ac:dyDescent="0.3">
      <c r="A55" t="s">
        <v>21</v>
      </c>
      <c r="B55" t="s">
        <v>22</v>
      </c>
      <c r="C55" t="s">
        <v>80</v>
      </c>
      <c r="D55" t="s">
        <v>81</v>
      </c>
      <c r="E55" t="s">
        <v>25</v>
      </c>
      <c r="F55" t="s">
        <v>26</v>
      </c>
      <c r="G55" t="s">
        <v>128</v>
      </c>
      <c r="H55" t="s">
        <v>129</v>
      </c>
      <c r="I55" t="s">
        <v>910</v>
      </c>
      <c r="J55" t="s">
        <v>129</v>
      </c>
      <c r="K55" t="s">
        <v>29</v>
      </c>
      <c r="L55">
        <v>20</v>
      </c>
      <c r="N55" s="5">
        <v>0</v>
      </c>
      <c r="O55" t="s">
        <v>30</v>
      </c>
      <c r="P55" s="5">
        <v>0.203883495</v>
      </c>
      <c r="Q55" s="6">
        <v>0</v>
      </c>
      <c r="R55" s="7">
        <v>0</v>
      </c>
      <c r="S55" s="7">
        <v>1.0118980567622026E-3</v>
      </c>
      <c r="T55" s="6">
        <v>0</v>
      </c>
      <c r="U55" s="6">
        <v>0</v>
      </c>
    </row>
    <row r="56" spans="1:21" x14ac:dyDescent="0.3">
      <c r="A56" t="s">
        <v>21</v>
      </c>
      <c r="B56" t="s">
        <v>22</v>
      </c>
      <c r="C56" t="s">
        <v>80</v>
      </c>
      <c r="D56" t="s">
        <v>81</v>
      </c>
      <c r="E56" t="s">
        <v>25</v>
      </c>
      <c r="F56" t="s">
        <v>26</v>
      </c>
      <c r="G56" t="s">
        <v>130</v>
      </c>
      <c r="H56" t="s">
        <v>131</v>
      </c>
      <c r="I56" t="s">
        <v>911</v>
      </c>
      <c r="J56" t="s">
        <v>131</v>
      </c>
      <c r="K56" t="s">
        <v>29</v>
      </c>
      <c r="L56">
        <v>20</v>
      </c>
      <c r="N56" s="5">
        <v>0</v>
      </c>
      <c r="O56" t="s">
        <v>30</v>
      </c>
      <c r="P56" s="5">
        <v>0.33333333300000001</v>
      </c>
      <c r="Q56" s="6">
        <v>0</v>
      </c>
      <c r="R56" s="7">
        <v>0</v>
      </c>
      <c r="S56" s="7">
        <v>9.8546215397591632E-4</v>
      </c>
      <c r="T56" s="6">
        <v>0</v>
      </c>
      <c r="U56" s="6">
        <v>0</v>
      </c>
    </row>
    <row r="57" spans="1:21" x14ac:dyDescent="0.3">
      <c r="A57" t="s">
        <v>21</v>
      </c>
      <c r="B57" t="s">
        <v>22</v>
      </c>
      <c r="C57" t="s">
        <v>80</v>
      </c>
      <c r="D57" t="s">
        <v>81</v>
      </c>
      <c r="E57" t="s">
        <v>25</v>
      </c>
      <c r="F57" t="s">
        <v>31</v>
      </c>
      <c r="G57" t="s">
        <v>132</v>
      </c>
      <c r="H57" t="s">
        <v>28</v>
      </c>
      <c r="I57" t="s">
        <v>28</v>
      </c>
      <c r="J57" t="s">
        <v>28</v>
      </c>
      <c r="K57" t="s">
        <v>29</v>
      </c>
      <c r="L57">
        <v>20</v>
      </c>
      <c r="N57" s="5">
        <v>0</v>
      </c>
      <c r="O57" t="s">
        <v>30</v>
      </c>
      <c r="P57" s="5">
        <v>0.3</v>
      </c>
      <c r="Q57" s="6">
        <v>0</v>
      </c>
      <c r="R57" s="7">
        <v>0</v>
      </c>
      <c r="S57" s="7">
        <v>2.5742209347103402E-4</v>
      </c>
      <c r="T57" s="6">
        <v>0</v>
      </c>
      <c r="U57" s="6">
        <v>0</v>
      </c>
    </row>
    <row r="58" spans="1:21" x14ac:dyDescent="0.3">
      <c r="A58" t="s">
        <v>21</v>
      </c>
      <c r="B58" t="s">
        <v>22</v>
      </c>
      <c r="C58" t="s">
        <v>80</v>
      </c>
      <c r="D58" t="s">
        <v>81</v>
      </c>
      <c r="E58" t="s">
        <v>25</v>
      </c>
      <c r="F58" t="s">
        <v>31</v>
      </c>
      <c r="G58" t="s">
        <v>133</v>
      </c>
      <c r="H58" t="s">
        <v>84</v>
      </c>
      <c r="I58" t="s">
        <v>84</v>
      </c>
      <c r="J58" t="s">
        <v>84</v>
      </c>
      <c r="K58" t="s">
        <v>29</v>
      </c>
      <c r="L58">
        <v>20</v>
      </c>
      <c r="N58" s="5">
        <v>4.4999999999999998E-2</v>
      </c>
      <c r="O58" t="s">
        <v>30</v>
      </c>
      <c r="P58" s="5">
        <v>0.51282051299999998</v>
      </c>
      <c r="Q58" s="6">
        <v>3309707.267</v>
      </c>
      <c r="R58" s="7">
        <v>0</v>
      </c>
      <c r="S58" s="7">
        <v>8.9048709555079723E-4</v>
      </c>
      <c r="T58" s="6">
        <v>0</v>
      </c>
      <c r="U58" s="6">
        <v>2947.2516113141969</v>
      </c>
    </row>
    <row r="59" spans="1:21" x14ac:dyDescent="0.3">
      <c r="A59" t="s">
        <v>21</v>
      </c>
      <c r="B59" t="s">
        <v>22</v>
      </c>
      <c r="C59" t="s">
        <v>80</v>
      </c>
      <c r="D59" t="s">
        <v>81</v>
      </c>
      <c r="E59" t="s">
        <v>25</v>
      </c>
      <c r="F59" t="s">
        <v>31</v>
      </c>
      <c r="G59" t="s">
        <v>134</v>
      </c>
      <c r="H59" t="s">
        <v>86</v>
      </c>
      <c r="I59" t="s">
        <v>86</v>
      </c>
      <c r="J59" t="s">
        <v>86</v>
      </c>
      <c r="K59" t="s">
        <v>29</v>
      </c>
      <c r="L59">
        <v>20</v>
      </c>
      <c r="N59" s="5">
        <v>0</v>
      </c>
      <c r="O59" t="s">
        <v>30</v>
      </c>
      <c r="P59" s="5">
        <v>0.14367295399999999</v>
      </c>
      <c r="Q59" s="6">
        <v>0</v>
      </c>
      <c r="R59" s="7">
        <v>0</v>
      </c>
      <c r="S59" s="7">
        <v>9.7367594861765005E-4</v>
      </c>
      <c r="T59" s="6">
        <v>0</v>
      </c>
      <c r="U59" s="6">
        <v>0</v>
      </c>
    </row>
    <row r="60" spans="1:21" x14ac:dyDescent="0.3">
      <c r="A60" t="s">
        <v>21</v>
      </c>
      <c r="B60" t="s">
        <v>22</v>
      </c>
      <c r="C60" t="s">
        <v>80</v>
      </c>
      <c r="D60" t="s">
        <v>81</v>
      </c>
      <c r="E60" t="s">
        <v>25</v>
      </c>
      <c r="F60" t="s">
        <v>31</v>
      </c>
      <c r="G60" t="s">
        <v>136</v>
      </c>
      <c r="H60" t="s">
        <v>90</v>
      </c>
      <c r="I60" t="s">
        <v>901</v>
      </c>
      <c r="J60" t="s">
        <v>90</v>
      </c>
      <c r="K60" t="s">
        <v>29</v>
      </c>
      <c r="L60">
        <v>20</v>
      </c>
      <c r="N60" s="5">
        <v>0.14625953999999999</v>
      </c>
      <c r="O60" t="s">
        <v>30</v>
      </c>
      <c r="P60" s="5">
        <v>0.63786008199999999</v>
      </c>
      <c r="Q60" s="6">
        <v>14756875</v>
      </c>
      <c r="R60" s="7">
        <v>0</v>
      </c>
      <c r="S60" s="7">
        <v>1.114335657679397E-3</v>
      </c>
      <c r="T60" s="6">
        <v>0</v>
      </c>
      <c r="U60" s="6">
        <v>16444.112008417651</v>
      </c>
    </row>
    <row r="61" spans="1:21" x14ac:dyDescent="0.3">
      <c r="A61" t="s">
        <v>21</v>
      </c>
      <c r="B61" t="s">
        <v>22</v>
      </c>
      <c r="C61" t="s">
        <v>80</v>
      </c>
      <c r="D61" t="s">
        <v>81</v>
      </c>
      <c r="E61" t="s">
        <v>25</v>
      </c>
      <c r="F61" t="s">
        <v>31</v>
      </c>
      <c r="G61" t="s">
        <v>137</v>
      </c>
      <c r="H61" t="s">
        <v>92</v>
      </c>
      <c r="I61" t="s">
        <v>902</v>
      </c>
      <c r="J61" t="s">
        <v>92</v>
      </c>
      <c r="K61" t="s">
        <v>29</v>
      </c>
      <c r="L61">
        <v>20</v>
      </c>
      <c r="N61" s="5">
        <v>5.7245342999999997E-2</v>
      </c>
      <c r="O61" t="s">
        <v>30</v>
      </c>
      <c r="P61" s="5">
        <v>0.116504854</v>
      </c>
      <c r="Q61" s="6">
        <v>802570.1078</v>
      </c>
      <c r="R61" s="7">
        <v>0</v>
      </c>
      <c r="S61" s="7">
        <v>1.7433320002456908E-3</v>
      </c>
      <c r="T61" s="6">
        <v>0</v>
      </c>
      <c r="U61" s="6">
        <v>1399.1461513683737</v>
      </c>
    </row>
    <row r="62" spans="1:21" x14ac:dyDescent="0.3">
      <c r="A62" t="s">
        <v>21</v>
      </c>
      <c r="B62" t="s">
        <v>22</v>
      </c>
      <c r="C62" t="s">
        <v>80</v>
      </c>
      <c r="D62" t="s">
        <v>81</v>
      </c>
      <c r="E62" t="s">
        <v>25</v>
      </c>
      <c r="F62" t="s">
        <v>31</v>
      </c>
      <c r="G62" t="s">
        <v>138</v>
      </c>
      <c r="H62" t="s">
        <v>94</v>
      </c>
      <c r="I62" t="s">
        <v>903</v>
      </c>
      <c r="J62" t="s">
        <v>94</v>
      </c>
      <c r="K62" t="s">
        <v>29</v>
      </c>
      <c r="L62">
        <v>20</v>
      </c>
      <c r="N62" s="5">
        <v>0.142106125</v>
      </c>
      <c r="O62" t="s">
        <v>30</v>
      </c>
      <c r="P62" s="5">
        <v>0.26016260200000002</v>
      </c>
      <c r="Q62" s="6">
        <v>5152736.1449999996</v>
      </c>
      <c r="R62" s="7">
        <v>0</v>
      </c>
      <c r="S62" s="7">
        <v>1.3781197233466457E-3</v>
      </c>
      <c r="T62" s="6">
        <v>0</v>
      </c>
      <c r="U62" s="6">
        <v>7101.0873106256613</v>
      </c>
    </row>
    <row r="63" spans="1:21" x14ac:dyDescent="0.3">
      <c r="A63" t="s">
        <v>21</v>
      </c>
      <c r="B63" t="s">
        <v>22</v>
      </c>
      <c r="C63" t="s">
        <v>80</v>
      </c>
      <c r="D63" t="s">
        <v>81</v>
      </c>
      <c r="E63" t="s">
        <v>25</v>
      </c>
      <c r="F63" t="s">
        <v>31</v>
      </c>
      <c r="G63" t="s">
        <v>139</v>
      </c>
      <c r="H63" t="s">
        <v>96</v>
      </c>
      <c r="I63" t="s">
        <v>904</v>
      </c>
      <c r="J63" t="s">
        <v>96</v>
      </c>
      <c r="K63" t="s">
        <v>29</v>
      </c>
      <c r="L63">
        <v>11</v>
      </c>
      <c r="N63" s="5">
        <v>0.22500000000000001</v>
      </c>
      <c r="O63" t="s">
        <v>30</v>
      </c>
      <c r="P63" s="5">
        <v>6.0917672999999999E-2</v>
      </c>
      <c r="Q63" s="6">
        <v>1595422.689</v>
      </c>
      <c r="R63" s="7">
        <v>0</v>
      </c>
      <c r="S63" s="7">
        <v>0</v>
      </c>
      <c r="T63" s="6">
        <v>0</v>
      </c>
      <c r="U63" s="6">
        <v>0</v>
      </c>
    </row>
    <row r="64" spans="1:21" x14ac:dyDescent="0.3">
      <c r="A64" t="s">
        <v>21</v>
      </c>
      <c r="B64" t="s">
        <v>22</v>
      </c>
      <c r="C64" t="s">
        <v>80</v>
      </c>
      <c r="D64" t="s">
        <v>81</v>
      </c>
      <c r="E64" t="s">
        <v>25</v>
      </c>
      <c r="F64" t="s">
        <v>31</v>
      </c>
      <c r="G64" t="s">
        <v>140</v>
      </c>
      <c r="H64" t="s">
        <v>98</v>
      </c>
      <c r="I64" t="s">
        <v>98</v>
      </c>
      <c r="J64" t="s">
        <v>98</v>
      </c>
      <c r="K64" t="s">
        <v>29</v>
      </c>
      <c r="L64">
        <v>11</v>
      </c>
      <c r="N64" s="5">
        <v>5.8799999999999998E-2</v>
      </c>
      <c r="O64" t="s">
        <v>30</v>
      </c>
      <c r="P64" s="5">
        <v>2.2842639999999998E-3</v>
      </c>
      <c r="Q64" s="6">
        <v>15411.76125</v>
      </c>
      <c r="R64" s="7">
        <v>0</v>
      </c>
      <c r="S64" s="7">
        <v>5.016199395407038E-2</v>
      </c>
      <c r="T64" s="6">
        <v>0</v>
      </c>
      <c r="U64" s="6">
        <v>773.08467464407613</v>
      </c>
    </row>
    <row r="65" spans="1:21" x14ac:dyDescent="0.3">
      <c r="A65" t="s">
        <v>21</v>
      </c>
      <c r="B65" t="s">
        <v>22</v>
      </c>
      <c r="C65" t="s">
        <v>80</v>
      </c>
      <c r="D65" t="s">
        <v>81</v>
      </c>
      <c r="E65" t="s">
        <v>25</v>
      </c>
      <c r="F65" t="s">
        <v>31</v>
      </c>
      <c r="G65" t="s">
        <v>141</v>
      </c>
      <c r="H65" t="s">
        <v>100</v>
      </c>
      <c r="I65" t="s">
        <v>100</v>
      </c>
      <c r="J65" t="s">
        <v>100</v>
      </c>
      <c r="K65" t="s">
        <v>29</v>
      </c>
      <c r="L65">
        <v>20</v>
      </c>
      <c r="N65" s="5">
        <v>1.8525E-2</v>
      </c>
      <c r="O65" t="s">
        <v>30</v>
      </c>
      <c r="P65" s="5">
        <v>0.1</v>
      </c>
      <c r="Q65" s="6">
        <v>221437.3363</v>
      </c>
      <c r="R65" s="7">
        <v>0</v>
      </c>
      <c r="S65" s="7">
        <v>1.1093120403056951E-3</v>
      </c>
      <c r="T65" s="6">
        <v>0</v>
      </c>
      <c r="U65" s="6">
        <v>245.64310333081136</v>
      </c>
    </row>
    <row r="66" spans="1:21" x14ac:dyDescent="0.3">
      <c r="A66" t="s">
        <v>21</v>
      </c>
      <c r="B66" t="s">
        <v>22</v>
      </c>
      <c r="C66" t="s">
        <v>80</v>
      </c>
      <c r="D66" t="s">
        <v>81</v>
      </c>
      <c r="E66" t="s">
        <v>25</v>
      </c>
      <c r="F66" t="s">
        <v>31</v>
      </c>
      <c r="G66" t="s">
        <v>142</v>
      </c>
      <c r="H66" t="s">
        <v>102</v>
      </c>
      <c r="I66" t="s">
        <v>102</v>
      </c>
      <c r="J66" t="s">
        <v>102</v>
      </c>
      <c r="K66" t="s">
        <v>29</v>
      </c>
      <c r="L66">
        <v>11</v>
      </c>
      <c r="N66" s="5">
        <v>0.02</v>
      </c>
      <c r="O66" t="s">
        <v>30</v>
      </c>
      <c r="P66" s="5">
        <v>2.6194598999999999E-2</v>
      </c>
      <c r="Q66" s="6">
        <v>60144.771099999998</v>
      </c>
      <c r="R66" s="7">
        <v>0</v>
      </c>
      <c r="S66" s="7">
        <v>0</v>
      </c>
      <c r="T66" s="6">
        <v>0</v>
      </c>
      <c r="U66" s="6">
        <v>0</v>
      </c>
    </row>
    <row r="67" spans="1:21" x14ac:dyDescent="0.3">
      <c r="A67" t="s">
        <v>21</v>
      </c>
      <c r="B67" t="s">
        <v>22</v>
      </c>
      <c r="C67" t="s">
        <v>80</v>
      </c>
      <c r="D67" t="s">
        <v>81</v>
      </c>
      <c r="E67" t="s">
        <v>25</v>
      </c>
      <c r="F67" t="s">
        <v>31</v>
      </c>
      <c r="G67" t="s">
        <v>143</v>
      </c>
      <c r="H67" t="s">
        <v>104</v>
      </c>
      <c r="I67" t="s">
        <v>104</v>
      </c>
      <c r="J67" t="s">
        <v>104</v>
      </c>
      <c r="K67" t="s">
        <v>29</v>
      </c>
      <c r="L67">
        <v>15</v>
      </c>
      <c r="N67" s="5">
        <v>9.9449999999999997E-2</v>
      </c>
      <c r="O67" t="s">
        <v>30</v>
      </c>
      <c r="P67" s="5">
        <v>7.4927886999999999E-2</v>
      </c>
      <c r="Q67" s="6">
        <v>889069.33299999998</v>
      </c>
      <c r="R67" s="7">
        <v>0</v>
      </c>
      <c r="S67" s="7">
        <v>2.8198813552064638E-3</v>
      </c>
      <c r="T67" s="6">
        <v>0</v>
      </c>
      <c r="U67" s="6">
        <v>2507.0700356125467</v>
      </c>
    </row>
    <row r="68" spans="1:21" x14ac:dyDescent="0.3">
      <c r="A68" t="s">
        <v>21</v>
      </c>
      <c r="B68" t="s">
        <v>22</v>
      </c>
      <c r="C68" t="s">
        <v>80</v>
      </c>
      <c r="D68" t="s">
        <v>81</v>
      </c>
      <c r="E68" t="s">
        <v>25</v>
      </c>
      <c r="F68" t="s">
        <v>31</v>
      </c>
      <c r="G68" t="s">
        <v>144</v>
      </c>
      <c r="H68" t="s">
        <v>106</v>
      </c>
      <c r="I68" t="s">
        <v>106</v>
      </c>
      <c r="J68" t="s">
        <v>106</v>
      </c>
      <c r="K68" t="s">
        <v>29</v>
      </c>
      <c r="L68">
        <v>11</v>
      </c>
      <c r="N68" s="5">
        <v>9.4999999999999998E-3</v>
      </c>
      <c r="O68" t="s">
        <v>30</v>
      </c>
      <c r="P68" s="5">
        <v>0.15</v>
      </c>
      <c r="Q68" s="6">
        <v>186470.3119</v>
      </c>
      <c r="R68" s="7">
        <v>0</v>
      </c>
      <c r="S68" s="7">
        <v>3.2140997061875787E-3</v>
      </c>
      <c r="T68" s="6">
        <v>0</v>
      </c>
      <c r="U68" s="6">
        <v>599.33417469049618</v>
      </c>
    </row>
    <row r="69" spans="1:21" x14ac:dyDescent="0.3">
      <c r="A69" t="s">
        <v>21</v>
      </c>
      <c r="B69" t="s">
        <v>22</v>
      </c>
      <c r="C69" t="s">
        <v>80</v>
      </c>
      <c r="D69" t="s">
        <v>81</v>
      </c>
      <c r="E69" t="s">
        <v>25</v>
      </c>
      <c r="F69" t="s">
        <v>31</v>
      </c>
      <c r="G69" t="s">
        <v>145</v>
      </c>
      <c r="H69" t="s">
        <v>108</v>
      </c>
      <c r="I69" t="s">
        <v>108</v>
      </c>
      <c r="J69" t="s">
        <v>108</v>
      </c>
      <c r="K69" t="s">
        <v>29</v>
      </c>
      <c r="L69">
        <v>2</v>
      </c>
      <c r="M69" t="s">
        <v>109</v>
      </c>
      <c r="N69" s="5">
        <v>0</v>
      </c>
      <c r="O69" t="s">
        <v>30</v>
      </c>
      <c r="P69" s="5">
        <v>0.05</v>
      </c>
      <c r="Q69" s="6">
        <v>0</v>
      </c>
      <c r="R69" s="7">
        <v>0</v>
      </c>
      <c r="S69" s="7">
        <v>8.9048709555079723E-4</v>
      </c>
      <c r="T69" s="6">
        <v>0</v>
      </c>
      <c r="U69" s="6">
        <v>0</v>
      </c>
    </row>
    <row r="70" spans="1:21" x14ac:dyDescent="0.3">
      <c r="A70" t="s">
        <v>21</v>
      </c>
      <c r="B70" t="s">
        <v>22</v>
      </c>
      <c r="C70" t="s">
        <v>80</v>
      </c>
      <c r="D70" t="s">
        <v>81</v>
      </c>
      <c r="E70" t="s">
        <v>25</v>
      </c>
      <c r="F70" t="s">
        <v>31</v>
      </c>
      <c r="G70" t="s">
        <v>146</v>
      </c>
      <c r="H70" t="s">
        <v>111</v>
      </c>
      <c r="I70" t="s">
        <v>111</v>
      </c>
      <c r="J70" t="s">
        <v>111</v>
      </c>
      <c r="K70" t="s">
        <v>29</v>
      </c>
      <c r="L70">
        <v>20</v>
      </c>
      <c r="N70" s="5">
        <v>6.7500000000000004E-4</v>
      </c>
      <c r="O70" t="s">
        <v>30</v>
      </c>
      <c r="P70" s="5">
        <v>0.146537695</v>
      </c>
      <c r="Q70" s="6">
        <v>12924.94346</v>
      </c>
      <c r="R70" s="7">
        <v>0</v>
      </c>
      <c r="S70" s="7">
        <v>8.9048709555079712E-4</v>
      </c>
      <c r="T70" s="6">
        <v>0</v>
      </c>
      <c r="U70" s="6">
        <v>11.50949536185367</v>
      </c>
    </row>
    <row r="71" spans="1:21" x14ac:dyDescent="0.3">
      <c r="A71" t="s">
        <v>21</v>
      </c>
      <c r="B71" t="s">
        <v>22</v>
      </c>
      <c r="C71" t="s">
        <v>80</v>
      </c>
      <c r="D71" t="s">
        <v>81</v>
      </c>
      <c r="E71" t="s">
        <v>25</v>
      </c>
      <c r="F71" t="s">
        <v>31</v>
      </c>
      <c r="G71" t="s">
        <v>932</v>
      </c>
      <c r="H71" t="s">
        <v>113</v>
      </c>
      <c r="I71" t="s">
        <v>113</v>
      </c>
      <c r="J71" t="s">
        <v>113</v>
      </c>
      <c r="K71" t="s">
        <v>29</v>
      </c>
      <c r="L71">
        <v>20</v>
      </c>
      <c r="N71" s="5">
        <v>2.24E-2</v>
      </c>
      <c r="O71" t="s">
        <v>30</v>
      </c>
      <c r="P71" s="5">
        <v>1.028948E-3</v>
      </c>
      <c r="Q71" s="6">
        <v>2644.3071620000001</v>
      </c>
      <c r="R71" s="7">
        <v>0</v>
      </c>
      <c r="S71" s="7">
        <v>6.1520590679720044E-4</v>
      </c>
      <c r="T71" s="6">
        <v>0</v>
      </c>
      <c r="U71" s="6">
        <v>1.6267933854485417</v>
      </c>
    </row>
    <row r="72" spans="1:21" x14ac:dyDescent="0.3">
      <c r="A72" t="s">
        <v>21</v>
      </c>
      <c r="B72" t="s">
        <v>22</v>
      </c>
      <c r="C72" t="s">
        <v>80</v>
      </c>
      <c r="D72" t="s">
        <v>81</v>
      </c>
      <c r="E72" t="s">
        <v>25</v>
      </c>
      <c r="F72" t="s">
        <v>31</v>
      </c>
      <c r="G72" t="s">
        <v>147</v>
      </c>
      <c r="H72" t="s">
        <v>115</v>
      </c>
      <c r="I72" t="s">
        <v>905</v>
      </c>
      <c r="J72" t="s">
        <v>115</v>
      </c>
      <c r="K72" t="s">
        <v>29</v>
      </c>
      <c r="L72">
        <v>20</v>
      </c>
      <c r="N72" s="5">
        <v>0.19</v>
      </c>
      <c r="O72" t="s">
        <v>30</v>
      </c>
      <c r="P72" s="5">
        <v>0.124260355</v>
      </c>
      <c r="Q72" s="6">
        <v>2959809.3149999999</v>
      </c>
      <c r="R72" s="7">
        <v>0</v>
      </c>
      <c r="S72" s="7">
        <v>8.9696180021593631E-4</v>
      </c>
      <c r="T72" s="6">
        <v>0</v>
      </c>
      <c r="U72" s="6">
        <v>2654.8358914782971</v>
      </c>
    </row>
    <row r="73" spans="1:21" x14ac:dyDescent="0.3">
      <c r="A73" t="s">
        <v>21</v>
      </c>
      <c r="B73" t="s">
        <v>22</v>
      </c>
      <c r="C73" t="s">
        <v>80</v>
      </c>
      <c r="D73" t="s">
        <v>81</v>
      </c>
      <c r="E73" t="s">
        <v>25</v>
      </c>
      <c r="F73" t="s">
        <v>31</v>
      </c>
      <c r="G73" t="s">
        <v>148</v>
      </c>
      <c r="H73" t="s">
        <v>117</v>
      </c>
      <c r="I73" t="s">
        <v>906</v>
      </c>
      <c r="J73" t="s">
        <v>117</v>
      </c>
      <c r="K73" t="s">
        <v>29</v>
      </c>
      <c r="L73">
        <v>20</v>
      </c>
      <c r="N73" s="5">
        <v>0.14249999999999999</v>
      </c>
      <c r="O73" t="s">
        <v>30</v>
      </c>
      <c r="P73" s="5">
        <v>0.16701980899999999</v>
      </c>
      <c r="Q73" s="6">
        <v>3190355.0839999998</v>
      </c>
      <c r="R73" s="7">
        <v>0</v>
      </c>
      <c r="S73" s="7">
        <v>9.7406742677655584E-4</v>
      </c>
      <c r="T73" s="6">
        <v>0</v>
      </c>
      <c r="U73" s="6">
        <v>3107.6209671753822</v>
      </c>
    </row>
    <row r="74" spans="1:21" x14ac:dyDescent="0.3">
      <c r="A74" t="s">
        <v>21</v>
      </c>
      <c r="B74" t="s">
        <v>22</v>
      </c>
      <c r="C74" t="s">
        <v>80</v>
      </c>
      <c r="D74" t="s">
        <v>81</v>
      </c>
      <c r="E74" t="s">
        <v>25</v>
      </c>
      <c r="F74" t="s">
        <v>31</v>
      </c>
      <c r="G74" t="s">
        <v>149</v>
      </c>
      <c r="H74" t="s">
        <v>119</v>
      </c>
      <c r="I74" t="s">
        <v>907</v>
      </c>
      <c r="J74" t="s">
        <v>119</v>
      </c>
      <c r="K74" t="s">
        <v>29</v>
      </c>
      <c r="L74">
        <v>20</v>
      </c>
      <c r="N74" s="5">
        <v>0.32400000000000001</v>
      </c>
      <c r="O74" t="s">
        <v>30</v>
      </c>
      <c r="P74" s="5">
        <v>0.125</v>
      </c>
      <c r="Q74" s="6">
        <v>5291607.0429999996</v>
      </c>
      <c r="R74" s="7">
        <v>0</v>
      </c>
      <c r="S74" s="7">
        <v>8.9048709555079723E-4</v>
      </c>
      <c r="T74" s="6">
        <v>0</v>
      </c>
      <c r="U74" s="6">
        <v>4712.1077865172119</v>
      </c>
    </row>
    <row r="75" spans="1:21" x14ac:dyDescent="0.3">
      <c r="A75" t="s">
        <v>21</v>
      </c>
      <c r="B75" t="s">
        <v>22</v>
      </c>
      <c r="C75" t="s">
        <v>80</v>
      </c>
      <c r="D75" t="s">
        <v>81</v>
      </c>
      <c r="E75" t="s">
        <v>25</v>
      </c>
      <c r="F75" t="s">
        <v>31</v>
      </c>
      <c r="G75" t="s">
        <v>150</v>
      </c>
      <c r="H75" t="s">
        <v>121</v>
      </c>
      <c r="I75" t="s">
        <v>121</v>
      </c>
      <c r="J75" t="s">
        <v>121</v>
      </c>
      <c r="K75" t="s">
        <v>29</v>
      </c>
      <c r="L75">
        <v>11</v>
      </c>
      <c r="N75" s="5">
        <v>0.140833333</v>
      </c>
      <c r="O75" t="s">
        <v>30</v>
      </c>
      <c r="P75" s="5">
        <v>0.12</v>
      </c>
      <c r="Q75" s="6">
        <v>2068653.754</v>
      </c>
      <c r="R75" s="7">
        <v>0</v>
      </c>
      <c r="S75" s="7">
        <v>8.9048709555079723E-4</v>
      </c>
      <c r="T75" s="6">
        <v>0</v>
      </c>
      <c r="U75" s="6">
        <v>1842.1094730997133</v>
      </c>
    </row>
    <row r="76" spans="1:21" x14ac:dyDescent="0.3">
      <c r="A76" t="s">
        <v>21</v>
      </c>
      <c r="B76" t="s">
        <v>22</v>
      </c>
      <c r="C76" t="s">
        <v>80</v>
      </c>
      <c r="D76" t="s">
        <v>81</v>
      </c>
      <c r="E76" t="s">
        <v>25</v>
      </c>
      <c r="F76" t="s">
        <v>31</v>
      </c>
      <c r="G76" t="s">
        <v>151</v>
      </c>
      <c r="H76" t="s">
        <v>123</v>
      </c>
      <c r="I76" t="s">
        <v>123</v>
      </c>
      <c r="J76" t="s">
        <v>123</v>
      </c>
      <c r="K76" t="s">
        <v>29</v>
      </c>
      <c r="L76">
        <v>15</v>
      </c>
      <c r="N76" s="5">
        <v>0</v>
      </c>
      <c r="O76" t="s">
        <v>30</v>
      </c>
      <c r="P76" s="5">
        <v>2.0452499999999998E-2</v>
      </c>
      <c r="Q76" s="6">
        <v>0</v>
      </c>
      <c r="R76" s="7">
        <v>0</v>
      </c>
      <c r="S76" s="7">
        <v>8.9048709555079723E-4</v>
      </c>
      <c r="T76" s="6">
        <v>0</v>
      </c>
      <c r="U76" s="6">
        <v>0</v>
      </c>
    </row>
    <row r="77" spans="1:21" x14ac:dyDescent="0.3">
      <c r="A77" t="s">
        <v>21</v>
      </c>
      <c r="B77" t="s">
        <v>22</v>
      </c>
      <c r="C77" t="s">
        <v>80</v>
      </c>
      <c r="D77" t="s">
        <v>81</v>
      </c>
      <c r="E77" t="s">
        <v>25</v>
      </c>
      <c r="F77" t="s">
        <v>31</v>
      </c>
      <c r="G77" t="s">
        <v>152</v>
      </c>
      <c r="H77" t="s">
        <v>125</v>
      </c>
      <c r="I77" t="s">
        <v>908</v>
      </c>
      <c r="J77" t="s">
        <v>125</v>
      </c>
      <c r="K77" t="s">
        <v>29</v>
      </c>
      <c r="L77">
        <v>20</v>
      </c>
      <c r="N77" s="5">
        <v>3.9038694999999998E-2</v>
      </c>
      <c r="O77" t="s">
        <v>30</v>
      </c>
      <c r="P77" s="5">
        <v>6.5934066E-2</v>
      </c>
      <c r="Q77" s="6">
        <v>300382.33990000002</v>
      </c>
      <c r="R77" s="7">
        <v>0</v>
      </c>
      <c r="S77" s="7">
        <v>9.9325658201480341E-4</v>
      </c>
      <c r="T77" s="6">
        <v>0</v>
      </c>
      <c r="U77" s="6">
        <v>298.35673622668293</v>
      </c>
    </row>
    <row r="78" spans="1:21" x14ac:dyDescent="0.3">
      <c r="A78" t="s">
        <v>21</v>
      </c>
      <c r="B78" t="s">
        <v>22</v>
      </c>
      <c r="C78" t="s">
        <v>80</v>
      </c>
      <c r="D78" t="s">
        <v>81</v>
      </c>
      <c r="E78" t="s">
        <v>25</v>
      </c>
      <c r="F78" t="s">
        <v>31</v>
      </c>
      <c r="G78" t="s">
        <v>153</v>
      </c>
      <c r="H78" t="s">
        <v>127</v>
      </c>
      <c r="I78" t="s">
        <v>909</v>
      </c>
      <c r="J78" t="s">
        <v>127</v>
      </c>
      <c r="K78" t="s">
        <v>29</v>
      </c>
      <c r="L78">
        <v>20</v>
      </c>
      <c r="N78" s="5">
        <v>1.6251060000000001E-2</v>
      </c>
      <c r="O78" t="s">
        <v>30</v>
      </c>
      <c r="P78" s="5">
        <v>0.66255143999999999</v>
      </c>
      <c r="Q78" s="6">
        <v>1721660.61</v>
      </c>
      <c r="R78" s="7">
        <v>0</v>
      </c>
      <c r="S78" s="7">
        <v>9.7469850329170917E-4</v>
      </c>
      <c r="T78" s="6">
        <v>0</v>
      </c>
      <c r="U78" s="6">
        <v>1678.1000197432911</v>
      </c>
    </row>
    <row r="79" spans="1:21" x14ac:dyDescent="0.3">
      <c r="A79" t="s">
        <v>21</v>
      </c>
      <c r="B79" t="s">
        <v>22</v>
      </c>
      <c r="C79" t="s">
        <v>80</v>
      </c>
      <c r="D79" t="s">
        <v>81</v>
      </c>
      <c r="E79" t="s">
        <v>25</v>
      </c>
      <c r="F79" t="s">
        <v>31</v>
      </c>
      <c r="G79" t="s">
        <v>154</v>
      </c>
      <c r="H79" t="s">
        <v>129</v>
      </c>
      <c r="I79" t="s">
        <v>910</v>
      </c>
      <c r="J79" t="s">
        <v>129</v>
      </c>
      <c r="K79" t="s">
        <v>29</v>
      </c>
      <c r="L79">
        <v>20</v>
      </c>
      <c r="N79" s="5">
        <v>6.3605939999999998E-3</v>
      </c>
      <c r="O79" t="s">
        <v>30</v>
      </c>
      <c r="P79" s="5">
        <v>0.203883495</v>
      </c>
      <c r="Q79" s="6">
        <v>174060.1931</v>
      </c>
      <c r="R79" s="7">
        <v>0</v>
      </c>
      <c r="S79" s="7">
        <v>1.0118980567622026E-3</v>
      </c>
      <c r="T79" s="6">
        <v>0</v>
      </c>
      <c r="U79" s="6">
        <v>176.13117115754375</v>
      </c>
    </row>
    <row r="80" spans="1:21" x14ac:dyDescent="0.3">
      <c r="A80" t="s">
        <v>21</v>
      </c>
      <c r="B80" t="s">
        <v>22</v>
      </c>
      <c r="C80" t="s">
        <v>80</v>
      </c>
      <c r="D80" t="s">
        <v>81</v>
      </c>
      <c r="E80" t="s">
        <v>25</v>
      </c>
      <c r="F80" t="s">
        <v>31</v>
      </c>
      <c r="G80" t="s">
        <v>155</v>
      </c>
      <c r="H80" t="s">
        <v>131</v>
      </c>
      <c r="I80" t="s">
        <v>911</v>
      </c>
      <c r="J80" t="s">
        <v>131</v>
      </c>
      <c r="K80" t="s">
        <v>29</v>
      </c>
      <c r="L80">
        <v>20</v>
      </c>
      <c r="N80" s="5">
        <v>1.5789569E-2</v>
      </c>
      <c r="O80" t="s">
        <v>30</v>
      </c>
      <c r="P80" s="5">
        <v>0.33333333300000001</v>
      </c>
      <c r="Q80" s="6">
        <v>737430.47869999998</v>
      </c>
      <c r="R80" s="7">
        <v>0</v>
      </c>
      <c r="S80" s="7">
        <v>9.8546215397591632E-4</v>
      </c>
      <c r="T80" s="6">
        <v>0</v>
      </c>
      <c r="U80" s="6">
        <v>726.70982794719305</v>
      </c>
    </row>
    <row r="81" spans="1:23" x14ac:dyDescent="0.3">
      <c r="A81" t="s">
        <v>21</v>
      </c>
      <c r="B81" t="s">
        <v>22</v>
      </c>
      <c r="C81" t="s">
        <v>80</v>
      </c>
      <c r="D81" t="s">
        <v>81</v>
      </c>
      <c r="E81" t="s">
        <v>25</v>
      </c>
      <c r="F81" t="s">
        <v>31</v>
      </c>
      <c r="G81" t="s">
        <v>156</v>
      </c>
      <c r="H81" t="s">
        <v>157</v>
      </c>
      <c r="I81" t="s">
        <v>912</v>
      </c>
      <c r="J81" t="s">
        <v>157</v>
      </c>
      <c r="K81" t="s">
        <v>29</v>
      </c>
      <c r="L81">
        <v>11</v>
      </c>
      <c r="N81" s="5">
        <v>0.20799999999999999</v>
      </c>
      <c r="O81" t="s">
        <v>30</v>
      </c>
      <c r="P81" s="5">
        <v>7.0000000000000007E-2</v>
      </c>
      <c r="Q81" s="6">
        <v>1724250.781</v>
      </c>
      <c r="R81" s="7">
        <v>0</v>
      </c>
      <c r="S81" s="7">
        <v>8.9048709555079723E-4</v>
      </c>
      <c r="T81" s="6">
        <v>0</v>
      </c>
      <c r="U81" s="6">
        <v>1535.4230699738837</v>
      </c>
    </row>
    <row r="82" spans="1:23" x14ac:dyDescent="0.3">
      <c r="A82" t="s">
        <v>21</v>
      </c>
      <c r="B82" t="s">
        <v>22</v>
      </c>
      <c r="C82" t="s">
        <v>158</v>
      </c>
      <c r="D82" t="s">
        <v>159</v>
      </c>
      <c r="E82" t="s">
        <v>25</v>
      </c>
      <c r="F82" t="s">
        <v>26</v>
      </c>
      <c r="G82" t="s">
        <v>160</v>
      </c>
      <c r="H82" t="s">
        <v>28</v>
      </c>
      <c r="I82" t="s">
        <v>28</v>
      </c>
      <c r="J82" t="s">
        <v>28</v>
      </c>
      <c r="K82" t="s">
        <v>29</v>
      </c>
      <c r="L82">
        <v>20</v>
      </c>
      <c r="N82" s="5">
        <v>0</v>
      </c>
      <c r="O82" t="s">
        <v>30</v>
      </c>
      <c r="P82" s="5">
        <v>0.3</v>
      </c>
      <c r="Q82" s="6">
        <v>0</v>
      </c>
      <c r="R82" s="7">
        <v>6.501679255097384E-4</v>
      </c>
      <c r="S82" s="7">
        <v>0</v>
      </c>
      <c r="T82" s="6">
        <v>0</v>
      </c>
      <c r="U82" s="6">
        <v>0</v>
      </c>
    </row>
    <row r="83" spans="1:23" x14ac:dyDescent="0.3">
      <c r="A83" t="s">
        <v>21</v>
      </c>
      <c r="B83" t="s">
        <v>22</v>
      </c>
      <c r="C83" t="s">
        <v>158</v>
      </c>
      <c r="D83" t="s">
        <v>159</v>
      </c>
      <c r="E83" t="s">
        <v>25</v>
      </c>
      <c r="F83" t="s">
        <v>26</v>
      </c>
      <c r="G83" t="s">
        <v>161</v>
      </c>
      <c r="H83" t="s">
        <v>162</v>
      </c>
      <c r="I83" t="s">
        <v>162</v>
      </c>
      <c r="J83" t="s">
        <v>162</v>
      </c>
      <c r="K83" t="s">
        <v>29</v>
      </c>
      <c r="L83">
        <v>15</v>
      </c>
      <c r="N83" s="5">
        <v>5.3199999999999997E-2</v>
      </c>
      <c r="O83" t="s">
        <v>30</v>
      </c>
      <c r="P83" s="5">
        <v>0.06</v>
      </c>
      <c r="Q83" s="6">
        <v>0</v>
      </c>
      <c r="R83" s="7">
        <v>3.4388204221613705E-4</v>
      </c>
      <c r="S83" s="7">
        <v>0</v>
      </c>
      <c r="T83" s="6">
        <v>0</v>
      </c>
      <c r="U83" s="6">
        <v>0</v>
      </c>
      <c r="W83" s="7" t="s">
        <v>933</v>
      </c>
    </row>
    <row r="84" spans="1:23" x14ac:dyDescent="0.3">
      <c r="A84" t="s">
        <v>21</v>
      </c>
      <c r="B84" t="s">
        <v>22</v>
      </c>
      <c r="C84" t="s">
        <v>158</v>
      </c>
      <c r="D84" t="s">
        <v>159</v>
      </c>
      <c r="E84" t="s">
        <v>25</v>
      </c>
      <c r="F84" t="s">
        <v>26</v>
      </c>
      <c r="G84" t="s">
        <v>163</v>
      </c>
      <c r="H84" t="s">
        <v>164</v>
      </c>
      <c r="I84" t="s">
        <v>164</v>
      </c>
      <c r="J84" t="s">
        <v>164</v>
      </c>
      <c r="K84" t="s">
        <v>29</v>
      </c>
      <c r="L84">
        <v>10</v>
      </c>
      <c r="N84" s="5">
        <v>0.19500000000000001</v>
      </c>
      <c r="O84" t="s">
        <v>30</v>
      </c>
      <c r="P84" s="5">
        <v>2.0641201000000001E-2</v>
      </c>
      <c r="Q84" s="6">
        <v>0</v>
      </c>
      <c r="R84" s="7">
        <v>1.5041279839351773E-3</v>
      </c>
      <c r="S84" s="7">
        <v>-6.8840361200273037E-4</v>
      </c>
      <c r="T84" s="6">
        <v>0</v>
      </c>
      <c r="U84" s="6">
        <v>0</v>
      </c>
    </row>
    <row r="85" spans="1:23" x14ac:dyDescent="0.3">
      <c r="A85" t="s">
        <v>21</v>
      </c>
      <c r="B85" t="s">
        <v>22</v>
      </c>
      <c r="C85" t="s">
        <v>158</v>
      </c>
      <c r="D85" t="s">
        <v>159</v>
      </c>
      <c r="E85" t="s">
        <v>25</v>
      </c>
      <c r="F85" t="s">
        <v>26</v>
      </c>
      <c r="G85" t="s">
        <v>165</v>
      </c>
      <c r="H85" t="s">
        <v>86</v>
      </c>
      <c r="I85" t="s">
        <v>86</v>
      </c>
      <c r="J85" t="s">
        <v>86</v>
      </c>
      <c r="K85" t="s">
        <v>29</v>
      </c>
      <c r="L85">
        <v>20</v>
      </c>
      <c r="N85" s="5">
        <v>0</v>
      </c>
      <c r="O85" t="s">
        <v>30</v>
      </c>
      <c r="P85" s="5">
        <v>8.9966009999999999E-3</v>
      </c>
      <c r="Q85" s="6">
        <v>0</v>
      </c>
      <c r="R85" s="7">
        <v>1.9028965319124914E-4</v>
      </c>
      <c r="S85" s="7">
        <v>0</v>
      </c>
      <c r="T85" s="6">
        <v>0</v>
      </c>
      <c r="U85" s="6">
        <v>0</v>
      </c>
    </row>
    <row r="86" spans="1:23" x14ac:dyDescent="0.3">
      <c r="A86" t="s">
        <v>21</v>
      </c>
      <c r="B86" t="s">
        <v>22</v>
      </c>
      <c r="C86" t="s">
        <v>158</v>
      </c>
      <c r="D86" t="s">
        <v>159</v>
      </c>
      <c r="E86" t="s">
        <v>25</v>
      </c>
      <c r="F86" t="s">
        <v>26</v>
      </c>
      <c r="G86" t="s">
        <v>166</v>
      </c>
      <c r="H86" t="s">
        <v>88</v>
      </c>
      <c r="I86" t="s">
        <v>900</v>
      </c>
      <c r="J86" t="s">
        <v>88</v>
      </c>
      <c r="K86" t="s">
        <v>29</v>
      </c>
      <c r="L86">
        <v>20</v>
      </c>
      <c r="N86" s="5">
        <v>0.72</v>
      </c>
      <c r="O86" t="s">
        <v>30</v>
      </c>
      <c r="P86" s="5">
        <v>9.4858366999999999E-2</v>
      </c>
      <c r="Q86" s="6">
        <v>208646.69330000001</v>
      </c>
      <c r="R86" s="7">
        <v>3.7183710299416747E-4</v>
      </c>
      <c r="S86" s="7">
        <v>0</v>
      </c>
      <c r="T86" s="6">
        <v>77.582581985984575</v>
      </c>
      <c r="U86" s="6">
        <v>0</v>
      </c>
    </row>
    <row r="87" spans="1:23" x14ac:dyDescent="0.3">
      <c r="A87" t="s">
        <v>21</v>
      </c>
      <c r="B87" t="s">
        <v>22</v>
      </c>
      <c r="C87" t="s">
        <v>158</v>
      </c>
      <c r="D87" t="s">
        <v>159</v>
      </c>
      <c r="E87" t="s">
        <v>25</v>
      </c>
      <c r="F87" t="s">
        <v>26</v>
      </c>
      <c r="G87" t="s">
        <v>167</v>
      </c>
      <c r="H87" t="s">
        <v>90</v>
      </c>
      <c r="I87" t="s">
        <v>901</v>
      </c>
      <c r="J87" t="s">
        <v>90</v>
      </c>
      <c r="K87" t="s">
        <v>29</v>
      </c>
      <c r="L87">
        <v>20</v>
      </c>
      <c r="N87" s="5">
        <v>0</v>
      </c>
      <c r="O87" t="s">
        <v>30</v>
      </c>
      <c r="P87" s="5">
        <v>0.24366742799999999</v>
      </c>
      <c r="Q87" s="6">
        <v>0</v>
      </c>
      <c r="R87" s="7">
        <v>3.9533272099828324E-4</v>
      </c>
      <c r="S87" s="7">
        <v>0</v>
      </c>
      <c r="T87" s="6">
        <v>0</v>
      </c>
      <c r="U87" s="6">
        <v>0</v>
      </c>
    </row>
    <row r="88" spans="1:23" x14ac:dyDescent="0.3">
      <c r="A88" t="s">
        <v>21</v>
      </c>
      <c r="B88" t="s">
        <v>22</v>
      </c>
      <c r="C88" t="s">
        <v>158</v>
      </c>
      <c r="D88" t="s">
        <v>159</v>
      </c>
      <c r="E88" t="s">
        <v>25</v>
      </c>
      <c r="F88" t="s">
        <v>26</v>
      </c>
      <c r="G88" t="s">
        <v>168</v>
      </c>
      <c r="H88" t="s">
        <v>92</v>
      </c>
      <c r="I88" t="s">
        <v>902</v>
      </c>
      <c r="J88" t="s">
        <v>92</v>
      </c>
      <c r="K88" t="s">
        <v>29</v>
      </c>
      <c r="L88">
        <v>20</v>
      </c>
      <c r="N88" s="5">
        <v>0</v>
      </c>
      <c r="O88" t="s">
        <v>30</v>
      </c>
      <c r="P88" s="5">
        <v>0.111669198</v>
      </c>
      <c r="Q88" s="6">
        <v>0</v>
      </c>
      <c r="R88" s="7">
        <v>3.7650451432882226E-4</v>
      </c>
      <c r="S88" s="7">
        <v>0</v>
      </c>
      <c r="T88" s="6">
        <v>0</v>
      </c>
      <c r="U88" s="6">
        <v>0</v>
      </c>
    </row>
    <row r="89" spans="1:23" x14ac:dyDescent="0.3">
      <c r="A89" t="s">
        <v>21</v>
      </c>
      <c r="B89" t="s">
        <v>22</v>
      </c>
      <c r="C89" t="s">
        <v>158</v>
      </c>
      <c r="D89" t="s">
        <v>159</v>
      </c>
      <c r="E89" t="s">
        <v>25</v>
      </c>
      <c r="F89" t="s">
        <v>26</v>
      </c>
      <c r="G89" t="s">
        <v>169</v>
      </c>
      <c r="H89" t="s">
        <v>94</v>
      </c>
      <c r="I89" t="s">
        <v>903</v>
      </c>
      <c r="J89" t="s">
        <v>94</v>
      </c>
      <c r="K89" t="s">
        <v>29</v>
      </c>
      <c r="L89">
        <v>20</v>
      </c>
      <c r="N89" s="5">
        <v>0</v>
      </c>
      <c r="O89" t="s">
        <v>30</v>
      </c>
      <c r="P89" s="5">
        <v>0.134418393</v>
      </c>
      <c r="Q89" s="6">
        <v>0</v>
      </c>
      <c r="R89" s="7">
        <v>3.8191228275353525E-4</v>
      </c>
      <c r="S89" s="7">
        <v>0</v>
      </c>
      <c r="T89" s="6">
        <v>0</v>
      </c>
      <c r="U89" s="6">
        <v>0</v>
      </c>
    </row>
    <row r="90" spans="1:23" x14ac:dyDescent="0.3">
      <c r="A90" t="s">
        <v>21</v>
      </c>
      <c r="B90" t="s">
        <v>22</v>
      </c>
      <c r="C90" t="s">
        <v>158</v>
      </c>
      <c r="D90" t="s">
        <v>159</v>
      </c>
      <c r="E90" t="s">
        <v>25</v>
      </c>
      <c r="F90" t="s">
        <v>26</v>
      </c>
      <c r="G90" t="s">
        <v>170</v>
      </c>
      <c r="H90" t="s">
        <v>96</v>
      </c>
      <c r="I90" t="s">
        <v>904</v>
      </c>
      <c r="J90" t="s">
        <v>96</v>
      </c>
      <c r="K90" t="s">
        <v>29</v>
      </c>
      <c r="L90">
        <v>11</v>
      </c>
      <c r="N90" s="5">
        <v>0.22500000000000001</v>
      </c>
      <c r="O90" t="s">
        <v>30</v>
      </c>
      <c r="P90" s="5">
        <v>6.0917672999999999E-2</v>
      </c>
      <c r="Q90" s="6">
        <v>0</v>
      </c>
      <c r="R90" s="7">
        <v>4.0414343805103185E-4</v>
      </c>
      <c r="S90" s="7">
        <v>0</v>
      </c>
      <c r="T90" s="6">
        <v>0</v>
      </c>
      <c r="U90" s="6">
        <v>0</v>
      </c>
    </row>
    <row r="91" spans="1:23" x14ac:dyDescent="0.3">
      <c r="A91" t="s">
        <v>21</v>
      </c>
      <c r="B91" t="s">
        <v>22</v>
      </c>
      <c r="C91" t="s">
        <v>158</v>
      </c>
      <c r="D91" t="s">
        <v>159</v>
      </c>
      <c r="E91" t="s">
        <v>25</v>
      </c>
      <c r="F91" t="s">
        <v>26</v>
      </c>
      <c r="G91" t="s">
        <v>171</v>
      </c>
      <c r="H91" t="s">
        <v>100</v>
      </c>
      <c r="I91" t="s">
        <v>100</v>
      </c>
      <c r="J91" t="s">
        <v>100</v>
      </c>
      <c r="K91" t="s">
        <v>29</v>
      </c>
      <c r="L91">
        <v>20</v>
      </c>
      <c r="N91" s="5">
        <v>6.0562499999999998E-2</v>
      </c>
      <c r="O91" t="s">
        <v>30</v>
      </c>
      <c r="P91" s="5">
        <v>0.1</v>
      </c>
      <c r="Q91" s="6">
        <v>25861.220290000001</v>
      </c>
      <c r="R91" s="7">
        <v>3.482162752343506E-4</v>
      </c>
      <c r="S91" s="7">
        <v>0</v>
      </c>
      <c r="T91" s="6">
        <v>9.0052978023988128</v>
      </c>
      <c r="U91" s="6">
        <v>0</v>
      </c>
    </row>
    <row r="92" spans="1:23" x14ac:dyDescent="0.3">
      <c r="A92" t="s">
        <v>21</v>
      </c>
      <c r="B92" t="s">
        <v>22</v>
      </c>
      <c r="C92" t="s">
        <v>158</v>
      </c>
      <c r="D92" t="s">
        <v>159</v>
      </c>
      <c r="E92" t="s">
        <v>25</v>
      </c>
      <c r="F92" t="s">
        <v>26</v>
      </c>
      <c r="G92" t="s">
        <v>172</v>
      </c>
      <c r="H92" t="s">
        <v>102</v>
      </c>
      <c r="I92" t="s">
        <v>102</v>
      </c>
      <c r="J92" t="s">
        <v>102</v>
      </c>
      <c r="K92" t="s">
        <v>29</v>
      </c>
      <c r="L92">
        <v>11</v>
      </c>
      <c r="N92" s="5">
        <v>0.02</v>
      </c>
      <c r="O92" t="s">
        <v>30</v>
      </c>
      <c r="P92" s="5">
        <v>2.6194598999999999E-2</v>
      </c>
      <c r="Q92" s="6">
        <v>0</v>
      </c>
      <c r="R92" s="7">
        <v>4.0414343805103185E-4</v>
      </c>
      <c r="S92" s="7">
        <v>0</v>
      </c>
      <c r="T92" s="6">
        <v>0</v>
      </c>
      <c r="U92" s="6">
        <v>0</v>
      </c>
    </row>
    <row r="93" spans="1:23" x14ac:dyDescent="0.3">
      <c r="A93" t="s">
        <v>21</v>
      </c>
      <c r="B93" t="s">
        <v>22</v>
      </c>
      <c r="C93" t="s">
        <v>158</v>
      </c>
      <c r="D93" t="s">
        <v>159</v>
      </c>
      <c r="E93" t="s">
        <v>25</v>
      </c>
      <c r="F93" t="s">
        <v>26</v>
      </c>
      <c r="G93" t="s">
        <v>173</v>
      </c>
      <c r="H93" t="s">
        <v>104</v>
      </c>
      <c r="I93" t="s">
        <v>104</v>
      </c>
      <c r="J93" t="s">
        <v>104</v>
      </c>
      <c r="K93" t="s">
        <v>29</v>
      </c>
      <c r="L93">
        <v>15</v>
      </c>
      <c r="N93" s="5">
        <v>0.26324999999999998</v>
      </c>
      <c r="O93" t="s">
        <v>30</v>
      </c>
      <c r="P93" s="5">
        <v>6.762278E-3</v>
      </c>
      <c r="Q93" s="6">
        <v>0</v>
      </c>
      <c r="R93" s="7">
        <v>1.9545277079763073E-4</v>
      </c>
      <c r="S93" s="7">
        <v>0</v>
      </c>
      <c r="T93" s="6">
        <v>0</v>
      </c>
      <c r="U93" s="6">
        <v>0</v>
      </c>
    </row>
    <row r="94" spans="1:23" x14ac:dyDescent="0.3">
      <c r="A94" t="s">
        <v>21</v>
      </c>
      <c r="B94" t="s">
        <v>22</v>
      </c>
      <c r="C94" t="s">
        <v>158</v>
      </c>
      <c r="D94" t="s">
        <v>159</v>
      </c>
      <c r="E94" t="s">
        <v>25</v>
      </c>
      <c r="F94" t="s">
        <v>26</v>
      </c>
      <c r="G94" t="s">
        <v>174</v>
      </c>
      <c r="H94" t="s">
        <v>106</v>
      </c>
      <c r="I94" t="s">
        <v>106</v>
      </c>
      <c r="J94" t="s">
        <v>106</v>
      </c>
      <c r="K94" t="s">
        <v>29</v>
      </c>
      <c r="L94">
        <v>11</v>
      </c>
      <c r="N94" s="5">
        <v>9.4999999999999998E-3</v>
      </c>
      <c r="O94" t="s">
        <v>30</v>
      </c>
      <c r="P94" s="5">
        <v>7.1199999999999999E-2</v>
      </c>
      <c r="Q94" s="6">
        <v>0</v>
      </c>
      <c r="R94" s="7">
        <v>1.5644158342992254E-4</v>
      </c>
      <c r="S94" s="7">
        <v>0</v>
      </c>
      <c r="T94" s="6">
        <v>0</v>
      </c>
      <c r="U94" s="6">
        <v>0</v>
      </c>
    </row>
    <row r="95" spans="1:23" x14ac:dyDescent="0.3">
      <c r="A95" t="s">
        <v>21</v>
      </c>
      <c r="B95" t="s">
        <v>22</v>
      </c>
      <c r="C95" t="s">
        <v>158</v>
      </c>
      <c r="D95" t="s">
        <v>159</v>
      </c>
      <c r="E95" t="s">
        <v>25</v>
      </c>
      <c r="F95" t="s">
        <v>26</v>
      </c>
      <c r="G95" t="s">
        <v>175</v>
      </c>
      <c r="H95" t="s">
        <v>108</v>
      </c>
      <c r="I95" t="s">
        <v>108</v>
      </c>
      <c r="J95" t="s">
        <v>108</v>
      </c>
      <c r="K95" t="s">
        <v>29</v>
      </c>
      <c r="L95">
        <v>2</v>
      </c>
      <c r="M95" t="s">
        <v>176</v>
      </c>
      <c r="N95" s="5">
        <v>0</v>
      </c>
      <c r="O95" t="s">
        <v>30</v>
      </c>
      <c r="P95" s="5">
        <v>0</v>
      </c>
      <c r="Q95" s="6">
        <v>0</v>
      </c>
      <c r="R95" s="7">
        <v>0</v>
      </c>
      <c r="S95" s="7">
        <v>0</v>
      </c>
      <c r="T95" s="6">
        <v>0</v>
      </c>
      <c r="U95" s="6">
        <v>0</v>
      </c>
    </row>
    <row r="96" spans="1:23" x14ac:dyDescent="0.3">
      <c r="A96" t="s">
        <v>21</v>
      </c>
      <c r="B96" t="s">
        <v>22</v>
      </c>
      <c r="C96" t="s">
        <v>158</v>
      </c>
      <c r="D96" t="s">
        <v>159</v>
      </c>
      <c r="E96" t="s">
        <v>25</v>
      </c>
      <c r="F96" t="s">
        <v>26</v>
      </c>
      <c r="G96" t="s">
        <v>177</v>
      </c>
      <c r="H96" t="s">
        <v>111</v>
      </c>
      <c r="I96" t="s">
        <v>111</v>
      </c>
      <c r="J96" t="s">
        <v>111</v>
      </c>
      <c r="K96" t="s">
        <v>29</v>
      </c>
      <c r="L96">
        <v>20</v>
      </c>
      <c r="N96" s="5">
        <v>9.7199999999999995E-2</v>
      </c>
      <c r="O96" t="s">
        <v>30</v>
      </c>
      <c r="P96" s="5">
        <v>0.146537695</v>
      </c>
      <c r="Q96" s="6">
        <v>64305.215270000001</v>
      </c>
      <c r="R96" s="7">
        <v>6.1734118931197298E-4</v>
      </c>
      <c r="S96" s="7">
        <v>0</v>
      </c>
      <c r="T96" s="6">
        <v>39.698258073744249</v>
      </c>
      <c r="U96" s="6">
        <v>0</v>
      </c>
    </row>
    <row r="97" spans="1:21" x14ac:dyDescent="0.3">
      <c r="A97" t="s">
        <v>21</v>
      </c>
      <c r="B97" t="s">
        <v>22</v>
      </c>
      <c r="C97" t="s">
        <v>158</v>
      </c>
      <c r="D97" t="s">
        <v>159</v>
      </c>
      <c r="E97" t="s">
        <v>25</v>
      </c>
      <c r="F97" t="s">
        <v>26</v>
      </c>
      <c r="G97" t="s">
        <v>178</v>
      </c>
      <c r="H97" t="s">
        <v>115</v>
      </c>
      <c r="I97" t="s">
        <v>905</v>
      </c>
      <c r="J97" t="s">
        <v>115</v>
      </c>
      <c r="K97" t="s">
        <v>29</v>
      </c>
      <c r="L97">
        <v>20</v>
      </c>
      <c r="N97" s="5">
        <v>0.19</v>
      </c>
      <c r="O97" t="s">
        <v>30</v>
      </c>
      <c r="P97" s="5">
        <v>1.199808E-2</v>
      </c>
      <c r="Q97" s="6">
        <v>0</v>
      </c>
      <c r="R97" s="7">
        <v>0</v>
      </c>
      <c r="S97" s="7">
        <v>0</v>
      </c>
      <c r="T97" s="6">
        <v>0</v>
      </c>
      <c r="U97" s="6">
        <v>0</v>
      </c>
    </row>
    <row r="98" spans="1:21" x14ac:dyDescent="0.3">
      <c r="A98" t="s">
        <v>21</v>
      </c>
      <c r="B98" t="s">
        <v>22</v>
      </c>
      <c r="C98" t="s">
        <v>158</v>
      </c>
      <c r="D98" t="s">
        <v>159</v>
      </c>
      <c r="E98" t="s">
        <v>25</v>
      </c>
      <c r="F98" t="s">
        <v>26</v>
      </c>
      <c r="G98" t="s">
        <v>179</v>
      </c>
      <c r="H98" t="s">
        <v>117</v>
      </c>
      <c r="I98" t="s">
        <v>906</v>
      </c>
      <c r="J98" t="s">
        <v>117</v>
      </c>
      <c r="K98" t="s">
        <v>29</v>
      </c>
      <c r="L98">
        <v>20</v>
      </c>
      <c r="N98" s="5">
        <v>0.14249999999999999</v>
      </c>
      <c r="O98" t="s">
        <v>30</v>
      </c>
      <c r="P98" s="5">
        <v>1.1203315E-2</v>
      </c>
      <c r="Q98" s="6">
        <v>0</v>
      </c>
      <c r="R98" s="7">
        <v>1.6254546544097634E-4</v>
      </c>
      <c r="S98" s="7">
        <v>0</v>
      </c>
      <c r="T98" s="6">
        <v>0</v>
      </c>
      <c r="U98" s="6">
        <v>0</v>
      </c>
    </row>
    <row r="99" spans="1:21" x14ac:dyDescent="0.3">
      <c r="A99" t="s">
        <v>21</v>
      </c>
      <c r="B99" t="s">
        <v>22</v>
      </c>
      <c r="C99" t="s">
        <v>158</v>
      </c>
      <c r="D99" t="s">
        <v>159</v>
      </c>
      <c r="E99" t="s">
        <v>25</v>
      </c>
      <c r="F99" t="s">
        <v>26</v>
      </c>
      <c r="G99" t="s">
        <v>180</v>
      </c>
      <c r="H99" t="s">
        <v>119</v>
      </c>
      <c r="I99" t="s">
        <v>907</v>
      </c>
      <c r="J99" t="s">
        <v>119</v>
      </c>
      <c r="K99" t="s">
        <v>29</v>
      </c>
      <c r="L99">
        <v>20</v>
      </c>
      <c r="N99" s="5">
        <v>0.32400000000000001</v>
      </c>
      <c r="O99" t="s">
        <v>30</v>
      </c>
      <c r="P99" s="5">
        <v>0.125</v>
      </c>
      <c r="Q99" s="6">
        <v>180241.69529999999</v>
      </c>
      <c r="R99" s="7">
        <v>6.1734118931197298E-4</v>
      </c>
      <c r="S99" s="7">
        <v>0</v>
      </c>
      <c r="T99" s="6">
        <v>111.27062254010825</v>
      </c>
      <c r="U99" s="6">
        <v>0</v>
      </c>
    </row>
    <row r="100" spans="1:21" x14ac:dyDescent="0.3">
      <c r="A100" t="s">
        <v>21</v>
      </c>
      <c r="B100" t="s">
        <v>22</v>
      </c>
      <c r="C100" t="s">
        <v>158</v>
      </c>
      <c r="D100" t="s">
        <v>159</v>
      </c>
      <c r="E100" t="s">
        <v>25</v>
      </c>
      <c r="F100" t="s">
        <v>26</v>
      </c>
      <c r="G100" t="s">
        <v>181</v>
      </c>
      <c r="H100" t="s">
        <v>125</v>
      </c>
      <c r="I100" t="s">
        <v>908</v>
      </c>
      <c r="J100" t="s">
        <v>125</v>
      </c>
      <c r="K100" t="s">
        <v>29</v>
      </c>
      <c r="L100">
        <v>20</v>
      </c>
      <c r="N100" s="5">
        <v>0.08</v>
      </c>
      <c r="O100" t="s">
        <v>30</v>
      </c>
      <c r="P100" s="5">
        <v>7.4982149999999999E-3</v>
      </c>
      <c r="Q100" s="6">
        <v>0</v>
      </c>
      <c r="R100" s="7">
        <v>4.0725016042218341E-4</v>
      </c>
      <c r="S100" s="7">
        <v>0</v>
      </c>
      <c r="T100" s="6">
        <v>0</v>
      </c>
      <c r="U100" s="6">
        <v>0</v>
      </c>
    </row>
    <row r="101" spans="1:21" x14ac:dyDescent="0.3">
      <c r="A101" t="s">
        <v>21</v>
      </c>
      <c r="B101" t="s">
        <v>22</v>
      </c>
      <c r="C101" t="s">
        <v>158</v>
      </c>
      <c r="D101" t="s">
        <v>159</v>
      </c>
      <c r="E101" t="s">
        <v>25</v>
      </c>
      <c r="F101" t="s">
        <v>26</v>
      </c>
      <c r="G101" t="s">
        <v>182</v>
      </c>
      <c r="H101" t="s">
        <v>127</v>
      </c>
      <c r="I101" t="s">
        <v>909</v>
      </c>
      <c r="J101" t="s">
        <v>127</v>
      </c>
      <c r="K101" t="s">
        <v>29</v>
      </c>
      <c r="L101">
        <v>20</v>
      </c>
      <c r="N101" s="5">
        <v>0</v>
      </c>
      <c r="O101" t="s">
        <v>30</v>
      </c>
      <c r="P101" s="5">
        <v>0.192410847</v>
      </c>
      <c r="Q101" s="6">
        <v>0</v>
      </c>
      <c r="R101" s="7">
        <v>4.0274354263384791E-4</v>
      </c>
      <c r="S101" s="7">
        <v>0</v>
      </c>
      <c r="T101" s="6">
        <v>0</v>
      </c>
      <c r="U101" s="6">
        <v>0</v>
      </c>
    </row>
    <row r="102" spans="1:21" x14ac:dyDescent="0.3">
      <c r="A102" t="s">
        <v>21</v>
      </c>
      <c r="B102" t="s">
        <v>22</v>
      </c>
      <c r="C102" t="s">
        <v>158</v>
      </c>
      <c r="D102" t="s">
        <v>159</v>
      </c>
      <c r="E102" t="s">
        <v>25</v>
      </c>
      <c r="F102" t="s">
        <v>26</v>
      </c>
      <c r="G102" t="s">
        <v>183</v>
      </c>
      <c r="H102" t="s">
        <v>129</v>
      </c>
      <c r="I102" t="s">
        <v>910</v>
      </c>
      <c r="J102" t="s">
        <v>129</v>
      </c>
      <c r="K102" t="s">
        <v>29</v>
      </c>
      <c r="L102">
        <v>20</v>
      </c>
      <c r="N102" s="5">
        <v>0</v>
      </c>
      <c r="O102" t="s">
        <v>30</v>
      </c>
      <c r="P102" s="5">
        <v>2.8384534999999999E-2</v>
      </c>
      <c r="Q102" s="6">
        <v>0</v>
      </c>
      <c r="R102" s="7">
        <v>4.0397117362329303E-4</v>
      </c>
      <c r="S102" s="7">
        <v>0</v>
      </c>
      <c r="T102" s="6">
        <v>0</v>
      </c>
      <c r="U102" s="6">
        <v>0</v>
      </c>
    </row>
    <row r="103" spans="1:21" x14ac:dyDescent="0.3">
      <c r="A103" t="s">
        <v>21</v>
      </c>
      <c r="B103" t="s">
        <v>22</v>
      </c>
      <c r="C103" t="s">
        <v>158</v>
      </c>
      <c r="D103" t="s">
        <v>159</v>
      </c>
      <c r="E103" t="s">
        <v>25</v>
      </c>
      <c r="F103" t="s">
        <v>26</v>
      </c>
      <c r="G103" t="s">
        <v>184</v>
      </c>
      <c r="H103" t="s">
        <v>131</v>
      </c>
      <c r="I103" t="s">
        <v>911</v>
      </c>
      <c r="J103" t="s">
        <v>131</v>
      </c>
      <c r="K103" t="s">
        <v>29</v>
      </c>
      <c r="L103">
        <v>20</v>
      </c>
      <c r="N103" s="5">
        <v>0</v>
      </c>
      <c r="O103" t="s">
        <v>30</v>
      </c>
      <c r="P103" s="5">
        <v>5.5542909000000001E-2</v>
      </c>
      <c r="Q103" s="6">
        <v>0</v>
      </c>
      <c r="R103" s="7">
        <v>4.0307751533589055E-4</v>
      </c>
      <c r="S103" s="7">
        <v>0</v>
      </c>
      <c r="T103" s="6">
        <v>0</v>
      </c>
      <c r="U103" s="6">
        <v>0</v>
      </c>
    </row>
    <row r="104" spans="1:21" x14ac:dyDescent="0.3">
      <c r="A104" t="s">
        <v>21</v>
      </c>
      <c r="B104" t="s">
        <v>22</v>
      </c>
      <c r="C104" t="s">
        <v>158</v>
      </c>
      <c r="D104" t="s">
        <v>159</v>
      </c>
      <c r="E104" t="s">
        <v>25</v>
      </c>
      <c r="F104" t="s">
        <v>26</v>
      </c>
      <c r="G104" t="s">
        <v>185</v>
      </c>
      <c r="H104" t="s">
        <v>157</v>
      </c>
      <c r="I104" t="s">
        <v>912</v>
      </c>
      <c r="J104" t="s">
        <v>157</v>
      </c>
      <c r="K104" t="s">
        <v>29</v>
      </c>
      <c r="L104">
        <v>11</v>
      </c>
      <c r="N104" s="5">
        <v>0.20799999999999999</v>
      </c>
      <c r="O104" t="s">
        <v>30</v>
      </c>
      <c r="P104" s="5">
        <v>0</v>
      </c>
      <c r="Q104" s="6">
        <v>0</v>
      </c>
      <c r="R104" s="7">
        <v>0</v>
      </c>
      <c r="S104" s="7">
        <v>0</v>
      </c>
      <c r="T104" s="6">
        <v>0</v>
      </c>
      <c r="U104" s="6">
        <v>0</v>
      </c>
    </row>
    <row r="105" spans="1:21" x14ac:dyDescent="0.3">
      <c r="A105" t="s">
        <v>21</v>
      </c>
      <c r="B105" t="s">
        <v>22</v>
      </c>
      <c r="C105" t="s">
        <v>158</v>
      </c>
      <c r="D105" t="s">
        <v>159</v>
      </c>
      <c r="E105" t="s">
        <v>25</v>
      </c>
      <c r="F105" t="s">
        <v>31</v>
      </c>
      <c r="G105" t="s">
        <v>186</v>
      </c>
      <c r="H105" t="s">
        <v>28</v>
      </c>
      <c r="I105" t="s">
        <v>28</v>
      </c>
      <c r="J105" t="s">
        <v>28</v>
      </c>
      <c r="K105" t="s">
        <v>29</v>
      </c>
      <c r="L105">
        <v>20</v>
      </c>
      <c r="N105" s="5">
        <v>0</v>
      </c>
      <c r="O105" t="s">
        <v>30</v>
      </c>
      <c r="P105" s="5">
        <v>0.3</v>
      </c>
      <c r="Q105" s="6">
        <v>0</v>
      </c>
      <c r="R105" s="7">
        <v>6.501679255097384E-4</v>
      </c>
      <c r="S105" s="7">
        <v>0</v>
      </c>
      <c r="T105" s="6">
        <v>0</v>
      </c>
      <c r="U105" s="6">
        <v>0</v>
      </c>
    </row>
    <row r="106" spans="1:21" x14ac:dyDescent="0.3">
      <c r="A106" t="s">
        <v>21</v>
      </c>
      <c r="B106" t="s">
        <v>22</v>
      </c>
      <c r="C106" t="s">
        <v>158</v>
      </c>
      <c r="D106" t="s">
        <v>159</v>
      </c>
      <c r="E106" t="s">
        <v>25</v>
      </c>
      <c r="F106" t="s">
        <v>31</v>
      </c>
      <c r="G106" t="s">
        <v>187</v>
      </c>
      <c r="H106" t="s">
        <v>162</v>
      </c>
      <c r="I106" t="s">
        <v>162</v>
      </c>
      <c r="J106" t="s">
        <v>162</v>
      </c>
      <c r="K106" t="s">
        <v>29</v>
      </c>
      <c r="L106">
        <v>15</v>
      </c>
      <c r="N106" s="5">
        <v>1.976E-2</v>
      </c>
      <c r="O106" t="s">
        <v>30</v>
      </c>
      <c r="P106" s="5">
        <v>0.06</v>
      </c>
      <c r="Q106" s="6">
        <v>306732.875</v>
      </c>
      <c r="R106" s="7">
        <v>3.4388204221613705E-4</v>
      </c>
      <c r="S106" s="7">
        <v>0</v>
      </c>
      <c r="T106" s="6">
        <v>105.47992746982709</v>
      </c>
      <c r="U106" s="6">
        <v>0</v>
      </c>
    </row>
    <row r="107" spans="1:21" x14ac:dyDescent="0.3">
      <c r="A107" t="s">
        <v>21</v>
      </c>
      <c r="B107" t="s">
        <v>22</v>
      </c>
      <c r="C107" t="s">
        <v>158</v>
      </c>
      <c r="D107" t="s">
        <v>159</v>
      </c>
      <c r="E107" t="s">
        <v>25</v>
      </c>
      <c r="F107" t="s">
        <v>31</v>
      </c>
      <c r="G107" t="s">
        <v>188</v>
      </c>
      <c r="H107" t="s">
        <v>164</v>
      </c>
      <c r="I107" t="s">
        <v>164</v>
      </c>
      <c r="J107" t="s">
        <v>164</v>
      </c>
      <c r="K107" t="s">
        <v>29</v>
      </c>
      <c r="L107">
        <v>10</v>
      </c>
      <c r="N107" s="5">
        <v>0.19500000000000001</v>
      </c>
      <c r="O107" t="s">
        <v>30</v>
      </c>
      <c r="P107" s="5">
        <v>2.0641201000000001E-2</v>
      </c>
      <c r="Q107" s="6">
        <v>1030202.081</v>
      </c>
      <c r="R107" s="7">
        <v>1.5041279839351773E-3</v>
      </c>
      <c r="S107" s="7">
        <v>-6.8840361200273037E-4</v>
      </c>
      <c r="T107" s="6">
        <v>1549.5557791403542</v>
      </c>
      <c r="U107" s="6">
        <v>-709.19483365312942</v>
      </c>
    </row>
    <row r="108" spans="1:21" x14ac:dyDescent="0.3">
      <c r="A108" t="s">
        <v>21</v>
      </c>
      <c r="B108" t="s">
        <v>22</v>
      </c>
      <c r="C108" t="s">
        <v>158</v>
      </c>
      <c r="D108" t="s">
        <v>159</v>
      </c>
      <c r="E108" t="s">
        <v>25</v>
      </c>
      <c r="F108" t="s">
        <v>31</v>
      </c>
      <c r="G108" t="s">
        <v>189</v>
      </c>
      <c r="H108" t="s">
        <v>84</v>
      </c>
      <c r="I108" t="s">
        <v>84</v>
      </c>
      <c r="J108" t="s">
        <v>84</v>
      </c>
      <c r="K108" t="s">
        <v>29</v>
      </c>
      <c r="L108">
        <v>20</v>
      </c>
      <c r="N108" s="5">
        <v>4.4999999999999998E-2</v>
      </c>
      <c r="O108" t="s">
        <v>30</v>
      </c>
      <c r="P108" s="5">
        <v>4.3877045000000003E-2</v>
      </c>
      <c r="Q108" s="6">
        <v>509771.75429999997</v>
      </c>
      <c r="R108" s="7">
        <v>6.1734118931197298E-4</v>
      </c>
      <c r="S108" s="7">
        <v>0</v>
      </c>
      <c r="T108" s="6">
        <v>314.70310107721286</v>
      </c>
      <c r="U108" s="6">
        <v>0</v>
      </c>
    </row>
    <row r="109" spans="1:21" x14ac:dyDescent="0.3">
      <c r="A109" t="s">
        <v>21</v>
      </c>
      <c r="B109" t="s">
        <v>22</v>
      </c>
      <c r="C109" t="s">
        <v>158</v>
      </c>
      <c r="D109" t="s">
        <v>159</v>
      </c>
      <c r="E109" t="s">
        <v>25</v>
      </c>
      <c r="F109" t="s">
        <v>31</v>
      </c>
      <c r="G109" t="s">
        <v>190</v>
      </c>
      <c r="H109" t="s">
        <v>86</v>
      </c>
      <c r="I109" t="s">
        <v>86</v>
      </c>
      <c r="J109" t="s">
        <v>86</v>
      </c>
      <c r="K109" t="s">
        <v>29</v>
      </c>
      <c r="L109">
        <v>20</v>
      </c>
      <c r="N109" s="5">
        <v>0</v>
      </c>
      <c r="O109" t="s">
        <v>30</v>
      </c>
      <c r="P109" s="5">
        <v>1.3579775000000001E-2</v>
      </c>
      <c r="Q109" s="6">
        <v>0</v>
      </c>
      <c r="R109" s="7">
        <v>1.9028965319124914E-4</v>
      </c>
      <c r="S109" s="7">
        <v>0</v>
      </c>
      <c r="T109" s="6">
        <v>0</v>
      </c>
      <c r="U109" s="6">
        <v>0</v>
      </c>
    </row>
    <row r="110" spans="1:21" x14ac:dyDescent="0.3">
      <c r="A110" t="s">
        <v>21</v>
      </c>
      <c r="B110" t="s">
        <v>22</v>
      </c>
      <c r="C110" t="s">
        <v>158</v>
      </c>
      <c r="D110" t="s">
        <v>159</v>
      </c>
      <c r="E110" t="s">
        <v>25</v>
      </c>
      <c r="F110" t="s">
        <v>31</v>
      </c>
      <c r="G110" t="s">
        <v>191</v>
      </c>
      <c r="H110" t="s">
        <v>88</v>
      </c>
      <c r="I110" t="s">
        <v>900</v>
      </c>
      <c r="J110" t="s">
        <v>88</v>
      </c>
      <c r="K110" t="s">
        <v>29</v>
      </c>
      <c r="L110">
        <v>20</v>
      </c>
      <c r="N110" s="5">
        <v>0.351348259</v>
      </c>
      <c r="O110" t="s">
        <v>30</v>
      </c>
      <c r="P110" s="5">
        <v>9.4858366999999999E-2</v>
      </c>
      <c r="Q110" s="6">
        <v>9775011.7780000009</v>
      </c>
      <c r="R110" s="7">
        <v>3.7183710299416747E-4</v>
      </c>
      <c r="S110" s="7">
        <v>0</v>
      </c>
      <c r="T110" s="6">
        <v>3634.7120612653866</v>
      </c>
      <c r="U110" s="6">
        <v>0</v>
      </c>
    </row>
    <row r="111" spans="1:21" x14ac:dyDescent="0.3">
      <c r="A111" t="s">
        <v>21</v>
      </c>
      <c r="B111" t="s">
        <v>22</v>
      </c>
      <c r="C111" t="s">
        <v>158</v>
      </c>
      <c r="D111" t="s">
        <v>159</v>
      </c>
      <c r="E111" t="s">
        <v>25</v>
      </c>
      <c r="F111" t="s">
        <v>31</v>
      </c>
      <c r="G111" t="s">
        <v>192</v>
      </c>
      <c r="H111" t="s">
        <v>90</v>
      </c>
      <c r="I111" t="s">
        <v>901</v>
      </c>
      <c r="J111" t="s">
        <v>90</v>
      </c>
      <c r="K111" t="s">
        <v>29</v>
      </c>
      <c r="L111">
        <v>20</v>
      </c>
      <c r="N111" s="5">
        <v>0.14625953999999999</v>
      </c>
      <c r="O111" t="s">
        <v>30</v>
      </c>
      <c r="P111" s="5">
        <v>0.24366742799999999</v>
      </c>
      <c r="Q111" s="6">
        <v>11849842.609999999</v>
      </c>
      <c r="R111" s="7">
        <v>3.9533272099828324E-4</v>
      </c>
      <c r="S111" s="7">
        <v>0</v>
      </c>
      <c r="T111" s="6">
        <v>4684.6305224126982</v>
      </c>
      <c r="U111" s="6">
        <v>0</v>
      </c>
    </row>
    <row r="112" spans="1:21" x14ac:dyDescent="0.3">
      <c r="A112" t="s">
        <v>21</v>
      </c>
      <c r="B112" t="s">
        <v>22</v>
      </c>
      <c r="C112" t="s">
        <v>158</v>
      </c>
      <c r="D112" t="s">
        <v>159</v>
      </c>
      <c r="E112" t="s">
        <v>25</v>
      </c>
      <c r="F112" t="s">
        <v>31</v>
      </c>
      <c r="G112" t="s">
        <v>193</v>
      </c>
      <c r="H112" t="s">
        <v>92</v>
      </c>
      <c r="I112" t="s">
        <v>902</v>
      </c>
      <c r="J112" t="s">
        <v>92</v>
      </c>
      <c r="K112" t="s">
        <v>29</v>
      </c>
      <c r="L112">
        <v>20</v>
      </c>
      <c r="N112" s="5">
        <v>5.7245342999999997E-2</v>
      </c>
      <c r="O112" t="s">
        <v>30</v>
      </c>
      <c r="P112" s="5">
        <v>0.111669198</v>
      </c>
      <c r="Q112" s="6">
        <v>1890461.453</v>
      </c>
      <c r="R112" s="7">
        <v>3.7650451432882226E-4</v>
      </c>
      <c r="S112" s="7">
        <v>0</v>
      </c>
      <c r="T112" s="6">
        <v>711.76727121912461</v>
      </c>
      <c r="U112" s="6">
        <v>0</v>
      </c>
    </row>
    <row r="113" spans="1:21" x14ac:dyDescent="0.3">
      <c r="A113" t="s">
        <v>21</v>
      </c>
      <c r="B113" t="s">
        <v>22</v>
      </c>
      <c r="C113" t="s">
        <v>158</v>
      </c>
      <c r="D113" t="s">
        <v>159</v>
      </c>
      <c r="E113" t="s">
        <v>25</v>
      </c>
      <c r="F113" t="s">
        <v>31</v>
      </c>
      <c r="G113" t="s">
        <v>194</v>
      </c>
      <c r="H113" t="s">
        <v>94</v>
      </c>
      <c r="I113" t="s">
        <v>903</v>
      </c>
      <c r="J113" t="s">
        <v>94</v>
      </c>
      <c r="K113" t="s">
        <v>29</v>
      </c>
      <c r="L113">
        <v>20</v>
      </c>
      <c r="N113" s="5">
        <v>0.142106125</v>
      </c>
      <c r="O113" t="s">
        <v>30</v>
      </c>
      <c r="P113" s="5">
        <v>0.134418393</v>
      </c>
      <c r="Q113" s="6">
        <v>6105188.8260000004</v>
      </c>
      <c r="R113" s="7">
        <v>3.8191228275353525E-4</v>
      </c>
      <c r="S113" s="7">
        <v>0</v>
      </c>
      <c r="T113" s="6">
        <v>2331.6466011790362</v>
      </c>
      <c r="U113" s="6">
        <v>0</v>
      </c>
    </row>
    <row r="114" spans="1:21" x14ac:dyDescent="0.3">
      <c r="A114" t="s">
        <v>21</v>
      </c>
      <c r="B114" t="s">
        <v>22</v>
      </c>
      <c r="C114" t="s">
        <v>158</v>
      </c>
      <c r="D114" t="s">
        <v>159</v>
      </c>
      <c r="E114" t="s">
        <v>25</v>
      </c>
      <c r="F114" t="s">
        <v>31</v>
      </c>
      <c r="G114" t="s">
        <v>195</v>
      </c>
      <c r="H114" t="s">
        <v>96</v>
      </c>
      <c r="I114" t="s">
        <v>904</v>
      </c>
      <c r="J114" t="s">
        <v>96</v>
      </c>
      <c r="K114" t="s">
        <v>29</v>
      </c>
      <c r="L114">
        <v>11</v>
      </c>
      <c r="N114" s="5">
        <v>0.22500000000000001</v>
      </c>
      <c r="O114" t="s">
        <v>30</v>
      </c>
      <c r="P114" s="5">
        <v>6.0917672999999999E-2</v>
      </c>
      <c r="Q114" s="6">
        <v>3595354.9709999999</v>
      </c>
      <c r="R114" s="7">
        <v>4.0414343805103185E-4</v>
      </c>
      <c r="S114" s="7">
        <v>0</v>
      </c>
      <c r="T114" s="6">
        <v>1453.039118993808</v>
      </c>
      <c r="U114" s="6">
        <v>0</v>
      </c>
    </row>
    <row r="115" spans="1:21" x14ac:dyDescent="0.3">
      <c r="A115" t="s">
        <v>21</v>
      </c>
      <c r="B115" t="s">
        <v>22</v>
      </c>
      <c r="C115" t="s">
        <v>158</v>
      </c>
      <c r="D115" t="s">
        <v>159</v>
      </c>
      <c r="E115" t="s">
        <v>25</v>
      </c>
      <c r="F115" t="s">
        <v>31</v>
      </c>
      <c r="G115" t="s">
        <v>196</v>
      </c>
      <c r="H115" t="s">
        <v>100</v>
      </c>
      <c r="I115" t="s">
        <v>100</v>
      </c>
      <c r="J115" t="s">
        <v>100</v>
      </c>
      <c r="K115" t="s">
        <v>29</v>
      </c>
      <c r="L115">
        <v>20</v>
      </c>
      <c r="N115" s="5">
        <v>1.8525E-2</v>
      </c>
      <c r="O115" t="s">
        <v>30</v>
      </c>
      <c r="P115" s="5">
        <v>0.1</v>
      </c>
      <c r="Q115" s="6">
        <v>544336.34580000001</v>
      </c>
      <c r="R115" s="7">
        <v>3.482162752343506E-4</v>
      </c>
      <c r="S115" s="7">
        <v>0</v>
      </c>
      <c r="T115" s="6">
        <v>189.54677480915345</v>
      </c>
      <c r="U115" s="6">
        <v>0</v>
      </c>
    </row>
    <row r="116" spans="1:21" x14ac:dyDescent="0.3">
      <c r="A116" t="s">
        <v>21</v>
      </c>
      <c r="B116" t="s">
        <v>22</v>
      </c>
      <c r="C116" t="s">
        <v>158</v>
      </c>
      <c r="D116" t="s">
        <v>159</v>
      </c>
      <c r="E116" t="s">
        <v>25</v>
      </c>
      <c r="F116" t="s">
        <v>31</v>
      </c>
      <c r="G116" t="s">
        <v>197</v>
      </c>
      <c r="H116" t="s">
        <v>102</v>
      </c>
      <c r="I116" t="s">
        <v>102</v>
      </c>
      <c r="J116" t="s">
        <v>102</v>
      </c>
      <c r="K116" t="s">
        <v>29</v>
      </c>
      <c r="L116">
        <v>11</v>
      </c>
      <c r="N116" s="5">
        <v>0.02</v>
      </c>
      <c r="O116" t="s">
        <v>30</v>
      </c>
      <c r="P116" s="5">
        <v>2.6194598999999999E-2</v>
      </c>
      <c r="Q116" s="6">
        <v>134159.73680000001</v>
      </c>
      <c r="R116" s="7">
        <v>4.0414343805103185E-4</v>
      </c>
      <c r="S116" s="7">
        <v>0</v>
      </c>
      <c r="T116" s="6">
        <v>54.219777278373542</v>
      </c>
      <c r="U116" s="6">
        <v>0</v>
      </c>
    </row>
    <row r="117" spans="1:21" x14ac:dyDescent="0.3">
      <c r="A117" t="s">
        <v>21</v>
      </c>
      <c r="B117" t="s">
        <v>22</v>
      </c>
      <c r="C117" t="s">
        <v>158</v>
      </c>
      <c r="D117" t="s">
        <v>159</v>
      </c>
      <c r="E117" t="s">
        <v>25</v>
      </c>
      <c r="F117" t="s">
        <v>31</v>
      </c>
      <c r="G117" t="s">
        <v>198</v>
      </c>
      <c r="H117" t="s">
        <v>106</v>
      </c>
      <c r="I117" t="s">
        <v>106</v>
      </c>
      <c r="J117" t="s">
        <v>106</v>
      </c>
      <c r="K117" t="s">
        <v>29</v>
      </c>
      <c r="L117">
        <v>11</v>
      </c>
      <c r="N117" s="5">
        <v>9.4999999999999998E-3</v>
      </c>
      <c r="O117" t="s">
        <v>30</v>
      </c>
      <c r="P117" s="5">
        <v>7.1199999999999999E-2</v>
      </c>
      <c r="Q117" s="6">
        <v>180170.30679999999</v>
      </c>
      <c r="R117" s="7">
        <v>1.571141286713237E-4</v>
      </c>
      <c r="S117" s="7">
        <v>0</v>
      </c>
      <c r="T117" s="6">
        <v>28.307300765327067</v>
      </c>
      <c r="U117" s="6">
        <v>0</v>
      </c>
    </row>
    <row r="118" spans="1:21" x14ac:dyDescent="0.3">
      <c r="A118" t="s">
        <v>21</v>
      </c>
      <c r="B118" t="s">
        <v>22</v>
      </c>
      <c r="C118" t="s">
        <v>158</v>
      </c>
      <c r="D118" t="s">
        <v>159</v>
      </c>
      <c r="E118" t="s">
        <v>25</v>
      </c>
      <c r="F118" t="s">
        <v>31</v>
      </c>
      <c r="G118" t="s">
        <v>199</v>
      </c>
      <c r="H118" t="s">
        <v>108</v>
      </c>
      <c r="I118" t="s">
        <v>108</v>
      </c>
      <c r="J118" t="s">
        <v>108</v>
      </c>
      <c r="K118" t="s">
        <v>29</v>
      </c>
      <c r="L118">
        <v>2</v>
      </c>
      <c r="M118" t="s">
        <v>176</v>
      </c>
      <c r="N118" s="5">
        <v>0</v>
      </c>
      <c r="O118" t="s">
        <v>30</v>
      </c>
      <c r="P118" s="5">
        <v>0.05</v>
      </c>
      <c r="Q118" s="6">
        <v>0</v>
      </c>
      <c r="R118" s="7">
        <v>6.1734118931197298E-4</v>
      </c>
      <c r="S118" s="7">
        <v>0</v>
      </c>
      <c r="T118" s="6">
        <v>0</v>
      </c>
      <c r="U118" s="6">
        <v>0</v>
      </c>
    </row>
    <row r="119" spans="1:21" x14ac:dyDescent="0.3">
      <c r="A119" t="s">
        <v>21</v>
      </c>
      <c r="B119" t="s">
        <v>22</v>
      </c>
      <c r="C119" t="s">
        <v>158</v>
      </c>
      <c r="D119" t="s">
        <v>159</v>
      </c>
      <c r="E119" t="s">
        <v>25</v>
      </c>
      <c r="F119" t="s">
        <v>31</v>
      </c>
      <c r="G119" t="s">
        <v>200</v>
      </c>
      <c r="H119" t="s">
        <v>111</v>
      </c>
      <c r="I119" t="s">
        <v>111</v>
      </c>
      <c r="J119" t="s">
        <v>111</v>
      </c>
      <c r="K119" t="s">
        <v>29</v>
      </c>
      <c r="L119">
        <v>20</v>
      </c>
      <c r="N119" s="5">
        <v>6.7500000000000004E-4</v>
      </c>
      <c r="O119" t="s">
        <v>30</v>
      </c>
      <c r="P119" s="5">
        <v>0.146537695</v>
      </c>
      <c r="Q119" s="6">
        <v>31617.220969999998</v>
      </c>
      <c r="R119" s="7">
        <v>6.1734118931197298E-4</v>
      </c>
      <c r="S119" s="7">
        <v>0</v>
      </c>
      <c r="T119" s="6">
        <v>19.51861279635925</v>
      </c>
      <c r="U119" s="6">
        <v>0</v>
      </c>
    </row>
    <row r="120" spans="1:21" x14ac:dyDescent="0.3">
      <c r="A120" t="s">
        <v>21</v>
      </c>
      <c r="B120" t="s">
        <v>22</v>
      </c>
      <c r="C120" t="s">
        <v>158</v>
      </c>
      <c r="D120" t="s">
        <v>159</v>
      </c>
      <c r="E120" t="s">
        <v>25</v>
      </c>
      <c r="F120" t="s">
        <v>31</v>
      </c>
      <c r="G120" t="s">
        <v>201</v>
      </c>
      <c r="H120" t="s">
        <v>115</v>
      </c>
      <c r="I120" t="s">
        <v>905</v>
      </c>
      <c r="J120" t="s">
        <v>115</v>
      </c>
      <c r="K120" t="s">
        <v>29</v>
      </c>
      <c r="L120">
        <v>20</v>
      </c>
      <c r="N120" s="5">
        <v>0.19</v>
      </c>
      <c r="O120" t="s">
        <v>30</v>
      </c>
      <c r="P120" s="5">
        <v>3.1519523000000001E-2</v>
      </c>
      <c r="Q120" s="6">
        <v>1543123.8230000001</v>
      </c>
      <c r="R120" s="7">
        <v>1.3908860621167653E-4</v>
      </c>
      <c r="S120" s="7">
        <v>0</v>
      </c>
      <c r="T120" s="6">
        <v>214.63094175310385</v>
      </c>
      <c r="U120" s="6">
        <v>0</v>
      </c>
    </row>
    <row r="121" spans="1:21" x14ac:dyDescent="0.3">
      <c r="A121" t="s">
        <v>21</v>
      </c>
      <c r="B121" t="s">
        <v>22</v>
      </c>
      <c r="C121" t="s">
        <v>158</v>
      </c>
      <c r="D121" t="s">
        <v>159</v>
      </c>
      <c r="E121" t="s">
        <v>25</v>
      </c>
      <c r="F121" t="s">
        <v>31</v>
      </c>
      <c r="G121" t="s">
        <v>202</v>
      </c>
      <c r="H121" t="s">
        <v>117</v>
      </c>
      <c r="I121" t="s">
        <v>906</v>
      </c>
      <c r="J121" t="s">
        <v>117</v>
      </c>
      <c r="K121" t="s">
        <v>29</v>
      </c>
      <c r="L121">
        <v>20</v>
      </c>
      <c r="N121" s="5">
        <v>0.14249999999999999</v>
      </c>
      <c r="O121" t="s">
        <v>30</v>
      </c>
      <c r="P121" s="5">
        <v>1.5786489000000001E-2</v>
      </c>
      <c r="Q121" s="6">
        <v>573458.11939999997</v>
      </c>
      <c r="R121" s="7">
        <v>1.6254546544097634E-4</v>
      </c>
      <c r="S121" s="7">
        <v>0</v>
      </c>
      <c r="T121" s="6">
        <v>93.213016928779979</v>
      </c>
      <c r="U121" s="6">
        <v>0</v>
      </c>
    </row>
    <row r="122" spans="1:21" x14ac:dyDescent="0.3">
      <c r="A122" t="s">
        <v>21</v>
      </c>
      <c r="B122" t="s">
        <v>22</v>
      </c>
      <c r="C122" t="s">
        <v>158</v>
      </c>
      <c r="D122" t="s">
        <v>159</v>
      </c>
      <c r="E122" t="s">
        <v>25</v>
      </c>
      <c r="F122" t="s">
        <v>31</v>
      </c>
      <c r="G122" t="s">
        <v>203</v>
      </c>
      <c r="H122" t="s">
        <v>119</v>
      </c>
      <c r="I122" t="s">
        <v>907</v>
      </c>
      <c r="J122" t="s">
        <v>119</v>
      </c>
      <c r="K122" t="s">
        <v>29</v>
      </c>
      <c r="L122">
        <v>20</v>
      </c>
      <c r="N122" s="5">
        <v>0.32400000000000001</v>
      </c>
      <c r="O122" t="s">
        <v>30</v>
      </c>
      <c r="P122" s="5">
        <v>0.125</v>
      </c>
      <c r="Q122" s="6">
        <v>12697160.859999999</v>
      </c>
      <c r="R122" s="7">
        <v>6.1734118931197298E-4</v>
      </c>
      <c r="S122" s="7">
        <v>0</v>
      </c>
      <c r="T122" s="6">
        <v>7838.4803861978335</v>
      </c>
      <c r="U122" s="6">
        <v>0</v>
      </c>
    </row>
    <row r="123" spans="1:21" x14ac:dyDescent="0.3">
      <c r="A123" t="s">
        <v>21</v>
      </c>
      <c r="B123" t="s">
        <v>22</v>
      </c>
      <c r="C123" t="s">
        <v>158</v>
      </c>
      <c r="D123" t="s">
        <v>159</v>
      </c>
      <c r="E123" t="s">
        <v>25</v>
      </c>
      <c r="F123" t="s">
        <v>31</v>
      </c>
      <c r="G123" t="s">
        <v>204</v>
      </c>
      <c r="H123" t="s">
        <v>121</v>
      </c>
      <c r="I123" t="s">
        <v>121</v>
      </c>
      <c r="J123" t="s">
        <v>121</v>
      </c>
      <c r="K123" t="s">
        <v>29</v>
      </c>
      <c r="L123">
        <v>11</v>
      </c>
      <c r="N123" s="5">
        <v>0.140833333</v>
      </c>
      <c r="O123" t="s">
        <v>30</v>
      </c>
      <c r="P123" s="5">
        <v>0.12</v>
      </c>
      <c r="Q123" s="6">
        <v>5083739.4029999999</v>
      </c>
      <c r="R123" s="7">
        <v>6.1734118931197298E-4</v>
      </c>
      <c r="S123" s="7">
        <v>0</v>
      </c>
      <c r="T123" s="6">
        <v>3138.4017292001595</v>
      </c>
      <c r="U123" s="6">
        <v>0</v>
      </c>
    </row>
    <row r="124" spans="1:21" x14ac:dyDescent="0.3">
      <c r="A124" t="s">
        <v>21</v>
      </c>
      <c r="B124" t="s">
        <v>22</v>
      </c>
      <c r="C124" t="s">
        <v>158</v>
      </c>
      <c r="D124" t="s">
        <v>159</v>
      </c>
      <c r="E124" t="s">
        <v>25</v>
      </c>
      <c r="F124" t="s">
        <v>31</v>
      </c>
      <c r="G124" t="s">
        <v>205</v>
      </c>
      <c r="H124" t="s">
        <v>123</v>
      </c>
      <c r="I124" t="s">
        <v>123</v>
      </c>
      <c r="J124" t="s">
        <v>123</v>
      </c>
      <c r="K124" t="s">
        <v>29</v>
      </c>
      <c r="L124">
        <v>15</v>
      </c>
      <c r="N124" s="5">
        <v>0</v>
      </c>
      <c r="O124" t="s">
        <v>30</v>
      </c>
      <c r="P124" s="5">
        <v>2.0452499999999998E-2</v>
      </c>
      <c r="Q124" s="6">
        <v>0</v>
      </c>
      <c r="R124" s="7">
        <v>6.1734118931197298E-4</v>
      </c>
      <c r="S124" s="7">
        <v>0</v>
      </c>
      <c r="T124" s="6">
        <v>0</v>
      </c>
      <c r="U124" s="6">
        <v>0</v>
      </c>
    </row>
    <row r="125" spans="1:21" x14ac:dyDescent="0.3">
      <c r="A125" t="s">
        <v>21</v>
      </c>
      <c r="B125" t="s">
        <v>22</v>
      </c>
      <c r="C125" t="s">
        <v>158</v>
      </c>
      <c r="D125" t="s">
        <v>159</v>
      </c>
      <c r="E125" t="s">
        <v>25</v>
      </c>
      <c r="F125" t="s">
        <v>31</v>
      </c>
      <c r="G125" t="s">
        <v>206</v>
      </c>
      <c r="H125" t="s">
        <v>207</v>
      </c>
      <c r="I125" t="s">
        <v>207</v>
      </c>
      <c r="J125" t="s">
        <v>207</v>
      </c>
      <c r="K125" t="s">
        <v>29</v>
      </c>
      <c r="L125">
        <v>2</v>
      </c>
      <c r="M125" t="s">
        <v>208</v>
      </c>
      <c r="N125" s="5">
        <v>0</v>
      </c>
      <c r="O125" t="s">
        <v>30</v>
      </c>
      <c r="P125" s="5">
        <v>0.05</v>
      </c>
      <c r="Q125" s="6">
        <v>0</v>
      </c>
      <c r="R125" s="7">
        <v>6.1734118931197298E-4</v>
      </c>
      <c r="S125" s="7">
        <v>0</v>
      </c>
      <c r="T125" s="6">
        <v>0</v>
      </c>
      <c r="U125" s="6">
        <v>0</v>
      </c>
    </row>
    <row r="126" spans="1:21" x14ac:dyDescent="0.3">
      <c r="A126" t="s">
        <v>21</v>
      </c>
      <c r="B126" t="s">
        <v>22</v>
      </c>
      <c r="C126" t="s">
        <v>158</v>
      </c>
      <c r="D126" t="s">
        <v>159</v>
      </c>
      <c r="E126" t="s">
        <v>25</v>
      </c>
      <c r="F126" t="s">
        <v>31</v>
      </c>
      <c r="G126" t="s">
        <v>209</v>
      </c>
      <c r="H126" t="s">
        <v>127</v>
      </c>
      <c r="I126" t="s">
        <v>909</v>
      </c>
      <c r="J126" t="s">
        <v>127</v>
      </c>
      <c r="K126" t="s">
        <v>29</v>
      </c>
      <c r="L126">
        <v>20</v>
      </c>
      <c r="N126" s="5">
        <v>1.6251060000000001E-2</v>
      </c>
      <c r="O126" t="s">
        <v>30</v>
      </c>
      <c r="P126" s="5">
        <v>0.192410847</v>
      </c>
      <c r="Q126" s="6">
        <v>1002632.838</v>
      </c>
      <c r="R126" s="7">
        <v>4.0274354263384791E-4</v>
      </c>
      <c r="S126" s="7">
        <v>0</v>
      </c>
      <c r="T126" s="6">
        <v>403.8039011371489</v>
      </c>
      <c r="U126" s="6">
        <v>0</v>
      </c>
    </row>
    <row r="127" spans="1:21" x14ac:dyDescent="0.3">
      <c r="A127" t="s">
        <v>21</v>
      </c>
      <c r="B127" t="s">
        <v>22</v>
      </c>
      <c r="C127" t="s">
        <v>158</v>
      </c>
      <c r="D127" t="s">
        <v>159</v>
      </c>
      <c r="E127" t="s">
        <v>25</v>
      </c>
      <c r="F127" t="s">
        <v>31</v>
      </c>
      <c r="G127" t="s">
        <v>210</v>
      </c>
      <c r="H127" t="s">
        <v>129</v>
      </c>
      <c r="I127" t="s">
        <v>910</v>
      </c>
      <c r="J127" t="s">
        <v>129</v>
      </c>
      <c r="K127" t="s">
        <v>29</v>
      </c>
      <c r="L127">
        <v>20</v>
      </c>
      <c r="N127" s="5">
        <v>6.3605939999999998E-3</v>
      </c>
      <c r="O127" t="s">
        <v>30</v>
      </c>
      <c r="P127" s="5">
        <v>2.8384534999999999E-2</v>
      </c>
      <c r="Q127" s="6">
        <v>46242.17884</v>
      </c>
      <c r="R127" s="7">
        <v>4.0397117362329303E-4</v>
      </c>
      <c r="S127" s="7">
        <v>0</v>
      </c>
      <c r="T127" s="6">
        <v>18.680507256893009</v>
      </c>
      <c r="U127" s="6">
        <v>0</v>
      </c>
    </row>
    <row r="128" spans="1:21" x14ac:dyDescent="0.3">
      <c r="A128" t="s">
        <v>21</v>
      </c>
      <c r="B128" t="s">
        <v>22</v>
      </c>
      <c r="C128" t="s">
        <v>158</v>
      </c>
      <c r="D128" t="s">
        <v>159</v>
      </c>
      <c r="E128" t="s">
        <v>25</v>
      </c>
      <c r="F128" t="s">
        <v>31</v>
      </c>
      <c r="G128" t="s">
        <v>211</v>
      </c>
      <c r="H128" t="s">
        <v>131</v>
      </c>
      <c r="I128" t="s">
        <v>911</v>
      </c>
      <c r="J128" t="s">
        <v>131</v>
      </c>
      <c r="K128" t="s">
        <v>29</v>
      </c>
      <c r="L128">
        <v>20</v>
      </c>
      <c r="N128" s="5">
        <v>1.5789569E-2</v>
      </c>
      <c r="O128" t="s">
        <v>30</v>
      </c>
      <c r="P128" s="5">
        <v>5.5542909000000001E-2</v>
      </c>
      <c r="Q128" s="6">
        <v>226623.96900000001</v>
      </c>
      <c r="R128" s="7">
        <v>4.0307751533589055E-4</v>
      </c>
      <c r="S128" s="7">
        <v>0</v>
      </c>
      <c r="T128" s="6">
        <v>91.347026340077889</v>
      </c>
      <c r="U128" s="6">
        <v>0</v>
      </c>
    </row>
    <row r="129" spans="1:21" x14ac:dyDescent="0.3">
      <c r="A129" t="s">
        <v>21</v>
      </c>
      <c r="B129" t="s">
        <v>22</v>
      </c>
      <c r="C129" t="s">
        <v>158</v>
      </c>
      <c r="D129" t="s">
        <v>159</v>
      </c>
      <c r="E129" t="s">
        <v>25</v>
      </c>
      <c r="F129" t="s">
        <v>31</v>
      </c>
      <c r="G129" t="s">
        <v>212</v>
      </c>
      <c r="H129" t="s">
        <v>157</v>
      </c>
      <c r="I129" t="s">
        <v>912</v>
      </c>
      <c r="J129" t="s">
        <v>157</v>
      </c>
      <c r="K129" t="s">
        <v>29</v>
      </c>
      <c r="L129">
        <v>11</v>
      </c>
      <c r="N129" s="5">
        <v>0.20799999999999999</v>
      </c>
      <c r="O129" t="s">
        <v>30</v>
      </c>
      <c r="P129" s="5">
        <v>7.0000000000000007E-2</v>
      </c>
      <c r="Q129" s="6">
        <v>3875673.11</v>
      </c>
      <c r="R129" s="7">
        <v>6.1734118931197298E-4</v>
      </c>
      <c r="S129" s="7">
        <v>0</v>
      </c>
      <c r="T129" s="6">
        <v>2392.6126471118332</v>
      </c>
      <c r="U129" s="6">
        <v>0</v>
      </c>
    </row>
    <row r="130" spans="1:21" x14ac:dyDescent="0.3">
      <c r="A130" t="s">
        <v>21</v>
      </c>
      <c r="B130" t="s">
        <v>22</v>
      </c>
      <c r="C130" t="s">
        <v>158</v>
      </c>
      <c r="D130" t="s">
        <v>159</v>
      </c>
      <c r="E130" t="s">
        <v>25</v>
      </c>
      <c r="F130" t="s">
        <v>41</v>
      </c>
      <c r="G130" t="s">
        <v>213</v>
      </c>
      <c r="H130" t="s">
        <v>214</v>
      </c>
      <c r="I130" t="s">
        <v>214</v>
      </c>
      <c r="J130" t="s">
        <v>214</v>
      </c>
      <c r="K130" t="s">
        <v>44</v>
      </c>
      <c r="L130">
        <v>13</v>
      </c>
      <c r="M130" t="s">
        <v>159</v>
      </c>
      <c r="N130" s="5">
        <v>5.4187489999999996E-3</v>
      </c>
      <c r="O130" t="s">
        <v>30</v>
      </c>
      <c r="P130" s="5">
        <v>0.30298512799999999</v>
      </c>
      <c r="Q130" s="6">
        <v>546795.41870000004</v>
      </c>
      <c r="R130" s="7">
        <v>4.9408492858006299E-4</v>
      </c>
      <c r="S130" s="7">
        <v>0</v>
      </c>
      <c r="T130" s="6">
        <v>270.16337539629518</v>
      </c>
      <c r="U130" s="6">
        <v>0</v>
      </c>
    </row>
    <row r="131" spans="1:21" x14ac:dyDescent="0.3">
      <c r="A131" t="s">
        <v>21</v>
      </c>
      <c r="B131" t="s">
        <v>22</v>
      </c>
      <c r="C131" t="s">
        <v>158</v>
      </c>
      <c r="D131" t="s">
        <v>159</v>
      </c>
      <c r="E131" t="s">
        <v>25</v>
      </c>
      <c r="F131" t="s">
        <v>41</v>
      </c>
      <c r="G131" t="s">
        <v>215</v>
      </c>
      <c r="H131" t="s">
        <v>216</v>
      </c>
      <c r="I131" t="s">
        <v>913</v>
      </c>
      <c r="J131" t="s">
        <v>216</v>
      </c>
      <c r="K131" t="s">
        <v>44</v>
      </c>
      <c r="L131">
        <v>9</v>
      </c>
      <c r="M131" t="s">
        <v>159</v>
      </c>
      <c r="N131" s="5">
        <v>0.66</v>
      </c>
      <c r="O131" t="s">
        <v>30</v>
      </c>
      <c r="P131" s="5">
        <v>9.1666666999999993E-2</v>
      </c>
      <c r="Q131" s="6">
        <v>17152925.739999998</v>
      </c>
      <c r="R131" s="7">
        <v>5.0083418574668921E-4</v>
      </c>
      <c r="S131" s="7">
        <v>0</v>
      </c>
      <c r="T131" s="6">
        <v>8590.7715961663253</v>
      </c>
      <c r="U131" s="6">
        <v>0</v>
      </c>
    </row>
    <row r="132" spans="1:21" x14ac:dyDescent="0.3">
      <c r="A132" t="s">
        <v>21</v>
      </c>
      <c r="B132" t="s">
        <v>22</v>
      </c>
      <c r="C132" t="s">
        <v>158</v>
      </c>
      <c r="D132" t="s">
        <v>159</v>
      </c>
      <c r="E132" t="s">
        <v>25</v>
      </c>
      <c r="F132" t="s">
        <v>26</v>
      </c>
      <c r="G132" t="s">
        <v>217</v>
      </c>
      <c r="H132" t="s">
        <v>214</v>
      </c>
      <c r="I132" t="s">
        <v>214</v>
      </c>
      <c r="J132" t="s">
        <v>214</v>
      </c>
      <c r="K132" t="s">
        <v>44</v>
      </c>
      <c r="L132">
        <v>13</v>
      </c>
      <c r="M132" t="s">
        <v>159</v>
      </c>
      <c r="N132" s="5">
        <v>6.3595040000000002E-3</v>
      </c>
      <c r="O132" t="s">
        <v>30</v>
      </c>
      <c r="P132" s="5">
        <v>0.30298512799999999</v>
      </c>
      <c r="Q132" s="6">
        <v>8715.9105519999994</v>
      </c>
      <c r="R132" s="7">
        <v>4.9408492858006299E-4</v>
      </c>
      <c r="S132" s="7">
        <v>0</v>
      </c>
      <c r="T132" s="6">
        <v>4.3064000425951372</v>
      </c>
      <c r="U132" s="6">
        <v>0</v>
      </c>
    </row>
    <row r="133" spans="1:21" x14ac:dyDescent="0.3">
      <c r="A133" t="s">
        <v>21</v>
      </c>
      <c r="B133" t="s">
        <v>22</v>
      </c>
      <c r="C133" t="s">
        <v>158</v>
      </c>
      <c r="D133" t="s">
        <v>159</v>
      </c>
      <c r="E133" t="s">
        <v>25</v>
      </c>
      <c r="F133" t="s">
        <v>26</v>
      </c>
      <c r="G133" t="s">
        <v>218</v>
      </c>
      <c r="H133" t="s">
        <v>216</v>
      </c>
      <c r="I133" t="s">
        <v>913</v>
      </c>
      <c r="J133" t="s">
        <v>216</v>
      </c>
      <c r="K133" t="s">
        <v>44</v>
      </c>
      <c r="L133">
        <v>9</v>
      </c>
      <c r="M133" t="s">
        <v>159</v>
      </c>
      <c r="N133" s="5">
        <v>0.66</v>
      </c>
      <c r="O133" t="s">
        <v>30</v>
      </c>
      <c r="P133" s="5">
        <v>9.1666666999999993E-2</v>
      </c>
      <c r="Q133" s="6">
        <v>244157.58850000001</v>
      </c>
      <c r="R133" s="7">
        <v>5.0083418574668921E-4</v>
      </c>
      <c r="S133" s="7">
        <v>0</v>
      </c>
      <c r="T133" s="6">
        <v>122.28246703027271</v>
      </c>
      <c r="U133" s="6">
        <v>0</v>
      </c>
    </row>
    <row r="134" spans="1:21" x14ac:dyDescent="0.3">
      <c r="A134" t="s">
        <v>21</v>
      </c>
      <c r="B134" t="s">
        <v>22</v>
      </c>
      <c r="C134" t="s">
        <v>219</v>
      </c>
      <c r="D134" t="s">
        <v>220</v>
      </c>
      <c r="E134" t="s">
        <v>25</v>
      </c>
      <c r="F134" t="s">
        <v>26</v>
      </c>
      <c r="G134" t="s">
        <v>221</v>
      </c>
      <c r="H134" t="s">
        <v>28</v>
      </c>
      <c r="I134" t="s">
        <v>28</v>
      </c>
      <c r="J134" t="s">
        <v>28</v>
      </c>
      <c r="K134" t="s">
        <v>29</v>
      </c>
      <c r="L134">
        <v>20</v>
      </c>
      <c r="N134" s="5">
        <v>0</v>
      </c>
      <c r="O134" t="s">
        <v>30</v>
      </c>
      <c r="P134" s="5">
        <v>0.3</v>
      </c>
      <c r="Q134" s="6">
        <v>0</v>
      </c>
      <c r="R134" s="7">
        <v>3.6816310603171587E-4</v>
      </c>
      <c r="S134" s="7">
        <v>1.1165464820805937E-4</v>
      </c>
      <c r="T134" s="6">
        <v>0</v>
      </c>
      <c r="U134" s="6">
        <v>0</v>
      </c>
    </row>
    <row r="135" spans="1:21" x14ac:dyDescent="0.3">
      <c r="A135" t="s">
        <v>21</v>
      </c>
      <c r="B135" t="s">
        <v>22</v>
      </c>
      <c r="C135" t="s">
        <v>219</v>
      </c>
      <c r="D135" t="s">
        <v>220</v>
      </c>
      <c r="E135" t="s">
        <v>25</v>
      </c>
      <c r="F135" t="s">
        <v>26</v>
      </c>
      <c r="G135" t="s">
        <v>222</v>
      </c>
      <c r="H135" t="s">
        <v>223</v>
      </c>
      <c r="I135" t="s">
        <v>914</v>
      </c>
      <c r="J135" t="s">
        <v>223</v>
      </c>
      <c r="K135" t="s">
        <v>29</v>
      </c>
      <c r="L135">
        <v>5</v>
      </c>
      <c r="M135" t="s">
        <v>220</v>
      </c>
      <c r="N135" s="5">
        <v>0</v>
      </c>
      <c r="O135" t="s">
        <v>30</v>
      </c>
      <c r="P135" s="5">
        <v>1</v>
      </c>
      <c r="Q135" s="6">
        <v>0</v>
      </c>
      <c r="R135" s="7">
        <v>1.0438347089802846E-4</v>
      </c>
      <c r="S135" s="7">
        <v>3.4778106055455282E-5</v>
      </c>
      <c r="T135" s="6">
        <v>0</v>
      </c>
      <c r="U135" s="6">
        <v>0</v>
      </c>
    </row>
    <row r="136" spans="1:21" x14ac:dyDescent="0.3">
      <c r="A136" t="s">
        <v>21</v>
      </c>
      <c r="B136" t="s">
        <v>22</v>
      </c>
      <c r="C136" t="s">
        <v>219</v>
      </c>
      <c r="D136" t="s">
        <v>220</v>
      </c>
      <c r="E136" t="s">
        <v>25</v>
      </c>
      <c r="F136" t="s">
        <v>31</v>
      </c>
      <c r="G136" t="s">
        <v>224</v>
      </c>
      <c r="H136" t="s">
        <v>28</v>
      </c>
      <c r="I136" t="s">
        <v>28</v>
      </c>
      <c r="J136" t="s">
        <v>28</v>
      </c>
      <c r="K136" t="s">
        <v>29</v>
      </c>
      <c r="L136">
        <v>20</v>
      </c>
      <c r="N136" s="5">
        <v>0</v>
      </c>
      <c r="O136" t="s">
        <v>30</v>
      </c>
      <c r="P136" s="5">
        <v>0.3</v>
      </c>
      <c r="Q136" s="6">
        <v>0</v>
      </c>
      <c r="R136" s="7">
        <v>3.6816310603171587E-4</v>
      </c>
      <c r="S136" s="7">
        <v>1.1165464820805937E-4</v>
      </c>
      <c r="T136" s="6">
        <v>0</v>
      </c>
      <c r="U136" s="6">
        <v>0</v>
      </c>
    </row>
    <row r="137" spans="1:21" x14ac:dyDescent="0.3">
      <c r="A137" t="s">
        <v>21</v>
      </c>
      <c r="B137" t="s">
        <v>22</v>
      </c>
      <c r="C137" t="s">
        <v>219</v>
      </c>
      <c r="D137" t="s">
        <v>220</v>
      </c>
      <c r="E137" t="s">
        <v>25</v>
      </c>
      <c r="F137" t="s">
        <v>31</v>
      </c>
      <c r="G137" t="s">
        <v>225</v>
      </c>
      <c r="H137" t="s">
        <v>223</v>
      </c>
      <c r="I137" t="s">
        <v>914</v>
      </c>
      <c r="J137" t="s">
        <v>223</v>
      </c>
      <c r="K137" t="s">
        <v>29</v>
      </c>
      <c r="L137">
        <v>5</v>
      </c>
      <c r="M137" t="s">
        <v>220</v>
      </c>
      <c r="N137" s="5">
        <v>3.3250000000000002E-2</v>
      </c>
      <c r="O137" t="s">
        <v>30</v>
      </c>
      <c r="P137" s="5">
        <v>1</v>
      </c>
      <c r="Q137" s="6">
        <v>147621183.80000001</v>
      </c>
      <c r="R137" s="7">
        <v>1.0438347089802846E-4</v>
      </c>
      <c r="S137" s="7">
        <v>3.4778106055455282E-5</v>
      </c>
      <c r="T137" s="6">
        <v>15409.211543119813</v>
      </c>
      <c r="U137" s="6">
        <v>5133.9851862282576</v>
      </c>
    </row>
    <row r="138" spans="1:21" x14ac:dyDescent="0.3">
      <c r="A138" t="s">
        <v>21</v>
      </c>
      <c r="B138" t="s">
        <v>22</v>
      </c>
      <c r="C138" t="s">
        <v>219</v>
      </c>
      <c r="D138" t="s">
        <v>220</v>
      </c>
      <c r="E138" t="s">
        <v>25</v>
      </c>
      <c r="F138" t="s">
        <v>41</v>
      </c>
      <c r="G138" t="s">
        <v>226</v>
      </c>
      <c r="H138" t="s">
        <v>227</v>
      </c>
      <c r="I138" t="s">
        <v>915</v>
      </c>
      <c r="J138" t="s">
        <v>227</v>
      </c>
      <c r="K138" t="s">
        <v>44</v>
      </c>
      <c r="L138">
        <v>14</v>
      </c>
      <c r="M138" t="s">
        <v>220</v>
      </c>
      <c r="N138" s="5">
        <v>0.54</v>
      </c>
      <c r="O138" t="s">
        <v>30</v>
      </c>
      <c r="P138" s="5">
        <v>0.21988700899999999</v>
      </c>
      <c r="Q138" s="6">
        <v>509641222.19999999</v>
      </c>
      <c r="R138" s="7">
        <v>1.0438347089802846E-4</v>
      </c>
      <c r="S138" s="7">
        <v>3.4778106055455282E-5</v>
      </c>
      <c r="T138" s="6">
        <v>53198.119685949358</v>
      </c>
      <c r="U138" s="6">
        <v>17724.356475903449</v>
      </c>
    </row>
    <row r="139" spans="1:21" x14ac:dyDescent="0.3">
      <c r="A139" t="s">
        <v>21</v>
      </c>
      <c r="B139" t="s">
        <v>22</v>
      </c>
      <c r="C139" t="s">
        <v>219</v>
      </c>
      <c r="D139" t="s">
        <v>220</v>
      </c>
      <c r="E139" t="s">
        <v>25</v>
      </c>
      <c r="F139" t="s">
        <v>26</v>
      </c>
      <c r="G139" t="s">
        <v>228</v>
      </c>
      <c r="H139" t="s">
        <v>227</v>
      </c>
      <c r="I139" t="s">
        <v>915</v>
      </c>
      <c r="J139" t="s">
        <v>227</v>
      </c>
      <c r="K139" t="s">
        <v>44</v>
      </c>
      <c r="L139">
        <v>14</v>
      </c>
      <c r="M139" t="s">
        <v>220</v>
      </c>
      <c r="N139" s="5">
        <v>0.54</v>
      </c>
      <c r="O139" t="s">
        <v>30</v>
      </c>
      <c r="P139" s="5">
        <v>0.21988700899999999</v>
      </c>
      <c r="Q139" s="6">
        <v>7160016.9960000003</v>
      </c>
      <c r="R139" s="7">
        <v>1.0438347089802846E-4</v>
      </c>
      <c r="S139" s="7">
        <v>3.4778106055455282E-5</v>
      </c>
      <c r="T139" s="6">
        <v>747.38742573135517</v>
      </c>
      <c r="U139" s="6">
        <v>249.01183044575035</v>
      </c>
    </row>
    <row r="140" spans="1:21" x14ac:dyDescent="0.3">
      <c r="A140" t="s">
        <v>21</v>
      </c>
      <c r="B140" t="s">
        <v>22</v>
      </c>
      <c r="C140" t="s">
        <v>229</v>
      </c>
      <c r="D140" t="s">
        <v>230</v>
      </c>
      <c r="E140" t="s">
        <v>25</v>
      </c>
      <c r="F140" t="s">
        <v>26</v>
      </c>
      <c r="G140" t="s">
        <v>231</v>
      </c>
      <c r="H140" t="s">
        <v>28</v>
      </c>
      <c r="I140" t="s">
        <v>28</v>
      </c>
      <c r="J140" t="s">
        <v>28</v>
      </c>
      <c r="K140" t="s">
        <v>29</v>
      </c>
      <c r="L140">
        <v>20</v>
      </c>
      <c r="N140" s="5">
        <v>0</v>
      </c>
      <c r="O140" t="s">
        <v>30</v>
      </c>
      <c r="P140" s="5">
        <v>0.3</v>
      </c>
      <c r="Q140" s="6">
        <v>0</v>
      </c>
      <c r="R140" s="7">
        <v>3.6816310603171587E-4</v>
      </c>
      <c r="S140" s="7">
        <v>1.1165464820805937E-4</v>
      </c>
      <c r="T140" s="6">
        <v>0</v>
      </c>
      <c r="U140" s="6">
        <v>0</v>
      </c>
    </row>
    <row r="141" spans="1:21" x14ac:dyDescent="0.3">
      <c r="A141" t="s">
        <v>21</v>
      </c>
      <c r="B141" t="s">
        <v>22</v>
      </c>
      <c r="C141" t="s">
        <v>229</v>
      </c>
      <c r="D141" t="s">
        <v>230</v>
      </c>
      <c r="E141" t="s">
        <v>25</v>
      </c>
      <c r="F141" t="s">
        <v>31</v>
      </c>
      <c r="G141" t="s">
        <v>232</v>
      </c>
      <c r="H141" t="s">
        <v>28</v>
      </c>
      <c r="I141" t="s">
        <v>28</v>
      </c>
      <c r="J141" t="s">
        <v>28</v>
      </c>
      <c r="K141" t="s">
        <v>29</v>
      </c>
      <c r="L141">
        <v>20</v>
      </c>
      <c r="N141" s="5">
        <v>0</v>
      </c>
      <c r="O141" t="s">
        <v>30</v>
      </c>
      <c r="P141" s="5">
        <v>0.3</v>
      </c>
      <c r="Q141" s="6">
        <v>0</v>
      </c>
      <c r="R141" s="7">
        <v>3.6816310603171587E-4</v>
      </c>
      <c r="S141" s="7">
        <v>1.1165464820805937E-4</v>
      </c>
      <c r="T141" s="6">
        <v>0</v>
      </c>
      <c r="U141" s="6">
        <v>0</v>
      </c>
    </row>
    <row r="142" spans="1:21" x14ac:dyDescent="0.3">
      <c r="A142" t="s">
        <v>21</v>
      </c>
      <c r="B142" t="s">
        <v>22</v>
      </c>
      <c r="C142" t="s">
        <v>229</v>
      </c>
      <c r="D142" t="s">
        <v>230</v>
      </c>
      <c r="E142" t="s">
        <v>25</v>
      </c>
      <c r="F142" t="s">
        <v>41</v>
      </c>
      <c r="G142" t="s">
        <v>233</v>
      </c>
      <c r="H142" t="s">
        <v>234</v>
      </c>
      <c r="I142" t="s">
        <v>916</v>
      </c>
      <c r="J142" t="s">
        <v>234</v>
      </c>
      <c r="K142" t="s">
        <v>44</v>
      </c>
      <c r="L142">
        <v>10</v>
      </c>
      <c r="M142" t="s">
        <v>230</v>
      </c>
      <c r="N142" s="5">
        <v>0.77945133</v>
      </c>
      <c r="O142" t="s">
        <v>30</v>
      </c>
      <c r="P142" s="5">
        <v>0.188235294</v>
      </c>
      <c r="Q142" s="6">
        <v>88977231.079999998</v>
      </c>
      <c r="R142" s="7">
        <v>2.3714112467132511E-4</v>
      </c>
      <c r="S142" s="7">
        <v>5.6896016758400947E-5</v>
      </c>
      <c r="T142" s="6">
        <v>21100.160648451583</v>
      </c>
      <c r="U142" s="6">
        <v>5062.4500306437931</v>
      </c>
    </row>
    <row r="143" spans="1:21" x14ac:dyDescent="0.3">
      <c r="A143" t="s">
        <v>21</v>
      </c>
      <c r="B143" t="s">
        <v>22</v>
      </c>
      <c r="C143" t="s">
        <v>229</v>
      </c>
      <c r="D143" t="s">
        <v>230</v>
      </c>
      <c r="E143" t="s">
        <v>25</v>
      </c>
      <c r="F143" t="s">
        <v>26</v>
      </c>
      <c r="G143" t="s">
        <v>235</v>
      </c>
      <c r="H143" t="s">
        <v>234</v>
      </c>
      <c r="I143" t="s">
        <v>916</v>
      </c>
      <c r="J143" t="s">
        <v>234</v>
      </c>
      <c r="K143" t="s">
        <v>44</v>
      </c>
      <c r="L143">
        <v>10</v>
      </c>
      <c r="M143" t="s">
        <v>230</v>
      </c>
      <c r="N143" s="5">
        <v>0.77945133</v>
      </c>
      <c r="O143" t="s">
        <v>30</v>
      </c>
      <c r="P143" s="5">
        <v>0.188235294</v>
      </c>
      <c r="Q143" s="6">
        <v>1208488.6429999999</v>
      </c>
      <c r="R143" s="7">
        <v>2.3714112467132511E-4</v>
      </c>
      <c r="S143" s="7">
        <v>5.6896016758400947E-5</v>
      </c>
      <c r="T143" s="6">
        <v>286.58235595354347</v>
      </c>
      <c r="U143" s="6">
        <v>68.758190084465213</v>
      </c>
    </row>
    <row r="144" spans="1:21" x14ac:dyDescent="0.3">
      <c r="A144" t="s">
        <v>21</v>
      </c>
      <c r="B144" t="s">
        <v>22</v>
      </c>
      <c r="C144" t="s">
        <v>23</v>
      </c>
      <c r="D144" t="s">
        <v>236</v>
      </c>
      <c r="E144" t="s">
        <v>25</v>
      </c>
      <c r="F144" t="s">
        <v>26</v>
      </c>
      <c r="G144" t="s">
        <v>27</v>
      </c>
      <c r="H144" t="s">
        <v>28</v>
      </c>
      <c r="I144" t="s">
        <v>28</v>
      </c>
      <c r="J144" t="s">
        <v>28</v>
      </c>
      <c r="K144" t="s">
        <v>29</v>
      </c>
      <c r="L144">
        <v>20</v>
      </c>
      <c r="N144" s="5">
        <v>0</v>
      </c>
      <c r="O144" t="s">
        <v>30</v>
      </c>
      <c r="P144" s="5">
        <v>0.3</v>
      </c>
      <c r="Q144" s="6">
        <v>0</v>
      </c>
      <c r="R144" s="7">
        <v>3.6816310603171587E-4</v>
      </c>
      <c r="S144" s="7">
        <v>1.1165464820805936E-4</v>
      </c>
      <c r="T144" s="6">
        <v>0</v>
      </c>
      <c r="U144" s="6">
        <v>0</v>
      </c>
    </row>
    <row r="145" spans="1:21" x14ac:dyDescent="0.3">
      <c r="A145" t="s">
        <v>21</v>
      </c>
      <c r="B145" t="s">
        <v>22</v>
      </c>
      <c r="C145" t="s">
        <v>23</v>
      </c>
      <c r="D145" t="s">
        <v>236</v>
      </c>
      <c r="E145" t="s">
        <v>25</v>
      </c>
      <c r="F145" t="s">
        <v>31</v>
      </c>
      <c r="G145" t="s">
        <v>32</v>
      </c>
      <c r="H145" t="s">
        <v>28</v>
      </c>
      <c r="I145" t="s">
        <v>28</v>
      </c>
      <c r="J145" t="s">
        <v>28</v>
      </c>
      <c r="K145" t="s">
        <v>29</v>
      </c>
      <c r="L145">
        <v>20</v>
      </c>
      <c r="N145" s="5">
        <v>0</v>
      </c>
      <c r="O145" t="s">
        <v>30</v>
      </c>
      <c r="P145" s="5">
        <v>0.3</v>
      </c>
      <c r="Q145" s="6">
        <v>0</v>
      </c>
      <c r="R145" s="7">
        <v>3.6816310603171587E-4</v>
      </c>
      <c r="S145" s="7">
        <v>1.1165464820805936E-4</v>
      </c>
      <c r="T145" s="6">
        <v>0</v>
      </c>
      <c r="U145" s="6">
        <v>0</v>
      </c>
    </row>
    <row r="146" spans="1:21" x14ac:dyDescent="0.3">
      <c r="A146" t="s">
        <v>21</v>
      </c>
      <c r="B146" t="s">
        <v>22</v>
      </c>
      <c r="C146" t="s">
        <v>23</v>
      </c>
      <c r="D146" t="s">
        <v>236</v>
      </c>
      <c r="E146" t="s">
        <v>25</v>
      </c>
      <c r="F146" t="s">
        <v>41</v>
      </c>
      <c r="G146" t="s">
        <v>237</v>
      </c>
      <c r="H146" t="s">
        <v>238</v>
      </c>
      <c r="I146" t="s">
        <v>238</v>
      </c>
      <c r="J146" t="s">
        <v>238</v>
      </c>
      <c r="K146" t="s">
        <v>44</v>
      </c>
      <c r="L146">
        <v>10</v>
      </c>
      <c r="M146" t="s">
        <v>236</v>
      </c>
      <c r="N146" s="5">
        <v>0.56999999999999995</v>
      </c>
      <c r="O146" t="s">
        <v>30</v>
      </c>
      <c r="P146" s="5">
        <v>0.72240576499999998</v>
      </c>
      <c r="Q146" s="6">
        <v>262375664</v>
      </c>
      <c r="R146" s="7">
        <v>2.0526022822154189E-4</v>
      </c>
      <c r="S146" s="7">
        <v>1.1575538294157831E-4</v>
      </c>
      <c r="T146" s="6">
        <v>53855.288672418596</v>
      </c>
      <c r="U146" s="6">
        <v>30371.395460870885</v>
      </c>
    </row>
    <row r="147" spans="1:21" x14ac:dyDescent="0.3">
      <c r="A147" t="s">
        <v>21</v>
      </c>
      <c r="B147" t="s">
        <v>22</v>
      </c>
      <c r="C147" t="s">
        <v>23</v>
      </c>
      <c r="D147" t="s">
        <v>236</v>
      </c>
      <c r="E147" t="s">
        <v>25</v>
      </c>
      <c r="F147" t="s">
        <v>41</v>
      </c>
      <c r="G147" t="s">
        <v>239</v>
      </c>
      <c r="H147" t="s">
        <v>240</v>
      </c>
      <c r="I147" t="s">
        <v>240</v>
      </c>
      <c r="J147" t="s">
        <v>240</v>
      </c>
      <c r="K147" t="s">
        <v>44</v>
      </c>
      <c r="L147">
        <v>10</v>
      </c>
      <c r="M147" t="s">
        <v>236</v>
      </c>
      <c r="N147" s="5">
        <v>0</v>
      </c>
      <c r="O147" t="s">
        <v>30</v>
      </c>
      <c r="P147" s="5">
        <v>0.23900228900000001</v>
      </c>
      <c r="Q147" s="6">
        <v>0</v>
      </c>
      <c r="R147" s="7">
        <v>3.1164262429856515E-4</v>
      </c>
      <c r="S147" s="7">
        <v>3.0399495253663716E-4</v>
      </c>
      <c r="T147" s="6">
        <v>0</v>
      </c>
      <c r="U147" s="6">
        <v>0</v>
      </c>
    </row>
    <row r="148" spans="1:21" x14ac:dyDescent="0.3">
      <c r="A148" t="s">
        <v>21</v>
      </c>
      <c r="B148" t="s">
        <v>22</v>
      </c>
      <c r="C148" t="s">
        <v>23</v>
      </c>
      <c r="D148" t="s">
        <v>236</v>
      </c>
      <c r="E148" t="s">
        <v>25</v>
      </c>
      <c r="F148" t="s">
        <v>41</v>
      </c>
      <c r="G148" t="s">
        <v>241</v>
      </c>
      <c r="H148" t="s">
        <v>242</v>
      </c>
      <c r="I148" t="s">
        <v>242</v>
      </c>
      <c r="J148" t="s">
        <v>242</v>
      </c>
      <c r="K148" t="s">
        <v>44</v>
      </c>
      <c r="L148">
        <v>10</v>
      </c>
      <c r="M148" t="s">
        <v>236</v>
      </c>
      <c r="N148" s="5">
        <v>0</v>
      </c>
      <c r="O148" t="s">
        <v>30</v>
      </c>
      <c r="P148" s="5">
        <v>0.49883934000000002</v>
      </c>
      <c r="Q148" s="6">
        <v>0</v>
      </c>
      <c r="R148" s="7">
        <v>3.0458061768033238E-4</v>
      </c>
      <c r="S148" s="7">
        <v>1.5480939665556742E-4</v>
      </c>
      <c r="T148" s="6">
        <v>0</v>
      </c>
      <c r="U148" s="6">
        <v>0</v>
      </c>
    </row>
    <row r="149" spans="1:21" x14ac:dyDescent="0.3">
      <c r="A149" t="s">
        <v>21</v>
      </c>
      <c r="B149" t="s">
        <v>22</v>
      </c>
      <c r="C149" t="s">
        <v>23</v>
      </c>
      <c r="D149" t="s">
        <v>236</v>
      </c>
      <c r="E149" t="s">
        <v>25</v>
      </c>
      <c r="F149" t="s">
        <v>26</v>
      </c>
      <c r="G149" t="s">
        <v>243</v>
      </c>
      <c r="H149" t="s">
        <v>238</v>
      </c>
      <c r="I149" t="s">
        <v>238</v>
      </c>
      <c r="J149" t="s">
        <v>238</v>
      </c>
      <c r="K149" t="s">
        <v>44</v>
      </c>
      <c r="L149">
        <v>10</v>
      </c>
      <c r="M149" t="s">
        <v>236</v>
      </c>
      <c r="N149" s="5">
        <v>0.56999999999999995</v>
      </c>
      <c r="O149" t="s">
        <v>30</v>
      </c>
      <c r="P149" s="5">
        <v>0.72240576499999998</v>
      </c>
      <c r="Q149" s="6">
        <v>3563585.9449999998</v>
      </c>
      <c r="R149" s="7">
        <v>2.0526022822154189E-4</v>
      </c>
      <c r="S149" s="7">
        <v>1.1575538294157831E-4</v>
      </c>
      <c r="T149" s="6">
        <v>731.46246435777903</v>
      </c>
      <c r="U149" s="6">
        <v>412.50425570870124</v>
      </c>
    </row>
    <row r="150" spans="1:21" x14ac:dyDescent="0.3">
      <c r="A150" t="s">
        <v>21</v>
      </c>
      <c r="B150" t="s">
        <v>22</v>
      </c>
      <c r="C150" t="s">
        <v>23</v>
      </c>
      <c r="D150" t="s">
        <v>236</v>
      </c>
      <c r="E150" t="s">
        <v>25</v>
      </c>
      <c r="F150" t="s">
        <v>26</v>
      </c>
      <c r="G150" t="s">
        <v>244</v>
      </c>
      <c r="H150" t="s">
        <v>240</v>
      </c>
      <c r="I150" t="s">
        <v>240</v>
      </c>
      <c r="J150" t="s">
        <v>240</v>
      </c>
      <c r="K150" t="s">
        <v>44</v>
      </c>
      <c r="L150">
        <v>10</v>
      </c>
      <c r="M150" t="s">
        <v>236</v>
      </c>
      <c r="N150" s="5">
        <v>0</v>
      </c>
      <c r="O150" t="s">
        <v>30</v>
      </c>
      <c r="P150" s="5">
        <v>0.23900228900000001</v>
      </c>
      <c r="Q150" s="6">
        <v>0</v>
      </c>
      <c r="R150" s="7">
        <v>3.1164262429856515E-4</v>
      </c>
      <c r="S150" s="7">
        <v>3.0399495253663716E-4</v>
      </c>
      <c r="T150" s="6">
        <v>0</v>
      </c>
      <c r="U150" s="6">
        <v>0</v>
      </c>
    </row>
    <row r="151" spans="1:21" x14ac:dyDescent="0.3">
      <c r="A151" t="s">
        <v>21</v>
      </c>
      <c r="B151" t="s">
        <v>22</v>
      </c>
      <c r="C151" t="s">
        <v>23</v>
      </c>
      <c r="D151" t="s">
        <v>236</v>
      </c>
      <c r="E151" t="s">
        <v>25</v>
      </c>
      <c r="F151" t="s">
        <v>26</v>
      </c>
      <c r="G151" t="s">
        <v>245</v>
      </c>
      <c r="H151" t="s">
        <v>242</v>
      </c>
      <c r="I151" t="s">
        <v>242</v>
      </c>
      <c r="J151" t="s">
        <v>242</v>
      </c>
      <c r="K151" t="s">
        <v>44</v>
      </c>
      <c r="L151">
        <v>10</v>
      </c>
      <c r="M151" t="s">
        <v>236</v>
      </c>
      <c r="N151" s="5">
        <v>0</v>
      </c>
      <c r="O151" t="s">
        <v>30</v>
      </c>
      <c r="P151" s="5">
        <v>0.49883934000000002</v>
      </c>
      <c r="Q151" s="6">
        <v>0</v>
      </c>
      <c r="R151" s="7">
        <v>3.0458061768033238E-4</v>
      </c>
      <c r="S151" s="7">
        <v>1.5480939665556742E-4</v>
      </c>
      <c r="T151" s="6">
        <v>0</v>
      </c>
      <c r="U151" s="6">
        <v>0</v>
      </c>
    </row>
    <row r="152" spans="1:21" x14ac:dyDescent="0.3">
      <c r="A152" t="s">
        <v>21</v>
      </c>
      <c r="B152" t="s">
        <v>22</v>
      </c>
      <c r="C152" t="s">
        <v>23</v>
      </c>
      <c r="D152" t="s">
        <v>246</v>
      </c>
      <c r="E152" t="s">
        <v>25</v>
      </c>
      <c r="F152" t="s">
        <v>26</v>
      </c>
      <c r="G152" t="s">
        <v>27</v>
      </c>
      <c r="H152" t="s">
        <v>28</v>
      </c>
      <c r="I152" t="s">
        <v>28</v>
      </c>
      <c r="J152" t="s">
        <v>28</v>
      </c>
      <c r="K152" t="s">
        <v>29</v>
      </c>
      <c r="L152">
        <v>20</v>
      </c>
      <c r="N152" s="5">
        <v>0</v>
      </c>
      <c r="O152" t="s">
        <v>30</v>
      </c>
      <c r="P152" s="5">
        <v>0.3</v>
      </c>
      <c r="Q152" s="6">
        <v>0</v>
      </c>
      <c r="R152" s="7">
        <v>3.6816310603171587E-4</v>
      </c>
      <c r="S152" s="7">
        <v>1.1165464820805936E-4</v>
      </c>
      <c r="T152" s="6">
        <v>0</v>
      </c>
      <c r="U152" s="6">
        <v>0</v>
      </c>
    </row>
    <row r="153" spans="1:21" x14ac:dyDescent="0.3">
      <c r="A153" t="s">
        <v>21</v>
      </c>
      <c r="B153" t="s">
        <v>22</v>
      </c>
      <c r="C153" t="s">
        <v>23</v>
      </c>
      <c r="D153" t="s">
        <v>246</v>
      </c>
      <c r="E153" t="s">
        <v>25</v>
      </c>
      <c r="F153" t="s">
        <v>31</v>
      </c>
      <c r="G153" t="s">
        <v>32</v>
      </c>
      <c r="H153" t="s">
        <v>28</v>
      </c>
      <c r="I153" t="s">
        <v>28</v>
      </c>
      <c r="J153" t="s">
        <v>28</v>
      </c>
      <c r="K153" t="s">
        <v>29</v>
      </c>
      <c r="L153">
        <v>20</v>
      </c>
      <c r="N153" s="5">
        <v>0</v>
      </c>
      <c r="O153" t="s">
        <v>30</v>
      </c>
      <c r="P153" s="5">
        <v>0.3</v>
      </c>
      <c r="Q153" s="6">
        <v>0</v>
      </c>
      <c r="R153" s="7">
        <v>3.6816310603171587E-4</v>
      </c>
      <c r="S153" s="7">
        <v>1.1165464820805936E-4</v>
      </c>
      <c r="T153" s="6">
        <v>0</v>
      </c>
      <c r="U153" s="6">
        <v>0</v>
      </c>
    </row>
    <row r="154" spans="1:21" x14ac:dyDescent="0.3">
      <c r="A154" t="s">
        <v>21</v>
      </c>
      <c r="B154" t="s">
        <v>22</v>
      </c>
      <c r="C154" t="s">
        <v>23</v>
      </c>
      <c r="D154" t="s">
        <v>246</v>
      </c>
      <c r="E154" t="s">
        <v>25</v>
      </c>
      <c r="F154" t="s">
        <v>41</v>
      </c>
      <c r="G154" t="s">
        <v>247</v>
      </c>
      <c r="H154" t="s">
        <v>248</v>
      </c>
      <c r="I154" t="s">
        <v>248</v>
      </c>
      <c r="J154" t="s">
        <v>248</v>
      </c>
      <c r="K154" t="s">
        <v>44</v>
      </c>
      <c r="L154">
        <v>15</v>
      </c>
      <c r="M154" t="s">
        <v>246</v>
      </c>
      <c r="N154" s="5">
        <v>0.12540000000000001</v>
      </c>
      <c r="O154" t="s">
        <v>30</v>
      </c>
      <c r="P154" s="5">
        <v>0.86111111100000004</v>
      </c>
      <c r="Q154" s="6">
        <v>47561490.350000001</v>
      </c>
      <c r="R154" s="7">
        <v>0</v>
      </c>
      <c r="S154" s="7">
        <v>0</v>
      </c>
      <c r="T154" s="6">
        <v>0</v>
      </c>
      <c r="U154" s="6">
        <v>0</v>
      </c>
    </row>
    <row r="155" spans="1:21" x14ac:dyDescent="0.3">
      <c r="A155" t="s">
        <v>21</v>
      </c>
      <c r="B155" t="s">
        <v>22</v>
      </c>
      <c r="C155" t="s">
        <v>23</v>
      </c>
      <c r="D155" t="s">
        <v>246</v>
      </c>
      <c r="E155" t="s">
        <v>25</v>
      </c>
      <c r="F155" t="s">
        <v>41</v>
      </c>
      <c r="G155" t="s">
        <v>249</v>
      </c>
      <c r="H155" t="s">
        <v>250</v>
      </c>
      <c r="I155" t="s">
        <v>250</v>
      </c>
      <c r="J155" t="s">
        <v>250</v>
      </c>
      <c r="K155" t="s">
        <v>44</v>
      </c>
      <c r="L155">
        <v>15</v>
      </c>
      <c r="M155" t="s">
        <v>246</v>
      </c>
      <c r="N155" s="5">
        <v>0.4446</v>
      </c>
      <c r="O155" t="s">
        <v>30</v>
      </c>
      <c r="P155" s="5">
        <v>0.8</v>
      </c>
      <c r="Q155" s="6">
        <v>139743346.5</v>
      </c>
      <c r="R155" s="7">
        <v>0</v>
      </c>
      <c r="S155" s="7">
        <v>0</v>
      </c>
      <c r="T155" s="6">
        <v>0</v>
      </c>
      <c r="U155" s="6">
        <v>0</v>
      </c>
    </row>
    <row r="156" spans="1:21" x14ac:dyDescent="0.3">
      <c r="A156" t="s">
        <v>21</v>
      </c>
      <c r="B156" t="s">
        <v>22</v>
      </c>
      <c r="C156" t="s">
        <v>23</v>
      </c>
      <c r="D156" t="s">
        <v>246</v>
      </c>
      <c r="E156" t="s">
        <v>25</v>
      </c>
      <c r="F156" t="s">
        <v>26</v>
      </c>
      <c r="G156" t="s">
        <v>251</v>
      </c>
      <c r="H156" t="s">
        <v>248</v>
      </c>
      <c r="I156" t="s">
        <v>248</v>
      </c>
      <c r="J156" t="s">
        <v>248</v>
      </c>
      <c r="K156" t="s">
        <v>44</v>
      </c>
      <c r="L156">
        <v>15</v>
      </c>
      <c r="M156" t="s">
        <v>246</v>
      </c>
      <c r="N156" s="5">
        <v>0.12540000000000001</v>
      </c>
      <c r="O156" t="s">
        <v>30</v>
      </c>
      <c r="P156" s="5">
        <v>0.86111111100000004</v>
      </c>
      <c r="Q156" s="6">
        <v>645980.10360000003</v>
      </c>
      <c r="R156" s="7">
        <v>0</v>
      </c>
      <c r="S156" s="7">
        <v>0</v>
      </c>
      <c r="T156" s="6">
        <v>0</v>
      </c>
      <c r="U156" s="6">
        <v>0</v>
      </c>
    </row>
    <row r="157" spans="1:21" x14ac:dyDescent="0.3">
      <c r="A157" t="s">
        <v>21</v>
      </c>
      <c r="B157" t="s">
        <v>22</v>
      </c>
      <c r="C157" t="s">
        <v>23</v>
      </c>
      <c r="D157" t="s">
        <v>246</v>
      </c>
      <c r="E157" t="s">
        <v>25</v>
      </c>
      <c r="F157" t="s">
        <v>26</v>
      </c>
      <c r="G157" t="s">
        <v>252</v>
      </c>
      <c r="H157" t="s">
        <v>250</v>
      </c>
      <c r="I157" t="s">
        <v>250</v>
      </c>
      <c r="J157" t="s">
        <v>250</v>
      </c>
      <c r="K157" t="s">
        <v>44</v>
      </c>
      <c r="L157">
        <v>15</v>
      </c>
      <c r="M157" t="s">
        <v>246</v>
      </c>
      <c r="N157" s="5">
        <v>0.4446</v>
      </c>
      <c r="O157" t="s">
        <v>30</v>
      </c>
      <c r="P157" s="5">
        <v>0.8</v>
      </c>
      <c r="Q157" s="6">
        <v>1897993.9620000001</v>
      </c>
      <c r="R157" s="7">
        <v>0</v>
      </c>
      <c r="S157" s="7">
        <v>0</v>
      </c>
      <c r="T157" s="6">
        <v>0</v>
      </c>
      <c r="U157" s="6">
        <v>0</v>
      </c>
    </row>
    <row r="158" spans="1:21" x14ac:dyDescent="0.3">
      <c r="A158" t="s">
        <v>21</v>
      </c>
      <c r="B158" t="s">
        <v>22</v>
      </c>
      <c r="C158" t="s">
        <v>46</v>
      </c>
      <c r="D158" t="s">
        <v>253</v>
      </c>
      <c r="E158" t="s">
        <v>25</v>
      </c>
      <c r="F158" t="s">
        <v>26</v>
      </c>
      <c r="G158" t="s">
        <v>48</v>
      </c>
      <c r="H158" t="s">
        <v>28</v>
      </c>
      <c r="I158" t="s">
        <v>28</v>
      </c>
      <c r="J158" t="s">
        <v>28</v>
      </c>
      <c r="K158" t="s">
        <v>29</v>
      </c>
      <c r="L158">
        <v>20</v>
      </c>
      <c r="N158" s="5">
        <v>0</v>
      </c>
      <c r="O158" t="s">
        <v>30</v>
      </c>
      <c r="P158" s="5">
        <v>0.3</v>
      </c>
      <c r="Q158" s="6">
        <v>0</v>
      </c>
      <c r="R158" s="7">
        <v>3.6816310603171587E-4</v>
      </c>
      <c r="S158" s="7">
        <v>1.1165464820805936E-4</v>
      </c>
      <c r="T158" s="6">
        <v>0</v>
      </c>
      <c r="U158" s="6">
        <v>0</v>
      </c>
    </row>
    <row r="159" spans="1:21" x14ac:dyDescent="0.3">
      <c r="A159" t="s">
        <v>21</v>
      </c>
      <c r="B159" t="s">
        <v>22</v>
      </c>
      <c r="C159" t="s">
        <v>46</v>
      </c>
      <c r="D159" t="s">
        <v>253</v>
      </c>
      <c r="E159" t="s">
        <v>25</v>
      </c>
      <c r="F159" t="s">
        <v>26</v>
      </c>
      <c r="G159" t="s">
        <v>49</v>
      </c>
      <c r="H159" t="s">
        <v>50</v>
      </c>
      <c r="I159" t="s">
        <v>50</v>
      </c>
      <c r="J159" t="s">
        <v>50</v>
      </c>
      <c r="K159" t="s">
        <v>29</v>
      </c>
      <c r="L159">
        <v>7</v>
      </c>
      <c r="N159" s="5">
        <v>0.18</v>
      </c>
      <c r="O159" t="s">
        <v>30</v>
      </c>
      <c r="P159" s="5">
        <v>0.05</v>
      </c>
      <c r="Q159" s="6">
        <v>0</v>
      </c>
      <c r="R159" s="7">
        <v>0</v>
      </c>
      <c r="S159" s="7">
        <v>0</v>
      </c>
      <c r="T159" s="6">
        <v>0</v>
      </c>
      <c r="U159" s="6">
        <v>0</v>
      </c>
    </row>
    <row r="160" spans="1:21" x14ac:dyDescent="0.3">
      <c r="A160" t="s">
        <v>21</v>
      </c>
      <c r="B160" t="s">
        <v>22</v>
      </c>
      <c r="C160" t="s">
        <v>46</v>
      </c>
      <c r="D160" t="s">
        <v>253</v>
      </c>
      <c r="E160" t="s">
        <v>25</v>
      </c>
      <c r="F160" t="s">
        <v>26</v>
      </c>
      <c r="G160" t="s">
        <v>51</v>
      </c>
      <c r="H160" t="s">
        <v>52</v>
      </c>
      <c r="I160" t="s">
        <v>899</v>
      </c>
      <c r="J160" t="s">
        <v>52</v>
      </c>
      <c r="K160" t="s">
        <v>29</v>
      </c>
      <c r="L160">
        <v>4</v>
      </c>
      <c r="N160" s="5">
        <v>9.1419574000000003E-2</v>
      </c>
      <c r="O160" t="s">
        <v>30</v>
      </c>
      <c r="P160" s="5">
        <v>1.8944889999999999E-2</v>
      </c>
      <c r="Q160" s="6">
        <v>0</v>
      </c>
      <c r="R160" s="7">
        <v>9.0070861659047996E-5</v>
      </c>
      <c r="S160" s="7">
        <v>1.9388653162790906E-4</v>
      </c>
      <c r="T160" s="6">
        <v>0</v>
      </c>
      <c r="U160" s="6">
        <v>0</v>
      </c>
    </row>
    <row r="161" spans="1:21" x14ac:dyDescent="0.3">
      <c r="A161" t="s">
        <v>21</v>
      </c>
      <c r="B161" t="s">
        <v>22</v>
      </c>
      <c r="C161" t="s">
        <v>46</v>
      </c>
      <c r="D161" t="s">
        <v>253</v>
      </c>
      <c r="E161" t="s">
        <v>25</v>
      </c>
      <c r="F161" t="s">
        <v>26</v>
      </c>
      <c r="G161" t="s">
        <v>53</v>
      </c>
      <c r="H161" t="s">
        <v>54</v>
      </c>
      <c r="I161" t="s">
        <v>54</v>
      </c>
      <c r="J161" t="s">
        <v>54</v>
      </c>
      <c r="K161" t="s">
        <v>29</v>
      </c>
      <c r="L161">
        <v>7</v>
      </c>
      <c r="N161" s="5">
        <v>1.5822619E-2</v>
      </c>
      <c r="O161" t="s">
        <v>30</v>
      </c>
      <c r="P161" s="5">
        <v>0.117106552</v>
      </c>
      <c r="Q161" s="6">
        <v>282.63016759999999</v>
      </c>
      <c r="R161" s="7">
        <v>9.0070861659047996E-5</v>
      </c>
      <c r="S161" s="7">
        <v>1.9388653162790906E-4</v>
      </c>
      <c r="T161" s="6">
        <v>2.545674272657315E-2</v>
      </c>
      <c r="U161" s="6">
        <v>5.4798182929378637E-2</v>
      </c>
    </row>
    <row r="162" spans="1:21" x14ac:dyDescent="0.3">
      <c r="A162" t="s">
        <v>21</v>
      </c>
      <c r="B162" t="s">
        <v>22</v>
      </c>
      <c r="C162" t="s">
        <v>46</v>
      </c>
      <c r="D162" t="s">
        <v>253</v>
      </c>
      <c r="E162" t="s">
        <v>25</v>
      </c>
      <c r="F162" t="s">
        <v>26</v>
      </c>
      <c r="G162" t="s">
        <v>55</v>
      </c>
      <c r="H162" t="s">
        <v>56</v>
      </c>
      <c r="I162" t="s">
        <v>56</v>
      </c>
      <c r="J162" t="s">
        <v>56</v>
      </c>
      <c r="K162" t="s">
        <v>29</v>
      </c>
      <c r="L162">
        <v>10</v>
      </c>
      <c r="N162" s="5">
        <v>0.121892766</v>
      </c>
      <c r="O162" t="s">
        <v>30</v>
      </c>
      <c r="P162" s="5">
        <v>3.9795006000000001E-2</v>
      </c>
      <c r="Q162" s="6">
        <v>0</v>
      </c>
      <c r="R162" s="7">
        <v>9.0070861659047996E-5</v>
      </c>
      <c r="S162" s="7">
        <v>1.9388653162790906E-4</v>
      </c>
      <c r="T162" s="6">
        <v>0</v>
      </c>
      <c r="U162" s="6">
        <v>0</v>
      </c>
    </row>
    <row r="163" spans="1:21" x14ac:dyDescent="0.3">
      <c r="A163" t="s">
        <v>21</v>
      </c>
      <c r="B163" t="s">
        <v>22</v>
      </c>
      <c r="C163" t="s">
        <v>46</v>
      </c>
      <c r="D163" t="s">
        <v>253</v>
      </c>
      <c r="E163" t="s">
        <v>25</v>
      </c>
      <c r="F163" t="s">
        <v>26</v>
      </c>
      <c r="G163" t="s">
        <v>57</v>
      </c>
      <c r="H163" t="s">
        <v>58</v>
      </c>
      <c r="I163" t="s">
        <v>58</v>
      </c>
      <c r="J163" t="s">
        <v>58</v>
      </c>
      <c r="K163" t="s">
        <v>29</v>
      </c>
      <c r="L163">
        <v>9</v>
      </c>
      <c r="N163" s="5">
        <v>0.8</v>
      </c>
      <c r="O163" t="s">
        <v>30</v>
      </c>
      <c r="P163" s="5">
        <v>0.126721314</v>
      </c>
      <c r="Q163" s="6">
        <v>17411.08063</v>
      </c>
      <c r="R163" s="7">
        <v>9.0070861659047996E-5</v>
      </c>
      <c r="S163" s="7">
        <v>1.9388653162790906E-4</v>
      </c>
      <c r="T163" s="6">
        <v>1.5682310347592603</v>
      </c>
      <c r="U163" s="6">
        <v>3.3757740352445698</v>
      </c>
    </row>
    <row r="164" spans="1:21" x14ac:dyDescent="0.3">
      <c r="A164" t="s">
        <v>21</v>
      </c>
      <c r="B164" t="s">
        <v>22</v>
      </c>
      <c r="C164" t="s">
        <v>46</v>
      </c>
      <c r="D164" t="s">
        <v>253</v>
      </c>
      <c r="E164" t="s">
        <v>25</v>
      </c>
      <c r="F164" t="s">
        <v>26</v>
      </c>
      <c r="G164" t="s">
        <v>59</v>
      </c>
      <c r="H164" t="s">
        <v>60</v>
      </c>
      <c r="I164" t="s">
        <v>60</v>
      </c>
      <c r="J164" t="s">
        <v>60</v>
      </c>
      <c r="K164" t="s">
        <v>29</v>
      </c>
      <c r="L164">
        <v>13</v>
      </c>
      <c r="N164" s="5">
        <v>0.114274468</v>
      </c>
      <c r="O164" t="s">
        <v>30</v>
      </c>
      <c r="P164" s="5">
        <v>7.6560914999999993E-2</v>
      </c>
      <c r="Q164" s="6">
        <v>1039.478065</v>
      </c>
      <c r="R164" s="7">
        <v>9.0070861659047996E-5</v>
      </c>
      <c r="S164" s="7">
        <v>1.9388653162790906E-4</v>
      </c>
      <c r="T164" s="6">
        <v>9.36266849902299E-2</v>
      </c>
      <c r="U164" s="6">
        <v>0.20154079672614023</v>
      </c>
    </row>
    <row r="165" spans="1:21" x14ac:dyDescent="0.3">
      <c r="A165" t="s">
        <v>21</v>
      </c>
      <c r="B165" t="s">
        <v>22</v>
      </c>
      <c r="C165" t="s">
        <v>46</v>
      </c>
      <c r="D165" t="s">
        <v>253</v>
      </c>
      <c r="E165" t="s">
        <v>25</v>
      </c>
      <c r="F165" t="s">
        <v>26</v>
      </c>
      <c r="G165" t="s">
        <v>61</v>
      </c>
      <c r="H165" t="s">
        <v>62</v>
      </c>
      <c r="I165" t="s">
        <v>62</v>
      </c>
      <c r="J165" t="s">
        <v>62</v>
      </c>
      <c r="K165" t="s">
        <v>29</v>
      </c>
      <c r="L165">
        <v>10</v>
      </c>
      <c r="N165" s="5">
        <v>9.1419574000000003E-2</v>
      </c>
      <c r="O165" t="s">
        <v>30</v>
      </c>
      <c r="P165" s="5">
        <v>6.1630910999999997E-2</v>
      </c>
      <c r="Q165" s="6">
        <v>0</v>
      </c>
      <c r="R165" s="7">
        <v>9.0070861659047996E-5</v>
      </c>
      <c r="S165" s="7">
        <v>1.9388653162790906E-4</v>
      </c>
      <c r="T165" s="6">
        <v>0</v>
      </c>
      <c r="U165" s="6">
        <v>0</v>
      </c>
    </row>
    <row r="166" spans="1:21" x14ac:dyDescent="0.3">
      <c r="A166" t="s">
        <v>21</v>
      </c>
      <c r="B166" t="s">
        <v>22</v>
      </c>
      <c r="C166" t="s">
        <v>46</v>
      </c>
      <c r="D166" t="s">
        <v>253</v>
      </c>
      <c r="E166" t="s">
        <v>25</v>
      </c>
      <c r="F166" t="s">
        <v>26</v>
      </c>
      <c r="G166" t="s">
        <v>63</v>
      </c>
      <c r="H166" t="s">
        <v>64</v>
      </c>
      <c r="I166" t="s">
        <v>64</v>
      </c>
      <c r="J166" t="s">
        <v>64</v>
      </c>
      <c r="K166" t="s">
        <v>29</v>
      </c>
      <c r="L166">
        <v>10</v>
      </c>
      <c r="N166" s="5">
        <v>0.13712936100000001</v>
      </c>
      <c r="O166" t="s">
        <v>30</v>
      </c>
      <c r="P166" s="5">
        <v>1.0964039E-2</v>
      </c>
      <c r="Q166" s="6">
        <v>0</v>
      </c>
      <c r="R166" s="7">
        <v>9.0070861659047996E-5</v>
      </c>
      <c r="S166" s="7">
        <v>1.9388653162790906E-4</v>
      </c>
      <c r="T166" s="6">
        <v>0</v>
      </c>
      <c r="U166" s="6">
        <v>0</v>
      </c>
    </row>
    <row r="167" spans="1:21" x14ac:dyDescent="0.3">
      <c r="A167" t="s">
        <v>21</v>
      </c>
      <c r="B167" t="s">
        <v>22</v>
      </c>
      <c r="C167" t="s">
        <v>46</v>
      </c>
      <c r="D167" t="s">
        <v>253</v>
      </c>
      <c r="E167" t="s">
        <v>25</v>
      </c>
      <c r="F167" t="s">
        <v>26</v>
      </c>
      <c r="G167" t="s">
        <v>65</v>
      </c>
      <c r="H167" t="s">
        <v>66</v>
      </c>
      <c r="I167" t="s">
        <v>66</v>
      </c>
      <c r="J167" t="s">
        <v>66</v>
      </c>
      <c r="K167" t="s">
        <v>29</v>
      </c>
      <c r="L167">
        <v>15</v>
      </c>
      <c r="N167" s="5">
        <v>9.5000000000000001E-2</v>
      </c>
      <c r="O167" t="s">
        <v>30</v>
      </c>
      <c r="P167" s="5">
        <v>0.123</v>
      </c>
      <c r="Q167" s="6">
        <v>1803.400944</v>
      </c>
      <c r="R167" s="7">
        <v>9.0070861659047996E-5</v>
      </c>
      <c r="S167" s="7">
        <v>1.9388653162790906E-4</v>
      </c>
      <c r="T167" s="6">
        <v>0.16243387694282055</v>
      </c>
      <c r="U167" s="6">
        <v>0.34965515416665705</v>
      </c>
    </row>
    <row r="168" spans="1:21" x14ac:dyDescent="0.3">
      <c r="A168" t="s">
        <v>21</v>
      </c>
      <c r="B168" t="s">
        <v>22</v>
      </c>
      <c r="C168" t="s">
        <v>46</v>
      </c>
      <c r="D168" t="s">
        <v>253</v>
      </c>
      <c r="E168" t="s">
        <v>25</v>
      </c>
      <c r="F168" t="s">
        <v>31</v>
      </c>
      <c r="G168" t="s">
        <v>67</v>
      </c>
      <c r="H168" t="s">
        <v>28</v>
      </c>
      <c r="I168" t="s">
        <v>28</v>
      </c>
      <c r="J168" t="s">
        <v>28</v>
      </c>
      <c r="K168" t="s">
        <v>29</v>
      </c>
      <c r="L168">
        <v>20</v>
      </c>
      <c r="N168" s="5">
        <v>0</v>
      </c>
      <c r="O168" t="s">
        <v>30</v>
      </c>
      <c r="P168" s="5">
        <v>0.3</v>
      </c>
      <c r="Q168" s="6">
        <v>0</v>
      </c>
      <c r="R168" s="7">
        <v>3.6816310603171587E-4</v>
      </c>
      <c r="S168" s="7">
        <v>1.1165464820805936E-4</v>
      </c>
      <c r="T168" s="6">
        <v>0</v>
      </c>
      <c r="U168" s="6">
        <v>0</v>
      </c>
    </row>
    <row r="169" spans="1:21" x14ac:dyDescent="0.3">
      <c r="A169" t="s">
        <v>21</v>
      </c>
      <c r="B169" t="s">
        <v>22</v>
      </c>
      <c r="C169" t="s">
        <v>46</v>
      </c>
      <c r="D169" t="s">
        <v>253</v>
      </c>
      <c r="E169" t="s">
        <v>25</v>
      </c>
      <c r="F169" t="s">
        <v>31</v>
      </c>
      <c r="G169" t="s">
        <v>68</v>
      </c>
      <c r="H169" t="s">
        <v>50</v>
      </c>
      <c r="I169" t="s">
        <v>50</v>
      </c>
      <c r="J169" t="s">
        <v>50</v>
      </c>
      <c r="K169" t="s">
        <v>29</v>
      </c>
      <c r="L169">
        <v>7</v>
      </c>
      <c r="N169" s="5">
        <v>0.216</v>
      </c>
      <c r="O169" t="s">
        <v>30</v>
      </c>
      <c r="P169" s="5">
        <v>0.05</v>
      </c>
      <c r="Q169" s="6">
        <v>125011.40300000001</v>
      </c>
      <c r="R169" s="7">
        <v>0</v>
      </c>
      <c r="S169" s="7">
        <v>0</v>
      </c>
      <c r="T169" s="6">
        <v>0</v>
      </c>
      <c r="U169" s="6">
        <v>0</v>
      </c>
    </row>
    <row r="170" spans="1:21" x14ac:dyDescent="0.3">
      <c r="A170" t="s">
        <v>21</v>
      </c>
      <c r="B170" t="s">
        <v>22</v>
      </c>
      <c r="C170" t="s">
        <v>46</v>
      </c>
      <c r="D170" t="s">
        <v>253</v>
      </c>
      <c r="E170" t="s">
        <v>25</v>
      </c>
      <c r="F170" t="s">
        <v>31</v>
      </c>
      <c r="G170" t="s">
        <v>69</v>
      </c>
      <c r="H170" t="s">
        <v>52</v>
      </c>
      <c r="I170" t="s">
        <v>899</v>
      </c>
      <c r="J170" t="s">
        <v>52</v>
      </c>
      <c r="K170" t="s">
        <v>29</v>
      </c>
      <c r="L170">
        <v>4</v>
      </c>
      <c r="N170" s="5">
        <v>1.5822619E-2</v>
      </c>
      <c r="O170" t="s">
        <v>30</v>
      </c>
      <c r="P170" s="5">
        <v>1.8944889999999999E-2</v>
      </c>
      <c r="Q170" s="6">
        <v>3427.2386409999999</v>
      </c>
      <c r="R170" s="7">
        <v>9.0070861659047996E-5</v>
      </c>
      <c r="S170" s="7">
        <v>1.9388653162790906E-4</v>
      </c>
      <c r="T170" s="6">
        <v>0.30869433750605463</v>
      </c>
      <c r="U170" s="6">
        <v>0.66449541316463856</v>
      </c>
    </row>
    <row r="171" spans="1:21" x14ac:dyDescent="0.3">
      <c r="A171" t="s">
        <v>21</v>
      </c>
      <c r="B171" t="s">
        <v>22</v>
      </c>
      <c r="C171" t="s">
        <v>46</v>
      </c>
      <c r="D171" t="s">
        <v>253</v>
      </c>
      <c r="E171" t="s">
        <v>25</v>
      </c>
      <c r="F171" t="s">
        <v>31</v>
      </c>
      <c r="G171" t="s">
        <v>70</v>
      </c>
      <c r="H171" t="s">
        <v>54</v>
      </c>
      <c r="I171" t="s">
        <v>54</v>
      </c>
      <c r="J171" t="s">
        <v>54</v>
      </c>
      <c r="K171" t="s">
        <v>29</v>
      </c>
      <c r="L171">
        <v>7</v>
      </c>
      <c r="N171" s="5">
        <v>9.1419574000000003E-2</v>
      </c>
      <c r="O171" t="s">
        <v>30</v>
      </c>
      <c r="P171" s="5">
        <v>0.12241779999999999</v>
      </c>
      <c r="Q171" s="6">
        <v>139488.6697</v>
      </c>
      <c r="R171" s="7">
        <v>9.0070861659047996E-5</v>
      </c>
      <c r="S171" s="7">
        <v>1.9388653162790906E-4</v>
      </c>
      <c r="T171" s="6">
        <v>12.56386467155334</v>
      </c>
      <c r="U171" s="6">
        <v>27.044974369524009</v>
      </c>
    </row>
    <row r="172" spans="1:21" x14ac:dyDescent="0.3">
      <c r="A172" t="s">
        <v>21</v>
      </c>
      <c r="B172" t="s">
        <v>22</v>
      </c>
      <c r="C172" t="s">
        <v>46</v>
      </c>
      <c r="D172" t="s">
        <v>253</v>
      </c>
      <c r="E172" t="s">
        <v>25</v>
      </c>
      <c r="F172" t="s">
        <v>31</v>
      </c>
      <c r="G172" t="s">
        <v>71</v>
      </c>
      <c r="H172" t="s">
        <v>56</v>
      </c>
      <c r="I172" t="s">
        <v>56</v>
      </c>
      <c r="J172" t="s">
        <v>56</v>
      </c>
      <c r="K172" t="s">
        <v>29</v>
      </c>
      <c r="L172">
        <v>10</v>
      </c>
      <c r="N172" s="5">
        <v>2.1096825E-2</v>
      </c>
      <c r="O172" t="s">
        <v>30</v>
      </c>
      <c r="P172" s="5">
        <v>3.9795006000000001E-2</v>
      </c>
      <c r="Q172" s="6">
        <v>9612.927275</v>
      </c>
      <c r="R172" s="7">
        <v>9.0070861659047996E-5</v>
      </c>
      <c r="S172" s="7">
        <v>1.9388653162790906E-4</v>
      </c>
      <c r="T172" s="6">
        <v>0.86584464272501427</v>
      </c>
      <c r="U172" s="6">
        <v>1.8638171281410771</v>
      </c>
    </row>
    <row r="173" spans="1:21" x14ac:dyDescent="0.3">
      <c r="A173" t="s">
        <v>21</v>
      </c>
      <c r="B173" t="s">
        <v>22</v>
      </c>
      <c r="C173" t="s">
        <v>46</v>
      </c>
      <c r="D173" t="s">
        <v>253</v>
      </c>
      <c r="E173" t="s">
        <v>25</v>
      </c>
      <c r="F173" t="s">
        <v>31</v>
      </c>
      <c r="G173" t="s">
        <v>72</v>
      </c>
      <c r="H173" t="s">
        <v>58</v>
      </c>
      <c r="I173" t="s">
        <v>58</v>
      </c>
      <c r="J173" t="s">
        <v>58</v>
      </c>
      <c r="K173" t="s">
        <v>29</v>
      </c>
      <c r="L173">
        <v>9</v>
      </c>
      <c r="N173" s="5">
        <v>2.1096825E-2</v>
      </c>
      <c r="O173" t="s">
        <v>30</v>
      </c>
      <c r="P173" s="5">
        <v>0.126721314</v>
      </c>
      <c r="Q173" s="6">
        <v>33805.638959999997</v>
      </c>
      <c r="R173" s="7">
        <v>9.0070861659047996E-5</v>
      </c>
      <c r="S173" s="7">
        <v>1.9388653162790906E-4</v>
      </c>
      <c r="T173" s="6">
        <v>3.0449030300618829</v>
      </c>
      <c r="U173" s="6">
        <v>6.5544580874197145</v>
      </c>
    </row>
    <row r="174" spans="1:21" x14ac:dyDescent="0.3">
      <c r="A174" t="s">
        <v>21</v>
      </c>
      <c r="B174" t="s">
        <v>22</v>
      </c>
      <c r="C174" t="s">
        <v>46</v>
      </c>
      <c r="D174" t="s">
        <v>253</v>
      </c>
      <c r="E174" t="s">
        <v>25</v>
      </c>
      <c r="F174" t="s">
        <v>31</v>
      </c>
      <c r="G174" t="s">
        <v>73</v>
      </c>
      <c r="H174" t="s">
        <v>60</v>
      </c>
      <c r="I174" t="s">
        <v>60</v>
      </c>
      <c r="J174" t="s">
        <v>60</v>
      </c>
      <c r="K174" t="s">
        <v>29</v>
      </c>
      <c r="L174">
        <v>13</v>
      </c>
      <c r="N174" s="5">
        <v>1.9778272999999999E-2</v>
      </c>
      <c r="O174" t="s">
        <v>30</v>
      </c>
      <c r="P174" s="5">
        <v>7.6560914999999993E-2</v>
      </c>
      <c r="Q174" s="6">
        <v>18662.202570000001</v>
      </c>
      <c r="R174" s="7">
        <v>9.0070861659047996E-5</v>
      </c>
      <c r="S174" s="7">
        <v>1.9388653162790906E-4</v>
      </c>
      <c r="T174" s="6">
        <v>1.6809206659356002</v>
      </c>
      <c r="U174" s="6">
        <v>3.618349728834751</v>
      </c>
    </row>
    <row r="175" spans="1:21" x14ac:dyDescent="0.3">
      <c r="A175" t="s">
        <v>21</v>
      </c>
      <c r="B175" t="s">
        <v>22</v>
      </c>
      <c r="C175" t="s">
        <v>46</v>
      </c>
      <c r="D175" t="s">
        <v>253</v>
      </c>
      <c r="E175" t="s">
        <v>25</v>
      </c>
      <c r="F175" t="s">
        <v>31</v>
      </c>
      <c r="G175" t="s">
        <v>74</v>
      </c>
      <c r="H175" t="s">
        <v>62</v>
      </c>
      <c r="I175" t="s">
        <v>62</v>
      </c>
      <c r="J175" t="s">
        <v>62</v>
      </c>
      <c r="K175" t="s">
        <v>29</v>
      </c>
      <c r="L175">
        <v>10</v>
      </c>
      <c r="N175" s="5">
        <v>1.5822619E-2</v>
      </c>
      <c r="O175" t="s">
        <v>30</v>
      </c>
      <c r="P175" s="5">
        <v>6.1630910999999997E-2</v>
      </c>
      <c r="Q175" s="6">
        <v>12000.137699999999</v>
      </c>
      <c r="R175" s="7">
        <v>9.0070861659047996E-5</v>
      </c>
      <c r="S175" s="7">
        <v>1.9388653162790906E-4</v>
      </c>
      <c r="T175" s="6">
        <v>1.0808627426662263</v>
      </c>
      <c r="U175" s="6">
        <v>2.3266650777103139</v>
      </c>
    </row>
    <row r="176" spans="1:21" x14ac:dyDescent="0.3">
      <c r="A176" t="s">
        <v>21</v>
      </c>
      <c r="B176" t="s">
        <v>22</v>
      </c>
      <c r="C176" t="s">
        <v>46</v>
      </c>
      <c r="D176" t="s">
        <v>253</v>
      </c>
      <c r="E176" t="s">
        <v>25</v>
      </c>
      <c r="F176" t="s">
        <v>31</v>
      </c>
      <c r="G176" t="s">
        <v>75</v>
      </c>
      <c r="H176" t="s">
        <v>64</v>
      </c>
      <c r="I176" t="s">
        <v>64</v>
      </c>
      <c r="J176" t="s">
        <v>64</v>
      </c>
      <c r="K176" t="s">
        <v>29</v>
      </c>
      <c r="L176">
        <v>10</v>
      </c>
      <c r="N176" s="5">
        <v>2.3733928000000001E-2</v>
      </c>
      <c r="O176" t="s">
        <v>30</v>
      </c>
      <c r="P176" s="5">
        <v>2.6313693999999999E-2</v>
      </c>
      <c r="Q176" s="6">
        <v>7144.9083970000002</v>
      </c>
      <c r="R176" s="7">
        <v>9.0070861659047996E-5</v>
      </c>
      <c r="S176" s="7">
        <v>1.9388653162790906E-4</v>
      </c>
      <c r="T176" s="6">
        <v>0.64354805579275742</v>
      </c>
      <c r="U176" s="6">
        <v>1.3853015078934536</v>
      </c>
    </row>
    <row r="177" spans="1:21" x14ac:dyDescent="0.3">
      <c r="A177" t="s">
        <v>21</v>
      </c>
      <c r="B177" t="s">
        <v>22</v>
      </c>
      <c r="C177" t="s">
        <v>46</v>
      </c>
      <c r="D177" t="s">
        <v>253</v>
      </c>
      <c r="E177" t="s">
        <v>25</v>
      </c>
      <c r="F177" t="s">
        <v>31</v>
      </c>
      <c r="G177" t="s">
        <v>76</v>
      </c>
      <c r="H177" t="s">
        <v>66</v>
      </c>
      <c r="I177" t="s">
        <v>66</v>
      </c>
      <c r="J177" t="s">
        <v>66</v>
      </c>
      <c r="K177" t="s">
        <v>29</v>
      </c>
      <c r="L177">
        <v>15</v>
      </c>
      <c r="N177" s="5">
        <v>9.5000000000000001E-2</v>
      </c>
      <c r="O177" t="s">
        <v>30</v>
      </c>
      <c r="P177" s="5">
        <v>0.123</v>
      </c>
      <c r="Q177" s="6">
        <v>147363.01439999999</v>
      </c>
      <c r="R177" s="7">
        <v>9.0070861659047996E-5</v>
      </c>
      <c r="S177" s="7">
        <v>1.9388653162790906E-4</v>
      </c>
      <c r="T177" s="6">
        <v>13.273113683682697</v>
      </c>
      <c r="U177" s="6">
        <v>28.571703752249615</v>
      </c>
    </row>
    <row r="178" spans="1:21" x14ac:dyDescent="0.3">
      <c r="A178" t="s">
        <v>21</v>
      </c>
      <c r="B178" t="s">
        <v>22</v>
      </c>
      <c r="C178" t="s">
        <v>46</v>
      </c>
      <c r="D178" t="s">
        <v>253</v>
      </c>
      <c r="E178" t="s">
        <v>25</v>
      </c>
      <c r="F178" t="s">
        <v>41</v>
      </c>
      <c r="G178" t="s">
        <v>254</v>
      </c>
      <c r="H178" t="s">
        <v>255</v>
      </c>
      <c r="I178" t="s">
        <v>255</v>
      </c>
      <c r="J178" t="s">
        <v>255</v>
      </c>
      <c r="K178" t="s">
        <v>44</v>
      </c>
      <c r="L178">
        <v>20</v>
      </c>
      <c r="M178" t="s">
        <v>253</v>
      </c>
      <c r="N178" s="5">
        <v>0.999782952</v>
      </c>
      <c r="O178" t="s">
        <v>30</v>
      </c>
      <c r="P178" s="5">
        <v>5.8469387999999997E-2</v>
      </c>
      <c r="Q178" s="6">
        <v>718653.99239999999</v>
      </c>
      <c r="R178" s="7">
        <v>-2.3166337996372022E-5</v>
      </c>
      <c r="S178" s="7">
        <v>2.754119923338294E-4</v>
      </c>
      <c r="T178" s="6">
        <v>-16.648581290380569</v>
      </c>
      <c r="U178" s="6">
        <v>197.92592784554469</v>
      </c>
    </row>
    <row r="179" spans="1:21" x14ac:dyDescent="0.3">
      <c r="A179" t="s">
        <v>21</v>
      </c>
      <c r="B179" t="s">
        <v>22</v>
      </c>
      <c r="C179" t="s">
        <v>46</v>
      </c>
      <c r="D179" t="s">
        <v>253</v>
      </c>
      <c r="E179" t="s">
        <v>25</v>
      </c>
      <c r="F179" t="s">
        <v>26</v>
      </c>
      <c r="G179" t="s">
        <v>256</v>
      </c>
      <c r="H179" t="s">
        <v>255</v>
      </c>
      <c r="I179" t="s">
        <v>255</v>
      </c>
      <c r="J179" t="s">
        <v>255</v>
      </c>
      <c r="K179" t="s">
        <v>44</v>
      </c>
      <c r="L179">
        <v>20</v>
      </c>
      <c r="M179" t="s">
        <v>253</v>
      </c>
      <c r="N179" s="5">
        <v>0.999782952</v>
      </c>
      <c r="O179" t="s">
        <v>30</v>
      </c>
      <c r="P179" s="5">
        <v>5.8469387999999997E-2</v>
      </c>
      <c r="Q179" s="6">
        <v>8839.1897379999991</v>
      </c>
      <c r="R179" s="7">
        <v>-2.3166337996372022E-5</v>
      </c>
      <c r="S179" s="7">
        <v>2.754119923338294E-4</v>
      </c>
      <c r="T179" s="6">
        <v>-0.20477165708457104</v>
      </c>
      <c r="U179" s="6">
        <v>2.4344188563593194</v>
      </c>
    </row>
    <row r="180" spans="1:21" x14ac:dyDescent="0.3">
      <c r="A180" t="s">
        <v>21</v>
      </c>
      <c r="B180" t="s">
        <v>22</v>
      </c>
      <c r="C180" t="s">
        <v>229</v>
      </c>
      <c r="D180" t="s">
        <v>257</v>
      </c>
      <c r="E180" t="s">
        <v>25</v>
      </c>
      <c r="F180" t="s">
        <v>26</v>
      </c>
      <c r="G180" t="s">
        <v>231</v>
      </c>
      <c r="H180" t="s">
        <v>28</v>
      </c>
      <c r="I180" t="s">
        <v>28</v>
      </c>
      <c r="J180" t="s">
        <v>28</v>
      </c>
      <c r="K180" t="s">
        <v>29</v>
      </c>
      <c r="L180">
        <v>20</v>
      </c>
      <c r="N180" s="5">
        <v>0</v>
      </c>
      <c r="O180" t="s">
        <v>30</v>
      </c>
      <c r="P180" s="5">
        <v>0.3</v>
      </c>
      <c r="Q180" s="6">
        <v>0</v>
      </c>
      <c r="R180" s="7">
        <v>3.6816310603171587E-4</v>
      </c>
      <c r="S180" s="7">
        <v>1.1165464820805937E-4</v>
      </c>
      <c r="T180" s="6">
        <v>0</v>
      </c>
      <c r="U180" s="6">
        <v>0</v>
      </c>
    </row>
    <row r="181" spans="1:21" x14ac:dyDescent="0.3">
      <c r="A181" t="s">
        <v>21</v>
      </c>
      <c r="B181" t="s">
        <v>22</v>
      </c>
      <c r="C181" t="s">
        <v>229</v>
      </c>
      <c r="D181" t="s">
        <v>257</v>
      </c>
      <c r="E181" t="s">
        <v>25</v>
      </c>
      <c r="F181" t="s">
        <v>31</v>
      </c>
      <c r="G181" t="s">
        <v>232</v>
      </c>
      <c r="H181" t="s">
        <v>28</v>
      </c>
      <c r="I181" t="s">
        <v>28</v>
      </c>
      <c r="J181" t="s">
        <v>28</v>
      </c>
      <c r="K181" t="s">
        <v>29</v>
      </c>
      <c r="L181">
        <v>20</v>
      </c>
      <c r="N181" s="5">
        <v>0</v>
      </c>
      <c r="O181" t="s">
        <v>30</v>
      </c>
      <c r="P181" s="5">
        <v>0.3</v>
      </c>
      <c r="Q181" s="6">
        <v>0</v>
      </c>
      <c r="R181" s="7">
        <v>3.6816310603171587E-4</v>
      </c>
      <c r="S181" s="7">
        <v>1.1165464820805937E-4</v>
      </c>
      <c r="T181" s="6">
        <v>0</v>
      </c>
      <c r="U181" s="6">
        <v>0</v>
      </c>
    </row>
    <row r="182" spans="1:21" x14ac:dyDescent="0.3">
      <c r="A182" t="s">
        <v>21</v>
      </c>
      <c r="B182" t="s">
        <v>22</v>
      </c>
      <c r="C182" t="s">
        <v>229</v>
      </c>
      <c r="D182" t="s">
        <v>257</v>
      </c>
      <c r="E182" t="s">
        <v>25</v>
      </c>
      <c r="F182" t="s">
        <v>41</v>
      </c>
      <c r="G182" t="s">
        <v>258</v>
      </c>
      <c r="H182" t="s">
        <v>259</v>
      </c>
      <c r="I182" t="s">
        <v>259</v>
      </c>
      <c r="J182" t="s">
        <v>259</v>
      </c>
      <c r="K182" t="s">
        <v>44</v>
      </c>
      <c r="L182">
        <v>12</v>
      </c>
      <c r="M182" t="s">
        <v>257</v>
      </c>
      <c r="N182" s="5">
        <v>0.73063923200000003</v>
      </c>
      <c r="O182" t="s">
        <v>30</v>
      </c>
      <c r="P182" s="5">
        <v>0.2</v>
      </c>
      <c r="Q182" s="6">
        <v>9235962.7530000005</v>
      </c>
      <c r="R182" s="7">
        <v>2.48154770815745E-4</v>
      </c>
      <c r="S182" s="7">
        <v>8.1591315392870456E-5</v>
      </c>
      <c r="T182" s="6">
        <v>2291.9482202334725</v>
      </c>
      <c r="U182" s="6">
        <v>753.57434993682716</v>
      </c>
    </row>
    <row r="183" spans="1:21" x14ac:dyDescent="0.3">
      <c r="A183" t="s">
        <v>21</v>
      </c>
      <c r="B183" t="s">
        <v>22</v>
      </c>
      <c r="C183" t="s">
        <v>229</v>
      </c>
      <c r="D183" t="s">
        <v>257</v>
      </c>
      <c r="E183" t="s">
        <v>25</v>
      </c>
      <c r="F183" t="s">
        <v>26</v>
      </c>
      <c r="G183" t="s">
        <v>260</v>
      </c>
      <c r="H183" t="s">
        <v>259</v>
      </c>
      <c r="I183" t="s">
        <v>259</v>
      </c>
      <c r="J183" t="s">
        <v>259</v>
      </c>
      <c r="K183" t="s">
        <v>44</v>
      </c>
      <c r="L183">
        <v>12</v>
      </c>
      <c r="M183" t="s">
        <v>257</v>
      </c>
      <c r="N183" s="5">
        <v>0.73063923200000003</v>
      </c>
      <c r="O183" t="s">
        <v>30</v>
      </c>
      <c r="P183" s="5">
        <v>0.2</v>
      </c>
      <c r="Q183" s="6">
        <v>125442.83470000001</v>
      </c>
      <c r="R183" s="7">
        <v>2.48154770815745E-4</v>
      </c>
      <c r="S183" s="7">
        <v>8.1591315392870456E-5</v>
      </c>
      <c r="T183" s="6">
        <v>31.129237895455887</v>
      </c>
      <c r="U183" s="6">
        <v>10.235045889783414</v>
      </c>
    </row>
    <row r="184" spans="1:21" x14ac:dyDescent="0.3">
      <c r="A184" t="s">
        <v>21</v>
      </c>
      <c r="B184" t="s">
        <v>22</v>
      </c>
      <c r="C184" t="s">
        <v>34</v>
      </c>
      <c r="D184" t="s">
        <v>261</v>
      </c>
      <c r="E184" t="s">
        <v>25</v>
      </c>
      <c r="F184" t="s">
        <v>26</v>
      </c>
      <c r="G184" t="s">
        <v>36</v>
      </c>
      <c r="H184" t="s">
        <v>28</v>
      </c>
      <c r="I184" t="s">
        <v>28</v>
      </c>
      <c r="J184" t="s">
        <v>28</v>
      </c>
      <c r="K184" t="s">
        <v>29</v>
      </c>
      <c r="L184">
        <v>20</v>
      </c>
      <c r="N184" s="5">
        <v>0</v>
      </c>
      <c r="O184" t="s">
        <v>30</v>
      </c>
      <c r="P184" s="5">
        <v>0.3</v>
      </c>
      <c r="Q184" s="6">
        <v>0</v>
      </c>
      <c r="R184" s="7">
        <v>3.6816310603171592E-4</v>
      </c>
      <c r="S184" s="7">
        <v>1.1165464820805937E-4</v>
      </c>
      <c r="T184" s="6">
        <v>0</v>
      </c>
      <c r="U184" s="6">
        <v>0</v>
      </c>
    </row>
    <row r="185" spans="1:21" x14ac:dyDescent="0.3">
      <c r="A185" t="s">
        <v>21</v>
      </c>
      <c r="B185" t="s">
        <v>22</v>
      </c>
      <c r="C185" t="s">
        <v>34</v>
      </c>
      <c r="D185" t="s">
        <v>261</v>
      </c>
      <c r="E185" t="s">
        <v>25</v>
      </c>
      <c r="F185" t="s">
        <v>26</v>
      </c>
      <c r="G185" t="s">
        <v>37</v>
      </c>
      <c r="H185" t="s">
        <v>38</v>
      </c>
      <c r="I185" t="s">
        <v>38</v>
      </c>
      <c r="J185" t="s">
        <v>38</v>
      </c>
      <c r="K185" t="s">
        <v>29</v>
      </c>
      <c r="L185">
        <v>5</v>
      </c>
      <c r="N185" s="5">
        <v>0.22500000000000001</v>
      </c>
      <c r="O185" t="s">
        <v>30</v>
      </c>
      <c r="P185" s="5">
        <v>2.3657109999999999E-2</v>
      </c>
      <c r="Q185" s="6">
        <v>27332.124100000001</v>
      </c>
      <c r="R185" s="7">
        <v>1.1015087511623278E-4</v>
      </c>
      <c r="S185" s="7">
        <v>8.5949592175893486E-5</v>
      </c>
      <c r="T185" s="6">
        <v>3.0106573884004764</v>
      </c>
      <c r="U185" s="6">
        <v>2.3491849196959098</v>
      </c>
    </row>
    <row r="186" spans="1:21" x14ac:dyDescent="0.3">
      <c r="A186" t="s">
        <v>21</v>
      </c>
      <c r="B186" t="s">
        <v>22</v>
      </c>
      <c r="C186" t="s">
        <v>34</v>
      </c>
      <c r="D186" t="s">
        <v>261</v>
      </c>
      <c r="E186" t="s">
        <v>25</v>
      </c>
      <c r="F186" t="s">
        <v>31</v>
      </c>
      <c r="G186" t="s">
        <v>39</v>
      </c>
      <c r="H186" t="s">
        <v>28</v>
      </c>
      <c r="I186" t="s">
        <v>28</v>
      </c>
      <c r="J186" t="s">
        <v>28</v>
      </c>
      <c r="K186" t="s">
        <v>29</v>
      </c>
      <c r="L186">
        <v>20</v>
      </c>
      <c r="N186" s="5">
        <v>0</v>
      </c>
      <c r="O186" t="s">
        <v>30</v>
      </c>
      <c r="P186" s="5">
        <v>0.3</v>
      </c>
      <c r="Q186" s="6">
        <v>0</v>
      </c>
      <c r="R186" s="7">
        <v>3.6816310603171592E-4</v>
      </c>
      <c r="S186" s="7">
        <v>1.1165464820805937E-4</v>
      </c>
      <c r="T186" s="6">
        <v>0</v>
      </c>
      <c r="U186" s="6">
        <v>0</v>
      </c>
    </row>
    <row r="187" spans="1:21" x14ac:dyDescent="0.3">
      <c r="A187" t="s">
        <v>21</v>
      </c>
      <c r="B187" t="s">
        <v>22</v>
      </c>
      <c r="C187" t="s">
        <v>34</v>
      </c>
      <c r="D187" t="s">
        <v>261</v>
      </c>
      <c r="E187" t="s">
        <v>25</v>
      </c>
      <c r="F187" t="s">
        <v>31</v>
      </c>
      <c r="G187" t="s">
        <v>40</v>
      </c>
      <c r="H187" t="s">
        <v>38</v>
      </c>
      <c r="I187" t="s">
        <v>38</v>
      </c>
      <c r="J187" t="s">
        <v>38</v>
      </c>
      <c r="K187" t="s">
        <v>29</v>
      </c>
      <c r="L187">
        <v>5</v>
      </c>
      <c r="N187" s="5">
        <v>0.22500000000000001</v>
      </c>
      <c r="O187" t="s">
        <v>30</v>
      </c>
      <c r="P187" s="5">
        <v>2.3657109999999999E-2</v>
      </c>
      <c r="Q187" s="6">
        <v>2012378.645</v>
      </c>
      <c r="R187" s="7">
        <v>1.1015087511623278E-4</v>
      </c>
      <c r="S187" s="7">
        <v>8.5949592175893486E-5</v>
      </c>
      <c r="T187" s="6">
        <v>221.66526881196876</v>
      </c>
      <c r="U187" s="6">
        <v>172.96312384122714</v>
      </c>
    </row>
    <row r="188" spans="1:21" x14ac:dyDescent="0.3">
      <c r="A188" t="s">
        <v>21</v>
      </c>
      <c r="B188" t="s">
        <v>22</v>
      </c>
      <c r="C188" t="s">
        <v>34</v>
      </c>
      <c r="D188" t="s">
        <v>261</v>
      </c>
      <c r="E188" t="s">
        <v>25</v>
      </c>
      <c r="F188" t="s">
        <v>41</v>
      </c>
      <c r="G188" t="s">
        <v>262</v>
      </c>
      <c r="H188" t="s">
        <v>263</v>
      </c>
      <c r="I188" t="s">
        <v>917</v>
      </c>
      <c r="J188" t="s">
        <v>263</v>
      </c>
      <c r="K188" t="s">
        <v>44</v>
      </c>
      <c r="L188">
        <v>5</v>
      </c>
      <c r="M188" t="s">
        <v>261</v>
      </c>
      <c r="N188" s="5">
        <v>0.43</v>
      </c>
      <c r="O188" t="s">
        <v>30</v>
      </c>
      <c r="P188" s="5">
        <v>0.81687869700000004</v>
      </c>
      <c r="Q188" s="6">
        <v>204700729.19999999</v>
      </c>
      <c r="R188" s="7">
        <v>0</v>
      </c>
      <c r="S188" s="7">
        <v>0</v>
      </c>
      <c r="T188" s="6">
        <v>0</v>
      </c>
      <c r="U188" s="6">
        <v>0</v>
      </c>
    </row>
    <row r="189" spans="1:21" x14ac:dyDescent="0.3">
      <c r="A189" t="s">
        <v>21</v>
      </c>
      <c r="B189" t="s">
        <v>22</v>
      </c>
      <c r="C189" t="s">
        <v>34</v>
      </c>
      <c r="D189" t="s">
        <v>261</v>
      </c>
      <c r="E189" t="s">
        <v>25</v>
      </c>
      <c r="F189" t="s">
        <v>26</v>
      </c>
      <c r="G189" t="s">
        <v>264</v>
      </c>
      <c r="H189" t="s">
        <v>263</v>
      </c>
      <c r="I189" t="s">
        <v>917</v>
      </c>
      <c r="J189" t="s">
        <v>263</v>
      </c>
      <c r="K189" t="s">
        <v>44</v>
      </c>
      <c r="L189">
        <v>5</v>
      </c>
      <c r="M189" t="s">
        <v>261</v>
      </c>
      <c r="N189" s="5">
        <v>0.43</v>
      </c>
      <c r="O189" t="s">
        <v>30</v>
      </c>
      <c r="P189" s="5">
        <v>0.81687869700000004</v>
      </c>
      <c r="Q189" s="6">
        <v>2780245.0529999998</v>
      </c>
      <c r="R189" s="7">
        <v>0</v>
      </c>
      <c r="S189" s="7">
        <v>0</v>
      </c>
      <c r="T189" s="6">
        <v>0</v>
      </c>
      <c r="U189" s="6">
        <v>0</v>
      </c>
    </row>
    <row r="190" spans="1:21" x14ac:dyDescent="0.3">
      <c r="A190" t="s">
        <v>21</v>
      </c>
      <c r="B190" t="s">
        <v>22</v>
      </c>
      <c r="C190" t="s">
        <v>23</v>
      </c>
      <c r="D190" t="s">
        <v>265</v>
      </c>
      <c r="E190" t="s">
        <v>25</v>
      </c>
      <c r="F190" t="s">
        <v>26</v>
      </c>
      <c r="G190" t="s">
        <v>27</v>
      </c>
      <c r="H190" t="s">
        <v>28</v>
      </c>
      <c r="I190" t="s">
        <v>28</v>
      </c>
      <c r="J190" t="s">
        <v>28</v>
      </c>
      <c r="K190" t="s">
        <v>29</v>
      </c>
      <c r="L190">
        <v>20</v>
      </c>
      <c r="N190" s="5">
        <v>0</v>
      </c>
      <c r="O190" t="s">
        <v>30</v>
      </c>
      <c r="P190" s="5">
        <v>0.3</v>
      </c>
      <c r="Q190" s="6">
        <v>0</v>
      </c>
      <c r="R190" s="7">
        <v>3.6816310603171587E-4</v>
      </c>
      <c r="S190" s="7">
        <v>1.1165464820805936E-4</v>
      </c>
      <c r="T190" s="6">
        <v>0</v>
      </c>
      <c r="U190" s="6">
        <v>0</v>
      </c>
    </row>
    <row r="191" spans="1:21" x14ac:dyDescent="0.3">
      <c r="A191" t="s">
        <v>21</v>
      </c>
      <c r="B191" t="s">
        <v>22</v>
      </c>
      <c r="C191" t="s">
        <v>23</v>
      </c>
      <c r="D191" t="s">
        <v>265</v>
      </c>
      <c r="E191" t="s">
        <v>25</v>
      </c>
      <c r="F191" t="s">
        <v>31</v>
      </c>
      <c r="G191" t="s">
        <v>32</v>
      </c>
      <c r="H191" t="s">
        <v>28</v>
      </c>
      <c r="I191" t="s">
        <v>28</v>
      </c>
      <c r="J191" t="s">
        <v>28</v>
      </c>
      <c r="K191" t="s">
        <v>29</v>
      </c>
      <c r="L191">
        <v>20</v>
      </c>
      <c r="N191" s="5">
        <v>0</v>
      </c>
      <c r="O191" t="s">
        <v>30</v>
      </c>
      <c r="P191" s="5">
        <v>0.3</v>
      </c>
      <c r="Q191" s="6">
        <v>0</v>
      </c>
      <c r="R191" s="7">
        <v>3.6816310603171587E-4</v>
      </c>
      <c r="S191" s="7">
        <v>1.1165464820805936E-4</v>
      </c>
      <c r="T191" s="6">
        <v>0</v>
      </c>
      <c r="U191" s="6">
        <v>0</v>
      </c>
    </row>
    <row r="192" spans="1:21" x14ac:dyDescent="0.3">
      <c r="A192" t="s">
        <v>21</v>
      </c>
      <c r="B192" t="s">
        <v>22</v>
      </c>
      <c r="C192" t="s">
        <v>23</v>
      </c>
      <c r="D192" t="s">
        <v>265</v>
      </c>
      <c r="E192" t="s">
        <v>25</v>
      </c>
      <c r="F192" t="s">
        <v>41</v>
      </c>
      <c r="G192" t="s">
        <v>266</v>
      </c>
      <c r="H192" t="s">
        <v>267</v>
      </c>
      <c r="I192" t="s">
        <v>918</v>
      </c>
      <c r="J192" t="s">
        <v>267</v>
      </c>
      <c r="K192" t="s">
        <v>44</v>
      </c>
      <c r="L192">
        <v>12</v>
      </c>
      <c r="M192" t="s">
        <v>265</v>
      </c>
      <c r="N192" s="5">
        <v>3.0020699999999999E-3</v>
      </c>
      <c r="O192" t="s">
        <v>30</v>
      </c>
      <c r="P192" s="5">
        <v>0.25</v>
      </c>
      <c r="Q192" s="6">
        <v>2486494.27</v>
      </c>
      <c r="R192" s="7">
        <v>1.6401051834691316E-4</v>
      </c>
      <c r="S192" s="7">
        <v>3.1066345400176942E-5</v>
      </c>
      <c r="T192" s="6">
        <v>407.81121408932944</v>
      </c>
      <c r="U192" s="6">
        <v>77.246289827380821</v>
      </c>
    </row>
    <row r="193" spans="1:21" x14ac:dyDescent="0.3">
      <c r="A193" t="s">
        <v>21</v>
      </c>
      <c r="B193" t="s">
        <v>22</v>
      </c>
      <c r="C193" t="s">
        <v>23</v>
      </c>
      <c r="D193" t="s">
        <v>265</v>
      </c>
      <c r="E193" t="s">
        <v>25</v>
      </c>
      <c r="F193" t="s">
        <v>26</v>
      </c>
      <c r="G193" t="s">
        <v>268</v>
      </c>
      <c r="H193" t="s">
        <v>267</v>
      </c>
      <c r="I193" t="s">
        <v>918</v>
      </c>
      <c r="J193" t="s">
        <v>267</v>
      </c>
      <c r="K193" t="s">
        <v>44</v>
      </c>
      <c r="L193">
        <v>12</v>
      </c>
      <c r="M193" t="s">
        <v>265</v>
      </c>
      <c r="N193" s="5">
        <v>3.0020699999999999E-3</v>
      </c>
      <c r="O193" t="s">
        <v>30</v>
      </c>
      <c r="P193" s="5">
        <v>0.25</v>
      </c>
      <c r="Q193" s="6">
        <v>33771.56207</v>
      </c>
      <c r="R193" s="7">
        <v>1.6401051834691316E-4</v>
      </c>
      <c r="S193" s="7">
        <v>3.1066345400176942E-5</v>
      </c>
      <c r="T193" s="6">
        <v>5.5388914004856513</v>
      </c>
      <c r="U193" s="6">
        <v>1.0491590119701346</v>
      </c>
    </row>
    <row r="194" spans="1:21" x14ac:dyDescent="0.3">
      <c r="A194" t="s">
        <v>21</v>
      </c>
      <c r="B194" t="s">
        <v>22</v>
      </c>
      <c r="C194" t="s">
        <v>229</v>
      </c>
      <c r="D194" t="s">
        <v>269</v>
      </c>
      <c r="E194" t="s">
        <v>25</v>
      </c>
      <c r="F194" t="s">
        <v>26</v>
      </c>
      <c r="G194" t="s">
        <v>231</v>
      </c>
      <c r="H194" t="s">
        <v>28</v>
      </c>
      <c r="I194" t="s">
        <v>28</v>
      </c>
      <c r="J194" t="s">
        <v>28</v>
      </c>
      <c r="K194" t="s">
        <v>29</v>
      </c>
      <c r="L194">
        <v>20</v>
      </c>
      <c r="N194" s="5">
        <v>0</v>
      </c>
      <c r="O194" t="s">
        <v>30</v>
      </c>
      <c r="P194" s="5">
        <v>0.3</v>
      </c>
      <c r="Q194" s="6">
        <v>0</v>
      </c>
      <c r="R194" s="7">
        <v>3.6816310603171587E-4</v>
      </c>
      <c r="S194" s="7">
        <v>1.1165464820805937E-4</v>
      </c>
      <c r="T194" s="6">
        <v>0</v>
      </c>
      <c r="U194" s="6">
        <v>0</v>
      </c>
    </row>
    <row r="195" spans="1:21" x14ac:dyDescent="0.3">
      <c r="A195" t="s">
        <v>21</v>
      </c>
      <c r="B195" t="s">
        <v>22</v>
      </c>
      <c r="C195" t="s">
        <v>229</v>
      </c>
      <c r="D195" t="s">
        <v>269</v>
      </c>
      <c r="E195" t="s">
        <v>25</v>
      </c>
      <c r="F195" t="s">
        <v>31</v>
      </c>
      <c r="G195" t="s">
        <v>232</v>
      </c>
      <c r="H195" t="s">
        <v>28</v>
      </c>
      <c r="I195" t="s">
        <v>28</v>
      </c>
      <c r="J195" t="s">
        <v>28</v>
      </c>
      <c r="K195" t="s">
        <v>29</v>
      </c>
      <c r="L195">
        <v>20</v>
      </c>
      <c r="N195" s="5">
        <v>0</v>
      </c>
      <c r="O195" t="s">
        <v>30</v>
      </c>
      <c r="P195" s="5">
        <v>0.3</v>
      </c>
      <c r="Q195" s="6">
        <v>0</v>
      </c>
      <c r="R195" s="7">
        <v>3.6816310603171587E-4</v>
      </c>
      <c r="S195" s="7">
        <v>1.1165464820805937E-4</v>
      </c>
      <c r="T195" s="6">
        <v>0</v>
      </c>
      <c r="U195" s="6">
        <v>0</v>
      </c>
    </row>
    <row r="196" spans="1:21" x14ac:dyDescent="0.3">
      <c r="A196" t="s">
        <v>21</v>
      </c>
      <c r="B196" t="s">
        <v>22</v>
      </c>
      <c r="C196" t="s">
        <v>270</v>
      </c>
      <c r="D196" t="s">
        <v>271</v>
      </c>
      <c r="E196" t="s">
        <v>25</v>
      </c>
      <c r="F196" t="s">
        <v>26</v>
      </c>
      <c r="G196" t="s">
        <v>272</v>
      </c>
      <c r="H196" t="s">
        <v>28</v>
      </c>
      <c r="I196" t="s">
        <v>28</v>
      </c>
      <c r="J196" t="s">
        <v>28</v>
      </c>
      <c r="K196" t="s">
        <v>29</v>
      </c>
      <c r="L196">
        <v>20</v>
      </c>
      <c r="N196" s="5">
        <v>0</v>
      </c>
      <c r="O196" t="s">
        <v>30</v>
      </c>
      <c r="P196" s="5">
        <v>0.3</v>
      </c>
      <c r="Q196" s="6">
        <v>0</v>
      </c>
      <c r="R196" s="7">
        <v>3.6816310603171587E-4</v>
      </c>
      <c r="S196" s="7">
        <v>1.1165464820805937E-4</v>
      </c>
      <c r="T196" s="6">
        <v>0</v>
      </c>
      <c r="U196" s="6">
        <v>0</v>
      </c>
    </row>
    <row r="197" spans="1:21" x14ac:dyDescent="0.3">
      <c r="A197" t="s">
        <v>21</v>
      </c>
      <c r="B197" t="s">
        <v>22</v>
      </c>
      <c r="C197" t="s">
        <v>270</v>
      </c>
      <c r="D197" t="s">
        <v>271</v>
      </c>
      <c r="E197" t="s">
        <v>25</v>
      </c>
      <c r="F197" t="s">
        <v>26</v>
      </c>
      <c r="G197" t="s">
        <v>273</v>
      </c>
      <c r="H197" t="s">
        <v>274</v>
      </c>
      <c r="I197" t="s">
        <v>274</v>
      </c>
      <c r="J197" t="s">
        <v>274</v>
      </c>
      <c r="K197" t="s">
        <v>29</v>
      </c>
      <c r="L197">
        <v>8</v>
      </c>
      <c r="M197" t="s">
        <v>275</v>
      </c>
      <c r="N197" s="5">
        <v>0</v>
      </c>
      <c r="O197" t="s">
        <v>30</v>
      </c>
      <c r="P197" s="5">
        <v>0.28571428599999998</v>
      </c>
      <c r="Q197" s="6">
        <v>0</v>
      </c>
      <c r="R197" s="7">
        <v>1.3562364620156586E-4</v>
      </c>
      <c r="S197" s="7">
        <v>1.0240693518426269E-4</v>
      </c>
      <c r="T197" s="6">
        <v>0</v>
      </c>
      <c r="U197" s="6">
        <v>0</v>
      </c>
    </row>
    <row r="198" spans="1:21" x14ac:dyDescent="0.3">
      <c r="A198" t="s">
        <v>21</v>
      </c>
      <c r="B198" t="s">
        <v>22</v>
      </c>
      <c r="C198" t="s">
        <v>270</v>
      </c>
      <c r="D198" t="s">
        <v>271</v>
      </c>
      <c r="E198" t="s">
        <v>25</v>
      </c>
      <c r="F198" t="s">
        <v>26</v>
      </c>
      <c r="G198" t="s">
        <v>276</v>
      </c>
      <c r="H198" t="s">
        <v>277</v>
      </c>
      <c r="I198" t="s">
        <v>277</v>
      </c>
      <c r="J198" t="s">
        <v>277</v>
      </c>
      <c r="K198" t="s">
        <v>29</v>
      </c>
      <c r="L198">
        <v>10</v>
      </c>
      <c r="M198" t="s">
        <v>278</v>
      </c>
      <c r="N198" s="5">
        <v>0</v>
      </c>
      <c r="O198" t="s">
        <v>30</v>
      </c>
      <c r="P198" s="5">
        <v>0.5</v>
      </c>
      <c r="Q198" s="6">
        <v>0</v>
      </c>
      <c r="R198" s="7">
        <v>0</v>
      </c>
      <c r="S198" s="7">
        <v>0</v>
      </c>
      <c r="T198" s="6">
        <v>0</v>
      </c>
      <c r="U198" s="6">
        <v>0</v>
      </c>
    </row>
    <row r="199" spans="1:21" x14ac:dyDescent="0.3">
      <c r="A199" t="s">
        <v>21</v>
      </c>
      <c r="B199" t="s">
        <v>22</v>
      </c>
      <c r="C199" t="s">
        <v>270</v>
      </c>
      <c r="D199" t="s">
        <v>271</v>
      </c>
      <c r="E199" t="s">
        <v>25</v>
      </c>
      <c r="F199" t="s">
        <v>31</v>
      </c>
      <c r="G199" t="s">
        <v>279</v>
      </c>
      <c r="H199" t="s">
        <v>28</v>
      </c>
      <c r="I199" t="s">
        <v>28</v>
      </c>
      <c r="J199" t="s">
        <v>28</v>
      </c>
      <c r="K199" t="s">
        <v>29</v>
      </c>
      <c r="L199">
        <v>20</v>
      </c>
      <c r="N199" s="5">
        <v>0</v>
      </c>
      <c r="O199" t="s">
        <v>30</v>
      </c>
      <c r="P199" s="5">
        <v>0.3</v>
      </c>
      <c r="Q199" s="6">
        <v>0</v>
      </c>
      <c r="R199" s="7">
        <v>3.6816310603171587E-4</v>
      </c>
      <c r="S199" s="7">
        <v>1.1165464820805937E-4</v>
      </c>
      <c r="T199" s="6">
        <v>0</v>
      </c>
      <c r="U199" s="6">
        <v>0</v>
      </c>
    </row>
    <row r="200" spans="1:21" x14ac:dyDescent="0.3">
      <c r="A200" t="s">
        <v>21</v>
      </c>
      <c r="B200" t="s">
        <v>22</v>
      </c>
      <c r="C200" t="s">
        <v>270</v>
      </c>
      <c r="D200" t="s">
        <v>271</v>
      </c>
      <c r="E200" t="s">
        <v>25</v>
      </c>
      <c r="F200" t="s">
        <v>31</v>
      </c>
      <c r="G200" t="s">
        <v>280</v>
      </c>
      <c r="H200" t="s">
        <v>274</v>
      </c>
      <c r="I200" t="s">
        <v>274</v>
      </c>
      <c r="J200" t="s">
        <v>274</v>
      </c>
      <c r="K200" t="s">
        <v>29</v>
      </c>
      <c r="L200">
        <v>8</v>
      </c>
      <c r="M200" t="s">
        <v>275</v>
      </c>
      <c r="N200" s="5">
        <v>0</v>
      </c>
      <c r="O200" t="s">
        <v>30</v>
      </c>
      <c r="P200" s="5">
        <v>0.28571428599999998</v>
      </c>
      <c r="Q200" s="6">
        <v>0</v>
      </c>
      <c r="R200" s="7">
        <v>1.3562364620156586E-4</v>
      </c>
      <c r="S200" s="7">
        <v>1.0240693518426269E-4</v>
      </c>
      <c r="T200" s="6">
        <v>0</v>
      </c>
      <c r="U200" s="6">
        <v>0</v>
      </c>
    </row>
    <row r="201" spans="1:21" x14ac:dyDescent="0.3">
      <c r="A201" t="s">
        <v>21</v>
      </c>
      <c r="B201" t="s">
        <v>22</v>
      </c>
      <c r="C201" t="s">
        <v>270</v>
      </c>
      <c r="D201" t="s">
        <v>271</v>
      </c>
      <c r="E201" t="s">
        <v>25</v>
      </c>
      <c r="F201" t="s">
        <v>31</v>
      </c>
      <c r="G201" t="s">
        <v>281</v>
      </c>
      <c r="H201" t="s">
        <v>277</v>
      </c>
      <c r="I201" t="s">
        <v>277</v>
      </c>
      <c r="J201" t="s">
        <v>277</v>
      </c>
      <c r="K201" t="s">
        <v>29</v>
      </c>
      <c r="L201">
        <v>10</v>
      </c>
      <c r="M201" t="s">
        <v>278</v>
      </c>
      <c r="N201" s="5">
        <v>0</v>
      </c>
      <c r="O201" t="s">
        <v>30</v>
      </c>
      <c r="P201" s="5">
        <v>0.5</v>
      </c>
      <c r="Q201" s="6">
        <v>0</v>
      </c>
      <c r="R201" s="7">
        <v>0</v>
      </c>
      <c r="S201" s="7">
        <v>0</v>
      </c>
      <c r="T201" s="6">
        <v>0</v>
      </c>
      <c r="U201" s="6">
        <v>0</v>
      </c>
    </row>
    <row r="202" spans="1:21" x14ac:dyDescent="0.3">
      <c r="A202" t="s">
        <v>21</v>
      </c>
      <c r="B202" t="s">
        <v>22</v>
      </c>
      <c r="C202" t="s">
        <v>270</v>
      </c>
      <c r="D202" t="s">
        <v>271</v>
      </c>
      <c r="E202" t="s">
        <v>25</v>
      </c>
      <c r="F202" t="s">
        <v>41</v>
      </c>
      <c r="G202" t="s">
        <v>282</v>
      </c>
      <c r="H202" t="s">
        <v>283</v>
      </c>
      <c r="I202" t="s">
        <v>919</v>
      </c>
      <c r="J202" t="s">
        <v>283</v>
      </c>
      <c r="K202" t="s">
        <v>44</v>
      </c>
      <c r="L202">
        <v>10</v>
      </c>
      <c r="M202" t="s">
        <v>271</v>
      </c>
      <c r="N202" s="5">
        <v>0.5</v>
      </c>
      <c r="O202" t="s">
        <v>30</v>
      </c>
      <c r="P202" s="5">
        <v>0.58333333300000001</v>
      </c>
      <c r="Q202" s="6">
        <v>41945339.490000002</v>
      </c>
      <c r="R202" s="7">
        <v>8.7961248937062919E-5</v>
      </c>
      <c r="S202" s="7">
        <v>9.2353882791940123E-5</v>
      </c>
      <c r="T202" s="6">
        <v>3689.5644486295059</v>
      </c>
      <c r="U202" s="6">
        <v>3873.8149669275977</v>
      </c>
    </row>
    <row r="203" spans="1:21" x14ac:dyDescent="0.3">
      <c r="A203" t="s">
        <v>21</v>
      </c>
      <c r="B203" t="s">
        <v>22</v>
      </c>
      <c r="C203" t="s">
        <v>270</v>
      </c>
      <c r="D203" t="s">
        <v>271</v>
      </c>
      <c r="E203" t="s">
        <v>25</v>
      </c>
      <c r="F203" t="s">
        <v>26</v>
      </c>
      <c r="G203" t="s">
        <v>284</v>
      </c>
      <c r="H203" t="s">
        <v>283</v>
      </c>
      <c r="I203" t="s">
        <v>919</v>
      </c>
      <c r="J203" t="s">
        <v>283</v>
      </c>
      <c r="K203" t="s">
        <v>44</v>
      </c>
      <c r="L203">
        <v>10</v>
      </c>
      <c r="M203" t="s">
        <v>271</v>
      </c>
      <c r="N203" s="5">
        <v>0.5</v>
      </c>
      <c r="O203" t="s">
        <v>30</v>
      </c>
      <c r="P203" s="5">
        <v>0.58333333300000001</v>
      </c>
      <c r="Q203" s="6">
        <v>569701.54969999997</v>
      </c>
      <c r="R203" s="7">
        <v>8.7961248937062919E-5</v>
      </c>
      <c r="S203" s="7">
        <v>9.2353882791940123E-5</v>
      </c>
      <c r="T203" s="6">
        <v>50.111659832992224</v>
      </c>
      <c r="U203" s="6">
        <v>52.61415014738045</v>
      </c>
    </row>
    <row r="204" spans="1:21" x14ac:dyDescent="0.3">
      <c r="A204" t="s">
        <v>21</v>
      </c>
      <c r="B204" t="s">
        <v>22</v>
      </c>
      <c r="C204" t="s">
        <v>270</v>
      </c>
      <c r="D204" t="s">
        <v>275</v>
      </c>
      <c r="E204" t="s">
        <v>25</v>
      </c>
      <c r="F204" t="s">
        <v>26</v>
      </c>
      <c r="G204" t="s">
        <v>272</v>
      </c>
      <c r="H204" t="s">
        <v>28</v>
      </c>
      <c r="I204" t="s">
        <v>28</v>
      </c>
      <c r="J204" t="s">
        <v>28</v>
      </c>
      <c r="K204" t="s">
        <v>29</v>
      </c>
      <c r="L204">
        <v>20</v>
      </c>
      <c r="N204" s="5">
        <v>0</v>
      </c>
      <c r="O204" t="s">
        <v>30</v>
      </c>
      <c r="P204" s="5">
        <v>0.3</v>
      </c>
      <c r="Q204" s="6">
        <v>0</v>
      </c>
      <c r="R204" s="7">
        <v>3.6816310603171587E-4</v>
      </c>
      <c r="S204" s="7">
        <v>1.1165464820805937E-4</v>
      </c>
      <c r="T204" s="6">
        <v>0</v>
      </c>
      <c r="U204" s="6">
        <v>0</v>
      </c>
    </row>
    <row r="205" spans="1:21" x14ac:dyDescent="0.3">
      <c r="A205" t="s">
        <v>21</v>
      </c>
      <c r="B205" t="s">
        <v>22</v>
      </c>
      <c r="C205" t="s">
        <v>270</v>
      </c>
      <c r="D205" t="s">
        <v>275</v>
      </c>
      <c r="E205" t="s">
        <v>25</v>
      </c>
      <c r="F205" t="s">
        <v>26</v>
      </c>
      <c r="G205" t="s">
        <v>273</v>
      </c>
      <c r="H205" t="s">
        <v>274</v>
      </c>
      <c r="I205" t="s">
        <v>274</v>
      </c>
      <c r="J205" t="s">
        <v>274</v>
      </c>
      <c r="K205" t="s">
        <v>29</v>
      </c>
      <c r="L205">
        <v>8</v>
      </c>
      <c r="M205" t="s">
        <v>275</v>
      </c>
      <c r="N205" s="5">
        <v>0.153</v>
      </c>
      <c r="O205" t="s">
        <v>30</v>
      </c>
      <c r="P205" s="5">
        <v>0.28571428599999998</v>
      </c>
      <c r="Q205" s="6">
        <v>0</v>
      </c>
      <c r="R205" s="7">
        <v>1.3562364620156586E-4</v>
      </c>
      <c r="S205" s="7">
        <v>1.0240693518426269E-4</v>
      </c>
      <c r="T205" s="6">
        <v>0</v>
      </c>
      <c r="U205" s="6">
        <v>0</v>
      </c>
    </row>
    <row r="206" spans="1:21" x14ac:dyDescent="0.3">
      <c r="A206" t="s">
        <v>21</v>
      </c>
      <c r="B206" t="s">
        <v>22</v>
      </c>
      <c r="C206" t="s">
        <v>270</v>
      </c>
      <c r="D206" t="s">
        <v>275</v>
      </c>
      <c r="E206" t="s">
        <v>25</v>
      </c>
      <c r="F206" t="s">
        <v>26</v>
      </c>
      <c r="G206" t="s">
        <v>276</v>
      </c>
      <c r="H206" t="s">
        <v>277</v>
      </c>
      <c r="I206" t="s">
        <v>277</v>
      </c>
      <c r="J206" t="s">
        <v>277</v>
      </c>
      <c r="K206" t="s">
        <v>29</v>
      </c>
      <c r="L206">
        <v>10</v>
      </c>
      <c r="M206" t="s">
        <v>278</v>
      </c>
      <c r="N206" s="5">
        <v>0</v>
      </c>
      <c r="O206" t="s">
        <v>30</v>
      </c>
      <c r="P206" s="5">
        <v>0.5</v>
      </c>
      <c r="Q206" s="6">
        <v>0</v>
      </c>
      <c r="R206" s="7">
        <v>0</v>
      </c>
      <c r="S206" s="7">
        <v>0</v>
      </c>
      <c r="T206" s="6">
        <v>0</v>
      </c>
      <c r="U206" s="6">
        <v>0</v>
      </c>
    </row>
    <row r="207" spans="1:21" x14ac:dyDescent="0.3">
      <c r="A207" t="s">
        <v>21</v>
      </c>
      <c r="B207" t="s">
        <v>22</v>
      </c>
      <c r="C207" t="s">
        <v>270</v>
      </c>
      <c r="D207" t="s">
        <v>275</v>
      </c>
      <c r="E207" t="s">
        <v>25</v>
      </c>
      <c r="F207" t="s">
        <v>31</v>
      </c>
      <c r="G207" t="s">
        <v>279</v>
      </c>
      <c r="H207" t="s">
        <v>28</v>
      </c>
      <c r="I207" t="s">
        <v>28</v>
      </c>
      <c r="J207" t="s">
        <v>28</v>
      </c>
      <c r="K207" t="s">
        <v>29</v>
      </c>
      <c r="L207">
        <v>20</v>
      </c>
      <c r="N207" s="5">
        <v>0</v>
      </c>
      <c r="O207" t="s">
        <v>30</v>
      </c>
      <c r="P207" s="5">
        <v>0.3</v>
      </c>
      <c r="Q207" s="6">
        <v>0</v>
      </c>
      <c r="R207" s="7">
        <v>3.6816310603171587E-4</v>
      </c>
      <c r="S207" s="7">
        <v>1.1165464820805937E-4</v>
      </c>
      <c r="T207" s="6">
        <v>0</v>
      </c>
      <c r="U207" s="6">
        <v>0</v>
      </c>
    </row>
    <row r="208" spans="1:21" x14ac:dyDescent="0.3">
      <c r="A208" t="s">
        <v>21</v>
      </c>
      <c r="B208" t="s">
        <v>22</v>
      </c>
      <c r="C208" t="s">
        <v>270</v>
      </c>
      <c r="D208" t="s">
        <v>275</v>
      </c>
      <c r="E208" t="s">
        <v>25</v>
      </c>
      <c r="F208" t="s">
        <v>31</v>
      </c>
      <c r="G208" t="s">
        <v>280</v>
      </c>
      <c r="H208" t="s">
        <v>274</v>
      </c>
      <c r="I208" t="s">
        <v>274</v>
      </c>
      <c r="J208" t="s">
        <v>274</v>
      </c>
      <c r="K208" t="s">
        <v>29</v>
      </c>
      <c r="L208">
        <v>8</v>
      </c>
      <c r="M208" t="s">
        <v>275</v>
      </c>
      <c r="N208" s="5">
        <v>3.0599999999999999E-2</v>
      </c>
      <c r="O208" t="s">
        <v>30</v>
      </c>
      <c r="P208" s="5">
        <v>0.28571428599999998</v>
      </c>
      <c r="Q208" s="6">
        <v>16244522.74</v>
      </c>
      <c r="R208" s="7">
        <v>1.3562364620156586E-4</v>
      </c>
      <c r="S208" s="7">
        <v>1.0240693518426269E-4</v>
      </c>
      <c r="T208" s="6">
        <v>2203.1414048030515</v>
      </c>
      <c r="U208" s="6">
        <v>1663.5517873344613</v>
      </c>
    </row>
    <row r="209" spans="1:21" x14ac:dyDescent="0.3">
      <c r="A209" t="s">
        <v>21</v>
      </c>
      <c r="B209" t="s">
        <v>22</v>
      </c>
      <c r="C209" t="s">
        <v>270</v>
      </c>
      <c r="D209" t="s">
        <v>275</v>
      </c>
      <c r="E209" t="s">
        <v>25</v>
      </c>
      <c r="F209" t="s">
        <v>31</v>
      </c>
      <c r="G209" t="s">
        <v>281</v>
      </c>
      <c r="H209" t="s">
        <v>277</v>
      </c>
      <c r="I209" t="s">
        <v>277</v>
      </c>
      <c r="J209" t="s">
        <v>277</v>
      </c>
      <c r="K209" t="s">
        <v>29</v>
      </c>
      <c r="L209">
        <v>10</v>
      </c>
      <c r="M209" t="s">
        <v>278</v>
      </c>
      <c r="N209" s="5">
        <v>0</v>
      </c>
      <c r="O209" t="s">
        <v>30</v>
      </c>
      <c r="P209" s="5">
        <v>0.5</v>
      </c>
      <c r="Q209" s="6">
        <v>0</v>
      </c>
      <c r="R209" s="7">
        <v>0</v>
      </c>
      <c r="S209" s="7">
        <v>0</v>
      </c>
      <c r="T209" s="6">
        <v>0</v>
      </c>
      <c r="U209" s="6">
        <v>0</v>
      </c>
    </row>
    <row r="210" spans="1:21" x14ac:dyDescent="0.3">
      <c r="A210" t="s">
        <v>21</v>
      </c>
      <c r="B210" t="s">
        <v>22</v>
      </c>
      <c r="C210" t="s">
        <v>270</v>
      </c>
      <c r="D210" t="s">
        <v>275</v>
      </c>
      <c r="E210" t="s">
        <v>25</v>
      </c>
      <c r="F210" t="s">
        <v>41</v>
      </c>
      <c r="G210" t="s">
        <v>285</v>
      </c>
      <c r="H210" t="s">
        <v>286</v>
      </c>
      <c r="I210" t="s">
        <v>286</v>
      </c>
      <c r="J210" t="s">
        <v>286</v>
      </c>
      <c r="K210" t="s">
        <v>44</v>
      </c>
      <c r="L210">
        <v>10</v>
      </c>
      <c r="M210" t="s">
        <v>275</v>
      </c>
      <c r="N210" s="5">
        <v>0.5</v>
      </c>
      <c r="O210" t="s">
        <v>30</v>
      </c>
      <c r="P210" s="5">
        <v>0.53846153799999996</v>
      </c>
      <c r="Q210" s="6">
        <v>933461881.60000002</v>
      </c>
      <c r="R210" s="7">
        <v>8.7961248937062919E-5</v>
      </c>
      <c r="S210" s="7">
        <v>9.2353882791940123E-5</v>
      </c>
      <c r="T210" s="6">
        <v>82108.472940676758</v>
      </c>
      <c r="U210" s="6">
        <v>86208.829204030291</v>
      </c>
    </row>
    <row r="211" spans="1:21" x14ac:dyDescent="0.3">
      <c r="A211" t="s">
        <v>21</v>
      </c>
      <c r="B211" t="s">
        <v>22</v>
      </c>
      <c r="C211" t="s">
        <v>270</v>
      </c>
      <c r="D211" t="s">
        <v>275</v>
      </c>
      <c r="E211" t="s">
        <v>25</v>
      </c>
      <c r="F211" t="s">
        <v>41</v>
      </c>
      <c r="G211" t="s">
        <v>287</v>
      </c>
      <c r="H211" t="s">
        <v>288</v>
      </c>
      <c r="I211" t="s">
        <v>288</v>
      </c>
      <c r="J211" t="s">
        <v>288</v>
      </c>
      <c r="K211" t="s">
        <v>44</v>
      </c>
      <c r="L211">
        <v>10</v>
      </c>
      <c r="M211" t="s">
        <v>275</v>
      </c>
      <c r="N211" s="5">
        <v>0.5</v>
      </c>
      <c r="O211" t="s">
        <v>30</v>
      </c>
      <c r="P211" s="5">
        <v>0.53333333299999997</v>
      </c>
      <c r="Q211" s="6">
        <v>675648599.79999995</v>
      </c>
      <c r="R211" s="7">
        <v>8.7961248937062919E-5</v>
      </c>
      <c r="S211" s="7">
        <v>9.2353882791940123E-5</v>
      </c>
      <c r="T211" s="6">
        <v>59430.894680985795</v>
      </c>
      <c r="U211" s="6">
        <v>62398.771594467653</v>
      </c>
    </row>
    <row r="212" spans="1:21" x14ac:dyDescent="0.3">
      <c r="A212" t="s">
        <v>21</v>
      </c>
      <c r="B212" t="s">
        <v>22</v>
      </c>
      <c r="C212" t="s">
        <v>270</v>
      </c>
      <c r="D212" t="s">
        <v>275</v>
      </c>
      <c r="E212" t="s">
        <v>25</v>
      </c>
      <c r="F212" t="s">
        <v>26</v>
      </c>
      <c r="G212" t="s">
        <v>289</v>
      </c>
      <c r="H212" t="s">
        <v>286</v>
      </c>
      <c r="I212" t="s">
        <v>286</v>
      </c>
      <c r="J212" t="s">
        <v>286</v>
      </c>
      <c r="K212" t="s">
        <v>44</v>
      </c>
      <c r="L212">
        <v>10</v>
      </c>
      <c r="M212" t="s">
        <v>275</v>
      </c>
      <c r="N212" s="5">
        <v>0.5</v>
      </c>
      <c r="O212" t="s">
        <v>30</v>
      </c>
      <c r="P212" s="5">
        <v>0.53846153799999996</v>
      </c>
      <c r="Q212" s="6">
        <v>12678278.119999999</v>
      </c>
      <c r="R212" s="7">
        <v>8.7961248937062919E-5</v>
      </c>
      <c r="S212" s="7">
        <v>9.2353882791940123E-5</v>
      </c>
      <c r="T212" s="6">
        <v>1115.1971778066379</v>
      </c>
      <c r="U212" s="6">
        <v>1170.8882114980988</v>
      </c>
    </row>
    <row r="213" spans="1:21" x14ac:dyDescent="0.3">
      <c r="A213" t="s">
        <v>21</v>
      </c>
      <c r="B213" t="s">
        <v>22</v>
      </c>
      <c r="C213" t="s">
        <v>270</v>
      </c>
      <c r="D213" t="s">
        <v>275</v>
      </c>
      <c r="E213" t="s">
        <v>25</v>
      </c>
      <c r="F213" t="s">
        <v>26</v>
      </c>
      <c r="G213" t="s">
        <v>290</v>
      </c>
      <c r="H213" t="s">
        <v>288</v>
      </c>
      <c r="I213" t="s">
        <v>288</v>
      </c>
      <c r="J213" t="s">
        <v>288</v>
      </c>
      <c r="K213" t="s">
        <v>44</v>
      </c>
      <c r="L213">
        <v>10</v>
      </c>
      <c r="M213" t="s">
        <v>275</v>
      </c>
      <c r="N213" s="5">
        <v>0.5</v>
      </c>
      <c r="O213" t="s">
        <v>30</v>
      </c>
      <c r="P213" s="5">
        <v>0.53333333299999997</v>
      </c>
      <c r="Q213" s="6">
        <v>9176658.4499999993</v>
      </c>
      <c r="R213" s="7">
        <v>8.7961248937062919E-5</v>
      </c>
      <c r="S213" s="7">
        <v>9.2353882791940123E-5</v>
      </c>
      <c r="T213" s="6">
        <v>807.19033833085189</v>
      </c>
      <c r="U213" s="6">
        <v>847.50003891296683</v>
      </c>
    </row>
    <row r="214" spans="1:21" x14ac:dyDescent="0.3">
      <c r="A214" t="s">
        <v>21</v>
      </c>
      <c r="B214" t="s">
        <v>22</v>
      </c>
      <c r="C214" t="s">
        <v>270</v>
      </c>
      <c r="D214" t="s">
        <v>291</v>
      </c>
      <c r="E214" t="s">
        <v>25</v>
      </c>
      <c r="F214" t="s">
        <v>26</v>
      </c>
      <c r="G214" t="s">
        <v>272</v>
      </c>
      <c r="H214" t="s">
        <v>28</v>
      </c>
      <c r="I214" t="s">
        <v>28</v>
      </c>
      <c r="J214" t="s">
        <v>28</v>
      </c>
      <c r="K214" t="s">
        <v>29</v>
      </c>
      <c r="L214">
        <v>20</v>
      </c>
      <c r="N214" s="5">
        <v>0</v>
      </c>
      <c r="O214" t="s">
        <v>30</v>
      </c>
      <c r="P214" s="5">
        <v>0.3</v>
      </c>
      <c r="Q214" s="6">
        <v>0</v>
      </c>
      <c r="R214" s="7">
        <v>3.6816310603171587E-4</v>
      </c>
      <c r="S214" s="7">
        <v>1.1165464820805937E-4</v>
      </c>
      <c r="T214" s="6">
        <v>0</v>
      </c>
      <c r="U214" s="6">
        <v>0</v>
      </c>
    </row>
    <row r="215" spans="1:21" x14ac:dyDescent="0.3">
      <c r="A215" t="s">
        <v>21</v>
      </c>
      <c r="B215" t="s">
        <v>22</v>
      </c>
      <c r="C215" t="s">
        <v>270</v>
      </c>
      <c r="D215" t="s">
        <v>291</v>
      </c>
      <c r="E215" t="s">
        <v>25</v>
      </c>
      <c r="F215" t="s">
        <v>26</v>
      </c>
      <c r="G215" t="s">
        <v>273</v>
      </c>
      <c r="H215" t="s">
        <v>274</v>
      </c>
      <c r="I215" t="s">
        <v>274</v>
      </c>
      <c r="J215" t="s">
        <v>274</v>
      </c>
      <c r="K215" t="s">
        <v>29</v>
      </c>
      <c r="L215">
        <v>8</v>
      </c>
      <c r="M215" t="s">
        <v>275</v>
      </c>
      <c r="N215" s="5">
        <v>0</v>
      </c>
      <c r="O215" t="s">
        <v>30</v>
      </c>
      <c r="P215" s="5">
        <v>0.28571428599999998</v>
      </c>
      <c r="Q215" s="6">
        <v>0</v>
      </c>
      <c r="R215" s="7">
        <v>1.3562364620156586E-4</v>
      </c>
      <c r="S215" s="7">
        <v>1.0240693518426269E-4</v>
      </c>
      <c r="T215" s="6">
        <v>0</v>
      </c>
      <c r="U215" s="6">
        <v>0</v>
      </c>
    </row>
    <row r="216" spans="1:21" x14ac:dyDescent="0.3">
      <c r="A216" t="s">
        <v>21</v>
      </c>
      <c r="B216" t="s">
        <v>22</v>
      </c>
      <c r="C216" t="s">
        <v>270</v>
      </c>
      <c r="D216" t="s">
        <v>291</v>
      </c>
      <c r="E216" t="s">
        <v>25</v>
      </c>
      <c r="F216" t="s">
        <v>26</v>
      </c>
      <c r="G216" t="s">
        <v>276</v>
      </c>
      <c r="H216" t="s">
        <v>277</v>
      </c>
      <c r="I216" t="s">
        <v>277</v>
      </c>
      <c r="J216" t="s">
        <v>277</v>
      </c>
      <c r="K216" t="s">
        <v>29</v>
      </c>
      <c r="L216">
        <v>10</v>
      </c>
      <c r="M216" t="s">
        <v>278</v>
      </c>
      <c r="N216" s="5">
        <v>0</v>
      </c>
      <c r="O216" t="s">
        <v>30</v>
      </c>
      <c r="P216" s="5">
        <v>0.5</v>
      </c>
      <c r="Q216" s="6">
        <v>0</v>
      </c>
      <c r="R216" s="7">
        <v>0</v>
      </c>
      <c r="S216" s="7">
        <v>0</v>
      </c>
      <c r="T216" s="6">
        <v>0</v>
      </c>
      <c r="U216" s="6">
        <v>0</v>
      </c>
    </row>
    <row r="217" spans="1:21" x14ac:dyDescent="0.3">
      <c r="A217" t="s">
        <v>21</v>
      </c>
      <c r="B217" t="s">
        <v>22</v>
      </c>
      <c r="C217" t="s">
        <v>270</v>
      </c>
      <c r="D217" t="s">
        <v>291</v>
      </c>
      <c r="E217" t="s">
        <v>25</v>
      </c>
      <c r="F217" t="s">
        <v>31</v>
      </c>
      <c r="G217" t="s">
        <v>279</v>
      </c>
      <c r="H217" t="s">
        <v>28</v>
      </c>
      <c r="I217" t="s">
        <v>28</v>
      </c>
      <c r="J217" t="s">
        <v>28</v>
      </c>
      <c r="K217" t="s">
        <v>29</v>
      </c>
      <c r="L217">
        <v>20</v>
      </c>
      <c r="N217" s="5">
        <v>0</v>
      </c>
      <c r="O217" t="s">
        <v>30</v>
      </c>
      <c r="P217" s="5">
        <v>0.3</v>
      </c>
      <c r="Q217" s="6">
        <v>0</v>
      </c>
      <c r="R217" s="7">
        <v>3.6816310603171587E-4</v>
      </c>
      <c r="S217" s="7">
        <v>1.1165464820805937E-4</v>
      </c>
      <c r="T217" s="6">
        <v>0</v>
      </c>
      <c r="U217" s="6">
        <v>0</v>
      </c>
    </row>
    <row r="218" spans="1:21" x14ac:dyDescent="0.3">
      <c r="A218" t="s">
        <v>21</v>
      </c>
      <c r="B218" t="s">
        <v>22</v>
      </c>
      <c r="C218" t="s">
        <v>270</v>
      </c>
      <c r="D218" t="s">
        <v>291</v>
      </c>
      <c r="E218" t="s">
        <v>25</v>
      </c>
      <c r="F218" t="s">
        <v>31</v>
      </c>
      <c r="G218" t="s">
        <v>280</v>
      </c>
      <c r="H218" t="s">
        <v>274</v>
      </c>
      <c r="I218" t="s">
        <v>274</v>
      </c>
      <c r="J218" t="s">
        <v>274</v>
      </c>
      <c r="K218" t="s">
        <v>29</v>
      </c>
      <c r="L218">
        <v>8</v>
      </c>
      <c r="M218" t="s">
        <v>275</v>
      </c>
      <c r="N218" s="5">
        <v>0</v>
      </c>
      <c r="O218" t="s">
        <v>30</v>
      </c>
      <c r="P218" s="5">
        <v>0.28571428599999998</v>
      </c>
      <c r="Q218" s="6">
        <v>0</v>
      </c>
      <c r="R218" s="7">
        <v>1.3562364620156586E-4</v>
      </c>
      <c r="S218" s="7">
        <v>1.0240693518426269E-4</v>
      </c>
      <c r="T218" s="6">
        <v>0</v>
      </c>
      <c r="U218" s="6">
        <v>0</v>
      </c>
    </row>
    <row r="219" spans="1:21" x14ac:dyDescent="0.3">
      <c r="A219" t="s">
        <v>21</v>
      </c>
      <c r="B219" t="s">
        <v>22</v>
      </c>
      <c r="C219" t="s">
        <v>270</v>
      </c>
      <c r="D219" t="s">
        <v>291</v>
      </c>
      <c r="E219" t="s">
        <v>25</v>
      </c>
      <c r="F219" t="s">
        <v>31</v>
      </c>
      <c r="G219" t="s">
        <v>281</v>
      </c>
      <c r="H219" t="s">
        <v>277</v>
      </c>
      <c r="I219" t="s">
        <v>277</v>
      </c>
      <c r="J219" t="s">
        <v>277</v>
      </c>
      <c r="K219" t="s">
        <v>29</v>
      </c>
      <c r="L219">
        <v>10</v>
      </c>
      <c r="M219" t="s">
        <v>278</v>
      </c>
      <c r="N219" s="5">
        <v>0</v>
      </c>
      <c r="O219" t="s">
        <v>30</v>
      </c>
      <c r="P219" s="5">
        <v>0.5</v>
      </c>
      <c r="Q219" s="6">
        <v>0</v>
      </c>
      <c r="R219" s="7">
        <v>0</v>
      </c>
      <c r="S219" s="7">
        <v>0</v>
      </c>
      <c r="T219" s="6">
        <v>0</v>
      </c>
      <c r="U219" s="6">
        <v>0</v>
      </c>
    </row>
    <row r="220" spans="1:21" x14ac:dyDescent="0.3">
      <c r="A220" t="s">
        <v>21</v>
      </c>
      <c r="B220" t="s">
        <v>22</v>
      </c>
      <c r="C220" t="s">
        <v>270</v>
      </c>
      <c r="D220" t="s">
        <v>291</v>
      </c>
      <c r="E220" t="s">
        <v>25</v>
      </c>
      <c r="F220" t="s">
        <v>41</v>
      </c>
      <c r="G220" t="s">
        <v>292</v>
      </c>
      <c r="H220" t="s">
        <v>293</v>
      </c>
      <c r="I220" t="s">
        <v>293</v>
      </c>
      <c r="J220" t="s">
        <v>293</v>
      </c>
      <c r="K220" t="s">
        <v>44</v>
      </c>
      <c r="L220">
        <v>15</v>
      </c>
      <c r="M220" t="s">
        <v>291</v>
      </c>
      <c r="N220" s="5">
        <v>0</v>
      </c>
      <c r="O220" t="s">
        <v>30</v>
      </c>
      <c r="P220" s="5">
        <v>0.1875</v>
      </c>
      <c r="Q220" s="6">
        <v>0</v>
      </c>
      <c r="R220" s="7">
        <v>0</v>
      </c>
      <c r="S220" s="7">
        <v>1.876378913356902E-10</v>
      </c>
      <c r="T220" s="6">
        <v>0</v>
      </c>
      <c r="U220" s="6">
        <v>0</v>
      </c>
    </row>
    <row r="221" spans="1:21" x14ac:dyDescent="0.3">
      <c r="A221" t="s">
        <v>21</v>
      </c>
      <c r="B221" t="s">
        <v>22</v>
      </c>
      <c r="C221" t="s">
        <v>270</v>
      </c>
      <c r="D221" t="s">
        <v>291</v>
      </c>
      <c r="E221" t="s">
        <v>25</v>
      </c>
      <c r="F221" t="s">
        <v>41</v>
      </c>
      <c r="G221" t="s">
        <v>294</v>
      </c>
      <c r="H221" t="s">
        <v>295</v>
      </c>
      <c r="I221" t="s">
        <v>295</v>
      </c>
      <c r="J221" t="s">
        <v>295</v>
      </c>
      <c r="K221" t="s">
        <v>44</v>
      </c>
      <c r="L221">
        <v>15</v>
      </c>
      <c r="M221" t="s">
        <v>291</v>
      </c>
      <c r="N221" s="5">
        <v>0.79</v>
      </c>
      <c r="O221" t="s">
        <v>30</v>
      </c>
      <c r="P221" s="5">
        <v>0.4375</v>
      </c>
      <c r="Q221" s="6">
        <v>242176196.19999999</v>
      </c>
      <c r="R221" s="7">
        <v>0</v>
      </c>
      <c r="S221" s="7">
        <v>5.8248732226484634E-11</v>
      </c>
      <c r="T221" s="6">
        <v>0</v>
      </c>
      <c r="U221" s="6">
        <v>1.4106456404082405E-2</v>
      </c>
    </row>
    <row r="222" spans="1:21" x14ac:dyDescent="0.3">
      <c r="A222" t="s">
        <v>21</v>
      </c>
      <c r="B222" t="s">
        <v>22</v>
      </c>
      <c r="C222" t="s">
        <v>270</v>
      </c>
      <c r="D222" t="s">
        <v>291</v>
      </c>
      <c r="E222" t="s">
        <v>25</v>
      </c>
      <c r="F222" t="s">
        <v>26</v>
      </c>
      <c r="G222" t="s">
        <v>296</v>
      </c>
      <c r="H222" t="s">
        <v>293</v>
      </c>
      <c r="I222" t="s">
        <v>293</v>
      </c>
      <c r="J222" t="s">
        <v>293</v>
      </c>
      <c r="K222" t="s">
        <v>44</v>
      </c>
      <c r="L222">
        <v>15</v>
      </c>
      <c r="M222" t="s">
        <v>291</v>
      </c>
      <c r="N222" s="5">
        <v>0</v>
      </c>
      <c r="O222" t="s">
        <v>30</v>
      </c>
      <c r="P222" s="5">
        <v>0.1875</v>
      </c>
      <c r="Q222" s="6">
        <v>0</v>
      </c>
      <c r="R222" s="7">
        <v>0</v>
      </c>
      <c r="S222" s="7">
        <v>1.876378913356902E-10</v>
      </c>
      <c r="T222" s="6">
        <v>0</v>
      </c>
      <c r="U222" s="6">
        <v>0</v>
      </c>
    </row>
    <row r="223" spans="1:21" x14ac:dyDescent="0.3">
      <c r="A223" t="s">
        <v>21</v>
      </c>
      <c r="B223" t="s">
        <v>22</v>
      </c>
      <c r="C223" t="s">
        <v>270</v>
      </c>
      <c r="D223" t="s">
        <v>291</v>
      </c>
      <c r="E223" t="s">
        <v>25</v>
      </c>
      <c r="F223" t="s">
        <v>26</v>
      </c>
      <c r="G223" t="s">
        <v>297</v>
      </c>
      <c r="H223" t="s">
        <v>295</v>
      </c>
      <c r="I223" t="s">
        <v>295</v>
      </c>
      <c r="J223" t="s">
        <v>295</v>
      </c>
      <c r="K223" t="s">
        <v>44</v>
      </c>
      <c r="L223">
        <v>15</v>
      </c>
      <c r="M223" t="s">
        <v>291</v>
      </c>
      <c r="N223" s="5">
        <v>0.79</v>
      </c>
      <c r="O223" t="s">
        <v>30</v>
      </c>
      <c r="P223" s="5">
        <v>0.4375</v>
      </c>
      <c r="Q223" s="6">
        <v>3289236.7960000001</v>
      </c>
      <c r="R223" s="7">
        <v>0</v>
      </c>
      <c r="S223" s="7">
        <v>5.8248732226484634E-11</v>
      </c>
      <c r="T223" s="6">
        <v>0</v>
      </c>
      <c r="U223" s="6">
        <v>1.9159387335970427E-4</v>
      </c>
    </row>
    <row r="224" spans="1:21" x14ac:dyDescent="0.3">
      <c r="A224" t="s">
        <v>21</v>
      </c>
      <c r="B224" t="s">
        <v>22</v>
      </c>
      <c r="C224" t="s">
        <v>34</v>
      </c>
      <c r="D224" t="s">
        <v>298</v>
      </c>
      <c r="E224" t="s">
        <v>25</v>
      </c>
      <c r="F224" t="s">
        <v>26</v>
      </c>
      <c r="G224" t="s">
        <v>36</v>
      </c>
      <c r="H224" t="s">
        <v>28</v>
      </c>
      <c r="I224" t="s">
        <v>28</v>
      </c>
      <c r="J224" t="s">
        <v>28</v>
      </c>
      <c r="K224" t="s">
        <v>29</v>
      </c>
      <c r="L224">
        <v>20</v>
      </c>
      <c r="N224" s="5">
        <v>0</v>
      </c>
      <c r="O224" t="s">
        <v>30</v>
      </c>
      <c r="P224" s="5">
        <v>0.3</v>
      </c>
      <c r="Q224" s="6">
        <v>0</v>
      </c>
      <c r="R224" s="7">
        <v>3.6816310603171592E-4</v>
      </c>
      <c r="S224" s="7">
        <v>1.1165464820805937E-4</v>
      </c>
      <c r="T224" s="6">
        <v>0</v>
      </c>
      <c r="U224" s="6">
        <v>0</v>
      </c>
    </row>
    <row r="225" spans="1:21" x14ac:dyDescent="0.3">
      <c r="A225" t="s">
        <v>21</v>
      </c>
      <c r="B225" t="s">
        <v>22</v>
      </c>
      <c r="C225" t="s">
        <v>34</v>
      </c>
      <c r="D225" t="s">
        <v>298</v>
      </c>
      <c r="E225" t="s">
        <v>25</v>
      </c>
      <c r="F225" t="s">
        <v>26</v>
      </c>
      <c r="G225" t="s">
        <v>37</v>
      </c>
      <c r="H225" t="s">
        <v>38</v>
      </c>
      <c r="I225" t="s">
        <v>38</v>
      </c>
      <c r="J225" t="s">
        <v>38</v>
      </c>
      <c r="K225" t="s">
        <v>29</v>
      </c>
      <c r="L225">
        <v>5</v>
      </c>
      <c r="N225" s="5">
        <v>0.22500000000000001</v>
      </c>
      <c r="O225" t="s">
        <v>30</v>
      </c>
      <c r="P225" s="5">
        <v>2.3657109999999999E-2</v>
      </c>
      <c r="Q225" s="6">
        <v>26167.735669999998</v>
      </c>
      <c r="R225" s="7">
        <v>1.1015087511623278E-4</v>
      </c>
      <c r="S225" s="7">
        <v>8.5949592175893486E-5</v>
      </c>
      <c r="T225" s="6">
        <v>2.8823989838607598</v>
      </c>
      <c r="U225" s="6">
        <v>2.2491062090030809</v>
      </c>
    </row>
    <row r="226" spans="1:21" x14ac:dyDescent="0.3">
      <c r="A226" t="s">
        <v>21</v>
      </c>
      <c r="B226" t="s">
        <v>22</v>
      </c>
      <c r="C226" t="s">
        <v>34</v>
      </c>
      <c r="D226" t="s">
        <v>298</v>
      </c>
      <c r="E226" t="s">
        <v>25</v>
      </c>
      <c r="F226" t="s">
        <v>31</v>
      </c>
      <c r="G226" t="s">
        <v>39</v>
      </c>
      <c r="H226" t="s">
        <v>28</v>
      </c>
      <c r="I226" t="s">
        <v>28</v>
      </c>
      <c r="J226" t="s">
        <v>28</v>
      </c>
      <c r="K226" t="s">
        <v>29</v>
      </c>
      <c r="L226">
        <v>20</v>
      </c>
      <c r="N226" s="5">
        <v>0</v>
      </c>
      <c r="O226" t="s">
        <v>30</v>
      </c>
      <c r="P226" s="5">
        <v>0.3</v>
      </c>
      <c r="Q226" s="6">
        <v>0</v>
      </c>
      <c r="R226" s="7">
        <v>3.6816310603171592E-4</v>
      </c>
      <c r="S226" s="7">
        <v>1.1165464820805937E-4</v>
      </c>
      <c r="T226" s="6">
        <v>0</v>
      </c>
      <c r="U226" s="6">
        <v>0</v>
      </c>
    </row>
    <row r="227" spans="1:21" x14ac:dyDescent="0.3">
      <c r="A227" t="s">
        <v>21</v>
      </c>
      <c r="B227" t="s">
        <v>22</v>
      </c>
      <c r="C227" t="s">
        <v>34</v>
      </c>
      <c r="D227" t="s">
        <v>298</v>
      </c>
      <c r="E227" t="s">
        <v>25</v>
      </c>
      <c r="F227" t="s">
        <v>31</v>
      </c>
      <c r="G227" t="s">
        <v>40</v>
      </c>
      <c r="H227" t="s">
        <v>38</v>
      </c>
      <c r="I227" t="s">
        <v>38</v>
      </c>
      <c r="J227" t="s">
        <v>38</v>
      </c>
      <c r="K227" t="s">
        <v>29</v>
      </c>
      <c r="L227">
        <v>5</v>
      </c>
      <c r="N227" s="5">
        <v>0.22500000000000001</v>
      </c>
      <c r="O227" t="s">
        <v>30</v>
      </c>
      <c r="P227" s="5">
        <v>2.3657109999999999E-2</v>
      </c>
      <c r="Q227" s="6">
        <v>1926648.375</v>
      </c>
      <c r="R227" s="7">
        <v>1.1015087511623278E-4</v>
      </c>
      <c r="S227" s="7">
        <v>8.5949592175893486E-5</v>
      </c>
      <c r="T227" s="6">
        <v>212.22200454751783</v>
      </c>
      <c r="U227" s="6">
        <v>165.5946420975979</v>
      </c>
    </row>
    <row r="228" spans="1:21" x14ac:dyDescent="0.3">
      <c r="A228" t="s">
        <v>21</v>
      </c>
      <c r="B228" t="s">
        <v>22</v>
      </c>
      <c r="C228" t="s">
        <v>34</v>
      </c>
      <c r="D228" t="s">
        <v>298</v>
      </c>
      <c r="E228" t="s">
        <v>25</v>
      </c>
      <c r="F228" t="s">
        <v>41</v>
      </c>
      <c r="G228" t="s">
        <v>299</v>
      </c>
      <c r="H228" t="s">
        <v>300</v>
      </c>
      <c r="I228" t="s">
        <v>920</v>
      </c>
      <c r="J228" t="s">
        <v>300</v>
      </c>
      <c r="K228" t="s">
        <v>44</v>
      </c>
      <c r="L228">
        <v>4</v>
      </c>
      <c r="M228" t="s">
        <v>298</v>
      </c>
      <c r="N228" s="5">
        <v>0.35</v>
      </c>
      <c r="O228" t="s">
        <v>30</v>
      </c>
      <c r="P228" s="5">
        <v>0.43618773199999999</v>
      </c>
      <c r="Q228" s="6">
        <v>65493677.840000004</v>
      </c>
      <c r="R228" s="7">
        <v>1.5854583762120456E-4</v>
      </c>
      <c r="S228" s="7">
        <v>3.3989246730925515E-5</v>
      </c>
      <c r="T228" s="6">
        <v>10383.750012036124</v>
      </c>
      <c r="U228" s="6">
        <v>2226.0807754195089</v>
      </c>
    </row>
    <row r="229" spans="1:21" x14ac:dyDescent="0.3">
      <c r="A229" t="s">
        <v>21</v>
      </c>
      <c r="B229" t="s">
        <v>22</v>
      </c>
      <c r="C229" t="s">
        <v>34</v>
      </c>
      <c r="D229" t="s">
        <v>298</v>
      </c>
      <c r="E229" t="s">
        <v>25</v>
      </c>
      <c r="F229" t="s">
        <v>41</v>
      </c>
      <c r="G229" t="s">
        <v>301</v>
      </c>
      <c r="H229" t="s">
        <v>302</v>
      </c>
      <c r="I229" t="s">
        <v>921</v>
      </c>
      <c r="J229" t="s">
        <v>302</v>
      </c>
      <c r="K229" t="s">
        <v>44</v>
      </c>
      <c r="L229">
        <v>5</v>
      </c>
      <c r="M229" t="s">
        <v>298</v>
      </c>
      <c r="N229" s="5">
        <v>0.01</v>
      </c>
      <c r="O229" t="s">
        <v>30</v>
      </c>
      <c r="P229" s="5">
        <v>0.42608695699999999</v>
      </c>
      <c r="Q229" s="6">
        <v>1548855.5349999999</v>
      </c>
      <c r="R229" s="7">
        <v>9.0663037553895265E-5</v>
      </c>
      <c r="S229" s="7">
        <v>5.2936877182219177E-5</v>
      </c>
      <c r="T229" s="6">
        <v>140.42394753526352</v>
      </c>
      <c r="U229" s="6">
        <v>81.991575229295378</v>
      </c>
    </row>
    <row r="230" spans="1:21" x14ac:dyDescent="0.3">
      <c r="A230" t="s">
        <v>21</v>
      </c>
      <c r="B230" t="s">
        <v>22</v>
      </c>
      <c r="C230" t="s">
        <v>34</v>
      </c>
      <c r="D230" t="s">
        <v>298</v>
      </c>
      <c r="E230" t="s">
        <v>25</v>
      </c>
      <c r="F230" t="s">
        <v>26</v>
      </c>
      <c r="G230" t="s">
        <v>303</v>
      </c>
      <c r="H230" t="s">
        <v>300</v>
      </c>
      <c r="I230" t="s">
        <v>920</v>
      </c>
      <c r="J230" t="s">
        <v>300</v>
      </c>
      <c r="K230" t="s">
        <v>44</v>
      </c>
      <c r="L230">
        <v>4</v>
      </c>
      <c r="M230" t="s">
        <v>298</v>
      </c>
      <c r="N230" s="5">
        <v>0.35</v>
      </c>
      <c r="O230" t="s">
        <v>30</v>
      </c>
      <c r="P230" s="5">
        <v>0.43618773199999999</v>
      </c>
      <c r="Q230" s="6">
        <v>889535.05220000003</v>
      </c>
      <c r="R230" s="7">
        <v>1.5854583762120456E-4</v>
      </c>
      <c r="S230" s="7">
        <v>3.3989246730925515E-5</v>
      </c>
      <c r="T230" s="6">
        <v>141.03207994447092</v>
      </c>
      <c r="U230" s="6">
        <v>30.234626365032508</v>
      </c>
    </row>
    <row r="231" spans="1:21" x14ac:dyDescent="0.3">
      <c r="A231" t="s">
        <v>21</v>
      </c>
      <c r="B231" t="s">
        <v>22</v>
      </c>
      <c r="C231" t="s">
        <v>34</v>
      </c>
      <c r="D231" t="s">
        <v>298</v>
      </c>
      <c r="E231" t="s">
        <v>25</v>
      </c>
      <c r="F231" t="s">
        <v>26</v>
      </c>
      <c r="G231" t="s">
        <v>304</v>
      </c>
      <c r="H231" t="s">
        <v>302</v>
      </c>
      <c r="I231" t="s">
        <v>921</v>
      </c>
      <c r="J231" t="s">
        <v>302</v>
      </c>
      <c r="K231" t="s">
        <v>44</v>
      </c>
      <c r="L231">
        <v>5</v>
      </c>
      <c r="M231" t="s">
        <v>298</v>
      </c>
      <c r="N231" s="5">
        <v>0.01</v>
      </c>
      <c r="O231" t="s">
        <v>30</v>
      </c>
      <c r="P231" s="5">
        <v>0.42608695699999999</v>
      </c>
      <c r="Q231" s="6">
        <v>21036.553960000001</v>
      </c>
      <c r="R231" s="7">
        <v>9.0663037553895265E-5</v>
      </c>
      <c r="S231" s="7">
        <v>5.2936877182219177E-5</v>
      </c>
      <c r="T231" s="6">
        <v>1.9072378816800242</v>
      </c>
      <c r="U231" s="6">
        <v>1.1136094733176465</v>
      </c>
    </row>
    <row r="232" spans="1:21" x14ac:dyDescent="0.3">
      <c r="A232" t="s">
        <v>21</v>
      </c>
      <c r="B232" t="s">
        <v>22</v>
      </c>
      <c r="C232" t="s">
        <v>80</v>
      </c>
      <c r="D232" t="s">
        <v>109</v>
      </c>
      <c r="E232" t="s">
        <v>25</v>
      </c>
      <c r="F232" t="s">
        <v>26</v>
      </c>
      <c r="G232" t="s">
        <v>82</v>
      </c>
      <c r="H232" t="s">
        <v>28</v>
      </c>
      <c r="I232" t="s">
        <v>28</v>
      </c>
      <c r="J232" t="s">
        <v>28</v>
      </c>
      <c r="K232" t="s">
        <v>29</v>
      </c>
      <c r="L232">
        <v>20</v>
      </c>
      <c r="N232" s="5">
        <v>0</v>
      </c>
      <c r="O232" t="s">
        <v>30</v>
      </c>
      <c r="P232" s="5">
        <v>0.3</v>
      </c>
      <c r="Q232" s="6">
        <v>0</v>
      </c>
      <c r="R232" s="7">
        <v>0</v>
      </c>
      <c r="S232" s="7">
        <v>2.5742209347103402E-4</v>
      </c>
      <c r="T232" s="6">
        <v>0</v>
      </c>
      <c r="U232" s="6">
        <v>0</v>
      </c>
    </row>
    <row r="233" spans="1:21" x14ac:dyDescent="0.3">
      <c r="A233" t="s">
        <v>21</v>
      </c>
      <c r="B233" t="s">
        <v>22</v>
      </c>
      <c r="C233" t="s">
        <v>80</v>
      </c>
      <c r="D233" t="s">
        <v>109</v>
      </c>
      <c r="E233" t="s">
        <v>25</v>
      </c>
      <c r="F233" t="s">
        <v>26</v>
      </c>
      <c r="G233" t="s">
        <v>85</v>
      </c>
      <c r="H233" t="s">
        <v>86</v>
      </c>
      <c r="I233" t="s">
        <v>86</v>
      </c>
      <c r="J233" t="s">
        <v>86</v>
      </c>
      <c r="K233" t="s">
        <v>29</v>
      </c>
      <c r="L233">
        <v>20</v>
      </c>
      <c r="N233" s="5">
        <v>0</v>
      </c>
      <c r="O233" t="s">
        <v>30</v>
      </c>
      <c r="P233" s="5">
        <v>9.5183331999999995E-2</v>
      </c>
      <c r="Q233" s="6">
        <v>0</v>
      </c>
      <c r="R233" s="7">
        <v>0</v>
      </c>
      <c r="S233" s="7">
        <v>9.7367594861764994E-4</v>
      </c>
      <c r="T233" s="6">
        <v>0</v>
      </c>
      <c r="U233" s="6">
        <v>0</v>
      </c>
    </row>
    <row r="234" spans="1:21" x14ac:dyDescent="0.3">
      <c r="A234" t="s">
        <v>21</v>
      </c>
      <c r="B234" t="s">
        <v>22</v>
      </c>
      <c r="C234" t="s">
        <v>80</v>
      </c>
      <c r="D234" t="s">
        <v>109</v>
      </c>
      <c r="E234" t="s">
        <v>25</v>
      </c>
      <c r="F234" t="s">
        <v>26</v>
      </c>
      <c r="G234" t="s">
        <v>89</v>
      </c>
      <c r="H234" t="s">
        <v>90</v>
      </c>
      <c r="I234" t="s">
        <v>901</v>
      </c>
      <c r="J234" t="s">
        <v>90</v>
      </c>
      <c r="K234" t="s">
        <v>29</v>
      </c>
      <c r="L234">
        <v>20</v>
      </c>
      <c r="N234" s="5">
        <v>0</v>
      </c>
      <c r="O234" t="s">
        <v>30</v>
      </c>
      <c r="P234" s="5">
        <v>0.63786008199999999</v>
      </c>
      <c r="Q234" s="6">
        <v>0</v>
      </c>
      <c r="R234" s="7">
        <v>0</v>
      </c>
      <c r="S234" s="7">
        <v>1.114335657679397E-3</v>
      </c>
      <c r="T234" s="6">
        <v>0</v>
      </c>
      <c r="U234" s="6">
        <v>0</v>
      </c>
    </row>
    <row r="235" spans="1:21" x14ac:dyDescent="0.3">
      <c r="A235" t="s">
        <v>21</v>
      </c>
      <c r="B235" t="s">
        <v>22</v>
      </c>
      <c r="C235" t="s">
        <v>80</v>
      </c>
      <c r="D235" t="s">
        <v>109</v>
      </c>
      <c r="E235" t="s">
        <v>25</v>
      </c>
      <c r="F235" t="s">
        <v>26</v>
      </c>
      <c r="G235" t="s">
        <v>91</v>
      </c>
      <c r="H235" t="s">
        <v>92</v>
      </c>
      <c r="I235" t="s">
        <v>902</v>
      </c>
      <c r="J235" t="s">
        <v>92</v>
      </c>
      <c r="K235" t="s">
        <v>29</v>
      </c>
      <c r="L235">
        <v>20</v>
      </c>
      <c r="N235" s="5">
        <v>0</v>
      </c>
      <c r="O235" t="s">
        <v>30</v>
      </c>
      <c r="P235" s="5">
        <v>0.116504854</v>
      </c>
      <c r="Q235" s="6">
        <v>0</v>
      </c>
      <c r="R235" s="7">
        <v>0</v>
      </c>
      <c r="S235" s="7">
        <v>1.7433320002456908E-3</v>
      </c>
      <c r="T235" s="6">
        <v>0</v>
      </c>
      <c r="U235" s="6">
        <v>0</v>
      </c>
    </row>
    <row r="236" spans="1:21" x14ac:dyDescent="0.3">
      <c r="A236" t="s">
        <v>21</v>
      </c>
      <c r="B236" t="s">
        <v>22</v>
      </c>
      <c r="C236" t="s">
        <v>80</v>
      </c>
      <c r="D236" t="s">
        <v>109</v>
      </c>
      <c r="E236" t="s">
        <v>25</v>
      </c>
      <c r="F236" t="s">
        <v>26</v>
      </c>
      <c r="G236" t="s">
        <v>93</v>
      </c>
      <c r="H236" t="s">
        <v>94</v>
      </c>
      <c r="I236" t="s">
        <v>903</v>
      </c>
      <c r="J236" t="s">
        <v>94</v>
      </c>
      <c r="K236" t="s">
        <v>29</v>
      </c>
      <c r="L236">
        <v>20</v>
      </c>
      <c r="N236" s="5">
        <v>0</v>
      </c>
      <c r="O236" t="s">
        <v>30</v>
      </c>
      <c r="P236" s="5">
        <v>0.26016260200000002</v>
      </c>
      <c r="Q236" s="6">
        <v>0</v>
      </c>
      <c r="R236" s="7">
        <v>0</v>
      </c>
      <c r="S236" s="7">
        <v>1.3781197233466457E-3</v>
      </c>
      <c r="T236" s="6">
        <v>0</v>
      </c>
      <c r="U236" s="6">
        <v>0</v>
      </c>
    </row>
    <row r="237" spans="1:21" x14ac:dyDescent="0.3">
      <c r="A237" t="s">
        <v>21</v>
      </c>
      <c r="B237" t="s">
        <v>22</v>
      </c>
      <c r="C237" t="s">
        <v>80</v>
      </c>
      <c r="D237" t="s">
        <v>109</v>
      </c>
      <c r="E237" t="s">
        <v>25</v>
      </c>
      <c r="F237" t="s">
        <v>26</v>
      </c>
      <c r="G237" t="s">
        <v>95</v>
      </c>
      <c r="H237" t="s">
        <v>96</v>
      </c>
      <c r="I237" t="s">
        <v>904</v>
      </c>
      <c r="J237" t="s">
        <v>96</v>
      </c>
      <c r="K237" t="s">
        <v>29</v>
      </c>
      <c r="L237">
        <v>11</v>
      </c>
      <c r="N237" s="5">
        <v>0.22500000000000001</v>
      </c>
      <c r="O237" t="s">
        <v>30</v>
      </c>
      <c r="P237" s="5">
        <v>6.0917672999999999E-2</v>
      </c>
      <c r="Q237" s="6">
        <v>0</v>
      </c>
      <c r="R237" s="7">
        <v>0</v>
      </c>
      <c r="S237" s="7">
        <v>0</v>
      </c>
      <c r="T237" s="6">
        <v>0</v>
      </c>
      <c r="U237" s="6">
        <v>0</v>
      </c>
    </row>
    <row r="238" spans="1:21" x14ac:dyDescent="0.3">
      <c r="A238" t="s">
        <v>21</v>
      </c>
      <c r="B238" t="s">
        <v>22</v>
      </c>
      <c r="C238" t="s">
        <v>80</v>
      </c>
      <c r="D238" t="s">
        <v>109</v>
      </c>
      <c r="E238" t="s">
        <v>25</v>
      </c>
      <c r="F238" t="s">
        <v>26</v>
      </c>
      <c r="G238" t="s">
        <v>99</v>
      </c>
      <c r="H238" t="s">
        <v>100</v>
      </c>
      <c r="I238" t="s">
        <v>100</v>
      </c>
      <c r="J238" t="s">
        <v>100</v>
      </c>
      <c r="K238" t="s">
        <v>29</v>
      </c>
      <c r="L238">
        <v>20</v>
      </c>
      <c r="N238" s="5">
        <v>6.0562499999999998E-2</v>
      </c>
      <c r="O238" t="s">
        <v>30</v>
      </c>
      <c r="P238" s="5">
        <v>0.1</v>
      </c>
      <c r="Q238" s="6">
        <v>29611.887999999999</v>
      </c>
      <c r="R238" s="7">
        <v>0</v>
      </c>
      <c r="S238" s="7">
        <v>1.1093120403056951E-3</v>
      </c>
      <c r="T238" s="6">
        <v>0</v>
      </c>
      <c r="U238" s="6">
        <v>32.848823894583724</v>
      </c>
    </row>
    <row r="239" spans="1:21" x14ac:dyDescent="0.3">
      <c r="A239" t="s">
        <v>21</v>
      </c>
      <c r="B239" t="s">
        <v>22</v>
      </c>
      <c r="C239" t="s">
        <v>80</v>
      </c>
      <c r="D239" t="s">
        <v>109</v>
      </c>
      <c r="E239" t="s">
        <v>25</v>
      </c>
      <c r="F239" t="s">
        <v>26</v>
      </c>
      <c r="G239" t="s">
        <v>103</v>
      </c>
      <c r="H239" t="s">
        <v>104</v>
      </c>
      <c r="I239" t="s">
        <v>104</v>
      </c>
      <c r="J239" t="s">
        <v>104</v>
      </c>
      <c r="K239" t="s">
        <v>29</v>
      </c>
      <c r="L239">
        <v>15</v>
      </c>
      <c r="N239" s="5">
        <v>0.26324999999999998</v>
      </c>
      <c r="O239" t="s">
        <v>30</v>
      </c>
      <c r="P239" s="5">
        <v>7.4927886999999999E-2</v>
      </c>
      <c r="Q239" s="6">
        <v>63052.928350000002</v>
      </c>
      <c r="R239" s="7">
        <v>0</v>
      </c>
      <c r="S239" s="7">
        <v>2.8198813552064638E-3</v>
      </c>
      <c r="T239" s="6">
        <v>0</v>
      </c>
      <c r="U239" s="6">
        <v>177.80177704533406</v>
      </c>
    </row>
    <row r="240" spans="1:21" x14ac:dyDescent="0.3">
      <c r="A240" t="s">
        <v>21</v>
      </c>
      <c r="B240" t="s">
        <v>22</v>
      </c>
      <c r="C240" t="s">
        <v>80</v>
      </c>
      <c r="D240" t="s">
        <v>109</v>
      </c>
      <c r="E240" t="s">
        <v>25</v>
      </c>
      <c r="F240" t="s">
        <v>26</v>
      </c>
      <c r="G240" t="s">
        <v>105</v>
      </c>
      <c r="H240" t="s">
        <v>106</v>
      </c>
      <c r="I240" t="s">
        <v>106</v>
      </c>
      <c r="J240" t="s">
        <v>106</v>
      </c>
      <c r="K240" t="s">
        <v>29</v>
      </c>
      <c r="L240">
        <v>11</v>
      </c>
      <c r="N240" s="5">
        <v>9.4999999999999998E-3</v>
      </c>
      <c r="O240" t="s">
        <v>30</v>
      </c>
      <c r="P240" s="5">
        <v>0.15</v>
      </c>
      <c r="Q240" s="6">
        <v>7503.7777889999998</v>
      </c>
      <c r="R240" s="7">
        <v>0</v>
      </c>
      <c r="S240" s="7">
        <v>3.7195132422529783E-3</v>
      </c>
      <c r="T240" s="6">
        <v>0</v>
      </c>
      <c r="U240" s="6">
        <v>27.910400853109273</v>
      </c>
    </row>
    <row r="241" spans="1:21" x14ac:dyDescent="0.3">
      <c r="A241" t="s">
        <v>21</v>
      </c>
      <c r="B241" t="s">
        <v>22</v>
      </c>
      <c r="C241" t="s">
        <v>80</v>
      </c>
      <c r="D241" t="s">
        <v>109</v>
      </c>
      <c r="E241" t="s">
        <v>25</v>
      </c>
      <c r="F241" t="s">
        <v>26</v>
      </c>
      <c r="G241" t="s">
        <v>110</v>
      </c>
      <c r="H241" t="s">
        <v>111</v>
      </c>
      <c r="I241" t="s">
        <v>111</v>
      </c>
      <c r="J241" t="s">
        <v>111</v>
      </c>
      <c r="K241" t="s">
        <v>29</v>
      </c>
      <c r="L241">
        <v>20</v>
      </c>
      <c r="N241" s="5">
        <v>9.7199999999999995E-2</v>
      </c>
      <c r="O241" t="s">
        <v>30</v>
      </c>
      <c r="P241" s="5">
        <v>0.146537695</v>
      </c>
      <c r="Q241" s="6">
        <v>74896.480649999998</v>
      </c>
      <c r="R241" s="7">
        <v>0</v>
      </c>
      <c r="S241" s="7">
        <v>8.9048709555079712E-4</v>
      </c>
      <c r="T241" s="6">
        <v>0</v>
      </c>
      <c r="U241" s="6">
        <v>66.694349520994976</v>
      </c>
    </row>
    <row r="242" spans="1:21" x14ac:dyDescent="0.3">
      <c r="A242" t="s">
        <v>21</v>
      </c>
      <c r="B242" t="s">
        <v>22</v>
      </c>
      <c r="C242" t="s">
        <v>80</v>
      </c>
      <c r="D242" t="s">
        <v>109</v>
      </c>
      <c r="E242" t="s">
        <v>25</v>
      </c>
      <c r="F242" t="s">
        <v>26</v>
      </c>
      <c r="G242" t="s">
        <v>114</v>
      </c>
      <c r="H242" t="s">
        <v>115</v>
      </c>
      <c r="I242" t="s">
        <v>905</v>
      </c>
      <c r="J242" t="s">
        <v>115</v>
      </c>
      <c r="K242" t="s">
        <v>29</v>
      </c>
      <c r="L242">
        <v>20</v>
      </c>
      <c r="N242" s="5">
        <v>0.19</v>
      </c>
      <c r="O242" t="s">
        <v>30</v>
      </c>
      <c r="P242" s="5">
        <v>9.2024540000000002E-2</v>
      </c>
      <c r="Q242" s="6">
        <v>84973.081219999993</v>
      </c>
      <c r="R242" s="7">
        <v>0</v>
      </c>
      <c r="S242" s="7">
        <v>5.6478647055865038E-4</v>
      </c>
      <c r="T242" s="6">
        <v>0</v>
      </c>
      <c r="U242" s="6">
        <v>47.991646634737336</v>
      </c>
    </row>
    <row r="243" spans="1:21" x14ac:dyDescent="0.3">
      <c r="A243" t="s">
        <v>21</v>
      </c>
      <c r="B243" t="s">
        <v>22</v>
      </c>
      <c r="C243" t="s">
        <v>80</v>
      </c>
      <c r="D243" t="s">
        <v>109</v>
      </c>
      <c r="E243" t="s">
        <v>25</v>
      </c>
      <c r="F243" t="s">
        <v>26</v>
      </c>
      <c r="G243" t="s">
        <v>116</v>
      </c>
      <c r="H243" t="s">
        <v>117</v>
      </c>
      <c r="I243" t="s">
        <v>906</v>
      </c>
      <c r="J243" t="s">
        <v>117</v>
      </c>
      <c r="K243" t="s">
        <v>29</v>
      </c>
      <c r="L243">
        <v>20</v>
      </c>
      <c r="N243" s="5">
        <v>0.14249999999999999</v>
      </c>
      <c r="O243" t="s">
        <v>30</v>
      </c>
      <c r="P243" s="5">
        <v>0.118530187</v>
      </c>
      <c r="Q243" s="6">
        <v>84004.832120000006</v>
      </c>
      <c r="R243" s="7">
        <v>0</v>
      </c>
      <c r="S243" s="7">
        <v>9.7406742677655584E-4</v>
      </c>
      <c r="T243" s="6">
        <v>0</v>
      </c>
      <c r="U243" s="6">
        <v>81.826370659924976</v>
      </c>
    </row>
    <row r="244" spans="1:21" x14ac:dyDescent="0.3">
      <c r="A244" t="s">
        <v>21</v>
      </c>
      <c r="B244" t="s">
        <v>22</v>
      </c>
      <c r="C244" t="s">
        <v>80</v>
      </c>
      <c r="D244" t="s">
        <v>109</v>
      </c>
      <c r="E244" t="s">
        <v>25</v>
      </c>
      <c r="F244" t="s">
        <v>26</v>
      </c>
      <c r="G244" t="s">
        <v>118</v>
      </c>
      <c r="H244" t="s">
        <v>119</v>
      </c>
      <c r="I244" t="s">
        <v>907</v>
      </c>
      <c r="J244" t="s">
        <v>119</v>
      </c>
      <c r="K244" t="s">
        <v>29</v>
      </c>
      <c r="L244">
        <v>20</v>
      </c>
      <c r="N244" s="5">
        <v>0.32400000000000001</v>
      </c>
      <c r="O244" t="s">
        <v>30</v>
      </c>
      <c r="P244" s="5">
        <v>0.125</v>
      </c>
      <c r="Q244" s="6">
        <v>209928.05300000001</v>
      </c>
      <c r="R244" s="7">
        <v>0</v>
      </c>
      <c r="S244" s="7">
        <v>8.9048709555079723E-4</v>
      </c>
      <c r="T244" s="6">
        <v>0</v>
      </c>
      <c r="U244" s="6">
        <v>186.93822219060382</v>
      </c>
    </row>
    <row r="245" spans="1:21" x14ac:dyDescent="0.3">
      <c r="A245" t="s">
        <v>21</v>
      </c>
      <c r="B245" t="s">
        <v>22</v>
      </c>
      <c r="C245" t="s">
        <v>80</v>
      </c>
      <c r="D245" t="s">
        <v>109</v>
      </c>
      <c r="E245" t="s">
        <v>25</v>
      </c>
      <c r="F245" t="s">
        <v>26</v>
      </c>
      <c r="G245" t="s">
        <v>124</v>
      </c>
      <c r="H245" t="s">
        <v>125</v>
      </c>
      <c r="I245" t="s">
        <v>908</v>
      </c>
      <c r="J245" t="s">
        <v>125</v>
      </c>
      <c r="K245" t="s">
        <v>29</v>
      </c>
      <c r="L245">
        <v>20</v>
      </c>
      <c r="N245" s="5">
        <v>0.08</v>
      </c>
      <c r="O245" t="s">
        <v>30</v>
      </c>
      <c r="P245" s="5">
        <v>6.5934066E-2</v>
      </c>
      <c r="Q245" s="6">
        <v>0</v>
      </c>
      <c r="R245" s="7">
        <v>0</v>
      </c>
      <c r="S245" s="7">
        <v>9.9325658201480341E-4</v>
      </c>
      <c r="T245" s="6">
        <v>0</v>
      </c>
      <c r="U245" s="6">
        <v>0</v>
      </c>
    </row>
    <row r="246" spans="1:21" x14ac:dyDescent="0.3">
      <c r="A246" t="s">
        <v>21</v>
      </c>
      <c r="B246" t="s">
        <v>22</v>
      </c>
      <c r="C246" t="s">
        <v>80</v>
      </c>
      <c r="D246" t="s">
        <v>109</v>
      </c>
      <c r="E246" t="s">
        <v>25</v>
      </c>
      <c r="F246" t="s">
        <v>26</v>
      </c>
      <c r="G246" t="s">
        <v>126</v>
      </c>
      <c r="H246" t="s">
        <v>127</v>
      </c>
      <c r="I246" t="s">
        <v>909</v>
      </c>
      <c r="J246" t="s">
        <v>127</v>
      </c>
      <c r="K246" t="s">
        <v>29</v>
      </c>
      <c r="L246">
        <v>20</v>
      </c>
      <c r="N246" s="5">
        <v>0</v>
      </c>
      <c r="O246" t="s">
        <v>30</v>
      </c>
      <c r="P246" s="5">
        <v>0.66255143999999999</v>
      </c>
      <c r="Q246" s="6">
        <v>0</v>
      </c>
      <c r="R246" s="7">
        <v>0</v>
      </c>
      <c r="S246" s="7">
        <v>9.7469850329170917E-4</v>
      </c>
      <c r="T246" s="6">
        <v>0</v>
      </c>
      <c r="U246" s="6">
        <v>0</v>
      </c>
    </row>
    <row r="247" spans="1:21" x14ac:dyDescent="0.3">
      <c r="A247" t="s">
        <v>21</v>
      </c>
      <c r="B247" t="s">
        <v>22</v>
      </c>
      <c r="C247" t="s">
        <v>80</v>
      </c>
      <c r="D247" t="s">
        <v>109</v>
      </c>
      <c r="E247" t="s">
        <v>25</v>
      </c>
      <c r="F247" t="s">
        <v>26</v>
      </c>
      <c r="G247" t="s">
        <v>128</v>
      </c>
      <c r="H247" t="s">
        <v>129</v>
      </c>
      <c r="I247" t="s">
        <v>910</v>
      </c>
      <c r="J247" t="s">
        <v>129</v>
      </c>
      <c r="K247" t="s">
        <v>29</v>
      </c>
      <c r="L247">
        <v>20</v>
      </c>
      <c r="N247" s="5">
        <v>0</v>
      </c>
      <c r="O247" t="s">
        <v>30</v>
      </c>
      <c r="P247" s="5">
        <v>0.203883495</v>
      </c>
      <c r="Q247" s="6">
        <v>0</v>
      </c>
      <c r="R247" s="7">
        <v>0</v>
      </c>
      <c r="S247" s="7">
        <v>1.0118980567622026E-3</v>
      </c>
      <c r="T247" s="6">
        <v>0</v>
      </c>
      <c r="U247" s="6">
        <v>0</v>
      </c>
    </row>
    <row r="248" spans="1:21" x14ac:dyDescent="0.3">
      <c r="A248" t="s">
        <v>21</v>
      </c>
      <c r="B248" t="s">
        <v>22</v>
      </c>
      <c r="C248" t="s">
        <v>80</v>
      </c>
      <c r="D248" t="s">
        <v>109</v>
      </c>
      <c r="E248" t="s">
        <v>25</v>
      </c>
      <c r="F248" t="s">
        <v>26</v>
      </c>
      <c r="G248" t="s">
        <v>130</v>
      </c>
      <c r="H248" t="s">
        <v>131</v>
      </c>
      <c r="I248" t="s">
        <v>911</v>
      </c>
      <c r="J248" t="s">
        <v>131</v>
      </c>
      <c r="K248" t="s">
        <v>29</v>
      </c>
      <c r="L248">
        <v>20</v>
      </c>
      <c r="N248" s="5">
        <v>0</v>
      </c>
      <c r="O248" t="s">
        <v>30</v>
      </c>
      <c r="P248" s="5">
        <v>0.33333333300000001</v>
      </c>
      <c r="Q248" s="6">
        <v>0</v>
      </c>
      <c r="R248" s="7">
        <v>0</v>
      </c>
      <c r="S248" s="7">
        <v>9.8546215397591632E-4</v>
      </c>
      <c r="T248" s="6">
        <v>0</v>
      </c>
      <c r="U248" s="6">
        <v>0</v>
      </c>
    </row>
    <row r="249" spans="1:21" x14ac:dyDescent="0.3">
      <c r="A249" t="s">
        <v>21</v>
      </c>
      <c r="B249" t="s">
        <v>22</v>
      </c>
      <c r="C249" t="s">
        <v>80</v>
      </c>
      <c r="D249" t="s">
        <v>109</v>
      </c>
      <c r="E249" t="s">
        <v>25</v>
      </c>
      <c r="F249" t="s">
        <v>31</v>
      </c>
      <c r="G249" t="s">
        <v>132</v>
      </c>
      <c r="H249" t="s">
        <v>28</v>
      </c>
      <c r="I249" t="s">
        <v>28</v>
      </c>
      <c r="J249" t="s">
        <v>28</v>
      </c>
      <c r="K249" t="s">
        <v>29</v>
      </c>
      <c r="L249">
        <v>20</v>
      </c>
      <c r="N249" s="5">
        <v>0</v>
      </c>
      <c r="O249" t="s">
        <v>30</v>
      </c>
      <c r="P249" s="5">
        <v>0.3</v>
      </c>
      <c r="Q249" s="6">
        <v>0</v>
      </c>
      <c r="R249" s="7">
        <v>0</v>
      </c>
      <c r="S249" s="7">
        <v>2.5742209347103402E-4</v>
      </c>
      <c r="T249" s="6">
        <v>0</v>
      </c>
      <c r="U249" s="6">
        <v>0</v>
      </c>
    </row>
    <row r="250" spans="1:21" x14ac:dyDescent="0.3">
      <c r="A250" t="s">
        <v>21</v>
      </c>
      <c r="B250" t="s">
        <v>22</v>
      </c>
      <c r="C250" t="s">
        <v>80</v>
      </c>
      <c r="D250" t="s">
        <v>109</v>
      </c>
      <c r="E250" t="s">
        <v>25</v>
      </c>
      <c r="F250" t="s">
        <v>31</v>
      </c>
      <c r="G250" t="s">
        <v>133</v>
      </c>
      <c r="H250" t="s">
        <v>84</v>
      </c>
      <c r="I250" t="s">
        <v>84</v>
      </c>
      <c r="J250" t="s">
        <v>84</v>
      </c>
      <c r="K250" t="s">
        <v>29</v>
      </c>
      <c r="L250">
        <v>20</v>
      </c>
      <c r="N250" s="5">
        <v>4.4999999999999998E-2</v>
      </c>
      <c r="O250" t="s">
        <v>30</v>
      </c>
      <c r="P250" s="5">
        <v>0.51282051299999998</v>
      </c>
      <c r="Q250" s="6">
        <v>8808161.7290000003</v>
      </c>
      <c r="R250" s="7">
        <v>0</v>
      </c>
      <c r="S250" s="7">
        <v>8.9048709555079723E-4</v>
      </c>
      <c r="T250" s="6">
        <v>0</v>
      </c>
      <c r="U250" s="6">
        <v>7843.5543551988985</v>
      </c>
    </row>
    <row r="251" spans="1:21" x14ac:dyDescent="0.3">
      <c r="A251" t="s">
        <v>21</v>
      </c>
      <c r="B251" t="s">
        <v>22</v>
      </c>
      <c r="C251" t="s">
        <v>80</v>
      </c>
      <c r="D251" t="s">
        <v>109</v>
      </c>
      <c r="E251" t="s">
        <v>25</v>
      </c>
      <c r="F251" t="s">
        <v>31</v>
      </c>
      <c r="G251" t="s">
        <v>134</v>
      </c>
      <c r="H251" t="s">
        <v>86</v>
      </c>
      <c r="I251" t="s">
        <v>86</v>
      </c>
      <c r="J251" t="s">
        <v>86</v>
      </c>
      <c r="K251" t="s">
        <v>29</v>
      </c>
      <c r="L251">
        <v>20</v>
      </c>
      <c r="N251" s="5">
        <v>0</v>
      </c>
      <c r="O251" t="s">
        <v>30</v>
      </c>
      <c r="P251" s="5">
        <v>0.14367295399999999</v>
      </c>
      <c r="Q251" s="6">
        <v>0</v>
      </c>
      <c r="R251" s="7">
        <v>0</v>
      </c>
      <c r="S251" s="7">
        <v>9.7367594861765005E-4</v>
      </c>
      <c r="T251" s="6">
        <v>0</v>
      </c>
      <c r="U251" s="6">
        <v>0</v>
      </c>
    </row>
    <row r="252" spans="1:21" x14ac:dyDescent="0.3">
      <c r="A252" t="s">
        <v>21</v>
      </c>
      <c r="B252" t="s">
        <v>22</v>
      </c>
      <c r="C252" t="s">
        <v>80</v>
      </c>
      <c r="D252" t="s">
        <v>109</v>
      </c>
      <c r="E252" t="s">
        <v>25</v>
      </c>
      <c r="F252" t="s">
        <v>31</v>
      </c>
      <c r="G252" t="s">
        <v>136</v>
      </c>
      <c r="H252" t="s">
        <v>90</v>
      </c>
      <c r="I252" t="s">
        <v>901</v>
      </c>
      <c r="J252" t="s">
        <v>90</v>
      </c>
      <c r="K252" t="s">
        <v>29</v>
      </c>
      <c r="L252">
        <v>20</v>
      </c>
      <c r="N252" s="5">
        <v>0.14625953999999999</v>
      </c>
      <c r="O252" t="s">
        <v>30</v>
      </c>
      <c r="P252" s="5">
        <v>0.63786008199999999</v>
      </c>
      <c r="Q252" s="6">
        <v>39272639.899999999</v>
      </c>
      <c r="R252" s="7">
        <v>0</v>
      </c>
      <c r="S252" s="7">
        <v>1.114335657679397E-3</v>
      </c>
      <c r="T252" s="6">
        <v>0</v>
      </c>
      <c r="U252" s="6">
        <v>43762.903011772629</v>
      </c>
    </row>
    <row r="253" spans="1:21" x14ac:dyDescent="0.3">
      <c r="A253" t="s">
        <v>21</v>
      </c>
      <c r="B253" t="s">
        <v>22</v>
      </c>
      <c r="C253" t="s">
        <v>80</v>
      </c>
      <c r="D253" t="s">
        <v>109</v>
      </c>
      <c r="E253" t="s">
        <v>25</v>
      </c>
      <c r="F253" t="s">
        <v>31</v>
      </c>
      <c r="G253" t="s">
        <v>137</v>
      </c>
      <c r="H253" t="s">
        <v>92</v>
      </c>
      <c r="I253" t="s">
        <v>902</v>
      </c>
      <c r="J253" t="s">
        <v>92</v>
      </c>
      <c r="K253" t="s">
        <v>29</v>
      </c>
      <c r="L253">
        <v>20</v>
      </c>
      <c r="N253" s="5">
        <v>5.7245342999999997E-2</v>
      </c>
      <c r="O253" t="s">
        <v>30</v>
      </c>
      <c r="P253" s="5">
        <v>0.116504854</v>
      </c>
      <c r="Q253" s="6">
        <v>1944672.7439999999</v>
      </c>
      <c r="R253" s="7">
        <v>0</v>
      </c>
      <c r="S253" s="7">
        <v>1.7433320002456908E-3</v>
      </c>
      <c r="T253" s="6">
        <v>0</v>
      </c>
      <c r="U253" s="6">
        <v>3390.210224620796</v>
      </c>
    </row>
    <row r="254" spans="1:21" x14ac:dyDescent="0.3">
      <c r="A254" t="s">
        <v>21</v>
      </c>
      <c r="B254" t="s">
        <v>22</v>
      </c>
      <c r="C254" t="s">
        <v>80</v>
      </c>
      <c r="D254" t="s">
        <v>109</v>
      </c>
      <c r="E254" t="s">
        <v>25</v>
      </c>
      <c r="F254" t="s">
        <v>31</v>
      </c>
      <c r="G254" t="s">
        <v>138</v>
      </c>
      <c r="H254" t="s">
        <v>94</v>
      </c>
      <c r="I254" t="s">
        <v>903</v>
      </c>
      <c r="J254" t="s">
        <v>94</v>
      </c>
      <c r="K254" t="s">
        <v>29</v>
      </c>
      <c r="L254">
        <v>20</v>
      </c>
      <c r="N254" s="5">
        <v>0.142106125</v>
      </c>
      <c r="O254" t="s">
        <v>30</v>
      </c>
      <c r="P254" s="5">
        <v>0.26016260200000002</v>
      </c>
      <c r="Q254" s="6">
        <v>13713035.52</v>
      </c>
      <c r="R254" s="7">
        <v>0</v>
      </c>
      <c r="S254" s="7">
        <v>1.3781197233466457E-3</v>
      </c>
      <c r="T254" s="6">
        <v>0</v>
      </c>
      <c r="U254" s="6">
        <v>18898.204717065124</v>
      </c>
    </row>
    <row r="255" spans="1:21" x14ac:dyDescent="0.3">
      <c r="A255" t="s">
        <v>21</v>
      </c>
      <c r="B255" t="s">
        <v>22</v>
      </c>
      <c r="C255" t="s">
        <v>80</v>
      </c>
      <c r="D255" t="s">
        <v>109</v>
      </c>
      <c r="E255" t="s">
        <v>25</v>
      </c>
      <c r="F255" t="s">
        <v>31</v>
      </c>
      <c r="G255" t="s">
        <v>139</v>
      </c>
      <c r="H255" t="s">
        <v>96</v>
      </c>
      <c r="I255" t="s">
        <v>904</v>
      </c>
      <c r="J255" t="s">
        <v>96</v>
      </c>
      <c r="K255" t="s">
        <v>29</v>
      </c>
      <c r="L255">
        <v>11</v>
      </c>
      <c r="N255" s="5">
        <v>0.22500000000000001</v>
      </c>
      <c r="O255" t="s">
        <v>30</v>
      </c>
      <c r="P255" s="5">
        <v>6.0917672999999999E-2</v>
      </c>
      <c r="Q255" s="6">
        <v>3865799.3739999998</v>
      </c>
      <c r="R255" s="7">
        <v>0</v>
      </c>
      <c r="S255" s="7">
        <v>0</v>
      </c>
      <c r="T255" s="6">
        <v>0</v>
      </c>
      <c r="U255" s="6">
        <v>0</v>
      </c>
    </row>
    <row r="256" spans="1:21" x14ac:dyDescent="0.3">
      <c r="A256" t="s">
        <v>21</v>
      </c>
      <c r="B256" t="s">
        <v>22</v>
      </c>
      <c r="C256" t="s">
        <v>80</v>
      </c>
      <c r="D256" t="s">
        <v>109</v>
      </c>
      <c r="E256" t="s">
        <v>25</v>
      </c>
      <c r="F256" t="s">
        <v>31</v>
      </c>
      <c r="G256" t="s">
        <v>140</v>
      </c>
      <c r="H256" t="s">
        <v>98</v>
      </c>
      <c r="I256" t="s">
        <v>98</v>
      </c>
      <c r="J256" t="s">
        <v>98</v>
      </c>
      <c r="K256" t="s">
        <v>29</v>
      </c>
      <c r="L256">
        <v>11</v>
      </c>
      <c r="N256" s="5">
        <v>5.8799999999999998E-2</v>
      </c>
      <c r="O256" t="s">
        <v>30</v>
      </c>
      <c r="P256" s="5">
        <v>2.2842639999999998E-3</v>
      </c>
      <c r="Q256" s="6">
        <v>37343.568800000001</v>
      </c>
      <c r="R256" s="7">
        <v>0</v>
      </c>
      <c r="S256" s="7">
        <v>5.016199395407038E-2</v>
      </c>
      <c r="T256" s="6">
        <v>0</v>
      </c>
      <c r="U256" s="6">
        <v>1873.2278723690113</v>
      </c>
    </row>
    <row r="257" spans="1:21" x14ac:dyDescent="0.3">
      <c r="A257" t="s">
        <v>21</v>
      </c>
      <c r="B257" t="s">
        <v>22</v>
      </c>
      <c r="C257" t="s">
        <v>80</v>
      </c>
      <c r="D257" t="s">
        <v>109</v>
      </c>
      <c r="E257" t="s">
        <v>25</v>
      </c>
      <c r="F257" t="s">
        <v>31</v>
      </c>
      <c r="G257" t="s">
        <v>141</v>
      </c>
      <c r="H257" t="s">
        <v>100</v>
      </c>
      <c r="I257" t="s">
        <v>100</v>
      </c>
      <c r="J257" t="s">
        <v>100</v>
      </c>
      <c r="K257" t="s">
        <v>29</v>
      </c>
      <c r="L257">
        <v>20</v>
      </c>
      <c r="N257" s="5">
        <v>1.8525E-2</v>
      </c>
      <c r="O257" t="s">
        <v>30</v>
      </c>
      <c r="P257" s="5">
        <v>0.1</v>
      </c>
      <c r="Q257" s="6">
        <v>536555.18489999999</v>
      </c>
      <c r="R257" s="7">
        <v>0</v>
      </c>
      <c r="S257" s="7">
        <v>1.1093120403056951E-3</v>
      </c>
      <c r="T257" s="6">
        <v>0</v>
      </c>
      <c r="U257" s="6">
        <v>595.20712689801849</v>
      </c>
    </row>
    <row r="258" spans="1:21" x14ac:dyDescent="0.3">
      <c r="A258" t="s">
        <v>21</v>
      </c>
      <c r="B258" t="s">
        <v>22</v>
      </c>
      <c r="C258" t="s">
        <v>80</v>
      </c>
      <c r="D258" t="s">
        <v>109</v>
      </c>
      <c r="E258" t="s">
        <v>25</v>
      </c>
      <c r="F258" t="s">
        <v>31</v>
      </c>
      <c r="G258" t="s">
        <v>142</v>
      </c>
      <c r="H258" t="s">
        <v>102</v>
      </c>
      <c r="I258" t="s">
        <v>102</v>
      </c>
      <c r="J258" t="s">
        <v>102</v>
      </c>
      <c r="K258" t="s">
        <v>29</v>
      </c>
      <c r="L258">
        <v>11</v>
      </c>
      <c r="N258" s="5">
        <v>0.02</v>
      </c>
      <c r="O258" t="s">
        <v>30</v>
      </c>
      <c r="P258" s="5">
        <v>2.6194598999999999E-2</v>
      </c>
      <c r="Q258" s="6">
        <v>145734.1807</v>
      </c>
      <c r="R258" s="7">
        <v>0</v>
      </c>
      <c r="S258" s="7">
        <v>0</v>
      </c>
      <c r="T258" s="6">
        <v>0</v>
      </c>
      <c r="U258" s="6">
        <v>0</v>
      </c>
    </row>
    <row r="259" spans="1:21" x14ac:dyDescent="0.3">
      <c r="A259" t="s">
        <v>21</v>
      </c>
      <c r="B259" t="s">
        <v>22</v>
      </c>
      <c r="C259" t="s">
        <v>80</v>
      </c>
      <c r="D259" t="s">
        <v>109</v>
      </c>
      <c r="E259" t="s">
        <v>25</v>
      </c>
      <c r="F259" t="s">
        <v>31</v>
      </c>
      <c r="G259" t="s">
        <v>143</v>
      </c>
      <c r="H259" t="s">
        <v>104</v>
      </c>
      <c r="I259" t="s">
        <v>104</v>
      </c>
      <c r="J259" t="s">
        <v>104</v>
      </c>
      <c r="K259" t="s">
        <v>29</v>
      </c>
      <c r="L259">
        <v>15</v>
      </c>
      <c r="N259" s="5">
        <v>9.9449999999999997E-2</v>
      </c>
      <c r="O259" t="s">
        <v>30</v>
      </c>
      <c r="P259" s="5">
        <v>7.4927886999999999E-2</v>
      </c>
      <c r="Q259" s="6">
        <v>2154265.2570000002</v>
      </c>
      <c r="R259" s="7">
        <v>0</v>
      </c>
      <c r="S259" s="7">
        <v>2.8198813552064638E-3</v>
      </c>
      <c r="T259" s="6">
        <v>0</v>
      </c>
      <c r="U259" s="6">
        <v>6074.7724323833618</v>
      </c>
    </row>
    <row r="260" spans="1:21" x14ac:dyDescent="0.3">
      <c r="A260" t="s">
        <v>21</v>
      </c>
      <c r="B260" t="s">
        <v>22</v>
      </c>
      <c r="C260" t="s">
        <v>80</v>
      </c>
      <c r="D260" t="s">
        <v>109</v>
      </c>
      <c r="E260" t="s">
        <v>25</v>
      </c>
      <c r="F260" t="s">
        <v>31</v>
      </c>
      <c r="G260" t="s">
        <v>144</v>
      </c>
      <c r="H260" t="s">
        <v>106</v>
      </c>
      <c r="I260" t="s">
        <v>106</v>
      </c>
      <c r="J260" t="s">
        <v>106</v>
      </c>
      <c r="K260" t="s">
        <v>29</v>
      </c>
      <c r="L260">
        <v>11</v>
      </c>
      <c r="N260" s="5">
        <v>9.4999999999999998E-3</v>
      </c>
      <c r="O260" t="s">
        <v>30</v>
      </c>
      <c r="P260" s="5">
        <v>0.15</v>
      </c>
      <c r="Q260" s="6">
        <v>451828.1078</v>
      </c>
      <c r="R260" s="7">
        <v>0</v>
      </c>
      <c r="S260" s="7">
        <v>3.2140997061875787E-3</v>
      </c>
      <c r="T260" s="6">
        <v>0</v>
      </c>
      <c r="U260" s="6">
        <v>1452.2205885272697</v>
      </c>
    </row>
    <row r="261" spans="1:21" x14ac:dyDescent="0.3">
      <c r="A261" t="s">
        <v>21</v>
      </c>
      <c r="B261" t="s">
        <v>22</v>
      </c>
      <c r="C261" t="s">
        <v>80</v>
      </c>
      <c r="D261" t="s">
        <v>109</v>
      </c>
      <c r="E261" t="s">
        <v>25</v>
      </c>
      <c r="F261" t="s">
        <v>31</v>
      </c>
      <c r="G261" t="s">
        <v>145</v>
      </c>
      <c r="H261" t="s">
        <v>108</v>
      </c>
      <c r="I261" t="s">
        <v>108</v>
      </c>
      <c r="J261" t="s">
        <v>108</v>
      </c>
      <c r="K261" t="s">
        <v>29</v>
      </c>
      <c r="L261">
        <v>2</v>
      </c>
      <c r="M261" t="s">
        <v>109</v>
      </c>
      <c r="N261" s="5">
        <v>0</v>
      </c>
      <c r="O261" t="s">
        <v>30</v>
      </c>
      <c r="P261" s="5">
        <v>0.05</v>
      </c>
      <c r="Q261" s="6">
        <v>0</v>
      </c>
      <c r="R261" s="7">
        <v>0</v>
      </c>
      <c r="S261" s="7">
        <v>8.9048709555079723E-4</v>
      </c>
      <c r="T261" s="6">
        <v>0</v>
      </c>
      <c r="U261" s="6">
        <v>0</v>
      </c>
    </row>
    <row r="262" spans="1:21" x14ac:dyDescent="0.3">
      <c r="A262" t="s">
        <v>21</v>
      </c>
      <c r="B262" t="s">
        <v>22</v>
      </c>
      <c r="C262" t="s">
        <v>80</v>
      </c>
      <c r="D262" t="s">
        <v>109</v>
      </c>
      <c r="E262" t="s">
        <v>25</v>
      </c>
      <c r="F262" t="s">
        <v>31</v>
      </c>
      <c r="G262" t="s">
        <v>146</v>
      </c>
      <c r="H262" t="s">
        <v>111</v>
      </c>
      <c r="I262" t="s">
        <v>111</v>
      </c>
      <c r="J262" t="s">
        <v>111</v>
      </c>
      <c r="K262" t="s">
        <v>29</v>
      </c>
      <c r="L262">
        <v>20</v>
      </c>
      <c r="N262" s="5">
        <v>6.7500000000000004E-4</v>
      </c>
      <c r="O262" t="s">
        <v>30</v>
      </c>
      <c r="P262" s="5">
        <v>0.146537695</v>
      </c>
      <c r="Q262" s="6">
        <v>31317.868709999999</v>
      </c>
      <c r="R262" s="7">
        <v>0</v>
      </c>
      <c r="S262" s="7">
        <v>8.9048709555079712E-4</v>
      </c>
      <c r="T262" s="6">
        <v>0</v>
      </c>
      <c r="U262" s="6">
        <v>27.888157946409088</v>
      </c>
    </row>
    <row r="263" spans="1:21" x14ac:dyDescent="0.3">
      <c r="A263" t="s">
        <v>21</v>
      </c>
      <c r="B263" t="s">
        <v>22</v>
      </c>
      <c r="C263" t="s">
        <v>80</v>
      </c>
      <c r="D263" t="s">
        <v>109</v>
      </c>
      <c r="E263" t="s">
        <v>25</v>
      </c>
      <c r="F263" t="s">
        <v>31</v>
      </c>
      <c r="G263" t="s">
        <v>932</v>
      </c>
      <c r="H263" t="s">
        <v>113</v>
      </c>
      <c r="I263" t="s">
        <v>113</v>
      </c>
      <c r="J263" t="s">
        <v>113</v>
      </c>
      <c r="K263" t="s">
        <v>29</v>
      </c>
      <c r="L263">
        <v>20</v>
      </c>
      <c r="N263" s="5">
        <v>2.24E-2</v>
      </c>
      <c r="O263" t="s">
        <v>30</v>
      </c>
      <c r="P263" s="5">
        <v>1.028948E-3</v>
      </c>
      <c r="Q263" s="6">
        <v>6407.3057490000001</v>
      </c>
      <c r="R263" s="7">
        <v>0</v>
      </c>
      <c r="S263" s="7">
        <v>6.1520590679720044E-4</v>
      </c>
      <c r="T263" s="6">
        <v>0</v>
      </c>
      <c r="U263" s="6">
        <v>3.9418123434404606</v>
      </c>
    </row>
    <row r="264" spans="1:21" x14ac:dyDescent="0.3">
      <c r="A264" t="s">
        <v>21</v>
      </c>
      <c r="B264" t="s">
        <v>22</v>
      </c>
      <c r="C264" t="s">
        <v>80</v>
      </c>
      <c r="D264" t="s">
        <v>109</v>
      </c>
      <c r="E264" t="s">
        <v>25</v>
      </c>
      <c r="F264" t="s">
        <v>31</v>
      </c>
      <c r="G264" t="s">
        <v>147</v>
      </c>
      <c r="H264" t="s">
        <v>115</v>
      </c>
      <c r="I264" t="s">
        <v>905</v>
      </c>
      <c r="J264" t="s">
        <v>115</v>
      </c>
      <c r="K264" t="s">
        <v>29</v>
      </c>
      <c r="L264">
        <v>20</v>
      </c>
      <c r="N264" s="5">
        <v>0.19</v>
      </c>
      <c r="O264" t="s">
        <v>30</v>
      </c>
      <c r="P264" s="5">
        <v>0.124260355</v>
      </c>
      <c r="Q264" s="6">
        <v>7171785.3030000003</v>
      </c>
      <c r="R264" s="7">
        <v>0</v>
      </c>
      <c r="S264" s="7">
        <v>8.9696180021593631E-4</v>
      </c>
      <c r="T264" s="6">
        <v>0</v>
      </c>
      <c r="U264" s="6">
        <v>6432.8174561410742</v>
      </c>
    </row>
    <row r="265" spans="1:21" x14ac:dyDescent="0.3">
      <c r="A265" t="s">
        <v>21</v>
      </c>
      <c r="B265" t="s">
        <v>22</v>
      </c>
      <c r="C265" t="s">
        <v>80</v>
      </c>
      <c r="D265" t="s">
        <v>109</v>
      </c>
      <c r="E265" t="s">
        <v>25</v>
      </c>
      <c r="F265" t="s">
        <v>31</v>
      </c>
      <c r="G265" t="s">
        <v>148</v>
      </c>
      <c r="H265" t="s">
        <v>117</v>
      </c>
      <c r="I265" t="s">
        <v>906</v>
      </c>
      <c r="J265" t="s">
        <v>117</v>
      </c>
      <c r="K265" t="s">
        <v>29</v>
      </c>
      <c r="L265">
        <v>20</v>
      </c>
      <c r="N265" s="5">
        <v>0.14249999999999999</v>
      </c>
      <c r="O265" t="s">
        <v>30</v>
      </c>
      <c r="P265" s="5">
        <v>0.16701980899999999</v>
      </c>
      <c r="Q265" s="6">
        <v>8490528.4039999992</v>
      </c>
      <c r="R265" s="7">
        <v>0</v>
      </c>
      <c r="S265" s="7">
        <v>9.7406742677655584E-4</v>
      </c>
      <c r="T265" s="6">
        <v>0</v>
      </c>
      <c r="U265" s="6">
        <v>8270.3471544575368</v>
      </c>
    </row>
    <row r="266" spans="1:21" x14ac:dyDescent="0.3">
      <c r="A266" t="s">
        <v>21</v>
      </c>
      <c r="B266" t="s">
        <v>22</v>
      </c>
      <c r="C266" t="s">
        <v>80</v>
      </c>
      <c r="D266" t="s">
        <v>109</v>
      </c>
      <c r="E266" t="s">
        <v>25</v>
      </c>
      <c r="F266" t="s">
        <v>31</v>
      </c>
      <c r="G266" t="s">
        <v>149</v>
      </c>
      <c r="H266" t="s">
        <v>119</v>
      </c>
      <c r="I266" t="s">
        <v>907</v>
      </c>
      <c r="J266" t="s">
        <v>119</v>
      </c>
      <c r="K266" t="s">
        <v>29</v>
      </c>
      <c r="L266">
        <v>20</v>
      </c>
      <c r="N266" s="5">
        <v>0.32400000000000001</v>
      </c>
      <c r="O266" t="s">
        <v>30</v>
      </c>
      <c r="P266" s="5">
        <v>0.125</v>
      </c>
      <c r="Q266" s="6">
        <v>12821863.029999999</v>
      </c>
      <c r="R266" s="7">
        <v>0</v>
      </c>
      <c r="S266" s="7">
        <v>8.9048709555079723E-4</v>
      </c>
      <c r="T266" s="6">
        <v>0</v>
      </c>
      <c r="U266" s="6">
        <v>11417.703569134845</v>
      </c>
    </row>
    <row r="267" spans="1:21" x14ac:dyDescent="0.3">
      <c r="A267" t="s">
        <v>21</v>
      </c>
      <c r="B267" t="s">
        <v>22</v>
      </c>
      <c r="C267" t="s">
        <v>80</v>
      </c>
      <c r="D267" t="s">
        <v>109</v>
      </c>
      <c r="E267" t="s">
        <v>25</v>
      </c>
      <c r="F267" t="s">
        <v>31</v>
      </c>
      <c r="G267" t="s">
        <v>150</v>
      </c>
      <c r="H267" t="s">
        <v>121</v>
      </c>
      <c r="I267" t="s">
        <v>121</v>
      </c>
      <c r="J267" t="s">
        <v>121</v>
      </c>
      <c r="K267" t="s">
        <v>29</v>
      </c>
      <c r="L267">
        <v>11</v>
      </c>
      <c r="N267" s="5">
        <v>0.140833333</v>
      </c>
      <c r="O267" t="s">
        <v>30</v>
      </c>
      <c r="P267" s="5">
        <v>0.12</v>
      </c>
      <c r="Q267" s="6">
        <v>5012464.9979999997</v>
      </c>
      <c r="R267" s="7">
        <v>0</v>
      </c>
      <c r="S267" s="7">
        <v>8.9048709555079723E-4</v>
      </c>
      <c r="T267" s="6">
        <v>0</v>
      </c>
      <c r="U267" s="6">
        <v>4463.5353976190527</v>
      </c>
    </row>
    <row r="268" spans="1:21" x14ac:dyDescent="0.3">
      <c r="A268" t="s">
        <v>21</v>
      </c>
      <c r="B268" t="s">
        <v>22</v>
      </c>
      <c r="C268" t="s">
        <v>80</v>
      </c>
      <c r="D268" t="s">
        <v>109</v>
      </c>
      <c r="E268" t="s">
        <v>25</v>
      </c>
      <c r="F268" t="s">
        <v>31</v>
      </c>
      <c r="G268" t="s">
        <v>151</v>
      </c>
      <c r="H268" t="s">
        <v>123</v>
      </c>
      <c r="I268" t="s">
        <v>123</v>
      </c>
      <c r="J268" t="s">
        <v>123</v>
      </c>
      <c r="K268" t="s">
        <v>29</v>
      </c>
      <c r="L268">
        <v>15</v>
      </c>
      <c r="N268" s="5">
        <v>0</v>
      </c>
      <c r="O268" t="s">
        <v>30</v>
      </c>
      <c r="P268" s="5">
        <v>2.0452499999999998E-2</v>
      </c>
      <c r="Q268" s="6">
        <v>0</v>
      </c>
      <c r="R268" s="7">
        <v>0</v>
      </c>
      <c r="S268" s="7">
        <v>8.9048709555079723E-4</v>
      </c>
      <c r="T268" s="6">
        <v>0</v>
      </c>
      <c r="U268" s="6">
        <v>0</v>
      </c>
    </row>
    <row r="269" spans="1:21" x14ac:dyDescent="0.3">
      <c r="A269" t="s">
        <v>21</v>
      </c>
      <c r="B269" t="s">
        <v>22</v>
      </c>
      <c r="C269" t="s">
        <v>80</v>
      </c>
      <c r="D269" t="s">
        <v>109</v>
      </c>
      <c r="E269" t="s">
        <v>25</v>
      </c>
      <c r="F269" t="s">
        <v>31</v>
      </c>
      <c r="G269" t="s">
        <v>152</v>
      </c>
      <c r="H269" t="s">
        <v>125</v>
      </c>
      <c r="I269" t="s">
        <v>908</v>
      </c>
      <c r="J269" t="s">
        <v>125</v>
      </c>
      <c r="K269" t="s">
        <v>29</v>
      </c>
      <c r="L269">
        <v>20</v>
      </c>
      <c r="N269" s="5">
        <v>3.9038694999999998E-2</v>
      </c>
      <c r="O269" t="s">
        <v>30</v>
      </c>
      <c r="P269" s="5">
        <v>6.5934066E-2</v>
      </c>
      <c r="Q269" s="6">
        <v>727843.39170000004</v>
      </c>
      <c r="R269" s="7">
        <v>0</v>
      </c>
      <c r="S269" s="7">
        <v>9.9325658201480341E-4</v>
      </c>
      <c r="T269" s="6">
        <v>0</v>
      </c>
      <c r="U269" s="6">
        <v>722.93523948200379</v>
      </c>
    </row>
    <row r="270" spans="1:21" x14ac:dyDescent="0.3">
      <c r="A270" t="s">
        <v>21</v>
      </c>
      <c r="B270" t="s">
        <v>22</v>
      </c>
      <c r="C270" t="s">
        <v>80</v>
      </c>
      <c r="D270" t="s">
        <v>109</v>
      </c>
      <c r="E270" t="s">
        <v>25</v>
      </c>
      <c r="F270" t="s">
        <v>31</v>
      </c>
      <c r="G270" t="s">
        <v>153</v>
      </c>
      <c r="H270" t="s">
        <v>127</v>
      </c>
      <c r="I270" t="s">
        <v>909</v>
      </c>
      <c r="J270" t="s">
        <v>127</v>
      </c>
      <c r="K270" t="s">
        <v>29</v>
      </c>
      <c r="L270">
        <v>20</v>
      </c>
      <c r="N270" s="5">
        <v>1.6251060000000001E-2</v>
      </c>
      <c r="O270" t="s">
        <v>30</v>
      </c>
      <c r="P270" s="5">
        <v>0.66255143999999999</v>
      </c>
      <c r="Q270" s="6">
        <v>6255253.4119999995</v>
      </c>
      <c r="R270" s="7">
        <v>0</v>
      </c>
      <c r="S270" s="7">
        <v>9.7469850329170917E-4</v>
      </c>
      <c r="T270" s="6">
        <v>0</v>
      </c>
      <c r="U270" s="6">
        <v>6096.9861383867565</v>
      </c>
    </row>
    <row r="271" spans="1:21" x14ac:dyDescent="0.3">
      <c r="A271" t="s">
        <v>21</v>
      </c>
      <c r="B271" t="s">
        <v>22</v>
      </c>
      <c r="C271" t="s">
        <v>80</v>
      </c>
      <c r="D271" t="s">
        <v>109</v>
      </c>
      <c r="E271" t="s">
        <v>25</v>
      </c>
      <c r="F271" t="s">
        <v>31</v>
      </c>
      <c r="G271" t="s">
        <v>154</v>
      </c>
      <c r="H271" t="s">
        <v>129</v>
      </c>
      <c r="I271" t="s">
        <v>910</v>
      </c>
      <c r="J271" t="s">
        <v>129</v>
      </c>
      <c r="K271" t="s">
        <v>29</v>
      </c>
      <c r="L271">
        <v>20</v>
      </c>
      <c r="N271" s="5">
        <v>6.3605939999999998E-3</v>
      </c>
      <c r="O271" t="s">
        <v>30</v>
      </c>
      <c r="P271" s="5">
        <v>0.203883495</v>
      </c>
      <c r="Q271" s="6">
        <v>463228.3787</v>
      </c>
      <c r="R271" s="7">
        <v>0</v>
      </c>
      <c r="S271" s="7">
        <v>1.0118980567622026E-3</v>
      </c>
      <c r="T271" s="6">
        <v>0</v>
      </c>
      <c r="U271" s="6">
        <v>468.73989624363566</v>
      </c>
    </row>
    <row r="272" spans="1:21" x14ac:dyDescent="0.3">
      <c r="A272" t="s">
        <v>21</v>
      </c>
      <c r="B272" t="s">
        <v>22</v>
      </c>
      <c r="C272" t="s">
        <v>80</v>
      </c>
      <c r="D272" t="s">
        <v>109</v>
      </c>
      <c r="E272" t="s">
        <v>25</v>
      </c>
      <c r="F272" t="s">
        <v>31</v>
      </c>
      <c r="G272" t="s">
        <v>155</v>
      </c>
      <c r="H272" t="s">
        <v>131</v>
      </c>
      <c r="I272" t="s">
        <v>911</v>
      </c>
      <c r="J272" t="s">
        <v>131</v>
      </c>
      <c r="K272" t="s">
        <v>29</v>
      </c>
      <c r="L272">
        <v>20</v>
      </c>
      <c r="N272" s="5">
        <v>1.5789569E-2</v>
      </c>
      <c r="O272" t="s">
        <v>30</v>
      </c>
      <c r="P272" s="5">
        <v>0.33333333300000001</v>
      </c>
      <c r="Q272" s="6">
        <v>1962532.1510000001</v>
      </c>
      <c r="R272" s="7">
        <v>0</v>
      </c>
      <c r="S272" s="7">
        <v>9.8546215397591632E-4</v>
      </c>
      <c r="T272" s="6">
        <v>0</v>
      </c>
      <c r="U272" s="6">
        <v>1934.0011607714482</v>
      </c>
    </row>
    <row r="273" spans="1:21" x14ac:dyDescent="0.3">
      <c r="A273" t="s">
        <v>21</v>
      </c>
      <c r="B273" t="s">
        <v>22</v>
      </c>
      <c r="C273" t="s">
        <v>80</v>
      </c>
      <c r="D273" t="s">
        <v>109</v>
      </c>
      <c r="E273" t="s">
        <v>25</v>
      </c>
      <c r="F273" t="s">
        <v>31</v>
      </c>
      <c r="G273" t="s">
        <v>156</v>
      </c>
      <c r="H273" t="s">
        <v>157</v>
      </c>
      <c r="I273" t="s">
        <v>912</v>
      </c>
      <c r="J273" t="s">
        <v>157</v>
      </c>
      <c r="K273" t="s">
        <v>29</v>
      </c>
      <c r="L273">
        <v>11</v>
      </c>
      <c r="N273" s="5">
        <v>0.20799999999999999</v>
      </c>
      <c r="O273" t="s">
        <v>30</v>
      </c>
      <c r="P273" s="5">
        <v>7.0000000000000007E-2</v>
      </c>
      <c r="Q273" s="6">
        <v>4177957.1239999998</v>
      </c>
      <c r="R273" s="7">
        <v>0</v>
      </c>
      <c r="S273" s="7">
        <v>8.9048709555079723E-4</v>
      </c>
      <c r="T273" s="6">
        <v>0</v>
      </c>
      <c r="U273" s="6">
        <v>3720.4169046865218</v>
      </c>
    </row>
    <row r="274" spans="1:21" x14ac:dyDescent="0.3">
      <c r="A274" t="s">
        <v>21</v>
      </c>
      <c r="B274" t="s">
        <v>22</v>
      </c>
      <c r="C274" t="s">
        <v>80</v>
      </c>
      <c r="D274" t="s">
        <v>109</v>
      </c>
      <c r="E274" t="s">
        <v>25</v>
      </c>
      <c r="F274" t="s">
        <v>41</v>
      </c>
      <c r="G274" t="s">
        <v>305</v>
      </c>
      <c r="H274" t="s">
        <v>306</v>
      </c>
      <c r="I274" t="s">
        <v>922</v>
      </c>
      <c r="J274" t="s">
        <v>306</v>
      </c>
      <c r="K274" t="s">
        <v>44</v>
      </c>
      <c r="L274">
        <v>22</v>
      </c>
      <c r="M274" t="s">
        <v>109</v>
      </c>
      <c r="N274" s="5">
        <v>0</v>
      </c>
      <c r="O274" t="s">
        <v>30</v>
      </c>
      <c r="P274" s="5">
        <v>0.62953086400000002</v>
      </c>
      <c r="Q274" s="6">
        <v>0</v>
      </c>
      <c r="R274" s="7">
        <v>0</v>
      </c>
      <c r="S274" s="7">
        <v>7.3350029454496545E-4</v>
      </c>
      <c r="T274" s="6">
        <v>0</v>
      </c>
      <c r="U274" s="6">
        <v>0</v>
      </c>
    </row>
    <row r="275" spans="1:21" x14ac:dyDescent="0.3">
      <c r="A275" t="s">
        <v>21</v>
      </c>
      <c r="B275" t="s">
        <v>22</v>
      </c>
      <c r="C275" t="s">
        <v>80</v>
      </c>
      <c r="D275" t="s">
        <v>109</v>
      </c>
      <c r="E275" t="s">
        <v>25</v>
      </c>
      <c r="F275" t="s">
        <v>41</v>
      </c>
      <c r="G275" t="s">
        <v>307</v>
      </c>
      <c r="H275" t="s">
        <v>308</v>
      </c>
      <c r="I275" t="s">
        <v>923</v>
      </c>
      <c r="J275" t="s">
        <v>308</v>
      </c>
      <c r="K275" t="s">
        <v>44</v>
      </c>
      <c r="L275">
        <v>15</v>
      </c>
      <c r="M275" t="s">
        <v>109</v>
      </c>
      <c r="N275" s="5">
        <v>0.40594185300000002</v>
      </c>
      <c r="O275" t="s">
        <v>30</v>
      </c>
      <c r="P275" s="5">
        <v>0.65900000000000003</v>
      </c>
      <c r="Q275" s="6">
        <v>153741594.5</v>
      </c>
      <c r="R275" s="7">
        <v>0</v>
      </c>
      <c r="S275" s="7">
        <v>5.1721304454643976E-4</v>
      </c>
      <c r="T275" s="6">
        <v>0</v>
      </c>
      <c r="U275" s="6">
        <v>79517.158164769178</v>
      </c>
    </row>
    <row r="276" spans="1:21" x14ac:dyDescent="0.3">
      <c r="A276" t="s">
        <v>21</v>
      </c>
      <c r="B276" t="s">
        <v>22</v>
      </c>
      <c r="C276" t="s">
        <v>80</v>
      </c>
      <c r="D276" t="s">
        <v>109</v>
      </c>
      <c r="E276" t="s">
        <v>25</v>
      </c>
      <c r="F276" t="s">
        <v>41</v>
      </c>
      <c r="G276" t="s">
        <v>309</v>
      </c>
      <c r="H276" t="s">
        <v>310</v>
      </c>
      <c r="I276" t="s">
        <v>310</v>
      </c>
      <c r="J276" t="s">
        <v>310</v>
      </c>
      <c r="K276" t="s">
        <v>44</v>
      </c>
      <c r="L276">
        <v>15</v>
      </c>
      <c r="M276" t="s">
        <v>109</v>
      </c>
      <c r="N276" s="5">
        <v>0.59405814700000004</v>
      </c>
      <c r="O276" t="s">
        <v>30</v>
      </c>
      <c r="P276" s="5">
        <v>0.15070135300000001</v>
      </c>
      <c r="Q276" s="6">
        <v>31177166.120000001</v>
      </c>
      <c r="R276" s="7">
        <v>0</v>
      </c>
      <c r="S276" s="7">
        <v>7.7835885943776132E-3</v>
      </c>
      <c r="T276" s="6">
        <v>0</v>
      </c>
      <c r="U276" s="6">
        <v>242670.23461664814</v>
      </c>
    </row>
    <row r="277" spans="1:21" x14ac:dyDescent="0.3">
      <c r="A277" t="s">
        <v>21</v>
      </c>
      <c r="B277" t="s">
        <v>22</v>
      </c>
      <c r="C277" t="s">
        <v>80</v>
      </c>
      <c r="D277" t="s">
        <v>109</v>
      </c>
      <c r="E277" t="s">
        <v>25</v>
      </c>
      <c r="F277" t="s">
        <v>41</v>
      </c>
      <c r="G277" t="s">
        <v>311</v>
      </c>
      <c r="H277" t="s">
        <v>312</v>
      </c>
      <c r="I277" t="s">
        <v>924</v>
      </c>
      <c r="J277" t="s">
        <v>312</v>
      </c>
      <c r="K277" t="s">
        <v>44</v>
      </c>
      <c r="L277">
        <v>15</v>
      </c>
      <c r="M277" t="s">
        <v>109</v>
      </c>
      <c r="N277" s="5">
        <v>0</v>
      </c>
      <c r="O277" t="s">
        <v>30</v>
      </c>
      <c r="P277" s="5">
        <v>0.58414634099999996</v>
      </c>
      <c r="Q277" s="6">
        <v>0</v>
      </c>
      <c r="R277" s="7">
        <v>0</v>
      </c>
      <c r="S277" s="7">
        <v>2.8204583213664591E-4</v>
      </c>
      <c r="T277" s="6">
        <v>0</v>
      </c>
      <c r="U277" s="6">
        <v>0</v>
      </c>
    </row>
    <row r="278" spans="1:21" x14ac:dyDescent="0.3">
      <c r="A278" t="s">
        <v>21</v>
      </c>
      <c r="B278" t="s">
        <v>22</v>
      </c>
      <c r="C278" t="s">
        <v>80</v>
      </c>
      <c r="D278" t="s">
        <v>109</v>
      </c>
      <c r="E278" t="s">
        <v>25</v>
      </c>
      <c r="F278" t="s">
        <v>26</v>
      </c>
      <c r="G278" t="s">
        <v>313</v>
      </c>
      <c r="H278" t="s">
        <v>306</v>
      </c>
      <c r="I278" t="s">
        <v>922</v>
      </c>
      <c r="J278" t="s">
        <v>306</v>
      </c>
      <c r="K278" t="s">
        <v>44</v>
      </c>
      <c r="L278">
        <v>22</v>
      </c>
      <c r="M278" t="s">
        <v>109</v>
      </c>
      <c r="N278" s="5">
        <v>0</v>
      </c>
      <c r="O278" t="s">
        <v>30</v>
      </c>
      <c r="P278" s="5">
        <v>0.62953086400000002</v>
      </c>
      <c r="Q278" s="6">
        <v>0</v>
      </c>
      <c r="R278" s="7">
        <v>0</v>
      </c>
      <c r="S278" s="7">
        <v>7.3350029454496545E-4</v>
      </c>
      <c r="T278" s="6">
        <v>0</v>
      </c>
      <c r="U278" s="6">
        <v>0</v>
      </c>
    </row>
    <row r="279" spans="1:21" x14ac:dyDescent="0.3">
      <c r="A279" t="s">
        <v>21</v>
      </c>
      <c r="B279" t="s">
        <v>22</v>
      </c>
      <c r="C279" t="s">
        <v>80</v>
      </c>
      <c r="D279" t="s">
        <v>109</v>
      </c>
      <c r="E279" t="s">
        <v>25</v>
      </c>
      <c r="F279" t="s">
        <v>26</v>
      </c>
      <c r="G279" t="s">
        <v>314</v>
      </c>
      <c r="H279" t="s">
        <v>308</v>
      </c>
      <c r="I279" t="s">
        <v>923</v>
      </c>
      <c r="J279" t="s">
        <v>308</v>
      </c>
      <c r="K279" t="s">
        <v>44</v>
      </c>
      <c r="L279">
        <v>15</v>
      </c>
      <c r="M279" t="s">
        <v>109</v>
      </c>
      <c r="N279" s="5">
        <v>0.40594185300000002</v>
      </c>
      <c r="O279" t="s">
        <v>30</v>
      </c>
      <c r="P279" s="5">
        <v>0.65900000000000003</v>
      </c>
      <c r="Q279" s="6">
        <v>2110845.9720000001</v>
      </c>
      <c r="R279" s="7">
        <v>0</v>
      </c>
      <c r="S279" s="7">
        <v>5.1721304454643976E-4</v>
      </c>
      <c r="T279" s="6">
        <v>0</v>
      </c>
      <c r="U279" s="6">
        <v>1091.757071746709</v>
      </c>
    </row>
    <row r="280" spans="1:21" x14ac:dyDescent="0.3">
      <c r="A280" t="s">
        <v>21</v>
      </c>
      <c r="B280" t="s">
        <v>22</v>
      </c>
      <c r="C280" t="s">
        <v>80</v>
      </c>
      <c r="D280" t="s">
        <v>109</v>
      </c>
      <c r="E280" t="s">
        <v>25</v>
      </c>
      <c r="F280" t="s">
        <v>26</v>
      </c>
      <c r="G280" t="s">
        <v>315</v>
      </c>
      <c r="H280" t="s">
        <v>310</v>
      </c>
      <c r="I280" t="s">
        <v>310</v>
      </c>
      <c r="J280" t="s">
        <v>310</v>
      </c>
      <c r="K280" t="s">
        <v>44</v>
      </c>
      <c r="L280">
        <v>15</v>
      </c>
      <c r="M280" t="s">
        <v>109</v>
      </c>
      <c r="N280" s="5">
        <v>0.59</v>
      </c>
      <c r="O280" t="s">
        <v>30</v>
      </c>
      <c r="P280" s="5">
        <v>0.15070135300000001</v>
      </c>
      <c r="Q280" s="6">
        <v>513895.47560000001</v>
      </c>
      <c r="R280" s="7">
        <v>0</v>
      </c>
      <c r="S280" s="7">
        <v>7.7835885943776132E-3</v>
      </c>
      <c r="T280" s="6">
        <v>0</v>
      </c>
      <c r="U280" s="6">
        <v>3999.9509625824189</v>
      </c>
    </row>
    <row r="281" spans="1:21" x14ac:dyDescent="0.3">
      <c r="A281" t="s">
        <v>21</v>
      </c>
      <c r="B281" t="s">
        <v>22</v>
      </c>
      <c r="C281" t="s">
        <v>80</v>
      </c>
      <c r="D281" t="s">
        <v>109</v>
      </c>
      <c r="E281" t="s">
        <v>25</v>
      </c>
      <c r="F281" t="s">
        <v>26</v>
      </c>
      <c r="G281" t="s">
        <v>316</v>
      </c>
      <c r="H281" t="s">
        <v>317</v>
      </c>
      <c r="I281" t="s">
        <v>317</v>
      </c>
      <c r="J281" t="s">
        <v>317</v>
      </c>
      <c r="K281" t="s">
        <v>44</v>
      </c>
      <c r="L281">
        <v>15</v>
      </c>
      <c r="M281" t="s">
        <v>109</v>
      </c>
      <c r="N281" s="5">
        <v>0</v>
      </c>
      <c r="O281" t="s">
        <v>30</v>
      </c>
      <c r="P281" s="5">
        <v>0.11456827999999999</v>
      </c>
      <c r="Q281" s="6">
        <v>0</v>
      </c>
      <c r="R281" s="7">
        <v>0</v>
      </c>
      <c r="S281" s="7">
        <v>6.9348828310739153E-3</v>
      </c>
      <c r="T281" s="6">
        <v>0</v>
      </c>
      <c r="U281" s="6">
        <v>0</v>
      </c>
    </row>
    <row r="282" spans="1:21" x14ac:dyDescent="0.3">
      <c r="A282" t="s">
        <v>21</v>
      </c>
      <c r="B282" t="s">
        <v>22</v>
      </c>
      <c r="C282" t="s">
        <v>80</v>
      </c>
      <c r="D282" t="s">
        <v>109</v>
      </c>
      <c r="E282" t="s">
        <v>25</v>
      </c>
      <c r="F282" t="s">
        <v>26</v>
      </c>
      <c r="G282" t="s">
        <v>318</v>
      </c>
      <c r="H282" t="s">
        <v>319</v>
      </c>
      <c r="I282" t="s">
        <v>319</v>
      </c>
      <c r="J282" t="s">
        <v>319</v>
      </c>
      <c r="K282" t="s">
        <v>44</v>
      </c>
      <c r="L282">
        <v>15</v>
      </c>
      <c r="M282" t="s">
        <v>109</v>
      </c>
      <c r="N282" s="5">
        <v>0</v>
      </c>
      <c r="O282" t="s">
        <v>30</v>
      </c>
      <c r="P282" s="5">
        <v>0.11456827999999999</v>
      </c>
      <c r="Q282" s="6">
        <v>0</v>
      </c>
      <c r="R282" s="7">
        <v>0</v>
      </c>
      <c r="S282" s="7">
        <v>5.6899063621100466E-3</v>
      </c>
      <c r="T282" s="6">
        <v>0</v>
      </c>
      <c r="U282" s="6">
        <v>0</v>
      </c>
    </row>
    <row r="283" spans="1:21" x14ac:dyDescent="0.3">
      <c r="A283" t="s">
        <v>21</v>
      </c>
      <c r="B283" t="s">
        <v>22</v>
      </c>
      <c r="C283" t="s">
        <v>80</v>
      </c>
      <c r="D283" t="s">
        <v>109</v>
      </c>
      <c r="E283" t="s">
        <v>25</v>
      </c>
      <c r="F283" t="s">
        <v>26</v>
      </c>
      <c r="G283" t="s">
        <v>320</v>
      </c>
      <c r="H283" t="s">
        <v>321</v>
      </c>
      <c r="I283" t="s">
        <v>321</v>
      </c>
      <c r="J283" t="s">
        <v>321</v>
      </c>
      <c r="K283" t="s">
        <v>44</v>
      </c>
      <c r="L283">
        <v>15</v>
      </c>
      <c r="M283" t="s">
        <v>109</v>
      </c>
      <c r="N283" s="5">
        <v>0</v>
      </c>
      <c r="O283" t="s">
        <v>30</v>
      </c>
      <c r="P283" s="5">
        <v>7.4420421E-2</v>
      </c>
      <c r="Q283" s="6">
        <v>0</v>
      </c>
      <c r="R283" s="7">
        <v>0</v>
      </c>
      <c r="S283" s="7">
        <v>6.1243025219811327E-3</v>
      </c>
      <c r="T283" s="6">
        <v>0</v>
      </c>
      <c r="U283" s="6">
        <v>0</v>
      </c>
    </row>
    <row r="284" spans="1:21" x14ac:dyDescent="0.3">
      <c r="A284" t="s">
        <v>21</v>
      </c>
      <c r="B284" t="s">
        <v>22</v>
      </c>
      <c r="C284" t="s">
        <v>80</v>
      </c>
      <c r="D284" t="s">
        <v>109</v>
      </c>
      <c r="E284" t="s">
        <v>25</v>
      </c>
      <c r="F284" t="s">
        <v>26</v>
      </c>
      <c r="G284" t="s">
        <v>322</v>
      </c>
      <c r="H284" t="s">
        <v>323</v>
      </c>
      <c r="I284" t="s">
        <v>323</v>
      </c>
      <c r="J284" t="s">
        <v>323</v>
      </c>
      <c r="K284" t="s">
        <v>44</v>
      </c>
      <c r="L284">
        <v>15</v>
      </c>
      <c r="M284" t="s">
        <v>109</v>
      </c>
      <c r="N284" s="5">
        <v>0</v>
      </c>
      <c r="O284" t="s">
        <v>30</v>
      </c>
      <c r="P284" s="5">
        <v>2.9549285000000002E-2</v>
      </c>
      <c r="Q284" s="6">
        <v>0</v>
      </c>
      <c r="R284" s="7">
        <v>0</v>
      </c>
      <c r="S284" s="7">
        <v>7.9215032809144392E-3</v>
      </c>
      <c r="T284" s="6">
        <v>0</v>
      </c>
      <c r="U284" s="6">
        <v>0</v>
      </c>
    </row>
    <row r="285" spans="1:21" x14ac:dyDescent="0.3">
      <c r="A285" t="s">
        <v>21</v>
      </c>
      <c r="B285" t="s">
        <v>22</v>
      </c>
      <c r="C285" t="s">
        <v>80</v>
      </c>
      <c r="D285" t="s">
        <v>109</v>
      </c>
      <c r="E285" t="s">
        <v>25</v>
      </c>
      <c r="F285" t="s">
        <v>26</v>
      </c>
      <c r="G285" t="s">
        <v>324</v>
      </c>
      <c r="H285" t="s">
        <v>312</v>
      </c>
      <c r="I285" t="s">
        <v>924</v>
      </c>
      <c r="J285" t="s">
        <v>312</v>
      </c>
      <c r="K285" t="s">
        <v>44</v>
      </c>
      <c r="L285">
        <v>15</v>
      </c>
      <c r="M285" t="s">
        <v>109</v>
      </c>
      <c r="N285" s="5">
        <v>0</v>
      </c>
      <c r="O285" t="s">
        <v>30</v>
      </c>
      <c r="P285" s="5">
        <v>0.58414634099999996</v>
      </c>
      <c r="Q285" s="6">
        <v>0</v>
      </c>
      <c r="R285" s="7">
        <v>0</v>
      </c>
      <c r="S285" s="7">
        <v>2.8204583213664591E-4</v>
      </c>
      <c r="T285" s="6">
        <v>0</v>
      </c>
      <c r="U285" s="6">
        <v>0</v>
      </c>
    </row>
    <row r="286" spans="1:21" x14ac:dyDescent="0.3">
      <c r="A286" t="s">
        <v>21</v>
      </c>
      <c r="B286" t="s">
        <v>22</v>
      </c>
      <c r="C286" t="s">
        <v>158</v>
      </c>
      <c r="D286" t="s">
        <v>176</v>
      </c>
      <c r="E286" t="s">
        <v>25</v>
      </c>
      <c r="F286" t="s">
        <v>26</v>
      </c>
      <c r="G286" t="s">
        <v>160</v>
      </c>
      <c r="H286" t="s">
        <v>28</v>
      </c>
      <c r="I286" t="s">
        <v>28</v>
      </c>
      <c r="J286" t="s">
        <v>28</v>
      </c>
      <c r="K286" t="s">
        <v>29</v>
      </c>
      <c r="L286">
        <v>20</v>
      </c>
      <c r="N286" s="5">
        <v>0</v>
      </c>
      <c r="O286" t="s">
        <v>30</v>
      </c>
      <c r="P286" s="5">
        <v>0.3</v>
      </c>
      <c r="Q286" s="6">
        <v>0</v>
      </c>
      <c r="R286" s="7">
        <v>6.501679255097384E-4</v>
      </c>
      <c r="S286" s="7">
        <v>0</v>
      </c>
      <c r="T286" s="6">
        <v>0</v>
      </c>
      <c r="U286" s="6">
        <v>0</v>
      </c>
    </row>
    <row r="287" spans="1:21" x14ac:dyDescent="0.3">
      <c r="A287" t="s">
        <v>21</v>
      </c>
      <c r="B287" t="s">
        <v>22</v>
      </c>
      <c r="C287" t="s">
        <v>158</v>
      </c>
      <c r="D287" t="s">
        <v>176</v>
      </c>
      <c r="E287" t="s">
        <v>25</v>
      </c>
      <c r="F287" t="s">
        <v>26</v>
      </c>
      <c r="G287" t="s">
        <v>161</v>
      </c>
      <c r="H287" t="s">
        <v>162</v>
      </c>
      <c r="I287" t="s">
        <v>162</v>
      </c>
      <c r="J287" t="s">
        <v>162</v>
      </c>
      <c r="K287" t="s">
        <v>29</v>
      </c>
      <c r="L287">
        <v>15</v>
      </c>
      <c r="N287" s="5">
        <v>5.3199999999999997E-2</v>
      </c>
      <c r="O287" t="s">
        <v>30</v>
      </c>
      <c r="P287" s="5">
        <v>0.06</v>
      </c>
      <c r="Q287" s="6">
        <v>0</v>
      </c>
      <c r="R287" s="7">
        <v>3.4388204221613705E-4</v>
      </c>
      <c r="S287" s="7">
        <v>0</v>
      </c>
      <c r="T287" s="6">
        <v>0</v>
      </c>
      <c r="U287" s="6">
        <v>0</v>
      </c>
    </row>
    <row r="288" spans="1:21" x14ac:dyDescent="0.3">
      <c r="A288" t="s">
        <v>21</v>
      </c>
      <c r="B288" t="s">
        <v>22</v>
      </c>
      <c r="C288" t="s">
        <v>158</v>
      </c>
      <c r="D288" t="s">
        <v>176</v>
      </c>
      <c r="E288" t="s">
        <v>25</v>
      </c>
      <c r="F288" t="s">
        <v>26</v>
      </c>
      <c r="G288" t="s">
        <v>163</v>
      </c>
      <c r="H288" t="s">
        <v>164</v>
      </c>
      <c r="I288" t="s">
        <v>164</v>
      </c>
      <c r="J288" t="s">
        <v>164</v>
      </c>
      <c r="K288" t="s">
        <v>29</v>
      </c>
      <c r="L288">
        <v>10</v>
      </c>
      <c r="N288" s="5">
        <v>0.19500000000000001</v>
      </c>
      <c r="O288" t="s">
        <v>30</v>
      </c>
      <c r="P288" s="5">
        <v>2.0641201000000001E-2</v>
      </c>
      <c r="Q288" s="6">
        <v>0</v>
      </c>
      <c r="R288" s="7">
        <v>1.5041279839351773E-3</v>
      </c>
      <c r="S288" s="7">
        <v>-6.8840361200273037E-4</v>
      </c>
      <c r="T288" s="6">
        <v>0</v>
      </c>
      <c r="U288" s="6">
        <v>0</v>
      </c>
    </row>
    <row r="289" spans="1:21" x14ac:dyDescent="0.3">
      <c r="A289" t="s">
        <v>21</v>
      </c>
      <c r="B289" t="s">
        <v>22</v>
      </c>
      <c r="C289" t="s">
        <v>158</v>
      </c>
      <c r="D289" t="s">
        <v>176</v>
      </c>
      <c r="E289" t="s">
        <v>25</v>
      </c>
      <c r="F289" t="s">
        <v>26</v>
      </c>
      <c r="G289" t="s">
        <v>166</v>
      </c>
      <c r="H289" t="s">
        <v>88</v>
      </c>
      <c r="I289" t="s">
        <v>900</v>
      </c>
      <c r="J289" t="s">
        <v>88</v>
      </c>
      <c r="K289" t="s">
        <v>29</v>
      </c>
      <c r="L289">
        <v>20</v>
      </c>
      <c r="N289" s="5">
        <v>0.72</v>
      </c>
      <c r="O289" t="s">
        <v>30</v>
      </c>
      <c r="P289" s="5">
        <v>9.4858366999999999E-2</v>
      </c>
      <c r="Q289" s="6">
        <v>848102.15119999996</v>
      </c>
      <c r="R289" s="7">
        <v>3.7183710299416747E-4</v>
      </c>
      <c r="S289" s="7">
        <v>0</v>
      </c>
      <c r="T289" s="6">
        <v>315.3558469453294</v>
      </c>
      <c r="U289" s="6">
        <v>0</v>
      </c>
    </row>
    <row r="290" spans="1:21" x14ac:dyDescent="0.3">
      <c r="A290" t="s">
        <v>21</v>
      </c>
      <c r="B290" t="s">
        <v>22</v>
      </c>
      <c r="C290" t="s">
        <v>158</v>
      </c>
      <c r="D290" t="s">
        <v>176</v>
      </c>
      <c r="E290" t="s">
        <v>25</v>
      </c>
      <c r="F290" t="s">
        <v>26</v>
      </c>
      <c r="G290" t="s">
        <v>167</v>
      </c>
      <c r="H290" t="s">
        <v>90</v>
      </c>
      <c r="I290" t="s">
        <v>901</v>
      </c>
      <c r="J290" t="s">
        <v>90</v>
      </c>
      <c r="K290" t="s">
        <v>29</v>
      </c>
      <c r="L290">
        <v>20</v>
      </c>
      <c r="N290" s="5">
        <v>0</v>
      </c>
      <c r="O290" t="s">
        <v>30</v>
      </c>
      <c r="P290" s="5">
        <v>0.24366742799999999</v>
      </c>
      <c r="Q290" s="6">
        <v>0</v>
      </c>
      <c r="R290" s="7">
        <v>3.9533272099828324E-4</v>
      </c>
      <c r="S290" s="7">
        <v>0</v>
      </c>
      <c r="T290" s="6">
        <v>0</v>
      </c>
      <c r="U290" s="6">
        <v>0</v>
      </c>
    </row>
    <row r="291" spans="1:21" x14ac:dyDescent="0.3">
      <c r="A291" t="s">
        <v>21</v>
      </c>
      <c r="B291" t="s">
        <v>22</v>
      </c>
      <c r="C291" t="s">
        <v>158</v>
      </c>
      <c r="D291" t="s">
        <v>176</v>
      </c>
      <c r="E291" t="s">
        <v>25</v>
      </c>
      <c r="F291" t="s">
        <v>26</v>
      </c>
      <c r="G291" t="s">
        <v>168</v>
      </c>
      <c r="H291" t="s">
        <v>92</v>
      </c>
      <c r="I291" t="s">
        <v>902</v>
      </c>
      <c r="J291" t="s">
        <v>92</v>
      </c>
      <c r="K291" t="s">
        <v>29</v>
      </c>
      <c r="L291">
        <v>20</v>
      </c>
      <c r="N291" s="5">
        <v>0</v>
      </c>
      <c r="O291" t="s">
        <v>30</v>
      </c>
      <c r="P291" s="5">
        <v>0.111669198</v>
      </c>
      <c r="Q291" s="6">
        <v>0</v>
      </c>
      <c r="R291" s="7">
        <v>3.7650451432882226E-4</v>
      </c>
      <c r="S291" s="7">
        <v>0</v>
      </c>
      <c r="T291" s="6">
        <v>0</v>
      </c>
      <c r="U291" s="6">
        <v>0</v>
      </c>
    </row>
    <row r="292" spans="1:21" x14ac:dyDescent="0.3">
      <c r="A292" t="s">
        <v>21</v>
      </c>
      <c r="B292" t="s">
        <v>22</v>
      </c>
      <c r="C292" t="s">
        <v>158</v>
      </c>
      <c r="D292" t="s">
        <v>176</v>
      </c>
      <c r="E292" t="s">
        <v>25</v>
      </c>
      <c r="F292" t="s">
        <v>26</v>
      </c>
      <c r="G292" t="s">
        <v>169</v>
      </c>
      <c r="H292" t="s">
        <v>94</v>
      </c>
      <c r="I292" t="s">
        <v>903</v>
      </c>
      <c r="J292" t="s">
        <v>94</v>
      </c>
      <c r="K292" t="s">
        <v>29</v>
      </c>
      <c r="L292">
        <v>20</v>
      </c>
      <c r="N292" s="5">
        <v>0</v>
      </c>
      <c r="O292" t="s">
        <v>30</v>
      </c>
      <c r="P292" s="5">
        <v>0.134418393</v>
      </c>
      <c r="Q292" s="6">
        <v>0</v>
      </c>
      <c r="R292" s="7">
        <v>3.8191228275353525E-4</v>
      </c>
      <c r="S292" s="7">
        <v>0</v>
      </c>
      <c r="T292" s="6">
        <v>0</v>
      </c>
      <c r="U292" s="6">
        <v>0</v>
      </c>
    </row>
    <row r="293" spans="1:21" x14ac:dyDescent="0.3">
      <c r="A293" t="s">
        <v>21</v>
      </c>
      <c r="B293" t="s">
        <v>22</v>
      </c>
      <c r="C293" t="s">
        <v>158</v>
      </c>
      <c r="D293" t="s">
        <v>176</v>
      </c>
      <c r="E293" t="s">
        <v>25</v>
      </c>
      <c r="F293" t="s">
        <v>26</v>
      </c>
      <c r="G293" t="s">
        <v>170</v>
      </c>
      <c r="H293" t="s">
        <v>96</v>
      </c>
      <c r="I293" t="s">
        <v>904</v>
      </c>
      <c r="J293" t="s">
        <v>96</v>
      </c>
      <c r="K293" t="s">
        <v>29</v>
      </c>
      <c r="L293">
        <v>11</v>
      </c>
      <c r="N293" s="5">
        <v>0.22500000000000001</v>
      </c>
      <c r="O293" t="s">
        <v>30</v>
      </c>
      <c r="P293" s="5">
        <v>6.0917672999999999E-2</v>
      </c>
      <c r="Q293" s="6">
        <v>0</v>
      </c>
      <c r="R293" s="7">
        <v>4.0414343805103185E-4</v>
      </c>
      <c r="S293" s="7">
        <v>0</v>
      </c>
      <c r="T293" s="6">
        <v>0</v>
      </c>
      <c r="U293" s="6">
        <v>0</v>
      </c>
    </row>
    <row r="294" spans="1:21" x14ac:dyDescent="0.3">
      <c r="A294" t="s">
        <v>21</v>
      </c>
      <c r="B294" t="s">
        <v>22</v>
      </c>
      <c r="C294" t="s">
        <v>158</v>
      </c>
      <c r="D294" t="s">
        <v>176</v>
      </c>
      <c r="E294" t="s">
        <v>25</v>
      </c>
      <c r="F294" t="s">
        <v>26</v>
      </c>
      <c r="G294" t="s">
        <v>171</v>
      </c>
      <c r="H294" t="s">
        <v>100</v>
      </c>
      <c r="I294" t="s">
        <v>100</v>
      </c>
      <c r="J294" t="s">
        <v>100</v>
      </c>
      <c r="K294" t="s">
        <v>29</v>
      </c>
      <c r="L294">
        <v>20</v>
      </c>
      <c r="N294" s="5">
        <v>6.0562499999999998E-2</v>
      </c>
      <c r="O294" t="s">
        <v>30</v>
      </c>
      <c r="P294" s="5">
        <v>0.1</v>
      </c>
      <c r="Q294" s="6">
        <v>105120.0775</v>
      </c>
      <c r="R294" s="7">
        <v>3.482162752343506E-4</v>
      </c>
      <c r="S294" s="7">
        <v>0</v>
      </c>
      <c r="T294" s="6">
        <v>36.604521839396263</v>
      </c>
      <c r="U294" s="6">
        <v>0</v>
      </c>
    </row>
    <row r="295" spans="1:21" x14ac:dyDescent="0.3">
      <c r="A295" t="s">
        <v>21</v>
      </c>
      <c r="B295" t="s">
        <v>22</v>
      </c>
      <c r="C295" t="s">
        <v>158</v>
      </c>
      <c r="D295" t="s">
        <v>176</v>
      </c>
      <c r="E295" t="s">
        <v>25</v>
      </c>
      <c r="F295" t="s">
        <v>26</v>
      </c>
      <c r="G295" t="s">
        <v>172</v>
      </c>
      <c r="H295" t="s">
        <v>102</v>
      </c>
      <c r="I295" t="s">
        <v>102</v>
      </c>
      <c r="J295" t="s">
        <v>102</v>
      </c>
      <c r="K295" t="s">
        <v>29</v>
      </c>
      <c r="L295">
        <v>11</v>
      </c>
      <c r="N295" s="5">
        <v>0.02</v>
      </c>
      <c r="O295" t="s">
        <v>30</v>
      </c>
      <c r="P295" s="5">
        <v>2.6194598999999999E-2</v>
      </c>
      <c r="Q295" s="6">
        <v>0</v>
      </c>
      <c r="R295" s="7">
        <v>4.0414343805103185E-4</v>
      </c>
      <c r="S295" s="7">
        <v>0</v>
      </c>
      <c r="T295" s="6">
        <v>0</v>
      </c>
      <c r="U295" s="6">
        <v>0</v>
      </c>
    </row>
    <row r="296" spans="1:21" x14ac:dyDescent="0.3">
      <c r="A296" t="s">
        <v>21</v>
      </c>
      <c r="B296" t="s">
        <v>22</v>
      </c>
      <c r="C296" t="s">
        <v>158</v>
      </c>
      <c r="D296" t="s">
        <v>176</v>
      </c>
      <c r="E296" t="s">
        <v>25</v>
      </c>
      <c r="F296" t="s">
        <v>26</v>
      </c>
      <c r="G296" t="s">
        <v>174</v>
      </c>
      <c r="H296" t="s">
        <v>106</v>
      </c>
      <c r="I296" t="s">
        <v>106</v>
      </c>
      <c r="J296" t="s">
        <v>106</v>
      </c>
      <c r="K296" t="s">
        <v>29</v>
      </c>
      <c r="L296">
        <v>11</v>
      </c>
      <c r="N296" s="5">
        <v>9.4999999999999998E-3</v>
      </c>
      <c r="O296" t="s">
        <v>30</v>
      </c>
      <c r="P296" s="5">
        <v>7.1199999999999999E-2</v>
      </c>
      <c r="Q296" s="6">
        <v>0</v>
      </c>
      <c r="R296" s="7">
        <v>1.5644158342992254E-4</v>
      </c>
      <c r="S296" s="7">
        <v>0</v>
      </c>
      <c r="T296" s="6">
        <v>0</v>
      </c>
      <c r="U296" s="6">
        <v>0</v>
      </c>
    </row>
    <row r="297" spans="1:21" x14ac:dyDescent="0.3">
      <c r="A297" t="s">
        <v>21</v>
      </c>
      <c r="B297" t="s">
        <v>22</v>
      </c>
      <c r="C297" t="s">
        <v>158</v>
      </c>
      <c r="D297" t="s">
        <v>176</v>
      </c>
      <c r="E297" t="s">
        <v>25</v>
      </c>
      <c r="F297" t="s">
        <v>26</v>
      </c>
      <c r="G297" t="s">
        <v>177</v>
      </c>
      <c r="H297" t="s">
        <v>111</v>
      </c>
      <c r="I297" t="s">
        <v>111</v>
      </c>
      <c r="J297" t="s">
        <v>111</v>
      </c>
      <c r="K297" t="s">
        <v>29</v>
      </c>
      <c r="L297">
        <v>20</v>
      </c>
      <c r="N297" s="5">
        <v>9.7199999999999995E-2</v>
      </c>
      <c r="O297" t="s">
        <v>30</v>
      </c>
      <c r="P297" s="5">
        <v>0.146537695</v>
      </c>
      <c r="Q297" s="6">
        <v>261386.32029999999</v>
      </c>
      <c r="R297" s="7">
        <v>6.1734118931197298E-4</v>
      </c>
      <c r="S297" s="7">
        <v>0</v>
      </c>
      <c r="T297" s="6">
        <v>161.36454184388231</v>
      </c>
      <c r="U297" s="6">
        <v>0</v>
      </c>
    </row>
    <row r="298" spans="1:21" x14ac:dyDescent="0.3">
      <c r="A298" t="s">
        <v>21</v>
      </c>
      <c r="B298" t="s">
        <v>22</v>
      </c>
      <c r="C298" t="s">
        <v>158</v>
      </c>
      <c r="D298" t="s">
        <v>176</v>
      </c>
      <c r="E298" t="s">
        <v>25</v>
      </c>
      <c r="F298" t="s">
        <v>26</v>
      </c>
      <c r="G298" t="s">
        <v>178</v>
      </c>
      <c r="H298" t="s">
        <v>115</v>
      </c>
      <c r="I298" t="s">
        <v>905</v>
      </c>
      <c r="J298" t="s">
        <v>115</v>
      </c>
      <c r="K298" t="s">
        <v>29</v>
      </c>
      <c r="L298">
        <v>20</v>
      </c>
      <c r="N298" s="5">
        <v>0.19</v>
      </c>
      <c r="O298" t="s">
        <v>30</v>
      </c>
      <c r="P298" s="5">
        <v>1.199808E-2</v>
      </c>
      <c r="Q298" s="6">
        <v>0</v>
      </c>
      <c r="R298" s="7">
        <v>0</v>
      </c>
      <c r="S298" s="7">
        <v>0</v>
      </c>
      <c r="T298" s="6">
        <v>0</v>
      </c>
      <c r="U298" s="6">
        <v>0</v>
      </c>
    </row>
    <row r="299" spans="1:21" x14ac:dyDescent="0.3">
      <c r="A299" t="s">
        <v>21</v>
      </c>
      <c r="B299" t="s">
        <v>22</v>
      </c>
      <c r="C299" t="s">
        <v>158</v>
      </c>
      <c r="D299" t="s">
        <v>176</v>
      </c>
      <c r="E299" t="s">
        <v>25</v>
      </c>
      <c r="F299" t="s">
        <v>26</v>
      </c>
      <c r="G299" t="s">
        <v>179</v>
      </c>
      <c r="H299" t="s">
        <v>117</v>
      </c>
      <c r="I299" t="s">
        <v>906</v>
      </c>
      <c r="J299" t="s">
        <v>117</v>
      </c>
      <c r="K299" t="s">
        <v>29</v>
      </c>
      <c r="L299">
        <v>20</v>
      </c>
      <c r="N299" s="5">
        <v>0.14249999999999999</v>
      </c>
      <c r="O299" t="s">
        <v>30</v>
      </c>
      <c r="P299" s="5">
        <v>1.1203315E-2</v>
      </c>
      <c r="Q299" s="6">
        <v>0</v>
      </c>
      <c r="R299" s="7">
        <v>1.6254546544097634E-4</v>
      </c>
      <c r="S299" s="7">
        <v>0</v>
      </c>
      <c r="T299" s="6">
        <v>0</v>
      </c>
      <c r="U299" s="6">
        <v>0</v>
      </c>
    </row>
    <row r="300" spans="1:21" x14ac:dyDescent="0.3">
      <c r="A300" t="s">
        <v>21</v>
      </c>
      <c r="B300" t="s">
        <v>22</v>
      </c>
      <c r="C300" t="s">
        <v>158</v>
      </c>
      <c r="D300" t="s">
        <v>176</v>
      </c>
      <c r="E300" t="s">
        <v>25</v>
      </c>
      <c r="F300" t="s">
        <v>26</v>
      </c>
      <c r="G300" t="s">
        <v>180</v>
      </c>
      <c r="H300" t="s">
        <v>119</v>
      </c>
      <c r="I300" t="s">
        <v>907</v>
      </c>
      <c r="J300" t="s">
        <v>119</v>
      </c>
      <c r="K300" t="s">
        <v>29</v>
      </c>
      <c r="L300">
        <v>20</v>
      </c>
      <c r="N300" s="5">
        <v>0.32400000000000001</v>
      </c>
      <c r="O300" t="s">
        <v>30</v>
      </c>
      <c r="P300" s="5">
        <v>0.125</v>
      </c>
      <c r="Q300" s="6">
        <v>732642.18590000004</v>
      </c>
      <c r="R300" s="7">
        <v>6.1734118931197298E-4</v>
      </c>
      <c r="S300" s="7">
        <v>0</v>
      </c>
      <c r="T300" s="6">
        <v>452.29019838362962</v>
      </c>
      <c r="U300" s="6">
        <v>0</v>
      </c>
    </row>
    <row r="301" spans="1:21" x14ac:dyDescent="0.3">
      <c r="A301" t="s">
        <v>21</v>
      </c>
      <c r="B301" t="s">
        <v>22</v>
      </c>
      <c r="C301" t="s">
        <v>158</v>
      </c>
      <c r="D301" t="s">
        <v>176</v>
      </c>
      <c r="E301" t="s">
        <v>25</v>
      </c>
      <c r="F301" t="s">
        <v>26</v>
      </c>
      <c r="G301" t="s">
        <v>182</v>
      </c>
      <c r="H301" t="s">
        <v>127</v>
      </c>
      <c r="I301" t="s">
        <v>909</v>
      </c>
      <c r="J301" t="s">
        <v>127</v>
      </c>
      <c r="K301" t="s">
        <v>29</v>
      </c>
      <c r="L301">
        <v>20</v>
      </c>
      <c r="N301" s="5">
        <v>0</v>
      </c>
      <c r="O301" t="s">
        <v>30</v>
      </c>
      <c r="P301" s="5">
        <v>0.192410847</v>
      </c>
      <c r="Q301" s="6">
        <v>0</v>
      </c>
      <c r="R301" s="7">
        <v>4.0274354263384791E-4</v>
      </c>
      <c r="S301" s="7">
        <v>0</v>
      </c>
      <c r="T301" s="6">
        <v>0</v>
      </c>
      <c r="U301" s="6">
        <v>0</v>
      </c>
    </row>
    <row r="302" spans="1:21" x14ac:dyDescent="0.3">
      <c r="A302" t="s">
        <v>21</v>
      </c>
      <c r="B302" t="s">
        <v>22</v>
      </c>
      <c r="C302" t="s">
        <v>158</v>
      </c>
      <c r="D302" t="s">
        <v>176</v>
      </c>
      <c r="E302" t="s">
        <v>25</v>
      </c>
      <c r="F302" t="s">
        <v>26</v>
      </c>
      <c r="G302" t="s">
        <v>183</v>
      </c>
      <c r="H302" t="s">
        <v>129</v>
      </c>
      <c r="I302" t="s">
        <v>910</v>
      </c>
      <c r="J302" t="s">
        <v>129</v>
      </c>
      <c r="K302" t="s">
        <v>29</v>
      </c>
      <c r="L302">
        <v>20</v>
      </c>
      <c r="N302" s="5">
        <v>0</v>
      </c>
      <c r="O302" t="s">
        <v>30</v>
      </c>
      <c r="P302" s="5">
        <v>2.8384534999999999E-2</v>
      </c>
      <c r="Q302" s="6">
        <v>0</v>
      </c>
      <c r="R302" s="7">
        <v>4.0397117362329303E-4</v>
      </c>
      <c r="S302" s="7">
        <v>0</v>
      </c>
      <c r="T302" s="6">
        <v>0</v>
      </c>
      <c r="U302" s="6">
        <v>0</v>
      </c>
    </row>
    <row r="303" spans="1:21" x14ac:dyDescent="0.3">
      <c r="A303" t="s">
        <v>21</v>
      </c>
      <c r="B303" t="s">
        <v>22</v>
      </c>
      <c r="C303" t="s">
        <v>158</v>
      </c>
      <c r="D303" t="s">
        <v>176</v>
      </c>
      <c r="E303" t="s">
        <v>25</v>
      </c>
      <c r="F303" t="s">
        <v>26</v>
      </c>
      <c r="G303" t="s">
        <v>184</v>
      </c>
      <c r="H303" t="s">
        <v>131</v>
      </c>
      <c r="I303" t="s">
        <v>911</v>
      </c>
      <c r="J303" t="s">
        <v>131</v>
      </c>
      <c r="K303" t="s">
        <v>29</v>
      </c>
      <c r="L303">
        <v>20</v>
      </c>
      <c r="N303" s="5">
        <v>0</v>
      </c>
      <c r="O303" t="s">
        <v>30</v>
      </c>
      <c r="P303" s="5">
        <v>5.5542909000000001E-2</v>
      </c>
      <c r="Q303" s="6">
        <v>0</v>
      </c>
      <c r="R303" s="7">
        <v>4.0307751533589055E-4</v>
      </c>
      <c r="S303" s="7">
        <v>0</v>
      </c>
      <c r="T303" s="6">
        <v>0</v>
      </c>
      <c r="U303" s="6">
        <v>0</v>
      </c>
    </row>
    <row r="304" spans="1:21" x14ac:dyDescent="0.3">
      <c r="A304" t="s">
        <v>21</v>
      </c>
      <c r="B304" t="s">
        <v>22</v>
      </c>
      <c r="C304" t="s">
        <v>158</v>
      </c>
      <c r="D304" t="s">
        <v>176</v>
      </c>
      <c r="E304" t="s">
        <v>25</v>
      </c>
      <c r="F304" t="s">
        <v>31</v>
      </c>
      <c r="G304" t="s">
        <v>186</v>
      </c>
      <c r="H304" t="s">
        <v>28</v>
      </c>
      <c r="I304" t="s">
        <v>28</v>
      </c>
      <c r="J304" t="s">
        <v>28</v>
      </c>
      <c r="K304" t="s">
        <v>29</v>
      </c>
      <c r="L304">
        <v>20</v>
      </c>
      <c r="N304" s="5">
        <v>0</v>
      </c>
      <c r="O304" t="s">
        <v>30</v>
      </c>
      <c r="P304" s="5">
        <v>0.3</v>
      </c>
      <c r="Q304" s="6">
        <v>0</v>
      </c>
      <c r="R304" s="7">
        <v>6.501679255097384E-4</v>
      </c>
      <c r="S304" s="7">
        <v>0</v>
      </c>
      <c r="T304" s="6">
        <v>0</v>
      </c>
      <c r="U304" s="6">
        <v>0</v>
      </c>
    </row>
    <row r="305" spans="1:21" x14ac:dyDescent="0.3">
      <c r="A305" t="s">
        <v>21</v>
      </c>
      <c r="B305" t="s">
        <v>22</v>
      </c>
      <c r="C305" t="s">
        <v>158</v>
      </c>
      <c r="D305" t="s">
        <v>176</v>
      </c>
      <c r="E305" t="s">
        <v>25</v>
      </c>
      <c r="F305" t="s">
        <v>31</v>
      </c>
      <c r="G305" t="s">
        <v>187</v>
      </c>
      <c r="H305" t="s">
        <v>162</v>
      </c>
      <c r="I305" t="s">
        <v>162</v>
      </c>
      <c r="J305" t="s">
        <v>162</v>
      </c>
      <c r="K305" t="s">
        <v>29</v>
      </c>
      <c r="L305">
        <v>15</v>
      </c>
      <c r="N305" s="5">
        <v>1.976E-2</v>
      </c>
      <c r="O305" t="s">
        <v>30</v>
      </c>
      <c r="P305" s="5">
        <v>0.06</v>
      </c>
      <c r="Q305" s="6">
        <v>1324911.8570000001</v>
      </c>
      <c r="R305" s="7">
        <v>3.4388204221613705E-4</v>
      </c>
      <c r="S305" s="7">
        <v>0</v>
      </c>
      <c r="T305" s="6">
        <v>455.61339514153457</v>
      </c>
      <c r="U305" s="6">
        <v>0</v>
      </c>
    </row>
    <row r="306" spans="1:21" x14ac:dyDescent="0.3">
      <c r="A306" t="s">
        <v>21</v>
      </c>
      <c r="B306" t="s">
        <v>22</v>
      </c>
      <c r="C306" t="s">
        <v>158</v>
      </c>
      <c r="D306" t="s">
        <v>176</v>
      </c>
      <c r="E306" t="s">
        <v>25</v>
      </c>
      <c r="F306" t="s">
        <v>31</v>
      </c>
      <c r="G306" t="s">
        <v>188</v>
      </c>
      <c r="H306" t="s">
        <v>164</v>
      </c>
      <c r="I306" t="s">
        <v>164</v>
      </c>
      <c r="J306" t="s">
        <v>164</v>
      </c>
      <c r="K306" t="s">
        <v>29</v>
      </c>
      <c r="L306">
        <v>10</v>
      </c>
      <c r="N306" s="5">
        <v>0.19500000000000001</v>
      </c>
      <c r="O306" t="s">
        <v>30</v>
      </c>
      <c r="P306" s="5">
        <v>2.0641201000000001E-2</v>
      </c>
      <c r="Q306" s="6">
        <v>4449888.0410000002</v>
      </c>
      <c r="R306" s="7">
        <v>1.5041279839351773E-3</v>
      </c>
      <c r="S306" s="7">
        <v>-6.8840361200273037E-4</v>
      </c>
      <c r="T306" s="6">
        <v>6693.2011278465861</v>
      </c>
      <c r="U306" s="6">
        <v>-3063.3190004321541</v>
      </c>
    </row>
    <row r="307" spans="1:21" x14ac:dyDescent="0.3">
      <c r="A307" t="s">
        <v>21</v>
      </c>
      <c r="B307" t="s">
        <v>22</v>
      </c>
      <c r="C307" t="s">
        <v>158</v>
      </c>
      <c r="D307" t="s">
        <v>176</v>
      </c>
      <c r="E307" t="s">
        <v>25</v>
      </c>
      <c r="F307" t="s">
        <v>31</v>
      </c>
      <c r="G307" t="s">
        <v>189</v>
      </c>
      <c r="H307" t="s">
        <v>84</v>
      </c>
      <c r="I307" t="s">
        <v>84</v>
      </c>
      <c r="J307" t="s">
        <v>84</v>
      </c>
      <c r="K307" t="s">
        <v>29</v>
      </c>
      <c r="L307">
        <v>20</v>
      </c>
      <c r="N307" s="5">
        <v>4.4999999999999998E-2</v>
      </c>
      <c r="O307" t="s">
        <v>30</v>
      </c>
      <c r="P307" s="5">
        <v>4.3877045000000003E-2</v>
      </c>
      <c r="Q307" s="6">
        <v>2201924.5299999998</v>
      </c>
      <c r="R307" s="7">
        <v>6.1734118931197298E-4</v>
      </c>
      <c r="S307" s="7">
        <v>0</v>
      </c>
      <c r="T307" s="6">
        <v>1359.338708125407</v>
      </c>
      <c r="U307" s="6">
        <v>0</v>
      </c>
    </row>
    <row r="308" spans="1:21" x14ac:dyDescent="0.3">
      <c r="A308" t="s">
        <v>21</v>
      </c>
      <c r="B308" t="s">
        <v>22</v>
      </c>
      <c r="C308" t="s">
        <v>158</v>
      </c>
      <c r="D308" t="s">
        <v>176</v>
      </c>
      <c r="E308" t="s">
        <v>25</v>
      </c>
      <c r="F308" t="s">
        <v>31</v>
      </c>
      <c r="G308" t="s">
        <v>190</v>
      </c>
      <c r="H308" t="s">
        <v>86</v>
      </c>
      <c r="I308" t="s">
        <v>86</v>
      </c>
      <c r="J308" t="s">
        <v>86</v>
      </c>
      <c r="K308" t="s">
        <v>29</v>
      </c>
      <c r="L308">
        <v>20</v>
      </c>
      <c r="N308" s="5">
        <v>0</v>
      </c>
      <c r="O308" t="s">
        <v>30</v>
      </c>
      <c r="P308" s="5">
        <v>1.3579775000000001E-2</v>
      </c>
      <c r="Q308" s="6">
        <v>0</v>
      </c>
      <c r="R308" s="7">
        <v>1.9028965319124914E-4</v>
      </c>
      <c r="S308" s="7">
        <v>0</v>
      </c>
      <c r="T308" s="6">
        <v>0</v>
      </c>
      <c r="U308" s="6">
        <v>0</v>
      </c>
    </row>
    <row r="309" spans="1:21" x14ac:dyDescent="0.3">
      <c r="A309" t="s">
        <v>21</v>
      </c>
      <c r="B309" t="s">
        <v>22</v>
      </c>
      <c r="C309" t="s">
        <v>158</v>
      </c>
      <c r="D309" t="s">
        <v>176</v>
      </c>
      <c r="E309" t="s">
        <v>25</v>
      </c>
      <c r="F309" t="s">
        <v>31</v>
      </c>
      <c r="G309" t="s">
        <v>191</v>
      </c>
      <c r="H309" t="s">
        <v>88</v>
      </c>
      <c r="I309" t="s">
        <v>900</v>
      </c>
      <c r="J309" t="s">
        <v>88</v>
      </c>
      <c r="K309" t="s">
        <v>29</v>
      </c>
      <c r="L309">
        <v>20</v>
      </c>
      <c r="N309" s="5">
        <v>0.351348259</v>
      </c>
      <c r="O309" t="s">
        <v>30</v>
      </c>
      <c r="P309" s="5">
        <v>9.4858366999999999E-2</v>
      </c>
      <c r="Q309" s="6">
        <v>39668039.340000004</v>
      </c>
      <c r="R309" s="7">
        <v>3.7183710299416747E-4</v>
      </c>
      <c r="S309" s="7">
        <v>0</v>
      </c>
      <c r="T309" s="6">
        <v>14750.048829644269</v>
      </c>
      <c r="U309" s="6">
        <v>0</v>
      </c>
    </row>
    <row r="310" spans="1:21" x14ac:dyDescent="0.3">
      <c r="A310" t="s">
        <v>21</v>
      </c>
      <c r="B310" t="s">
        <v>22</v>
      </c>
      <c r="C310" t="s">
        <v>158</v>
      </c>
      <c r="D310" t="s">
        <v>176</v>
      </c>
      <c r="E310" t="s">
        <v>25</v>
      </c>
      <c r="F310" t="s">
        <v>31</v>
      </c>
      <c r="G310" t="s">
        <v>192</v>
      </c>
      <c r="H310" t="s">
        <v>90</v>
      </c>
      <c r="I310" t="s">
        <v>901</v>
      </c>
      <c r="J310" t="s">
        <v>90</v>
      </c>
      <c r="K310" t="s">
        <v>29</v>
      </c>
      <c r="L310">
        <v>20</v>
      </c>
      <c r="N310" s="5">
        <v>0.14625953999999999</v>
      </c>
      <c r="O310" t="s">
        <v>30</v>
      </c>
      <c r="P310" s="5">
        <v>0.24366742799999999</v>
      </c>
      <c r="Q310" s="6">
        <v>48087923.93</v>
      </c>
      <c r="R310" s="7">
        <v>3.9533272099828324E-4</v>
      </c>
      <c r="S310" s="7">
        <v>0</v>
      </c>
      <c r="T310" s="6">
        <v>19010.729814405357</v>
      </c>
      <c r="U310" s="6">
        <v>0</v>
      </c>
    </row>
    <row r="311" spans="1:21" x14ac:dyDescent="0.3">
      <c r="A311" t="s">
        <v>21</v>
      </c>
      <c r="B311" t="s">
        <v>22</v>
      </c>
      <c r="C311" t="s">
        <v>158</v>
      </c>
      <c r="D311" t="s">
        <v>176</v>
      </c>
      <c r="E311" t="s">
        <v>25</v>
      </c>
      <c r="F311" t="s">
        <v>31</v>
      </c>
      <c r="G311" t="s">
        <v>193</v>
      </c>
      <c r="H311" t="s">
        <v>92</v>
      </c>
      <c r="I311" t="s">
        <v>902</v>
      </c>
      <c r="J311" t="s">
        <v>92</v>
      </c>
      <c r="K311" t="s">
        <v>29</v>
      </c>
      <c r="L311">
        <v>20</v>
      </c>
      <c r="N311" s="5">
        <v>5.7245342999999997E-2</v>
      </c>
      <c r="O311" t="s">
        <v>30</v>
      </c>
      <c r="P311" s="5">
        <v>0.111669198</v>
      </c>
      <c r="Q311" s="6">
        <v>7671694.0099999998</v>
      </c>
      <c r="R311" s="7">
        <v>3.7650451432882226E-4</v>
      </c>
      <c r="S311" s="7">
        <v>0</v>
      </c>
      <c r="T311" s="6">
        <v>2888.4274273143847</v>
      </c>
      <c r="U311" s="6">
        <v>0</v>
      </c>
    </row>
    <row r="312" spans="1:21" x14ac:dyDescent="0.3">
      <c r="A312" t="s">
        <v>21</v>
      </c>
      <c r="B312" t="s">
        <v>22</v>
      </c>
      <c r="C312" t="s">
        <v>158</v>
      </c>
      <c r="D312" t="s">
        <v>176</v>
      </c>
      <c r="E312" t="s">
        <v>25</v>
      </c>
      <c r="F312" t="s">
        <v>31</v>
      </c>
      <c r="G312" t="s">
        <v>194</v>
      </c>
      <c r="H312" t="s">
        <v>94</v>
      </c>
      <c r="I312" t="s">
        <v>903</v>
      </c>
      <c r="J312" t="s">
        <v>94</v>
      </c>
      <c r="K312" t="s">
        <v>29</v>
      </c>
      <c r="L312">
        <v>20</v>
      </c>
      <c r="N312" s="5">
        <v>0.142106125</v>
      </c>
      <c r="O312" t="s">
        <v>30</v>
      </c>
      <c r="P312" s="5">
        <v>0.134418393</v>
      </c>
      <c r="Q312" s="6">
        <v>24775506.780000001</v>
      </c>
      <c r="R312" s="7">
        <v>3.8191228275353525E-4</v>
      </c>
      <c r="S312" s="7">
        <v>0</v>
      </c>
      <c r="T312" s="6">
        <v>9462.0703507254893</v>
      </c>
      <c r="U312" s="6">
        <v>0</v>
      </c>
    </row>
    <row r="313" spans="1:21" x14ac:dyDescent="0.3">
      <c r="A313" t="s">
        <v>21</v>
      </c>
      <c r="B313" t="s">
        <v>22</v>
      </c>
      <c r="C313" t="s">
        <v>158</v>
      </c>
      <c r="D313" t="s">
        <v>176</v>
      </c>
      <c r="E313" t="s">
        <v>25</v>
      </c>
      <c r="F313" t="s">
        <v>31</v>
      </c>
      <c r="G313" t="s">
        <v>195</v>
      </c>
      <c r="H313" t="s">
        <v>96</v>
      </c>
      <c r="I313" t="s">
        <v>904</v>
      </c>
      <c r="J313" t="s">
        <v>96</v>
      </c>
      <c r="K313" t="s">
        <v>29</v>
      </c>
      <c r="L313">
        <v>11</v>
      </c>
      <c r="N313" s="5">
        <v>0.22500000000000001</v>
      </c>
      <c r="O313" t="s">
        <v>30</v>
      </c>
      <c r="P313" s="5">
        <v>6.0917672999999999E-2</v>
      </c>
      <c r="Q313" s="6">
        <v>15529892.029999999</v>
      </c>
      <c r="R313" s="7">
        <v>4.0414343805103185E-4</v>
      </c>
      <c r="S313" s="7">
        <v>0</v>
      </c>
      <c r="T313" s="6">
        <v>6276.3039575655175</v>
      </c>
      <c r="U313" s="6">
        <v>0</v>
      </c>
    </row>
    <row r="314" spans="1:21" x14ac:dyDescent="0.3">
      <c r="A314" t="s">
        <v>21</v>
      </c>
      <c r="B314" t="s">
        <v>22</v>
      </c>
      <c r="C314" t="s">
        <v>158</v>
      </c>
      <c r="D314" t="s">
        <v>176</v>
      </c>
      <c r="E314" t="s">
        <v>25</v>
      </c>
      <c r="F314" t="s">
        <v>31</v>
      </c>
      <c r="G314" t="s">
        <v>196</v>
      </c>
      <c r="H314" t="s">
        <v>100</v>
      </c>
      <c r="I314" t="s">
        <v>100</v>
      </c>
      <c r="J314" t="s">
        <v>100</v>
      </c>
      <c r="K314" t="s">
        <v>29</v>
      </c>
      <c r="L314">
        <v>20</v>
      </c>
      <c r="N314" s="5">
        <v>1.8525E-2</v>
      </c>
      <c r="O314" t="s">
        <v>30</v>
      </c>
      <c r="P314" s="5">
        <v>0.1</v>
      </c>
      <c r="Q314" s="6">
        <v>2208974.8909999998</v>
      </c>
      <c r="R314" s="7">
        <v>3.482162752343506E-4</v>
      </c>
      <c r="S314" s="7">
        <v>0</v>
      </c>
      <c r="T314" s="6">
        <v>769.2010086302256</v>
      </c>
      <c r="U314" s="6">
        <v>0</v>
      </c>
    </row>
    <row r="315" spans="1:21" x14ac:dyDescent="0.3">
      <c r="A315" t="s">
        <v>21</v>
      </c>
      <c r="B315" t="s">
        <v>22</v>
      </c>
      <c r="C315" t="s">
        <v>158</v>
      </c>
      <c r="D315" t="s">
        <v>176</v>
      </c>
      <c r="E315" t="s">
        <v>25</v>
      </c>
      <c r="F315" t="s">
        <v>31</v>
      </c>
      <c r="G315" t="s">
        <v>197</v>
      </c>
      <c r="H315" t="s">
        <v>102</v>
      </c>
      <c r="I315" t="s">
        <v>102</v>
      </c>
      <c r="J315" t="s">
        <v>102</v>
      </c>
      <c r="K315" t="s">
        <v>29</v>
      </c>
      <c r="L315">
        <v>11</v>
      </c>
      <c r="N315" s="5">
        <v>0.02</v>
      </c>
      <c r="O315" t="s">
        <v>30</v>
      </c>
      <c r="P315" s="5">
        <v>2.6194598999999999E-2</v>
      </c>
      <c r="Q315" s="6">
        <v>579493.88710000005</v>
      </c>
      <c r="R315" s="7">
        <v>4.0414343805103185E-4</v>
      </c>
      <c r="S315" s="7">
        <v>0</v>
      </c>
      <c r="T315" s="6">
        <v>234.19865186215051</v>
      </c>
      <c r="U315" s="6">
        <v>0</v>
      </c>
    </row>
    <row r="316" spans="1:21" x14ac:dyDescent="0.3">
      <c r="A316" t="s">
        <v>21</v>
      </c>
      <c r="B316" t="s">
        <v>22</v>
      </c>
      <c r="C316" t="s">
        <v>158</v>
      </c>
      <c r="D316" t="s">
        <v>176</v>
      </c>
      <c r="E316" t="s">
        <v>25</v>
      </c>
      <c r="F316" t="s">
        <v>31</v>
      </c>
      <c r="G316" t="s">
        <v>198</v>
      </c>
      <c r="H316" t="s">
        <v>106</v>
      </c>
      <c r="I316" t="s">
        <v>106</v>
      </c>
      <c r="J316" t="s">
        <v>106</v>
      </c>
      <c r="K316" t="s">
        <v>29</v>
      </c>
      <c r="L316">
        <v>11</v>
      </c>
      <c r="N316" s="5">
        <v>9.4999999999999998E-3</v>
      </c>
      <c r="O316" t="s">
        <v>30</v>
      </c>
      <c r="P316" s="5">
        <v>7.1199999999999999E-2</v>
      </c>
      <c r="Q316" s="6">
        <v>778233.42460000003</v>
      </c>
      <c r="R316" s="7">
        <v>1.571141286713237E-4</v>
      </c>
      <c r="S316" s="7">
        <v>0</v>
      </c>
      <c r="T316" s="6">
        <v>122.2714664089293</v>
      </c>
      <c r="U316" s="6">
        <v>0</v>
      </c>
    </row>
    <row r="317" spans="1:21" x14ac:dyDescent="0.3">
      <c r="A317" t="s">
        <v>21</v>
      </c>
      <c r="B317" t="s">
        <v>22</v>
      </c>
      <c r="C317" t="s">
        <v>158</v>
      </c>
      <c r="D317" t="s">
        <v>176</v>
      </c>
      <c r="E317" t="s">
        <v>25</v>
      </c>
      <c r="F317" t="s">
        <v>31</v>
      </c>
      <c r="G317" t="s">
        <v>199</v>
      </c>
      <c r="H317" t="s">
        <v>108</v>
      </c>
      <c r="I317" t="s">
        <v>108</v>
      </c>
      <c r="J317" t="s">
        <v>108</v>
      </c>
      <c r="K317" t="s">
        <v>29</v>
      </c>
      <c r="L317">
        <v>2</v>
      </c>
      <c r="M317" t="s">
        <v>176</v>
      </c>
      <c r="N317" s="5">
        <v>0</v>
      </c>
      <c r="O317" t="s">
        <v>30</v>
      </c>
      <c r="P317" s="5">
        <v>0.05</v>
      </c>
      <c r="Q317" s="6">
        <v>0</v>
      </c>
      <c r="R317" s="7">
        <v>6.1734118931197298E-4</v>
      </c>
      <c r="S317" s="7">
        <v>0</v>
      </c>
      <c r="T317" s="6">
        <v>0</v>
      </c>
      <c r="U317" s="6">
        <v>0</v>
      </c>
    </row>
    <row r="318" spans="1:21" x14ac:dyDescent="0.3">
      <c r="A318" t="s">
        <v>21</v>
      </c>
      <c r="B318" t="s">
        <v>22</v>
      </c>
      <c r="C318" t="s">
        <v>158</v>
      </c>
      <c r="D318" t="s">
        <v>176</v>
      </c>
      <c r="E318" t="s">
        <v>25</v>
      </c>
      <c r="F318" t="s">
        <v>31</v>
      </c>
      <c r="G318" t="s">
        <v>200</v>
      </c>
      <c r="H318" t="s">
        <v>111</v>
      </c>
      <c r="I318" t="s">
        <v>111</v>
      </c>
      <c r="J318" t="s">
        <v>111</v>
      </c>
      <c r="K318" t="s">
        <v>29</v>
      </c>
      <c r="L318">
        <v>20</v>
      </c>
      <c r="N318" s="5">
        <v>6.7500000000000004E-4</v>
      </c>
      <c r="O318" t="s">
        <v>30</v>
      </c>
      <c r="P318" s="5">
        <v>0.146537695</v>
      </c>
      <c r="Q318" s="6">
        <v>128306.05160000001</v>
      </c>
      <c r="R318" s="7">
        <v>6.1734118931197298E-4</v>
      </c>
      <c r="S318" s="7">
        <v>0</v>
      </c>
      <c r="T318" s="6">
        <v>79.208610490667382</v>
      </c>
      <c r="U318" s="6">
        <v>0</v>
      </c>
    </row>
    <row r="319" spans="1:21" x14ac:dyDescent="0.3">
      <c r="A319" t="s">
        <v>21</v>
      </c>
      <c r="B319" t="s">
        <v>22</v>
      </c>
      <c r="C319" t="s">
        <v>158</v>
      </c>
      <c r="D319" t="s">
        <v>176</v>
      </c>
      <c r="E319" t="s">
        <v>25</v>
      </c>
      <c r="F319" t="s">
        <v>31</v>
      </c>
      <c r="G319" t="s">
        <v>201</v>
      </c>
      <c r="H319" t="s">
        <v>115</v>
      </c>
      <c r="I319" t="s">
        <v>905</v>
      </c>
      <c r="J319" t="s">
        <v>115</v>
      </c>
      <c r="K319" t="s">
        <v>29</v>
      </c>
      <c r="L319">
        <v>20</v>
      </c>
      <c r="N319" s="5">
        <v>0.19</v>
      </c>
      <c r="O319" t="s">
        <v>30</v>
      </c>
      <c r="P319" s="5">
        <v>3.1519523000000001E-2</v>
      </c>
      <c r="Q319" s="6">
        <v>6665418.7309999997</v>
      </c>
      <c r="R319" s="7">
        <v>1.3908860621167653E-4</v>
      </c>
      <c r="S319" s="7">
        <v>0</v>
      </c>
      <c r="T319" s="6">
        <v>927.08380111199165</v>
      </c>
      <c r="U319" s="6">
        <v>0</v>
      </c>
    </row>
    <row r="320" spans="1:21" x14ac:dyDescent="0.3">
      <c r="A320" t="s">
        <v>21</v>
      </c>
      <c r="B320" t="s">
        <v>22</v>
      </c>
      <c r="C320" t="s">
        <v>158</v>
      </c>
      <c r="D320" t="s">
        <v>176</v>
      </c>
      <c r="E320" t="s">
        <v>25</v>
      </c>
      <c r="F320" t="s">
        <v>31</v>
      </c>
      <c r="G320" t="s">
        <v>202</v>
      </c>
      <c r="H320" t="s">
        <v>117</v>
      </c>
      <c r="I320" t="s">
        <v>906</v>
      </c>
      <c r="J320" t="s">
        <v>117</v>
      </c>
      <c r="K320" t="s">
        <v>29</v>
      </c>
      <c r="L320">
        <v>20</v>
      </c>
      <c r="N320" s="5">
        <v>0.14249999999999999</v>
      </c>
      <c r="O320" t="s">
        <v>30</v>
      </c>
      <c r="P320" s="5">
        <v>1.5786489000000001E-2</v>
      </c>
      <c r="Q320" s="6">
        <v>2477013.4670000002</v>
      </c>
      <c r="R320" s="7">
        <v>1.6254546544097634E-4</v>
      </c>
      <c r="S320" s="7">
        <v>0</v>
      </c>
      <c r="T320" s="6">
        <v>402.6273068970815</v>
      </c>
      <c r="U320" s="6">
        <v>0</v>
      </c>
    </row>
    <row r="321" spans="1:21" x14ac:dyDescent="0.3">
      <c r="A321" t="s">
        <v>21</v>
      </c>
      <c r="B321" t="s">
        <v>22</v>
      </c>
      <c r="C321" t="s">
        <v>158</v>
      </c>
      <c r="D321" t="s">
        <v>176</v>
      </c>
      <c r="E321" t="s">
        <v>25</v>
      </c>
      <c r="F321" t="s">
        <v>31</v>
      </c>
      <c r="G321" t="s">
        <v>203</v>
      </c>
      <c r="H321" t="s">
        <v>119</v>
      </c>
      <c r="I321" t="s">
        <v>907</v>
      </c>
      <c r="J321" t="s">
        <v>119</v>
      </c>
      <c r="K321" t="s">
        <v>29</v>
      </c>
      <c r="L321">
        <v>20</v>
      </c>
      <c r="N321" s="5">
        <v>0.32400000000000001</v>
      </c>
      <c r="O321" t="s">
        <v>30</v>
      </c>
      <c r="P321" s="5">
        <v>0.125</v>
      </c>
      <c r="Q321" s="6">
        <v>51526431.659999996</v>
      </c>
      <c r="R321" s="7">
        <v>6.1734118931197298E-4</v>
      </c>
      <c r="S321" s="7">
        <v>0</v>
      </c>
      <c r="T321" s="6">
        <v>31809.388601986495</v>
      </c>
      <c r="U321" s="6">
        <v>0</v>
      </c>
    </row>
    <row r="322" spans="1:21" x14ac:dyDescent="0.3">
      <c r="A322" t="s">
        <v>21</v>
      </c>
      <c r="B322" t="s">
        <v>22</v>
      </c>
      <c r="C322" t="s">
        <v>158</v>
      </c>
      <c r="D322" t="s">
        <v>176</v>
      </c>
      <c r="E322" t="s">
        <v>25</v>
      </c>
      <c r="F322" t="s">
        <v>31</v>
      </c>
      <c r="G322" t="s">
        <v>204</v>
      </c>
      <c r="H322" t="s">
        <v>121</v>
      </c>
      <c r="I322" t="s">
        <v>121</v>
      </c>
      <c r="J322" t="s">
        <v>121</v>
      </c>
      <c r="K322" t="s">
        <v>29</v>
      </c>
      <c r="L322">
        <v>11</v>
      </c>
      <c r="N322" s="5">
        <v>0.140833333</v>
      </c>
      <c r="O322" t="s">
        <v>30</v>
      </c>
      <c r="P322" s="5">
        <v>0.12</v>
      </c>
      <c r="Q322" s="6">
        <v>20630356.18</v>
      </c>
      <c r="R322" s="7">
        <v>6.1734118931197298E-4</v>
      </c>
      <c r="S322" s="7">
        <v>0</v>
      </c>
      <c r="T322" s="6">
        <v>12735.968620090811</v>
      </c>
      <c r="U322" s="6">
        <v>0</v>
      </c>
    </row>
    <row r="323" spans="1:21" x14ac:dyDescent="0.3">
      <c r="A323" t="s">
        <v>21</v>
      </c>
      <c r="B323" t="s">
        <v>22</v>
      </c>
      <c r="C323" t="s">
        <v>158</v>
      </c>
      <c r="D323" t="s">
        <v>176</v>
      </c>
      <c r="E323" t="s">
        <v>25</v>
      </c>
      <c r="F323" t="s">
        <v>31</v>
      </c>
      <c r="G323" t="s">
        <v>205</v>
      </c>
      <c r="H323" t="s">
        <v>123</v>
      </c>
      <c r="I323" t="s">
        <v>123</v>
      </c>
      <c r="J323" t="s">
        <v>123</v>
      </c>
      <c r="K323" t="s">
        <v>29</v>
      </c>
      <c r="L323">
        <v>15</v>
      </c>
      <c r="N323" s="5">
        <v>0</v>
      </c>
      <c r="O323" t="s">
        <v>30</v>
      </c>
      <c r="P323" s="5">
        <v>2.0452499999999998E-2</v>
      </c>
      <c r="Q323" s="6">
        <v>0</v>
      </c>
      <c r="R323" s="7">
        <v>6.1734118931197298E-4</v>
      </c>
      <c r="S323" s="7">
        <v>0</v>
      </c>
      <c r="T323" s="6">
        <v>0</v>
      </c>
      <c r="U323" s="6">
        <v>0</v>
      </c>
    </row>
    <row r="324" spans="1:21" x14ac:dyDescent="0.3">
      <c r="A324" t="s">
        <v>21</v>
      </c>
      <c r="B324" t="s">
        <v>22</v>
      </c>
      <c r="C324" t="s">
        <v>158</v>
      </c>
      <c r="D324" t="s">
        <v>176</v>
      </c>
      <c r="E324" t="s">
        <v>25</v>
      </c>
      <c r="F324" t="s">
        <v>31</v>
      </c>
      <c r="G324" t="s">
        <v>206</v>
      </c>
      <c r="H324" t="s">
        <v>207</v>
      </c>
      <c r="I324" t="s">
        <v>207</v>
      </c>
      <c r="J324" t="s">
        <v>207</v>
      </c>
      <c r="K324" t="s">
        <v>29</v>
      </c>
      <c r="L324">
        <v>2</v>
      </c>
      <c r="M324" t="s">
        <v>208</v>
      </c>
      <c r="N324" s="5">
        <v>0</v>
      </c>
      <c r="O324" t="s">
        <v>30</v>
      </c>
      <c r="P324" s="5">
        <v>0.05</v>
      </c>
      <c r="Q324" s="6">
        <v>0</v>
      </c>
      <c r="R324" s="7">
        <v>6.1734118931197298E-4</v>
      </c>
      <c r="S324" s="7">
        <v>0</v>
      </c>
      <c r="T324" s="6">
        <v>0</v>
      </c>
      <c r="U324" s="6">
        <v>0</v>
      </c>
    </row>
    <row r="325" spans="1:21" x14ac:dyDescent="0.3">
      <c r="A325" t="s">
        <v>21</v>
      </c>
      <c r="B325" t="s">
        <v>22</v>
      </c>
      <c r="C325" t="s">
        <v>158</v>
      </c>
      <c r="D325" t="s">
        <v>176</v>
      </c>
      <c r="E325" t="s">
        <v>25</v>
      </c>
      <c r="F325" t="s">
        <v>31</v>
      </c>
      <c r="G325" t="s">
        <v>209</v>
      </c>
      <c r="H325" t="s">
        <v>127</v>
      </c>
      <c r="I325" t="s">
        <v>909</v>
      </c>
      <c r="J325" t="s">
        <v>127</v>
      </c>
      <c r="K325" t="s">
        <v>29</v>
      </c>
      <c r="L325">
        <v>20</v>
      </c>
      <c r="N325" s="5">
        <v>1.6251060000000001E-2</v>
      </c>
      <c r="O325" t="s">
        <v>30</v>
      </c>
      <c r="P325" s="5">
        <v>0.192410847</v>
      </c>
      <c r="Q325" s="6">
        <v>4068790.889</v>
      </c>
      <c r="R325" s="7">
        <v>4.0274354263384791E-4</v>
      </c>
      <c r="S325" s="7">
        <v>0</v>
      </c>
      <c r="T325" s="6">
        <v>1638.6792568721835</v>
      </c>
      <c r="U325" s="6">
        <v>0</v>
      </c>
    </row>
    <row r="326" spans="1:21" x14ac:dyDescent="0.3">
      <c r="A326" t="s">
        <v>21</v>
      </c>
      <c r="B326" t="s">
        <v>22</v>
      </c>
      <c r="C326" t="s">
        <v>158</v>
      </c>
      <c r="D326" t="s">
        <v>176</v>
      </c>
      <c r="E326" t="s">
        <v>25</v>
      </c>
      <c r="F326" t="s">
        <v>31</v>
      </c>
      <c r="G326" t="s">
        <v>210</v>
      </c>
      <c r="H326" t="s">
        <v>129</v>
      </c>
      <c r="I326" t="s">
        <v>910</v>
      </c>
      <c r="J326" t="s">
        <v>129</v>
      </c>
      <c r="K326" t="s">
        <v>29</v>
      </c>
      <c r="L326">
        <v>20</v>
      </c>
      <c r="N326" s="5">
        <v>6.3605939999999998E-3</v>
      </c>
      <c r="O326" t="s">
        <v>30</v>
      </c>
      <c r="P326" s="5">
        <v>2.8384534999999999E-2</v>
      </c>
      <c r="Q326" s="6">
        <v>199739.95629999999</v>
      </c>
      <c r="R326" s="7">
        <v>4.0397117362329303E-4</v>
      </c>
      <c r="S326" s="7">
        <v>0</v>
      </c>
      <c r="T326" s="6">
        <v>80.689184565976262</v>
      </c>
      <c r="U326" s="6">
        <v>0</v>
      </c>
    </row>
    <row r="327" spans="1:21" x14ac:dyDescent="0.3">
      <c r="A327" t="s">
        <v>21</v>
      </c>
      <c r="B327" t="s">
        <v>22</v>
      </c>
      <c r="C327" t="s">
        <v>158</v>
      </c>
      <c r="D327" t="s">
        <v>176</v>
      </c>
      <c r="E327" t="s">
        <v>25</v>
      </c>
      <c r="F327" t="s">
        <v>31</v>
      </c>
      <c r="G327" t="s">
        <v>211</v>
      </c>
      <c r="H327" t="s">
        <v>131</v>
      </c>
      <c r="I327" t="s">
        <v>911</v>
      </c>
      <c r="J327" t="s">
        <v>131</v>
      </c>
      <c r="K327" t="s">
        <v>29</v>
      </c>
      <c r="L327">
        <v>20</v>
      </c>
      <c r="N327" s="5">
        <v>1.5789569E-2</v>
      </c>
      <c r="O327" t="s">
        <v>30</v>
      </c>
      <c r="P327" s="5">
        <v>5.5542909000000001E-2</v>
      </c>
      <c r="Q327" s="6">
        <v>978886.86919999996</v>
      </c>
      <c r="R327" s="7">
        <v>4.0307751533589055E-4</v>
      </c>
      <c r="S327" s="7">
        <v>0</v>
      </c>
      <c r="T327" s="6">
        <v>394.56728703206488</v>
      </c>
      <c r="U327" s="6">
        <v>0</v>
      </c>
    </row>
    <row r="328" spans="1:21" x14ac:dyDescent="0.3">
      <c r="A328" t="s">
        <v>21</v>
      </c>
      <c r="B328" t="s">
        <v>22</v>
      </c>
      <c r="C328" t="s">
        <v>158</v>
      </c>
      <c r="D328" t="s">
        <v>176</v>
      </c>
      <c r="E328" t="s">
        <v>25</v>
      </c>
      <c r="F328" t="s">
        <v>31</v>
      </c>
      <c r="G328" t="s">
        <v>212</v>
      </c>
      <c r="H328" t="s">
        <v>157</v>
      </c>
      <c r="I328" t="s">
        <v>912</v>
      </c>
      <c r="J328" t="s">
        <v>157</v>
      </c>
      <c r="K328" t="s">
        <v>29</v>
      </c>
      <c r="L328">
        <v>11</v>
      </c>
      <c r="N328" s="5">
        <v>0.20799999999999999</v>
      </c>
      <c r="O328" t="s">
        <v>30</v>
      </c>
      <c r="P328" s="5">
        <v>7.0000000000000007E-2</v>
      </c>
      <c r="Q328" s="6">
        <v>16740707.23</v>
      </c>
      <c r="R328" s="7">
        <v>6.1734118931197298E-4</v>
      </c>
      <c r="S328" s="7">
        <v>0</v>
      </c>
      <c r="T328" s="6">
        <v>10334.728111291744</v>
      </c>
      <c r="U328" s="6">
        <v>0</v>
      </c>
    </row>
    <row r="329" spans="1:21" x14ac:dyDescent="0.3">
      <c r="A329" t="s">
        <v>21</v>
      </c>
      <c r="B329" t="s">
        <v>22</v>
      </c>
      <c r="C329" t="s">
        <v>158</v>
      </c>
      <c r="D329" t="s">
        <v>176</v>
      </c>
      <c r="E329" t="s">
        <v>25</v>
      </c>
      <c r="F329" t="s">
        <v>41</v>
      </c>
      <c r="G329" t="s">
        <v>325</v>
      </c>
      <c r="H329" t="s">
        <v>308</v>
      </c>
      <c r="I329" t="s">
        <v>923</v>
      </c>
      <c r="J329" t="s">
        <v>308</v>
      </c>
      <c r="K329" t="s">
        <v>44</v>
      </c>
      <c r="L329">
        <v>15</v>
      </c>
      <c r="M329" t="s">
        <v>176</v>
      </c>
      <c r="N329" s="5">
        <v>0.40594185300000002</v>
      </c>
      <c r="O329" t="s">
        <v>30</v>
      </c>
      <c r="P329" s="5">
        <v>0.33333333300000001</v>
      </c>
      <c r="Q329" s="6">
        <v>253117334</v>
      </c>
      <c r="R329" s="7">
        <v>2.6439931724564221E-4</v>
      </c>
      <c r="S329" s="7">
        <v>0</v>
      </c>
      <c r="T329" s="6">
        <v>66924.050292637185</v>
      </c>
      <c r="U329" s="6">
        <v>0</v>
      </c>
    </row>
    <row r="330" spans="1:21" x14ac:dyDescent="0.3">
      <c r="A330" t="s">
        <v>21</v>
      </c>
      <c r="B330" t="s">
        <v>22</v>
      </c>
      <c r="C330" t="s">
        <v>158</v>
      </c>
      <c r="D330" t="s">
        <v>176</v>
      </c>
      <c r="E330" t="s">
        <v>25</v>
      </c>
      <c r="F330" t="s">
        <v>41</v>
      </c>
      <c r="G330" t="s">
        <v>326</v>
      </c>
      <c r="H330" t="s">
        <v>310</v>
      </c>
      <c r="I330" t="s">
        <v>310</v>
      </c>
      <c r="J330" t="s">
        <v>310</v>
      </c>
      <c r="K330" t="s">
        <v>44</v>
      </c>
      <c r="L330">
        <v>15</v>
      </c>
      <c r="M330" t="s">
        <v>176</v>
      </c>
      <c r="N330" s="5">
        <v>0.59405814700000004</v>
      </c>
      <c r="O330" t="s">
        <v>30</v>
      </c>
      <c r="P330" s="5">
        <v>0.27907658000000002</v>
      </c>
      <c r="Q330" s="6">
        <v>268157600.69999999</v>
      </c>
      <c r="R330" s="7">
        <v>3.1580258674372594E-4</v>
      </c>
      <c r="S330" s="7">
        <v>0</v>
      </c>
      <c r="T330" s="6">
        <v>84684.863956051166</v>
      </c>
      <c r="U330" s="6">
        <v>0</v>
      </c>
    </row>
    <row r="331" spans="1:21" x14ac:dyDescent="0.3">
      <c r="A331" t="s">
        <v>21</v>
      </c>
      <c r="B331" t="s">
        <v>22</v>
      </c>
      <c r="C331" t="s">
        <v>158</v>
      </c>
      <c r="D331" t="s">
        <v>176</v>
      </c>
      <c r="E331" t="s">
        <v>25</v>
      </c>
      <c r="F331" t="s">
        <v>26</v>
      </c>
      <c r="G331" t="s">
        <v>327</v>
      </c>
      <c r="H331" t="s">
        <v>306</v>
      </c>
      <c r="I331" t="s">
        <v>922</v>
      </c>
      <c r="J331" t="s">
        <v>306</v>
      </c>
      <c r="K331" t="s">
        <v>44</v>
      </c>
      <c r="L331">
        <v>22</v>
      </c>
      <c r="M331" t="s">
        <v>176</v>
      </c>
      <c r="N331" s="5">
        <v>0</v>
      </c>
      <c r="O331" t="s">
        <v>30</v>
      </c>
      <c r="P331" s="5">
        <v>6.6666666999999999E-2</v>
      </c>
      <c r="Q331" s="6">
        <v>0</v>
      </c>
      <c r="R331" s="7">
        <v>9.6022278813474339E-4</v>
      </c>
      <c r="S331" s="7">
        <v>0</v>
      </c>
      <c r="T331" s="6">
        <v>0</v>
      </c>
      <c r="U331" s="6">
        <v>0</v>
      </c>
    </row>
    <row r="332" spans="1:21" x14ac:dyDescent="0.3">
      <c r="A332" t="s">
        <v>21</v>
      </c>
      <c r="B332" t="s">
        <v>22</v>
      </c>
      <c r="C332" t="s">
        <v>158</v>
      </c>
      <c r="D332" t="s">
        <v>176</v>
      </c>
      <c r="E332" t="s">
        <v>25</v>
      </c>
      <c r="F332" t="s">
        <v>26</v>
      </c>
      <c r="G332" t="s">
        <v>328</v>
      </c>
      <c r="H332" t="s">
        <v>308</v>
      </c>
      <c r="I332" t="s">
        <v>923</v>
      </c>
      <c r="J332" t="s">
        <v>308</v>
      </c>
      <c r="K332" t="s">
        <v>44</v>
      </c>
      <c r="L332">
        <v>15</v>
      </c>
      <c r="M332" t="s">
        <v>176</v>
      </c>
      <c r="N332" s="5">
        <v>0.40594185300000002</v>
      </c>
      <c r="O332" t="s">
        <v>30</v>
      </c>
      <c r="P332" s="5">
        <v>0.33333333300000001</v>
      </c>
      <c r="Q332" s="6">
        <v>3437839.3149999999</v>
      </c>
      <c r="R332" s="7">
        <v>2.6439931724564221E-4</v>
      </c>
      <c r="S332" s="7">
        <v>0</v>
      </c>
      <c r="T332" s="6">
        <v>908.96236768622623</v>
      </c>
      <c r="U332" s="6">
        <v>0</v>
      </c>
    </row>
    <row r="333" spans="1:21" x14ac:dyDescent="0.3">
      <c r="A333" t="s">
        <v>21</v>
      </c>
      <c r="B333" t="s">
        <v>22</v>
      </c>
      <c r="C333" t="s">
        <v>158</v>
      </c>
      <c r="D333" t="s">
        <v>176</v>
      </c>
      <c r="E333" t="s">
        <v>25</v>
      </c>
      <c r="F333" t="s">
        <v>26</v>
      </c>
      <c r="G333" t="s">
        <v>329</v>
      </c>
      <c r="H333" t="s">
        <v>310</v>
      </c>
      <c r="I333" t="s">
        <v>310</v>
      </c>
      <c r="J333" t="s">
        <v>310</v>
      </c>
      <c r="K333" t="s">
        <v>44</v>
      </c>
      <c r="L333">
        <v>15</v>
      </c>
      <c r="M333" t="s">
        <v>176</v>
      </c>
      <c r="N333" s="5">
        <v>0.59</v>
      </c>
      <c r="O333" t="s">
        <v>30</v>
      </c>
      <c r="P333" s="5">
        <v>0.27907658000000002</v>
      </c>
      <c r="Q333" s="6">
        <v>3617236.0780000002</v>
      </c>
      <c r="R333" s="7">
        <v>3.1580258674372594E-4</v>
      </c>
      <c r="S333" s="7">
        <v>0</v>
      </c>
      <c r="T333" s="6">
        <v>1142.3325102951301</v>
      </c>
      <c r="U333" s="6">
        <v>0</v>
      </c>
    </row>
    <row r="334" spans="1:21" x14ac:dyDescent="0.3">
      <c r="A334" t="s">
        <v>21</v>
      </c>
      <c r="B334" t="s">
        <v>22</v>
      </c>
      <c r="C334" t="s">
        <v>158</v>
      </c>
      <c r="D334" t="s">
        <v>176</v>
      </c>
      <c r="E334" t="s">
        <v>25</v>
      </c>
      <c r="F334" t="s">
        <v>26</v>
      </c>
      <c r="G334" t="s">
        <v>330</v>
      </c>
      <c r="H334" t="s">
        <v>317</v>
      </c>
      <c r="I334" t="s">
        <v>317</v>
      </c>
      <c r="J334" t="s">
        <v>317</v>
      </c>
      <c r="K334" t="s">
        <v>44</v>
      </c>
      <c r="L334">
        <v>15</v>
      </c>
      <c r="M334" t="s">
        <v>176</v>
      </c>
      <c r="N334" s="5">
        <v>0</v>
      </c>
      <c r="O334" t="s">
        <v>30</v>
      </c>
      <c r="P334" s="5">
        <v>0.18605105299999999</v>
      </c>
      <c r="Q334" s="6">
        <v>0</v>
      </c>
      <c r="R334" s="7">
        <v>3.2085841866746543E-4</v>
      </c>
      <c r="S334" s="7">
        <v>0</v>
      </c>
      <c r="T334" s="6">
        <v>0</v>
      </c>
      <c r="U334" s="6">
        <v>0</v>
      </c>
    </row>
    <row r="335" spans="1:21" x14ac:dyDescent="0.3">
      <c r="A335" t="s">
        <v>21</v>
      </c>
      <c r="B335" t="s">
        <v>22</v>
      </c>
      <c r="C335" t="s">
        <v>158</v>
      </c>
      <c r="D335" t="s">
        <v>176</v>
      </c>
      <c r="E335" t="s">
        <v>25</v>
      </c>
      <c r="F335" t="s">
        <v>26</v>
      </c>
      <c r="G335" t="s">
        <v>331</v>
      </c>
      <c r="H335" t="s">
        <v>319</v>
      </c>
      <c r="I335" t="s">
        <v>319</v>
      </c>
      <c r="J335" t="s">
        <v>319</v>
      </c>
      <c r="K335" t="s">
        <v>44</v>
      </c>
      <c r="L335">
        <v>15</v>
      </c>
      <c r="M335" t="s">
        <v>176</v>
      </c>
      <c r="N335" s="5">
        <v>0</v>
      </c>
      <c r="O335" t="s">
        <v>30</v>
      </c>
      <c r="P335" s="5">
        <v>0.14774642499999999</v>
      </c>
      <c r="Q335" s="6">
        <v>0</v>
      </c>
      <c r="R335" s="7">
        <v>3.3150843498830541E-4</v>
      </c>
      <c r="S335" s="7">
        <v>0</v>
      </c>
      <c r="T335" s="6">
        <v>0</v>
      </c>
      <c r="U335" s="6">
        <v>0</v>
      </c>
    </row>
    <row r="336" spans="1:21" x14ac:dyDescent="0.3">
      <c r="A336" t="s">
        <v>21</v>
      </c>
      <c r="B336" t="s">
        <v>22</v>
      </c>
      <c r="C336" t="s">
        <v>158</v>
      </c>
      <c r="D336" t="s">
        <v>176</v>
      </c>
      <c r="E336" t="s">
        <v>25</v>
      </c>
      <c r="F336" t="s">
        <v>26</v>
      </c>
      <c r="G336" t="s">
        <v>332</v>
      </c>
      <c r="H336" t="s">
        <v>321</v>
      </c>
      <c r="I336" t="s">
        <v>321</v>
      </c>
      <c r="J336" t="s">
        <v>321</v>
      </c>
      <c r="K336" t="s">
        <v>44</v>
      </c>
      <c r="L336">
        <v>15</v>
      </c>
      <c r="M336" t="s">
        <v>176</v>
      </c>
      <c r="N336" s="5">
        <v>0</v>
      </c>
      <c r="O336" t="s">
        <v>30</v>
      </c>
      <c r="P336" s="5">
        <v>0.10465371699999999</v>
      </c>
      <c r="Q336" s="6">
        <v>0</v>
      </c>
      <c r="R336" s="7">
        <v>3.27217219620934E-4</v>
      </c>
      <c r="S336" s="7">
        <v>0</v>
      </c>
      <c r="T336" s="6">
        <v>0</v>
      </c>
      <c r="U336" s="6">
        <v>0</v>
      </c>
    </row>
    <row r="337" spans="1:21" x14ac:dyDescent="0.3">
      <c r="A337" t="s">
        <v>21</v>
      </c>
      <c r="B337" t="s">
        <v>22</v>
      </c>
      <c r="C337" t="s">
        <v>158</v>
      </c>
      <c r="D337" t="s">
        <v>176</v>
      </c>
      <c r="E337" t="s">
        <v>25</v>
      </c>
      <c r="F337" t="s">
        <v>26</v>
      </c>
      <c r="G337" t="s">
        <v>333</v>
      </c>
      <c r="H337" t="s">
        <v>323</v>
      </c>
      <c r="I337" t="s">
        <v>323</v>
      </c>
      <c r="J337" t="s">
        <v>323</v>
      </c>
      <c r="K337" t="s">
        <v>44</v>
      </c>
      <c r="L337">
        <v>15</v>
      </c>
      <c r="M337" t="s">
        <v>176</v>
      </c>
      <c r="N337" s="5">
        <v>0</v>
      </c>
      <c r="O337" t="s">
        <v>30</v>
      </c>
      <c r="P337" s="5">
        <v>5.5815315999999997E-2</v>
      </c>
      <c r="Q337" s="6">
        <v>0</v>
      </c>
      <c r="R337" s="7">
        <v>3.1509625728379188E-4</v>
      </c>
      <c r="S337" s="7">
        <v>0</v>
      </c>
      <c r="T337" s="6">
        <v>0</v>
      </c>
      <c r="U337" s="6">
        <v>0</v>
      </c>
    </row>
    <row r="338" spans="1:21" x14ac:dyDescent="0.3">
      <c r="A338" t="s">
        <v>21</v>
      </c>
      <c r="B338" t="s">
        <v>22</v>
      </c>
      <c r="C338" t="s">
        <v>46</v>
      </c>
      <c r="D338" t="s">
        <v>334</v>
      </c>
      <c r="E338" t="s">
        <v>25</v>
      </c>
      <c r="F338" t="s">
        <v>26</v>
      </c>
      <c r="G338" t="s">
        <v>48</v>
      </c>
      <c r="H338" t="s">
        <v>28</v>
      </c>
      <c r="I338" t="s">
        <v>28</v>
      </c>
      <c r="J338" t="s">
        <v>28</v>
      </c>
      <c r="K338" t="s">
        <v>29</v>
      </c>
      <c r="L338">
        <v>20</v>
      </c>
      <c r="N338" s="5">
        <v>0</v>
      </c>
      <c r="O338" t="s">
        <v>30</v>
      </c>
      <c r="P338" s="5">
        <v>0.3</v>
      </c>
      <c r="Q338" s="6">
        <v>0</v>
      </c>
      <c r="R338" s="7">
        <v>3.6816310603171587E-4</v>
      </c>
      <c r="S338" s="7">
        <v>1.1165464820805936E-4</v>
      </c>
      <c r="T338" s="6">
        <v>0</v>
      </c>
      <c r="U338" s="6">
        <v>0</v>
      </c>
    </row>
    <row r="339" spans="1:21" x14ac:dyDescent="0.3">
      <c r="A339" t="s">
        <v>21</v>
      </c>
      <c r="B339" t="s">
        <v>22</v>
      </c>
      <c r="C339" t="s">
        <v>46</v>
      </c>
      <c r="D339" t="s">
        <v>334</v>
      </c>
      <c r="E339" t="s">
        <v>25</v>
      </c>
      <c r="F339" t="s">
        <v>26</v>
      </c>
      <c r="G339" t="s">
        <v>49</v>
      </c>
      <c r="H339" t="s">
        <v>50</v>
      </c>
      <c r="I339" t="s">
        <v>50</v>
      </c>
      <c r="J339" t="s">
        <v>50</v>
      </c>
      <c r="K339" t="s">
        <v>29</v>
      </c>
      <c r="L339">
        <v>7</v>
      </c>
      <c r="N339" s="5">
        <v>0.18</v>
      </c>
      <c r="O339" t="s">
        <v>30</v>
      </c>
      <c r="P339" s="5">
        <v>0.05</v>
      </c>
      <c r="Q339" s="6">
        <v>0</v>
      </c>
      <c r="R339" s="7">
        <v>0</v>
      </c>
      <c r="S339" s="7">
        <v>0</v>
      </c>
      <c r="T339" s="6">
        <v>0</v>
      </c>
      <c r="U339" s="6">
        <v>0</v>
      </c>
    </row>
    <row r="340" spans="1:21" x14ac:dyDescent="0.3">
      <c r="A340" t="s">
        <v>21</v>
      </c>
      <c r="B340" t="s">
        <v>22</v>
      </c>
      <c r="C340" t="s">
        <v>46</v>
      </c>
      <c r="D340" t="s">
        <v>334</v>
      </c>
      <c r="E340" t="s">
        <v>25</v>
      </c>
      <c r="F340" t="s">
        <v>26</v>
      </c>
      <c r="G340" t="s">
        <v>51</v>
      </c>
      <c r="H340" t="s">
        <v>52</v>
      </c>
      <c r="I340" t="s">
        <v>899</v>
      </c>
      <c r="J340" t="s">
        <v>52</v>
      </c>
      <c r="K340" t="s">
        <v>29</v>
      </c>
      <c r="L340">
        <v>4</v>
      </c>
      <c r="N340" s="5">
        <v>9.1419574000000003E-2</v>
      </c>
      <c r="O340" t="s">
        <v>30</v>
      </c>
      <c r="P340" s="5">
        <v>1.8944889999999999E-2</v>
      </c>
      <c r="Q340" s="6">
        <v>0</v>
      </c>
      <c r="R340" s="7">
        <v>9.0070861659047996E-5</v>
      </c>
      <c r="S340" s="7">
        <v>1.9388653162790906E-4</v>
      </c>
      <c r="T340" s="6">
        <v>0</v>
      </c>
      <c r="U340" s="6">
        <v>0</v>
      </c>
    </row>
    <row r="341" spans="1:21" x14ac:dyDescent="0.3">
      <c r="A341" t="s">
        <v>21</v>
      </c>
      <c r="B341" t="s">
        <v>22</v>
      </c>
      <c r="C341" t="s">
        <v>46</v>
      </c>
      <c r="D341" t="s">
        <v>334</v>
      </c>
      <c r="E341" t="s">
        <v>25</v>
      </c>
      <c r="F341" t="s">
        <v>26</v>
      </c>
      <c r="G341" t="s">
        <v>53</v>
      </c>
      <c r="H341" t="s">
        <v>54</v>
      </c>
      <c r="I341" t="s">
        <v>54</v>
      </c>
      <c r="J341" t="s">
        <v>54</v>
      </c>
      <c r="K341" t="s">
        <v>29</v>
      </c>
      <c r="L341">
        <v>7</v>
      </c>
      <c r="N341" s="5">
        <v>1.5822619E-2</v>
      </c>
      <c r="O341" t="s">
        <v>30</v>
      </c>
      <c r="P341" s="5">
        <v>0.117106552</v>
      </c>
      <c r="Q341" s="6">
        <v>0</v>
      </c>
      <c r="R341" s="7">
        <v>9.0070861659047996E-5</v>
      </c>
      <c r="S341" s="7">
        <v>1.9388653162790906E-4</v>
      </c>
      <c r="T341" s="6">
        <v>0</v>
      </c>
      <c r="U341" s="6">
        <v>0</v>
      </c>
    </row>
    <row r="342" spans="1:21" x14ac:dyDescent="0.3">
      <c r="A342" t="s">
        <v>21</v>
      </c>
      <c r="B342" t="s">
        <v>22</v>
      </c>
      <c r="C342" t="s">
        <v>46</v>
      </c>
      <c r="D342" t="s">
        <v>334</v>
      </c>
      <c r="E342" t="s">
        <v>25</v>
      </c>
      <c r="F342" t="s">
        <v>26</v>
      </c>
      <c r="G342" t="s">
        <v>55</v>
      </c>
      <c r="H342" t="s">
        <v>56</v>
      </c>
      <c r="I342" t="s">
        <v>56</v>
      </c>
      <c r="J342" t="s">
        <v>56</v>
      </c>
      <c r="K342" t="s">
        <v>29</v>
      </c>
      <c r="L342">
        <v>10</v>
      </c>
      <c r="N342" s="5">
        <v>0.121892766</v>
      </c>
      <c r="O342" t="s">
        <v>30</v>
      </c>
      <c r="P342" s="5">
        <v>3.9795006000000001E-2</v>
      </c>
      <c r="Q342" s="6">
        <v>0</v>
      </c>
      <c r="R342" s="7">
        <v>9.0070861659047996E-5</v>
      </c>
      <c r="S342" s="7">
        <v>1.9388653162790906E-4</v>
      </c>
      <c r="T342" s="6">
        <v>0</v>
      </c>
      <c r="U342" s="6">
        <v>0</v>
      </c>
    </row>
    <row r="343" spans="1:21" x14ac:dyDescent="0.3">
      <c r="A343" t="s">
        <v>21</v>
      </c>
      <c r="B343" t="s">
        <v>22</v>
      </c>
      <c r="C343" t="s">
        <v>46</v>
      </c>
      <c r="D343" t="s">
        <v>334</v>
      </c>
      <c r="E343" t="s">
        <v>25</v>
      </c>
      <c r="F343" t="s">
        <v>26</v>
      </c>
      <c r="G343" t="s">
        <v>57</v>
      </c>
      <c r="H343" t="s">
        <v>58</v>
      </c>
      <c r="I343" t="s">
        <v>58</v>
      </c>
      <c r="J343" t="s">
        <v>58</v>
      </c>
      <c r="K343" t="s">
        <v>29</v>
      </c>
      <c r="L343">
        <v>9</v>
      </c>
      <c r="N343" s="5">
        <v>0.8</v>
      </c>
      <c r="O343" t="s">
        <v>30</v>
      </c>
      <c r="P343" s="5">
        <v>0.126721314</v>
      </c>
      <c r="Q343" s="6">
        <v>0</v>
      </c>
      <c r="R343" s="7">
        <v>9.0070861659047996E-5</v>
      </c>
      <c r="S343" s="7">
        <v>1.9388653162790906E-4</v>
      </c>
      <c r="T343" s="6">
        <v>0</v>
      </c>
      <c r="U343" s="6">
        <v>0</v>
      </c>
    </row>
    <row r="344" spans="1:21" x14ac:dyDescent="0.3">
      <c r="A344" t="s">
        <v>21</v>
      </c>
      <c r="B344" t="s">
        <v>22</v>
      </c>
      <c r="C344" t="s">
        <v>46</v>
      </c>
      <c r="D344" t="s">
        <v>334</v>
      </c>
      <c r="E344" t="s">
        <v>25</v>
      </c>
      <c r="F344" t="s">
        <v>26</v>
      </c>
      <c r="G344" t="s">
        <v>59</v>
      </c>
      <c r="H344" t="s">
        <v>60</v>
      </c>
      <c r="I344" t="s">
        <v>60</v>
      </c>
      <c r="J344" t="s">
        <v>60</v>
      </c>
      <c r="K344" t="s">
        <v>29</v>
      </c>
      <c r="L344">
        <v>13</v>
      </c>
      <c r="N344" s="5">
        <v>0.114274468</v>
      </c>
      <c r="O344" t="s">
        <v>30</v>
      </c>
      <c r="P344" s="5">
        <v>7.6560914999999993E-2</v>
      </c>
      <c r="Q344" s="6">
        <v>0</v>
      </c>
      <c r="R344" s="7">
        <v>9.0070861659047996E-5</v>
      </c>
      <c r="S344" s="7">
        <v>1.9388653162790906E-4</v>
      </c>
      <c r="T344" s="6">
        <v>0</v>
      </c>
      <c r="U344" s="6">
        <v>0</v>
      </c>
    </row>
    <row r="345" spans="1:21" x14ac:dyDescent="0.3">
      <c r="A345" t="s">
        <v>21</v>
      </c>
      <c r="B345" t="s">
        <v>22</v>
      </c>
      <c r="C345" t="s">
        <v>46</v>
      </c>
      <c r="D345" t="s">
        <v>334</v>
      </c>
      <c r="E345" t="s">
        <v>25</v>
      </c>
      <c r="F345" t="s">
        <v>26</v>
      </c>
      <c r="G345" t="s">
        <v>61</v>
      </c>
      <c r="H345" t="s">
        <v>62</v>
      </c>
      <c r="I345" t="s">
        <v>62</v>
      </c>
      <c r="J345" t="s">
        <v>62</v>
      </c>
      <c r="K345" t="s">
        <v>29</v>
      </c>
      <c r="L345">
        <v>10</v>
      </c>
      <c r="N345" s="5">
        <v>9.1419574000000003E-2</v>
      </c>
      <c r="O345" t="s">
        <v>30</v>
      </c>
      <c r="P345" s="5">
        <v>6.1630910999999997E-2</v>
      </c>
      <c r="Q345" s="6">
        <v>0</v>
      </c>
      <c r="R345" s="7">
        <v>9.0070861659047996E-5</v>
      </c>
      <c r="S345" s="7">
        <v>1.9388653162790906E-4</v>
      </c>
      <c r="T345" s="6">
        <v>0</v>
      </c>
      <c r="U345" s="6">
        <v>0</v>
      </c>
    </row>
    <row r="346" spans="1:21" x14ac:dyDescent="0.3">
      <c r="A346" t="s">
        <v>21</v>
      </c>
      <c r="B346" t="s">
        <v>22</v>
      </c>
      <c r="C346" t="s">
        <v>46</v>
      </c>
      <c r="D346" t="s">
        <v>334</v>
      </c>
      <c r="E346" t="s">
        <v>25</v>
      </c>
      <c r="F346" t="s">
        <v>26</v>
      </c>
      <c r="G346" t="s">
        <v>63</v>
      </c>
      <c r="H346" t="s">
        <v>64</v>
      </c>
      <c r="I346" t="s">
        <v>64</v>
      </c>
      <c r="J346" t="s">
        <v>64</v>
      </c>
      <c r="K346" t="s">
        <v>29</v>
      </c>
      <c r="L346">
        <v>10</v>
      </c>
      <c r="N346" s="5">
        <v>0.13712936100000001</v>
      </c>
      <c r="O346" t="s">
        <v>30</v>
      </c>
      <c r="P346" s="5">
        <v>1.0964039E-2</v>
      </c>
      <c r="Q346" s="6">
        <v>0</v>
      </c>
      <c r="R346" s="7">
        <v>9.0070861659047996E-5</v>
      </c>
      <c r="S346" s="7">
        <v>1.9388653162790906E-4</v>
      </c>
      <c r="T346" s="6">
        <v>0</v>
      </c>
      <c r="U346" s="6">
        <v>0</v>
      </c>
    </row>
    <row r="347" spans="1:21" x14ac:dyDescent="0.3">
      <c r="A347" t="s">
        <v>21</v>
      </c>
      <c r="B347" t="s">
        <v>22</v>
      </c>
      <c r="C347" t="s">
        <v>46</v>
      </c>
      <c r="D347" t="s">
        <v>334</v>
      </c>
      <c r="E347" t="s">
        <v>25</v>
      </c>
      <c r="F347" t="s">
        <v>26</v>
      </c>
      <c r="G347" t="s">
        <v>65</v>
      </c>
      <c r="H347" t="s">
        <v>66</v>
      </c>
      <c r="I347" t="s">
        <v>66</v>
      </c>
      <c r="J347" t="s">
        <v>66</v>
      </c>
      <c r="K347" t="s">
        <v>29</v>
      </c>
      <c r="L347">
        <v>15</v>
      </c>
      <c r="N347" s="5">
        <v>9.5000000000000001E-2</v>
      </c>
      <c r="O347" t="s">
        <v>30</v>
      </c>
      <c r="P347" s="5">
        <v>0.123</v>
      </c>
      <c r="Q347" s="6">
        <v>0</v>
      </c>
      <c r="R347" s="7">
        <v>9.0070861659047996E-5</v>
      </c>
      <c r="S347" s="7">
        <v>1.9388653162790906E-4</v>
      </c>
      <c r="T347" s="6">
        <v>0</v>
      </c>
      <c r="U347" s="6">
        <v>0</v>
      </c>
    </row>
    <row r="348" spans="1:21" x14ac:dyDescent="0.3">
      <c r="A348" t="s">
        <v>21</v>
      </c>
      <c r="B348" t="s">
        <v>22</v>
      </c>
      <c r="C348" t="s">
        <v>46</v>
      </c>
      <c r="D348" t="s">
        <v>334</v>
      </c>
      <c r="E348" t="s">
        <v>25</v>
      </c>
      <c r="F348" t="s">
        <v>31</v>
      </c>
      <c r="G348" t="s">
        <v>67</v>
      </c>
      <c r="H348" t="s">
        <v>28</v>
      </c>
      <c r="I348" t="s">
        <v>28</v>
      </c>
      <c r="J348" t="s">
        <v>28</v>
      </c>
      <c r="K348" t="s">
        <v>29</v>
      </c>
      <c r="L348">
        <v>20</v>
      </c>
      <c r="N348" s="5">
        <v>0</v>
      </c>
      <c r="O348" t="s">
        <v>30</v>
      </c>
      <c r="P348" s="5">
        <v>0.3</v>
      </c>
      <c r="Q348" s="6">
        <v>0</v>
      </c>
      <c r="R348" s="7">
        <v>3.6816310603171587E-4</v>
      </c>
      <c r="S348" s="7">
        <v>1.1165464820805936E-4</v>
      </c>
      <c r="T348" s="6">
        <v>0</v>
      </c>
      <c r="U348" s="6">
        <v>0</v>
      </c>
    </row>
    <row r="349" spans="1:21" x14ac:dyDescent="0.3">
      <c r="A349" t="s">
        <v>21</v>
      </c>
      <c r="B349" t="s">
        <v>22</v>
      </c>
      <c r="C349" t="s">
        <v>46</v>
      </c>
      <c r="D349" t="s">
        <v>334</v>
      </c>
      <c r="E349" t="s">
        <v>25</v>
      </c>
      <c r="F349" t="s">
        <v>31</v>
      </c>
      <c r="G349" t="s">
        <v>68</v>
      </c>
      <c r="H349" t="s">
        <v>50</v>
      </c>
      <c r="I349" t="s">
        <v>50</v>
      </c>
      <c r="J349" t="s">
        <v>50</v>
      </c>
      <c r="K349" t="s">
        <v>29</v>
      </c>
      <c r="L349">
        <v>7</v>
      </c>
      <c r="N349" s="5">
        <v>0.216</v>
      </c>
      <c r="O349" t="s">
        <v>30</v>
      </c>
      <c r="P349" s="5">
        <v>0.05</v>
      </c>
      <c r="Q349" s="6">
        <v>0</v>
      </c>
      <c r="R349" s="7">
        <v>0</v>
      </c>
      <c r="S349" s="7">
        <v>0</v>
      </c>
      <c r="T349" s="6">
        <v>0</v>
      </c>
      <c r="U349" s="6">
        <v>0</v>
      </c>
    </row>
    <row r="350" spans="1:21" x14ac:dyDescent="0.3">
      <c r="A350" t="s">
        <v>21</v>
      </c>
      <c r="B350" t="s">
        <v>22</v>
      </c>
      <c r="C350" t="s">
        <v>46</v>
      </c>
      <c r="D350" t="s">
        <v>334</v>
      </c>
      <c r="E350" t="s">
        <v>25</v>
      </c>
      <c r="F350" t="s">
        <v>31</v>
      </c>
      <c r="G350" t="s">
        <v>69</v>
      </c>
      <c r="H350" t="s">
        <v>52</v>
      </c>
      <c r="I350" t="s">
        <v>899</v>
      </c>
      <c r="J350" t="s">
        <v>52</v>
      </c>
      <c r="K350" t="s">
        <v>29</v>
      </c>
      <c r="L350">
        <v>4</v>
      </c>
      <c r="N350" s="5">
        <v>1.5822619E-2</v>
      </c>
      <c r="O350" t="s">
        <v>30</v>
      </c>
      <c r="P350" s="5">
        <v>1.8944889999999999E-2</v>
      </c>
      <c r="Q350" s="6">
        <v>0</v>
      </c>
      <c r="R350" s="7">
        <v>9.0070861659047996E-5</v>
      </c>
      <c r="S350" s="7">
        <v>1.9388653162790906E-4</v>
      </c>
      <c r="T350" s="6">
        <v>0</v>
      </c>
      <c r="U350" s="6">
        <v>0</v>
      </c>
    </row>
    <row r="351" spans="1:21" x14ac:dyDescent="0.3">
      <c r="A351" t="s">
        <v>21</v>
      </c>
      <c r="B351" t="s">
        <v>22</v>
      </c>
      <c r="C351" t="s">
        <v>46</v>
      </c>
      <c r="D351" t="s">
        <v>334</v>
      </c>
      <c r="E351" t="s">
        <v>25</v>
      </c>
      <c r="F351" t="s">
        <v>31</v>
      </c>
      <c r="G351" t="s">
        <v>70</v>
      </c>
      <c r="H351" t="s">
        <v>54</v>
      </c>
      <c r="I351" t="s">
        <v>54</v>
      </c>
      <c r="J351" t="s">
        <v>54</v>
      </c>
      <c r="K351" t="s">
        <v>29</v>
      </c>
      <c r="L351">
        <v>7</v>
      </c>
      <c r="N351" s="5">
        <v>9.1419574000000003E-2</v>
      </c>
      <c r="O351" t="s">
        <v>30</v>
      </c>
      <c r="P351" s="5">
        <v>0.12241779999999999</v>
      </c>
      <c r="Q351" s="6">
        <v>0</v>
      </c>
      <c r="R351" s="7">
        <v>9.0070861659047996E-5</v>
      </c>
      <c r="S351" s="7">
        <v>1.9388653162790906E-4</v>
      </c>
      <c r="T351" s="6">
        <v>0</v>
      </c>
      <c r="U351" s="6">
        <v>0</v>
      </c>
    </row>
    <row r="352" spans="1:21" x14ac:dyDescent="0.3">
      <c r="A352" t="s">
        <v>21</v>
      </c>
      <c r="B352" t="s">
        <v>22</v>
      </c>
      <c r="C352" t="s">
        <v>46</v>
      </c>
      <c r="D352" t="s">
        <v>334</v>
      </c>
      <c r="E352" t="s">
        <v>25</v>
      </c>
      <c r="F352" t="s">
        <v>31</v>
      </c>
      <c r="G352" t="s">
        <v>71</v>
      </c>
      <c r="H352" t="s">
        <v>56</v>
      </c>
      <c r="I352" t="s">
        <v>56</v>
      </c>
      <c r="J352" t="s">
        <v>56</v>
      </c>
      <c r="K352" t="s">
        <v>29</v>
      </c>
      <c r="L352">
        <v>10</v>
      </c>
      <c r="N352" s="5">
        <v>2.1096825E-2</v>
      </c>
      <c r="O352" t="s">
        <v>30</v>
      </c>
      <c r="P352" s="5">
        <v>3.9795006000000001E-2</v>
      </c>
      <c r="Q352" s="6">
        <v>0</v>
      </c>
      <c r="R352" s="7">
        <v>9.0070861659047996E-5</v>
      </c>
      <c r="S352" s="7">
        <v>1.9388653162790906E-4</v>
      </c>
      <c r="T352" s="6">
        <v>0</v>
      </c>
      <c r="U352" s="6">
        <v>0</v>
      </c>
    </row>
    <row r="353" spans="1:21" x14ac:dyDescent="0.3">
      <c r="A353" t="s">
        <v>21</v>
      </c>
      <c r="B353" t="s">
        <v>22</v>
      </c>
      <c r="C353" t="s">
        <v>46</v>
      </c>
      <c r="D353" t="s">
        <v>334</v>
      </c>
      <c r="E353" t="s">
        <v>25</v>
      </c>
      <c r="F353" t="s">
        <v>31</v>
      </c>
      <c r="G353" t="s">
        <v>72</v>
      </c>
      <c r="H353" t="s">
        <v>58</v>
      </c>
      <c r="I353" t="s">
        <v>58</v>
      </c>
      <c r="J353" t="s">
        <v>58</v>
      </c>
      <c r="K353" t="s">
        <v>29</v>
      </c>
      <c r="L353">
        <v>9</v>
      </c>
      <c r="N353" s="5">
        <v>2.1096825E-2</v>
      </c>
      <c r="O353" t="s">
        <v>30</v>
      </c>
      <c r="P353" s="5">
        <v>0.126721314</v>
      </c>
      <c r="Q353" s="6">
        <v>0</v>
      </c>
      <c r="R353" s="7">
        <v>9.0070861659047996E-5</v>
      </c>
      <c r="S353" s="7">
        <v>1.9388653162790906E-4</v>
      </c>
      <c r="T353" s="6">
        <v>0</v>
      </c>
      <c r="U353" s="6">
        <v>0</v>
      </c>
    </row>
    <row r="354" spans="1:21" x14ac:dyDescent="0.3">
      <c r="A354" t="s">
        <v>21</v>
      </c>
      <c r="B354" t="s">
        <v>22</v>
      </c>
      <c r="C354" t="s">
        <v>46</v>
      </c>
      <c r="D354" t="s">
        <v>334</v>
      </c>
      <c r="E354" t="s">
        <v>25</v>
      </c>
      <c r="F354" t="s">
        <v>31</v>
      </c>
      <c r="G354" t="s">
        <v>73</v>
      </c>
      <c r="H354" t="s">
        <v>60</v>
      </c>
      <c r="I354" t="s">
        <v>60</v>
      </c>
      <c r="J354" t="s">
        <v>60</v>
      </c>
      <c r="K354" t="s">
        <v>29</v>
      </c>
      <c r="L354">
        <v>13</v>
      </c>
      <c r="N354" s="5">
        <v>1.9778272999999999E-2</v>
      </c>
      <c r="O354" t="s">
        <v>30</v>
      </c>
      <c r="P354" s="5">
        <v>7.6560914999999993E-2</v>
      </c>
      <c r="Q354" s="6">
        <v>0</v>
      </c>
      <c r="R354" s="7">
        <v>9.0070861659047996E-5</v>
      </c>
      <c r="S354" s="7">
        <v>1.9388653162790906E-4</v>
      </c>
      <c r="T354" s="6">
        <v>0</v>
      </c>
      <c r="U354" s="6">
        <v>0</v>
      </c>
    </row>
    <row r="355" spans="1:21" x14ac:dyDescent="0.3">
      <c r="A355" t="s">
        <v>21</v>
      </c>
      <c r="B355" t="s">
        <v>22</v>
      </c>
      <c r="C355" t="s">
        <v>46</v>
      </c>
      <c r="D355" t="s">
        <v>334</v>
      </c>
      <c r="E355" t="s">
        <v>25</v>
      </c>
      <c r="F355" t="s">
        <v>31</v>
      </c>
      <c r="G355" t="s">
        <v>74</v>
      </c>
      <c r="H355" t="s">
        <v>62</v>
      </c>
      <c r="I355" t="s">
        <v>62</v>
      </c>
      <c r="J355" t="s">
        <v>62</v>
      </c>
      <c r="K355" t="s">
        <v>29</v>
      </c>
      <c r="L355">
        <v>10</v>
      </c>
      <c r="N355" s="5">
        <v>1.5822619E-2</v>
      </c>
      <c r="O355" t="s">
        <v>30</v>
      </c>
      <c r="P355" s="5">
        <v>6.1630910999999997E-2</v>
      </c>
      <c r="Q355" s="6">
        <v>0</v>
      </c>
      <c r="R355" s="7">
        <v>9.0070861659047996E-5</v>
      </c>
      <c r="S355" s="7">
        <v>1.9388653162790906E-4</v>
      </c>
      <c r="T355" s="6">
        <v>0</v>
      </c>
      <c r="U355" s="6">
        <v>0</v>
      </c>
    </row>
    <row r="356" spans="1:21" x14ac:dyDescent="0.3">
      <c r="A356" t="s">
        <v>21</v>
      </c>
      <c r="B356" t="s">
        <v>22</v>
      </c>
      <c r="C356" t="s">
        <v>46</v>
      </c>
      <c r="D356" t="s">
        <v>334</v>
      </c>
      <c r="E356" t="s">
        <v>25</v>
      </c>
      <c r="F356" t="s">
        <v>31</v>
      </c>
      <c r="G356" t="s">
        <v>75</v>
      </c>
      <c r="H356" t="s">
        <v>64</v>
      </c>
      <c r="I356" t="s">
        <v>64</v>
      </c>
      <c r="J356" t="s">
        <v>64</v>
      </c>
      <c r="K356" t="s">
        <v>29</v>
      </c>
      <c r="L356">
        <v>10</v>
      </c>
      <c r="N356" s="5">
        <v>2.3733928000000001E-2</v>
      </c>
      <c r="O356" t="s">
        <v>30</v>
      </c>
      <c r="P356" s="5">
        <v>2.6313693999999999E-2</v>
      </c>
      <c r="Q356" s="6">
        <v>0</v>
      </c>
      <c r="R356" s="7">
        <v>9.0070861659047996E-5</v>
      </c>
      <c r="S356" s="7">
        <v>1.9388653162790906E-4</v>
      </c>
      <c r="T356" s="6">
        <v>0</v>
      </c>
      <c r="U356" s="6">
        <v>0</v>
      </c>
    </row>
    <row r="357" spans="1:21" x14ac:dyDescent="0.3">
      <c r="A357" t="s">
        <v>21</v>
      </c>
      <c r="B357" t="s">
        <v>22</v>
      </c>
      <c r="C357" t="s">
        <v>46</v>
      </c>
      <c r="D357" t="s">
        <v>334</v>
      </c>
      <c r="E357" t="s">
        <v>25</v>
      </c>
      <c r="F357" t="s">
        <v>31</v>
      </c>
      <c r="G357" t="s">
        <v>76</v>
      </c>
      <c r="H357" t="s">
        <v>66</v>
      </c>
      <c r="I357" t="s">
        <v>66</v>
      </c>
      <c r="J357" t="s">
        <v>66</v>
      </c>
      <c r="K357" t="s">
        <v>29</v>
      </c>
      <c r="L357">
        <v>15</v>
      </c>
      <c r="N357" s="5">
        <v>9.5000000000000001E-2</v>
      </c>
      <c r="O357" t="s">
        <v>30</v>
      </c>
      <c r="P357" s="5">
        <v>0.123</v>
      </c>
      <c r="Q357" s="6">
        <v>0</v>
      </c>
      <c r="R357" s="7">
        <v>9.0070861659047996E-5</v>
      </c>
      <c r="S357" s="7">
        <v>1.9388653162790906E-4</v>
      </c>
      <c r="T357" s="6">
        <v>0</v>
      </c>
      <c r="U357" s="6">
        <v>0</v>
      </c>
    </row>
    <row r="358" spans="1:21" x14ac:dyDescent="0.3">
      <c r="A358" t="s">
        <v>21</v>
      </c>
      <c r="B358" t="s">
        <v>22</v>
      </c>
      <c r="C358" t="s">
        <v>46</v>
      </c>
      <c r="D358" t="s">
        <v>334</v>
      </c>
      <c r="E358" t="s">
        <v>25</v>
      </c>
      <c r="F358" t="s">
        <v>41</v>
      </c>
      <c r="G358" t="s">
        <v>335</v>
      </c>
      <c r="H358" t="s">
        <v>336</v>
      </c>
      <c r="I358" t="s">
        <v>336</v>
      </c>
      <c r="J358" t="s">
        <v>336</v>
      </c>
      <c r="K358" t="s">
        <v>44</v>
      </c>
      <c r="L358">
        <v>10</v>
      </c>
      <c r="M358" t="s">
        <v>334</v>
      </c>
      <c r="N358" s="5">
        <v>0.49</v>
      </c>
      <c r="O358" t="s">
        <v>30</v>
      </c>
      <c r="P358" s="5">
        <v>0.62511324999999995</v>
      </c>
      <c r="Q358" s="6">
        <v>0</v>
      </c>
      <c r="R358" s="7">
        <v>6.723756087012589E-5</v>
      </c>
      <c r="S358" s="7">
        <v>2.511523780412972E-4</v>
      </c>
      <c r="T358" s="6">
        <v>0</v>
      </c>
      <c r="U358" s="6">
        <v>0</v>
      </c>
    </row>
    <row r="359" spans="1:21" x14ac:dyDescent="0.3">
      <c r="A359" t="s">
        <v>21</v>
      </c>
      <c r="B359" t="s">
        <v>22</v>
      </c>
      <c r="C359" t="s">
        <v>46</v>
      </c>
      <c r="D359" t="s">
        <v>334</v>
      </c>
      <c r="E359" t="s">
        <v>25</v>
      </c>
      <c r="F359" t="s">
        <v>26</v>
      </c>
      <c r="G359" t="s">
        <v>337</v>
      </c>
      <c r="H359" t="s">
        <v>336</v>
      </c>
      <c r="I359" t="s">
        <v>336</v>
      </c>
      <c r="J359" t="s">
        <v>336</v>
      </c>
      <c r="K359" t="s">
        <v>44</v>
      </c>
      <c r="L359">
        <v>10</v>
      </c>
      <c r="M359" t="s">
        <v>334</v>
      </c>
      <c r="N359" s="5">
        <v>0.49</v>
      </c>
      <c r="O359" t="s">
        <v>30</v>
      </c>
      <c r="P359" s="5">
        <v>0.62511324999999995</v>
      </c>
      <c r="Q359" s="6">
        <v>0</v>
      </c>
      <c r="R359" s="7">
        <v>6.723756087012589E-5</v>
      </c>
      <c r="S359" s="7">
        <v>2.511523780412972E-4</v>
      </c>
      <c r="T359" s="6">
        <v>0</v>
      </c>
      <c r="U359" s="6">
        <v>0</v>
      </c>
    </row>
    <row r="360" spans="1:21" x14ac:dyDescent="0.3">
      <c r="A360" t="s">
        <v>21</v>
      </c>
      <c r="B360" t="s">
        <v>22</v>
      </c>
      <c r="C360" t="s">
        <v>219</v>
      </c>
      <c r="D360" t="s">
        <v>338</v>
      </c>
      <c r="E360" t="s">
        <v>25</v>
      </c>
      <c r="F360" t="s">
        <v>26</v>
      </c>
      <c r="G360" t="s">
        <v>221</v>
      </c>
      <c r="H360" t="s">
        <v>28</v>
      </c>
      <c r="I360" t="s">
        <v>28</v>
      </c>
      <c r="J360" t="s">
        <v>28</v>
      </c>
      <c r="K360" t="s">
        <v>29</v>
      </c>
      <c r="L360">
        <v>20</v>
      </c>
      <c r="N360" s="5">
        <v>0</v>
      </c>
      <c r="O360" t="s">
        <v>30</v>
      </c>
      <c r="P360" s="5">
        <v>0.3</v>
      </c>
      <c r="Q360" s="6">
        <v>0</v>
      </c>
      <c r="R360" s="7">
        <v>3.6816310603171587E-4</v>
      </c>
      <c r="S360" s="7">
        <v>1.1165464820805937E-4</v>
      </c>
      <c r="T360" s="6">
        <v>0</v>
      </c>
      <c r="U360" s="6">
        <v>0</v>
      </c>
    </row>
    <row r="361" spans="1:21" x14ac:dyDescent="0.3">
      <c r="A361" t="s">
        <v>21</v>
      </c>
      <c r="B361" t="s">
        <v>22</v>
      </c>
      <c r="C361" t="s">
        <v>219</v>
      </c>
      <c r="D361" t="s">
        <v>338</v>
      </c>
      <c r="E361" t="s">
        <v>25</v>
      </c>
      <c r="F361" t="s">
        <v>26</v>
      </c>
      <c r="G361" t="s">
        <v>222</v>
      </c>
      <c r="H361" t="s">
        <v>223</v>
      </c>
      <c r="I361" t="s">
        <v>914</v>
      </c>
      <c r="J361" t="s">
        <v>223</v>
      </c>
      <c r="K361" t="s">
        <v>29</v>
      </c>
      <c r="L361">
        <v>5</v>
      </c>
      <c r="M361" t="s">
        <v>220</v>
      </c>
      <c r="N361" s="5">
        <v>0</v>
      </c>
      <c r="O361" t="s">
        <v>30</v>
      </c>
      <c r="P361" s="5">
        <v>1</v>
      </c>
      <c r="Q361" s="6">
        <v>0</v>
      </c>
      <c r="R361" s="7">
        <v>1.0438347089802846E-4</v>
      </c>
      <c r="S361" s="7">
        <v>3.4778106055455282E-5</v>
      </c>
      <c r="T361" s="6">
        <v>0</v>
      </c>
      <c r="U361" s="6">
        <v>0</v>
      </c>
    </row>
    <row r="362" spans="1:21" x14ac:dyDescent="0.3">
      <c r="A362" t="s">
        <v>21</v>
      </c>
      <c r="B362" t="s">
        <v>22</v>
      </c>
      <c r="C362" t="s">
        <v>219</v>
      </c>
      <c r="D362" t="s">
        <v>338</v>
      </c>
      <c r="E362" t="s">
        <v>25</v>
      </c>
      <c r="F362" t="s">
        <v>31</v>
      </c>
      <c r="G362" t="s">
        <v>224</v>
      </c>
      <c r="H362" t="s">
        <v>28</v>
      </c>
      <c r="I362" t="s">
        <v>28</v>
      </c>
      <c r="J362" t="s">
        <v>28</v>
      </c>
      <c r="K362" t="s">
        <v>29</v>
      </c>
      <c r="L362">
        <v>20</v>
      </c>
      <c r="N362" s="5">
        <v>0</v>
      </c>
      <c r="O362" t="s">
        <v>30</v>
      </c>
      <c r="P362" s="5">
        <v>0.3</v>
      </c>
      <c r="Q362" s="6">
        <v>0</v>
      </c>
      <c r="R362" s="7">
        <v>3.6816310603171587E-4</v>
      </c>
      <c r="S362" s="7">
        <v>1.1165464820805937E-4</v>
      </c>
      <c r="T362" s="6">
        <v>0</v>
      </c>
      <c r="U362" s="6">
        <v>0</v>
      </c>
    </row>
    <row r="363" spans="1:21" x14ac:dyDescent="0.3">
      <c r="A363" t="s">
        <v>21</v>
      </c>
      <c r="B363" t="s">
        <v>22</v>
      </c>
      <c r="C363" t="s">
        <v>219</v>
      </c>
      <c r="D363" t="s">
        <v>338</v>
      </c>
      <c r="E363" t="s">
        <v>25</v>
      </c>
      <c r="F363" t="s">
        <v>31</v>
      </c>
      <c r="G363" t="s">
        <v>225</v>
      </c>
      <c r="H363" t="s">
        <v>223</v>
      </c>
      <c r="I363" t="s">
        <v>914</v>
      </c>
      <c r="J363" t="s">
        <v>223</v>
      </c>
      <c r="K363" t="s">
        <v>29</v>
      </c>
      <c r="L363">
        <v>5</v>
      </c>
      <c r="M363" t="s">
        <v>220</v>
      </c>
      <c r="N363" s="5">
        <v>0</v>
      </c>
      <c r="O363" t="s">
        <v>30</v>
      </c>
      <c r="P363" s="5">
        <v>1</v>
      </c>
      <c r="Q363" s="6">
        <v>0</v>
      </c>
      <c r="R363" s="7">
        <v>1.0438347089802846E-4</v>
      </c>
      <c r="S363" s="7">
        <v>3.4778106055455282E-5</v>
      </c>
      <c r="T363" s="6">
        <v>0</v>
      </c>
      <c r="U363" s="6">
        <v>0</v>
      </c>
    </row>
    <row r="364" spans="1:21" x14ac:dyDescent="0.3">
      <c r="A364" t="s">
        <v>21</v>
      </c>
      <c r="B364" t="s">
        <v>22</v>
      </c>
      <c r="C364" t="s">
        <v>219</v>
      </c>
      <c r="D364" t="s">
        <v>338</v>
      </c>
      <c r="E364" t="s">
        <v>25</v>
      </c>
      <c r="F364" t="s">
        <v>41</v>
      </c>
      <c r="G364" t="s">
        <v>339</v>
      </c>
      <c r="H364" t="s">
        <v>340</v>
      </c>
      <c r="I364" t="s">
        <v>925</v>
      </c>
      <c r="J364" t="s">
        <v>340</v>
      </c>
      <c r="K364" t="s">
        <v>44</v>
      </c>
      <c r="L364">
        <v>11</v>
      </c>
      <c r="M364" t="s">
        <v>338</v>
      </c>
      <c r="N364" s="5">
        <v>0.57999999999999996</v>
      </c>
      <c r="O364" t="s">
        <v>30</v>
      </c>
      <c r="P364" s="5">
        <v>0.116024054</v>
      </c>
      <c r="Q364" s="6">
        <v>69860810.069999993</v>
      </c>
      <c r="R364" s="7">
        <v>1.2995531142223626E-4</v>
      </c>
      <c r="S364" s="7">
        <v>8.9935027062892914E-5</v>
      </c>
      <c r="T364" s="6">
        <v>9078.7833288565489</v>
      </c>
      <c r="U364" s="6">
        <v>6282.9338442810713</v>
      </c>
    </row>
    <row r="365" spans="1:21" x14ac:dyDescent="0.3">
      <c r="A365" t="s">
        <v>21</v>
      </c>
      <c r="B365" t="s">
        <v>22</v>
      </c>
      <c r="C365" t="s">
        <v>219</v>
      </c>
      <c r="D365" t="s">
        <v>338</v>
      </c>
      <c r="E365" t="s">
        <v>25</v>
      </c>
      <c r="F365" t="s">
        <v>26</v>
      </c>
      <c r="G365" t="s">
        <v>341</v>
      </c>
      <c r="H365" t="s">
        <v>340</v>
      </c>
      <c r="I365" t="s">
        <v>925</v>
      </c>
      <c r="J365" t="s">
        <v>340</v>
      </c>
      <c r="K365" t="s">
        <v>44</v>
      </c>
      <c r="L365">
        <v>11</v>
      </c>
      <c r="M365" t="s">
        <v>338</v>
      </c>
      <c r="N365" s="5">
        <v>0.57999999999999996</v>
      </c>
      <c r="O365" t="s">
        <v>30</v>
      </c>
      <c r="P365" s="5">
        <v>0.116024054</v>
      </c>
      <c r="Q365" s="6">
        <v>948849.43209999998</v>
      </c>
      <c r="R365" s="7">
        <v>1.2995531142223626E-4</v>
      </c>
      <c r="S365" s="7">
        <v>8.9935027062892914E-5</v>
      </c>
      <c r="T365" s="6">
        <v>123.30802344136752</v>
      </c>
      <c r="U365" s="6">
        <v>85.334799354524066</v>
      </c>
    </row>
    <row r="366" spans="1:21" x14ac:dyDescent="0.3">
      <c r="A366" t="s">
        <v>21</v>
      </c>
      <c r="B366" t="s">
        <v>22</v>
      </c>
      <c r="C366" t="s">
        <v>23</v>
      </c>
      <c r="D366" t="s">
        <v>342</v>
      </c>
      <c r="E366" t="s">
        <v>25</v>
      </c>
      <c r="F366" t="s">
        <v>26</v>
      </c>
      <c r="G366" t="s">
        <v>27</v>
      </c>
      <c r="H366" t="s">
        <v>28</v>
      </c>
      <c r="I366" t="s">
        <v>28</v>
      </c>
      <c r="J366" t="s">
        <v>28</v>
      </c>
      <c r="K366" t="s">
        <v>29</v>
      </c>
      <c r="L366">
        <v>20</v>
      </c>
      <c r="N366" s="5">
        <v>0</v>
      </c>
      <c r="O366" t="s">
        <v>30</v>
      </c>
      <c r="P366" s="5">
        <v>0.3</v>
      </c>
      <c r="Q366" s="6">
        <v>0</v>
      </c>
      <c r="R366" s="7">
        <v>3.6816310603171587E-4</v>
      </c>
      <c r="S366" s="7">
        <v>1.1165464820805936E-4</v>
      </c>
      <c r="T366" s="6">
        <v>0</v>
      </c>
      <c r="U366" s="6">
        <v>0</v>
      </c>
    </row>
    <row r="367" spans="1:21" x14ac:dyDescent="0.3">
      <c r="A367" t="s">
        <v>21</v>
      </c>
      <c r="B367" t="s">
        <v>22</v>
      </c>
      <c r="C367" t="s">
        <v>23</v>
      </c>
      <c r="D367" t="s">
        <v>342</v>
      </c>
      <c r="E367" t="s">
        <v>25</v>
      </c>
      <c r="F367" t="s">
        <v>31</v>
      </c>
      <c r="G367" t="s">
        <v>32</v>
      </c>
      <c r="H367" t="s">
        <v>28</v>
      </c>
      <c r="I367" t="s">
        <v>28</v>
      </c>
      <c r="J367" t="s">
        <v>28</v>
      </c>
      <c r="K367" t="s">
        <v>29</v>
      </c>
      <c r="L367">
        <v>20</v>
      </c>
      <c r="N367" s="5">
        <v>0</v>
      </c>
      <c r="O367" t="s">
        <v>30</v>
      </c>
      <c r="P367" s="5">
        <v>0.3</v>
      </c>
      <c r="Q367" s="6">
        <v>0</v>
      </c>
      <c r="R367" s="7">
        <v>3.6816310603171587E-4</v>
      </c>
      <c r="S367" s="7">
        <v>1.1165464820805936E-4</v>
      </c>
      <c r="T367" s="6">
        <v>0</v>
      </c>
      <c r="U367" s="6">
        <v>0</v>
      </c>
    </row>
    <row r="368" spans="1:21" x14ac:dyDescent="0.3">
      <c r="A368" t="s">
        <v>21</v>
      </c>
      <c r="B368" t="s">
        <v>22</v>
      </c>
      <c r="C368" t="s">
        <v>23</v>
      </c>
      <c r="D368" t="s">
        <v>342</v>
      </c>
      <c r="E368" t="s">
        <v>25</v>
      </c>
      <c r="F368" t="s">
        <v>41</v>
      </c>
      <c r="G368" t="s">
        <v>343</v>
      </c>
      <c r="H368" t="s">
        <v>344</v>
      </c>
      <c r="I368" t="s">
        <v>926</v>
      </c>
      <c r="J368" t="s">
        <v>344</v>
      </c>
      <c r="K368" t="s">
        <v>44</v>
      </c>
      <c r="L368">
        <v>20</v>
      </c>
      <c r="M368" t="s">
        <v>342</v>
      </c>
      <c r="N368" s="5">
        <v>0.34</v>
      </c>
      <c r="O368" t="s">
        <v>30</v>
      </c>
      <c r="P368" s="5">
        <v>0.68692876199999997</v>
      </c>
      <c r="Q368" s="6">
        <v>34747382.789999999</v>
      </c>
      <c r="R368" s="7">
        <v>0</v>
      </c>
      <c r="S368" s="7">
        <v>1.125861013306917E-7</v>
      </c>
      <c r="T368" s="6">
        <v>0</v>
      </c>
      <c r="U368" s="6">
        <v>3.912072359771273</v>
      </c>
    </row>
    <row r="369" spans="1:21" x14ac:dyDescent="0.3">
      <c r="A369" t="s">
        <v>21</v>
      </c>
      <c r="B369" t="s">
        <v>22</v>
      </c>
      <c r="C369" t="s">
        <v>23</v>
      </c>
      <c r="D369" t="s">
        <v>342</v>
      </c>
      <c r="E369" t="s">
        <v>25</v>
      </c>
      <c r="F369" t="s">
        <v>41</v>
      </c>
      <c r="G369" t="s">
        <v>345</v>
      </c>
      <c r="H369" t="s">
        <v>346</v>
      </c>
      <c r="I369" t="s">
        <v>927</v>
      </c>
      <c r="J369" t="s">
        <v>346</v>
      </c>
      <c r="K369" t="s">
        <v>44</v>
      </c>
      <c r="L369">
        <v>10</v>
      </c>
      <c r="M369" t="s">
        <v>342</v>
      </c>
      <c r="N369" s="5">
        <v>0.432</v>
      </c>
      <c r="O369" t="s">
        <v>30</v>
      </c>
      <c r="P369" s="5">
        <v>0.62650602399999999</v>
      </c>
      <c r="Q369" s="6">
        <v>30861784.390000001</v>
      </c>
      <c r="R369" s="7">
        <v>3.5004199162358418E-5</v>
      </c>
      <c r="S369" s="7">
        <v>1.4001679664943367E-4</v>
      </c>
      <c r="T369" s="6">
        <v>1080.2920472933242</v>
      </c>
      <c r="U369" s="6">
        <v>4321.1681891732969</v>
      </c>
    </row>
    <row r="370" spans="1:21" x14ac:dyDescent="0.3">
      <c r="A370" t="s">
        <v>21</v>
      </c>
      <c r="B370" t="s">
        <v>22</v>
      </c>
      <c r="C370" t="s">
        <v>23</v>
      </c>
      <c r="D370" t="s">
        <v>342</v>
      </c>
      <c r="E370" t="s">
        <v>25</v>
      </c>
      <c r="F370" t="s">
        <v>26</v>
      </c>
      <c r="G370" t="s">
        <v>347</v>
      </c>
      <c r="H370" t="s">
        <v>344</v>
      </c>
      <c r="I370" t="s">
        <v>926</v>
      </c>
      <c r="J370" t="s">
        <v>344</v>
      </c>
      <c r="K370" t="s">
        <v>44</v>
      </c>
      <c r="L370">
        <v>20</v>
      </c>
      <c r="M370" t="s">
        <v>342</v>
      </c>
      <c r="N370" s="5">
        <v>0.34</v>
      </c>
      <c r="O370" t="s">
        <v>30</v>
      </c>
      <c r="P370" s="5">
        <v>0.68692876199999997</v>
      </c>
      <c r="Q370" s="6">
        <v>471938.91039999999</v>
      </c>
      <c r="R370" s="7">
        <v>0</v>
      </c>
      <c r="S370" s="7">
        <v>2.0884168350221444E-7</v>
      </c>
      <c r="T370" s="6">
        <v>0</v>
      </c>
      <c r="U370" s="6">
        <v>9.8560516558136732E-2</v>
      </c>
    </row>
    <row r="371" spans="1:21" x14ac:dyDescent="0.3">
      <c r="A371" t="s">
        <v>21</v>
      </c>
      <c r="B371" t="s">
        <v>22</v>
      </c>
      <c r="C371" t="s">
        <v>23</v>
      </c>
      <c r="D371" t="s">
        <v>342</v>
      </c>
      <c r="E371" t="s">
        <v>25</v>
      </c>
      <c r="F371" t="s">
        <v>26</v>
      </c>
      <c r="G371" t="s">
        <v>348</v>
      </c>
      <c r="H371" t="s">
        <v>346</v>
      </c>
      <c r="I371" t="s">
        <v>927</v>
      </c>
      <c r="J371" t="s">
        <v>346</v>
      </c>
      <c r="K371" t="s">
        <v>44</v>
      </c>
      <c r="L371">
        <v>10</v>
      </c>
      <c r="M371" t="s">
        <v>342</v>
      </c>
      <c r="N371" s="5">
        <v>0.61199999999999999</v>
      </c>
      <c r="O371" t="s">
        <v>30</v>
      </c>
      <c r="P371" s="5">
        <v>0.62650602399999999</v>
      </c>
      <c r="Q371" s="6">
        <v>593816.68350000004</v>
      </c>
      <c r="R371" s="7">
        <v>3.5004199162358418E-5</v>
      </c>
      <c r="S371" s="7">
        <v>1.4001679664943367E-4</v>
      </c>
      <c r="T371" s="6">
        <v>20.786077455165156</v>
      </c>
      <c r="U371" s="6">
        <v>83.144309820660624</v>
      </c>
    </row>
    <row r="372" spans="1:21" x14ac:dyDescent="0.3">
      <c r="A372" t="s">
        <v>21</v>
      </c>
      <c r="B372" t="s">
        <v>22</v>
      </c>
      <c r="C372" t="s">
        <v>270</v>
      </c>
      <c r="D372" t="s">
        <v>278</v>
      </c>
      <c r="E372" t="s">
        <v>25</v>
      </c>
      <c r="F372" t="s">
        <v>26</v>
      </c>
      <c r="G372" t="s">
        <v>272</v>
      </c>
      <c r="H372" t="s">
        <v>28</v>
      </c>
      <c r="I372" t="s">
        <v>28</v>
      </c>
      <c r="J372" t="s">
        <v>28</v>
      </c>
      <c r="K372" t="s">
        <v>29</v>
      </c>
      <c r="L372">
        <v>20</v>
      </c>
      <c r="N372" s="5">
        <v>0</v>
      </c>
      <c r="O372" t="s">
        <v>30</v>
      </c>
      <c r="P372" s="5">
        <v>0.3</v>
      </c>
      <c r="Q372" s="6">
        <v>0</v>
      </c>
      <c r="R372" s="7">
        <v>3.6816310603171587E-4</v>
      </c>
      <c r="S372" s="7">
        <v>1.1165464820805937E-4</v>
      </c>
      <c r="T372" s="6">
        <v>0</v>
      </c>
      <c r="U372" s="6">
        <v>0</v>
      </c>
    </row>
    <row r="373" spans="1:21" x14ac:dyDescent="0.3">
      <c r="A373" t="s">
        <v>21</v>
      </c>
      <c r="B373" t="s">
        <v>22</v>
      </c>
      <c r="C373" t="s">
        <v>270</v>
      </c>
      <c r="D373" t="s">
        <v>278</v>
      </c>
      <c r="E373" t="s">
        <v>25</v>
      </c>
      <c r="F373" t="s">
        <v>26</v>
      </c>
      <c r="G373" t="s">
        <v>273</v>
      </c>
      <c r="H373" t="s">
        <v>274</v>
      </c>
      <c r="I373" t="s">
        <v>274</v>
      </c>
      <c r="J373" t="s">
        <v>274</v>
      </c>
      <c r="K373" t="s">
        <v>29</v>
      </c>
      <c r="L373">
        <v>8</v>
      </c>
      <c r="M373" t="s">
        <v>275</v>
      </c>
      <c r="N373" s="5">
        <v>0</v>
      </c>
      <c r="O373" t="s">
        <v>30</v>
      </c>
      <c r="P373" s="5">
        <v>0.28571428599999998</v>
      </c>
      <c r="Q373" s="6">
        <v>0</v>
      </c>
      <c r="R373" s="7">
        <v>1.3562364620156586E-4</v>
      </c>
      <c r="S373" s="7">
        <v>1.0240693518426269E-4</v>
      </c>
      <c r="T373" s="6">
        <v>0</v>
      </c>
      <c r="U373" s="6">
        <v>0</v>
      </c>
    </row>
    <row r="374" spans="1:21" x14ac:dyDescent="0.3">
      <c r="A374" t="s">
        <v>21</v>
      </c>
      <c r="B374" t="s">
        <v>22</v>
      </c>
      <c r="C374" t="s">
        <v>270</v>
      </c>
      <c r="D374" t="s">
        <v>278</v>
      </c>
      <c r="E374" t="s">
        <v>25</v>
      </c>
      <c r="F374" t="s">
        <v>26</v>
      </c>
      <c r="G374" t="s">
        <v>276</v>
      </c>
      <c r="H374" t="s">
        <v>277</v>
      </c>
      <c r="I374" t="s">
        <v>277</v>
      </c>
      <c r="J374" t="s">
        <v>277</v>
      </c>
      <c r="K374" t="s">
        <v>29</v>
      </c>
      <c r="L374">
        <v>10</v>
      </c>
      <c r="M374" t="s">
        <v>278</v>
      </c>
      <c r="N374" s="5">
        <v>9.4500000000000001E-2</v>
      </c>
      <c r="O374" t="s">
        <v>30</v>
      </c>
      <c r="P374" s="5">
        <v>0.5</v>
      </c>
      <c r="Q374" s="6">
        <v>162208.4504</v>
      </c>
      <c r="R374" s="7">
        <v>0</v>
      </c>
      <c r="S374" s="7">
        <v>0</v>
      </c>
      <c r="T374" s="6">
        <v>0</v>
      </c>
      <c r="U374" s="6">
        <v>0</v>
      </c>
    </row>
    <row r="375" spans="1:21" x14ac:dyDescent="0.3">
      <c r="A375" t="s">
        <v>21</v>
      </c>
      <c r="B375" t="s">
        <v>22</v>
      </c>
      <c r="C375" t="s">
        <v>270</v>
      </c>
      <c r="D375" t="s">
        <v>278</v>
      </c>
      <c r="E375" t="s">
        <v>25</v>
      </c>
      <c r="F375" t="s">
        <v>31</v>
      </c>
      <c r="G375" t="s">
        <v>279</v>
      </c>
      <c r="H375" t="s">
        <v>28</v>
      </c>
      <c r="I375" t="s">
        <v>28</v>
      </c>
      <c r="J375" t="s">
        <v>28</v>
      </c>
      <c r="K375" t="s">
        <v>29</v>
      </c>
      <c r="L375">
        <v>20</v>
      </c>
      <c r="N375" s="5">
        <v>0</v>
      </c>
      <c r="O375" t="s">
        <v>30</v>
      </c>
      <c r="P375" s="5">
        <v>0.3</v>
      </c>
      <c r="Q375" s="6">
        <v>0</v>
      </c>
      <c r="R375" s="7">
        <v>3.6816310603171587E-4</v>
      </c>
      <c r="S375" s="7">
        <v>1.1165464820805937E-4</v>
      </c>
      <c r="T375" s="6">
        <v>0</v>
      </c>
      <c r="U375" s="6">
        <v>0</v>
      </c>
    </row>
    <row r="376" spans="1:21" x14ac:dyDescent="0.3">
      <c r="A376" t="s">
        <v>21</v>
      </c>
      <c r="B376" t="s">
        <v>22</v>
      </c>
      <c r="C376" t="s">
        <v>270</v>
      </c>
      <c r="D376" t="s">
        <v>278</v>
      </c>
      <c r="E376" t="s">
        <v>25</v>
      </c>
      <c r="F376" t="s">
        <v>31</v>
      </c>
      <c r="G376" t="s">
        <v>280</v>
      </c>
      <c r="H376" t="s">
        <v>274</v>
      </c>
      <c r="I376" t="s">
        <v>274</v>
      </c>
      <c r="J376" t="s">
        <v>274</v>
      </c>
      <c r="K376" t="s">
        <v>29</v>
      </c>
      <c r="L376">
        <v>8</v>
      </c>
      <c r="M376" t="s">
        <v>275</v>
      </c>
      <c r="N376" s="5">
        <v>0</v>
      </c>
      <c r="O376" t="s">
        <v>30</v>
      </c>
      <c r="P376" s="5">
        <v>0.28571428599999998</v>
      </c>
      <c r="Q376" s="6">
        <v>0</v>
      </c>
      <c r="R376" s="7">
        <v>1.3562364620156586E-4</v>
      </c>
      <c r="S376" s="7">
        <v>1.0240693518426269E-4</v>
      </c>
      <c r="T376" s="6">
        <v>0</v>
      </c>
      <c r="U376" s="6">
        <v>0</v>
      </c>
    </row>
    <row r="377" spans="1:21" x14ac:dyDescent="0.3">
      <c r="A377" t="s">
        <v>21</v>
      </c>
      <c r="B377" t="s">
        <v>22</v>
      </c>
      <c r="C377" t="s">
        <v>270</v>
      </c>
      <c r="D377" t="s">
        <v>278</v>
      </c>
      <c r="E377" t="s">
        <v>25</v>
      </c>
      <c r="F377" t="s">
        <v>31</v>
      </c>
      <c r="G377" t="s">
        <v>281</v>
      </c>
      <c r="H377" t="s">
        <v>277</v>
      </c>
      <c r="I377" t="s">
        <v>277</v>
      </c>
      <c r="J377" t="s">
        <v>277</v>
      </c>
      <c r="K377" t="s">
        <v>29</v>
      </c>
      <c r="L377">
        <v>10</v>
      </c>
      <c r="M377" t="s">
        <v>278</v>
      </c>
      <c r="N377" s="5">
        <v>1.89E-2</v>
      </c>
      <c r="O377" t="s">
        <v>30</v>
      </c>
      <c r="P377" s="5">
        <v>0.5</v>
      </c>
      <c r="Q377" s="6">
        <v>2388579.9589999998</v>
      </c>
      <c r="R377" s="7">
        <v>0</v>
      </c>
      <c r="S377" s="7">
        <v>0</v>
      </c>
      <c r="T377" s="6">
        <v>0</v>
      </c>
      <c r="U377" s="6">
        <v>0</v>
      </c>
    </row>
    <row r="378" spans="1:21" x14ac:dyDescent="0.3">
      <c r="A378" t="s">
        <v>21</v>
      </c>
      <c r="B378" t="s">
        <v>22</v>
      </c>
      <c r="C378" t="s">
        <v>270</v>
      </c>
      <c r="D378" t="s">
        <v>278</v>
      </c>
      <c r="E378" t="s">
        <v>25</v>
      </c>
      <c r="F378" t="s">
        <v>41</v>
      </c>
      <c r="G378" t="s">
        <v>349</v>
      </c>
      <c r="H378" t="s">
        <v>350</v>
      </c>
      <c r="I378" t="s">
        <v>350</v>
      </c>
      <c r="J378" t="s">
        <v>350</v>
      </c>
      <c r="K378" t="s">
        <v>44</v>
      </c>
      <c r="L378">
        <v>10</v>
      </c>
      <c r="M378" t="s">
        <v>278</v>
      </c>
      <c r="N378" s="5">
        <v>0.22</v>
      </c>
      <c r="O378" t="s">
        <v>30</v>
      </c>
      <c r="P378" s="5">
        <v>0.86153846199999995</v>
      </c>
      <c r="Q378" s="6">
        <v>59111627.549999997</v>
      </c>
      <c r="R378" s="7">
        <v>0</v>
      </c>
      <c r="S378" s="7">
        <v>0</v>
      </c>
      <c r="T378" s="6">
        <v>0</v>
      </c>
      <c r="U378" s="6">
        <v>0</v>
      </c>
    </row>
    <row r="379" spans="1:21" x14ac:dyDescent="0.3">
      <c r="A379" t="s">
        <v>21</v>
      </c>
      <c r="B379" t="s">
        <v>22</v>
      </c>
      <c r="C379" t="s">
        <v>270</v>
      </c>
      <c r="D379" t="s">
        <v>278</v>
      </c>
      <c r="E379" t="s">
        <v>25</v>
      </c>
      <c r="F379" t="s">
        <v>41</v>
      </c>
      <c r="G379" t="s">
        <v>351</v>
      </c>
      <c r="H379" t="s">
        <v>352</v>
      </c>
      <c r="I379" t="s">
        <v>352</v>
      </c>
      <c r="J379" t="s">
        <v>352</v>
      </c>
      <c r="K379" t="s">
        <v>44</v>
      </c>
      <c r="L379">
        <v>7.8</v>
      </c>
      <c r="M379" t="s">
        <v>278</v>
      </c>
      <c r="N379" s="5">
        <v>0</v>
      </c>
      <c r="O379" t="s">
        <v>30</v>
      </c>
      <c r="P379" s="5">
        <v>0.76923076899999998</v>
      </c>
      <c r="Q379" s="6">
        <v>0</v>
      </c>
      <c r="R379" s="7">
        <v>0</v>
      </c>
      <c r="S379" s="7">
        <v>0</v>
      </c>
      <c r="T379" s="6">
        <v>0</v>
      </c>
      <c r="U379" s="6">
        <v>0</v>
      </c>
    </row>
    <row r="380" spans="1:21" x14ac:dyDescent="0.3">
      <c r="A380" t="s">
        <v>21</v>
      </c>
      <c r="B380" t="s">
        <v>22</v>
      </c>
      <c r="C380" t="s">
        <v>270</v>
      </c>
      <c r="D380" t="s">
        <v>278</v>
      </c>
      <c r="E380" t="s">
        <v>25</v>
      </c>
      <c r="F380" t="s">
        <v>26</v>
      </c>
      <c r="G380" t="s">
        <v>353</v>
      </c>
      <c r="H380" t="s">
        <v>350</v>
      </c>
      <c r="I380" t="s">
        <v>350</v>
      </c>
      <c r="J380" t="s">
        <v>350</v>
      </c>
      <c r="K380" t="s">
        <v>44</v>
      </c>
      <c r="L380">
        <v>10</v>
      </c>
      <c r="M380" t="s">
        <v>278</v>
      </c>
      <c r="N380" s="5">
        <v>0.22</v>
      </c>
      <c r="O380" t="s">
        <v>30</v>
      </c>
      <c r="P380" s="5">
        <v>0.86153846199999995</v>
      </c>
      <c r="Q380" s="6">
        <v>802854.05319999997</v>
      </c>
      <c r="R380" s="7">
        <v>0</v>
      </c>
      <c r="S380" s="7">
        <v>0</v>
      </c>
      <c r="T380" s="6">
        <v>0</v>
      </c>
      <c r="U380" s="6">
        <v>0</v>
      </c>
    </row>
    <row r="381" spans="1:21" x14ac:dyDescent="0.3">
      <c r="A381" t="s">
        <v>21</v>
      </c>
      <c r="B381" t="s">
        <v>22</v>
      </c>
      <c r="C381" t="s">
        <v>270</v>
      </c>
      <c r="D381" t="s">
        <v>278</v>
      </c>
      <c r="E381" t="s">
        <v>25</v>
      </c>
      <c r="F381" t="s">
        <v>26</v>
      </c>
      <c r="G381" t="s">
        <v>354</v>
      </c>
      <c r="H381" t="s">
        <v>352</v>
      </c>
      <c r="I381" t="s">
        <v>352</v>
      </c>
      <c r="J381" t="s">
        <v>352</v>
      </c>
      <c r="K381" t="s">
        <v>44</v>
      </c>
      <c r="L381">
        <v>7.8</v>
      </c>
      <c r="M381" t="s">
        <v>278</v>
      </c>
      <c r="N381" s="5">
        <v>0</v>
      </c>
      <c r="O381" t="s">
        <v>30</v>
      </c>
      <c r="P381" s="5">
        <v>0.76923076899999998</v>
      </c>
      <c r="Q381" s="6">
        <v>0</v>
      </c>
      <c r="R381" s="7">
        <v>0</v>
      </c>
      <c r="S381" s="7">
        <v>0</v>
      </c>
      <c r="T381" s="6">
        <v>0</v>
      </c>
      <c r="U381" s="6">
        <v>0</v>
      </c>
    </row>
    <row r="382" spans="1:21" x14ac:dyDescent="0.3">
      <c r="A382" t="s">
        <v>21</v>
      </c>
      <c r="B382" t="s">
        <v>22</v>
      </c>
      <c r="C382" t="s">
        <v>219</v>
      </c>
      <c r="D382" t="s">
        <v>355</v>
      </c>
      <c r="E382" t="s">
        <v>25</v>
      </c>
      <c r="F382" t="s">
        <v>26</v>
      </c>
      <c r="G382" t="s">
        <v>221</v>
      </c>
      <c r="H382" t="s">
        <v>28</v>
      </c>
      <c r="I382" t="s">
        <v>28</v>
      </c>
      <c r="J382" t="s">
        <v>28</v>
      </c>
      <c r="K382" t="s">
        <v>29</v>
      </c>
      <c r="L382">
        <v>20</v>
      </c>
      <c r="N382" s="5">
        <v>0</v>
      </c>
      <c r="O382" t="s">
        <v>30</v>
      </c>
      <c r="P382" s="5">
        <v>0.3</v>
      </c>
      <c r="Q382" s="6">
        <v>0</v>
      </c>
      <c r="R382" s="7">
        <v>3.6816310603171587E-4</v>
      </c>
      <c r="S382" s="7">
        <v>1.1165464820805937E-4</v>
      </c>
      <c r="T382" s="6">
        <v>0</v>
      </c>
      <c r="U382" s="6">
        <v>0</v>
      </c>
    </row>
    <row r="383" spans="1:21" x14ac:dyDescent="0.3">
      <c r="A383" t="s">
        <v>21</v>
      </c>
      <c r="B383" t="s">
        <v>22</v>
      </c>
      <c r="C383" t="s">
        <v>219</v>
      </c>
      <c r="D383" t="s">
        <v>355</v>
      </c>
      <c r="E383" t="s">
        <v>25</v>
      </c>
      <c r="F383" t="s">
        <v>26</v>
      </c>
      <c r="G383" t="s">
        <v>222</v>
      </c>
      <c r="H383" t="s">
        <v>223</v>
      </c>
      <c r="I383" t="s">
        <v>914</v>
      </c>
      <c r="J383" t="s">
        <v>223</v>
      </c>
      <c r="K383" t="s">
        <v>29</v>
      </c>
      <c r="L383">
        <v>5</v>
      </c>
      <c r="M383" t="s">
        <v>220</v>
      </c>
      <c r="N383" s="5">
        <v>0</v>
      </c>
      <c r="O383" t="s">
        <v>30</v>
      </c>
      <c r="P383" s="5">
        <v>1</v>
      </c>
      <c r="Q383" s="6">
        <v>0</v>
      </c>
      <c r="R383" s="7">
        <v>1.0438347089802846E-4</v>
      </c>
      <c r="S383" s="7">
        <v>3.4778106055455282E-5</v>
      </c>
      <c r="T383" s="6">
        <v>0</v>
      </c>
      <c r="U383" s="6">
        <v>0</v>
      </c>
    </row>
    <row r="384" spans="1:21" x14ac:dyDescent="0.3">
      <c r="A384" t="s">
        <v>21</v>
      </c>
      <c r="B384" t="s">
        <v>22</v>
      </c>
      <c r="C384" t="s">
        <v>219</v>
      </c>
      <c r="D384" t="s">
        <v>355</v>
      </c>
      <c r="E384" t="s">
        <v>25</v>
      </c>
      <c r="F384" t="s">
        <v>31</v>
      </c>
      <c r="G384" t="s">
        <v>224</v>
      </c>
      <c r="H384" t="s">
        <v>28</v>
      </c>
      <c r="I384" t="s">
        <v>28</v>
      </c>
      <c r="J384" t="s">
        <v>28</v>
      </c>
      <c r="K384" t="s">
        <v>29</v>
      </c>
      <c r="L384">
        <v>20</v>
      </c>
      <c r="N384" s="5">
        <v>0</v>
      </c>
      <c r="O384" t="s">
        <v>30</v>
      </c>
      <c r="P384" s="5">
        <v>0.3</v>
      </c>
      <c r="Q384" s="6">
        <v>0</v>
      </c>
      <c r="R384" s="7">
        <v>3.6816310603171587E-4</v>
      </c>
      <c r="S384" s="7">
        <v>1.1165464820805937E-4</v>
      </c>
      <c r="T384" s="6">
        <v>0</v>
      </c>
      <c r="U384" s="6">
        <v>0</v>
      </c>
    </row>
    <row r="385" spans="1:21" x14ac:dyDescent="0.3">
      <c r="A385" t="s">
        <v>21</v>
      </c>
      <c r="B385" t="s">
        <v>22</v>
      </c>
      <c r="C385" t="s">
        <v>219</v>
      </c>
      <c r="D385" t="s">
        <v>355</v>
      </c>
      <c r="E385" t="s">
        <v>25</v>
      </c>
      <c r="F385" t="s">
        <v>31</v>
      </c>
      <c r="G385" t="s">
        <v>225</v>
      </c>
      <c r="H385" t="s">
        <v>223</v>
      </c>
      <c r="I385" t="s">
        <v>914</v>
      </c>
      <c r="J385" t="s">
        <v>223</v>
      </c>
      <c r="K385" t="s">
        <v>29</v>
      </c>
      <c r="L385">
        <v>5</v>
      </c>
      <c r="M385" t="s">
        <v>220</v>
      </c>
      <c r="N385" s="5">
        <v>0</v>
      </c>
      <c r="O385" t="s">
        <v>30</v>
      </c>
      <c r="P385" s="5">
        <v>1</v>
      </c>
      <c r="Q385" s="6">
        <v>0</v>
      </c>
      <c r="R385" s="7">
        <v>1.0438347089802846E-4</v>
      </c>
      <c r="S385" s="7">
        <v>3.4778106055455282E-5</v>
      </c>
      <c r="T385" s="6">
        <v>0</v>
      </c>
      <c r="U385" s="6">
        <v>0</v>
      </c>
    </row>
    <row r="386" spans="1:21" x14ac:dyDescent="0.3">
      <c r="A386" t="s">
        <v>21</v>
      </c>
      <c r="B386" t="s">
        <v>22</v>
      </c>
      <c r="C386" t="s">
        <v>219</v>
      </c>
      <c r="D386" t="s">
        <v>355</v>
      </c>
      <c r="E386" t="s">
        <v>25</v>
      </c>
      <c r="F386" t="s">
        <v>41</v>
      </c>
      <c r="G386" t="s">
        <v>356</v>
      </c>
      <c r="H386" t="s">
        <v>357</v>
      </c>
      <c r="I386" t="s">
        <v>928</v>
      </c>
      <c r="J386" t="s">
        <v>357</v>
      </c>
      <c r="K386" t="s">
        <v>44</v>
      </c>
      <c r="L386">
        <v>10</v>
      </c>
      <c r="M386" t="s">
        <v>355</v>
      </c>
      <c r="N386" s="5">
        <v>0.09</v>
      </c>
      <c r="O386" t="s">
        <v>30</v>
      </c>
      <c r="P386" s="5">
        <v>0.131280229</v>
      </c>
      <c r="Q386" s="6">
        <v>14944241.24</v>
      </c>
      <c r="R386" s="7">
        <v>1.0948591079795733E-4</v>
      </c>
      <c r="S386" s="7">
        <v>1.190216644317843E-4</v>
      </c>
      <c r="T386" s="6">
        <v>1636.1838633457953</v>
      </c>
      <c r="U386" s="6">
        <v>1778.6884660549122</v>
      </c>
    </row>
    <row r="387" spans="1:21" x14ac:dyDescent="0.3">
      <c r="A387" t="s">
        <v>21</v>
      </c>
      <c r="B387" t="s">
        <v>22</v>
      </c>
      <c r="C387" t="s">
        <v>219</v>
      </c>
      <c r="D387" t="s">
        <v>355</v>
      </c>
      <c r="E387" t="s">
        <v>25</v>
      </c>
      <c r="F387" t="s">
        <v>26</v>
      </c>
      <c r="G387" t="s">
        <v>358</v>
      </c>
      <c r="H387" t="s">
        <v>357</v>
      </c>
      <c r="I387" t="s">
        <v>928</v>
      </c>
      <c r="J387" t="s">
        <v>357</v>
      </c>
      <c r="K387" t="s">
        <v>44</v>
      </c>
      <c r="L387">
        <v>10</v>
      </c>
      <c r="M387" t="s">
        <v>355</v>
      </c>
      <c r="N387" s="5">
        <v>0.09</v>
      </c>
      <c r="O387" t="s">
        <v>30</v>
      </c>
      <c r="P387" s="5">
        <v>0.131280229</v>
      </c>
      <c r="Q387" s="6">
        <v>202972.66620000001</v>
      </c>
      <c r="R387" s="7">
        <v>1.0948591079795733E-4</v>
      </c>
      <c r="S387" s="7">
        <v>1.190216644317843E-4</v>
      </c>
      <c r="T387" s="6">
        <v>22.22264722599677</v>
      </c>
      <c r="U387" s="6">
        <v>24.158144565280967</v>
      </c>
    </row>
    <row r="388" spans="1:21" x14ac:dyDescent="0.3">
      <c r="A388" t="s">
        <v>21</v>
      </c>
      <c r="B388" t="s">
        <v>22</v>
      </c>
      <c r="C388" t="s">
        <v>46</v>
      </c>
      <c r="D388" t="s">
        <v>359</v>
      </c>
      <c r="E388" t="s">
        <v>25</v>
      </c>
      <c r="F388" t="s">
        <v>26</v>
      </c>
      <c r="G388" t="s">
        <v>48</v>
      </c>
      <c r="H388" t="s">
        <v>28</v>
      </c>
      <c r="I388" t="s">
        <v>28</v>
      </c>
      <c r="J388" t="s">
        <v>28</v>
      </c>
      <c r="K388" t="s">
        <v>29</v>
      </c>
      <c r="L388">
        <v>20</v>
      </c>
      <c r="N388" s="5">
        <v>0</v>
      </c>
      <c r="O388" t="s">
        <v>30</v>
      </c>
      <c r="P388" s="5">
        <v>0.3</v>
      </c>
      <c r="Q388" s="6">
        <v>0</v>
      </c>
      <c r="R388" s="7">
        <v>3.6816310603171587E-4</v>
      </c>
      <c r="S388" s="7">
        <v>1.1165464820805936E-4</v>
      </c>
      <c r="T388" s="6">
        <v>0</v>
      </c>
      <c r="U388" s="6">
        <v>0</v>
      </c>
    </row>
    <row r="389" spans="1:21" x14ac:dyDescent="0.3">
      <c r="A389" t="s">
        <v>21</v>
      </c>
      <c r="B389" t="s">
        <v>22</v>
      </c>
      <c r="C389" t="s">
        <v>46</v>
      </c>
      <c r="D389" t="s">
        <v>359</v>
      </c>
      <c r="E389" t="s">
        <v>25</v>
      </c>
      <c r="F389" t="s">
        <v>26</v>
      </c>
      <c r="G389" t="s">
        <v>49</v>
      </c>
      <c r="H389" t="s">
        <v>50</v>
      </c>
      <c r="I389" t="s">
        <v>50</v>
      </c>
      <c r="J389" t="s">
        <v>50</v>
      </c>
      <c r="K389" t="s">
        <v>29</v>
      </c>
      <c r="L389">
        <v>7</v>
      </c>
      <c r="N389" s="5">
        <v>0.18</v>
      </c>
      <c r="O389" t="s">
        <v>30</v>
      </c>
      <c r="P389" s="5">
        <v>0.05</v>
      </c>
      <c r="Q389" s="6">
        <v>0</v>
      </c>
      <c r="R389" s="7">
        <v>0</v>
      </c>
      <c r="S389" s="7">
        <v>0</v>
      </c>
      <c r="T389" s="6">
        <v>0</v>
      </c>
      <c r="U389" s="6">
        <v>0</v>
      </c>
    </row>
    <row r="390" spans="1:21" x14ac:dyDescent="0.3">
      <c r="A390" t="s">
        <v>21</v>
      </c>
      <c r="B390" t="s">
        <v>22</v>
      </c>
      <c r="C390" t="s">
        <v>46</v>
      </c>
      <c r="D390" t="s">
        <v>359</v>
      </c>
      <c r="E390" t="s">
        <v>25</v>
      </c>
      <c r="F390" t="s">
        <v>26</v>
      </c>
      <c r="G390" t="s">
        <v>51</v>
      </c>
      <c r="H390" t="s">
        <v>52</v>
      </c>
      <c r="I390" t="s">
        <v>899</v>
      </c>
      <c r="J390" t="s">
        <v>52</v>
      </c>
      <c r="K390" t="s">
        <v>29</v>
      </c>
      <c r="L390">
        <v>4</v>
      </c>
      <c r="N390" s="5">
        <v>9.1419574000000003E-2</v>
      </c>
      <c r="O390" t="s">
        <v>30</v>
      </c>
      <c r="P390" s="5">
        <v>1.8944889999999999E-2</v>
      </c>
      <c r="Q390" s="6">
        <v>0</v>
      </c>
      <c r="R390" s="7">
        <v>9.0070861659047996E-5</v>
      </c>
      <c r="S390" s="7">
        <v>1.9388653162790906E-4</v>
      </c>
      <c r="T390" s="6">
        <v>0</v>
      </c>
      <c r="U390" s="6">
        <v>0</v>
      </c>
    </row>
    <row r="391" spans="1:21" x14ac:dyDescent="0.3">
      <c r="A391" t="s">
        <v>21</v>
      </c>
      <c r="B391" t="s">
        <v>22</v>
      </c>
      <c r="C391" t="s">
        <v>46</v>
      </c>
      <c r="D391" t="s">
        <v>359</v>
      </c>
      <c r="E391" t="s">
        <v>25</v>
      </c>
      <c r="F391" t="s">
        <v>26</v>
      </c>
      <c r="G391" t="s">
        <v>53</v>
      </c>
      <c r="H391" t="s">
        <v>54</v>
      </c>
      <c r="I391" t="s">
        <v>54</v>
      </c>
      <c r="J391" t="s">
        <v>54</v>
      </c>
      <c r="K391" t="s">
        <v>29</v>
      </c>
      <c r="L391">
        <v>7</v>
      </c>
      <c r="N391" s="5">
        <v>1.5822619E-2</v>
      </c>
      <c r="O391" t="s">
        <v>30</v>
      </c>
      <c r="P391" s="5">
        <v>0.117106552</v>
      </c>
      <c r="Q391" s="6">
        <v>77763.761710000006</v>
      </c>
      <c r="R391" s="7">
        <v>9.0070861659047996E-5</v>
      </c>
      <c r="S391" s="7">
        <v>1.9388653162790906E-4</v>
      </c>
      <c r="T391" s="6">
        <v>7.0042490230685841</v>
      </c>
      <c r="U391" s="6">
        <v>15.077346044291099</v>
      </c>
    </row>
    <row r="392" spans="1:21" x14ac:dyDescent="0.3">
      <c r="A392" t="s">
        <v>21</v>
      </c>
      <c r="B392" t="s">
        <v>22</v>
      </c>
      <c r="C392" t="s">
        <v>46</v>
      </c>
      <c r="D392" t="s">
        <v>359</v>
      </c>
      <c r="E392" t="s">
        <v>25</v>
      </c>
      <c r="F392" t="s">
        <v>26</v>
      </c>
      <c r="G392" t="s">
        <v>55</v>
      </c>
      <c r="H392" t="s">
        <v>56</v>
      </c>
      <c r="I392" t="s">
        <v>56</v>
      </c>
      <c r="J392" t="s">
        <v>56</v>
      </c>
      <c r="K392" t="s">
        <v>29</v>
      </c>
      <c r="L392">
        <v>10</v>
      </c>
      <c r="N392" s="5">
        <v>0.121892766</v>
      </c>
      <c r="O392" t="s">
        <v>30</v>
      </c>
      <c r="P392" s="5">
        <v>3.9795006000000001E-2</v>
      </c>
      <c r="Q392" s="6">
        <v>0</v>
      </c>
      <c r="R392" s="7">
        <v>9.0070861659047996E-5</v>
      </c>
      <c r="S392" s="7">
        <v>1.9388653162790906E-4</v>
      </c>
      <c r="T392" s="6">
        <v>0</v>
      </c>
      <c r="U392" s="6">
        <v>0</v>
      </c>
    </row>
    <row r="393" spans="1:21" x14ac:dyDescent="0.3">
      <c r="A393" t="s">
        <v>21</v>
      </c>
      <c r="B393" t="s">
        <v>22</v>
      </c>
      <c r="C393" t="s">
        <v>46</v>
      </c>
      <c r="D393" t="s">
        <v>359</v>
      </c>
      <c r="E393" t="s">
        <v>25</v>
      </c>
      <c r="F393" t="s">
        <v>26</v>
      </c>
      <c r="G393" t="s">
        <v>57</v>
      </c>
      <c r="H393" t="s">
        <v>58</v>
      </c>
      <c r="I393" t="s">
        <v>58</v>
      </c>
      <c r="J393" t="s">
        <v>58</v>
      </c>
      <c r="K393" t="s">
        <v>29</v>
      </c>
      <c r="L393">
        <v>9</v>
      </c>
      <c r="N393" s="5">
        <v>0.8</v>
      </c>
      <c r="O393" t="s">
        <v>30</v>
      </c>
      <c r="P393" s="5">
        <v>0.126721314</v>
      </c>
      <c r="Q393" s="6">
        <v>4790540.0089999996</v>
      </c>
      <c r="R393" s="7">
        <v>9.0070861659047996E-5</v>
      </c>
      <c r="S393" s="7">
        <v>1.9388653162790906E-4</v>
      </c>
      <c r="T393" s="6">
        <v>431.4880664227735</v>
      </c>
      <c r="U393" s="6">
        <v>928.82118696974214</v>
      </c>
    </row>
    <row r="394" spans="1:21" x14ac:dyDescent="0.3">
      <c r="A394" t="s">
        <v>21</v>
      </c>
      <c r="B394" t="s">
        <v>22</v>
      </c>
      <c r="C394" t="s">
        <v>46</v>
      </c>
      <c r="D394" t="s">
        <v>359</v>
      </c>
      <c r="E394" t="s">
        <v>25</v>
      </c>
      <c r="F394" t="s">
        <v>26</v>
      </c>
      <c r="G394" t="s">
        <v>59</v>
      </c>
      <c r="H394" t="s">
        <v>60</v>
      </c>
      <c r="I394" t="s">
        <v>60</v>
      </c>
      <c r="J394" t="s">
        <v>60</v>
      </c>
      <c r="K394" t="s">
        <v>29</v>
      </c>
      <c r="L394">
        <v>13</v>
      </c>
      <c r="N394" s="5">
        <v>0.114274468</v>
      </c>
      <c r="O394" t="s">
        <v>30</v>
      </c>
      <c r="P394" s="5">
        <v>7.6560914999999993E-2</v>
      </c>
      <c r="Q394" s="6">
        <v>286005.2953</v>
      </c>
      <c r="R394" s="7">
        <v>9.0070861659047996E-5</v>
      </c>
      <c r="S394" s="7">
        <v>1.9388653162790906E-4</v>
      </c>
      <c r="T394" s="6">
        <v>25.760743386721469</v>
      </c>
      <c r="U394" s="6">
        <v>55.452574732932923</v>
      </c>
    </row>
    <row r="395" spans="1:21" x14ac:dyDescent="0.3">
      <c r="A395" t="s">
        <v>21</v>
      </c>
      <c r="B395" t="s">
        <v>22</v>
      </c>
      <c r="C395" t="s">
        <v>46</v>
      </c>
      <c r="D395" t="s">
        <v>359</v>
      </c>
      <c r="E395" t="s">
        <v>25</v>
      </c>
      <c r="F395" t="s">
        <v>26</v>
      </c>
      <c r="G395" t="s">
        <v>61</v>
      </c>
      <c r="H395" t="s">
        <v>62</v>
      </c>
      <c r="I395" t="s">
        <v>62</v>
      </c>
      <c r="J395" t="s">
        <v>62</v>
      </c>
      <c r="K395" t="s">
        <v>29</v>
      </c>
      <c r="L395">
        <v>10</v>
      </c>
      <c r="N395" s="5">
        <v>9.1419574000000003E-2</v>
      </c>
      <c r="O395" t="s">
        <v>30</v>
      </c>
      <c r="P395" s="5">
        <v>6.1630910999999997E-2</v>
      </c>
      <c r="Q395" s="6">
        <v>0</v>
      </c>
      <c r="R395" s="7">
        <v>9.0070861659047996E-5</v>
      </c>
      <c r="S395" s="7">
        <v>1.9388653162790906E-4</v>
      </c>
      <c r="T395" s="6">
        <v>0</v>
      </c>
      <c r="U395" s="6">
        <v>0</v>
      </c>
    </row>
    <row r="396" spans="1:21" x14ac:dyDescent="0.3">
      <c r="A396" t="s">
        <v>21</v>
      </c>
      <c r="B396" t="s">
        <v>22</v>
      </c>
      <c r="C396" t="s">
        <v>46</v>
      </c>
      <c r="D396" t="s">
        <v>359</v>
      </c>
      <c r="E396" t="s">
        <v>25</v>
      </c>
      <c r="F396" t="s">
        <v>26</v>
      </c>
      <c r="G396" t="s">
        <v>63</v>
      </c>
      <c r="H396" t="s">
        <v>64</v>
      </c>
      <c r="I396" t="s">
        <v>64</v>
      </c>
      <c r="J396" t="s">
        <v>64</v>
      </c>
      <c r="K396" t="s">
        <v>29</v>
      </c>
      <c r="L396">
        <v>10</v>
      </c>
      <c r="N396" s="5">
        <v>0.13712936100000001</v>
      </c>
      <c r="O396" t="s">
        <v>30</v>
      </c>
      <c r="P396" s="5">
        <v>1.0964039E-2</v>
      </c>
      <c r="Q396" s="6">
        <v>0</v>
      </c>
      <c r="R396" s="7">
        <v>9.0070861659047996E-5</v>
      </c>
      <c r="S396" s="7">
        <v>1.9388653162790906E-4</v>
      </c>
      <c r="T396" s="6">
        <v>0</v>
      </c>
      <c r="U396" s="6">
        <v>0</v>
      </c>
    </row>
    <row r="397" spans="1:21" x14ac:dyDescent="0.3">
      <c r="A397" t="s">
        <v>21</v>
      </c>
      <c r="B397" t="s">
        <v>22</v>
      </c>
      <c r="C397" t="s">
        <v>46</v>
      </c>
      <c r="D397" t="s">
        <v>359</v>
      </c>
      <c r="E397" t="s">
        <v>25</v>
      </c>
      <c r="F397" t="s">
        <v>26</v>
      </c>
      <c r="G397" t="s">
        <v>65</v>
      </c>
      <c r="H397" t="s">
        <v>66</v>
      </c>
      <c r="I397" t="s">
        <v>66</v>
      </c>
      <c r="J397" t="s">
        <v>66</v>
      </c>
      <c r="K397" t="s">
        <v>29</v>
      </c>
      <c r="L397">
        <v>15</v>
      </c>
      <c r="N397" s="5">
        <v>9.5000000000000001E-2</v>
      </c>
      <c r="O397" t="s">
        <v>30</v>
      </c>
      <c r="P397" s="5">
        <v>0.123</v>
      </c>
      <c r="Q397" s="6">
        <v>496193.46189999999</v>
      </c>
      <c r="R397" s="7">
        <v>9.0070861659047996E-5</v>
      </c>
      <c r="S397" s="7">
        <v>1.9388653162790906E-4</v>
      </c>
      <c r="T397" s="6">
        <v>44.692572662919005</v>
      </c>
      <c r="U397" s="6">
        <v>96.205229344236045</v>
      </c>
    </row>
    <row r="398" spans="1:21" x14ac:dyDescent="0.3">
      <c r="A398" t="s">
        <v>21</v>
      </c>
      <c r="B398" t="s">
        <v>22</v>
      </c>
      <c r="C398" t="s">
        <v>46</v>
      </c>
      <c r="D398" t="s">
        <v>359</v>
      </c>
      <c r="E398" t="s">
        <v>25</v>
      </c>
      <c r="F398" t="s">
        <v>31</v>
      </c>
      <c r="G398" t="s">
        <v>67</v>
      </c>
      <c r="H398" t="s">
        <v>28</v>
      </c>
      <c r="I398" t="s">
        <v>28</v>
      </c>
      <c r="J398" t="s">
        <v>28</v>
      </c>
      <c r="K398" t="s">
        <v>29</v>
      </c>
      <c r="L398">
        <v>20</v>
      </c>
      <c r="N398" s="5">
        <v>0</v>
      </c>
      <c r="O398" t="s">
        <v>30</v>
      </c>
      <c r="P398" s="5">
        <v>0.3</v>
      </c>
      <c r="Q398" s="6">
        <v>0</v>
      </c>
      <c r="R398" s="7">
        <v>3.6816310603171587E-4</v>
      </c>
      <c r="S398" s="7">
        <v>1.1165464820805936E-4</v>
      </c>
      <c r="T398" s="6">
        <v>0</v>
      </c>
      <c r="U398" s="6">
        <v>0</v>
      </c>
    </row>
    <row r="399" spans="1:21" x14ac:dyDescent="0.3">
      <c r="A399" t="s">
        <v>21</v>
      </c>
      <c r="B399" t="s">
        <v>22</v>
      </c>
      <c r="C399" t="s">
        <v>46</v>
      </c>
      <c r="D399" t="s">
        <v>359</v>
      </c>
      <c r="E399" t="s">
        <v>25</v>
      </c>
      <c r="F399" t="s">
        <v>31</v>
      </c>
      <c r="G399" t="s">
        <v>68</v>
      </c>
      <c r="H399" t="s">
        <v>50</v>
      </c>
      <c r="I399" t="s">
        <v>50</v>
      </c>
      <c r="J399" t="s">
        <v>50</v>
      </c>
      <c r="K399" t="s">
        <v>29</v>
      </c>
      <c r="L399">
        <v>7</v>
      </c>
      <c r="N399" s="5">
        <v>0.216</v>
      </c>
      <c r="O399" t="s">
        <v>30</v>
      </c>
      <c r="P399" s="5">
        <v>0.05</v>
      </c>
      <c r="Q399" s="6">
        <v>36531548</v>
      </c>
      <c r="R399" s="7">
        <v>0</v>
      </c>
      <c r="S399" s="7">
        <v>0</v>
      </c>
      <c r="T399" s="6">
        <v>0</v>
      </c>
      <c r="U399" s="6">
        <v>0</v>
      </c>
    </row>
    <row r="400" spans="1:21" x14ac:dyDescent="0.3">
      <c r="A400" t="s">
        <v>21</v>
      </c>
      <c r="B400" t="s">
        <v>22</v>
      </c>
      <c r="C400" t="s">
        <v>46</v>
      </c>
      <c r="D400" t="s">
        <v>359</v>
      </c>
      <c r="E400" t="s">
        <v>25</v>
      </c>
      <c r="F400" t="s">
        <v>31</v>
      </c>
      <c r="G400" t="s">
        <v>69</v>
      </c>
      <c r="H400" t="s">
        <v>52</v>
      </c>
      <c r="I400" t="s">
        <v>899</v>
      </c>
      <c r="J400" t="s">
        <v>52</v>
      </c>
      <c r="K400" t="s">
        <v>29</v>
      </c>
      <c r="L400">
        <v>4</v>
      </c>
      <c r="N400" s="5">
        <v>1.5822619E-2</v>
      </c>
      <c r="O400" t="s">
        <v>30</v>
      </c>
      <c r="P400" s="5">
        <v>1.8944889999999999E-2</v>
      </c>
      <c r="Q400" s="6">
        <v>1001527.3</v>
      </c>
      <c r="R400" s="7">
        <v>9.0070861659047996E-5</v>
      </c>
      <c r="S400" s="7">
        <v>1.9388653162790906E-4</v>
      </c>
      <c r="T400" s="6">
        <v>90.208426886059868</v>
      </c>
      <c r="U400" s="6">
        <v>194.18265452766437</v>
      </c>
    </row>
    <row r="401" spans="1:21" x14ac:dyDescent="0.3">
      <c r="A401" t="s">
        <v>21</v>
      </c>
      <c r="B401" t="s">
        <v>22</v>
      </c>
      <c r="C401" t="s">
        <v>46</v>
      </c>
      <c r="D401" t="s">
        <v>359</v>
      </c>
      <c r="E401" t="s">
        <v>25</v>
      </c>
      <c r="F401" t="s">
        <v>31</v>
      </c>
      <c r="G401" t="s">
        <v>70</v>
      </c>
      <c r="H401" t="s">
        <v>54</v>
      </c>
      <c r="I401" t="s">
        <v>54</v>
      </c>
      <c r="J401" t="s">
        <v>54</v>
      </c>
      <c r="K401" t="s">
        <v>29</v>
      </c>
      <c r="L401">
        <v>7</v>
      </c>
      <c r="N401" s="5">
        <v>9.1419574000000003E-2</v>
      </c>
      <c r="O401" t="s">
        <v>30</v>
      </c>
      <c r="P401" s="5">
        <v>0.12241779999999999</v>
      </c>
      <c r="Q401" s="6">
        <v>38379355.460000001</v>
      </c>
      <c r="R401" s="7">
        <v>9.0070861659047996E-5</v>
      </c>
      <c r="S401" s="7">
        <v>1.9388653162790906E-4</v>
      </c>
      <c r="T401" s="6">
        <v>3456.8616162010885</v>
      </c>
      <c r="U401" s="6">
        <v>7441.2401162540546</v>
      </c>
    </row>
    <row r="402" spans="1:21" x14ac:dyDescent="0.3">
      <c r="A402" t="s">
        <v>21</v>
      </c>
      <c r="B402" t="s">
        <v>22</v>
      </c>
      <c r="C402" t="s">
        <v>46</v>
      </c>
      <c r="D402" t="s">
        <v>359</v>
      </c>
      <c r="E402" t="s">
        <v>25</v>
      </c>
      <c r="F402" t="s">
        <v>31</v>
      </c>
      <c r="G402" t="s">
        <v>71</v>
      </c>
      <c r="H402" t="s">
        <v>56</v>
      </c>
      <c r="I402" t="s">
        <v>56</v>
      </c>
      <c r="J402" t="s">
        <v>56</v>
      </c>
      <c r="K402" t="s">
        <v>29</v>
      </c>
      <c r="L402">
        <v>10</v>
      </c>
      <c r="N402" s="5">
        <v>2.1096825E-2</v>
      </c>
      <c r="O402" t="s">
        <v>30</v>
      </c>
      <c r="P402" s="5">
        <v>3.9795006000000001E-2</v>
      </c>
      <c r="Q402" s="6">
        <v>2809144.6510000001</v>
      </c>
      <c r="R402" s="7">
        <v>9.0070861659047996E-5</v>
      </c>
      <c r="S402" s="7">
        <v>1.9388653162790906E-4</v>
      </c>
      <c r="T402" s="6">
        <v>253.02207924047568</v>
      </c>
      <c r="U402" s="6">
        <v>544.65531322348306</v>
      </c>
    </row>
    <row r="403" spans="1:21" x14ac:dyDescent="0.3">
      <c r="A403" t="s">
        <v>21</v>
      </c>
      <c r="B403" t="s">
        <v>22</v>
      </c>
      <c r="C403" t="s">
        <v>46</v>
      </c>
      <c r="D403" t="s">
        <v>359</v>
      </c>
      <c r="E403" t="s">
        <v>25</v>
      </c>
      <c r="F403" t="s">
        <v>31</v>
      </c>
      <c r="G403" t="s">
        <v>72</v>
      </c>
      <c r="H403" t="s">
        <v>58</v>
      </c>
      <c r="I403" t="s">
        <v>58</v>
      </c>
      <c r="J403" t="s">
        <v>58</v>
      </c>
      <c r="K403" t="s">
        <v>29</v>
      </c>
      <c r="L403">
        <v>9</v>
      </c>
      <c r="N403" s="5">
        <v>2.1096825E-2</v>
      </c>
      <c r="O403" t="s">
        <v>30</v>
      </c>
      <c r="P403" s="5">
        <v>0.126721314</v>
      </c>
      <c r="Q403" s="6">
        <v>9301390.841</v>
      </c>
      <c r="R403" s="7">
        <v>9.0070861659047996E-5</v>
      </c>
      <c r="S403" s="7">
        <v>1.9388653162790906E-4</v>
      </c>
      <c r="T403" s="6">
        <v>837.78428767644709</v>
      </c>
      <c r="U403" s="6">
        <v>1803.4144094770902</v>
      </c>
    </row>
    <row r="404" spans="1:21" x14ac:dyDescent="0.3">
      <c r="A404" t="s">
        <v>21</v>
      </c>
      <c r="B404" t="s">
        <v>22</v>
      </c>
      <c r="C404" t="s">
        <v>46</v>
      </c>
      <c r="D404" t="s">
        <v>359</v>
      </c>
      <c r="E404" t="s">
        <v>25</v>
      </c>
      <c r="F404" t="s">
        <v>31</v>
      </c>
      <c r="G404" t="s">
        <v>73</v>
      </c>
      <c r="H404" t="s">
        <v>60</v>
      </c>
      <c r="I404" t="s">
        <v>60</v>
      </c>
      <c r="J404" t="s">
        <v>60</v>
      </c>
      <c r="K404" t="s">
        <v>29</v>
      </c>
      <c r="L404">
        <v>13</v>
      </c>
      <c r="N404" s="5">
        <v>1.9778272999999999E-2</v>
      </c>
      <c r="O404" t="s">
        <v>30</v>
      </c>
      <c r="P404" s="5">
        <v>7.6560914999999993E-2</v>
      </c>
      <c r="Q404" s="6">
        <v>5134777.6689999998</v>
      </c>
      <c r="R404" s="7">
        <v>9.0070861659047996E-5</v>
      </c>
      <c r="S404" s="7">
        <v>1.9388653162790906E-4</v>
      </c>
      <c r="T404" s="6">
        <v>462.4938490744679</v>
      </c>
      <c r="U404" s="6">
        <v>995.56423292284967</v>
      </c>
    </row>
    <row r="405" spans="1:21" x14ac:dyDescent="0.3">
      <c r="A405" t="s">
        <v>21</v>
      </c>
      <c r="B405" t="s">
        <v>22</v>
      </c>
      <c r="C405" t="s">
        <v>46</v>
      </c>
      <c r="D405" t="s">
        <v>359</v>
      </c>
      <c r="E405" t="s">
        <v>25</v>
      </c>
      <c r="F405" t="s">
        <v>31</v>
      </c>
      <c r="G405" t="s">
        <v>74</v>
      </c>
      <c r="H405" t="s">
        <v>62</v>
      </c>
      <c r="I405" t="s">
        <v>62</v>
      </c>
      <c r="J405" t="s">
        <v>62</v>
      </c>
      <c r="K405" t="s">
        <v>29</v>
      </c>
      <c r="L405">
        <v>10</v>
      </c>
      <c r="N405" s="5">
        <v>1.5822619E-2</v>
      </c>
      <c r="O405" t="s">
        <v>30</v>
      </c>
      <c r="P405" s="5">
        <v>6.1630910999999997E-2</v>
      </c>
      <c r="Q405" s="6">
        <v>3301755.9879999999</v>
      </c>
      <c r="R405" s="7">
        <v>9.0070861659047996E-5</v>
      </c>
      <c r="S405" s="7">
        <v>1.9388653162790906E-4</v>
      </c>
      <c r="T405" s="6">
        <v>297.39200682708133</v>
      </c>
      <c r="U405" s="6">
        <v>640.16601679500013</v>
      </c>
    </row>
    <row r="406" spans="1:21" x14ac:dyDescent="0.3">
      <c r="A406" t="s">
        <v>21</v>
      </c>
      <c r="B406" t="s">
        <v>22</v>
      </c>
      <c r="C406" t="s">
        <v>46</v>
      </c>
      <c r="D406" t="s">
        <v>359</v>
      </c>
      <c r="E406" t="s">
        <v>25</v>
      </c>
      <c r="F406" t="s">
        <v>31</v>
      </c>
      <c r="G406" t="s">
        <v>75</v>
      </c>
      <c r="H406" t="s">
        <v>64</v>
      </c>
      <c r="I406" t="s">
        <v>64</v>
      </c>
      <c r="J406" t="s">
        <v>64</v>
      </c>
      <c r="K406" t="s">
        <v>29</v>
      </c>
      <c r="L406">
        <v>10</v>
      </c>
      <c r="N406" s="5">
        <v>2.3733928000000001E-2</v>
      </c>
      <c r="O406" t="s">
        <v>30</v>
      </c>
      <c r="P406" s="5">
        <v>2.6313693999999999E-2</v>
      </c>
      <c r="Q406" s="6">
        <v>2087926.0430000001</v>
      </c>
      <c r="R406" s="7">
        <v>9.0070861659047996E-5</v>
      </c>
      <c r="S406" s="7">
        <v>1.9388653162790906E-4</v>
      </c>
      <c r="T406" s="6">
        <v>188.06129777337651</v>
      </c>
      <c r="U406" s="6">
        <v>404.8207387728545</v>
      </c>
    </row>
    <row r="407" spans="1:21" x14ac:dyDescent="0.3">
      <c r="A407" t="s">
        <v>21</v>
      </c>
      <c r="B407" t="s">
        <v>22</v>
      </c>
      <c r="C407" t="s">
        <v>46</v>
      </c>
      <c r="D407" t="s">
        <v>359</v>
      </c>
      <c r="E407" t="s">
        <v>25</v>
      </c>
      <c r="F407" t="s">
        <v>31</v>
      </c>
      <c r="G407" t="s">
        <v>76</v>
      </c>
      <c r="H407" t="s">
        <v>66</v>
      </c>
      <c r="I407" t="s">
        <v>66</v>
      </c>
      <c r="J407" t="s">
        <v>66</v>
      </c>
      <c r="K407" t="s">
        <v>29</v>
      </c>
      <c r="L407">
        <v>15</v>
      </c>
      <c r="N407" s="5">
        <v>9.5000000000000001E-2</v>
      </c>
      <c r="O407" t="s">
        <v>30</v>
      </c>
      <c r="P407" s="5">
        <v>0.123</v>
      </c>
      <c r="Q407" s="6">
        <v>40545927.670000002</v>
      </c>
      <c r="R407" s="7">
        <v>9.0070861659047996E-5</v>
      </c>
      <c r="S407" s="7">
        <v>1.9388653162790906E-4</v>
      </c>
      <c r="T407" s="6">
        <v>3652.0066420023363</v>
      </c>
      <c r="U407" s="6">
        <v>7861.3092875723687</v>
      </c>
    </row>
    <row r="408" spans="1:21" x14ac:dyDescent="0.3">
      <c r="A408" t="s">
        <v>21</v>
      </c>
      <c r="B408" t="s">
        <v>22</v>
      </c>
      <c r="C408" t="s">
        <v>46</v>
      </c>
      <c r="D408" t="s">
        <v>359</v>
      </c>
      <c r="E408" t="s">
        <v>25</v>
      </c>
      <c r="F408" t="s">
        <v>41</v>
      </c>
      <c r="G408" t="s">
        <v>360</v>
      </c>
      <c r="H408" t="s">
        <v>78</v>
      </c>
      <c r="I408" t="s">
        <v>78</v>
      </c>
      <c r="J408" t="s">
        <v>78</v>
      </c>
      <c r="K408" t="s">
        <v>44</v>
      </c>
      <c r="L408">
        <v>15</v>
      </c>
      <c r="M408" t="s">
        <v>359</v>
      </c>
      <c r="N408" s="5">
        <v>0.21560000000000001</v>
      </c>
      <c r="O408" t="s">
        <v>30</v>
      </c>
      <c r="P408" s="5">
        <v>0.76666666699999997</v>
      </c>
      <c r="Q408" s="6">
        <v>831622750.70000005</v>
      </c>
      <c r="R408" s="7">
        <v>7.4741921155151527E-5</v>
      </c>
      <c r="S408" s="7">
        <v>1.0493329735853973E-5</v>
      </c>
      <c r="T408" s="6">
        <v>62157.082063649636</v>
      </c>
      <c r="U408" s="6">
        <v>8726.4917389329858</v>
      </c>
    </row>
    <row r="409" spans="1:21" x14ac:dyDescent="0.3">
      <c r="A409" t="s">
        <v>21</v>
      </c>
      <c r="B409" t="s">
        <v>22</v>
      </c>
      <c r="C409" t="s">
        <v>46</v>
      </c>
      <c r="D409" t="s">
        <v>359</v>
      </c>
      <c r="E409" t="s">
        <v>25</v>
      </c>
      <c r="F409" t="s">
        <v>41</v>
      </c>
      <c r="G409" t="s">
        <v>361</v>
      </c>
      <c r="H409" t="s">
        <v>336</v>
      </c>
      <c r="I409" t="s">
        <v>336</v>
      </c>
      <c r="J409" t="s">
        <v>336</v>
      </c>
      <c r="K409" t="s">
        <v>44</v>
      </c>
      <c r="L409">
        <v>10</v>
      </c>
      <c r="M409" t="s">
        <v>359</v>
      </c>
      <c r="N409" s="5">
        <v>0.27439999999999998</v>
      </c>
      <c r="O409" t="s">
        <v>30</v>
      </c>
      <c r="P409" s="5">
        <v>0.62511324999999995</v>
      </c>
      <c r="Q409" s="6">
        <v>720356895.10000002</v>
      </c>
      <c r="R409" s="7">
        <v>6.723756087012589E-5</v>
      </c>
      <c r="S409" s="7">
        <v>2.511523780412972E-4</v>
      </c>
      <c r="T409" s="6">
        <v>48435.04058250114</v>
      </c>
      <c r="U409" s="6">
        <v>180919.34724281027</v>
      </c>
    </row>
    <row r="410" spans="1:21" x14ac:dyDescent="0.3">
      <c r="A410" t="s">
        <v>21</v>
      </c>
      <c r="B410" t="s">
        <v>22</v>
      </c>
      <c r="C410" t="s">
        <v>46</v>
      </c>
      <c r="D410" t="s">
        <v>359</v>
      </c>
      <c r="E410" t="s">
        <v>25</v>
      </c>
      <c r="F410" t="s">
        <v>26</v>
      </c>
      <c r="G410" t="s">
        <v>362</v>
      </c>
      <c r="H410" t="s">
        <v>78</v>
      </c>
      <c r="I410" t="s">
        <v>78</v>
      </c>
      <c r="J410" t="s">
        <v>78</v>
      </c>
      <c r="K410" t="s">
        <v>44</v>
      </c>
      <c r="L410">
        <v>15</v>
      </c>
      <c r="M410" t="s">
        <v>359</v>
      </c>
      <c r="N410" s="5">
        <v>0.21560000000000001</v>
      </c>
      <c r="O410" t="s">
        <v>30</v>
      </c>
      <c r="P410" s="5">
        <v>0.76666666699999997</v>
      </c>
      <c r="Q410" s="6">
        <v>11295099.18</v>
      </c>
      <c r="R410" s="7">
        <v>7.4741921155151527E-5</v>
      </c>
      <c r="S410" s="7">
        <v>1.0493329735853973E-5</v>
      </c>
      <c r="T410" s="6">
        <v>844.21741235117668</v>
      </c>
      <c r="U410" s="6">
        <v>118.52320009491383</v>
      </c>
    </row>
    <row r="411" spans="1:21" x14ac:dyDescent="0.3">
      <c r="A411" t="s">
        <v>21</v>
      </c>
      <c r="B411" t="s">
        <v>22</v>
      </c>
      <c r="C411" t="s">
        <v>46</v>
      </c>
      <c r="D411" t="s">
        <v>359</v>
      </c>
      <c r="E411" t="s">
        <v>25</v>
      </c>
      <c r="F411" t="s">
        <v>26</v>
      </c>
      <c r="G411" t="s">
        <v>363</v>
      </c>
      <c r="H411" t="s">
        <v>336</v>
      </c>
      <c r="I411" t="s">
        <v>336</v>
      </c>
      <c r="J411" t="s">
        <v>336</v>
      </c>
      <c r="K411" t="s">
        <v>44</v>
      </c>
      <c r="L411">
        <v>10</v>
      </c>
      <c r="M411" t="s">
        <v>359</v>
      </c>
      <c r="N411" s="5">
        <v>0.27439999999999998</v>
      </c>
      <c r="O411" t="s">
        <v>30</v>
      </c>
      <c r="P411" s="5">
        <v>0.62511324999999995</v>
      </c>
      <c r="Q411" s="6">
        <v>9783886.4719999991</v>
      </c>
      <c r="R411" s="7">
        <v>6.723756087012589E-5</v>
      </c>
      <c r="S411" s="7">
        <v>2.511523780412972E-4</v>
      </c>
      <c r="T411" s="6">
        <v>657.84466220750119</v>
      </c>
      <c r="U411" s="6">
        <v>2457.2463539288774</v>
      </c>
    </row>
    <row r="412" spans="1:21" x14ac:dyDescent="0.3">
      <c r="A412" t="s">
        <v>21</v>
      </c>
      <c r="B412" t="s">
        <v>22</v>
      </c>
      <c r="C412" t="s">
        <v>219</v>
      </c>
      <c r="D412" t="s">
        <v>364</v>
      </c>
      <c r="E412" t="s">
        <v>25</v>
      </c>
      <c r="F412" t="s">
        <v>26</v>
      </c>
      <c r="G412" t="s">
        <v>221</v>
      </c>
      <c r="H412" t="s">
        <v>28</v>
      </c>
      <c r="I412" t="s">
        <v>28</v>
      </c>
      <c r="J412" t="s">
        <v>28</v>
      </c>
      <c r="K412" t="s">
        <v>29</v>
      </c>
      <c r="L412">
        <v>20</v>
      </c>
      <c r="N412" s="5">
        <v>0</v>
      </c>
      <c r="O412" t="s">
        <v>30</v>
      </c>
      <c r="P412" s="5">
        <v>0.3</v>
      </c>
      <c r="Q412" s="6">
        <v>0</v>
      </c>
      <c r="R412" s="7">
        <v>3.6816310603171587E-4</v>
      </c>
      <c r="S412" s="7">
        <v>1.1165464820805937E-4</v>
      </c>
      <c r="T412" s="6">
        <v>0</v>
      </c>
      <c r="U412" s="6">
        <v>0</v>
      </c>
    </row>
    <row r="413" spans="1:21" x14ac:dyDescent="0.3">
      <c r="A413" t="s">
        <v>21</v>
      </c>
      <c r="B413" t="s">
        <v>22</v>
      </c>
      <c r="C413" t="s">
        <v>219</v>
      </c>
      <c r="D413" t="s">
        <v>364</v>
      </c>
      <c r="E413" t="s">
        <v>25</v>
      </c>
      <c r="F413" t="s">
        <v>26</v>
      </c>
      <c r="G413" t="s">
        <v>222</v>
      </c>
      <c r="H413" t="s">
        <v>223</v>
      </c>
      <c r="I413" t="s">
        <v>914</v>
      </c>
      <c r="J413" t="s">
        <v>223</v>
      </c>
      <c r="K413" t="s">
        <v>29</v>
      </c>
      <c r="L413">
        <v>5</v>
      </c>
      <c r="M413" t="s">
        <v>220</v>
      </c>
      <c r="N413" s="5">
        <v>0</v>
      </c>
      <c r="O413" t="s">
        <v>30</v>
      </c>
      <c r="P413" s="5">
        <v>1</v>
      </c>
      <c r="Q413" s="6">
        <v>0</v>
      </c>
      <c r="R413" s="7">
        <v>1.0438347089802846E-4</v>
      </c>
      <c r="S413" s="7">
        <v>3.4778106055455282E-5</v>
      </c>
      <c r="T413" s="6">
        <v>0</v>
      </c>
      <c r="U413" s="6">
        <v>0</v>
      </c>
    </row>
    <row r="414" spans="1:21" x14ac:dyDescent="0.3">
      <c r="A414" t="s">
        <v>21</v>
      </c>
      <c r="B414" t="s">
        <v>22</v>
      </c>
      <c r="C414" t="s">
        <v>219</v>
      </c>
      <c r="D414" t="s">
        <v>364</v>
      </c>
      <c r="E414" t="s">
        <v>25</v>
      </c>
      <c r="F414" t="s">
        <v>31</v>
      </c>
      <c r="G414" t="s">
        <v>224</v>
      </c>
      <c r="H414" t="s">
        <v>28</v>
      </c>
      <c r="I414" t="s">
        <v>28</v>
      </c>
      <c r="J414" t="s">
        <v>28</v>
      </c>
      <c r="K414" t="s">
        <v>29</v>
      </c>
      <c r="L414">
        <v>20</v>
      </c>
      <c r="N414" s="5">
        <v>0</v>
      </c>
      <c r="O414" t="s">
        <v>30</v>
      </c>
      <c r="P414" s="5">
        <v>0.3</v>
      </c>
      <c r="Q414" s="6">
        <v>0</v>
      </c>
      <c r="R414" s="7">
        <v>3.6816310603171587E-4</v>
      </c>
      <c r="S414" s="7">
        <v>1.1165464820805937E-4</v>
      </c>
      <c r="T414" s="6">
        <v>0</v>
      </c>
      <c r="U414" s="6">
        <v>0</v>
      </c>
    </row>
    <row r="415" spans="1:21" x14ac:dyDescent="0.3">
      <c r="A415" t="s">
        <v>21</v>
      </c>
      <c r="B415" t="s">
        <v>22</v>
      </c>
      <c r="C415" t="s">
        <v>219</v>
      </c>
      <c r="D415" t="s">
        <v>364</v>
      </c>
      <c r="E415" t="s">
        <v>25</v>
      </c>
      <c r="F415" t="s">
        <v>31</v>
      </c>
      <c r="G415" t="s">
        <v>225</v>
      </c>
      <c r="H415" t="s">
        <v>223</v>
      </c>
      <c r="I415" t="s">
        <v>914</v>
      </c>
      <c r="J415" t="s">
        <v>223</v>
      </c>
      <c r="K415" t="s">
        <v>29</v>
      </c>
      <c r="L415">
        <v>5</v>
      </c>
      <c r="M415" t="s">
        <v>220</v>
      </c>
      <c r="N415" s="5">
        <v>0</v>
      </c>
      <c r="O415" t="s">
        <v>30</v>
      </c>
      <c r="P415" s="5">
        <v>1</v>
      </c>
      <c r="Q415" s="6">
        <v>0</v>
      </c>
      <c r="R415" s="7">
        <v>1.0438347089802846E-4</v>
      </c>
      <c r="S415" s="7">
        <v>3.4778106055455282E-5</v>
      </c>
      <c r="T415" s="6">
        <v>0</v>
      </c>
      <c r="U415" s="6">
        <v>0</v>
      </c>
    </row>
    <row r="416" spans="1:21" x14ac:dyDescent="0.3">
      <c r="A416" t="s">
        <v>21</v>
      </c>
      <c r="B416" t="s">
        <v>22</v>
      </c>
      <c r="C416" t="s">
        <v>219</v>
      </c>
      <c r="D416" t="s">
        <v>364</v>
      </c>
      <c r="E416" t="s">
        <v>25</v>
      </c>
      <c r="F416" t="s">
        <v>41</v>
      </c>
      <c r="G416" t="s">
        <v>365</v>
      </c>
      <c r="H416" t="s">
        <v>366</v>
      </c>
      <c r="I416" t="s">
        <v>929</v>
      </c>
      <c r="J416" t="s">
        <v>366</v>
      </c>
      <c r="K416" t="s">
        <v>44</v>
      </c>
      <c r="L416">
        <v>11</v>
      </c>
      <c r="M416" t="s">
        <v>364</v>
      </c>
      <c r="N416" s="5">
        <v>0.54</v>
      </c>
      <c r="O416" t="s">
        <v>30</v>
      </c>
      <c r="P416" s="5">
        <v>0.377952756</v>
      </c>
      <c r="Q416" s="6">
        <v>64236875.439999998</v>
      </c>
      <c r="R416" s="7">
        <v>1.5726179313484332E-4</v>
      </c>
      <c r="S416" s="7">
        <v>9.1338395454728966E-5</v>
      </c>
      <c r="T416" s="6">
        <v>10102.006217073977</v>
      </c>
      <c r="U416" s="6">
        <v>5867.2931317148868</v>
      </c>
    </row>
    <row r="417" spans="1:21" x14ac:dyDescent="0.3">
      <c r="A417" t="s">
        <v>21</v>
      </c>
      <c r="B417" t="s">
        <v>22</v>
      </c>
      <c r="C417" t="s">
        <v>219</v>
      </c>
      <c r="D417" t="s">
        <v>364</v>
      </c>
      <c r="E417" t="s">
        <v>25</v>
      </c>
      <c r="F417" t="s">
        <v>26</v>
      </c>
      <c r="G417" t="s">
        <v>367</v>
      </c>
      <c r="H417" t="s">
        <v>366</v>
      </c>
      <c r="I417" t="s">
        <v>929</v>
      </c>
      <c r="J417" t="s">
        <v>366</v>
      </c>
      <c r="K417" t="s">
        <v>44</v>
      </c>
      <c r="L417">
        <v>11</v>
      </c>
      <c r="M417" t="s">
        <v>364</v>
      </c>
      <c r="N417" s="5">
        <v>0.54</v>
      </c>
      <c r="O417" t="s">
        <v>30</v>
      </c>
      <c r="P417" s="5">
        <v>0.377952756</v>
      </c>
      <c r="Q417" s="6">
        <v>872465.16220000002</v>
      </c>
      <c r="R417" s="7">
        <v>1.5726179313484332E-4</v>
      </c>
      <c r="S417" s="7">
        <v>9.1338395454728966E-5</v>
      </c>
      <c r="T417" s="6">
        <v>137.20543585525394</v>
      </c>
      <c r="U417" s="6">
        <v>79.689568005497847</v>
      </c>
    </row>
    <row r="418" spans="1:21" x14ac:dyDescent="0.3">
      <c r="A418" t="s">
        <v>21</v>
      </c>
      <c r="B418" t="s">
        <v>22</v>
      </c>
      <c r="C418" t="s">
        <v>219</v>
      </c>
      <c r="D418" t="s">
        <v>368</v>
      </c>
      <c r="E418" t="s">
        <v>25</v>
      </c>
      <c r="F418" t="s">
        <v>26</v>
      </c>
      <c r="G418" t="s">
        <v>221</v>
      </c>
      <c r="H418" t="s">
        <v>28</v>
      </c>
      <c r="I418" t="s">
        <v>28</v>
      </c>
      <c r="J418" t="s">
        <v>28</v>
      </c>
      <c r="K418" t="s">
        <v>29</v>
      </c>
      <c r="L418">
        <v>20</v>
      </c>
      <c r="N418" s="5">
        <v>0</v>
      </c>
      <c r="O418" t="s">
        <v>30</v>
      </c>
      <c r="P418" s="5">
        <v>0.3</v>
      </c>
      <c r="Q418" s="6">
        <v>0</v>
      </c>
      <c r="R418" s="7">
        <v>3.6816310603171587E-4</v>
      </c>
      <c r="S418" s="7">
        <v>1.1165464820805937E-4</v>
      </c>
      <c r="T418" s="6">
        <v>0</v>
      </c>
      <c r="U418" s="6">
        <v>0</v>
      </c>
    </row>
    <row r="419" spans="1:21" x14ac:dyDescent="0.3">
      <c r="A419" t="s">
        <v>21</v>
      </c>
      <c r="B419" t="s">
        <v>22</v>
      </c>
      <c r="C419" t="s">
        <v>219</v>
      </c>
      <c r="D419" t="s">
        <v>368</v>
      </c>
      <c r="E419" t="s">
        <v>25</v>
      </c>
      <c r="F419" t="s">
        <v>26</v>
      </c>
      <c r="G419" t="s">
        <v>222</v>
      </c>
      <c r="H419" t="s">
        <v>223</v>
      </c>
      <c r="I419" t="s">
        <v>914</v>
      </c>
      <c r="J419" t="s">
        <v>223</v>
      </c>
      <c r="K419" t="s">
        <v>29</v>
      </c>
      <c r="L419">
        <v>5</v>
      </c>
      <c r="M419" t="s">
        <v>220</v>
      </c>
      <c r="N419" s="5">
        <v>0</v>
      </c>
      <c r="O419" t="s">
        <v>30</v>
      </c>
      <c r="P419" s="5">
        <v>1</v>
      </c>
      <c r="Q419" s="6">
        <v>0</v>
      </c>
      <c r="R419" s="7">
        <v>1.0438347089802846E-4</v>
      </c>
      <c r="S419" s="7">
        <v>3.4778106055455282E-5</v>
      </c>
      <c r="T419" s="6">
        <v>0</v>
      </c>
      <c r="U419" s="6">
        <v>0</v>
      </c>
    </row>
    <row r="420" spans="1:21" x14ac:dyDescent="0.3">
      <c r="A420" t="s">
        <v>21</v>
      </c>
      <c r="B420" t="s">
        <v>22</v>
      </c>
      <c r="C420" t="s">
        <v>219</v>
      </c>
      <c r="D420" t="s">
        <v>368</v>
      </c>
      <c r="E420" t="s">
        <v>25</v>
      </c>
      <c r="F420" t="s">
        <v>31</v>
      </c>
      <c r="G420" t="s">
        <v>224</v>
      </c>
      <c r="H420" t="s">
        <v>28</v>
      </c>
      <c r="I420" t="s">
        <v>28</v>
      </c>
      <c r="J420" t="s">
        <v>28</v>
      </c>
      <c r="K420" t="s">
        <v>29</v>
      </c>
      <c r="L420">
        <v>20</v>
      </c>
      <c r="N420" s="5">
        <v>0</v>
      </c>
      <c r="O420" t="s">
        <v>30</v>
      </c>
      <c r="P420" s="5">
        <v>0.3</v>
      </c>
      <c r="Q420" s="6">
        <v>0</v>
      </c>
      <c r="R420" s="7">
        <v>3.6816310603171587E-4</v>
      </c>
      <c r="S420" s="7">
        <v>1.1165464820805937E-4</v>
      </c>
      <c r="T420" s="6">
        <v>0</v>
      </c>
      <c r="U420" s="6">
        <v>0</v>
      </c>
    </row>
    <row r="421" spans="1:21" x14ac:dyDescent="0.3">
      <c r="A421" t="s">
        <v>21</v>
      </c>
      <c r="B421" t="s">
        <v>22</v>
      </c>
      <c r="C421" t="s">
        <v>219</v>
      </c>
      <c r="D421" t="s">
        <v>368</v>
      </c>
      <c r="E421" t="s">
        <v>25</v>
      </c>
      <c r="F421" t="s">
        <v>31</v>
      </c>
      <c r="G421" t="s">
        <v>225</v>
      </c>
      <c r="H421" t="s">
        <v>223</v>
      </c>
      <c r="I421" t="s">
        <v>914</v>
      </c>
      <c r="J421" t="s">
        <v>223</v>
      </c>
      <c r="K421" t="s">
        <v>29</v>
      </c>
      <c r="L421">
        <v>5</v>
      </c>
      <c r="M421" t="s">
        <v>220</v>
      </c>
      <c r="N421" s="5">
        <v>0</v>
      </c>
      <c r="O421" t="s">
        <v>30</v>
      </c>
      <c r="P421" s="5">
        <v>1</v>
      </c>
      <c r="Q421" s="6">
        <v>0</v>
      </c>
      <c r="R421" s="7">
        <v>1.0438347089802846E-4</v>
      </c>
      <c r="S421" s="7">
        <v>3.4778106055455282E-5</v>
      </c>
      <c r="T421" s="6">
        <v>0</v>
      </c>
      <c r="U421" s="6">
        <v>0</v>
      </c>
    </row>
    <row r="422" spans="1:21" x14ac:dyDescent="0.3">
      <c r="A422" t="s">
        <v>21</v>
      </c>
      <c r="B422" t="s">
        <v>22</v>
      </c>
      <c r="C422" t="s">
        <v>219</v>
      </c>
      <c r="D422" t="s">
        <v>368</v>
      </c>
      <c r="E422" t="s">
        <v>25</v>
      </c>
      <c r="F422" t="s">
        <v>41</v>
      </c>
      <c r="G422" t="s">
        <v>369</v>
      </c>
      <c r="H422" t="s">
        <v>370</v>
      </c>
      <c r="I422" t="s">
        <v>370</v>
      </c>
      <c r="J422" t="s">
        <v>370</v>
      </c>
      <c r="K422" t="s">
        <v>44</v>
      </c>
      <c r="L422">
        <v>12</v>
      </c>
      <c r="M422" t="s">
        <v>368</v>
      </c>
      <c r="N422" s="5">
        <v>0.54</v>
      </c>
      <c r="O422" t="s">
        <v>30</v>
      </c>
      <c r="P422" s="5">
        <v>0.308888889</v>
      </c>
      <c r="Q422" s="6">
        <v>575551381</v>
      </c>
      <c r="R422" s="7">
        <v>1.5726179313484332E-4</v>
      </c>
      <c r="S422" s="7">
        <v>9.1338395454728966E-5</v>
      </c>
      <c r="T422" s="6">
        <v>90512.242217295396</v>
      </c>
      <c r="U422" s="6">
        <v>52569.939642293379</v>
      </c>
    </row>
    <row r="423" spans="1:21" x14ac:dyDescent="0.3">
      <c r="A423" t="s">
        <v>21</v>
      </c>
      <c r="B423" t="s">
        <v>22</v>
      </c>
      <c r="C423" t="s">
        <v>219</v>
      </c>
      <c r="D423" t="s">
        <v>368</v>
      </c>
      <c r="E423" t="s">
        <v>25</v>
      </c>
      <c r="F423" t="s">
        <v>41</v>
      </c>
      <c r="G423" t="s">
        <v>371</v>
      </c>
      <c r="H423" t="s">
        <v>372</v>
      </c>
      <c r="I423" t="s">
        <v>930</v>
      </c>
      <c r="J423" t="s">
        <v>372</v>
      </c>
      <c r="K423" t="s">
        <v>44</v>
      </c>
      <c r="L423">
        <v>11</v>
      </c>
      <c r="M423" t="s">
        <v>368</v>
      </c>
      <c r="N423" s="5">
        <v>0.46</v>
      </c>
      <c r="O423" t="s">
        <v>30</v>
      </c>
      <c r="P423" s="5">
        <v>0.20865139899999999</v>
      </c>
      <c r="Q423" s="6">
        <v>275941136.30000001</v>
      </c>
      <c r="R423" s="7">
        <v>1.5726179313484332E-4</v>
      </c>
      <c r="S423" s="7">
        <v>9.1338395454728966E-5</v>
      </c>
      <c r="T423" s="6">
        <v>43394.997894204207</v>
      </c>
      <c r="U423" s="6">
        <v>25204.020629596667</v>
      </c>
    </row>
    <row r="424" spans="1:21" x14ac:dyDescent="0.3">
      <c r="A424" t="s">
        <v>21</v>
      </c>
      <c r="B424" t="s">
        <v>22</v>
      </c>
      <c r="C424" t="s">
        <v>219</v>
      </c>
      <c r="D424" t="s">
        <v>368</v>
      </c>
      <c r="E424" t="s">
        <v>25</v>
      </c>
      <c r="F424" t="s">
        <v>26</v>
      </c>
      <c r="G424" t="s">
        <v>373</v>
      </c>
      <c r="H424" t="s">
        <v>372</v>
      </c>
      <c r="I424" t="s">
        <v>930</v>
      </c>
      <c r="J424" t="s">
        <v>372</v>
      </c>
      <c r="K424" t="s">
        <v>44</v>
      </c>
      <c r="L424">
        <v>11</v>
      </c>
      <c r="M424" t="s">
        <v>368</v>
      </c>
      <c r="N424" s="5">
        <v>0.46</v>
      </c>
      <c r="O424" t="s">
        <v>30</v>
      </c>
      <c r="P424" s="5">
        <v>0.20865139899999999</v>
      </c>
      <c r="Q424" s="6">
        <v>3747832.176</v>
      </c>
      <c r="R424" s="7">
        <v>1.5726179313484332E-4</v>
      </c>
      <c r="S424" s="7">
        <v>9.1338395454728966E-5</v>
      </c>
      <c r="T424" s="6">
        <v>589.39080836622168</v>
      </c>
      <c r="U424" s="6">
        <v>342.32097738944537</v>
      </c>
    </row>
    <row r="425" spans="1:21" x14ac:dyDescent="0.3">
      <c r="A425" t="s">
        <v>21</v>
      </c>
      <c r="B425" t="s">
        <v>22</v>
      </c>
      <c r="C425" t="s">
        <v>219</v>
      </c>
      <c r="D425" t="s">
        <v>368</v>
      </c>
      <c r="E425" t="s">
        <v>25</v>
      </c>
      <c r="F425" t="s">
        <v>26</v>
      </c>
      <c r="G425" t="s">
        <v>374</v>
      </c>
      <c r="H425" t="s">
        <v>370</v>
      </c>
      <c r="I425" t="s">
        <v>370</v>
      </c>
      <c r="J425" t="s">
        <v>370</v>
      </c>
      <c r="K425" t="s">
        <v>44</v>
      </c>
      <c r="L425">
        <v>12</v>
      </c>
      <c r="M425" t="s">
        <v>368</v>
      </c>
      <c r="N425" s="5">
        <v>0.54</v>
      </c>
      <c r="O425" t="s">
        <v>30</v>
      </c>
      <c r="P425" s="5">
        <v>0.308888889</v>
      </c>
      <c r="Q425" s="6">
        <v>7817138.1430000002</v>
      </c>
      <c r="R425" s="7">
        <v>1.5726179313484332E-4</v>
      </c>
      <c r="S425" s="7">
        <v>9.1338395454728966E-5</v>
      </c>
      <c r="T425" s="6">
        <v>1229.3371615509593</v>
      </c>
      <c r="U425" s="6">
        <v>714.00485502957963</v>
      </c>
    </row>
    <row r="426" spans="1:21" x14ac:dyDescent="0.3">
      <c r="A426" t="s">
        <v>21</v>
      </c>
      <c r="B426" t="s">
        <v>22</v>
      </c>
      <c r="C426" t="s">
        <v>80</v>
      </c>
      <c r="D426" t="s">
        <v>375</v>
      </c>
      <c r="E426" t="s">
        <v>25</v>
      </c>
      <c r="F426" t="s">
        <v>26</v>
      </c>
      <c r="G426" t="s">
        <v>82</v>
      </c>
      <c r="H426" t="s">
        <v>28</v>
      </c>
      <c r="I426" t="s">
        <v>28</v>
      </c>
      <c r="J426" t="s">
        <v>28</v>
      </c>
      <c r="K426" t="s">
        <v>29</v>
      </c>
      <c r="L426">
        <v>20</v>
      </c>
      <c r="N426" s="5">
        <v>0</v>
      </c>
      <c r="O426" t="s">
        <v>30</v>
      </c>
      <c r="P426" s="5">
        <v>0.3</v>
      </c>
      <c r="Q426" s="6">
        <v>0</v>
      </c>
      <c r="R426" s="7">
        <v>0</v>
      </c>
      <c r="S426" s="7">
        <v>2.5742209347103402E-4</v>
      </c>
      <c r="T426" s="6">
        <v>0</v>
      </c>
      <c r="U426" s="6">
        <v>0</v>
      </c>
    </row>
    <row r="427" spans="1:21" x14ac:dyDescent="0.3">
      <c r="A427" t="s">
        <v>21</v>
      </c>
      <c r="B427" t="s">
        <v>22</v>
      </c>
      <c r="C427" t="s">
        <v>80</v>
      </c>
      <c r="D427" t="s">
        <v>375</v>
      </c>
      <c r="E427" t="s">
        <v>25</v>
      </c>
      <c r="F427" t="s">
        <v>26</v>
      </c>
      <c r="G427" t="s">
        <v>83</v>
      </c>
      <c r="H427" t="s">
        <v>84</v>
      </c>
      <c r="I427" t="s">
        <v>84</v>
      </c>
      <c r="J427" t="s">
        <v>84</v>
      </c>
      <c r="K427" t="s">
        <v>29</v>
      </c>
      <c r="L427">
        <v>20</v>
      </c>
      <c r="N427" s="5">
        <v>6.7500000000000004E-2</v>
      </c>
      <c r="O427" t="s">
        <v>30</v>
      </c>
      <c r="P427" s="5">
        <v>0</v>
      </c>
      <c r="Q427" s="6">
        <v>0</v>
      </c>
      <c r="R427" s="7">
        <v>0</v>
      </c>
      <c r="S427" s="7">
        <v>0</v>
      </c>
      <c r="T427" s="6">
        <v>0</v>
      </c>
      <c r="U427" s="6">
        <v>0</v>
      </c>
    </row>
    <row r="428" spans="1:21" x14ac:dyDescent="0.3">
      <c r="A428" t="s">
        <v>21</v>
      </c>
      <c r="B428" t="s">
        <v>22</v>
      </c>
      <c r="C428" t="s">
        <v>80</v>
      </c>
      <c r="D428" t="s">
        <v>375</v>
      </c>
      <c r="E428" t="s">
        <v>25</v>
      </c>
      <c r="F428" t="s">
        <v>26</v>
      </c>
      <c r="G428" t="s">
        <v>85</v>
      </c>
      <c r="H428" t="s">
        <v>86</v>
      </c>
      <c r="I428" t="s">
        <v>86</v>
      </c>
      <c r="J428" t="s">
        <v>86</v>
      </c>
      <c r="K428" t="s">
        <v>29</v>
      </c>
      <c r="L428">
        <v>20</v>
      </c>
      <c r="N428" s="5">
        <v>0</v>
      </c>
      <c r="O428" t="s">
        <v>30</v>
      </c>
      <c r="P428" s="5">
        <v>9.5183331999999995E-2</v>
      </c>
      <c r="Q428" s="6">
        <v>0</v>
      </c>
      <c r="R428" s="7">
        <v>0</v>
      </c>
      <c r="S428" s="7">
        <v>9.7367594861764994E-4</v>
      </c>
      <c r="T428" s="6">
        <v>0</v>
      </c>
      <c r="U428" s="6">
        <v>0</v>
      </c>
    </row>
    <row r="429" spans="1:21" x14ac:dyDescent="0.3">
      <c r="A429" t="s">
        <v>21</v>
      </c>
      <c r="B429" t="s">
        <v>22</v>
      </c>
      <c r="C429" t="s">
        <v>80</v>
      </c>
      <c r="D429" t="s">
        <v>375</v>
      </c>
      <c r="E429" t="s">
        <v>25</v>
      </c>
      <c r="F429" t="s">
        <v>26</v>
      </c>
      <c r="G429" t="s">
        <v>87</v>
      </c>
      <c r="H429" t="s">
        <v>88</v>
      </c>
      <c r="I429" t="s">
        <v>900</v>
      </c>
      <c r="J429" t="s">
        <v>88</v>
      </c>
      <c r="K429" t="s">
        <v>29</v>
      </c>
      <c r="L429">
        <v>20</v>
      </c>
      <c r="N429" s="5">
        <v>0.72</v>
      </c>
      <c r="O429" t="s">
        <v>30</v>
      </c>
      <c r="P429" s="5">
        <v>0</v>
      </c>
      <c r="Q429" s="6">
        <v>0</v>
      </c>
      <c r="R429" s="7">
        <v>0</v>
      </c>
      <c r="S429" s="7">
        <v>2.5155409608354292E-3</v>
      </c>
      <c r="T429" s="6">
        <v>0</v>
      </c>
      <c r="U429" s="6">
        <v>0</v>
      </c>
    </row>
    <row r="430" spans="1:21" x14ac:dyDescent="0.3">
      <c r="A430" t="s">
        <v>21</v>
      </c>
      <c r="B430" t="s">
        <v>22</v>
      </c>
      <c r="C430" t="s">
        <v>80</v>
      </c>
      <c r="D430" t="s">
        <v>375</v>
      </c>
      <c r="E430" t="s">
        <v>25</v>
      </c>
      <c r="F430" t="s">
        <v>26</v>
      </c>
      <c r="G430" t="s">
        <v>89</v>
      </c>
      <c r="H430" t="s">
        <v>90</v>
      </c>
      <c r="I430" t="s">
        <v>901</v>
      </c>
      <c r="J430" t="s">
        <v>90</v>
      </c>
      <c r="K430" t="s">
        <v>29</v>
      </c>
      <c r="L430">
        <v>20</v>
      </c>
      <c r="N430" s="5">
        <v>0</v>
      </c>
      <c r="O430" t="s">
        <v>30</v>
      </c>
      <c r="P430" s="5">
        <v>0.63786008199999999</v>
      </c>
      <c r="Q430" s="6">
        <v>0</v>
      </c>
      <c r="R430" s="7">
        <v>0</v>
      </c>
      <c r="S430" s="7">
        <v>1.114335657679397E-3</v>
      </c>
      <c r="T430" s="6">
        <v>0</v>
      </c>
      <c r="U430" s="6">
        <v>0</v>
      </c>
    </row>
    <row r="431" spans="1:21" x14ac:dyDescent="0.3">
      <c r="A431" t="s">
        <v>21</v>
      </c>
      <c r="B431" t="s">
        <v>22</v>
      </c>
      <c r="C431" t="s">
        <v>80</v>
      </c>
      <c r="D431" t="s">
        <v>375</v>
      </c>
      <c r="E431" t="s">
        <v>25</v>
      </c>
      <c r="F431" t="s">
        <v>26</v>
      </c>
      <c r="G431" t="s">
        <v>91</v>
      </c>
      <c r="H431" t="s">
        <v>92</v>
      </c>
      <c r="I431" t="s">
        <v>902</v>
      </c>
      <c r="J431" t="s">
        <v>92</v>
      </c>
      <c r="K431" t="s">
        <v>29</v>
      </c>
      <c r="L431">
        <v>20</v>
      </c>
      <c r="N431" s="5">
        <v>0</v>
      </c>
      <c r="O431" t="s">
        <v>30</v>
      </c>
      <c r="P431" s="5">
        <v>0.116504854</v>
      </c>
      <c r="Q431" s="6">
        <v>0</v>
      </c>
      <c r="R431" s="7">
        <v>0</v>
      </c>
      <c r="S431" s="7">
        <v>1.7433320002456908E-3</v>
      </c>
      <c r="T431" s="6">
        <v>0</v>
      </c>
      <c r="U431" s="6">
        <v>0</v>
      </c>
    </row>
    <row r="432" spans="1:21" x14ac:dyDescent="0.3">
      <c r="A432" t="s">
        <v>21</v>
      </c>
      <c r="B432" t="s">
        <v>22</v>
      </c>
      <c r="C432" t="s">
        <v>80</v>
      </c>
      <c r="D432" t="s">
        <v>375</v>
      </c>
      <c r="E432" t="s">
        <v>25</v>
      </c>
      <c r="F432" t="s">
        <v>26</v>
      </c>
      <c r="G432" t="s">
        <v>93</v>
      </c>
      <c r="H432" t="s">
        <v>94</v>
      </c>
      <c r="I432" t="s">
        <v>903</v>
      </c>
      <c r="J432" t="s">
        <v>94</v>
      </c>
      <c r="K432" t="s">
        <v>29</v>
      </c>
      <c r="L432">
        <v>20</v>
      </c>
      <c r="N432" s="5">
        <v>0</v>
      </c>
      <c r="O432" t="s">
        <v>30</v>
      </c>
      <c r="P432" s="5">
        <v>0.26016260200000002</v>
      </c>
      <c r="Q432" s="6">
        <v>0</v>
      </c>
      <c r="R432" s="7">
        <v>0</v>
      </c>
      <c r="S432" s="7">
        <v>1.3781197233466457E-3</v>
      </c>
      <c r="T432" s="6">
        <v>0</v>
      </c>
      <c r="U432" s="6">
        <v>0</v>
      </c>
    </row>
    <row r="433" spans="1:21" x14ac:dyDescent="0.3">
      <c r="A433" t="s">
        <v>21</v>
      </c>
      <c r="B433" t="s">
        <v>22</v>
      </c>
      <c r="C433" t="s">
        <v>80</v>
      </c>
      <c r="D433" t="s">
        <v>375</v>
      </c>
      <c r="E433" t="s">
        <v>25</v>
      </c>
      <c r="F433" t="s">
        <v>26</v>
      </c>
      <c r="G433" t="s">
        <v>95</v>
      </c>
      <c r="H433" t="s">
        <v>96</v>
      </c>
      <c r="I433" t="s">
        <v>904</v>
      </c>
      <c r="J433" t="s">
        <v>96</v>
      </c>
      <c r="K433" t="s">
        <v>29</v>
      </c>
      <c r="L433">
        <v>11</v>
      </c>
      <c r="N433" s="5">
        <v>0.22500000000000001</v>
      </c>
      <c r="O433" t="s">
        <v>30</v>
      </c>
      <c r="P433" s="5">
        <v>6.0917672999999999E-2</v>
      </c>
      <c r="Q433" s="6">
        <v>0</v>
      </c>
      <c r="R433" s="7">
        <v>0</v>
      </c>
      <c r="S433" s="7">
        <v>0</v>
      </c>
      <c r="T433" s="6">
        <v>0</v>
      </c>
      <c r="U433" s="6">
        <v>0</v>
      </c>
    </row>
    <row r="434" spans="1:21" x14ac:dyDescent="0.3">
      <c r="A434" t="s">
        <v>21</v>
      </c>
      <c r="B434" t="s">
        <v>22</v>
      </c>
      <c r="C434" t="s">
        <v>80</v>
      </c>
      <c r="D434" t="s">
        <v>375</v>
      </c>
      <c r="E434" t="s">
        <v>25</v>
      </c>
      <c r="F434" t="s">
        <v>26</v>
      </c>
      <c r="G434" t="s">
        <v>99</v>
      </c>
      <c r="H434" t="s">
        <v>100</v>
      </c>
      <c r="I434" t="s">
        <v>100</v>
      </c>
      <c r="J434" t="s">
        <v>100</v>
      </c>
      <c r="K434" t="s">
        <v>29</v>
      </c>
      <c r="L434">
        <v>20</v>
      </c>
      <c r="N434" s="5">
        <v>6.0562499999999998E-2</v>
      </c>
      <c r="O434" t="s">
        <v>30</v>
      </c>
      <c r="P434" s="5">
        <v>0.1</v>
      </c>
      <c r="Q434" s="6">
        <v>151228.36429999999</v>
      </c>
      <c r="R434" s="7">
        <v>0</v>
      </c>
      <c r="S434" s="7">
        <v>1.1093120403056951E-3</v>
      </c>
      <c r="T434" s="6">
        <v>0</v>
      </c>
      <c r="U434" s="6">
        <v>167.75944535372594</v>
      </c>
    </row>
    <row r="435" spans="1:21" x14ac:dyDescent="0.3">
      <c r="A435" t="s">
        <v>21</v>
      </c>
      <c r="B435" t="s">
        <v>22</v>
      </c>
      <c r="C435" t="s">
        <v>80</v>
      </c>
      <c r="D435" t="s">
        <v>375</v>
      </c>
      <c r="E435" t="s">
        <v>25</v>
      </c>
      <c r="F435" t="s">
        <v>26</v>
      </c>
      <c r="G435" t="s">
        <v>101</v>
      </c>
      <c r="H435" t="s">
        <v>102</v>
      </c>
      <c r="I435" t="s">
        <v>102</v>
      </c>
      <c r="J435" t="s">
        <v>102</v>
      </c>
      <c r="K435" t="s">
        <v>29</v>
      </c>
      <c r="L435">
        <v>11</v>
      </c>
      <c r="N435" s="5">
        <v>0.02</v>
      </c>
      <c r="O435" t="s">
        <v>30</v>
      </c>
      <c r="P435" s="5">
        <v>2.6194598999999999E-2</v>
      </c>
      <c r="Q435" s="6">
        <v>0</v>
      </c>
      <c r="R435" s="7">
        <v>0</v>
      </c>
      <c r="S435" s="7">
        <v>0</v>
      </c>
      <c r="T435" s="6">
        <v>0</v>
      </c>
      <c r="U435" s="6">
        <v>0</v>
      </c>
    </row>
    <row r="436" spans="1:21" x14ac:dyDescent="0.3">
      <c r="A436" t="s">
        <v>21</v>
      </c>
      <c r="B436" t="s">
        <v>22</v>
      </c>
      <c r="C436" t="s">
        <v>80</v>
      </c>
      <c r="D436" t="s">
        <v>375</v>
      </c>
      <c r="E436" t="s">
        <v>25</v>
      </c>
      <c r="F436" t="s">
        <v>26</v>
      </c>
      <c r="G436" t="s">
        <v>103</v>
      </c>
      <c r="H436" t="s">
        <v>104</v>
      </c>
      <c r="I436" t="s">
        <v>104</v>
      </c>
      <c r="J436" t="s">
        <v>104</v>
      </c>
      <c r="K436" t="s">
        <v>29</v>
      </c>
      <c r="L436">
        <v>15</v>
      </c>
      <c r="N436" s="5">
        <v>0.26324999999999998</v>
      </c>
      <c r="O436" t="s">
        <v>30</v>
      </c>
      <c r="P436" s="5">
        <v>7.4927886999999999E-2</v>
      </c>
      <c r="Q436" s="6">
        <v>322012.26799999998</v>
      </c>
      <c r="R436" s="7">
        <v>0</v>
      </c>
      <c r="S436" s="7">
        <v>2.8198813552064638E-3</v>
      </c>
      <c r="T436" s="6">
        <v>0</v>
      </c>
      <c r="U436" s="6">
        <v>908.03639068094697</v>
      </c>
    </row>
    <row r="437" spans="1:21" x14ac:dyDescent="0.3">
      <c r="A437" t="s">
        <v>21</v>
      </c>
      <c r="B437" t="s">
        <v>22</v>
      </c>
      <c r="C437" t="s">
        <v>80</v>
      </c>
      <c r="D437" t="s">
        <v>375</v>
      </c>
      <c r="E437" t="s">
        <v>25</v>
      </c>
      <c r="F437" t="s">
        <v>26</v>
      </c>
      <c r="G437" t="s">
        <v>105</v>
      </c>
      <c r="H437" t="s">
        <v>106</v>
      </c>
      <c r="I437" t="s">
        <v>106</v>
      </c>
      <c r="J437" t="s">
        <v>106</v>
      </c>
      <c r="K437" t="s">
        <v>29</v>
      </c>
      <c r="L437">
        <v>11</v>
      </c>
      <c r="N437" s="5">
        <v>9.4999999999999998E-3</v>
      </c>
      <c r="O437" t="s">
        <v>30</v>
      </c>
      <c r="P437" s="5">
        <v>0.15</v>
      </c>
      <c r="Q437" s="6">
        <v>38321.907769999998</v>
      </c>
      <c r="R437" s="7">
        <v>0</v>
      </c>
      <c r="S437" s="7">
        <v>3.7195132422529783E-3</v>
      </c>
      <c r="T437" s="6">
        <v>0</v>
      </c>
      <c r="U437" s="6">
        <v>142.53884341891231</v>
      </c>
    </row>
    <row r="438" spans="1:21" x14ac:dyDescent="0.3">
      <c r="A438" t="s">
        <v>21</v>
      </c>
      <c r="B438" t="s">
        <v>22</v>
      </c>
      <c r="C438" t="s">
        <v>80</v>
      </c>
      <c r="D438" t="s">
        <v>375</v>
      </c>
      <c r="E438" t="s">
        <v>25</v>
      </c>
      <c r="F438" t="s">
        <v>26</v>
      </c>
      <c r="G438" t="s">
        <v>107</v>
      </c>
      <c r="H438" t="s">
        <v>108</v>
      </c>
      <c r="I438" t="s">
        <v>108</v>
      </c>
      <c r="J438" t="s">
        <v>108</v>
      </c>
      <c r="K438" t="s">
        <v>29</v>
      </c>
      <c r="L438">
        <v>2</v>
      </c>
      <c r="M438" t="s">
        <v>109</v>
      </c>
      <c r="N438" s="5">
        <v>0</v>
      </c>
      <c r="O438" t="s">
        <v>30</v>
      </c>
      <c r="P438" s="5">
        <v>0</v>
      </c>
      <c r="Q438" s="6">
        <v>0</v>
      </c>
      <c r="R438" s="7">
        <v>0</v>
      </c>
      <c r="S438" s="7">
        <v>0</v>
      </c>
      <c r="T438" s="6">
        <v>0</v>
      </c>
      <c r="U438" s="6">
        <v>0</v>
      </c>
    </row>
    <row r="439" spans="1:21" x14ac:dyDescent="0.3">
      <c r="A439" t="s">
        <v>21</v>
      </c>
      <c r="B439" t="s">
        <v>22</v>
      </c>
      <c r="C439" t="s">
        <v>80</v>
      </c>
      <c r="D439" t="s">
        <v>375</v>
      </c>
      <c r="E439" t="s">
        <v>25</v>
      </c>
      <c r="F439" t="s">
        <v>26</v>
      </c>
      <c r="G439" t="s">
        <v>110</v>
      </c>
      <c r="H439" t="s">
        <v>111</v>
      </c>
      <c r="I439" t="s">
        <v>111</v>
      </c>
      <c r="J439" t="s">
        <v>111</v>
      </c>
      <c r="K439" t="s">
        <v>29</v>
      </c>
      <c r="L439">
        <v>20</v>
      </c>
      <c r="N439" s="5">
        <v>9.7199999999999995E-2</v>
      </c>
      <c r="O439" t="s">
        <v>30</v>
      </c>
      <c r="P439" s="5">
        <v>0.146537695</v>
      </c>
      <c r="Q439" s="6">
        <v>382497.4705</v>
      </c>
      <c r="R439" s="7">
        <v>0</v>
      </c>
      <c r="S439" s="7">
        <v>8.9048709555079712E-4</v>
      </c>
      <c r="T439" s="6">
        <v>0</v>
      </c>
      <c r="U439" s="6">
        <v>340.60906156107171</v>
      </c>
    </row>
    <row r="440" spans="1:21" x14ac:dyDescent="0.3">
      <c r="A440" t="s">
        <v>21</v>
      </c>
      <c r="B440" t="s">
        <v>22</v>
      </c>
      <c r="C440" t="s">
        <v>80</v>
      </c>
      <c r="D440" t="s">
        <v>375</v>
      </c>
      <c r="E440" t="s">
        <v>25</v>
      </c>
      <c r="F440" t="s">
        <v>26</v>
      </c>
      <c r="G440" t="s">
        <v>112</v>
      </c>
      <c r="H440" t="s">
        <v>113</v>
      </c>
      <c r="I440" t="s">
        <v>113</v>
      </c>
      <c r="J440" t="s">
        <v>113</v>
      </c>
      <c r="K440" t="s">
        <v>29</v>
      </c>
      <c r="L440">
        <v>20</v>
      </c>
      <c r="N440" s="5">
        <v>3.3599999999999998E-2</v>
      </c>
      <c r="O440" t="s">
        <v>30</v>
      </c>
      <c r="P440" s="5">
        <v>0</v>
      </c>
      <c r="Q440" s="6">
        <v>0</v>
      </c>
      <c r="R440" s="7">
        <v>0</v>
      </c>
      <c r="S440" s="7">
        <v>0</v>
      </c>
      <c r="T440" s="6">
        <v>0</v>
      </c>
      <c r="U440" s="6">
        <v>0</v>
      </c>
    </row>
    <row r="441" spans="1:21" x14ac:dyDescent="0.3">
      <c r="A441" t="s">
        <v>21</v>
      </c>
      <c r="B441" t="s">
        <v>22</v>
      </c>
      <c r="C441" t="s">
        <v>80</v>
      </c>
      <c r="D441" t="s">
        <v>375</v>
      </c>
      <c r="E441" t="s">
        <v>25</v>
      </c>
      <c r="F441" t="s">
        <v>26</v>
      </c>
      <c r="G441" t="s">
        <v>114</v>
      </c>
      <c r="H441" t="s">
        <v>115</v>
      </c>
      <c r="I441" t="s">
        <v>905</v>
      </c>
      <c r="J441" t="s">
        <v>115</v>
      </c>
      <c r="K441" t="s">
        <v>29</v>
      </c>
      <c r="L441">
        <v>20</v>
      </c>
      <c r="N441" s="5">
        <v>0.19</v>
      </c>
      <c r="O441" t="s">
        <v>30</v>
      </c>
      <c r="P441" s="5">
        <v>9.2024540000000002E-2</v>
      </c>
      <c r="Q441" s="6">
        <v>433958.8235</v>
      </c>
      <c r="R441" s="7">
        <v>0</v>
      </c>
      <c r="S441" s="7">
        <v>5.6478647055865038E-4</v>
      </c>
      <c r="T441" s="6">
        <v>0</v>
      </c>
      <c r="U441" s="6">
        <v>245.0940722923493</v>
      </c>
    </row>
    <row r="442" spans="1:21" x14ac:dyDescent="0.3">
      <c r="A442" t="s">
        <v>21</v>
      </c>
      <c r="B442" t="s">
        <v>22</v>
      </c>
      <c r="C442" t="s">
        <v>80</v>
      </c>
      <c r="D442" t="s">
        <v>375</v>
      </c>
      <c r="E442" t="s">
        <v>25</v>
      </c>
      <c r="F442" t="s">
        <v>26</v>
      </c>
      <c r="G442" t="s">
        <v>116</v>
      </c>
      <c r="H442" t="s">
        <v>117</v>
      </c>
      <c r="I442" t="s">
        <v>906</v>
      </c>
      <c r="J442" t="s">
        <v>117</v>
      </c>
      <c r="K442" t="s">
        <v>29</v>
      </c>
      <c r="L442">
        <v>20</v>
      </c>
      <c r="N442" s="5">
        <v>0.14249999999999999</v>
      </c>
      <c r="O442" t="s">
        <v>30</v>
      </c>
      <c r="P442" s="5">
        <v>0.118530187</v>
      </c>
      <c r="Q442" s="6">
        <v>429013.96059999999</v>
      </c>
      <c r="R442" s="7">
        <v>0</v>
      </c>
      <c r="S442" s="7">
        <v>9.7406742677655584E-4</v>
      </c>
      <c r="T442" s="6">
        <v>0</v>
      </c>
      <c r="U442" s="6">
        <v>417.88852465286072</v>
      </c>
    </row>
    <row r="443" spans="1:21" x14ac:dyDescent="0.3">
      <c r="A443" t="s">
        <v>21</v>
      </c>
      <c r="B443" t="s">
        <v>22</v>
      </c>
      <c r="C443" t="s">
        <v>80</v>
      </c>
      <c r="D443" t="s">
        <v>375</v>
      </c>
      <c r="E443" t="s">
        <v>25</v>
      </c>
      <c r="F443" t="s">
        <v>26</v>
      </c>
      <c r="G443" t="s">
        <v>118</v>
      </c>
      <c r="H443" t="s">
        <v>119</v>
      </c>
      <c r="I443" t="s">
        <v>907</v>
      </c>
      <c r="J443" t="s">
        <v>119</v>
      </c>
      <c r="K443" t="s">
        <v>29</v>
      </c>
      <c r="L443">
        <v>20</v>
      </c>
      <c r="N443" s="5">
        <v>0.32400000000000001</v>
      </c>
      <c r="O443" t="s">
        <v>30</v>
      </c>
      <c r="P443" s="5">
        <v>0.125</v>
      </c>
      <c r="Q443" s="6">
        <v>1072105.773</v>
      </c>
      <c r="R443" s="7">
        <v>0</v>
      </c>
      <c r="S443" s="7">
        <v>8.9048709555079723E-4</v>
      </c>
      <c r="T443" s="6">
        <v>0</v>
      </c>
      <c r="U443" s="6">
        <v>954.69635592201234</v>
      </c>
    </row>
    <row r="444" spans="1:21" x14ac:dyDescent="0.3">
      <c r="A444" t="s">
        <v>21</v>
      </c>
      <c r="B444" t="s">
        <v>22</v>
      </c>
      <c r="C444" t="s">
        <v>80</v>
      </c>
      <c r="D444" t="s">
        <v>375</v>
      </c>
      <c r="E444" t="s">
        <v>25</v>
      </c>
      <c r="F444" t="s">
        <v>26</v>
      </c>
      <c r="G444" t="s">
        <v>120</v>
      </c>
      <c r="H444" t="s">
        <v>121</v>
      </c>
      <c r="I444" t="s">
        <v>121</v>
      </c>
      <c r="J444" t="s">
        <v>121</v>
      </c>
      <c r="K444" t="s">
        <v>29</v>
      </c>
      <c r="L444">
        <v>11</v>
      </c>
      <c r="N444" s="5">
        <v>0</v>
      </c>
      <c r="O444" t="s">
        <v>30</v>
      </c>
      <c r="P444" s="5">
        <v>0</v>
      </c>
      <c r="Q444" s="6">
        <v>0</v>
      </c>
      <c r="R444" s="7">
        <v>0</v>
      </c>
      <c r="S444" s="7">
        <v>0</v>
      </c>
      <c r="T444" s="6">
        <v>0</v>
      </c>
      <c r="U444" s="6">
        <v>0</v>
      </c>
    </row>
    <row r="445" spans="1:21" x14ac:dyDescent="0.3">
      <c r="A445" t="s">
        <v>21</v>
      </c>
      <c r="B445" t="s">
        <v>22</v>
      </c>
      <c r="C445" t="s">
        <v>80</v>
      </c>
      <c r="D445" t="s">
        <v>375</v>
      </c>
      <c r="E445" t="s">
        <v>25</v>
      </c>
      <c r="F445" t="s">
        <v>26</v>
      </c>
      <c r="G445" t="s">
        <v>122</v>
      </c>
      <c r="H445" t="s">
        <v>123</v>
      </c>
      <c r="I445" t="s">
        <v>123</v>
      </c>
      <c r="J445" t="s">
        <v>123</v>
      </c>
      <c r="K445" t="s">
        <v>29</v>
      </c>
      <c r="L445">
        <v>15</v>
      </c>
      <c r="N445" s="5">
        <v>0</v>
      </c>
      <c r="O445" t="s">
        <v>30</v>
      </c>
      <c r="P445" s="5">
        <v>0</v>
      </c>
      <c r="Q445" s="6">
        <v>0</v>
      </c>
      <c r="R445" s="7">
        <v>0</v>
      </c>
      <c r="S445" s="7">
        <v>0</v>
      </c>
      <c r="T445" s="6">
        <v>0</v>
      </c>
      <c r="U445" s="6">
        <v>0</v>
      </c>
    </row>
    <row r="446" spans="1:21" x14ac:dyDescent="0.3">
      <c r="A446" t="s">
        <v>21</v>
      </c>
      <c r="B446" t="s">
        <v>22</v>
      </c>
      <c r="C446" t="s">
        <v>80</v>
      </c>
      <c r="D446" t="s">
        <v>375</v>
      </c>
      <c r="E446" t="s">
        <v>25</v>
      </c>
      <c r="F446" t="s">
        <v>26</v>
      </c>
      <c r="G446" t="s">
        <v>124</v>
      </c>
      <c r="H446" t="s">
        <v>125</v>
      </c>
      <c r="I446" t="s">
        <v>908</v>
      </c>
      <c r="J446" t="s">
        <v>125</v>
      </c>
      <c r="K446" t="s">
        <v>29</v>
      </c>
      <c r="L446">
        <v>20</v>
      </c>
      <c r="N446" s="5">
        <v>0.08</v>
      </c>
      <c r="O446" t="s">
        <v>30</v>
      </c>
      <c r="P446" s="5">
        <v>6.5934066E-2</v>
      </c>
      <c r="Q446" s="6">
        <v>0</v>
      </c>
      <c r="R446" s="7">
        <v>0</v>
      </c>
      <c r="S446" s="7">
        <v>9.9325658201480341E-4</v>
      </c>
      <c r="T446" s="6">
        <v>0</v>
      </c>
      <c r="U446" s="6">
        <v>0</v>
      </c>
    </row>
    <row r="447" spans="1:21" x14ac:dyDescent="0.3">
      <c r="A447" t="s">
        <v>21</v>
      </c>
      <c r="B447" t="s">
        <v>22</v>
      </c>
      <c r="C447" t="s">
        <v>80</v>
      </c>
      <c r="D447" t="s">
        <v>375</v>
      </c>
      <c r="E447" t="s">
        <v>25</v>
      </c>
      <c r="F447" t="s">
        <v>26</v>
      </c>
      <c r="G447" t="s">
        <v>126</v>
      </c>
      <c r="H447" t="s">
        <v>127</v>
      </c>
      <c r="I447" t="s">
        <v>909</v>
      </c>
      <c r="J447" t="s">
        <v>127</v>
      </c>
      <c r="K447" t="s">
        <v>29</v>
      </c>
      <c r="L447">
        <v>20</v>
      </c>
      <c r="N447" s="5">
        <v>0</v>
      </c>
      <c r="O447" t="s">
        <v>30</v>
      </c>
      <c r="P447" s="5">
        <v>0.66255143999999999</v>
      </c>
      <c r="Q447" s="6">
        <v>0</v>
      </c>
      <c r="R447" s="7">
        <v>0</v>
      </c>
      <c r="S447" s="7">
        <v>9.7469850329170917E-4</v>
      </c>
      <c r="T447" s="6">
        <v>0</v>
      </c>
      <c r="U447" s="6">
        <v>0</v>
      </c>
    </row>
    <row r="448" spans="1:21" x14ac:dyDescent="0.3">
      <c r="A448" t="s">
        <v>21</v>
      </c>
      <c r="B448" t="s">
        <v>22</v>
      </c>
      <c r="C448" t="s">
        <v>80</v>
      </c>
      <c r="D448" t="s">
        <v>375</v>
      </c>
      <c r="E448" t="s">
        <v>25</v>
      </c>
      <c r="F448" t="s">
        <v>26</v>
      </c>
      <c r="G448" t="s">
        <v>128</v>
      </c>
      <c r="H448" t="s">
        <v>129</v>
      </c>
      <c r="I448" t="s">
        <v>910</v>
      </c>
      <c r="J448" t="s">
        <v>129</v>
      </c>
      <c r="K448" t="s">
        <v>29</v>
      </c>
      <c r="L448">
        <v>20</v>
      </c>
      <c r="N448" s="5">
        <v>0</v>
      </c>
      <c r="O448" t="s">
        <v>30</v>
      </c>
      <c r="P448" s="5">
        <v>0.203883495</v>
      </c>
      <c r="Q448" s="6">
        <v>0</v>
      </c>
      <c r="R448" s="7">
        <v>0</v>
      </c>
      <c r="S448" s="7">
        <v>1.0118980567622026E-3</v>
      </c>
      <c r="T448" s="6">
        <v>0</v>
      </c>
      <c r="U448" s="6">
        <v>0</v>
      </c>
    </row>
    <row r="449" spans="1:21" x14ac:dyDescent="0.3">
      <c r="A449" t="s">
        <v>21</v>
      </c>
      <c r="B449" t="s">
        <v>22</v>
      </c>
      <c r="C449" t="s">
        <v>80</v>
      </c>
      <c r="D449" t="s">
        <v>375</v>
      </c>
      <c r="E449" t="s">
        <v>25</v>
      </c>
      <c r="F449" t="s">
        <v>26</v>
      </c>
      <c r="G449" t="s">
        <v>130</v>
      </c>
      <c r="H449" t="s">
        <v>131</v>
      </c>
      <c r="I449" t="s">
        <v>911</v>
      </c>
      <c r="J449" t="s">
        <v>131</v>
      </c>
      <c r="K449" t="s">
        <v>29</v>
      </c>
      <c r="L449">
        <v>20</v>
      </c>
      <c r="N449" s="5">
        <v>0</v>
      </c>
      <c r="O449" t="s">
        <v>30</v>
      </c>
      <c r="P449" s="5">
        <v>0.33333333300000001</v>
      </c>
      <c r="Q449" s="6">
        <v>0</v>
      </c>
      <c r="R449" s="7">
        <v>0</v>
      </c>
      <c r="S449" s="7">
        <v>9.8546215397591632E-4</v>
      </c>
      <c r="T449" s="6">
        <v>0</v>
      </c>
      <c r="U449" s="6">
        <v>0</v>
      </c>
    </row>
    <row r="450" spans="1:21" x14ac:dyDescent="0.3">
      <c r="A450" t="s">
        <v>21</v>
      </c>
      <c r="B450" t="s">
        <v>22</v>
      </c>
      <c r="C450" t="s">
        <v>80</v>
      </c>
      <c r="D450" t="s">
        <v>375</v>
      </c>
      <c r="E450" t="s">
        <v>25</v>
      </c>
      <c r="F450" t="s">
        <v>31</v>
      </c>
      <c r="G450" t="s">
        <v>132</v>
      </c>
      <c r="H450" t="s">
        <v>28</v>
      </c>
      <c r="I450" t="s">
        <v>28</v>
      </c>
      <c r="J450" t="s">
        <v>28</v>
      </c>
      <c r="K450" t="s">
        <v>29</v>
      </c>
      <c r="L450">
        <v>20</v>
      </c>
      <c r="N450" s="5">
        <v>0</v>
      </c>
      <c r="O450" t="s">
        <v>30</v>
      </c>
      <c r="P450" s="5">
        <v>0.3</v>
      </c>
      <c r="Q450" s="6">
        <v>0</v>
      </c>
      <c r="R450" s="7">
        <v>0</v>
      </c>
      <c r="S450" s="7">
        <v>2.5742209347103402E-4</v>
      </c>
      <c r="T450" s="6">
        <v>0</v>
      </c>
      <c r="U450" s="6">
        <v>0</v>
      </c>
    </row>
    <row r="451" spans="1:21" x14ac:dyDescent="0.3">
      <c r="A451" t="s">
        <v>21</v>
      </c>
      <c r="B451" t="s">
        <v>22</v>
      </c>
      <c r="C451" t="s">
        <v>80</v>
      </c>
      <c r="D451" t="s">
        <v>375</v>
      </c>
      <c r="E451" t="s">
        <v>25</v>
      </c>
      <c r="F451" t="s">
        <v>31</v>
      </c>
      <c r="G451" t="s">
        <v>133</v>
      </c>
      <c r="H451" t="s">
        <v>84</v>
      </c>
      <c r="I451" t="s">
        <v>84</v>
      </c>
      <c r="J451" t="s">
        <v>84</v>
      </c>
      <c r="K451" t="s">
        <v>29</v>
      </c>
      <c r="L451">
        <v>20</v>
      </c>
      <c r="N451" s="5">
        <v>4.4999999999999998E-2</v>
      </c>
      <c r="O451" t="s">
        <v>30</v>
      </c>
      <c r="P451" s="5">
        <v>0.51282051299999998</v>
      </c>
      <c r="Q451" s="6">
        <v>41062891.490000002</v>
      </c>
      <c r="R451" s="7">
        <v>0</v>
      </c>
      <c r="S451" s="7">
        <v>8.9048709555079723E-4</v>
      </c>
      <c r="T451" s="6">
        <v>0</v>
      </c>
      <c r="U451" s="6">
        <v>36565.974977847647</v>
      </c>
    </row>
    <row r="452" spans="1:21" x14ac:dyDescent="0.3">
      <c r="A452" t="s">
        <v>21</v>
      </c>
      <c r="B452" t="s">
        <v>22</v>
      </c>
      <c r="C452" t="s">
        <v>80</v>
      </c>
      <c r="D452" t="s">
        <v>375</v>
      </c>
      <c r="E452" t="s">
        <v>25</v>
      </c>
      <c r="F452" t="s">
        <v>31</v>
      </c>
      <c r="G452" t="s">
        <v>134</v>
      </c>
      <c r="H452" t="s">
        <v>86</v>
      </c>
      <c r="I452" t="s">
        <v>86</v>
      </c>
      <c r="J452" t="s">
        <v>86</v>
      </c>
      <c r="K452" t="s">
        <v>29</v>
      </c>
      <c r="L452">
        <v>20</v>
      </c>
      <c r="N452" s="5">
        <v>0</v>
      </c>
      <c r="O452" t="s">
        <v>30</v>
      </c>
      <c r="P452" s="5">
        <v>0.14367295399999999</v>
      </c>
      <c r="Q452" s="6">
        <v>0</v>
      </c>
      <c r="R452" s="7">
        <v>0</v>
      </c>
      <c r="S452" s="7">
        <v>9.7367594861765005E-4</v>
      </c>
      <c r="T452" s="6">
        <v>0</v>
      </c>
      <c r="U452" s="6">
        <v>0</v>
      </c>
    </row>
    <row r="453" spans="1:21" x14ac:dyDescent="0.3">
      <c r="A453" t="s">
        <v>21</v>
      </c>
      <c r="B453" t="s">
        <v>22</v>
      </c>
      <c r="C453" t="s">
        <v>80</v>
      </c>
      <c r="D453" t="s">
        <v>375</v>
      </c>
      <c r="E453" t="s">
        <v>25</v>
      </c>
      <c r="F453" t="s">
        <v>31</v>
      </c>
      <c r="G453" t="s">
        <v>136</v>
      </c>
      <c r="H453" t="s">
        <v>90</v>
      </c>
      <c r="I453" t="s">
        <v>901</v>
      </c>
      <c r="J453" t="s">
        <v>90</v>
      </c>
      <c r="K453" t="s">
        <v>29</v>
      </c>
      <c r="L453">
        <v>20</v>
      </c>
      <c r="N453" s="5">
        <v>0.14625953999999999</v>
      </c>
      <c r="O453" t="s">
        <v>30</v>
      </c>
      <c r="P453" s="5">
        <v>0.63786008199999999</v>
      </c>
      <c r="Q453" s="6">
        <v>183085665.30000001</v>
      </c>
      <c r="R453" s="7">
        <v>0</v>
      </c>
      <c r="S453" s="7">
        <v>1.114335657679397E-3</v>
      </c>
      <c r="T453" s="6">
        <v>0</v>
      </c>
      <c r="U453" s="6">
        <v>204018.88525374545</v>
      </c>
    </row>
    <row r="454" spans="1:21" x14ac:dyDescent="0.3">
      <c r="A454" t="s">
        <v>21</v>
      </c>
      <c r="B454" t="s">
        <v>22</v>
      </c>
      <c r="C454" t="s">
        <v>80</v>
      </c>
      <c r="D454" t="s">
        <v>375</v>
      </c>
      <c r="E454" t="s">
        <v>25</v>
      </c>
      <c r="F454" t="s">
        <v>31</v>
      </c>
      <c r="G454" t="s">
        <v>137</v>
      </c>
      <c r="H454" t="s">
        <v>92</v>
      </c>
      <c r="I454" t="s">
        <v>902</v>
      </c>
      <c r="J454" t="s">
        <v>92</v>
      </c>
      <c r="K454" t="s">
        <v>29</v>
      </c>
      <c r="L454">
        <v>20</v>
      </c>
      <c r="N454" s="5">
        <v>5.7245342999999997E-2</v>
      </c>
      <c r="O454" t="s">
        <v>30</v>
      </c>
      <c r="P454" s="5">
        <v>0.116504854</v>
      </c>
      <c r="Q454" s="6">
        <v>9940982.591</v>
      </c>
      <c r="R454" s="7">
        <v>0</v>
      </c>
      <c r="S454" s="7">
        <v>1.7433320002456908E-3</v>
      </c>
      <c r="T454" s="6">
        <v>0</v>
      </c>
      <c r="U454" s="6">
        <v>17330.433064775621</v>
      </c>
    </row>
    <row r="455" spans="1:21" x14ac:dyDescent="0.3">
      <c r="A455" t="s">
        <v>21</v>
      </c>
      <c r="B455" t="s">
        <v>22</v>
      </c>
      <c r="C455" t="s">
        <v>80</v>
      </c>
      <c r="D455" t="s">
        <v>375</v>
      </c>
      <c r="E455" t="s">
        <v>25</v>
      </c>
      <c r="F455" t="s">
        <v>31</v>
      </c>
      <c r="G455" t="s">
        <v>138</v>
      </c>
      <c r="H455" t="s">
        <v>94</v>
      </c>
      <c r="I455" t="s">
        <v>903</v>
      </c>
      <c r="J455" t="s">
        <v>94</v>
      </c>
      <c r="K455" t="s">
        <v>29</v>
      </c>
      <c r="L455">
        <v>20</v>
      </c>
      <c r="N455" s="5">
        <v>0.142106125</v>
      </c>
      <c r="O455" t="s">
        <v>30</v>
      </c>
      <c r="P455" s="5">
        <v>0.26016260200000002</v>
      </c>
      <c r="Q455" s="6">
        <v>63824032.079999998</v>
      </c>
      <c r="R455" s="7">
        <v>0</v>
      </c>
      <c r="S455" s="7">
        <v>1.3781197233466457E-3</v>
      </c>
      <c r="T455" s="6">
        <v>0</v>
      </c>
      <c r="U455" s="6">
        <v>87957.157432957043</v>
      </c>
    </row>
    <row r="456" spans="1:21" x14ac:dyDescent="0.3">
      <c r="A456" t="s">
        <v>21</v>
      </c>
      <c r="B456" t="s">
        <v>22</v>
      </c>
      <c r="C456" t="s">
        <v>80</v>
      </c>
      <c r="D456" t="s">
        <v>375</v>
      </c>
      <c r="E456" t="s">
        <v>25</v>
      </c>
      <c r="F456" t="s">
        <v>31</v>
      </c>
      <c r="G456" t="s">
        <v>139</v>
      </c>
      <c r="H456" t="s">
        <v>96</v>
      </c>
      <c r="I456" t="s">
        <v>904</v>
      </c>
      <c r="J456" t="s">
        <v>96</v>
      </c>
      <c r="K456" t="s">
        <v>29</v>
      </c>
      <c r="L456">
        <v>11</v>
      </c>
      <c r="N456" s="5">
        <v>0.22500000000000001</v>
      </c>
      <c r="O456" t="s">
        <v>30</v>
      </c>
      <c r="P456" s="5">
        <v>6.0917672999999999E-2</v>
      </c>
      <c r="Q456" s="6">
        <v>19761599.670000002</v>
      </c>
      <c r="R456" s="7">
        <v>0</v>
      </c>
      <c r="S456" s="7">
        <v>0</v>
      </c>
      <c r="T456" s="6">
        <v>0</v>
      </c>
      <c r="U456" s="6">
        <v>0</v>
      </c>
    </row>
    <row r="457" spans="1:21" x14ac:dyDescent="0.3">
      <c r="A457" t="s">
        <v>21</v>
      </c>
      <c r="B457" t="s">
        <v>22</v>
      </c>
      <c r="C457" t="s">
        <v>80</v>
      </c>
      <c r="D457" t="s">
        <v>375</v>
      </c>
      <c r="E457" t="s">
        <v>25</v>
      </c>
      <c r="F457" t="s">
        <v>31</v>
      </c>
      <c r="G457" t="s">
        <v>140</v>
      </c>
      <c r="H457" t="s">
        <v>98</v>
      </c>
      <c r="I457" t="s">
        <v>98</v>
      </c>
      <c r="J457" t="s">
        <v>98</v>
      </c>
      <c r="K457" t="s">
        <v>29</v>
      </c>
      <c r="L457">
        <v>11</v>
      </c>
      <c r="N457" s="5">
        <v>5.8799999999999998E-2</v>
      </c>
      <c r="O457" t="s">
        <v>30</v>
      </c>
      <c r="P457" s="5">
        <v>2.2842639999999998E-3</v>
      </c>
      <c r="Q457" s="6">
        <v>190896.7812</v>
      </c>
      <c r="R457" s="7">
        <v>0</v>
      </c>
      <c r="S457" s="7">
        <v>5.016199395407038E-2</v>
      </c>
      <c r="T457" s="6">
        <v>0</v>
      </c>
      <c r="U457" s="6">
        <v>9575.763184405896</v>
      </c>
    </row>
    <row r="458" spans="1:21" x14ac:dyDescent="0.3">
      <c r="A458" t="s">
        <v>21</v>
      </c>
      <c r="B458" t="s">
        <v>22</v>
      </c>
      <c r="C458" t="s">
        <v>80</v>
      </c>
      <c r="D458" t="s">
        <v>375</v>
      </c>
      <c r="E458" t="s">
        <v>25</v>
      </c>
      <c r="F458" t="s">
        <v>31</v>
      </c>
      <c r="G458" t="s">
        <v>141</v>
      </c>
      <c r="H458" t="s">
        <v>100</v>
      </c>
      <c r="I458" t="s">
        <v>100</v>
      </c>
      <c r="J458" t="s">
        <v>100</v>
      </c>
      <c r="K458" t="s">
        <v>29</v>
      </c>
      <c r="L458">
        <v>20</v>
      </c>
      <c r="N458" s="5">
        <v>1.8525E-2</v>
      </c>
      <c r="O458" t="s">
        <v>30</v>
      </c>
      <c r="P458" s="5">
        <v>0.1</v>
      </c>
      <c r="Q458" s="6">
        <v>2742819.2050000001</v>
      </c>
      <c r="R458" s="7">
        <v>0</v>
      </c>
      <c r="S458" s="7">
        <v>1.1093120403056951E-3</v>
      </c>
      <c r="T458" s="6">
        <v>0</v>
      </c>
      <c r="U458" s="6">
        <v>3042.6423684881947</v>
      </c>
    </row>
    <row r="459" spans="1:21" x14ac:dyDescent="0.3">
      <c r="A459" t="s">
        <v>21</v>
      </c>
      <c r="B459" t="s">
        <v>22</v>
      </c>
      <c r="C459" t="s">
        <v>80</v>
      </c>
      <c r="D459" t="s">
        <v>375</v>
      </c>
      <c r="E459" t="s">
        <v>25</v>
      </c>
      <c r="F459" t="s">
        <v>31</v>
      </c>
      <c r="G459" t="s">
        <v>142</v>
      </c>
      <c r="H459" t="s">
        <v>102</v>
      </c>
      <c r="I459" t="s">
        <v>102</v>
      </c>
      <c r="J459" t="s">
        <v>102</v>
      </c>
      <c r="K459" t="s">
        <v>29</v>
      </c>
      <c r="L459">
        <v>11</v>
      </c>
      <c r="N459" s="5">
        <v>0.02</v>
      </c>
      <c r="O459" t="s">
        <v>30</v>
      </c>
      <c r="P459" s="5">
        <v>2.6194598999999999E-2</v>
      </c>
      <c r="Q459" s="6">
        <v>744979.30669999996</v>
      </c>
      <c r="R459" s="7">
        <v>0</v>
      </c>
      <c r="S459" s="7">
        <v>0</v>
      </c>
      <c r="T459" s="6">
        <v>0</v>
      </c>
      <c r="U459" s="6">
        <v>0</v>
      </c>
    </row>
    <row r="460" spans="1:21" x14ac:dyDescent="0.3">
      <c r="A460" t="s">
        <v>21</v>
      </c>
      <c r="B460" t="s">
        <v>22</v>
      </c>
      <c r="C460" t="s">
        <v>80</v>
      </c>
      <c r="D460" t="s">
        <v>375</v>
      </c>
      <c r="E460" t="s">
        <v>25</v>
      </c>
      <c r="F460" t="s">
        <v>31</v>
      </c>
      <c r="G460" t="s">
        <v>143</v>
      </c>
      <c r="H460" t="s">
        <v>104</v>
      </c>
      <c r="I460" t="s">
        <v>104</v>
      </c>
      <c r="J460" t="s">
        <v>104</v>
      </c>
      <c r="K460" t="s">
        <v>29</v>
      </c>
      <c r="L460">
        <v>15</v>
      </c>
      <c r="N460" s="5">
        <v>9.9449999999999997E-2</v>
      </c>
      <c r="O460" t="s">
        <v>30</v>
      </c>
      <c r="P460" s="5">
        <v>7.4927886999999999E-2</v>
      </c>
      <c r="Q460" s="6">
        <v>11012399.630000001</v>
      </c>
      <c r="R460" s="7">
        <v>0</v>
      </c>
      <c r="S460" s="7">
        <v>2.8198813552064638E-3</v>
      </c>
      <c r="T460" s="6">
        <v>0</v>
      </c>
      <c r="U460" s="6">
        <v>31053.660392719565</v>
      </c>
    </row>
    <row r="461" spans="1:21" x14ac:dyDescent="0.3">
      <c r="A461" t="s">
        <v>21</v>
      </c>
      <c r="B461" t="s">
        <v>22</v>
      </c>
      <c r="C461" t="s">
        <v>80</v>
      </c>
      <c r="D461" t="s">
        <v>375</v>
      </c>
      <c r="E461" t="s">
        <v>25</v>
      </c>
      <c r="F461" t="s">
        <v>31</v>
      </c>
      <c r="G461" t="s">
        <v>144</v>
      </c>
      <c r="H461" t="s">
        <v>106</v>
      </c>
      <c r="I461" t="s">
        <v>106</v>
      </c>
      <c r="J461" t="s">
        <v>106</v>
      </c>
      <c r="K461" t="s">
        <v>29</v>
      </c>
      <c r="L461">
        <v>11</v>
      </c>
      <c r="N461" s="5">
        <v>9.4999999999999998E-3</v>
      </c>
      <c r="O461" t="s">
        <v>30</v>
      </c>
      <c r="P461" s="5">
        <v>0.15</v>
      </c>
      <c r="Q461" s="6">
        <v>2309702.4249999998</v>
      </c>
      <c r="R461" s="7">
        <v>0</v>
      </c>
      <c r="S461" s="7">
        <v>3.2140997061875787E-3</v>
      </c>
      <c r="T461" s="6">
        <v>0</v>
      </c>
      <c r="U461" s="6">
        <v>7423.613885573237</v>
      </c>
    </row>
    <row r="462" spans="1:21" x14ac:dyDescent="0.3">
      <c r="A462" t="s">
        <v>21</v>
      </c>
      <c r="B462" t="s">
        <v>22</v>
      </c>
      <c r="C462" t="s">
        <v>80</v>
      </c>
      <c r="D462" t="s">
        <v>375</v>
      </c>
      <c r="E462" t="s">
        <v>25</v>
      </c>
      <c r="F462" t="s">
        <v>31</v>
      </c>
      <c r="G462" t="s">
        <v>145</v>
      </c>
      <c r="H462" t="s">
        <v>108</v>
      </c>
      <c r="I462" t="s">
        <v>108</v>
      </c>
      <c r="J462" t="s">
        <v>108</v>
      </c>
      <c r="K462" t="s">
        <v>29</v>
      </c>
      <c r="L462">
        <v>2</v>
      </c>
      <c r="M462" t="s">
        <v>109</v>
      </c>
      <c r="N462" s="5">
        <v>0</v>
      </c>
      <c r="O462" t="s">
        <v>30</v>
      </c>
      <c r="P462" s="5">
        <v>0.05</v>
      </c>
      <c r="Q462" s="6">
        <v>0</v>
      </c>
      <c r="R462" s="7">
        <v>0</v>
      </c>
      <c r="S462" s="7">
        <v>8.9048709555079723E-4</v>
      </c>
      <c r="T462" s="6">
        <v>0</v>
      </c>
      <c r="U462" s="6">
        <v>0</v>
      </c>
    </row>
    <row r="463" spans="1:21" x14ac:dyDescent="0.3">
      <c r="A463" t="s">
        <v>21</v>
      </c>
      <c r="B463" t="s">
        <v>22</v>
      </c>
      <c r="C463" t="s">
        <v>80</v>
      </c>
      <c r="D463" t="s">
        <v>375</v>
      </c>
      <c r="E463" t="s">
        <v>25</v>
      </c>
      <c r="F463" t="s">
        <v>31</v>
      </c>
      <c r="G463" t="s">
        <v>146</v>
      </c>
      <c r="H463" t="s">
        <v>111</v>
      </c>
      <c r="I463" t="s">
        <v>111</v>
      </c>
      <c r="J463" t="s">
        <v>111</v>
      </c>
      <c r="K463" t="s">
        <v>29</v>
      </c>
      <c r="L463">
        <v>20</v>
      </c>
      <c r="N463" s="5">
        <v>6.7500000000000004E-4</v>
      </c>
      <c r="O463" t="s">
        <v>30</v>
      </c>
      <c r="P463" s="5">
        <v>0.146537695</v>
      </c>
      <c r="Q463" s="6">
        <v>160093.97390000001</v>
      </c>
      <c r="R463" s="7">
        <v>0</v>
      </c>
      <c r="S463" s="7">
        <v>8.9048709555079712E-4</v>
      </c>
      <c r="T463" s="6">
        <v>0</v>
      </c>
      <c r="U463" s="6">
        <v>142.56161783339613</v>
      </c>
    </row>
    <row r="464" spans="1:21" x14ac:dyDescent="0.3">
      <c r="A464" t="s">
        <v>21</v>
      </c>
      <c r="B464" t="s">
        <v>22</v>
      </c>
      <c r="C464" t="s">
        <v>80</v>
      </c>
      <c r="D464" t="s">
        <v>375</v>
      </c>
      <c r="E464" t="s">
        <v>25</v>
      </c>
      <c r="F464" t="s">
        <v>31</v>
      </c>
      <c r="G464" t="s">
        <v>932</v>
      </c>
      <c r="H464" t="s">
        <v>113</v>
      </c>
      <c r="I464" t="s">
        <v>113</v>
      </c>
      <c r="J464" t="s">
        <v>113</v>
      </c>
      <c r="K464" t="s">
        <v>29</v>
      </c>
      <c r="L464">
        <v>20</v>
      </c>
      <c r="N464" s="5">
        <v>2.24E-2</v>
      </c>
      <c r="O464" t="s">
        <v>30</v>
      </c>
      <c r="P464" s="5">
        <v>1.028948E-3</v>
      </c>
      <c r="Q464" s="6">
        <v>32753.53917</v>
      </c>
      <c r="R464" s="7">
        <v>0</v>
      </c>
      <c r="S464" s="7">
        <v>6.1520590679720044E-4</v>
      </c>
      <c r="T464" s="6">
        <v>0</v>
      </c>
      <c r="U464" s="6">
        <v>20.150170765897474</v>
      </c>
    </row>
    <row r="465" spans="1:21" x14ac:dyDescent="0.3">
      <c r="A465" t="s">
        <v>21</v>
      </c>
      <c r="B465" t="s">
        <v>22</v>
      </c>
      <c r="C465" t="s">
        <v>80</v>
      </c>
      <c r="D465" t="s">
        <v>375</v>
      </c>
      <c r="E465" t="s">
        <v>25</v>
      </c>
      <c r="F465" t="s">
        <v>31</v>
      </c>
      <c r="G465" t="s">
        <v>147</v>
      </c>
      <c r="H465" t="s">
        <v>115</v>
      </c>
      <c r="I465" t="s">
        <v>905</v>
      </c>
      <c r="J465" t="s">
        <v>115</v>
      </c>
      <c r="K465" t="s">
        <v>29</v>
      </c>
      <c r="L465">
        <v>20</v>
      </c>
      <c r="N465" s="5">
        <v>0.19</v>
      </c>
      <c r="O465" t="s">
        <v>30</v>
      </c>
      <c r="P465" s="5">
        <v>0.124260355</v>
      </c>
      <c r="Q465" s="6">
        <v>36661486.119999997</v>
      </c>
      <c r="R465" s="7">
        <v>0</v>
      </c>
      <c r="S465" s="7">
        <v>8.9696180021593631E-4</v>
      </c>
      <c r="T465" s="6">
        <v>0</v>
      </c>
      <c r="U465" s="6">
        <v>32883.952588786757</v>
      </c>
    </row>
    <row r="466" spans="1:21" x14ac:dyDescent="0.3">
      <c r="A466" t="s">
        <v>21</v>
      </c>
      <c r="B466" t="s">
        <v>22</v>
      </c>
      <c r="C466" t="s">
        <v>80</v>
      </c>
      <c r="D466" t="s">
        <v>375</v>
      </c>
      <c r="E466" t="s">
        <v>25</v>
      </c>
      <c r="F466" t="s">
        <v>31</v>
      </c>
      <c r="G466" t="s">
        <v>148</v>
      </c>
      <c r="H466" t="s">
        <v>117</v>
      </c>
      <c r="I466" t="s">
        <v>906</v>
      </c>
      <c r="J466" t="s">
        <v>117</v>
      </c>
      <c r="K466" t="s">
        <v>29</v>
      </c>
      <c r="L466">
        <v>20</v>
      </c>
      <c r="N466" s="5">
        <v>0.14249999999999999</v>
      </c>
      <c r="O466" t="s">
        <v>30</v>
      </c>
      <c r="P466" s="5">
        <v>0.16701980899999999</v>
      </c>
      <c r="Q466" s="6">
        <v>39517126.350000001</v>
      </c>
      <c r="R466" s="7">
        <v>0</v>
      </c>
      <c r="S466" s="7">
        <v>9.7406742677655584E-4</v>
      </c>
      <c r="T466" s="6">
        <v>0</v>
      </c>
      <c r="U466" s="6">
        <v>38492.345577348533</v>
      </c>
    </row>
    <row r="467" spans="1:21" x14ac:dyDescent="0.3">
      <c r="A467" t="s">
        <v>21</v>
      </c>
      <c r="B467" t="s">
        <v>22</v>
      </c>
      <c r="C467" t="s">
        <v>80</v>
      </c>
      <c r="D467" t="s">
        <v>375</v>
      </c>
      <c r="E467" t="s">
        <v>25</v>
      </c>
      <c r="F467" t="s">
        <v>31</v>
      </c>
      <c r="G467" t="s">
        <v>149</v>
      </c>
      <c r="H467" t="s">
        <v>119</v>
      </c>
      <c r="I467" t="s">
        <v>907</v>
      </c>
      <c r="J467" t="s">
        <v>119</v>
      </c>
      <c r="K467" t="s">
        <v>29</v>
      </c>
      <c r="L467">
        <v>20</v>
      </c>
      <c r="N467" s="5">
        <v>0.32400000000000001</v>
      </c>
      <c r="O467" t="s">
        <v>30</v>
      </c>
      <c r="P467" s="5">
        <v>0.125</v>
      </c>
      <c r="Q467" s="6">
        <v>65544147.450000003</v>
      </c>
      <c r="R467" s="7">
        <v>0</v>
      </c>
      <c r="S467" s="7">
        <v>8.9048709555079723E-4</v>
      </c>
      <c r="T467" s="6">
        <v>0</v>
      </c>
      <c r="U467" s="6">
        <v>58366.217493103693</v>
      </c>
    </row>
    <row r="468" spans="1:21" x14ac:dyDescent="0.3">
      <c r="A468" t="s">
        <v>21</v>
      </c>
      <c r="B468" t="s">
        <v>22</v>
      </c>
      <c r="C468" t="s">
        <v>80</v>
      </c>
      <c r="D468" t="s">
        <v>375</v>
      </c>
      <c r="E468" t="s">
        <v>25</v>
      </c>
      <c r="F468" t="s">
        <v>31</v>
      </c>
      <c r="G468" t="s">
        <v>150</v>
      </c>
      <c r="H468" t="s">
        <v>121</v>
      </c>
      <c r="I468" t="s">
        <v>121</v>
      </c>
      <c r="J468" t="s">
        <v>121</v>
      </c>
      <c r="K468" t="s">
        <v>29</v>
      </c>
      <c r="L468">
        <v>11</v>
      </c>
      <c r="N468" s="5">
        <v>0.140833333</v>
      </c>
      <c r="O468" t="s">
        <v>30</v>
      </c>
      <c r="P468" s="5">
        <v>0.12</v>
      </c>
      <c r="Q468" s="6">
        <v>25623245.57</v>
      </c>
      <c r="R468" s="7">
        <v>0</v>
      </c>
      <c r="S468" s="7">
        <v>8.9048709555079723E-4</v>
      </c>
      <c r="T468" s="6">
        <v>0</v>
      </c>
      <c r="U468" s="6">
        <v>22817.169526214133</v>
      </c>
    </row>
    <row r="469" spans="1:21" x14ac:dyDescent="0.3">
      <c r="A469" t="s">
        <v>21</v>
      </c>
      <c r="B469" t="s">
        <v>22</v>
      </c>
      <c r="C469" t="s">
        <v>80</v>
      </c>
      <c r="D469" t="s">
        <v>375</v>
      </c>
      <c r="E469" t="s">
        <v>25</v>
      </c>
      <c r="F469" t="s">
        <v>31</v>
      </c>
      <c r="G469" t="s">
        <v>151</v>
      </c>
      <c r="H469" t="s">
        <v>123</v>
      </c>
      <c r="I469" t="s">
        <v>123</v>
      </c>
      <c r="J469" t="s">
        <v>123</v>
      </c>
      <c r="K469" t="s">
        <v>29</v>
      </c>
      <c r="L469">
        <v>15</v>
      </c>
      <c r="N469" s="5">
        <v>0</v>
      </c>
      <c r="O469" t="s">
        <v>30</v>
      </c>
      <c r="P469" s="5">
        <v>2.0452499999999998E-2</v>
      </c>
      <c r="Q469" s="6">
        <v>0</v>
      </c>
      <c r="R469" s="7">
        <v>0</v>
      </c>
      <c r="S469" s="7">
        <v>8.9048709555079723E-4</v>
      </c>
      <c r="T469" s="6">
        <v>0</v>
      </c>
      <c r="U469" s="6">
        <v>0</v>
      </c>
    </row>
    <row r="470" spans="1:21" x14ac:dyDescent="0.3">
      <c r="A470" t="s">
        <v>21</v>
      </c>
      <c r="B470" t="s">
        <v>22</v>
      </c>
      <c r="C470" t="s">
        <v>80</v>
      </c>
      <c r="D470" t="s">
        <v>375</v>
      </c>
      <c r="E470" t="s">
        <v>25</v>
      </c>
      <c r="F470" t="s">
        <v>31</v>
      </c>
      <c r="G470" t="s">
        <v>152</v>
      </c>
      <c r="H470" t="s">
        <v>125</v>
      </c>
      <c r="I470" t="s">
        <v>908</v>
      </c>
      <c r="J470" t="s">
        <v>125</v>
      </c>
      <c r="K470" t="s">
        <v>29</v>
      </c>
      <c r="L470">
        <v>20</v>
      </c>
      <c r="N470" s="5">
        <v>3.9038694999999998E-2</v>
      </c>
      <c r="O470" t="s">
        <v>30</v>
      </c>
      <c r="P470" s="5">
        <v>6.5934066E-2</v>
      </c>
      <c r="Q470" s="6">
        <v>3720666.372</v>
      </c>
      <c r="R470" s="7">
        <v>0</v>
      </c>
      <c r="S470" s="7">
        <v>9.9325658201480341E-4</v>
      </c>
      <c r="T470" s="6">
        <v>0</v>
      </c>
      <c r="U470" s="6">
        <v>3695.5763634701389</v>
      </c>
    </row>
    <row r="471" spans="1:21" x14ac:dyDescent="0.3">
      <c r="A471" t="s">
        <v>21</v>
      </c>
      <c r="B471" t="s">
        <v>22</v>
      </c>
      <c r="C471" t="s">
        <v>80</v>
      </c>
      <c r="D471" t="s">
        <v>375</v>
      </c>
      <c r="E471" t="s">
        <v>25</v>
      </c>
      <c r="F471" t="s">
        <v>31</v>
      </c>
      <c r="G471" t="s">
        <v>153</v>
      </c>
      <c r="H471" t="s">
        <v>127</v>
      </c>
      <c r="I471" t="s">
        <v>909</v>
      </c>
      <c r="J471" t="s">
        <v>127</v>
      </c>
      <c r="K471" t="s">
        <v>29</v>
      </c>
      <c r="L471">
        <v>20</v>
      </c>
      <c r="N471" s="5">
        <v>1.6251060000000001E-2</v>
      </c>
      <c r="O471" t="s">
        <v>30</v>
      </c>
      <c r="P471" s="5">
        <v>0.66255143999999999</v>
      </c>
      <c r="Q471" s="6">
        <v>21360306.850000001</v>
      </c>
      <c r="R471" s="7">
        <v>0</v>
      </c>
      <c r="S471" s="7">
        <v>9.7469850329170917E-4</v>
      </c>
      <c r="T471" s="6">
        <v>0</v>
      </c>
      <c r="U471" s="6">
        <v>20819.859116546646</v>
      </c>
    </row>
    <row r="472" spans="1:21" x14ac:dyDescent="0.3">
      <c r="A472" t="s">
        <v>21</v>
      </c>
      <c r="B472" t="s">
        <v>22</v>
      </c>
      <c r="C472" t="s">
        <v>80</v>
      </c>
      <c r="D472" t="s">
        <v>375</v>
      </c>
      <c r="E472" t="s">
        <v>25</v>
      </c>
      <c r="F472" t="s">
        <v>31</v>
      </c>
      <c r="G472" t="s">
        <v>154</v>
      </c>
      <c r="H472" t="s">
        <v>129</v>
      </c>
      <c r="I472" t="s">
        <v>910</v>
      </c>
      <c r="J472" t="s">
        <v>129</v>
      </c>
      <c r="K472" t="s">
        <v>29</v>
      </c>
      <c r="L472">
        <v>20</v>
      </c>
      <c r="N472" s="5">
        <v>6.3605939999999998E-3</v>
      </c>
      <c r="O472" t="s">
        <v>30</v>
      </c>
      <c r="P472" s="5">
        <v>0.203883495</v>
      </c>
      <c r="Q472" s="6">
        <v>2155985.2930000001</v>
      </c>
      <c r="R472" s="7">
        <v>0</v>
      </c>
      <c r="S472" s="7">
        <v>1.0118980567622026E-3</v>
      </c>
      <c r="T472" s="6">
        <v>0</v>
      </c>
      <c r="U472" s="6">
        <v>2181.6373283945882</v>
      </c>
    </row>
    <row r="473" spans="1:21" x14ac:dyDescent="0.3">
      <c r="A473" t="s">
        <v>21</v>
      </c>
      <c r="B473" t="s">
        <v>22</v>
      </c>
      <c r="C473" t="s">
        <v>80</v>
      </c>
      <c r="D473" t="s">
        <v>375</v>
      </c>
      <c r="E473" t="s">
        <v>25</v>
      </c>
      <c r="F473" t="s">
        <v>31</v>
      </c>
      <c r="G473" t="s">
        <v>155</v>
      </c>
      <c r="H473" t="s">
        <v>131</v>
      </c>
      <c r="I473" t="s">
        <v>911</v>
      </c>
      <c r="J473" t="s">
        <v>131</v>
      </c>
      <c r="K473" t="s">
        <v>29</v>
      </c>
      <c r="L473">
        <v>20</v>
      </c>
      <c r="N473" s="5">
        <v>1.5789569E-2</v>
      </c>
      <c r="O473" t="s">
        <v>30</v>
      </c>
      <c r="P473" s="5">
        <v>0.33333333300000001</v>
      </c>
      <c r="Q473" s="6">
        <v>9149155.8870000001</v>
      </c>
      <c r="R473" s="7">
        <v>0</v>
      </c>
      <c r="S473" s="7">
        <v>9.8546215397591632E-4</v>
      </c>
      <c r="T473" s="6">
        <v>0</v>
      </c>
      <c r="U473" s="6">
        <v>9016.1468674644548</v>
      </c>
    </row>
    <row r="474" spans="1:21" x14ac:dyDescent="0.3">
      <c r="A474" t="s">
        <v>21</v>
      </c>
      <c r="B474" t="s">
        <v>22</v>
      </c>
      <c r="C474" t="s">
        <v>80</v>
      </c>
      <c r="D474" t="s">
        <v>375</v>
      </c>
      <c r="E474" t="s">
        <v>25</v>
      </c>
      <c r="F474" t="s">
        <v>31</v>
      </c>
      <c r="G474" t="s">
        <v>156</v>
      </c>
      <c r="H474" t="s">
        <v>157</v>
      </c>
      <c r="I474" t="s">
        <v>912</v>
      </c>
      <c r="J474" t="s">
        <v>157</v>
      </c>
      <c r="K474" t="s">
        <v>29</v>
      </c>
      <c r="L474">
        <v>11</v>
      </c>
      <c r="N474" s="5">
        <v>0.20799999999999999</v>
      </c>
      <c r="O474" t="s">
        <v>30</v>
      </c>
      <c r="P474" s="5">
        <v>7.0000000000000007E-2</v>
      </c>
      <c r="Q474" s="6">
        <v>21357320.48</v>
      </c>
      <c r="R474" s="7">
        <v>0</v>
      </c>
      <c r="S474" s="7">
        <v>8.9048709555079723E-4</v>
      </c>
      <c r="T474" s="6">
        <v>0</v>
      </c>
      <c r="U474" s="6">
        <v>19018.418282982759</v>
      </c>
    </row>
    <row r="475" spans="1:21" x14ac:dyDescent="0.3">
      <c r="A475" t="s">
        <v>21</v>
      </c>
      <c r="B475" t="s">
        <v>22</v>
      </c>
      <c r="C475" t="s">
        <v>80</v>
      </c>
      <c r="D475" t="s">
        <v>375</v>
      </c>
      <c r="E475" t="s">
        <v>25</v>
      </c>
      <c r="F475" t="s">
        <v>41</v>
      </c>
      <c r="G475" t="s">
        <v>376</v>
      </c>
      <c r="H475" t="s">
        <v>214</v>
      </c>
      <c r="I475" t="s">
        <v>214</v>
      </c>
      <c r="J475" t="s">
        <v>214</v>
      </c>
      <c r="K475" t="s">
        <v>44</v>
      </c>
      <c r="L475">
        <v>13</v>
      </c>
      <c r="M475" t="s">
        <v>375</v>
      </c>
      <c r="N475" s="5">
        <v>5.4187489999999996E-3</v>
      </c>
      <c r="O475" t="s">
        <v>30</v>
      </c>
      <c r="P475" s="5">
        <v>0.30298512799999999</v>
      </c>
      <c r="Q475" s="6">
        <v>2838968.2880000002</v>
      </c>
      <c r="R475" s="7">
        <v>0</v>
      </c>
      <c r="S475" s="7">
        <v>2.046966319039333E-3</v>
      </c>
      <c r="T475" s="6">
        <v>0</v>
      </c>
      <c r="U475" s="6">
        <v>5811.2724663567578</v>
      </c>
    </row>
    <row r="476" spans="1:21" x14ac:dyDescent="0.3">
      <c r="A476" t="s">
        <v>21</v>
      </c>
      <c r="B476" t="s">
        <v>22</v>
      </c>
      <c r="C476" t="s">
        <v>80</v>
      </c>
      <c r="D476" t="s">
        <v>375</v>
      </c>
      <c r="E476" t="s">
        <v>25</v>
      </c>
      <c r="F476" t="s">
        <v>26</v>
      </c>
      <c r="G476" t="s">
        <v>377</v>
      </c>
      <c r="H476" t="s">
        <v>214</v>
      </c>
      <c r="I476" t="s">
        <v>214</v>
      </c>
      <c r="J476" t="s">
        <v>214</v>
      </c>
      <c r="K476" t="s">
        <v>44</v>
      </c>
      <c r="L476">
        <v>13</v>
      </c>
      <c r="M476" t="s">
        <v>375</v>
      </c>
      <c r="N476" s="5">
        <v>6.3595040000000002E-3</v>
      </c>
      <c r="O476" t="s">
        <v>30</v>
      </c>
      <c r="P476" s="5">
        <v>0.30298512799999999</v>
      </c>
      <c r="Q476" s="6">
        <v>51917.580699999999</v>
      </c>
      <c r="R476" s="7">
        <v>0</v>
      </c>
      <c r="S476" s="7">
        <v>2.046966319039333E-3</v>
      </c>
      <c r="T476" s="6">
        <v>0</v>
      </c>
      <c r="U476" s="6">
        <v>106.27353905890652</v>
      </c>
    </row>
    <row r="477" spans="1:21" x14ac:dyDescent="0.3">
      <c r="A477" t="s">
        <v>21</v>
      </c>
      <c r="B477" t="s">
        <v>22</v>
      </c>
      <c r="C477" t="s">
        <v>158</v>
      </c>
      <c r="D477" t="s">
        <v>208</v>
      </c>
      <c r="E477" t="s">
        <v>25</v>
      </c>
      <c r="F477" t="s">
        <v>26</v>
      </c>
      <c r="G477" t="s">
        <v>160</v>
      </c>
      <c r="H477" t="s">
        <v>28</v>
      </c>
      <c r="I477" t="s">
        <v>28</v>
      </c>
      <c r="J477" t="s">
        <v>28</v>
      </c>
      <c r="K477" t="s">
        <v>29</v>
      </c>
      <c r="L477">
        <v>20</v>
      </c>
      <c r="N477" s="5">
        <v>0</v>
      </c>
      <c r="O477" t="s">
        <v>30</v>
      </c>
      <c r="P477" s="5">
        <v>0.3</v>
      </c>
      <c r="Q477" s="6">
        <v>0</v>
      </c>
      <c r="R477" s="7">
        <v>6.501679255097384E-4</v>
      </c>
      <c r="S477" s="7">
        <v>0</v>
      </c>
      <c r="T477" s="6">
        <v>0</v>
      </c>
      <c r="U477" s="6">
        <v>0</v>
      </c>
    </row>
    <row r="478" spans="1:21" x14ac:dyDescent="0.3">
      <c r="A478" t="s">
        <v>21</v>
      </c>
      <c r="B478" t="s">
        <v>22</v>
      </c>
      <c r="C478" t="s">
        <v>158</v>
      </c>
      <c r="D478" t="s">
        <v>208</v>
      </c>
      <c r="E478" t="s">
        <v>25</v>
      </c>
      <c r="F478" t="s">
        <v>26</v>
      </c>
      <c r="G478" t="s">
        <v>161</v>
      </c>
      <c r="H478" t="s">
        <v>162</v>
      </c>
      <c r="I478" t="s">
        <v>162</v>
      </c>
      <c r="J478" t="s">
        <v>162</v>
      </c>
      <c r="K478" t="s">
        <v>29</v>
      </c>
      <c r="L478">
        <v>15</v>
      </c>
      <c r="N478" s="5">
        <v>5.3199999999999997E-2</v>
      </c>
      <c r="O478" t="s">
        <v>30</v>
      </c>
      <c r="P478" s="5">
        <v>0.06</v>
      </c>
      <c r="Q478" s="6">
        <v>0</v>
      </c>
      <c r="R478" s="7">
        <v>3.4388204221613705E-4</v>
      </c>
      <c r="S478" s="7">
        <v>0</v>
      </c>
      <c r="T478" s="6">
        <v>0</v>
      </c>
      <c r="U478" s="6">
        <v>0</v>
      </c>
    </row>
    <row r="479" spans="1:21" x14ac:dyDescent="0.3">
      <c r="A479" t="s">
        <v>21</v>
      </c>
      <c r="B479" t="s">
        <v>22</v>
      </c>
      <c r="C479" t="s">
        <v>158</v>
      </c>
      <c r="D479" t="s">
        <v>208</v>
      </c>
      <c r="E479" t="s">
        <v>25</v>
      </c>
      <c r="F479" t="s">
        <v>26</v>
      </c>
      <c r="G479" t="s">
        <v>163</v>
      </c>
      <c r="H479" t="s">
        <v>164</v>
      </c>
      <c r="I479" t="s">
        <v>164</v>
      </c>
      <c r="J479" t="s">
        <v>164</v>
      </c>
      <c r="K479" t="s">
        <v>29</v>
      </c>
      <c r="L479">
        <v>10</v>
      </c>
      <c r="N479" s="5">
        <v>0.19500000000000001</v>
      </c>
      <c r="O479" t="s">
        <v>30</v>
      </c>
      <c r="P479" s="5">
        <v>2.0641201000000001E-2</v>
      </c>
      <c r="Q479" s="6">
        <v>0</v>
      </c>
      <c r="R479" s="7">
        <v>1.5041279839351773E-3</v>
      </c>
      <c r="S479" s="7">
        <v>-6.8840361200273037E-4</v>
      </c>
      <c r="T479" s="6">
        <v>0</v>
      </c>
      <c r="U479" s="6">
        <v>0</v>
      </c>
    </row>
    <row r="480" spans="1:21" x14ac:dyDescent="0.3">
      <c r="A480" t="s">
        <v>21</v>
      </c>
      <c r="B480" t="s">
        <v>22</v>
      </c>
      <c r="C480" t="s">
        <v>158</v>
      </c>
      <c r="D480" t="s">
        <v>208</v>
      </c>
      <c r="E480" t="s">
        <v>25</v>
      </c>
      <c r="F480" t="s">
        <v>26</v>
      </c>
      <c r="G480" t="s">
        <v>165</v>
      </c>
      <c r="H480" t="s">
        <v>86</v>
      </c>
      <c r="I480" t="s">
        <v>86</v>
      </c>
      <c r="J480" t="s">
        <v>86</v>
      </c>
      <c r="K480" t="s">
        <v>29</v>
      </c>
      <c r="L480">
        <v>20</v>
      </c>
      <c r="N480" s="5">
        <v>0</v>
      </c>
      <c r="O480" t="s">
        <v>30</v>
      </c>
      <c r="P480" s="5">
        <v>8.9966009999999999E-3</v>
      </c>
      <c r="Q480" s="6">
        <v>0</v>
      </c>
      <c r="R480" s="7">
        <v>1.9028965319124914E-4</v>
      </c>
      <c r="S480" s="7">
        <v>0</v>
      </c>
      <c r="T480" s="6">
        <v>0</v>
      </c>
      <c r="U480" s="6">
        <v>0</v>
      </c>
    </row>
    <row r="481" spans="1:21" x14ac:dyDescent="0.3">
      <c r="A481" t="s">
        <v>21</v>
      </c>
      <c r="B481" t="s">
        <v>22</v>
      </c>
      <c r="C481" t="s">
        <v>158</v>
      </c>
      <c r="D481" t="s">
        <v>208</v>
      </c>
      <c r="E481" t="s">
        <v>25</v>
      </c>
      <c r="F481" t="s">
        <v>26</v>
      </c>
      <c r="G481" t="s">
        <v>166</v>
      </c>
      <c r="H481" t="s">
        <v>88</v>
      </c>
      <c r="I481" t="s">
        <v>900</v>
      </c>
      <c r="J481" t="s">
        <v>88</v>
      </c>
      <c r="K481" t="s">
        <v>29</v>
      </c>
      <c r="L481">
        <v>20</v>
      </c>
      <c r="N481" s="5">
        <v>0.72</v>
      </c>
      <c r="O481" t="s">
        <v>30</v>
      </c>
      <c r="P481" s="5">
        <v>9.4858366999999999E-2</v>
      </c>
      <c r="Q481" s="6">
        <v>5122248.7130000005</v>
      </c>
      <c r="R481" s="7">
        <v>3.7183710299416747E-4</v>
      </c>
      <c r="S481" s="7">
        <v>0</v>
      </c>
      <c r="T481" s="6">
        <v>1904.6421222575229</v>
      </c>
      <c r="U481" s="6">
        <v>0</v>
      </c>
    </row>
    <row r="482" spans="1:21" x14ac:dyDescent="0.3">
      <c r="A482" t="s">
        <v>21</v>
      </c>
      <c r="B482" t="s">
        <v>22</v>
      </c>
      <c r="C482" t="s">
        <v>158</v>
      </c>
      <c r="D482" t="s">
        <v>208</v>
      </c>
      <c r="E482" t="s">
        <v>25</v>
      </c>
      <c r="F482" t="s">
        <v>26</v>
      </c>
      <c r="G482" t="s">
        <v>167</v>
      </c>
      <c r="H482" t="s">
        <v>90</v>
      </c>
      <c r="I482" t="s">
        <v>901</v>
      </c>
      <c r="J482" t="s">
        <v>90</v>
      </c>
      <c r="K482" t="s">
        <v>29</v>
      </c>
      <c r="L482">
        <v>20</v>
      </c>
      <c r="N482" s="5">
        <v>0</v>
      </c>
      <c r="O482" t="s">
        <v>30</v>
      </c>
      <c r="P482" s="5">
        <v>0.24366742799999999</v>
      </c>
      <c r="Q482" s="6">
        <v>0</v>
      </c>
      <c r="R482" s="7">
        <v>3.9533272099828324E-4</v>
      </c>
      <c r="S482" s="7">
        <v>0</v>
      </c>
      <c r="T482" s="6">
        <v>0</v>
      </c>
      <c r="U482" s="6">
        <v>0</v>
      </c>
    </row>
    <row r="483" spans="1:21" x14ac:dyDescent="0.3">
      <c r="A483" t="s">
        <v>21</v>
      </c>
      <c r="B483" t="s">
        <v>22</v>
      </c>
      <c r="C483" t="s">
        <v>158</v>
      </c>
      <c r="D483" t="s">
        <v>208</v>
      </c>
      <c r="E483" t="s">
        <v>25</v>
      </c>
      <c r="F483" t="s">
        <v>26</v>
      </c>
      <c r="G483" t="s">
        <v>168</v>
      </c>
      <c r="H483" t="s">
        <v>92</v>
      </c>
      <c r="I483" t="s">
        <v>902</v>
      </c>
      <c r="J483" t="s">
        <v>92</v>
      </c>
      <c r="K483" t="s">
        <v>29</v>
      </c>
      <c r="L483">
        <v>20</v>
      </c>
      <c r="N483" s="5">
        <v>0</v>
      </c>
      <c r="O483" t="s">
        <v>30</v>
      </c>
      <c r="P483" s="5">
        <v>0.111669198</v>
      </c>
      <c r="Q483" s="6">
        <v>0</v>
      </c>
      <c r="R483" s="7">
        <v>3.7650451432882226E-4</v>
      </c>
      <c r="S483" s="7">
        <v>0</v>
      </c>
      <c r="T483" s="6">
        <v>0</v>
      </c>
      <c r="U483" s="6">
        <v>0</v>
      </c>
    </row>
    <row r="484" spans="1:21" x14ac:dyDescent="0.3">
      <c r="A484" t="s">
        <v>21</v>
      </c>
      <c r="B484" t="s">
        <v>22</v>
      </c>
      <c r="C484" t="s">
        <v>158</v>
      </c>
      <c r="D484" t="s">
        <v>208</v>
      </c>
      <c r="E484" t="s">
        <v>25</v>
      </c>
      <c r="F484" t="s">
        <v>26</v>
      </c>
      <c r="G484" t="s">
        <v>169</v>
      </c>
      <c r="H484" t="s">
        <v>94</v>
      </c>
      <c r="I484" t="s">
        <v>903</v>
      </c>
      <c r="J484" t="s">
        <v>94</v>
      </c>
      <c r="K484" t="s">
        <v>29</v>
      </c>
      <c r="L484">
        <v>20</v>
      </c>
      <c r="N484" s="5">
        <v>0</v>
      </c>
      <c r="O484" t="s">
        <v>30</v>
      </c>
      <c r="P484" s="5">
        <v>0.134418393</v>
      </c>
      <c r="Q484" s="6">
        <v>0</v>
      </c>
      <c r="R484" s="7">
        <v>3.8191228275353525E-4</v>
      </c>
      <c r="S484" s="7">
        <v>0</v>
      </c>
      <c r="T484" s="6">
        <v>0</v>
      </c>
      <c r="U484" s="6">
        <v>0</v>
      </c>
    </row>
    <row r="485" spans="1:21" x14ac:dyDescent="0.3">
      <c r="A485" t="s">
        <v>21</v>
      </c>
      <c r="B485" t="s">
        <v>22</v>
      </c>
      <c r="C485" t="s">
        <v>158</v>
      </c>
      <c r="D485" t="s">
        <v>208</v>
      </c>
      <c r="E485" t="s">
        <v>25</v>
      </c>
      <c r="F485" t="s">
        <v>26</v>
      </c>
      <c r="G485" t="s">
        <v>170</v>
      </c>
      <c r="H485" t="s">
        <v>96</v>
      </c>
      <c r="I485" t="s">
        <v>904</v>
      </c>
      <c r="J485" t="s">
        <v>96</v>
      </c>
      <c r="K485" t="s">
        <v>29</v>
      </c>
      <c r="L485">
        <v>11</v>
      </c>
      <c r="N485" s="5">
        <v>0.22500000000000001</v>
      </c>
      <c r="O485" t="s">
        <v>30</v>
      </c>
      <c r="P485" s="5">
        <v>6.0917672999999999E-2</v>
      </c>
      <c r="Q485" s="6">
        <v>0</v>
      </c>
      <c r="R485" s="7">
        <v>4.0414343805103185E-4</v>
      </c>
      <c r="S485" s="7">
        <v>0</v>
      </c>
      <c r="T485" s="6">
        <v>0</v>
      </c>
      <c r="U485" s="6">
        <v>0</v>
      </c>
    </row>
    <row r="486" spans="1:21" x14ac:dyDescent="0.3">
      <c r="A486" t="s">
        <v>21</v>
      </c>
      <c r="B486" t="s">
        <v>22</v>
      </c>
      <c r="C486" t="s">
        <v>158</v>
      </c>
      <c r="D486" t="s">
        <v>208</v>
      </c>
      <c r="E486" t="s">
        <v>25</v>
      </c>
      <c r="F486" t="s">
        <v>26</v>
      </c>
      <c r="G486" t="s">
        <v>171</v>
      </c>
      <c r="H486" t="s">
        <v>100</v>
      </c>
      <c r="I486" t="s">
        <v>100</v>
      </c>
      <c r="J486" t="s">
        <v>100</v>
      </c>
      <c r="K486" t="s">
        <v>29</v>
      </c>
      <c r="L486">
        <v>20</v>
      </c>
      <c r="N486" s="5">
        <v>6.0562499999999998E-2</v>
      </c>
      <c r="O486" t="s">
        <v>30</v>
      </c>
      <c r="P486" s="5">
        <v>0.1</v>
      </c>
      <c r="Q486" s="6">
        <v>634889.53619999997</v>
      </c>
      <c r="R486" s="7">
        <v>3.482162752343506E-4</v>
      </c>
      <c r="S486" s="7">
        <v>0</v>
      </c>
      <c r="T486" s="6">
        <v>221.07886948082839</v>
      </c>
      <c r="U486" s="6">
        <v>0</v>
      </c>
    </row>
    <row r="487" spans="1:21" x14ac:dyDescent="0.3">
      <c r="A487" t="s">
        <v>21</v>
      </c>
      <c r="B487" t="s">
        <v>22</v>
      </c>
      <c r="C487" t="s">
        <v>158</v>
      </c>
      <c r="D487" t="s">
        <v>208</v>
      </c>
      <c r="E487" t="s">
        <v>25</v>
      </c>
      <c r="F487" t="s">
        <v>26</v>
      </c>
      <c r="G487" t="s">
        <v>172</v>
      </c>
      <c r="H487" t="s">
        <v>102</v>
      </c>
      <c r="I487" t="s">
        <v>102</v>
      </c>
      <c r="J487" t="s">
        <v>102</v>
      </c>
      <c r="K487" t="s">
        <v>29</v>
      </c>
      <c r="L487">
        <v>11</v>
      </c>
      <c r="N487" s="5">
        <v>0.02</v>
      </c>
      <c r="O487" t="s">
        <v>30</v>
      </c>
      <c r="P487" s="5">
        <v>2.6194598999999999E-2</v>
      </c>
      <c r="Q487" s="6">
        <v>0</v>
      </c>
      <c r="R487" s="7">
        <v>4.0414343805103185E-4</v>
      </c>
      <c r="S487" s="7">
        <v>0</v>
      </c>
      <c r="T487" s="6">
        <v>0</v>
      </c>
      <c r="U487" s="6">
        <v>0</v>
      </c>
    </row>
    <row r="488" spans="1:21" x14ac:dyDescent="0.3">
      <c r="A488" t="s">
        <v>21</v>
      </c>
      <c r="B488" t="s">
        <v>22</v>
      </c>
      <c r="C488" t="s">
        <v>158</v>
      </c>
      <c r="D488" t="s">
        <v>208</v>
      </c>
      <c r="E488" t="s">
        <v>25</v>
      </c>
      <c r="F488" t="s">
        <v>26</v>
      </c>
      <c r="G488" t="s">
        <v>174</v>
      </c>
      <c r="H488" t="s">
        <v>106</v>
      </c>
      <c r="I488" t="s">
        <v>106</v>
      </c>
      <c r="J488" t="s">
        <v>106</v>
      </c>
      <c r="K488" t="s">
        <v>29</v>
      </c>
      <c r="L488">
        <v>11</v>
      </c>
      <c r="N488" s="5">
        <v>9.4999999999999998E-3</v>
      </c>
      <c r="O488" t="s">
        <v>30</v>
      </c>
      <c r="P488" s="5">
        <v>7.1199999999999999E-2</v>
      </c>
      <c r="Q488" s="6">
        <v>0</v>
      </c>
      <c r="R488" s="7">
        <v>1.5644158342992254E-4</v>
      </c>
      <c r="S488" s="7">
        <v>0</v>
      </c>
      <c r="T488" s="6">
        <v>0</v>
      </c>
      <c r="U488" s="6">
        <v>0</v>
      </c>
    </row>
    <row r="489" spans="1:21" x14ac:dyDescent="0.3">
      <c r="A489" t="s">
        <v>21</v>
      </c>
      <c r="B489" t="s">
        <v>22</v>
      </c>
      <c r="C489" t="s">
        <v>158</v>
      </c>
      <c r="D489" t="s">
        <v>208</v>
      </c>
      <c r="E489" t="s">
        <v>25</v>
      </c>
      <c r="F489" t="s">
        <v>26</v>
      </c>
      <c r="G489" t="s">
        <v>177</v>
      </c>
      <c r="H489" t="s">
        <v>111</v>
      </c>
      <c r="I489" t="s">
        <v>111</v>
      </c>
      <c r="J489" t="s">
        <v>111</v>
      </c>
      <c r="K489" t="s">
        <v>29</v>
      </c>
      <c r="L489">
        <v>20</v>
      </c>
      <c r="N489" s="5">
        <v>9.7199999999999995E-2</v>
      </c>
      <c r="O489" t="s">
        <v>30</v>
      </c>
      <c r="P489" s="5">
        <v>0.146537695</v>
      </c>
      <c r="Q489" s="6">
        <v>1578684.5260000001</v>
      </c>
      <c r="R489" s="7">
        <v>6.1734118931197298E-4</v>
      </c>
      <c r="S489" s="7">
        <v>0</v>
      </c>
      <c r="T489" s="6">
        <v>974.58698282924843</v>
      </c>
      <c r="U489" s="6">
        <v>0</v>
      </c>
    </row>
    <row r="490" spans="1:21" x14ac:dyDescent="0.3">
      <c r="A490" t="s">
        <v>21</v>
      </c>
      <c r="B490" t="s">
        <v>22</v>
      </c>
      <c r="C490" t="s">
        <v>158</v>
      </c>
      <c r="D490" t="s">
        <v>208</v>
      </c>
      <c r="E490" t="s">
        <v>25</v>
      </c>
      <c r="F490" t="s">
        <v>26</v>
      </c>
      <c r="G490" t="s">
        <v>178</v>
      </c>
      <c r="H490" t="s">
        <v>115</v>
      </c>
      <c r="I490" t="s">
        <v>905</v>
      </c>
      <c r="J490" t="s">
        <v>115</v>
      </c>
      <c r="K490" t="s">
        <v>29</v>
      </c>
      <c r="L490">
        <v>20</v>
      </c>
      <c r="N490" s="5">
        <v>0.19</v>
      </c>
      <c r="O490" t="s">
        <v>30</v>
      </c>
      <c r="P490" s="5">
        <v>1.199808E-2</v>
      </c>
      <c r="Q490" s="6">
        <v>0</v>
      </c>
      <c r="R490" s="7">
        <v>0</v>
      </c>
      <c r="S490" s="7">
        <v>0</v>
      </c>
      <c r="T490" s="6">
        <v>0</v>
      </c>
      <c r="U490" s="6">
        <v>0</v>
      </c>
    </row>
    <row r="491" spans="1:21" x14ac:dyDescent="0.3">
      <c r="A491" t="s">
        <v>21</v>
      </c>
      <c r="B491" t="s">
        <v>22</v>
      </c>
      <c r="C491" t="s">
        <v>158</v>
      </c>
      <c r="D491" t="s">
        <v>208</v>
      </c>
      <c r="E491" t="s">
        <v>25</v>
      </c>
      <c r="F491" t="s">
        <v>26</v>
      </c>
      <c r="G491" t="s">
        <v>179</v>
      </c>
      <c r="H491" t="s">
        <v>117</v>
      </c>
      <c r="I491" t="s">
        <v>906</v>
      </c>
      <c r="J491" t="s">
        <v>117</v>
      </c>
      <c r="K491" t="s">
        <v>29</v>
      </c>
      <c r="L491">
        <v>20</v>
      </c>
      <c r="N491" s="5">
        <v>0.14249999999999999</v>
      </c>
      <c r="O491" t="s">
        <v>30</v>
      </c>
      <c r="P491" s="5">
        <v>1.1203315E-2</v>
      </c>
      <c r="Q491" s="6">
        <v>0</v>
      </c>
      <c r="R491" s="7">
        <v>1.6254546544097634E-4</v>
      </c>
      <c r="S491" s="7">
        <v>0</v>
      </c>
      <c r="T491" s="6">
        <v>0</v>
      </c>
      <c r="U491" s="6">
        <v>0</v>
      </c>
    </row>
    <row r="492" spans="1:21" x14ac:dyDescent="0.3">
      <c r="A492" t="s">
        <v>21</v>
      </c>
      <c r="B492" t="s">
        <v>22</v>
      </c>
      <c r="C492" t="s">
        <v>158</v>
      </c>
      <c r="D492" t="s">
        <v>208</v>
      </c>
      <c r="E492" t="s">
        <v>25</v>
      </c>
      <c r="F492" t="s">
        <v>26</v>
      </c>
      <c r="G492" t="s">
        <v>180</v>
      </c>
      <c r="H492" t="s">
        <v>119</v>
      </c>
      <c r="I492" t="s">
        <v>907</v>
      </c>
      <c r="J492" t="s">
        <v>119</v>
      </c>
      <c r="K492" t="s">
        <v>29</v>
      </c>
      <c r="L492">
        <v>20</v>
      </c>
      <c r="N492" s="5">
        <v>0.32400000000000001</v>
      </c>
      <c r="O492" t="s">
        <v>30</v>
      </c>
      <c r="P492" s="5">
        <v>0.125</v>
      </c>
      <c r="Q492" s="6">
        <v>4424909.7690000003</v>
      </c>
      <c r="R492" s="7">
        <v>6.1734118931197298E-4</v>
      </c>
      <c r="S492" s="7">
        <v>0</v>
      </c>
      <c r="T492" s="6">
        <v>2731.679059392628</v>
      </c>
      <c r="U492" s="6">
        <v>0</v>
      </c>
    </row>
    <row r="493" spans="1:21" x14ac:dyDescent="0.3">
      <c r="A493" t="s">
        <v>21</v>
      </c>
      <c r="B493" t="s">
        <v>22</v>
      </c>
      <c r="C493" t="s">
        <v>158</v>
      </c>
      <c r="D493" t="s">
        <v>208</v>
      </c>
      <c r="E493" t="s">
        <v>25</v>
      </c>
      <c r="F493" t="s">
        <v>26</v>
      </c>
      <c r="G493" t="s">
        <v>181</v>
      </c>
      <c r="H493" t="s">
        <v>125</v>
      </c>
      <c r="I493" t="s">
        <v>908</v>
      </c>
      <c r="J493" t="s">
        <v>125</v>
      </c>
      <c r="K493" t="s">
        <v>29</v>
      </c>
      <c r="L493">
        <v>20</v>
      </c>
      <c r="N493" s="5">
        <v>0.08</v>
      </c>
      <c r="O493" t="s">
        <v>30</v>
      </c>
      <c r="P493" s="5">
        <v>7.4982149999999999E-3</v>
      </c>
      <c r="Q493" s="6">
        <v>0</v>
      </c>
      <c r="R493" s="7">
        <v>4.0725016042218341E-4</v>
      </c>
      <c r="S493" s="7">
        <v>0</v>
      </c>
      <c r="T493" s="6">
        <v>0</v>
      </c>
      <c r="U493" s="6">
        <v>0</v>
      </c>
    </row>
    <row r="494" spans="1:21" x14ac:dyDescent="0.3">
      <c r="A494" t="s">
        <v>21</v>
      </c>
      <c r="B494" t="s">
        <v>22</v>
      </c>
      <c r="C494" t="s">
        <v>158</v>
      </c>
      <c r="D494" t="s">
        <v>208</v>
      </c>
      <c r="E494" t="s">
        <v>25</v>
      </c>
      <c r="F494" t="s">
        <v>26</v>
      </c>
      <c r="G494" t="s">
        <v>182</v>
      </c>
      <c r="H494" t="s">
        <v>127</v>
      </c>
      <c r="I494" t="s">
        <v>909</v>
      </c>
      <c r="J494" t="s">
        <v>127</v>
      </c>
      <c r="K494" t="s">
        <v>29</v>
      </c>
      <c r="L494">
        <v>20</v>
      </c>
      <c r="N494" s="5">
        <v>0</v>
      </c>
      <c r="O494" t="s">
        <v>30</v>
      </c>
      <c r="P494" s="5">
        <v>0.192410847</v>
      </c>
      <c r="Q494" s="6">
        <v>0</v>
      </c>
      <c r="R494" s="7">
        <v>4.0274354263384791E-4</v>
      </c>
      <c r="S494" s="7">
        <v>0</v>
      </c>
      <c r="T494" s="6">
        <v>0</v>
      </c>
      <c r="U494" s="6">
        <v>0</v>
      </c>
    </row>
    <row r="495" spans="1:21" x14ac:dyDescent="0.3">
      <c r="A495" t="s">
        <v>21</v>
      </c>
      <c r="B495" t="s">
        <v>22</v>
      </c>
      <c r="C495" t="s">
        <v>158</v>
      </c>
      <c r="D495" t="s">
        <v>208</v>
      </c>
      <c r="E495" t="s">
        <v>25</v>
      </c>
      <c r="F495" t="s">
        <v>26</v>
      </c>
      <c r="G495" t="s">
        <v>183</v>
      </c>
      <c r="H495" t="s">
        <v>129</v>
      </c>
      <c r="I495" t="s">
        <v>910</v>
      </c>
      <c r="J495" t="s">
        <v>129</v>
      </c>
      <c r="K495" t="s">
        <v>29</v>
      </c>
      <c r="L495">
        <v>20</v>
      </c>
      <c r="N495" s="5">
        <v>0</v>
      </c>
      <c r="O495" t="s">
        <v>30</v>
      </c>
      <c r="P495" s="5">
        <v>2.8384534999999999E-2</v>
      </c>
      <c r="Q495" s="6">
        <v>0</v>
      </c>
      <c r="R495" s="7">
        <v>4.0397117362329303E-4</v>
      </c>
      <c r="S495" s="7">
        <v>0</v>
      </c>
      <c r="T495" s="6">
        <v>0</v>
      </c>
      <c r="U495" s="6">
        <v>0</v>
      </c>
    </row>
    <row r="496" spans="1:21" x14ac:dyDescent="0.3">
      <c r="A496" t="s">
        <v>21</v>
      </c>
      <c r="B496" t="s">
        <v>22</v>
      </c>
      <c r="C496" t="s">
        <v>158</v>
      </c>
      <c r="D496" t="s">
        <v>208</v>
      </c>
      <c r="E496" t="s">
        <v>25</v>
      </c>
      <c r="F496" t="s">
        <v>26</v>
      </c>
      <c r="G496" t="s">
        <v>184</v>
      </c>
      <c r="H496" t="s">
        <v>131</v>
      </c>
      <c r="I496" t="s">
        <v>911</v>
      </c>
      <c r="J496" t="s">
        <v>131</v>
      </c>
      <c r="K496" t="s">
        <v>29</v>
      </c>
      <c r="L496">
        <v>20</v>
      </c>
      <c r="N496" s="5">
        <v>0</v>
      </c>
      <c r="O496" t="s">
        <v>30</v>
      </c>
      <c r="P496" s="5">
        <v>5.5542909000000001E-2</v>
      </c>
      <c r="Q496" s="6">
        <v>0</v>
      </c>
      <c r="R496" s="7">
        <v>4.0307751533589055E-4</v>
      </c>
      <c r="S496" s="7">
        <v>0</v>
      </c>
      <c r="T496" s="6">
        <v>0</v>
      </c>
      <c r="U496" s="6">
        <v>0</v>
      </c>
    </row>
    <row r="497" spans="1:21" x14ac:dyDescent="0.3">
      <c r="A497" t="s">
        <v>21</v>
      </c>
      <c r="B497" t="s">
        <v>22</v>
      </c>
      <c r="C497" t="s">
        <v>158</v>
      </c>
      <c r="D497" t="s">
        <v>208</v>
      </c>
      <c r="E497" t="s">
        <v>25</v>
      </c>
      <c r="F497" t="s">
        <v>31</v>
      </c>
      <c r="G497" t="s">
        <v>186</v>
      </c>
      <c r="H497" t="s">
        <v>28</v>
      </c>
      <c r="I497" t="s">
        <v>28</v>
      </c>
      <c r="J497" t="s">
        <v>28</v>
      </c>
      <c r="K497" t="s">
        <v>29</v>
      </c>
      <c r="L497">
        <v>20</v>
      </c>
      <c r="N497" s="5">
        <v>0</v>
      </c>
      <c r="O497" t="s">
        <v>30</v>
      </c>
      <c r="P497" s="5">
        <v>0.3</v>
      </c>
      <c r="Q497" s="6">
        <v>0</v>
      </c>
      <c r="R497" s="7">
        <v>6.501679255097384E-4</v>
      </c>
      <c r="S497" s="7">
        <v>0</v>
      </c>
      <c r="T497" s="6">
        <v>0</v>
      </c>
      <c r="U497" s="6">
        <v>0</v>
      </c>
    </row>
    <row r="498" spans="1:21" x14ac:dyDescent="0.3">
      <c r="A498" t="s">
        <v>21</v>
      </c>
      <c r="B498" t="s">
        <v>22</v>
      </c>
      <c r="C498" t="s">
        <v>158</v>
      </c>
      <c r="D498" t="s">
        <v>208</v>
      </c>
      <c r="E498" t="s">
        <v>25</v>
      </c>
      <c r="F498" t="s">
        <v>31</v>
      </c>
      <c r="G498" t="s">
        <v>187</v>
      </c>
      <c r="H498" t="s">
        <v>162</v>
      </c>
      <c r="I498" t="s">
        <v>162</v>
      </c>
      <c r="J498" t="s">
        <v>162</v>
      </c>
      <c r="K498" t="s">
        <v>29</v>
      </c>
      <c r="L498">
        <v>15</v>
      </c>
      <c r="N498" s="5">
        <v>1.976E-2</v>
      </c>
      <c r="O498" t="s">
        <v>30</v>
      </c>
      <c r="P498" s="5">
        <v>0.06</v>
      </c>
      <c r="Q498" s="6">
        <v>8012880.8689999999</v>
      </c>
      <c r="R498" s="7">
        <v>3.4388204221613705E-4</v>
      </c>
      <c r="S498" s="7">
        <v>0</v>
      </c>
      <c r="T498" s="6">
        <v>2755.4858372663348</v>
      </c>
      <c r="U498" s="6">
        <v>0</v>
      </c>
    </row>
    <row r="499" spans="1:21" x14ac:dyDescent="0.3">
      <c r="A499" t="s">
        <v>21</v>
      </c>
      <c r="B499" t="s">
        <v>22</v>
      </c>
      <c r="C499" t="s">
        <v>158</v>
      </c>
      <c r="D499" t="s">
        <v>208</v>
      </c>
      <c r="E499" t="s">
        <v>25</v>
      </c>
      <c r="F499" t="s">
        <v>31</v>
      </c>
      <c r="G499" t="s">
        <v>188</v>
      </c>
      <c r="H499" t="s">
        <v>164</v>
      </c>
      <c r="I499" t="s">
        <v>164</v>
      </c>
      <c r="J499" t="s">
        <v>164</v>
      </c>
      <c r="K499" t="s">
        <v>29</v>
      </c>
      <c r="L499">
        <v>10</v>
      </c>
      <c r="N499" s="5">
        <v>0.19500000000000001</v>
      </c>
      <c r="O499" t="s">
        <v>30</v>
      </c>
      <c r="P499" s="5">
        <v>2.0641201000000001E-2</v>
      </c>
      <c r="Q499" s="6">
        <v>26912298.030000001</v>
      </c>
      <c r="R499" s="7">
        <v>1.5041279839351773E-3</v>
      </c>
      <c r="S499" s="7">
        <v>-6.8840361200273037E-4</v>
      </c>
      <c r="T499" s="6">
        <v>40479.54057892655</v>
      </c>
      <c r="U499" s="6">
        <v>-18526.523171145967</v>
      </c>
    </row>
    <row r="500" spans="1:21" x14ac:dyDescent="0.3">
      <c r="A500" t="s">
        <v>21</v>
      </c>
      <c r="B500" t="s">
        <v>22</v>
      </c>
      <c r="C500" t="s">
        <v>158</v>
      </c>
      <c r="D500" t="s">
        <v>208</v>
      </c>
      <c r="E500" t="s">
        <v>25</v>
      </c>
      <c r="F500" t="s">
        <v>31</v>
      </c>
      <c r="G500" t="s">
        <v>189</v>
      </c>
      <c r="H500" t="s">
        <v>84</v>
      </c>
      <c r="I500" t="s">
        <v>84</v>
      </c>
      <c r="J500" t="s">
        <v>84</v>
      </c>
      <c r="K500" t="s">
        <v>29</v>
      </c>
      <c r="L500">
        <v>20</v>
      </c>
      <c r="N500" s="5">
        <v>4.4999999999999998E-2</v>
      </c>
      <c r="O500" t="s">
        <v>30</v>
      </c>
      <c r="P500" s="5">
        <v>4.3877045000000003E-2</v>
      </c>
      <c r="Q500" s="6">
        <v>13316930.369999999</v>
      </c>
      <c r="R500" s="7">
        <v>6.1734118931197298E-4</v>
      </c>
      <c r="S500" s="7">
        <v>0</v>
      </c>
      <c r="T500" s="6">
        <v>8221.0896326005313</v>
      </c>
      <c r="U500" s="6">
        <v>0</v>
      </c>
    </row>
    <row r="501" spans="1:21" x14ac:dyDescent="0.3">
      <c r="A501" t="s">
        <v>21</v>
      </c>
      <c r="B501" t="s">
        <v>22</v>
      </c>
      <c r="C501" t="s">
        <v>158</v>
      </c>
      <c r="D501" t="s">
        <v>208</v>
      </c>
      <c r="E501" t="s">
        <v>25</v>
      </c>
      <c r="F501" t="s">
        <v>31</v>
      </c>
      <c r="G501" t="s">
        <v>190</v>
      </c>
      <c r="H501" t="s">
        <v>86</v>
      </c>
      <c r="I501" t="s">
        <v>86</v>
      </c>
      <c r="J501" t="s">
        <v>86</v>
      </c>
      <c r="K501" t="s">
        <v>29</v>
      </c>
      <c r="L501">
        <v>20</v>
      </c>
      <c r="N501" s="5">
        <v>0</v>
      </c>
      <c r="O501" t="s">
        <v>30</v>
      </c>
      <c r="P501" s="5">
        <v>1.3579775000000001E-2</v>
      </c>
      <c r="Q501" s="6">
        <v>0</v>
      </c>
      <c r="R501" s="7">
        <v>1.9028965319124914E-4</v>
      </c>
      <c r="S501" s="7">
        <v>0</v>
      </c>
      <c r="T501" s="6">
        <v>0</v>
      </c>
      <c r="U501" s="6">
        <v>0</v>
      </c>
    </row>
    <row r="502" spans="1:21" x14ac:dyDescent="0.3">
      <c r="A502" t="s">
        <v>21</v>
      </c>
      <c r="B502" t="s">
        <v>22</v>
      </c>
      <c r="C502" t="s">
        <v>158</v>
      </c>
      <c r="D502" t="s">
        <v>208</v>
      </c>
      <c r="E502" t="s">
        <v>25</v>
      </c>
      <c r="F502" t="s">
        <v>31</v>
      </c>
      <c r="G502" t="s">
        <v>191</v>
      </c>
      <c r="H502" t="s">
        <v>88</v>
      </c>
      <c r="I502" t="s">
        <v>900</v>
      </c>
      <c r="J502" t="s">
        <v>88</v>
      </c>
      <c r="K502" t="s">
        <v>29</v>
      </c>
      <c r="L502">
        <v>20</v>
      </c>
      <c r="N502" s="5">
        <v>0.351348259</v>
      </c>
      <c r="O502" t="s">
        <v>30</v>
      </c>
      <c r="P502" s="5">
        <v>9.4858366999999999E-2</v>
      </c>
      <c r="Q502" s="6">
        <v>239906731.80000001</v>
      </c>
      <c r="R502" s="7">
        <v>3.7183710299416747E-4</v>
      </c>
      <c r="S502" s="7">
        <v>0</v>
      </c>
      <c r="T502" s="6">
        <v>89206.224141310711</v>
      </c>
      <c r="U502" s="6">
        <v>0</v>
      </c>
    </row>
    <row r="503" spans="1:21" x14ac:dyDescent="0.3">
      <c r="A503" t="s">
        <v>21</v>
      </c>
      <c r="B503" t="s">
        <v>22</v>
      </c>
      <c r="C503" t="s">
        <v>158</v>
      </c>
      <c r="D503" t="s">
        <v>208</v>
      </c>
      <c r="E503" t="s">
        <v>25</v>
      </c>
      <c r="F503" t="s">
        <v>31</v>
      </c>
      <c r="G503" t="s">
        <v>192</v>
      </c>
      <c r="H503" t="s">
        <v>90</v>
      </c>
      <c r="I503" t="s">
        <v>901</v>
      </c>
      <c r="J503" t="s">
        <v>90</v>
      </c>
      <c r="K503" t="s">
        <v>29</v>
      </c>
      <c r="L503">
        <v>20</v>
      </c>
      <c r="N503" s="5">
        <v>0.14625953999999999</v>
      </c>
      <c r="O503" t="s">
        <v>30</v>
      </c>
      <c r="P503" s="5">
        <v>0.24366742799999999</v>
      </c>
      <c r="Q503" s="6">
        <v>290829011.5</v>
      </c>
      <c r="R503" s="7">
        <v>3.9533272099828324E-4</v>
      </c>
      <c r="S503" s="7">
        <v>0</v>
      </c>
      <c r="T503" s="6">
        <v>114974.22446153601</v>
      </c>
      <c r="U503" s="6">
        <v>0</v>
      </c>
    </row>
    <row r="504" spans="1:21" x14ac:dyDescent="0.3">
      <c r="A504" t="s">
        <v>21</v>
      </c>
      <c r="B504" t="s">
        <v>22</v>
      </c>
      <c r="C504" t="s">
        <v>158</v>
      </c>
      <c r="D504" t="s">
        <v>208</v>
      </c>
      <c r="E504" t="s">
        <v>25</v>
      </c>
      <c r="F504" t="s">
        <v>31</v>
      </c>
      <c r="G504" t="s">
        <v>193</v>
      </c>
      <c r="H504" t="s">
        <v>92</v>
      </c>
      <c r="I504" t="s">
        <v>902</v>
      </c>
      <c r="J504" t="s">
        <v>92</v>
      </c>
      <c r="K504" t="s">
        <v>29</v>
      </c>
      <c r="L504">
        <v>20</v>
      </c>
      <c r="N504" s="5">
        <v>5.7245342999999997E-2</v>
      </c>
      <c r="O504" t="s">
        <v>30</v>
      </c>
      <c r="P504" s="5">
        <v>0.111669198</v>
      </c>
      <c r="Q504" s="6">
        <v>46397328.130000003</v>
      </c>
      <c r="R504" s="7">
        <v>3.7650451432882226E-4</v>
      </c>
      <c r="S504" s="7">
        <v>0</v>
      </c>
      <c r="T504" s="6">
        <v>17468.803493740656</v>
      </c>
      <c r="U504" s="6">
        <v>0</v>
      </c>
    </row>
    <row r="505" spans="1:21" x14ac:dyDescent="0.3">
      <c r="A505" t="s">
        <v>21</v>
      </c>
      <c r="B505" t="s">
        <v>22</v>
      </c>
      <c r="C505" t="s">
        <v>158</v>
      </c>
      <c r="D505" t="s">
        <v>208</v>
      </c>
      <c r="E505" t="s">
        <v>25</v>
      </c>
      <c r="F505" t="s">
        <v>31</v>
      </c>
      <c r="G505" t="s">
        <v>194</v>
      </c>
      <c r="H505" t="s">
        <v>94</v>
      </c>
      <c r="I505" t="s">
        <v>903</v>
      </c>
      <c r="J505" t="s">
        <v>94</v>
      </c>
      <c r="K505" t="s">
        <v>29</v>
      </c>
      <c r="L505">
        <v>20</v>
      </c>
      <c r="N505" s="5">
        <v>0.142106125</v>
      </c>
      <c r="O505" t="s">
        <v>30</v>
      </c>
      <c r="P505" s="5">
        <v>0.134418393</v>
      </c>
      <c r="Q505" s="6">
        <v>149838786</v>
      </c>
      <c r="R505" s="7">
        <v>3.8191228275353525E-4</v>
      </c>
      <c r="S505" s="7">
        <v>0</v>
      </c>
      <c r="T505" s="6">
        <v>57225.272806278459</v>
      </c>
      <c r="U505" s="6">
        <v>0</v>
      </c>
    </row>
    <row r="506" spans="1:21" x14ac:dyDescent="0.3">
      <c r="A506" t="s">
        <v>21</v>
      </c>
      <c r="B506" t="s">
        <v>22</v>
      </c>
      <c r="C506" t="s">
        <v>158</v>
      </c>
      <c r="D506" t="s">
        <v>208</v>
      </c>
      <c r="E506" t="s">
        <v>25</v>
      </c>
      <c r="F506" t="s">
        <v>31</v>
      </c>
      <c r="G506" t="s">
        <v>195</v>
      </c>
      <c r="H506" t="s">
        <v>96</v>
      </c>
      <c r="I506" t="s">
        <v>904</v>
      </c>
      <c r="J506" t="s">
        <v>96</v>
      </c>
      <c r="K506" t="s">
        <v>29</v>
      </c>
      <c r="L506">
        <v>11</v>
      </c>
      <c r="N506" s="5">
        <v>0.22500000000000001</v>
      </c>
      <c r="O506" t="s">
        <v>30</v>
      </c>
      <c r="P506" s="5">
        <v>6.0917672999999999E-2</v>
      </c>
      <c r="Q506" s="6">
        <v>93922606.340000004</v>
      </c>
      <c r="R506" s="7">
        <v>4.0414343805103185E-4</v>
      </c>
      <c r="S506" s="7">
        <v>0</v>
      </c>
      <c r="T506" s="6">
        <v>37958.205036961241</v>
      </c>
      <c r="U506" s="6">
        <v>0</v>
      </c>
    </row>
    <row r="507" spans="1:21" x14ac:dyDescent="0.3">
      <c r="A507" t="s">
        <v>21</v>
      </c>
      <c r="B507" t="s">
        <v>22</v>
      </c>
      <c r="C507" t="s">
        <v>158</v>
      </c>
      <c r="D507" t="s">
        <v>208</v>
      </c>
      <c r="E507" t="s">
        <v>25</v>
      </c>
      <c r="F507" t="s">
        <v>31</v>
      </c>
      <c r="G507" t="s">
        <v>196</v>
      </c>
      <c r="H507" t="s">
        <v>100</v>
      </c>
      <c r="I507" t="s">
        <v>100</v>
      </c>
      <c r="J507" t="s">
        <v>100</v>
      </c>
      <c r="K507" t="s">
        <v>29</v>
      </c>
      <c r="L507">
        <v>20</v>
      </c>
      <c r="N507" s="5">
        <v>1.8525E-2</v>
      </c>
      <c r="O507" t="s">
        <v>30</v>
      </c>
      <c r="P507" s="5">
        <v>0.1</v>
      </c>
      <c r="Q507" s="6">
        <v>13359569.960000001</v>
      </c>
      <c r="R507" s="7">
        <v>3.482162752343506E-4</v>
      </c>
      <c r="S507" s="7">
        <v>0</v>
      </c>
      <c r="T507" s="6">
        <v>4652.0196902039224</v>
      </c>
      <c r="U507" s="6">
        <v>0</v>
      </c>
    </row>
    <row r="508" spans="1:21" x14ac:dyDescent="0.3">
      <c r="A508" t="s">
        <v>21</v>
      </c>
      <c r="B508" t="s">
        <v>22</v>
      </c>
      <c r="C508" t="s">
        <v>158</v>
      </c>
      <c r="D508" t="s">
        <v>208</v>
      </c>
      <c r="E508" t="s">
        <v>25</v>
      </c>
      <c r="F508" t="s">
        <v>31</v>
      </c>
      <c r="G508" t="s">
        <v>197</v>
      </c>
      <c r="H508" t="s">
        <v>102</v>
      </c>
      <c r="I508" t="s">
        <v>102</v>
      </c>
      <c r="J508" t="s">
        <v>102</v>
      </c>
      <c r="K508" t="s">
        <v>29</v>
      </c>
      <c r="L508">
        <v>11</v>
      </c>
      <c r="N508" s="5">
        <v>0.02</v>
      </c>
      <c r="O508" t="s">
        <v>30</v>
      </c>
      <c r="P508" s="5">
        <v>2.6194598999999999E-2</v>
      </c>
      <c r="Q508" s="6">
        <v>3504697.6579999998</v>
      </c>
      <c r="R508" s="7">
        <v>4.0414343805103185E-4</v>
      </c>
      <c r="S508" s="7">
        <v>0</v>
      </c>
      <c r="T508" s="6">
        <v>1416.4005608335194</v>
      </c>
      <c r="U508" s="6">
        <v>0</v>
      </c>
    </row>
    <row r="509" spans="1:21" x14ac:dyDescent="0.3">
      <c r="A509" t="s">
        <v>21</v>
      </c>
      <c r="B509" t="s">
        <v>22</v>
      </c>
      <c r="C509" t="s">
        <v>158</v>
      </c>
      <c r="D509" t="s">
        <v>208</v>
      </c>
      <c r="E509" t="s">
        <v>25</v>
      </c>
      <c r="F509" t="s">
        <v>31</v>
      </c>
      <c r="G509" t="s">
        <v>198</v>
      </c>
      <c r="H509" t="s">
        <v>106</v>
      </c>
      <c r="I509" t="s">
        <v>106</v>
      </c>
      <c r="J509" t="s">
        <v>106</v>
      </c>
      <c r="K509" t="s">
        <v>29</v>
      </c>
      <c r="L509">
        <v>11</v>
      </c>
      <c r="N509" s="5">
        <v>9.4999999999999998E-3</v>
      </c>
      <c r="O509" t="s">
        <v>30</v>
      </c>
      <c r="P509" s="5">
        <v>7.1199999999999999E-2</v>
      </c>
      <c r="Q509" s="6">
        <v>4706646.4740000004</v>
      </c>
      <c r="R509" s="7">
        <v>1.571141286713237E-4</v>
      </c>
      <c r="S509" s="7">
        <v>0</v>
      </c>
      <c r="T509" s="6">
        <v>739.48065972646805</v>
      </c>
      <c r="U509" s="6">
        <v>0</v>
      </c>
    </row>
    <row r="510" spans="1:21" x14ac:dyDescent="0.3">
      <c r="A510" t="s">
        <v>21</v>
      </c>
      <c r="B510" t="s">
        <v>22</v>
      </c>
      <c r="C510" t="s">
        <v>158</v>
      </c>
      <c r="D510" t="s">
        <v>208</v>
      </c>
      <c r="E510" t="s">
        <v>25</v>
      </c>
      <c r="F510" t="s">
        <v>31</v>
      </c>
      <c r="G510" t="s">
        <v>199</v>
      </c>
      <c r="H510" t="s">
        <v>108</v>
      </c>
      <c r="I510" t="s">
        <v>108</v>
      </c>
      <c r="J510" t="s">
        <v>108</v>
      </c>
      <c r="K510" t="s">
        <v>29</v>
      </c>
      <c r="L510">
        <v>2</v>
      </c>
      <c r="M510" t="s">
        <v>176</v>
      </c>
      <c r="N510" s="5">
        <v>0</v>
      </c>
      <c r="O510" t="s">
        <v>30</v>
      </c>
      <c r="P510" s="5">
        <v>0.05</v>
      </c>
      <c r="Q510" s="6">
        <v>0</v>
      </c>
      <c r="R510" s="7">
        <v>6.1734118931197298E-4</v>
      </c>
      <c r="S510" s="7">
        <v>0</v>
      </c>
      <c r="T510" s="6">
        <v>0</v>
      </c>
      <c r="U510" s="6">
        <v>0</v>
      </c>
    </row>
    <row r="511" spans="1:21" x14ac:dyDescent="0.3">
      <c r="A511" t="s">
        <v>21</v>
      </c>
      <c r="B511" t="s">
        <v>22</v>
      </c>
      <c r="C511" t="s">
        <v>158</v>
      </c>
      <c r="D511" t="s">
        <v>208</v>
      </c>
      <c r="E511" t="s">
        <v>25</v>
      </c>
      <c r="F511" t="s">
        <v>31</v>
      </c>
      <c r="G511" t="s">
        <v>200</v>
      </c>
      <c r="H511" t="s">
        <v>111</v>
      </c>
      <c r="I511" t="s">
        <v>111</v>
      </c>
      <c r="J511" t="s">
        <v>111</v>
      </c>
      <c r="K511" t="s">
        <v>29</v>
      </c>
      <c r="L511">
        <v>20</v>
      </c>
      <c r="N511" s="5">
        <v>6.7500000000000004E-4</v>
      </c>
      <c r="O511" t="s">
        <v>30</v>
      </c>
      <c r="P511" s="5">
        <v>0.146537695</v>
      </c>
      <c r="Q511" s="6">
        <v>775976.98320000002</v>
      </c>
      <c r="R511" s="7">
        <v>6.1734118931197298E-4</v>
      </c>
      <c r="S511" s="7">
        <v>0</v>
      </c>
      <c r="T511" s="6">
        <v>479.0425536874049</v>
      </c>
      <c r="U511" s="6">
        <v>0</v>
      </c>
    </row>
    <row r="512" spans="1:21" x14ac:dyDescent="0.3">
      <c r="A512" t="s">
        <v>21</v>
      </c>
      <c r="B512" t="s">
        <v>22</v>
      </c>
      <c r="C512" t="s">
        <v>158</v>
      </c>
      <c r="D512" t="s">
        <v>208</v>
      </c>
      <c r="E512" t="s">
        <v>25</v>
      </c>
      <c r="F512" t="s">
        <v>31</v>
      </c>
      <c r="G512" t="s">
        <v>201</v>
      </c>
      <c r="H512" t="s">
        <v>115</v>
      </c>
      <c r="I512" t="s">
        <v>905</v>
      </c>
      <c r="J512" t="s">
        <v>115</v>
      </c>
      <c r="K512" t="s">
        <v>29</v>
      </c>
      <c r="L512">
        <v>20</v>
      </c>
      <c r="N512" s="5">
        <v>0.19</v>
      </c>
      <c r="O512" t="s">
        <v>30</v>
      </c>
      <c r="P512" s="5">
        <v>3.1519523000000001E-2</v>
      </c>
      <c r="Q512" s="6">
        <v>40311516.539999999</v>
      </c>
      <c r="R512" s="7">
        <v>1.3908860621167653E-4</v>
      </c>
      <c r="S512" s="7">
        <v>0</v>
      </c>
      <c r="T512" s="6">
        <v>5606.8726498275446</v>
      </c>
      <c r="U512" s="6">
        <v>0</v>
      </c>
    </row>
    <row r="513" spans="1:21" x14ac:dyDescent="0.3">
      <c r="A513" t="s">
        <v>21</v>
      </c>
      <c r="B513" t="s">
        <v>22</v>
      </c>
      <c r="C513" t="s">
        <v>158</v>
      </c>
      <c r="D513" t="s">
        <v>208</v>
      </c>
      <c r="E513" t="s">
        <v>25</v>
      </c>
      <c r="F513" t="s">
        <v>31</v>
      </c>
      <c r="G513" t="s">
        <v>202</v>
      </c>
      <c r="H513" t="s">
        <v>117</v>
      </c>
      <c r="I513" t="s">
        <v>906</v>
      </c>
      <c r="J513" t="s">
        <v>117</v>
      </c>
      <c r="K513" t="s">
        <v>29</v>
      </c>
      <c r="L513">
        <v>20</v>
      </c>
      <c r="N513" s="5">
        <v>0.14249999999999999</v>
      </c>
      <c r="O513" t="s">
        <v>30</v>
      </c>
      <c r="P513" s="5">
        <v>1.5786489000000001E-2</v>
      </c>
      <c r="Q513" s="6">
        <v>14980629.630000001</v>
      </c>
      <c r="R513" s="7">
        <v>1.6254546544097634E-4</v>
      </c>
      <c r="S513" s="7">
        <v>0</v>
      </c>
      <c r="T513" s="6">
        <v>2435.0334158072314</v>
      </c>
      <c r="U513" s="6">
        <v>0</v>
      </c>
    </row>
    <row r="514" spans="1:21" x14ac:dyDescent="0.3">
      <c r="A514" t="s">
        <v>21</v>
      </c>
      <c r="B514" t="s">
        <v>22</v>
      </c>
      <c r="C514" t="s">
        <v>158</v>
      </c>
      <c r="D514" t="s">
        <v>208</v>
      </c>
      <c r="E514" t="s">
        <v>25</v>
      </c>
      <c r="F514" t="s">
        <v>31</v>
      </c>
      <c r="G514" t="s">
        <v>203</v>
      </c>
      <c r="H514" t="s">
        <v>119</v>
      </c>
      <c r="I514" t="s">
        <v>907</v>
      </c>
      <c r="J514" t="s">
        <v>119</v>
      </c>
      <c r="K514" t="s">
        <v>29</v>
      </c>
      <c r="L514">
        <v>20</v>
      </c>
      <c r="N514" s="5">
        <v>0.32400000000000001</v>
      </c>
      <c r="O514" t="s">
        <v>30</v>
      </c>
      <c r="P514" s="5">
        <v>0.125</v>
      </c>
      <c r="Q514" s="6">
        <v>311624623.39999998</v>
      </c>
      <c r="R514" s="7">
        <v>6.1734118931197298E-4</v>
      </c>
      <c r="S514" s="7">
        <v>0</v>
      </c>
      <c r="T514" s="6">
        <v>192378.71562865167</v>
      </c>
      <c r="U514" s="6">
        <v>0</v>
      </c>
    </row>
    <row r="515" spans="1:21" x14ac:dyDescent="0.3">
      <c r="A515" t="s">
        <v>21</v>
      </c>
      <c r="B515" t="s">
        <v>22</v>
      </c>
      <c r="C515" t="s">
        <v>158</v>
      </c>
      <c r="D515" t="s">
        <v>208</v>
      </c>
      <c r="E515" t="s">
        <v>25</v>
      </c>
      <c r="F515" t="s">
        <v>31</v>
      </c>
      <c r="G515" t="s">
        <v>204</v>
      </c>
      <c r="H515" t="s">
        <v>121</v>
      </c>
      <c r="I515" t="s">
        <v>121</v>
      </c>
      <c r="J515" t="s">
        <v>121</v>
      </c>
      <c r="K515" t="s">
        <v>29</v>
      </c>
      <c r="L515">
        <v>11</v>
      </c>
      <c r="N515" s="5">
        <v>0.140833333</v>
      </c>
      <c r="O515" t="s">
        <v>30</v>
      </c>
      <c r="P515" s="5">
        <v>0.12</v>
      </c>
      <c r="Q515" s="6">
        <v>124769497.3</v>
      </c>
      <c r="R515" s="7">
        <v>6.1734118931197298E-4</v>
      </c>
      <c r="S515" s="7">
        <v>0</v>
      </c>
      <c r="T515" s="6">
        <v>77025.349853039006</v>
      </c>
      <c r="U515" s="6">
        <v>0</v>
      </c>
    </row>
    <row r="516" spans="1:21" x14ac:dyDescent="0.3">
      <c r="A516" t="s">
        <v>21</v>
      </c>
      <c r="B516" t="s">
        <v>22</v>
      </c>
      <c r="C516" t="s">
        <v>158</v>
      </c>
      <c r="D516" t="s">
        <v>208</v>
      </c>
      <c r="E516" t="s">
        <v>25</v>
      </c>
      <c r="F516" t="s">
        <v>31</v>
      </c>
      <c r="G516" t="s">
        <v>205</v>
      </c>
      <c r="H516" t="s">
        <v>123</v>
      </c>
      <c r="I516" t="s">
        <v>123</v>
      </c>
      <c r="J516" t="s">
        <v>123</v>
      </c>
      <c r="K516" t="s">
        <v>29</v>
      </c>
      <c r="L516">
        <v>15</v>
      </c>
      <c r="N516" s="5">
        <v>0</v>
      </c>
      <c r="O516" t="s">
        <v>30</v>
      </c>
      <c r="P516" s="5">
        <v>2.0452499999999998E-2</v>
      </c>
      <c r="Q516" s="6">
        <v>0</v>
      </c>
      <c r="R516" s="7">
        <v>6.1734118931197298E-4</v>
      </c>
      <c r="S516" s="7">
        <v>0</v>
      </c>
      <c r="T516" s="6">
        <v>0</v>
      </c>
      <c r="U516" s="6">
        <v>0</v>
      </c>
    </row>
    <row r="517" spans="1:21" x14ac:dyDescent="0.3">
      <c r="A517" t="s">
        <v>21</v>
      </c>
      <c r="B517" t="s">
        <v>22</v>
      </c>
      <c r="C517" t="s">
        <v>158</v>
      </c>
      <c r="D517" t="s">
        <v>208</v>
      </c>
      <c r="E517" t="s">
        <v>25</v>
      </c>
      <c r="F517" t="s">
        <v>31</v>
      </c>
      <c r="G517" t="s">
        <v>206</v>
      </c>
      <c r="H517" t="s">
        <v>207</v>
      </c>
      <c r="I517" t="s">
        <v>207</v>
      </c>
      <c r="J517" t="s">
        <v>207</v>
      </c>
      <c r="K517" t="s">
        <v>29</v>
      </c>
      <c r="L517">
        <v>2</v>
      </c>
      <c r="M517" t="s">
        <v>208</v>
      </c>
      <c r="N517" s="5">
        <v>0</v>
      </c>
      <c r="O517" t="s">
        <v>30</v>
      </c>
      <c r="P517" s="5">
        <v>0.05</v>
      </c>
      <c r="Q517" s="6">
        <v>0</v>
      </c>
      <c r="R517" s="7">
        <v>6.1734118931197298E-4</v>
      </c>
      <c r="S517" s="7">
        <v>0</v>
      </c>
      <c r="T517" s="6">
        <v>0</v>
      </c>
      <c r="U517" s="6">
        <v>0</v>
      </c>
    </row>
    <row r="518" spans="1:21" x14ac:dyDescent="0.3">
      <c r="A518" t="s">
        <v>21</v>
      </c>
      <c r="B518" t="s">
        <v>22</v>
      </c>
      <c r="C518" t="s">
        <v>158</v>
      </c>
      <c r="D518" t="s">
        <v>208</v>
      </c>
      <c r="E518" t="s">
        <v>25</v>
      </c>
      <c r="F518" t="s">
        <v>31</v>
      </c>
      <c r="G518" t="s">
        <v>209</v>
      </c>
      <c r="H518" t="s">
        <v>127</v>
      </c>
      <c r="I518" t="s">
        <v>909</v>
      </c>
      <c r="J518" t="s">
        <v>127</v>
      </c>
      <c r="K518" t="s">
        <v>29</v>
      </c>
      <c r="L518">
        <v>20</v>
      </c>
      <c r="N518" s="5">
        <v>1.6251060000000001E-2</v>
      </c>
      <c r="O518" t="s">
        <v>30</v>
      </c>
      <c r="P518" s="5">
        <v>0.192410847</v>
      </c>
      <c r="Q518" s="6">
        <v>24607475.960000001</v>
      </c>
      <c r="R518" s="7">
        <v>4.0274354263384791E-4</v>
      </c>
      <c r="S518" s="7">
        <v>0</v>
      </c>
      <c r="T518" s="6">
        <v>9910.5020434076487</v>
      </c>
      <c r="U518" s="6">
        <v>0</v>
      </c>
    </row>
    <row r="519" spans="1:21" x14ac:dyDescent="0.3">
      <c r="A519" t="s">
        <v>21</v>
      </c>
      <c r="B519" t="s">
        <v>22</v>
      </c>
      <c r="C519" t="s">
        <v>158</v>
      </c>
      <c r="D519" t="s">
        <v>208</v>
      </c>
      <c r="E519" t="s">
        <v>25</v>
      </c>
      <c r="F519" t="s">
        <v>31</v>
      </c>
      <c r="G519" t="s">
        <v>210</v>
      </c>
      <c r="H519" t="s">
        <v>129</v>
      </c>
      <c r="I519" t="s">
        <v>910</v>
      </c>
      <c r="J519" t="s">
        <v>129</v>
      </c>
      <c r="K519" t="s">
        <v>29</v>
      </c>
      <c r="L519">
        <v>20</v>
      </c>
      <c r="N519" s="5">
        <v>6.3605939999999998E-3</v>
      </c>
      <c r="O519" t="s">
        <v>30</v>
      </c>
      <c r="P519" s="5">
        <v>2.8384534999999999E-2</v>
      </c>
      <c r="Q519" s="6">
        <v>1207999.2080000001</v>
      </c>
      <c r="R519" s="7">
        <v>4.0397117362329303E-4</v>
      </c>
      <c r="S519" s="7">
        <v>0</v>
      </c>
      <c r="T519" s="6">
        <v>487.99685779176849</v>
      </c>
      <c r="U519" s="6">
        <v>0</v>
      </c>
    </row>
    <row r="520" spans="1:21" x14ac:dyDescent="0.3">
      <c r="A520" t="s">
        <v>21</v>
      </c>
      <c r="B520" t="s">
        <v>22</v>
      </c>
      <c r="C520" t="s">
        <v>158</v>
      </c>
      <c r="D520" t="s">
        <v>208</v>
      </c>
      <c r="E520" t="s">
        <v>25</v>
      </c>
      <c r="F520" t="s">
        <v>31</v>
      </c>
      <c r="G520" t="s">
        <v>211</v>
      </c>
      <c r="H520" t="s">
        <v>131</v>
      </c>
      <c r="I520" t="s">
        <v>911</v>
      </c>
      <c r="J520" t="s">
        <v>131</v>
      </c>
      <c r="K520" t="s">
        <v>29</v>
      </c>
      <c r="L520">
        <v>20</v>
      </c>
      <c r="N520" s="5">
        <v>1.5789569E-2</v>
      </c>
      <c r="O520" t="s">
        <v>30</v>
      </c>
      <c r="P520" s="5">
        <v>5.5542909000000001E-2</v>
      </c>
      <c r="Q520" s="6">
        <v>5920170.3310000002</v>
      </c>
      <c r="R520" s="7">
        <v>4.0307751533589055E-4</v>
      </c>
      <c r="S520" s="7">
        <v>0</v>
      </c>
      <c r="T520" s="6">
        <v>2386.2875473847371</v>
      </c>
      <c r="U520" s="6">
        <v>0</v>
      </c>
    </row>
    <row r="521" spans="1:21" x14ac:dyDescent="0.3">
      <c r="A521" t="s">
        <v>21</v>
      </c>
      <c r="B521" t="s">
        <v>22</v>
      </c>
      <c r="C521" t="s">
        <v>158</v>
      </c>
      <c r="D521" t="s">
        <v>208</v>
      </c>
      <c r="E521" t="s">
        <v>25</v>
      </c>
      <c r="F521" t="s">
        <v>31</v>
      </c>
      <c r="G521" t="s">
        <v>212</v>
      </c>
      <c r="H521" t="s">
        <v>157</v>
      </c>
      <c r="I521" t="s">
        <v>912</v>
      </c>
      <c r="J521" t="s">
        <v>157</v>
      </c>
      <c r="K521" t="s">
        <v>29</v>
      </c>
      <c r="L521">
        <v>11</v>
      </c>
      <c r="N521" s="5">
        <v>0.20799999999999999</v>
      </c>
      <c r="O521" t="s">
        <v>30</v>
      </c>
      <c r="P521" s="5">
        <v>7.0000000000000007E-2</v>
      </c>
      <c r="Q521" s="6">
        <v>101245446.59999999</v>
      </c>
      <c r="R521" s="7">
        <v>6.1734118931197298E-4</v>
      </c>
      <c r="S521" s="7">
        <v>0</v>
      </c>
      <c r="T521" s="6">
        <v>62502.98441646585</v>
      </c>
      <c r="U521" s="6">
        <v>0</v>
      </c>
    </row>
    <row r="522" spans="1:21" x14ac:dyDescent="0.3">
      <c r="A522" t="s">
        <v>21</v>
      </c>
      <c r="B522" t="s">
        <v>22</v>
      </c>
      <c r="C522" t="s">
        <v>158</v>
      </c>
      <c r="D522" t="s">
        <v>208</v>
      </c>
      <c r="E522" t="s">
        <v>25</v>
      </c>
      <c r="F522" t="s">
        <v>41</v>
      </c>
      <c r="G522" t="s">
        <v>378</v>
      </c>
      <c r="H522" t="s">
        <v>379</v>
      </c>
      <c r="I522" t="s">
        <v>379</v>
      </c>
      <c r="J522" t="s">
        <v>379</v>
      </c>
      <c r="K522" t="s">
        <v>44</v>
      </c>
      <c r="L522">
        <v>15</v>
      </c>
      <c r="M522" t="s">
        <v>208</v>
      </c>
      <c r="N522" s="5">
        <v>0.78</v>
      </c>
      <c r="O522" t="s">
        <v>30</v>
      </c>
      <c r="P522" s="5">
        <v>0.25167864899999998</v>
      </c>
      <c r="Q522" s="6">
        <v>1993279055</v>
      </c>
      <c r="R522" s="7">
        <v>5.0083418574668899E-4</v>
      </c>
      <c r="S522" s="7">
        <v>0</v>
      </c>
      <c r="T522" s="6">
        <v>998302.29247685475</v>
      </c>
      <c r="U522" s="6">
        <v>0</v>
      </c>
    </row>
    <row r="523" spans="1:21" x14ac:dyDescent="0.3">
      <c r="A523" t="s">
        <v>21</v>
      </c>
      <c r="B523" t="s">
        <v>22</v>
      </c>
      <c r="C523" t="s">
        <v>158</v>
      </c>
      <c r="D523" t="s">
        <v>208</v>
      </c>
      <c r="E523" t="s">
        <v>25</v>
      </c>
      <c r="F523" t="s">
        <v>41</v>
      </c>
      <c r="G523" t="s">
        <v>380</v>
      </c>
      <c r="H523" t="s">
        <v>381</v>
      </c>
      <c r="I523" t="s">
        <v>381</v>
      </c>
      <c r="J523" t="s">
        <v>381</v>
      </c>
      <c r="K523" t="s">
        <v>44</v>
      </c>
      <c r="L523">
        <v>15</v>
      </c>
      <c r="M523" t="s">
        <v>208</v>
      </c>
      <c r="N523" s="5">
        <v>0</v>
      </c>
      <c r="O523" t="s">
        <v>30</v>
      </c>
      <c r="P523" s="5">
        <v>0.167785766</v>
      </c>
      <c r="Q523" s="6">
        <v>0</v>
      </c>
      <c r="R523" s="7">
        <v>5.0083418574668899E-4</v>
      </c>
      <c r="S523" s="7">
        <v>0</v>
      </c>
      <c r="T523" s="6">
        <v>0</v>
      </c>
      <c r="U523" s="6">
        <v>0</v>
      </c>
    </row>
    <row r="524" spans="1:21" x14ac:dyDescent="0.3">
      <c r="A524" t="s">
        <v>21</v>
      </c>
      <c r="B524" t="s">
        <v>22</v>
      </c>
      <c r="C524" t="s">
        <v>158</v>
      </c>
      <c r="D524" t="s">
        <v>208</v>
      </c>
      <c r="E524" t="s">
        <v>25</v>
      </c>
      <c r="F524" t="s">
        <v>41</v>
      </c>
      <c r="G524" t="s">
        <v>382</v>
      </c>
      <c r="H524" t="s">
        <v>383</v>
      </c>
      <c r="I524" t="s">
        <v>383</v>
      </c>
      <c r="J524" t="s">
        <v>383</v>
      </c>
      <c r="K524" t="s">
        <v>44</v>
      </c>
      <c r="L524">
        <v>15</v>
      </c>
      <c r="M524" t="s">
        <v>208</v>
      </c>
      <c r="N524" s="5">
        <v>0</v>
      </c>
      <c r="O524" t="s">
        <v>30</v>
      </c>
      <c r="P524" s="5">
        <v>0.133241638</v>
      </c>
      <c r="Q524" s="6">
        <v>0</v>
      </c>
      <c r="R524" s="7">
        <v>5.0083418574668899E-4</v>
      </c>
      <c r="S524" s="7">
        <v>0</v>
      </c>
      <c r="T524" s="6">
        <v>0</v>
      </c>
      <c r="U524" s="6">
        <v>0</v>
      </c>
    </row>
    <row r="525" spans="1:21" x14ac:dyDescent="0.3">
      <c r="A525" t="s">
        <v>21</v>
      </c>
      <c r="B525" t="s">
        <v>22</v>
      </c>
      <c r="C525" t="s">
        <v>158</v>
      </c>
      <c r="D525" t="s">
        <v>208</v>
      </c>
      <c r="E525" t="s">
        <v>25</v>
      </c>
      <c r="F525" t="s">
        <v>41</v>
      </c>
      <c r="G525" t="s">
        <v>384</v>
      </c>
      <c r="H525" t="s">
        <v>385</v>
      </c>
      <c r="I525" t="s">
        <v>385</v>
      </c>
      <c r="J525" t="s">
        <v>385</v>
      </c>
      <c r="K525" t="s">
        <v>44</v>
      </c>
      <c r="L525">
        <v>15</v>
      </c>
      <c r="M525" t="s">
        <v>208</v>
      </c>
      <c r="N525" s="5">
        <v>0</v>
      </c>
      <c r="O525" t="s">
        <v>30</v>
      </c>
      <c r="P525" s="5">
        <v>9.0873827000000004E-2</v>
      </c>
      <c r="Q525" s="6">
        <v>0</v>
      </c>
      <c r="R525" s="7">
        <v>5.0083418574668921E-4</v>
      </c>
      <c r="S525" s="7">
        <v>0</v>
      </c>
      <c r="T525" s="6">
        <v>0</v>
      </c>
      <c r="U525" s="6">
        <v>0</v>
      </c>
    </row>
    <row r="526" spans="1:21" x14ac:dyDescent="0.3">
      <c r="A526" t="s">
        <v>21</v>
      </c>
      <c r="B526" t="s">
        <v>22</v>
      </c>
      <c r="C526" t="s">
        <v>158</v>
      </c>
      <c r="D526" t="s">
        <v>208</v>
      </c>
      <c r="E526" t="s">
        <v>25</v>
      </c>
      <c r="F526" t="s">
        <v>41</v>
      </c>
      <c r="G526" t="s">
        <v>386</v>
      </c>
      <c r="H526" t="s">
        <v>387</v>
      </c>
      <c r="I526" t="s">
        <v>387</v>
      </c>
      <c r="J526" t="s">
        <v>387</v>
      </c>
      <c r="K526" t="s">
        <v>44</v>
      </c>
      <c r="L526">
        <v>15</v>
      </c>
      <c r="M526" t="s">
        <v>208</v>
      </c>
      <c r="N526" s="5">
        <v>0</v>
      </c>
      <c r="O526" t="s">
        <v>30</v>
      </c>
      <c r="P526" s="5">
        <v>4.8466041000000001E-2</v>
      </c>
      <c r="Q526" s="6">
        <v>0</v>
      </c>
      <c r="R526" s="7">
        <v>5.0083418574668921E-4</v>
      </c>
      <c r="S526" s="7">
        <v>0</v>
      </c>
      <c r="T526" s="6">
        <v>0</v>
      </c>
      <c r="U526" s="6">
        <v>0</v>
      </c>
    </row>
    <row r="527" spans="1:21" x14ac:dyDescent="0.3">
      <c r="A527" t="s">
        <v>21</v>
      </c>
      <c r="B527" t="s">
        <v>22</v>
      </c>
      <c r="C527" t="s">
        <v>158</v>
      </c>
      <c r="D527" t="s">
        <v>208</v>
      </c>
      <c r="E527" t="s">
        <v>25</v>
      </c>
      <c r="F527" t="s">
        <v>26</v>
      </c>
      <c r="G527" t="s">
        <v>388</v>
      </c>
      <c r="H527" t="s">
        <v>379</v>
      </c>
      <c r="I527" t="s">
        <v>379</v>
      </c>
      <c r="J527" t="s">
        <v>379</v>
      </c>
      <c r="K527" t="s">
        <v>44</v>
      </c>
      <c r="L527">
        <v>15</v>
      </c>
      <c r="M527" t="s">
        <v>208</v>
      </c>
      <c r="N527" s="5">
        <v>0.78</v>
      </c>
      <c r="O527" t="s">
        <v>30</v>
      </c>
      <c r="P527" s="5">
        <v>0.25167864899999998</v>
      </c>
      <c r="Q527" s="6">
        <v>27072713.629999999</v>
      </c>
      <c r="R527" s="7">
        <v>5.0083418574668899E-4</v>
      </c>
      <c r="S527" s="7">
        <v>0</v>
      </c>
      <c r="T527" s="6">
        <v>13558.940486834339</v>
      </c>
      <c r="U527" s="6">
        <v>0</v>
      </c>
    </row>
    <row r="528" spans="1:21" x14ac:dyDescent="0.3">
      <c r="A528" t="s">
        <v>21</v>
      </c>
      <c r="B528" t="s">
        <v>22</v>
      </c>
      <c r="C528" t="s">
        <v>158</v>
      </c>
      <c r="D528" t="s">
        <v>208</v>
      </c>
      <c r="E528" t="s">
        <v>25</v>
      </c>
      <c r="F528" t="s">
        <v>26</v>
      </c>
      <c r="G528" t="s">
        <v>389</v>
      </c>
      <c r="H528" t="s">
        <v>381</v>
      </c>
      <c r="I528" t="s">
        <v>381</v>
      </c>
      <c r="J528" t="s">
        <v>381</v>
      </c>
      <c r="K528" t="s">
        <v>44</v>
      </c>
      <c r="L528">
        <v>15</v>
      </c>
      <c r="M528" t="s">
        <v>208</v>
      </c>
      <c r="N528" s="5">
        <v>0</v>
      </c>
      <c r="O528" t="s">
        <v>30</v>
      </c>
      <c r="P528" s="5">
        <v>0.167785766</v>
      </c>
      <c r="Q528" s="6">
        <v>0</v>
      </c>
      <c r="R528" s="7">
        <v>5.0083418574668899E-4</v>
      </c>
      <c r="S528" s="7">
        <v>0</v>
      </c>
      <c r="T528" s="6">
        <v>0</v>
      </c>
      <c r="U528" s="6">
        <v>0</v>
      </c>
    </row>
    <row r="529" spans="1:21" x14ac:dyDescent="0.3">
      <c r="A529" t="s">
        <v>21</v>
      </c>
      <c r="B529" t="s">
        <v>22</v>
      </c>
      <c r="C529" t="s">
        <v>158</v>
      </c>
      <c r="D529" t="s">
        <v>208</v>
      </c>
      <c r="E529" t="s">
        <v>25</v>
      </c>
      <c r="F529" t="s">
        <v>26</v>
      </c>
      <c r="G529" t="s">
        <v>390</v>
      </c>
      <c r="H529" t="s">
        <v>383</v>
      </c>
      <c r="I529" t="s">
        <v>383</v>
      </c>
      <c r="J529" t="s">
        <v>383</v>
      </c>
      <c r="K529" t="s">
        <v>44</v>
      </c>
      <c r="L529">
        <v>15</v>
      </c>
      <c r="M529" t="s">
        <v>208</v>
      </c>
      <c r="N529" s="5">
        <v>0</v>
      </c>
      <c r="O529" t="s">
        <v>30</v>
      </c>
      <c r="P529" s="5">
        <v>0.133241638</v>
      </c>
      <c r="Q529" s="6">
        <v>0</v>
      </c>
      <c r="R529" s="7">
        <v>5.0083418574668899E-4</v>
      </c>
      <c r="S529" s="7">
        <v>0</v>
      </c>
      <c r="T529" s="6">
        <v>0</v>
      </c>
      <c r="U529" s="6">
        <v>0</v>
      </c>
    </row>
    <row r="530" spans="1:21" x14ac:dyDescent="0.3">
      <c r="A530" t="s">
        <v>21</v>
      </c>
      <c r="B530" t="s">
        <v>22</v>
      </c>
      <c r="C530" t="s">
        <v>158</v>
      </c>
      <c r="D530" t="s">
        <v>208</v>
      </c>
      <c r="E530" t="s">
        <v>25</v>
      </c>
      <c r="F530" t="s">
        <v>26</v>
      </c>
      <c r="G530" t="s">
        <v>391</v>
      </c>
      <c r="H530" t="s">
        <v>385</v>
      </c>
      <c r="I530" t="s">
        <v>385</v>
      </c>
      <c r="J530" t="s">
        <v>385</v>
      </c>
      <c r="K530" t="s">
        <v>44</v>
      </c>
      <c r="L530">
        <v>15</v>
      </c>
      <c r="M530" t="s">
        <v>208</v>
      </c>
      <c r="N530" s="5">
        <v>0</v>
      </c>
      <c r="O530" t="s">
        <v>30</v>
      </c>
      <c r="P530" s="5">
        <v>9.0873827000000004E-2</v>
      </c>
      <c r="Q530" s="6">
        <v>0</v>
      </c>
      <c r="R530" s="7">
        <v>5.0083418574668921E-4</v>
      </c>
      <c r="S530" s="7">
        <v>0</v>
      </c>
      <c r="T530" s="6">
        <v>0</v>
      </c>
      <c r="U530" s="6">
        <v>0</v>
      </c>
    </row>
    <row r="531" spans="1:21" x14ac:dyDescent="0.3">
      <c r="A531" t="s">
        <v>21</v>
      </c>
      <c r="B531" t="s">
        <v>22</v>
      </c>
      <c r="C531" t="s">
        <v>158</v>
      </c>
      <c r="D531" t="s">
        <v>208</v>
      </c>
      <c r="E531" t="s">
        <v>25</v>
      </c>
      <c r="F531" t="s">
        <v>26</v>
      </c>
      <c r="G531" t="s">
        <v>392</v>
      </c>
      <c r="H531" t="s">
        <v>387</v>
      </c>
      <c r="I531" t="s">
        <v>387</v>
      </c>
      <c r="J531" t="s">
        <v>387</v>
      </c>
      <c r="K531" t="s">
        <v>44</v>
      </c>
      <c r="L531">
        <v>15</v>
      </c>
      <c r="M531" t="s">
        <v>208</v>
      </c>
      <c r="N531" s="5">
        <v>0</v>
      </c>
      <c r="O531" t="s">
        <v>30</v>
      </c>
      <c r="P531" s="5">
        <v>4.8466041000000001E-2</v>
      </c>
      <c r="Q531" s="6">
        <v>0</v>
      </c>
      <c r="R531" s="7">
        <v>5.0083418574668921E-4</v>
      </c>
      <c r="S531" s="7">
        <v>0</v>
      </c>
      <c r="T531" s="6">
        <v>0</v>
      </c>
      <c r="U531" s="6">
        <v>0</v>
      </c>
    </row>
    <row r="532" spans="1:21" x14ac:dyDescent="0.3">
      <c r="A532" t="s">
        <v>21</v>
      </c>
      <c r="B532" t="s">
        <v>22</v>
      </c>
      <c r="C532" t="s">
        <v>80</v>
      </c>
      <c r="D532" t="s">
        <v>393</v>
      </c>
      <c r="E532" t="s">
        <v>25</v>
      </c>
      <c r="F532" t="s">
        <v>26</v>
      </c>
      <c r="G532" t="s">
        <v>82</v>
      </c>
      <c r="H532" t="s">
        <v>28</v>
      </c>
      <c r="I532" t="s">
        <v>28</v>
      </c>
      <c r="J532" t="s">
        <v>28</v>
      </c>
      <c r="K532" t="s">
        <v>29</v>
      </c>
      <c r="L532">
        <v>20</v>
      </c>
      <c r="N532" s="5">
        <v>0</v>
      </c>
      <c r="O532" t="s">
        <v>30</v>
      </c>
      <c r="P532" s="5">
        <v>0.3</v>
      </c>
      <c r="Q532" s="6">
        <v>0</v>
      </c>
      <c r="R532" s="7">
        <v>0</v>
      </c>
      <c r="S532" s="7">
        <v>2.5742209347103402E-4</v>
      </c>
      <c r="T532" s="6">
        <v>0</v>
      </c>
      <c r="U532" s="6">
        <v>0</v>
      </c>
    </row>
    <row r="533" spans="1:21" x14ac:dyDescent="0.3">
      <c r="A533" t="s">
        <v>21</v>
      </c>
      <c r="B533" t="s">
        <v>22</v>
      </c>
      <c r="C533" t="s">
        <v>80</v>
      </c>
      <c r="D533" t="s">
        <v>393</v>
      </c>
      <c r="E533" t="s">
        <v>25</v>
      </c>
      <c r="F533" t="s">
        <v>26</v>
      </c>
      <c r="G533" t="s">
        <v>83</v>
      </c>
      <c r="H533" t="s">
        <v>84</v>
      </c>
      <c r="I533" t="s">
        <v>84</v>
      </c>
      <c r="J533" t="s">
        <v>84</v>
      </c>
      <c r="K533" t="s">
        <v>29</v>
      </c>
      <c r="L533">
        <v>20</v>
      </c>
      <c r="N533" s="5">
        <v>6.7500000000000004E-2</v>
      </c>
      <c r="O533" t="s">
        <v>30</v>
      </c>
      <c r="P533" s="5">
        <v>0</v>
      </c>
      <c r="Q533" s="6">
        <v>0</v>
      </c>
      <c r="R533" s="7">
        <v>0</v>
      </c>
      <c r="S533" s="7">
        <v>0</v>
      </c>
      <c r="T533" s="6">
        <v>0</v>
      </c>
      <c r="U533" s="6">
        <v>0</v>
      </c>
    </row>
    <row r="534" spans="1:21" x14ac:dyDescent="0.3">
      <c r="A534" t="s">
        <v>21</v>
      </c>
      <c r="B534" t="s">
        <v>22</v>
      </c>
      <c r="C534" t="s">
        <v>80</v>
      </c>
      <c r="D534" t="s">
        <v>393</v>
      </c>
      <c r="E534" t="s">
        <v>25</v>
      </c>
      <c r="F534" t="s">
        <v>26</v>
      </c>
      <c r="G534" t="s">
        <v>85</v>
      </c>
      <c r="H534" t="s">
        <v>86</v>
      </c>
      <c r="I534" t="s">
        <v>86</v>
      </c>
      <c r="J534" t="s">
        <v>86</v>
      </c>
      <c r="K534" t="s">
        <v>29</v>
      </c>
      <c r="L534">
        <v>20</v>
      </c>
      <c r="N534" s="5">
        <v>0</v>
      </c>
      <c r="O534" t="s">
        <v>30</v>
      </c>
      <c r="P534" s="5">
        <v>9.5183331999999995E-2</v>
      </c>
      <c r="Q534" s="6">
        <v>0</v>
      </c>
      <c r="R534" s="7">
        <v>0</v>
      </c>
      <c r="S534" s="7">
        <v>9.7367594861764994E-4</v>
      </c>
      <c r="T534" s="6">
        <v>0</v>
      </c>
      <c r="U534" s="6">
        <v>0</v>
      </c>
    </row>
    <row r="535" spans="1:21" x14ac:dyDescent="0.3">
      <c r="A535" t="s">
        <v>21</v>
      </c>
      <c r="B535" t="s">
        <v>22</v>
      </c>
      <c r="C535" t="s">
        <v>80</v>
      </c>
      <c r="D535" t="s">
        <v>393</v>
      </c>
      <c r="E535" t="s">
        <v>25</v>
      </c>
      <c r="F535" t="s">
        <v>26</v>
      </c>
      <c r="G535" t="s">
        <v>87</v>
      </c>
      <c r="H535" t="s">
        <v>88</v>
      </c>
      <c r="I535" t="s">
        <v>900</v>
      </c>
      <c r="J535" t="s">
        <v>88</v>
      </c>
      <c r="K535" t="s">
        <v>29</v>
      </c>
      <c r="L535">
        <v>20</v>
      </c>
      <c r="N535" s="5">
        <v>0.72</v>
      </c>
      <c r="O535" t="s">
        <v>30</v>
      </c>
      <c r="P535" s="5">
        <v>0</v>
      </c>
      <c r="Q535" s="6">
        <v>0</v>
      </c>
      <c r="R535" s="7">
        <v>0</v>
      </c>
      <c r="S535" s="7">
        <v>2.5155409608354292E-3</v>
      </c>
      <c r="T535" s="6">
        <v>0</v>
      </c>
      <c r="U535" s="6">
        <v>0</v>
      </c>
    </row>
    <row r="536" spans="1:21" x14ac:dyDescent="0.3">
      <c r="A536" t="s">
        <v>21</v>
      </c>
      <c r="B536" t="s">
        <v>22</v>
      </c>
      <c r="C536" t="s">
        <v>80</v>
      </c>
      <c r="D536" t="s">
        <v>393</v>
      </c>
      <c r="E536" t="s">
        <v>25</v>
      </c>
      <c r="F536" t="s">
        <v>26</v>
      </c>
      <c r="G536" t="s">
        <v>89</v>
      </c>
      <c r="H536" t="s">
        <v>90</v>
      </c>
      <c r="I536" t="s">
        <v>901</v>
      </c>
      <c r="J536" t="s">
        <v>90</v>
      </c>
      <c r="K536" t="s">
        <v>29</v>
      </c>
      <c r="L536">
        <v>20</v>
      </c>
      <c r="N536" s="5">
        <v>0</v>
      </c>
      <c r="O536" t="s">
        <v>30</v>
      </c>
      <c r="P536" s="5">
        <v>0.63786008199999999</v>
      </c>
      <c r="Q536" s="6">
        <v>0</v>
      </c>
      <c r="R536" s="7">
        <v>0</v>
      </c>
      <c r="S536" s="7">
        <v>1.114335657679397E-3</v>
      </c>
      <c r="T536" s="6">
        <v>0</v>
      </c>
      <c r="U536" s="6">
        <v>0</v>
      </c>
    </row>
    <row r="537" spans="1:21" x14ac:dyDescent="0.3">
      <c r="A537" t="s">
        <v>21</v>
      </c>
      <c r="B537" t="s">
        <v>22</v>
      </c>
      <c r="C537" t="s">
        <v>80</v>
      </c>
      <c r="D537" t="s">
        <v>393</v>
      </c>
      <c r="E537" t="s">
        <v>25</v>
      </c>
      <c r="F537" t="s">
        <v>26</v>
      </c>
      <c r="G537" t="s">
        <v>91</v>
      </c>
      <c r="H537" t="s">
        <v>92</v>
      </c>
      <c r="I537" t="s">
        <v>902</v>
      </c>
      <c r="J537" t="s">
        <v>92</v>
      </c>
      <c r="K537" t="s">
        <v>29</v>
      </c>
      <c r="L537">
        <v>20</v>
      </c>
      <c r="N537" s="5">
        <v>0</v>
      </c>
      <c r="O537" t="s">
        <v>30</v>
      </c>
      <c r="P537" s="5">
        <v>0.116504854</v>
      </c>
      <c r="Q537" s="6">
        <v>0</v>
      </c>
      <c r="R537" s="7">
        <v>0</v>
      </c>
      <c r="S537" s="7">
        <v>1.7433320002456908E-3</v>
      </c>
      <c r="T537" s="6">
        <v>0</v>
      </c>
      <c r="U537" s="6">
        <v>0</v>
      </c>
    </row>
    <row r="538" spans="1:21" x14ac:dyDescent="0.3">
      <c r="A538" t="s">
        <v>21</v>
      </c>
      <c r="B538" t="s">
        <v>22</v>
      </c>
      <c r="C538" t="s">
        <v>80</v>
      </c>
      <c r="D538" t="s">
        <v>393</v>
      </c>
      <c r="E538" t="s">
        <v>25</v>
      </c>
      <c r="F538" t="s">
        <v>26</v>
      </c>
      <c r="G538" t="s">
        <v>93</v>
      </c>
      <c r="H538" t="s">
        <v>94</v>
      </c>
      <c r="I538" t="s">
        <v>903</v>
      </c>
      <c r="J538" t="s">
        <v>94</v>
      </c>
      <c r="K538" t="s">
        <v>29</v>
      </c>
      <c r="L538">
        <v>20</v>
      </c>
      <c r="N538" s="5">
        <v>0</v>
      </c>
      <c r="O538" t="s">
        <v>30</v>
      </c>
      <c r="P538" s="5">
        <v>0.26016260200000002</v>
      </c>
      <c r="Q538" s="6">
        <v>0</v>
      </c>
      <c r="R538" s="7">
        <v>0</v>
      </c>
      <c r="S538" s="7">
        <v>1.3781197233466457E-3</v>
      </c>
      <c r="T538" s="6">
        <v>0</v>
      </c>
      <c r="U538" s="6">
        <v>0</v>
      </c>
    </row>
    <row r="539" spans="1:21" x14ac:dyDescent="0.3">
      <c r="A539" t="s">
        <v>21</v>
      </c>
      <c r="B539" t="s">
        <v>22</v>
      </c>
      <c r="C539" t="s">
        <v>80</v>
      </c>
      <c r="D539" t="s">
        <v>393</v>
      </c>
      <c r="E539" t="s">
        <v>25</v>
      </c>
      <c r="F539" t="s">
        <v>26</v>
      </c>
      <c r="G539" t="s">
        <v>95</v>
      </c>
      <c r="H539" t="s">
        <v>96</v>
      </c>
      <c r="I539" t="s">
        <v>904</v>
      </c>
      <c r="J539" t="s">
        <v>96</v>
      </c>
      <c r="K539" t="s">
        <v>29</v>
      </c>
      <c r="L539">
        <v>11</v>
      </c>
      <c r="N539" s="5">
        <v>0.22500000000000001</v>
      </c>
      <c r="O539" t="s">
        <v>30</v>
      </c>
      <c r="P539" s="5">
        <v>6.0917672999999999E-2</v>
      </c>
      <c r="Q539" s="6">
        <v>0</v>
      </c>
      <c r="R539" s="7">
        <v>0</v>
      </c>
      <c r="S539" s="7">
        <v>0</v>
      </c>
      <c r="T539" s="6">
        <v>0</v>
      </c>
      <c r="U539" s="6">
        <v>0</v>
      </c>
    </row>
    <row r="540" spans="1:21" x14ac:dyDescent="0.3">
      <c r="A540" t="s">
        <v>21</v>
      </c>
      <c r="B540" t="s">
        <v>22</v>
      </c>
      <c r="C540" t="s">
        <v>80</v>
      </c>
      <c r="D540" t="s">
        <v>393</v>
      </c>
      <c r="E540" t="s">
        <v>25</v>
      </c>
      <c r="F540" t="s">
        <v>26</v>
      </c>
      <c r="G540" t="s">
        <v>97</v>
      </c>
      <c r="H540" t="s">
        <v>98</v>
      </c>
      <c r="I540" t="s">
        <v>98</v>
      </c>
      <c r="J540" t="s">
        <v>98</v>
      </c>
      <c r="K540" t="s">
        <v>29</v>
      </c>
      <c r="L540">
        <v>11</v>
      </c>
      <c r="N540" s="5">
        <v>5.8799999999999998E-2</v>
      </c>
      <c r="O540" t="s">
        <v>30</v>
      </c>
      <c r="P540" s="5">
        <v>0</v>
      </c>
      <c r="Q540" s="6">
        <v>0</v>
      </c>
      <c r="R540" s="7">
        <v>0</v>
      </c>
      <c r="S540" s="7">
        <v>0</v>
      </c>
      <c r="T540" s="6">
        <v>0</v>
      </c>
      <c r="U540" s="6">
        <v>0</v>
      </c>
    </row>
    <row r="541" spans="1:21" x14ac:dyDescent="0.3">
      <c r="A541" t="s">
        <v>21</v>
      </c>
      <c r="B541" t="s">
        <v>22</v>
      </c>
      <c r="C541" t="s">
        <v>80</v>
      </c>
      <c r="D541" t="s">
        <v>393</v>
      </c>
      <c r="E541" t="s">
        <v>25</v>
      </c>
      <c r="F541" t="s">
        <v>26</v>
      </c>
      <c r="G541" t="s">
        <v>99</v>
      </c>
      <c r="H541" t="s">
        <v>100</v>
      </c>
      <c r="I541" t="s">
        <v>100</v>
      </c>
      <c r="J541" t="s">
        <v>100</v>
      </c>
      <c r="K541" t="s">
        <v>29</v>
      </c>
      <c r="L541">
        <v>20</v>
      </c>
      <c r="N541" s="5">
        <v>6.0562499999999998E-2</v>
      </c>
      <c r="O541" t="s">
        <v>30</v>
      </c>
      <c r="P541" s="5">
        <v>0.1</v>
      </c>
      <c r="Q541" s="6">
        <v>6984.6814530000001</v>
      </c>
      <c r="R541" s="7">
        <v>0</v>
      </c>
      <c r="S541" s="7">
        <v>1.1093120403056951E-3</v>
      </c>
      <c r="T541" s="6">
        <v>0</v>
      </c>
      <c r="U541" s="6">
        <v>7.7481912335127774</v>
      </c>
    </row>
    <row r="542" spans="1:21" x14ac:dyDescent="0.3">
      <c r="A542" t="s">
        <v>21</v>
      </c>
      <c r="B542" t="s">
        <v>22</v>
      </c>
      <c r="C542" t="s">
        <v>80</v>
      </c>
      <c r="D542" t="s">
        <v>393</v>
      </c>
      <c r="E542" t="s">
        <v>25</v>
      </c>
      <c r="F542" t="s">
        <v>26</v>
      </c>
      <c r="G542" t="s">
        <v>101</v>
      </c>
      <c r="H542" t="s">
        <v>102</v>
      </c>
      <c r="I542" t="s">
        <v>102</v>
      </c>
      <c r="J542" t="s">
        <v>102</v>
      </c>
      <c r="K542" t="s">
        <v>29</v>
      </c>
      <c r="L542">
        <v>11</v>
      </c>
      <c r="N542" s="5">
        <v>0.02</v>
      </c>
      <c r="O542" t="s">
        <v>30</v>
      </c>
      <c r="P542" s="5">
        <v>2.6194598999999999E-2</v>
      </c>
      <c r="Q542" s="6">
        <v>0</v>
      </c>
      <c r="R542" s="7">
        <v>0</v>
      </c>
      <c r="S542" s="7">
        <v>0</v>
      </c>
      <c r="T542" s="6">
        <v>0</v>
      </c>
      <c r="U542" s="6">
        <v>0</v>
      </c>
    </row>
    <row r="543" spans="1:21" x14ac:dyDescent="0.3">
      <c r="A543" t="s">
        <v>21</v>
      </c>
      <c r="B543" t="s">
        <v>22</v>
      </c>
      <c r="C543" t="s">
        <v>80</v>
      </c>
      <c r="D543" t="s">
        <v>393</v>
      </c>
      <c r="E543" t="s">
        <v>25</v>
      </c>
      <c r="F543" t="s">
        <v>26</v>
      </c>
      <c r="G543" t="s">
        <v>103</v>
      </c>
      <c r="H543" t="s">
        <v>104</v>
      </c>
      <c r="I543" t="s">
        <v>104</v>
      </c>
      <c r="J543" t="s">
        <v>104</v>
      </c>
      <c r="K543" t="s">
        <v>29</v>
      </c>
      <c r="L543">
        <v>15</v>
      </c>
      <c r="N543" s="5">
        <v>0.26324999999999998</v>
      </c>
      <c r="O543" t="s">
        <v>30</v>
      </c>
      <c r="P543" s="5">
        <v>7.4927886999999999E-2</v>
      </c>
      <c r="Q543" s="6">
        <v>14872.56129</v>
      </c>
      <c r="R543" s="7">
        <v>0</v>
      </c>
      <c r="S543" s="7">
        <v>2.8198813552064638E-3</v>
      </c>
      <c r="T543" s="6">
        <v>0</v>
      </c>
      <c r="U543" s="6">
        <v>41.938858285836396</v>
      </c>
    </row>
    <row r="544" spans="1:21" x14ac:dyDescent="0.3">
      <c r="A544" t="s">
        <v>21</v>
      </c>
      <c r="B544" t="s">
        <v>22</v>
      </c>
      <c r="C544" t="s">
        <v>80</v>
      </c>
      <c r="D544" t="s">
        <v>393</v>
      </c>
      <c r="E544" t="s">
        <v>25</v>
      </c>
      <c r="F544" t="s">
        <v>26</v>
      </c>
      <c r="G544" t="s">
        <v>105</v>
      </c>
      <c r="H544" t="s">
        <v>106</v>
      </c>
      <c r="I544" t="s">
        <v>106</v>
      </c>
      <c r="J544" t="s">
        <v>106</v>
      </c>
      <c r="K544" t="s">
        <v>29</v>
      </c>
      <c r="L544">
        <v>11</v>
      </c>
      <c r="N544" s="5">
        <v>9.4999999999999998E-3</v>
      </c>
      <c r="O544" t="s">
        <v>30</v>
      </c>
      <c r="P544" s="5">
        <v>0.15</v>
      </c>
      <c r="Q544" s="6">
        <v>1769.947852</v>
      </c>
      <c r="R544" s="7">
        <v>0</v>
      </c>
      <c r="S544" s="7">
        <v>3.7195132422529783E-3</v>
      </c>
      <c r="T544" s="6">
        <v>0</v>
      </c>
      <c r="U544" s="6">
        <v>6.5833444736112146</v>
      </c>
    </row>
    <row r="545" spans="1:21" x14ac:dyDescent="0.3">
      <c r="A545" t="s">
        <v>21</v>
      </c>
      <c r="B545" t="s">
        <v>22</v>
      </c>
      <c r="C545" t="s">
        <v>80</v>
      </c>
      <c r="D545" t="s">
        <v>393</v>
      </c>
      <c r="E545" t="s">
        <v>25</v>
      </c>
      <c r="F545" t="s">
        <v>26</v>
      </c>
      <c r="G545" t="s">
        <v>107</v>
      </c>
      <c r="H545" t="s">
        <v>108</v>
      </c>
      <c r="I545" t="s">
        <v>108</v>
      </c>
      <c r="J545" t="s">
        <v>108</v>
      </c>
      <c r="K545" t="s">
        <v>29</v>
      </c>
      <c r="L545">
        <v>2</v>
      </c>
      <c r="M545" t="s">
        <v>109</v>
      </c>
      <c r="N545" s="5">
        <v>0</v>
      </c>
      <c r="O545" t="s">
        <v>30</v>
      </c>
      <c r="P545" s="5">
        <v>0</v>
      </c>
      <c r="Q545" s="6">
        <v>0</v>
      </c>
      <c r="R545" s="7">
        <v>0</v>
      </c>
      <c r="S545" s="7">
        <v>0</v>
      </c>
      <c r="T545" s="6">
        <v>0</v>
      </c>
      <c r="U545" s="6">
        <v>0</v>
      </c>
    </row>
    <row r="546" spans="1:21" x14ac:dyDescent="0.3">
      <c r="A546" t="s">
        <v>21</v>
      </c>
      <c r="B546" t="s">
        <v>22</v>
      </c>
      <c r="C546" t="s">
        <v>80</v>
      </c>
      <c r="D546" t="s">
        <v>393</v>
      </c>
      <c r="E546" t="s">
        <v>25</v>
      </c>
      <c r="F546" t="s">
        <v>26</v>
      </c>
      <c r="G546" t="s">
        <v>110</v>
      </c>
      <c r="H546" t="s">
        <v>111</v>
      </c>
      <c r="I546" t="s">
        <v>111</v>
      </c>
      <c r="J546" t="s">
        <v>111</v>
      </c>
      <c r="K546" t="s">
        <v>29</v>
      </c>
      <c r="L546">
        <v>20</v>
      </c>
      <c r="N546" s="5">
        <v>9.7199999999999995E-2</v>
      </c>
      <c r="O546" t="s">
        <v>30</v>
      </c>
      <c r="P546" s="5">
        <v>0.146537695</v>
      </c>
      <c r="Q546" s="6">
        <v>17666.150140000002</v>
      </c>
      <c r="R546" s="7">
        <v>0</v>
      </c>
      <c r="S546" s="7">
        <v>8.9048709555079712E-4</v>
      </c>
      <c r="T546" s="6">
        <v>0</v>
      </c>
      <c r="U546" s="6">
        <v>15.73147872773291</v>
      </c>
    </row>
    <row r="547" spans="1:21" x14ac:dyDescent="0.3">
      <c r="A547" t="s">
        <v>21</v>
      </c>
      <c r="B547" t="s">
        <v>22</v>
      </c>
      <c r="C547" t="s">
        <v>80</v>
      </c>
      <c r="D547" t="s">
        <v>393</v>
      </c>
      <c r="E547" t="s">
        <v>25</v>
      </c>
      <c r="F547" t="s">
        <v>26</v>
      </c>
      <c r="G547" t="s">
        <v>112</v>
      </c>
      <c r="H547" t="s">
        <v>113</v>
      </c>
      <c r="I547" t="s">
        <v>113</v>
      </c>
      <c r="J547" t="s">
        <v>113</v>
      </c>
      <c r="K547" t="s">
        <v>29</v>
      </c>
      <c r="L547">
        <v>20</v>
      </c>
      <c r="N547" s="5">
        <v>3.3599999999999998E-2</v>
      </c>
      <c r="O547" t="s">
        <v>30</v>
      </c>
      <c r="P547" s="5">
        <v>0</v>
      </c>
      <c r="Q547" s="6">
        <v>0</v>
      </c>
      <c r="R547" s="7">
        <v>0</v>
      </c>
      <c r="S547" s="7">
        <v>0</v>
      </c>
      <c r="T547" s="6">
        <v>0</v>
      </c>
      <c r="U547" s="6">
        <v>0</v>
      </c>
    </row>
    <row r="548" spans="1:21" x14ac:dyDescent="0.3">
      <c r="A548" t="s">
        <v>21</v>
      </c>
      <c r="B548" t="s">
        <v>22</v>
      </c>
      <c r="C548" t="s">
        <v>80</v>
      </c>
      <c r="D548" t="s">
        <v>393</v>
      </c>
      <c r="E548" t="s">
        <v>25</v>
      </c>
      <c r="F548" t="s">
        <v>26</v>
      </c>
      <c r="G548" t="s">
        <v>114</v>
      </c>
      <c r="H548" t="s">
        <v>115</v>
      </c>
      <c r="I548" t="s">
        <v>905</v>
      </c>
      <c r="J548" t="s">
        <v>115</v>
      </c>
      <c r="K548" t="s">
        <v>29</v>
      </c>
      <c r="L548">
        <v>20</v>
      </c>
      <c r="N548" s="5">
        <v>0.19</v>
      </c>
      <c r="O548" t="s">
        <v>30</v>
      </c>
      <c r="P548" s="5">
        <v>9.2024540000000002E-2</v>
      </c>
      <c r="Q548" s="6">
        <v>20042.960599999999</v>
      </c>
      <c r="R548" s="7">
        <v>0</v>
      </c>
      <c r="S548" s="7">
        <v>5.6478647055865038E-4</v>
      </c>
      <c r="T548" s="6">
        <v>0</v>
      </c>
      <c r="U548" s="6">
        <v>11.319992976820089</v>
      </c>
    </row>
    <row r="549" spans="1:21" x14ac:dyDescent="0.3">
      <c r="A549" t="s">
        <v>21</v>
      </c>
      <c r="B549" t="s">
        <v>22</v>
      </c>
      <c r="C549" t="s">
        <v>80</v>
      </c>
      <c r="D549" t="s">
        <v>393</v>
      </c>
      <c r="E549" t="s">
        <v>25</v>
      </c>
      <c r="F549" t="s">
        <v>26</v>
      </c>
      <c r="G549" t="s">
        <v>116</v>
      </c>
      <c r="H549" t="s">
        <v>117</v>
      </c>
      <c r="I549" t="s">
        <v>906</v>
      </c>
      <c r="J549" t="s">
        <v>117</v>
      </c>
      <c r="K549" t="s">
        <v>29</v>
      </c>
      <c r="L549">
        <v>20</v>
      </c>
      <c r="N549" s="5">
        <v>0.14249999999999999</v>
      </c>
      <c r="O549" t="s">
        <v>30</v>
      </c>
      <c r="P549" s="5">
        <v>0.118530187</v>
      </c>
      <c r="Q549" s="6">
        <v>19814.575580000001</v>
      </c>
      <c r="R549" s="7">
        <v>0</v>
      </c>
      <c r="S549" s="7">
        <v>9.7406742677655584E-4</v>
      </c>
      <c r="T549" s="6">
        <v>0</v>
      </c>
      <c r="U549" s="6">
        <v>19.300732647880182</v>
      </c>
    </row>
    <row r="550" spans="1:21" x14ac:dyDescent="0.3">
      <c r="A550" t="s">
        <v>21</v>
      </c>
      <c r="B550" t="s">
        <v>22</v>
      </c>
      <c r="C550" t="s">
        <v>80</v>
      </c>
      <c r="D550" t="s">
        <v>393</v>
      </c>
      <c r="E550" t="s">
        <v>25</v>
      </c>
      <c r="F550" t="s">
        <v>26</v>
      </c>
      <c r="G550" t="s">
        <v>118</v>
      </c>
      <c r="H550" t="s">
        <v>119</v>
      </c>
      <c r="I550" t="s">
        <v>907</v>
      </c>
      <c r="J550" t="s">
        <v>119</v>
      </c>
      <c r="K550" t="s">
        <v>29</v>
      </c>
      <c r="L550">
        <v>20</v>
      </c>
      <c r="N550" s="5">
        <v>0.32400000000000001</v>
      </c>
      <c r="O550" t="s">
        <v>30</v>
      </c>
      <c r="P550" s="5">
        <v>0.125</v>
      </c>
      <c r="Q550" s="6">
        <v>49516.619079999997</v>
      </c>
      <c r="R550" s="7">
        <v>0</v>
      </c>
      <c r="S550" s="7">
        <v>8.9048709555079723E-4</v>
      </c>
      <c r="T550" s="6">
        <v>0</v>
      </c>
      <c r="U550" s="6">
        <v>44.093910306044386</v>
      </c>
    </row>
    <row r="551" spans="1:21" x14ac:dyDescent="0.3">
      <c r="A551" t="s">
        <v>21</v>
      </c>
      <c r="B551" t="s">
        <v>22</v>
      </c>
      <c r="C551" t="s">
        <v>80</v>
      </c>
      <c r="D551" t="s">
        <v>393</v>
      </c>
      <c r="E551" t="s">
        <v>25</v>
      </c>
      <c r="F551" t="s">
        <v>26</v>
      </c>
      <c r="G551" t="s">
        <v>120</v>
      </c>
      <c r="H551" t="s">
        <v>121</v>
      </c>
      <c r="I551" t="s">
        <v>121</v>
      </c>
      <c r="J551" t="s">
        <v>121</v>
      </c>
      <c r="K551" t="s">
        <v>29</v>
      </c>
      <c r="L551">
        <v>11</v>
      </c>
      <c r="N551" s="5">
        <v>0</v>
      </c>
      <c r="O551" t="s">
        <v>30</v>
      </c>
      <c r="P551" s="5">
        <v>0</v>
      </c>
      <c r="Q551" s="6">
        <v>0</v>
      </c>
      <c r="R551" s="7">
        <v>0</v>
      </c>
      <c r="S551" s="7">
        <v>0</v>
      </c>
      <c r="T551" s="6">
        <v>0</v>
      </c>
      <c r="U551" s="6">
        <v>0</v>
      </c>
    </row>
    <row r="552" spans="1:21" x14ac:dyDescent="0.3">
      <c r="A552" t="s">
        <v>21</v>
      </c>
      <c r="B552" t="s">
        <v>22</v>
      </c>
      <c r="C552" t="s">
        <v>80</v>
      </c>
      <c r="D552" t="s">
        <v>393</v>
      </c>
      <c r="E552" t="s">
        <v>25</v>
      </c>
      <c r="F552" t="s">
        <v>26</v>
      </c>
      <c r="G552" t="s">
        <v>122</v>
      </c>
      <c r="H552" t="s">
        <v>123</v>
      </c>
      <c r="I552" t="s">
        <v>123</v>
      </c>
      <c r="J552" t="s">
        <v>123</v>
      </c>
      <c r="K552" t="s">
        <v>29</v>
      </c>
      <c r="L552">
        <v>15</v>
      </c>
      <c r="N552" s="5">
        <v>0</v>
      </c>
      <c r="O552" t="s">
        <v>30</v>
      </c>
      <c r="P552" s="5">
        <v>0</v>
      </c>
      <c r="Q552" s="6">
        <v>0</v>
      </c>
      <c r="R552" s="7">
        <v>0</v>
      </c>
      <c r="S552" s="7">
        <v>0</v>
      </c>
      <c r="T552" s="6">
        <v>0</v>
      </c>
      <c r="U552" s="6">
        <v>0</v>
      </c>
    </row>
    <row r="553" spans="1:21" x14ac:dyDescent="0.3">
      <c r="A553" t="s">
        <v>21</v>
      </c>
      <c r="B553" t="s">
        <v>22</v>
      </c>
      <c r="C553" t="s">
        <v>80</v>
      </c>
      <c r="D553" t="s">
        <v>393</v>
      </c>
      <c r="E553" t="s">
        <v>25</v>
      </c>
      <c r="F553" t="s">
        <v>26</v>
      </c>
      <c r="G553" t="s">
        <v>124</v>
      </c>
      <c r="H553" t="s">
        <v>125</v>
      </c>
      <c r="I553" t="s">
        <v>908</v>
      </c>
      <c r="J553" t="s">
        <v>125</v>
      </c>
      <c r="K553" t="s">
        <v>29</v>
      </c>
      <c r="L553">
        <v>20</v>
      </c>
      <c r="N553" s="5">
        <v>0.08</v>
      </c>
      <c r="O553" t="s">
        <v>30</v>
      </c>
      <c r="P553" s="5">
        <v>6.5934066E-2</v>
      </c>
      <c r="Q553" s="6">
        <v>0</v>
      </c>
      <c r="R553" s="7">
        <v>0</v>
      </c>
      <c r="S553" s="7">
        <v>9.9325658201480341E-4</v>
      </c>
      <c r="T553" s="6">
        <v>0</v>
      </c>
      <c r="U553" s="6">
        <v>0</v>
      </c>
    </row>
    <row r="554" spans="1:21" x14ac:dyDescent="0.3">
      <c r="A554" t="s">
        <v>21</v>
      </c>
      <c r="B554" t="s">
        <v>22</v>
      </c>
      <c r="C554" t="s">
        <v>80</v>
      </c>
      <c r="D554" t="s">
        <v>393</v>
      </c>
      <c r="E554" t="s">
        <v>25</v>
      </c>
      <c r="F554" t="s">
        <v>26</v>
      </c>
      <c r="G554" t="s">
        <v>126</v>
      </c>
      <c r="H554" t="s">
        <v>127</v>
      </c>
      <c r="I554" t="s">
        <v>909</v>
      </c>
      <c r="J554" t="s">
        <v>127</v>
      </c>
      <c r="K554" t="s">
        <v>29</v>
      </c>
      <c r="L554">
        <v>20</v>
      </c>
      <c r="N554" s="5">
        <v>0</v>
      </c>
      <c r="O554" t="s">
        <v>30</v>
      </c>
      <c r="P554" s="5">
        <v>0.66255143999999999</v>
      </c>
      <c r="Q554" s="6">
        <v>0</v>
      </c>
      <c r="R554" s="7">
        <v>0</v>
      </c>
      <c r="S554" s="7">
        <v>9.7469850329170917E-4</v>
      </c>
      <c r="T554" s="6">
        <v>0</v>
      </c>
      <c r="U554" s="6">
        <v>0</v>
      </c>
    </row>
    <row r="555" spans="1:21" x14ac:dyDescent="0.3">
      <c r="A555" t="s">
        <v>21</v>
      </c>
      <c r="B555" t="s">
        <v>22</v>
      </c>
      <c r="C555" t="s">
        <v>80</v>
      </c>
      <c r="D555" t="s">
        <v>393</v>
      </c>
      <c r="E555" t="s">
        <v>25</v>
      </c>
      <c r="F555" t="s">
        <v>26</v>
      </c>
      <c r="G555" t="s">
        <v>128</v>
      </c>
      <c r="H555" t="s">
        <v>129</v>
      </c>
      <c r="I555" t="s">
        <v>910</v>
      </c>
      <c r="J555" t="s">
        <v>129</v>
      </c>
      <c r="K555" t="s">
        <v>29</v>
      </c>
      <c r="L555">
        <v>20</v>
      </c>
      <c r="N555" s="5">
        <v>0</v>
      </c>
      <c r="O555" t="s">
        <v>30</v>
      </c>
      <c r="P555" s="5">
        <v>0.203883495</v>
      </c>
      <c r="Q555" s="6">
        <v>0</v>
      </c>
      <c r="R555" s="7">
        <v>0</v>
      </c>
      <c r="S555" s="7">
        <v>1.0118980567622026E-3</v>
      </c>
      <c r="T555" s="6">
        <v>0</v>
      </c>
      <c r="U555" s="6">
        <v>0</v>
      </c>
    </row>
    <row r="556" spans="1:21" x14ac:dyDescent="0.3">
      <c r="A556" t="s">
        <v>21</v>
      </c>
      <c r="B556" t="s">
        <v>22</v>
      </c>
      <c r="C556" t="s">
        <v>80</v>
      </c>
      <c r="D556" t="s">
        <v>393</v>
      </c>
      <c r="E556" t="s">
        <v>25</v>
      </c>
      <c r="F556" t="s">
        <v>26</v>
      </c>
      <c r="G556" t="s">
        <v>130</v>
      </c>
      <c r="H556" t="s">
        <v>131</v>
      </c>
      <c r="I556" t="s">
        <v>911</v>
      </c>
      <c r="J556" t="s">
        <v>131</v>
      </c>
      <c r="K556" t="s">
        <v>29</v>
      </c>
      <c r="L556">
        <v>20</v>
      </c>
      <c r="N556" s="5">
        <v>0</v>
      </c>
      <c r="O556" t="s">
        <v>30</v>
      </c>
      <c r="P556" s="5">
        <v>0.33333333300000001</v>
      </c>
      <c r="Q556" s="6">
        <v>0</v>
      </c>
      <c r="R556" s="7">
        <v>0</v>
      </c>
      <c r="S556" s="7">
        <v>9.8546215397591632E-4</v>
      </c>
      <c r="T556" s="6">
        <v>0</v>
      </c>
      <c r="U556" s="6">
        <v>0</v>
      </c>
    </row>
    <row r="557" spans="1:21" x14ac:dyDescent="0.3">
      <c r="A557" t="s">
        <v>21</v>
      </c>
      <c r="B557" t="s">
        <v>22</v>
      </c>
      <c r="C557" t="s">
        <v>80</v>
      </c>
      <c r="D557" t="s">
        <v>393</v>
      </c>
      <c r="E557" t="s">
        <v>25</v>
      </c>
      <c r="F557" t="s">
        <v>31</v>
      </c>
      <c r="G557" t="s">
        <v>132</v>
      </c>
      <c r="H557" t="s">
        <v>28</v>
      </c>
      <c r="I557" t="s">
        <v>28</v>
      </c>
      <c r="J557" t="s">
        <v>28</v>
      </c>
      <c r="K557" t="s">
        <v>29</v>
      </c>
      <c r="L557">
        <v>20</v>
      </c>
      <c r="N557" s="5">
        <v>0</v>
      </c>
      <c r="O557" t="s">
        <v>30</v>
      </c>
      <c r="P557" s="5">
        <v>0.3</v>
      </c>
      <c r="Q557" s="6">
        <v>0</v>
      </c>
      <c r="R557" s="7">
        <v>0</v>
      </c>
      <c r="S557" s="7">
        <v>2.5742209347103402E-4</v>
      </c>
      <c r="T557" s="6">
        <v>0</v>
      </c>
      <c r="U557" s="6">
        <v>0</v>
      </c>
    </row>
    <row r="558" spans="1:21" x14ac:dyDescent="0.3">
      <c r="A558" t="s">
        <v>21</v>
      </c>
      <c r="B558" t="s">
        <v>22</v>
      </c>
      <c r="C558" t="s">
        <v>80</v>
      </c>
      <c r="D558" t="s">
        <v>393</v>
      </c>
      <c r="E558" t="s">
        <v>25</v>
      </c>
      <c r="F558" t="s">
        <v>31</v>
      </c>
      <c r="G558" t="s">
        <v>133</v>
      </c>
      <c r="H558" t="s">
        <v>84</v>
      </c>
      <c r="I558" t="s">
        <v>84</v>
      </c>
      <c r="J558" t="s">
        <v>84</v>
      </c>
      <c r="K558" t="s">
        <v>29</v>
      </c>
      <c r="L558">
        <v>20</v>
      </c>
      <c r="N558" s="5">
        <v>4.4999999999999998E-2</v>
      </c>
      <c r="O558" t="s">
        <v>30</v>
      </c>
      <c r="P558" s="5">
        <v>0.51282051299999998</v>
      </c>
      <c r="Q558" s="6">
        <v>1892889.4720000001</v>
      </c>
      <c r="R558" s="7">
        <v>0</v>
      </c>
      <c r="S558" s="7">
        <v>8.9048709555079723E-4</v>
      </c>
      <c r="T558" s="6">
        <v>0</v>
      </c>
      <c r="U558" s="6">
        <v>1685.5936481199622</v>
      </c>
    </row>
    <row r="559" spans="1:21" x14ac:dyDescent="0.3">
      <c r="A559" t="s">
        <v>21</v>
      </c>
      <c r="B559" t="s">
        <v>22</v>
      </c>
      <c r="C559" t="s">
        <v>80</v>
      </c>
      <c r="D559" t="s">
        <v>393</v>
      </c>
      <c r="E559" t="s">
        <v>25</v>
      </c>
      <c r="F559" t="s">
        <v>31</v>
      </c>
      <c r="G559" t="s">
        <v>134</v>
      </c>
      <c r="H559" t="s">
        <v>86</v>
      </c>
      <c r="I559" t="s">
        <v>86</v>
      </c>
      <c r="J559" t="s">
        <v>86</v>
      </c>
      <c r="K559" t="s">
        <v>29</v>
      </c>
      <c r="L559">
        <v>20</v>
      </c>
      <c r="N559" s="5">
        <v>0</v>
      </c>
      <c r="O559" t="s">
        <v>30</v>
      </c>
      <c r="P559" s="5">
        <v>0.14367295399999999</v>
      </c>
      <c r="Q559" s="6">
        <v>0</v>
      </c>
      <c r="R559" s="7">
        <v>0</v>
      </c>
      <c r="S559" s="7">
        <v>9.7367594861765005E-4</v>
      </c>
      <c r="T559" s="6">
        <v>0</v>
      </c>
      <c r="U559" s="6">
        <v>0</v>
      </c>
    </row>
    <row r="560" spans="1:21" x14ac:dyDescent="0.3">
      <c r="A560" t="s">
        <v>21</v>
      </c>
      <c r="B560" t="s">
        <v>22</v>
      </c>
      <c r="C560" t="s">
        <v>80</v>
      </c>
      <c r="D560" t="s">
        <v>393</v>
      </c>
      <c r="E560" t="s">
        <v>25</v>
      </c>
      <c r="F560" t="s">
        <v>31</v>
      </c>
      <c r="G560" t="s">
        <v>136</v>
      </c>
      <c r="H560" t="s">
        <v>90</v>
      </c>
      <c r="I560" t="s">
        <v>901</v>
      </c>
      <c r="J560" t="s">
        <v>90</v>
      </c>
      <c r="K560" t="s">
        <v>29</v>
      </c>
      <c r="L560">
        <v>20</v>
      </c>
      <c r="N560" s="5">
        <v>0.14625953999999999</v>
      </c>
      <c r="O560" t="s">
        <v>30</v>
      </c>
      <c r="P560" s="5">
        <v>0.63786008199999999</v>
      </c>
      <c r="Q560" s="6">
        <v>8439759.4959999993</v>
      </c>
      <c r="R560" s="7">
        <v>0</v>
      </c>
      <c r="S560" s="7">
        <v>1.114335657679397E-3</v>
      </c>
      <c r="T560" s="6">
        <v>0</v>
      </c>
      <c r="U560" s="6">
        <v>9404.7249486310957</v>
      </c>
    </row>
    <row r="561" spans="1:21" x14ac:dyDescent="0.3">
      <c r="A561" t="s">
        <v>21</v>
      </c>
      <c r="B561" t="s">
        <v>22</v>
      </c>
      <c r="C561" t="s">
        <v>80</v>
      </c>
      <c r="D561" t="s">
        <v>393</v>
      </c>
      <c r="E561" t="s">
        <v>25</v>
      </c>
      <c r="F561" t="s">
        <v>31</v>
      </c>
      <c r="G561" t="s">
        <v>137</v>
      </c>
      <c r="H561" t="s">
        <v>92</v>
      </c>
      <c r="I561" t="s">
        <v>902</v>
      </c>
      <c r="J561" t="s">
        <v>92</v>
      </c>
      <c r="K561" t="s">
        <v>29</v>
      </c>
      <c r="L561">
        <v>20</v>
      </c>
      <c r="N561" s="5">
        <v>5.7245342999999997E-2</v>
      </c>
      <c r="O561" t="s">
        <v>30</v>
      </c>
      <c r="P561" s="5">
        <v>0.116504854</v>
      </c>
      <c r="Q561" s="6">
        <v>459006.3064</v>
      </c>
      <c r="R561" s="7">
        <v>0</v>
      </c>
      <c r="S561" s="7">
        <v>1.7433320002456908E-3</v>
      </c>
      <c r="T561" s="6">
        <v>0</v>
      </c>
      <c r="U561" s="6">
        <v>800.20038226169845</v>
      </c>
    </row>
    <row r="562" spans="1:21" x14ac:dyDescent="0.3">
      <c r="A562" t="s">
        <v>21</v>
      </c>
      <c r="B562" t="s">
        <v>22</v>
      </c>
      <c r="C562" t="s">
        <v>80</v>
      </c>
      <c r="D562" t="s">
        <v>393</v>
      </c>
      <c r="E562" t="s">
        <v>25</v>
      </c>
      <c r="F562" t="s">
        <v>31</v>
      </c>
      <c r="G562" t="s">
        <v>138</v>
      </c>
      <c r="H562" t="s">
        <v>94</v>
      </c>
      <c r="I562" t="s">
        <v>903</v>
      </c>
      <c r="J562" t="s">
        <v>94</v>
      </c>
      <c r="K562" t="s">
        <v>29</v>
      </c>
      <c r="L562">
        <v>20</v>
      </c>
      <c r="N562" s="5">
        <v>0.142106125</v>
      </c>
      <c r="O562" t="s">
        <v>30</v>
      </c>
      <c r="P562" s="5">
        <v>0.26016260200000002</v>
      </c>
      <c r="Q562" s="6">
        <v>2946955.49</v>
      </c>
      <c r="R562" s="7">
        <v>0</v>
      </c>
      <c r="S562" s="7">
        <v>1.3781197233466457E-3</v>
      </c>
      <c r="T562" s="6">
        <v>0</v>
      </c>
      <c r="U562" s="6">
        <v>4061.2574845936792</v>
      </c>
    </row>
    <row r="563" spans="1:21" x14ac:dyDescent="0.3">
      <c r="A563" t="s">
        <v>21</v>
      </c>
      <c r="B563" t="s">
        <v>22</v>
      </c>
      <c r="C563" t="s">
        <v>80</v>
      </c>
      <c r="D563" t="s">
        <v>393</v>
      </c>
      <c r="E563" t="s">
        <v>25</v>
      </c>
      <c r="F563" t="s">
        <v>31</v>
      </c>
      <c r="G563" t="s">
        <v>139</v>
      </c>
      <c r="H563" t="s">
        <v>96</v>
      </c>
      <c r="I563" t="s">
        <v>904</v>
      </c>
      <c r="J563" t="s">
        <v>96</v>
      </c>
      <c r="K563" t="s">
        <v>29</v>
      </c>
      <c r="L563">
        <v>11</v>
      </c>
      <c r="N563" s="5">
        <v>0.22500000000000001</v>
      </c>
      <c r="O563" t="s">
        <v>30</v>
      </c>
      <c r="P563" s="5">
        <v>6.0917672999999999E-2</v>
      </c>
      <c r="Q563" s="6">
        <v>912454.96019999997</v>
      </c>
      <c r="R563" s="7">
        <v>0</v>
      </c>
      <c r="S563" s="7">
        <v>0</v>
      </c>
      <c r="T563" s="6">
        <v>0</v>
      </c>
      <c r="U563" s="6">
        <v>0</v>
      </c>
    </row>
    <row r="564" spans="1:21" x14ac:dyDescent="0.3">
      <c r="A564" t="s">
        <v>21</v>
      </c>
      <c r="B564" t="s">
        <v>22</v>
      </c>
      <c r="C564" t="s">
        <v>80</v>
      </c>
      <c r="D564" t="s">
        <v>393</v>
      </c>
      <c r="E564" t="s">
        <v>25</v>
      </c>
      <c r="F564" t="s">
        <v>31</v>
      </c>
      <c r="G564" t="s">
        <v>140</v>
      </c>
      <c r="H564" t="s">
        <v>98</v>
      </c>
      <c r="I564" t="s">
        <v>98</v>
      </c>
      <c r="J564" t="s">
        <v>98</v>
      </c>
      <c r="K564" t="s">
        <v>29</v>
      </c>
      <c r="L564">
        <v>11</v>
      </c>
      <c r="N564" s="5">
        <v>5.8799999999999998E-2</v>
      </c>
      <c r="O564" t="s">
        <v>30</v>
      </c>
      <c r="P564" s="5">
        <v>2.2842639999999998E-3</v>
      </c>
      <c r="Q564" s="6">
        <v>8814.3023709999998</v>
      </c>
      <c r="R564" s="7">
        <v>0</v>
      </c>
      <c r="S564" s="7">
        <v>5.016199395407038E-2</v>
      </c>
      <c r="T564" s="6">
        <v>0</v>
      </c>
      <c r="U564" s="6">
        <v>442.14298224345021</v>
      </c>
    </row>
    <row r="565" spans="1:21" x14ac:dyDescent="0.3">
      <c r="A565" t="s">
        <v>21</v>
      </c>
      <c r="B565" t="s">
        <v>22</v>
      </c>
      <c r="C565" t="s">
        <v>80</v>
      </c>
      <c r="D565" t="s">
        <v>393</v>
      </c>
      <c r="E565" t="s">
        <v>25</v>
      </c>
      <c r="F565" t="s">
        <v>31</v>
      </c>
      <c r="G565" t="s">
        <v>141</v>
      </c>
      <c r="H565" t="s">
        <v>100</v>
      </c>
      <c r="I565" t="s">
        <v>100</v>
      </c>
      <c r="J565" t="s">
        <v>100</v>
      </c>
      <c r="K565" t="s">
        <v>29</v>
      </c>
      <c r="L565">
        <v>20</v>
      </c>
      <c r="N565" s="5">
        <v>1.8525E-2</v>
      </c>
      <c r="O565" t="s">
        <v>30</v>
      </c>
      <c r="P565" s="5">
        <v>0.1</v>
      </c>
      <c r="Q565" s="6">
        <v>126644.5546</v>
      </c>
      <c r="R565" s="7">
        <v>0</v>
      </c>
      <c r="S565" s="7">
        <v>1.1093120403056951E-3</v>
      </c>
      <c r="T565" s="6">
        <v>0</v>
      </c>
      <c r="U565" s="6">
        <v>140.48832925693202</v>
      </c>
    </row>
    <row r="566" spans="1:21" x14ac:dyDescent="0.3">
      <c r="A566" t="s">
        <v>21</v>
      </c>
      <c r="B566" t="s">
        <v>22</v>
      </c>
      <c r="C566" t="s">
        <v>80</v>
      </c>
      <c r="D566" t="s">
        <v>393</v>
      </c>
      <c r="E566" t="s">
        <v>25</v>
      </c>
      <c r="F566" t="s">
        <v>31</v>
      </c>
      <c r="G566" t="s">
        <v>142</v>
      </c>
      <c r="H566" t="s">
        <v>102</v>
      </c>
      <c r="I566" t="s">
        <v>102</v>
      </c>
      <c r="J566" t="s">
        <v>102</v>
      </c>
      <c r="K566" t="s">
        <v>29</v>
      </c>
      <c r="L566">
        <v>11</v>
      </c>
      <c r="N566" s="5">
        <v>0.02</v>
      </c>
      <c r="O566" t="s">
        <v>30</v>
      </c>
      <c r="P566" s="5">
        <v>2.6194598999999999E-2</v>
      </c>
      <c r="Q566" s="6">
        <v>34398.02824</v>
      </c>
      <c r="R566" s="7">
        <v>0</v>
      </c>
      <c r="S566" s="7">
        <v>0</v>
      </c>
      <c r="T566" s="6">
        <v>0</v>
      </c>
      <c r="U566" s="6">
        <v>0</v>
      </c>
    </row>
    <row r="567" spans="1:21" x14ac:dyDescent="0.3">
      <c r="A567" t="s">
        <v>21</v>
      </c>
      <c r="B567" t="s">
        <v>22</v>
      </c>
      <c r="C567" t="s">
        <v>80</v>
      </c>
      <c r="D567" t="s">
        <v>393</v>
      </c>
      <c r="E567" t="s">
        <v>25</v>
      </c>
      <c r="F567" t="s">
        <v>31</v>
      </c>
      <c r="G567" t="s">
        <v>143</v>
      </c>
      <c r="H567" t="s">
        <v>104</v>
      </c>
      <c r="I567" t="s">
        <v>104</v>
      </c>
      <c r="J567" t="s">
        <v>104</v>
      </c>
      <c r="K567" t="s">
        <v>29</v>
      </c>
      <c r="L567">
        <v>15</v>
      </c>
      <c r="N567" s="5">
        <v>9.9449999999999997E-2</v>
      </c>
      <c r="O567" t="s">
        <v>30</v>
      </c>
      <c r="P567" s="5">
        <v>7.4927886999999999E-2</v>
      </c>
      <c r="Q567" s="6">
        <v>508476.98749999999</v>
      </c>
      <c r="R567" s="7">
        <v>0</v>
      </c>
      <c r="S567" s="7">
        <v>2.8198813552064638E-3</v>
      </c>
      <c r="T567" s="6">
        <v>0</v>
      </c>
      <c r="U567" s="6">
        <v>1433.8447766028</v>
      </c>
    </row>
    <row r="568" spans="1:21" x14ac:dyDescent="0.3">
      <c r="A568" t="s">
        <v>21</v>
      </c>
      <c r="B568" t="s">
        <v>22</v>
      </c>
      <c r="C568" t="s">
        <v>80</v>
      </c>
      <c r="D568" t="s">
        <v>393</v>
      </c>
      <c r="E568" t="s">
        <v>25</v>
      </c>
      <c r="F568" t="s">
        <v>31</v>
      </c>
      <c r="G568" t="s">
        <v>144</v>
      </c>
      <c r="H568" t="s">
        <v>106</v>
      </c>
      <c r="I568" t="s">
        <v>106</v>
      </c>
      <c r="J568" t="s">
        <v>106</v>
      </c>
      <c r="K568" t="s">
        <v>29</v>
      </c>
      <c r="L568">
        <v>11</v>
      </c>
      <c r="N568" s="5">
        <v>9.4999999999999998E-3</v>
      </c>
      <c r="O568" t="s">
        <v>30</v>
      </c>
      <c r="P568" s="5">
        <v>0.15</v>
      </c>
      <c r="Q568" s="6">
        <v>106646.1961</v>
      </c>
      <c r="R568" s="7">
        <v>0</v>
      </c>
      <c r="S568" s="7">
        <v>3.2140997061875787E-3</v>
      </c>
      <c r="T568" s="6">
        <v>0</v>
      </c>
      <c r="U568" s="6">
        <v>342.77150755103293</v>
      </c>
    </row>
    <row r="569" spans="1:21" x14ac:dyDescent="0.3">
      <c r="A569" t="s">
        <v>21</v>
      </c>
      <c r="B569" t="s">
        <v>22</v>
      </c>
      <c r="C569" t="s">
        <v>80</v>
      </c>
      <c r="D569" t="s">
        <v>393</v>
      </c>
      <c r="E569" t="s">
        <v>25</v>
      </c>
      <c r="F569" t="s">
        <v>31</v>
      </c>
      <c r="G569" t="s">
        <v>145</v>
      </c>
      <c r="H569" t="s">
        <v>108</v>
      </c>
      <c r="I569" t="s">
        <v>108</v>
      </c>
      <c r="J569" t="s">
        <v>108</v>
      </c>
      <c r="K569" t="s">
        <v>29</v>
      </c>
      <c r="L569">
        <v>2</v>
      </c>
      <c r="M569" t="s">
        <v>109</v>
      </c>
      <c r="N569" s="5">
        <v>0</v>
      </c>
      <c r="O569" t="s">
        <v>30</v>
      </c>
      <c r="P569" s="5">
        <v>0.05</v>
      </c>
      <c r="Q569" s="6">
        <v>0</v>
      </c>
      <c r="R569" s="7">
        <v>0</v>
      </c>
      <c r="S569" s="7">
        <v>8.9048709555079723E-4</v>
      </c>
      <c r="T569" s="6">
        <v>0</v>
      </c>
      <c r="U569" s="6">
        <v>0</v>
      </c>
    </row>
    <row r="570" spans="1:21" x14ac:dyDescent="0.3">
      <c r="A570" t="s">
        <v>21</v>
      </c>
      <c r="B570" t="s">
        <v>22</v>
      </c>
      <c r="C570" t="s">
        <v>80</v>
      </c>
      <c r="D570" t="s">
        <v>393</v>
      </c>
      <c r="E570" t="s">
        <v>25</v>
      </c>
      <c r="F570" t="s">
        <v>31</v>
      </c>
      <c r="G570" t="s">
        <v>146</v>
      </c>
      <c r="H570" t="s">
        <v>111</v>
      </c>
      <c r="I570" t="s">
        <v>111</v>
      </c>
      <c r="J570" t="s">
        <v>111</v>
      </c>
      <c r="K570" t="s">
        <v>29</v>
      </c>
      <c r="L570">
        <v>20</v>
      </c>
      <c r="N570" s="5">
        <v>6.7500000000000004E-4</v>
      </c>
      <c r="O570" t="s">
        <v>30</v>
      </c>
      <c r="P570" s="5">
        <v>0.146537695</v>
      </c>
      <c r="Q570" s="6">
        <v>7392.0402690000001</v>
      </c>
      <c r="R570" s="7">
        <v>0</v>
      </c>
      <c r="S570" s="7">
        <v>8.9048709555079712E-4</v>
      </c>
      <c r="T570" s="6">
        <v>0</v>
      </c>
      <c r="U570" s="6">
        <v>6.5825164693363432</v>
      </c>
    </row>
    <row r="571" spans="1:21" x14ac:dyDescent="0.3">
      <c r="A571" t="s">
        <v>21</v>
      </c>
      <c r="B571" t="s">
        <v>22</v>
      </c>
      <c r="C571" t="s">
        <v>80</v>
      </c>
      <c r="D571" t="s">
        <v>393</v>
      </c>
      <c r="E571" t="s">
        <v>25</v>
      </c>
      <c r="F571" t="s">
        <v>31</v>
      </c>
      <c r="G571" t="s">
        <v>932</v>
      </c>
      <c r="H571" t="s">
        <v>113</v>
      </c>
      <c r="I571" t="s">
        <v>113</v>
      </c>
      <c r="J571" t="s">
        <v>113</v>
      </c>
      <c r="K571" t="s">
        <v>29</v>
      </c>
      <c r="L571">
        <v>20</v>
      </c>
      <c r="N571" s="5">
        <v>2.24E-2</v>
      </c>
      <c r="O571" t="s">
        <v>30</v>
      </c>
      <c r="P571" s="5">
        <v>1.028948E-3</v>
      </c>
      <c r="Q571" s="6">
        <v>1512.3335039999999</v>
      </c>
      <c r="R571" s="7">
        <v>0</v>
      </c>
      <c r="S571" s="7">
        <v>6.1520590679720044E-4</v>
      </c>
      <c r="T571" s="6">
        <v>0</v>
      </c>
      <c r="U571" s="6">
        <v>0.93039650470810753</v>
      </c>
    </row>
    <row r="572" spans="1:21" x14ac:dyDescent="0.3">
      <c r="A572" t="s">
        <v>21</v>
      </c>
      <c r="B572" t="s">
        <v>22</v>
      </c>
      <c r="C572" t="s">
        <v>80</v>
      </c>
      <c r="D572" t="s">
        <v>393</v>
      </c>
      <c r="E572" t="s">
        <v>25</v>
      </c>
      <c r="F572" t="s">
        <v>31</v>
      </c>
      <c r="G572" t="s">
        <v>147</v>
      </c>
      <c r="H572" t="s">
        <v>115</v>
      </c>
      <c r="I572" t="s">
        <v>905</v>
      </c>
      <c r="J572" t="s">
        <v>115</v>
      </c>
      <c r="K572" t="s">
        <v>29</v>
      </c>
      <c r="L572">
        <v>20</v>
      </c>
      <c r="N572" s="5">
        <v>0.19</v>
      </c>
      <c r="O572" t="s">
        <v>30</v>
      </c>
      <c r="P572" s="5">
        <v>0.124260355</v>
      </c>
      <c r="Q572" s="6">
        <v>1692775.6569999999</v>
      </c>
      <c r="R572" s="7">
        <v>0</v>
      </c>
      <c r="S572" s="7">
        <v>8.9696180021593631E-4</v>
      </c>
      <c r="T572" s="6">
        <v>0</v>
      </c>
      <c r="U572" s="6">
        <v>1518.3551006644343</v>
      </c>
    </row>
    <row r="573" spans="1:21" x14ac:dyDescent="0.3">
      <c r="A573" t="s">
        <v>21</v>
      </c>
      <c r="B573" t="s">
        <v>22</v>
      </c>
      <c r="C573" t="s">
        <v>80</v>
      </c>
      <c r="D573" t="s">
        <v>393</v>
      </c>
      <c r="E573" t="s">
        <v>25</v>
      </c>
      <c r="F573" t="s">
        <v>31</v>
      </c>
      <c r="G573" t="s">
        <v>148</v>
      </c>
      <c r="H573" t="s">
        <v>117</v>
      </c>
      <c r="I573" t="s">
        <v>906</v>
      </c>
      <c r="J573" t="s">
        <v>117</v>
      </c>
      <c r="K573" t="s">
        <v>29</v>
      </c>
      <c r="L573">
        <v>20</v>
      </c>
      <c r="N573" s="5">
        <v>0.14249999999999999</v>
      </c>
      <c r="O573" t="s">
        <v>30</v>
      </c>
      <c r="P573" s="5">
        <v>0.16701980899999999</v>
      </c>
      <c r="Q573" s="6">
        <v>1824629.5109999999</v>
      </c>
      <c r="R573" s="7">
        <v>0</v>
      </c>
      <c r="S573" s="7">
        <v>9.7406742677655584E-4</v>
      </c>
      <c r="T573" s="6">
        <v>0</v>
      </c>
      <c r="U573" s="6">
        <v>1777.3121726003353</v>
      </c>
    </row>
    <row r="574" spans="1:21" x14ac:dyDescent="0.3">
      <c r="A574" t="s">
        <v>21</v>
      </c>
      <c r="B574" t="s">
        <v>22</v>
      </c>
      <c r="C574" t="s">
        <v>80</v>
      </c>
      <c r="D574" t="s">
        <v>393</v>
      </c>
      <c r="E574" t="s">
        <v>25</v>
      </c>
      <c r="F574" t="s">
        <v>31</v>
      </c>
      <c r="G574" t="s">
        <v>149</v>
      </c>
      <c r="H574" t="s">
        <v>119</v>
      </c>
      <c r="I574" t="s">
        <v>907</v>
      </c>
      <c r="J574" t="s">
        <v>119</v>
      </c>
      <c r="K574" t="s">
        <v>29</v>
      </c>
      <c r="L574">
        <v>20</v>
      </c>
      <c r="N574" s="5">
        <v>0.32400000000000001</v>
      </c>
      <c r="O574" t="s">
        <v>30</v>
      </c>
      <c r="P574" s="5">
        <v>0.125</v>
      </c>
      <c r="Q574" s="6">
        <v>3026378.605</v>
      </c>
      <c r="R574" s="7">
        <v>0</v>
      </c>
      <c r="S574" s="7">
        <v>8.9048709555079723E-4</v>
      </c>
      <c r="T574" s="6">
        <v>0</v>
      </c>
      <c r="U574" s="6">
        <v>2694.9510940035234</v>
      </c>
    </row>
    <row r="575" spans="1:21" x14ac:dyDescent="0.3">
      <c r="A575" t="s">
        <v>21</v>
      </c>
      <c r="B575" t="s">
        <v>22</v>
      </c>
      <c r="C575" t="s">
        <v>80</v>
      </c>
      <c r="D575" t="s">
        <v>393</v>
      </c>
      <c r="E575" t="s">
        <v>25</v>
      </c>
      <c r="F575" t="s">
        <v>31</v>
      </c>
      <c r="G575" t="s">
        <v>150</v>
      </c>
      <c r="H575" t="s">
        <v>121</v>
      </c>
      <c r="I575" t="s">
        <v>121</v>
      </c>
      <c r="J575" t="s">
        <v>121</v>
      </c>
      <c r="K575" t="s">
        <v>29</v>
      </c>
      <c r="L575">
        <v>11</v>
      </c>
      <c r="N575" s="5">
        <v>0.140833333</v>
      </c>
      <c r="O575" t="s">
        <v>30</v>
      </c>
      <c r="P575" s="5">
        <v>0.12</v>
      </c>
      <c r="Q575" s="6">
        <v>1183105.513</v>
      </c>
      <c r="R575" s="7">
        <v>0</v>
      </c>
      <c r="S575" s="7">
        <v>8.9048709555079723E-4</v>
      </c>
      <c r="T575" s="6">
        <v>0</v>
      </c>
      <c r="U575" s="6">
        <v>1053.5401920015061</v>
      </c>
    </row>
    <row r="576" spans="1:21" x14ac:dyDescent="0.3">
      <c r="A576" t="s">
        <v>21</v>
      </c>
      <c r="B576" t="s">
        <v>22</v>
      </c>
      <c r="C576" t="s">
        <v>80</v>
      </c>
      <c r="D576" t="s">
        <v>393</v>
      </c>
      <c r="E576" t="s">
        <v>25</v>
      </c>
      <c r="F576" t="s">
        <v>31</v>
      </c>
      <c r="G576" t="s">
        <v>151</v>
      </c>
      <c r="H576" t="s">
        <v>123</v>
      </c>
      <c r="I576" t="s">
        <v>123</v>
      </c>
      <c r="J576" t="s">
        <v>123</v>
      </c>
      <c r="K576" t="s">
        <v>29</v>
      </c>
      <c r="L576">
        <v>15</v>
      </c>
      <c r="N576" s="5">
        <v>0</v>
      </c>
      <c r="O576" t="s">
        <v>30</v>
      </c>
      <c r="P576" s="5">
        <v>2.0452499999999998E-2</v>
      </c>
      <c r="Q576" s="6">
        <v>0</v>
      </c>
      <c r="R576" s="7">
        <v>0</v>
      </c>
      <c r="S576" s="7">
        <v>8.9048709555079723E-4</v>
      </c>
      <c r="T576" s="6">
        <v>0</v>
      </c>
      <c r="U576" s="6">
        <v>0</v>
      </c>
    </row>
    <row r="577" spans="1:21" x14ac:dyDescent="0.3">
      <c r="A577" t="s">
        <v>21</v>
      </c>
      <c r="B577" t="s">
        <v>22</v>
      </c>
      <c r="C577" t="s">
        <v>80</v>
      </c>
      <c r="D577" t="s">
        <v>393</v>
      </c>
      <c r="E577" t="s">
        <v>25</v>
      </c>
      <c r="F577" t="s">
        <v>31</v>
      </c>
      <c r="G577" t="s">
        <v>152</v>
      </c>
      <c r="H577" t="s">
        <v>125</v>
      </c>
      <c r="I577" t="s">
        <v>908</v>
      </c>
      <c r="J577" t="s">
        <v>125</v>
      </c>
      <c r="K577" t="s">
        <v>29</v>
      </c>
      <c r="L577">
        <v>20</v>
      </c>
      <c r="N577" s="5">
        <v>3.9038694999999998E-2</v>
      </c>
      <c r="O577" t="s">
        <v>30</v>
      </c>
      <c r="P577" s="5">
        <v>6.5934066E-2</v>
      </c>
      <c r="Q577" s="6">
        <v>171794.82139999999</v>
      </c>
      <c r="R577" s="7">
        <v>0</v>
      </c>
      <c r="S577" s="7">
        <v>9.9325658201480341E-4</v>
      </c>
      <c r="T577" s="6">
        <v>0</v>
      </c>
      <c r="U577" s="6">
        <v>170.63633711160759</v>
      </c>
    </row>
    <row r="578" spans="1:21" x14ac:dyDescent="0.3">
      <c r="A578" t="s">
        <v>21</v>
      </c>
      <c r="B578" t="s">
        <v>22</v>
      </c>
      <c r="C578" t="s">
        <v>80</v>
      </c>
      <c r="D578" t="s">
        <v>393</v>
      </c>
      <c r="E578" t="s">
        <v>25</v>
      </c>
      <c r="F578" t="s">
        <v>31</v>
      </c>
      <c r="G578" t="s">
        <v>153</v>
      </c>
      <c r="H578" t="s">
        <v>127</v>
      </c>
      <c r="I578" t="s">
        <v>909</v>
      </c>
      <c r="J578" t="s">
        <v>127</v>
      </c>
      <c r="K578" t="s">
        <v>29</v>
      </c>
      <c r="L578">
        <v>20</v>
      </c>
      <c r="N578" s="5">
        <v>1.6251060000000001E-2</v>
      </c>
      <c r="O578" t="s">
        <v>30</v>
      </c>
      <c r="P578" s="5">
        <v>0.66255143999999999</v>
      </c>
      <c r="Q578" s="6">
        <v>984653.01610000001</v>
      </c>
      <c r="R578" s="7">
        <v>0</v>
      </c>
      <c r="S578" s="7">
        <v>9.7469850329170917E-4</v>
      </c>
      <c r="T578" s="6">
        <v>0</v>
      </c>
      <c r="U578" s="6">
        <v>959.7398210543372</v>
      </c>
    </row>
    <row r="579" spans="1:21" x14ac:dyDescent="0.3">
      <c r="A579" t="s">
        <v>21</v>
      </c>
      <c r="B579" t="s">
        <v>22</v>
      </c>
      <c r="C579" t="s">
        <v>80</v>
      </c>
      <c r="D579" t="s">
        <v>393</v>
      </c>
      <c r="E579" t="s">
        <v>25</v>
      </c>
      <c r="F579" t="s">
        <v>31</v>
      </c>
      <c r="G579" t="s">
        <v>154</v>
      </c>
      <c r="H579" t="s">
        <v>129</v>
      </c>
      <c r="I579" t="s">
        <v>910</v>
      </c>
      <c r="J579" t="s">
        <v>129</v>
      </c>
      <c r="K579" t="s">
        <v>29</v>
      </c>
      <c r="L579">
        <v>20</v>
      </c>
      <c r="N579" s="5">
        <v>6.3605939999999998E-3</v>
      </c>
      <c r="O579" t="s">
        <v>30</v>
      </c>
      <c r="P579" s="5">
        <v>0.203883495</v>
      </c>
      <c r="Q579" s="6">
        <v>99548.594599999997</v>
      </c>
      <c r="R579" s="7">
        <v>0</v>
      </c>
      <c r="S579" s="7">
        <v>1.0118980567622026E-3</v>
      </c>
      <c r="T579" s="6">
        <v>0</v>
      </c>
      <c r="U579" s="6">
        <v>100.73302942914829</v>
      </c>
    </row>
    <row r="580" spans="1:21" x14ac:dyDescent="0.3">
      <c r="A580" t="s">
        <v>21</v>
      </c>
      <c r="B580" t="s">
        <v>22</v>
      </c>
      <c r="C580" t="s">
        <v>80</v>
      </c>
      <c r="D580" t="s">
        <v>393</v>
      </c>
      <c r="E580" t="s">
        <v>25</v>
      </c>
      <c r="F580" t="s">
        <v>31</v>
      </c>
      <c r="G580" t="s">
        <v>155</v>
      </c>
      <c r="H580" t="s">
        <v>131</v>
      </c>
      <c r="I580" t="s">
        <v>911</v>
      </c>
      <c r="J580" t="s">
        <v>131</v>
      </c>
      <c r="K580" t="s">
        <v>29</v>
      </c>
      <c r="L580">
        <v>20</v>
      </c>
      <c r="N580" s="5">
        <v>1.5789569E-2</v>
      </c>
      <c r="O580" t="s">
        <v>30</v>
      </c>
      <c r="P580" s="5">
        <v>0.33333333300000001</v>
      </c>
      <c r="Q580" s="6">
        <v>421751.6164</v>
      </c>
      <c r="R580" s="7">
        <v>0</v>
      </c>
      <c r="S580" s="7">
        <v>9.8546215397591632E-4</v>
      </c>
      <c r="T580" s="6">
        <v>0</v>
      </c>
      <c r="U580" s="6">
        <v>415.62025634036837</v>
      </c>
    </row>
    <row r="581" spans="1:21" x14ac:dyDescent="0.3">
      <c r="A581" t="s">
        <v>21</v>
      </c>
      <c r="B581" t="s">
        <v>22</v>
      </c>
      <c r="C581" t="s">
        <v>80</v>
      </c>
      <c r="D581" t="s">
        <v>393</v>
      </c>
      <c r="E581" t="s">
        <v>25</v>
      </c>
      <c r="F581" t="s">
        <v>31</v>
      </c>
      <c r="G581" t="s">
        <v>156</v>
      </c>
      <c r="H581" t="s">
        <v>157</v>
      </c>
      <c r="I581" t="s">
        <v>912</v>
      </c>
      <c r="J581" t="s">
        <v>157</v>
      </c>
      <c r="K581" t="s">
        <v>29</v>
      </c>
      <c r="L581">
        <v>11</v>
      </c>
      <c r="N581" s="5">
        <v>0.20799999999999999</v>
      </c>
      <c r="O581" t="s">
        <v>30</v>
      </c>
      <c r="P581" s="5">
        <v>7.0000000000000007E-2</v>
      </c>
      <c r="Q581" s="6">
        <v>986134.38840000005</v>
      </c>
      <c r="R581" s="7">
        <v>0</v>
      </c>
      <c r="S581" s="7">
        <v>8.9048709555079723E-4</v>
      </c>
      <c r="T581" s="6">
        <v>0</v>
      </c>
      <c r="U581" s="6">
        <v>878.13994734907783</v>
      </c>
    </row>
    <row r="582" spans="1:21" x14ac:dyDescent="0.3">
      <c r="A582" t="s">
        <v>21</v>
      </c>
      <c r="B582" t="s">
        <v>22</v>
      </c>
      <c r="C582" t="s">
        <v>34</v>
      </c>
      <c r="D582" t="s">
        <v>394</v>
      </c>
      <c r="E582" t="s">
        <v>25</v>
      </c>
      <c r="F582" t="s">
        <v>26</v>
      </c>
      <c r="G582" t="s">
        <v>36</v>
      </c>
      <c r="H582" t="s">
        <v>28</v>
      </c>
      <c r="I582" t="s">
        <v>28</v>
      </c>
      <c r="J582" t="s">
        <v>28</v>
      </c>
      <c r="K582" t="s">
        <v>29</v>
      </c>
      <c r="L582">
        <v>20</v>
      </c>
      <c r="N582" s="5">
        <v>0</v>
      </c>
      <c r="O582" t="s">
        <v>30</v>
      </c>
      <c r="P582" s="5">
        <v>0.3</v>
      </c>
      <c r="Q582" s="6">
        <v>0</v>
      </c>
      <c r="R582" s="7">
        <v>3.6816310603171592E-4</v>
      </c>
      <c r="S582" s="7">
        <v>1.1165464820805937E-4</v>
      </c>
      <c r="T582" s="6">
        <v>0</v>
      </c>
      <c r="U582" s="6">
        <v>0</v>
      </c>
    </row>
    <row r="583" spans="1:21" x14ac:dyDescent="0.3">
      <c r="A583" t="s">
        <v>21</v>
      </c>
      <c r="B583" t="s">
        <v>22</v>
      </c>
      <c r="C583" t="s">
        <v>34</v>
      </c>
      <c r="D583" t="s">
        <v>394</v>
      </c>
      <c r="E583" t="s">
        <v>25</v>
      </c>
      <c r="F583" t="s">
        <v>26</v>
      </c>
      <c r="G583" t="s">
        <v>37</v>
      </c>
      <c r="H583" t="s">
        <v>38</v>
      </c>
      <c r="I583" t="s">
        <v>38</v>
      </c>
      <c r="J583" t="s">
        <v>38</v>
      </c>
      <c r="K583" t="s">
        <v>29</v>
      </c>
      <c r="L583">
        <v>5</v>
      </c>
      <c r="N583" s="5">
        <v>0.22500000000000001</v>
      </c>
      <c r="O583" t="s">
        <v>30</v>
      </c>
      <c r="P583" s="5">
        <v>2.3657109999999999E-2</v>
      </c>
      <c r="Q583" s="6">
        <v>1152.8104639999999</v>
      </c>
      <c r="R583" s="7">
        <v>1.1015087511623278E-4</v>
      </c>
      <c r="S583" s="7">
        <v>8.5949592175893486E-5</v>
      </c>
      <c r="T583" s="6">
        <v>0.12698308145275036</v>
      </c>
      <c r="U583" s="6">
        <v>9.9083589236902525E-2</v>
      </c>
    </row>
    <row r="584" spans="1:21" x14ac:dyDescent="0.3">
      <c r="A584" t="s">
        <v>21</v>
      </c>
      <c r="B584" t="s">
        <v>22</v>
      </c>
      <c r="C584" t="s">
        <v>34</v>
      </c>
      <c r="D584" t="s">
        <v>394</v>
      </c>
      <c r="E584" t="s">
        <v>25</v>
      </c>
      <c r="F584" t="s">
        <v>31</v>
      </c>
      <c r="G584" t="s">
        <v>39</v>
      </c>
      <c r="H584" t="s">
        <v>28</v>
      </c>
      <c r="I584" t="s">
        <v>28</v>
      </c>
      <c r="J584" t="s">
        <v>28</v>
      </c>
      <c r="K584" t="s">
        <v>29</v>
      </c>
      <c r="L584">
        <v>20</v>
      </c>
      <c r="N584" s="5">
        <v>0</v>
      </c>
      <c r="O584" t="s">
        <v>30</v>
      </c>
      <c r="P584" s="5">
        <v>0.3</v>
      </c>
      <c r="Q584" s="6">
        <v>0</v>
      </c>
      <c r="R584" s="7">
        <v>3.6816310603171592E-4</v>
      </c>
      <c r="S584" s="7">
        <v>1.1165464820805937E-4</v>
      </c>
      <c r="T584" s="6">
        <v>0</v>
      </c>
      <c r="U584" s="6">
        <v>0</v>
      </c>
    </row>
    <row r="585" spans="1:21" x14ac:dyDescent="0.3">
      <c r="A585" t="s">
        <v>21</v>
      </c>
      <c r="B585" t="s">
        <v>22</v>
      </c>
      <c r="C585" t="s">
        <v>34</v>
      </c>
      <c r="D585" t="s">
        <v>394</v>
      </c>
      <c r="E585" t="s">
        <v>25</v>
      </c>
      <c r="F585" t="s">
        <v>31</v>
      </c>
      <c r="G585" t="s">
        <v>40</v>
      </c>
      <c r="H585" t="s">
        <v>38</v>
      </c>
      <c r="I585" t="s">
        <v>38</v>
      </c>
      <c r="J585" t="s">
        <v>38</v>
      </c>
      <c r="K585" t="s">
        <v>29</v>
      </c>
      <c r="L585">
        <v>5</v>
      </c>
      <c r="N585" s="5">
        <v>0.22500000000000001</v>
      </c>
      <c r="O585" t="s">
        <v>30</v>
      </c>
      <c r="P585" s="5">
        <v>2.3657109999999999E-2</v>
      </c>
      <c r="Q585" s="6">
        <v>84877.821809999994</v>
      </c>
      <c r="R585" s="7">
        <v>1.1015087511623278E-4</v>
      </c>
      <c r="S585" s="7">
        <v>8.5949592175893486E-5</v>
      </c>
      <c r="T585" s="6">
        <v>9.3493663503311684</v>
      </c>
      <c r="U585" s="6">
        <v>7.2952141693476573</v>
      </c>
    </row>
    <row r="586" spans="1:21" x14ac:dyDescent="0.3">
      <c r="A586" t="s">
        <v>21</v>
      </c>
      <c r="B586" t="s">
        <v>22</v>
      </c>
      <c r="C586" t="s">
        <v>34</v>
      </c>
      <c r="D586" t="s">
        <v>394</v>
      </c>
      <c r="E586" t="s">
        <v>25</v>
      </c>
      <c r="F586" t="s">
        <v>41</v>
      </c>
      <c r="G586" t="s">
        <v>395</v>
      </c>
      <c r="H586" t="s">
        <v>396</v>
      </c>
      <c r="I586" t="s">
        <v>931</v>
      </c>
      <c r="J586" t="s">
        <v>396</v>
      </c>
      <c r="K586" t="s">
        <v>44</v>
      </c>
      <c r="L586">
        <v>9</v>
      </c>
      <c r="M586" t="s">
        <v>394</v>
      </c>
      <c r="N586" s="5">
        <v>0.61</v>
      </c>
      <c r="O586" t="s">
        <v>30</v>
      </c>
      <c r="P586" s="5">
        <v>0.59884667599999997</v>
      </c>
      <c r="Q586" s="6">
        <v>9177503.9079999998</v>
      </c>
      <c r="R586" s="7">
        <v>1.3251409109216183E-4</v>
      </c>
      <c r="S586" s="7">
        <v>9.5621253421995789E-5</v>
      </c>
      <c r="T586" s="6">
        <v>1216.1485888633831</v>
      </c>
      <c r="U586" s="6">
        <v>877.56442696822467</v>
      </c>
    </row>
    <row r="587" spans="1:21" x14ac:dyDescent="0.3">
      <c r="A587" t="s">
        <v>21</v>
      </c>
      <c r="B587" t="s">
        <v>22</v>
      </c>
      <c r="C587" t="s">
        <v>34</v>
      </c>
      <c r="D587" t="s">
        <v>394</v>
      </c>
      <c r="E587" t="s">
        <v>25</v>
      </c>
      <c r="F587" t="s">
        <v>26</v>
      </c>
      <c r="G587" t="s">
        <v>397</v>
      </c>
      <c r="H587" t="s">
        <v>396</v>
      </c>
      <c r="I587" t="s">
        <v>931</v>
      </c>
      <c r="J587" t="s">
        <v>396</v>
      </c>
      <c r="K587" t="s">
        <v>44</v>
      </c>
      <c r="L587">
        <v>9</v>
      </c>
      <c r="M587" t="s">
        <v>394</v>
      </c>
      <c r="N587" s="5">
        <v>0.61</v>
      </c>
      <c r="O587" t="s">
        <v>30</v>
      </c>
      <c r="P587" s="5">
        <v>0.59884667599999997</v>
      </c>
      <c r="Q587" s="6">
        <v>124648.8468</v>
      </c>
      <c r="R587" s="7">
        <v>1.3251409109216183E-4</v>
      </c>
      <c r="S587" s="7">
        <v>9.5621253421995789E-5</v>
      </c>
      <c r="T587" s="6">
        <v>16.517728639388125</v>
      </c>
      <c r="U587" s="6">
        <v>11.919078968622328</v>
      </c>
    </row>
    <row r="588" spans="1:21" x14ac:dyDescent="0.3">
      <c r="A588" t="s">
        <v>21</v>
      </c>
      <c r="B588" t="s">
        <v>398</v>
      </c>
      <c r="C588" t="s">
        <v>23</v>
      </c>
      <c r="D588" t="s">
        <v>24</v>
      </c>
      <c r="E588" t="s">
        <v>25</v>
      </c>
      <c r="F588" t="s">
        <v>26</v>
      </c>
      <c r="G588" t="s">
        <v>399</v>
      </c>
      <c r="H588" t="s">
        <v>28</v>
      </c>
      <c r="I588" t="s">
        <v>28</v>
      </c>
      <c r="J588" t="s">
        <v>28</v>
      </c>
      <c r="K588" t="s">
        <v>29</v>
      </c>
      <c r="L588">
        <v>20</v>
      </c>
      <c r="N588" s="5">
        <v>0</v>
      </c>
      <c r="O588" t="s">
        <v>30</v>
      </c>
      <c r="P588" s="5">
        <v>0.3</v>
      </c>
      <c r="Q588" s="6">
        <v>0</v>
      </c>
      <c r="R588" s="7">
        <v>3.6816310603171587E-4</v>
      </c>
      <c r="S588" s="7">
        <v>1.1165464820805937E-4</v>
      </c>
      <c r="T588" s="6">
        <v>0</v>
      </c>
      <c r="U588" s="6">
        <v>0</v>
      </c>
    </row>
    <row r="589" spans="1:21" x14ac:dyDescent="0.3">
      <c r="A589" t="s">
        <v>21</v>
      </c>
      <c r="B589" t="s">
        <v>398</v>
      </c>
      <c r="C589" t="s">
        <v>23</v>
      </c>
      <c r="D589" t="s">
        <v>24</v>
      </c>
      <c r="E589" t="s">
        <v>25</v>
      </c>
      <c r="F589" t="s">
        <v>31</v>
      </c>
      <c r="G589" t="s">
        <v>400</v>
      </c>
      <c r="H589" t="s">
        <v>28</v>
      </c>
      <c r="I589" t="s">
        <v>28</v>
      </c>
      <c r="J589" t="s">
        <v>28</v>
      </c>
      <c r="K589" t="s">
        <v>29</v>
      </c>
      <c r="L589">
        <v>20</v>
      </c>
      <c r="N589" s="5">
        <v>0</v>
      </c>
      <c r="O589" t="s">
        <v>30</v>
      </c>
      <c r="P589" s="5">
        <v>0.3</v>
      </c>
      <c r="Q589" s="6">
        <v>0</v>
      </c>
      <c r="R589" s="7">
        <v>3.6816310603171587E-4</v>
      </c>
      <c r="S589" s="7">
        <v>1.1165464820805937E-4</v>
      </c>
      <c r="T589" s="6">
        <v>0</v>
      </c>
      <c r="U589" s="6">
        <v>0</v>
      </c>
    </row>
    <row r="590" spans="1:21" x14ac:dyDescent="0.3">
      <c r="A590" t="s">
        <v>21</v>
      </c>
      <c r="B590" t="s">
        <v>398</v>
      </c>
      <c r="C590" t="s">
        <v>34</v>
      </c>
      <c r="D590" t="s">
        <v>35</v>
      </c>
      <c r="E590" t="s">
        <v>25</v>
      </c>
      <c r="F590" t="s">
        <v>26</v>
      </c>
      <c r="G590" t="s">
        <v>401</v>
      </c>
      <c r="H590" t="s">
        <v>28</v>
      </c>
      <c r="I590" t="s">
        <v>28</v>
      </c>
      <c r="J590" t="s">
        <v>28</v>
      </c>
      <c r="K590" t="s">
        <v>29</v>
      </c>
      <c r="L590">
        <v>20</v>
      </c>
      <c r="N590" s="5">
        <v>0</v>
      </c>
      <c r="O590" t="s">
        <v>30</v>
      </c>
      <c r="P590" s="5">
        <v>0.3</v>
      </c>
      <c r="Q590" s="6">
        <v>0</v>
      </c>
      <c r="R590" s="7">
        <v>3.6816310603171592E-4</v>
      </c>
      <c r="S590" s="7">
        <v>1.1165464820805938E-4</v>
      </c>
      <c r="T590" s="6">
        <v>0</v>
      </c>
      <c r="U590" s="6">
        <v>0</v>
      </c>
    </row>
    <row r="591" spans="1:21" x14ac:dyDescent="0.3">
      <c r="A591" t="s">
        <v>21</v>
      </c>
      <c r="B591" t="s">
        <v>398</v>
      </c>
      <c r="C591" t="s">
        <v>34</v>
      </c>
      <c r="D591" t="s">
        <v>35</v>
      </c>
      <c r="E591" t="s">
        <v>25</v>
      </c>
      <c r="F591" t="s">
        <v>26</v>
      </c>
      <c r="G591" t="s">
        <v>402</v>
      </c>
      <c r="H591" t="s">
        <v>38</v>
      </c>
      <c r="I591" t="s">
        <v>38</v>
      </c>
      <c r="J591" t="s">
        <v>38</v>
      </c>
      <c r="K591" t="s">
        <v>29</v>
      </c>
      <c r="L591">
        <v>5</v>
      </c>
      <c r="N591" s="5">
        <v>0.9</v>
      </c>
      <c r="O591" t="s">
        <v>30</v>
      </c>
      <c r="P591" s="5">
        <v>4.5749150000000002E-2</v>
      </c>
      <c r="Q591" s="6">
        <v>39559.407220000001</v>
      </c>
      <c r="R591" s="7">
        <v>1.1015087511623278E-4</v>
      </c>
      <c r="S591" s="7">
        <v>8.5949592175893486E-5</v>
      </c>
      <c r="T591" s="6">
        <v>4.3575033243624173</v>
      </c>
      <c r="U591" s="6">
        <v>3.4001149172790965</v>
      </c>
    </row>
    <row r="592" spans="1:21" x14ac:dyDescent="0.3">
      <c r="A592" t="s">
        <v>21</v>
      </c>
      <c r="B592" t="s">
        <v>398</v>
      </c>
      <c r="C592" t="s">
        <v>34</v>
      </c>
      <c r="D592" t="s">
        <v>35</v>
      </c>
      <c r="E592" t="s">
        <v>25</v>
      </c>
      <c r="F592" t="s">
        <v>31</v>
      </c>
      <c r="G592" t="s">
        <v>403</v>
      </c>
      <c r="H592" t="s">
        <v>28</v>
      </c>
      <c r="I592" t="s">
        <v>28</v>
      </c>
      <c r="J592" t="s">
        <v>28</v>
      </c>
      <c r="K592" t="s">
        <v>29</v>
      </c>
      <c r="L592">
        <v>20</v>
      </c>
      <c r="N592" s="5">
        <v>0</v>
      </c>
      <c r="O592" t="s">
        <v>30</v>
      </c>
      <c r="P592" s="5">
        <v>0.3</v>
      </c>
      <c r="Q592" s="6">
        <v>0</v>
      </c>
      <c r="R592" s="7">
        <v>3.6816310603171592E-4</v>
      </c>
      <c r="S592" s="7">
        <v>1.1165464820805938E-4</v>
      </c>
      <c r="T592" s="6">
        <v>0</v>
      </c>
      <c r="U592" s="6">
        <v>0</v>
      </c>
    </row>
    <row r="593" spans="1:21" x14ac:dyDescent="0.3">
      <c r="A593" t="s">
        <v>21</v>
      </c>
      <c r="B593" t="s">
        <v>398</v>
      </c>
      <c r="C593" t="s">
        <v>34</v>
      </c>
      <c r="D593" t="s">
        <v>35</v>
      </c>
      <c r="E593" t="s">
        <v>25</v>
      </c>
      <c r="F593" t="s">
        <v>31</v>
      </c>
      <c r="G593" t="s">
        <v>404</v>
      </c>
      <c r="H593" t="s">
        <v>38</v>
      </c>
      <c r="I593" t="s">
        <v>38</v>
      </c>
      <c r="J593" t="s">
        <v>38</v>
      </c>
      <c r="K593" t="s">
        <v>29</v>
      </c>
      <c r="L593">
        <v>5</v>
      </c>
      <c r="N593" s="5">
        <v>0.9</v>
      </c>
      <c r="O593" t="s">
        <v>30</v>
      </c>
      <c r="P593" s="5">
        <v>4.5749150000000002E-2</v>
      </c>
      <c r="Q593" s="6">
        <v>2912635.1669999999</v>
      </c>
      <c r="R593" s="7">
        <v>1.1015087511623278E-4</v>
      </c>
      <c r="S593" s="7">
        <v>8.5949592175893486E-5</v>
      </c>
      <c r="T593" s="6">
        <v>320.82931253936482</v>
      </c>
      <c r="U593" s="6">
        <v>250.33980476081541</v>
      </c>
    </row>
    <row r="594" spans="1:21" x14ac:dyDescent="0.3">
      <c r="A594" t="s">
        <v>21</v>
      </c>
      <c r="B594" t="s">
        <v>398</v>
      </c>
      <c r="C594" t="s">
        <v>34</v>
      </c>
      <c r="D594" t="s">
        <v>35</v>
      </c>
      <c r="E594" t="s">
        <v>25</v>
      </c>
      <c r="F594" t="s">
        <v>41</v>
      </c>
      <c r="G594" t="s">
        <v>405</v>
      </c>
      <c r="H594" t="s">
        <v>43</v>
      </c>
      <c r="I594" t="s">
        <v>898</v>
      </c>
      <c r="J594" t="s">
        <v>43</v>
      </c>
      <c r="K594" t="s">
        <v>44</v>
      </c>
      <c r="L594">
        <v>6</v>
      </c>
      <c r="M594" t="s">
        <v>35</v>
      </c>
      <c r="N594" s="5">
        <v>0.42</v>
      </c>
      <c r="O594" t="s">
        <v>30</v>
      </c>
      <c r="P594" s="5">
        <v>0.35097493000000002</v>
      </c>
      <c r="Q594" s="6">
        <v>12230534.48</v>
      </c>
      <c r="R594" s="7">
        <v>1.9998069910798222E-4</v>
      </c>
      <c r="S594" s="7">
        <v>1.1963142605964094E-4</v>
      </c>
      <c r="T594" s="6">
        <v>2445.8708357746818</v>
      </c>
      <c r="U594" s="6">
        <v>1463.1562813140092</v>
      </c>
    </row>
    <row r="595" spans="1:21" x14ac:dyDescent="0.3">
      <c r="A595" t="s">
        <v>21</v>
      </c>
      <c r="B595" t="s">
        <v>398</v>
      </c>
      <c r="C595" t="s">
        <v>34</v>
      </c>
      <c r="D595" t="s">
        <v>35</v>
      </c>
      <c r="E595" t="s">
        <v>25</v>
      </c>
      <c r="F595" t="s">
        <v>26</v>
      </c>
      <c r="G595" t="s">
        <v>406</v>
      </c>
      <c r="H595" t="s">
        <v>43</v>
      </c>
      <c r="I595" t="s">
        <v>898</v>
      </c>
      <c r="J595" t="s">
        <v>43</v>
      </c>
      <c r="K595" t="s">
        <v>44</v>
      </c>
      <c r="L595">
        <v>6</v>
      </c>
      <c r="M595" t="s">
        <v>35</v>
      </c>
      <c r="N595" s="5">
        <v>0.42</v>
      </c>
      <c r="O595" t="s">
        <v>30</v>
      </c>
      <c r="P595" s="5">
        <v>0.35097493000000002</v>
      </c>
      <c r="Q595" s="6">
        <v>166115.10399999999</v>
      </c>
      <c r="R595" s="7">
        <v>1.9998069910798222E-4</v>
      </c>
      <c r="S595" s="7">
        <v>1.1963142605964094E-4</v>
      </c>
      <c r="T595" s="6">
        <v>33.21981463031517</v>
      </c>
      <c r="U595" s="6">
        <v>19.872586781565566</v>
      </c>
    </row>
    <row r="596" spans="1:21" x14ac:dyDescent="0.3">
      <c r="A596" t="s">
        <v>21</v>
      </c>
      <c r="B596" t="s">
        <v>398</v>
      </c>
      <c r="C596" t="s">
        <v>46</v>
      </c>
      <c r="D596" t="s">
        <v>47</v>
      </c>
      <c r="E596" t="s">
        <v>25</v>
      </c>
      <c r="F596" t="s">
        <v>26</v>
      </c>
      <c r="G596" t="s">
        <v>407</v>
      </c>
      <c r="H596" t="s">
        <v>28</v>
      </c>
      <c r="I596" t="s">
        <v>28</v>
      </c>
      <c r="J596" t="s">
        <v>28</v>
      </c>
      <c r="K596" t="s">
        <v>29</v>
      </c>
      <c r="L596">
        <v>20</v>
      </c>
      <c r="N596" s="5">
        <v>0</v>
      </c>
      <c r="O596" t="s">
        <v>30</v>
      </c>
      <c r="P596" s="5">
        <v>0.3</v>
      </c>
      <c r="Q596" s="6">
        <v>0</v>
      </c>
      <c r="R596" s="7">
        <v>3.6816310603171587E-4</v>
      </c>
      <c r="S596" s="7">
        <v>1.1165464820805937E-4</v>
      </c>
      <c r="T596" s="6">
        <v>0</v>
      </c>
      <c r="U596" s="6">
        <v>0</v>
      </c>
    </row>
    <row r="597" spans="1:21" x14ac:dyDescent="0.3">
      <c r="A597" t="s">
        <v>21</v>
      </c>
      <c r="B597" t="s">
        <v>398</v>
      </c>
      <c r="C597" t="s">
        <v>46</v>
      </c>
      <c r="D597" t="s">
        <v>47</v>
      </c>
      <c r="E597" t="s">
        <v>25</v>
      </c>
      <c r="F597" t="s">
        <v>26</v>
      </c>
      <c r="G597" t="s">
        <v>408</v>
      </c>
      <c r="H597" t="s">
        <v>50</v>
      </c>
      <c r="I597" t="s">
        <v>50</v>
      </c>
      <c r="J597" t="s">
        <v>50</v>
      </c>
      <c r="K597" t="s">
        <v>29</v>
      </c>
      <c r="L597">
        <v>7</v>
      </c>
      <c r="N597" s="5">
        <v>0.45</v>
      </c>
      <c r="O597" t="s">
        <v>30</v>
      </c>
      <c r="P597" s="5">
        <v>0.05</v>
      </c>
      <c r="Q597" s="6">
        <v>0</v>
      </c>
      <c r="R597" s="7">
        <v>0</v>
      </c>
      <c r="S597" s="7">
        <v>0</v>
      </c>
      <c r="T597" s="6">
        <v>0</v>
      </c>
      <c r="U597" s="6">
        <v>0</v>
      </c>
    </row>
    <row r="598" spans="1:21" x14ac:dyDescent="0.3">
      <c r="A598" t="s">
        <v>21</v>
      </c>
      <c r="B598" t="s">
        <v>398</v>
      </c>
      <c r="C598" t="s">
        <v>46</v>
      </c>
      <c r="D598" t="s">
        <v>47</v>
      </c>
      <c r="E598" t="s">
        <v>25</v>
      </c>
      <c r="F598" t="s">
        <v>26</v>
      </c>
      <c r="G598" t="s">
        <v>409</v>
      </c>
      <c r="H598" t="s">
        <v>52</v>
      </c>
      <c r="I598" t="s">
        <v>899</v>
      </c>
      <c r="J598" t="s">
        <v>52</v>
      </c>
      <c r="K598" t="s">
        <v>29</v>
      </c>
      <c r="L598">
        <v>4</v>
      </c>
      <c r="N598" s="5">
        <v>9.1773810000000001E-3</v>
      </c>
      <c r="O598" t="s">
        <v>30</v>
      </c>
      <c r="P598" s="5">
        <v>2.2117642999999999E-2</v>
      </c>
      <c r="Q598" s="6">
        <v>0</v>
      </c>
      <c r="R598" s="7">
        <v>9.0070861659047996E-5</v>
      </c>
      <c r="S598" s="7">
        <v>1.9388653162790906E-4</v>
      </c>
      <c r="T598" s="6">
        <v>0</v>
      </c>
      <c r="U598" s="6">
        <v>0</v>
      </c>
    </row>
    <row r="599" spans="1:21" x14ac:dyDescent="0.3">
      <c r="A599" t="s">
        <v>21</v>
      </c>
      <c r="B599" t="s">
        <v>398</v>
      </c>
      <c r="C599" t="s">
        <v>46</v>
      </c>
      <c r="D599" t="s">
        <v>47</v>
      </c>
      <c r="E599" t="s">
        <v>25</v>
      </c>
      <c r="F599" t="s">
        <v>26</v>
      </c>
      <c r="G599" t="s">
        <v>410</v>
      </c>
      <c r="H599" t="s">
        <v>54</v>
      </c>
      <c r="I599" t="s">
        <v>54</v>
      </c>
      <c r="J599" t="s">
        <v>54</v>
      </c>
      <c r="K599" t="s">
        <v>29</v>
      </c>
      <c r="L599">
        <v>7</v>
      </c>
      <c r="N599" s="5">
        <v>1.5822619E-2</v>
      </c>
      <c r="O599" t="s">
        <v>30</v>
      </c>
      <c r="P599" s="5">
        <v>0.13671871299999999</v>
      </c>
      <c r="Q599" s="6">
        <v>0</v>
      </c>
      <c r="R599" s="7">
        <v>9.0070861659047996E-5</v>
      </c>
      <c r="S599" s="7">
        <v>1.9388653162790906E-4</v>
      </c>
      <c r="T599" s="6">
        <v>0</v>
      </c>
      <c r="U599" s="6">
        <v>0</v>
      </c>
    </row>
    <row r="600" spans="1:21" x14ac:dyDescent="0.3">
      <c r="A600" t="s">
        <v>21</v>
      </c>
      <c r="B600" t="s">
        <v>398</v>
      </c>
      <c r="C600" t="s">
        <v>46</v>
      </c>
      <c r="D600" t="s">
        <v>47</v>
      </c>
      <c r="E600" t="s">
        <v>25</v>
      </c>
      <c r="F600" t="s">
        <v>26</v>
      </c>
      <c r="G600" t="s">
        <v>411</v>
      </c>
      <c r="H600" t="s">
        <v>56</v>
      </c>
      <c r="I600" t="s">
        <v>56</v>
      </c>
      <c r="J600" t="s">
        <v>56</v>
      </c>
      <c r="K600" t="s">
        <v>29</v>
      </c>
      <c r="L600">
        <v>10</v>
      </c>
      <c r="N600" s="5">
        <v>0.16</v>
      </c>
      <c r="O600" t="s">
        <v>30</v>
      </c>
      <c r="P600" s="5">
        <v>3.6520306000000002E-2</v>
      </c>
      <c r="Q600" s="6">
        <v>0</v>
      </c>
      <c r="R600" s="7">
        <v>9.0070861659047996E-5</v>
      </c>
      <c r="S600" s="7">
        <v>1.9388653162790906E-4</v>
      </c>
      <c r="T600" s="6">
        <v>0</v>
      </c>
      <c r="U600" s="6">
        <v>0</v>
      </c>
    </row>
    <row r="601" spans="1:21" x14ac:dyDescent="0.3">
      <c r="A601" t="s">
        <v>21</v>
      </c>
      <c r="B601" t="s">
        <v>398</v>
      </c>
      <c r="C601" t="s">
        <v>46</v>
      </c>
      <c r="D601" t="s">
        <v>47</v>
      </c>
      <c r="E601" t="s">
        <v>25</v>
      </c>
      <c r="F601" t="s">
        <v>26</v>
      </c>
      <c r="G601" t="s">
        <v>412</v>
      </c>
      <c r="H601" t="s">
        <v>58</v>
      </c>
      <c r="I601" t="s">
        <v>58</v>
      </c>
      <c r="J601" t="s">
        <v>58</v>
      </c>
      <c r="K601" t="s">
        <v>29</v>
      </c>
      <c r="L601">
        <v>9</v>
      </c>
      <c r="N601" s="5">
        <v>0.8</v>
      </c>
      <c r="O601" t="s">
        <v>30</v>
      </c>
      <c r="P601" s="5">
        <v>0.116293515</v>
      </c>
      <c r="Q601" s="6">
        <v>0</v>
      </c>
      <c r="R601" s="7">
        <v>9.0070861659047983E-5</v>
      </c>
      <c r="S601" s="7">
        <v>1.9388653162790906E-4</v>
      </c>
      <c r="T601" s="6">
        <v>0</v>
      </c>
      <c r="U601" s="6">
        <v>0</v>
      </c>
    </row>
    <row r="602" spans="1:21" x14ac:dyDescent="0.3">
      <c r="A602" t="s">
        <v>21</v>
      </c>
      <c r="B602" t="s">
        <v>398</v>
      </c>
      <c r="C602" t="s">
        <v>46</v>
      </c>
      <c r="D602" t="s">
        <v>47</v>
      </c>
      <c r="E602" t="s">
        <v>25</v>
      </c>
      <c r="F602" t="s">
        <v>26</v>
      </c>
      <c r="G602" t="s">
        <v>413</v>
      </c>
      <c r="H602" t="s">
        <v>60</v>
      </c>
      <c r="I602" t="s">
        <v>60</v>
      </c>
      <c r="J602" t="s">
        <v>60</v>
      </c>
      <c r="K602" t="s">
        <v>29</v>
      </c>
      <c r="L602">
        <v>13</v>
      </c>
      <c r="N602" s="5">
        <v>0.15</v>
      </c>
      <c r="O602" t="s">
        <v>30</v>
      </c>
      <c r="P602" s="5">
        <v>7.6560914999999993E-2</v>
      </c>
      <c r="Q602" s="6">
        <v>0</v>
      </c>
      <c r="R602" s="7">
        <v>9.0070861659047996E-5</v>
      </c>
      <c r="S602" s="7">
        <v>1.9388653162790906E-4</v>
      </c>
      <c r="T602" s="6">
        <v>0</v>
      </c>
      <c r="U602" s="6">
        <v>0</v>
      </c>
    </row>
    <row r="603" spans="1:21" x14ac:dyDescent="0.3">
      <c r="A603" t="s">
        <v>21</v>
      </c>
      <c r="B603" t="s">
        <v>398</v>
      </c>
      <c r="C603" t="s">
        <v>46</v>
      </c>
      <c r="D603" t="s">
        <v>47</v>
      </c>
      <c r="E603" t="s">
        <v>25</v>
      </c>
      <c r="F603" t="s">
        <v>26</v>
      </c>
      <c r="G603" t="s">
        <v>414</v>
      </c>
      <c r="H603" t="s">
        <v>62</v>
      </c>
      <c r="I603" t="s">
        <v>62</v>
      </c>
      <c r="J603" t="s">
        <v>62</v>
      </c>
      <c r="K603" t="s">
        <v>29</v>
      </c>
      <c r="L603">
        <v>10</v>
      </c>
      <c r="N603" s="5">
        <v>0.12</v>
      </c>
      <c r="O603" t="s">
        <v>30</v>
      </c>
      <c r="P603" s="5">
        <v>5.6559351000000001E-2</v>
      </c>
      <c r="Q603" s="6">
        <v>0</v>
      </c>
      <c r="R603" s="7">
        <v>9.0070861659047996E-5</v>
      </c>
      <c r="S603" s="7">
        <v>1.9388653162790906E-4</v>
      </c>
      <c r="T603" s="6">
        <v>0</v>
      </c>
      <c r="U603" s="6">
        <v>0</v>
      </c>
    </row>
    <row r="604" spans="1:21" x14ac:dyDescent="0.3">
      <c r="A604" t="s">
        <v>21</v>
      </c>
      <c r="B604" t="s">
        <v>398</v>
      </c>
      <c r="C604" t="s">
        <v>46</v>
      </c>
      <c r="D604" t="s">
        <v>47</v>
      </c>
      <c r="E604" t="s">
        <v>25</v>
      </c>
      <c r="F604" t="s">
        <v>26</v>
      </c>
      <c r="G604" t="s">
        <v>415</v>
      </c>
      <c r="H604" t="s">
        <v>64</v>
      </c>
      <c r="I604" t="s">
        <v>64</v>
      </c>
      <c r="J604" t="s">
        <v>64</v>
      </c>
      <c r="K604" t="s">
        <v>29</v>
      </c>
      <c r="L604">
        <v>10</v>
      </c>
      <c r="N604" s="5">
        <v>0.18</v>
      </c>
      <c r="O604" t="s">
        <v>30</v>
      </c>
      <c r="P604" s="5">
        <v>1.0061817000000001E-2</v>
      </c>
      <c r="Q604" s="6">
        <v>0</v>
      </c>
      <c r="R604" s="7">
        <v>9.0070861659047996E-5</v>
      </c>
      <c r="S604" s="7">
        <v>1.9388653162790906E-4</v>
      </c>
      <c r="T604" s="6">
        <v>0</v>
      </c>
      <c r="U604" s="6">
        <v>0</v>
      </c>
    </row>
    <row r="605" spans="1:21" x14ac:dyDescent="0.3">
      <c r="A605" t="s">
        <v>21</v>
      </c>
      <c r="B605" t="s">
        <v>398</v>
      </c>
      <c r="C605" t="s">
        <v>46</v>
      </c>
      <c r="D605" t="s">
        <v>47</v>
      </c>
      <c r="E605" t="s">
        <v>25</v>
      </c>
      <c r="F605" t="s">
        <v>26</v>
      </c>
      <c r="G605" t="s">
        <v>416</v>
      </c>
      <c r="H605" t="s">
        <v>66</v>
      </c>
      <c r="I605" t="s">
        <v>66</v>
      </c>
      <c r="J605" t="s">
        <v>66</v>
      </c>
      <c r="K605" t="s">
        <v>29</v>
      </c>
      <c r="L605">
        <v>15</v>
      </c>
      <c r="N605" s="5">
        <v>9.5000000000000001E-2</v>
      </c>
      <c r="O605" t="s">
        <v>30</v>
      </c>
      <c r="P605" s="5">
        <v>0.123</v>
      </c>
      <c r="Q605" s="6">
        <v>0</v>
      </c>
      <c r="R605" s="7">
        <v>9.0070861659047996E-5</v>
      </c>
      <c r="S605" s="7">
        <v>1.9388653162790906E-4</v>
      </c>
      <c r="T605" s="6">
        <v>0</v>
      </c>
      <c r="U605" s="6">
        <v>0</v>
      </c>
    </row>
    <row r="606" spans="1:21" x14ac:dyDescent="0.3">
      <c r="A606" t="s">
        <v>21</v>
      </c>
      <c r="B606" t="s">
        <v>398</v>
      </c>
      <c r="C606" t="s">
        <v>46</v>
      </c>
      <c r="D606" t="s">
        <v>47</v>
      </c>
      <c r="E606" t="s">
        <v>25</v>
      </c>
      <c r="F606" t="s">
        <v>31</v>
      </c>
      <c r="G606" t="s">
        <v>417</v>
      </c>
      <c r="H606" t="s">
        <v>28</v>
      </c>
      <c r="I606" t="s">
        <v>28</v>
      </c>
      <c r="J606" t="s">
        <v>28</v>
      </c>
      <c r="K606" t="s">
        <v>29</v>
      </c>
      <c r="L606">
        <v>20</v>
      </c>
      <c r="N606" s="5">
        <v>0</v>
      </c>
      <c r="O606" t="s">
        <v>30</v>
      </c>
      <c r="P606" s="5">
        <v>0.3</v>
      </c>
      <c r="Q606" s="6">
        <v>0</v>
      </c>
      <c r="R606" s="7">
        <v>3.6816310603171587E-4</v>
      </c>
      <c r="S606" s="7">
        <v>1.1165464820805937E-4</v>
      </c>
      <c r="T606" s="6">
        <v>0</v>
      </c>
      <c r="U606" s="6">
        <v>0</v>
      </c>
    </row>
    <row r="607" spans="1:21" x14ac:dyDescent="0.3">
      <c r="A607" t="s">
        <v>21</v>
      </c>
      <c r="B607" t="s">
        <v>398</v>
      </c>
      <c r="C607" t="s">
        <v>46</v>
      </c>
      <c r="D607" t="s">
        <v>47</v>
      </c>
      <c r="E607" t="s">
        <v>25</v>
      </c>
      <c r="F607" t="s">
        <v>31</v>
      </c>
      <c r="G607" t="s">
        <v>418</v>
      </c>
      <c r="H607" t="s">
        <v>50</v>
      </c>
      <c r="I607" t="s">
        <v>50</v>
      </c>
      <c r="J607" t="s">
        <v>50</v>
      </c>
      <c r="K607" t="s">
        <v>29</v>
      </c>
      <c r="L607">
        <v>7</v>
      </c>
      <c r="N607" s="5">
        <v>0.20608042600000001</v>
      </c>
      <c r="O607" t="s">
        <v>30</v>
      </c>
      <c r="P607" s="5">
        <v>0.05</v>
      </c>
      <c r="Q607" s="6">
        <v>0</v>
      </c>
      <c r="R607" s="7">
        <v>0</v>
      </c>
      <c r="S607" s="7">
        <v>0</v>
      </c>
      <c r="T607" s="6">
        <v>0</v>
      </c>
      <c r="U607" s="6">
        <v>0</v>
      </c>
    </row>
    <row r="608" spans="1:21" x14ac:dyDescent="0.3">
      <c r="A608" t="s">
        <v>21</v>
      </c>
      <c r="B608" t="s">
        <v>398</v>
      </c>
      <c r="C608" t="s">
        <v>46</v>
      </c>
      <c r="D608" t="s">
        <v>47</v>
      </c>
      <c r="E608" t="s">
        <v>25</v>
      </c>
      <c r="F608" t="s">
        <v>31</v>
      </c>
      <c r="G608" t="s">
        <v>419</v>
      </c>
      <c r="H608" t="s">
        <v>52</v>
      </c>
      <c r="I608" t="s">
        <v>899</v>
      </c>
      <c r="J608" t="s">
        <v>52</v>
      </c>
      <c r="K608" t="s">
        <v>29</v>
      </c>
      <c r="L608">
        <v>4</v>
      </c>
      <c r="N608" s="5">
        <v>0</v>
      </c>
      <c r="O608" t="s">
        <v>30</v>
      </c>
      <c r="P608" s="5">
        <v>2.2117642999999999E-2</v>
      </c>
      <c r="Q608" s="6">
        <v>0</v>
      </c>
      <c r="R608" s="7">
        <v>9.0070861659047996E-5</v>
      </c>
      <c r="S608" s="7">
        <v>1.9388653162790906E-4</v>
      </c>
      <c r="T608" s="6">
        <v>0</v>
      </c>
      <c r="U608" s="6">
        <v>0</v>
      </c>
    </row>
    <row r="609" spans="1:21" x14ac:dyDescent="0.3">
      <c r="A609" t="s">
        <v>21</v>
      </c>
      <c r="B609" t="s">
        <v>398</v>
      </c>
      <c r="C609" t="s">
        <v>46</v>
      </c>
      <c r="D609" t="s">
        <v>47</v>
      </c>
      <c r="E609" t="s">
        <v>25</v>
      </c>
      <c r="F609" t="s">
        <v>31</v>
      </c>
      <c r="G609" t="s">
        <v>420</v>
      </c>
      <c r="H609" t="s">
        <v>54</v>
      </c>
      <c r="I609" t="s">
        <v>54</v>
      </c>
      <c r="J609" t="s">
        <v>54</v>
      </c>
      <c r="K609" t="s">
        <v>29</v>
      </c>
      <c r="L609">
        <v>7</v>
      </c>
      <c r="N609" s="5">
        <v>9.1419574000000003E-2</v>
      </c>
      <c r="O609" t="s">
        <v>30</v>
      </c>
      <c r="P609" s="5">
        <v>0.142919451</v>
      </c>
      <c r="Q609" s="6">
        <v>0</v>
      </c>
      <c r="R609" s="7">
        <v>9.0070861659047996E-5</v>
      </c>
      <c r="S609" s="7">
        <v>1.9388653162790906E-4</v>
      </c>
      <c r="T609" s="6">
        <v>0</v>
      </c>
      <c r="U609" s="6">
        <v>0</v>
      </c>
    </row>
    <row r="610" spans="1:21" x14ac:dyDescent="0.3">
      <c r="A610" t="s">
        <v>21</v>
      </c>
      <c r="B610" t="s">
        <v>398</v>
      </c>
      <c r="C610" t="s">
        <v>46</v>
      </c>
      <c r="D610" t="s">
        <v>47</v>
      </c>
      <c r="E610" t="s">
        <v>25</v>
      </c>
      <c r="F610" t="s">
        <v>31</v>
      </c>
      <c r="G610" t="s">
        <v>421</v>
      </c>
      <c r="H610" t="s">
        <v>56</v>
      </c>
      <c r="I610" t="s">
        <v>56</v>
      </c>
      <c r="J610" t="s">
        <v>56</v>
      </c>
      <c r="K610" t="s">
        <v>29</v>
      </c>
      <c r="L610">
        <v>10</v>
      </c>
      <c r="N610" s="5">
        <v>0</v>
      </c>
      <c r="O610" t="s">
        <v>30</v>
      </c>
      <c r="P610" s="5">
        <v>3.6520306000000002E-2</v>
      </c>
      <c r="Q610" s="6">
        <v>0</v>
      </c>
      <c r="R610" s="7">
        <v>9.0070861659047996E-5</v>
      </c>
      <c r="S610" s="7">
        <v>1.9388653162790906E-4</v>
      </c>
      <c r="T610" s="6">
        <v>0</v>
      </c>
      <c r="U610" s="6">
        <v>0</v>
      </c>
    </row>
    <row r="611" spans="1:21" x14ac:dyDescent="0.3">
      <c r="A611" t="s">
        <v>21</v>
      </c>
      <c r="B611" t="s">
        <v>398</v>
      </c>
      <c r="C611" t="s">
        <v>46</v>
      </c>
      <c r="D611" t="s">
        <v>47</v>
      </c>
      <c r="E611" t="s">
        <v>25</v>
      </c>
      <c r="F611" t="s">
        <v>31</v>
      </c>
      <c r="G611" t="s">
        <v>422</v>
      </c>
      <c r="H611" t="s">
        <v>58</v>
      </c>
      <c r="I611" t="s">
        <v>58</v>
      </c>
      <c r="J611" t="s">
        <v>58</v>
      </c>
      <c r="K611" t="s">
        <v>29</v>
      </c>
      <c r="L611">
        <v>9</v>
      </c>
      <c r="N611" s="5">
        <v>0.36</v>
      </c>
      <c r="O611" t="s">
        <v>30</v>
      </c>
      <c r="P611" s="5">
        <v>0.116293515</v>
      </c>
      <c r="Q611" s="6">
        <v>0</v>
      </c>
      <c r="R611" s="7">
        <v>9.0070861659047983E-5</v>
      </c>
      <c r="S611" s="7">
        <v>1.9388653162790906E-4</v>
      </c>
      <c r="T611" s="6">
        <v>0</v>
      </c>
      <c r="U611" s="6">
        <v>0</v>
      </c>
    </row>
    <row r="612" spans="1:21" x14ac:dyDescent="0.3">
      <c r="A612" t="s">
        <v>21</v>
      </c>
      <c r="B612" t="s">
        <v>398</v>
      </c>
      <c r="C612" t="s">
        <v>46</v>
      </c>
      <c r="D612" t="s">
        <v>47</v>
      </c>
      <c r="E612" t="s">
        <v>25</v>
      </c>
      <c r="F612" t="s">
        <v>31</v>
      </c>
      <c r="G612" t="s">
        <v>423</v>
      </c>
      <c r="H612" t="s">
        <v>60</v>
      </c>
      <c r="I612" t="s">
        <v>60</v>
      </c>
      <c r="J612" t="s">
        <v>60</v>
      </c>
      <c r="K612" t="s">
        <v>29</v>
      </c>
      <c r="L612">
        <v>13</v>
      </c>
      <c r="N612" s="5">
        <v>0.33750000000000002</v>
      </c>
      <c r="O612" t="s">
        <v>30</v>
      </c>
      <c r="P612" s="5">
        <v>7.6560914999999993E-2</v>
      </c>
      <c r="Q612" s="6">
        <v>0</v>
      </c>
      <c r="R612" s="7">
        <v>9.0070861659047996E-5</v>
      </c>
      <c r="S612" s="7">
        <v>1.9388653162790906E-4</v>
      </c>
      <c r="T612" s="6">
        <v>0</v>
      </c>
      <c r="U612" s="6">
        <v>0</v>
      </c>
    </row>
    <row r="613" spans="1:21" x14ac:dyDescent="0.3">
      <c r="A613" t="s">
        <v>21</v>
      </c>
      <c r="B613" t="s">
        <v>398</v>
      </c>
      <c r="C613" t="s">
        <v>46</v>
      </c>
      <c r="D613" t="s">
        <v>47</v>
      </c>
      <c r="E613" t="s">
        <v>25</v>
      </c>
      <c r="F613" t="s">
        <v>31</v>
      </c>
      <c r="G613" t="s">
        <v>424</v>
      </c>
      <c r="H613" t="s">
        <v>62</v>
      </c>
      <c r="I613" t="s">
        <v>62</v>
      </c>
      <c r="J613" t="s">
        <v>62</v>
      </c>
      <c r="K613" t="s">
        <v>29</v>
      </c>
      <c r="L613">
        <v>10</v>
      </c>
      <c r="N613" s="5">
        <v>0.27</v>
      </c>
      <c r="O613" t="s">
        <v>30</v>
      </c>
      <c r="P613" s="5">
        <v>5.6559351000000001E-2</v>
      </c>
      <c r="Q613" s="6">
        <v>0</v>
      </c>
      <c r="R613" s="7">
        <v>9.0070861659047996E-5</v>
      </c>
      <c r="S613" s="7">
        <v>1.9388653162790906E-4</v>
      </c>
      <c r="T613" s="6">
        <v>0</v>
      </c>
      <c r="U613" s="6">
        <v>0</v>
      </c>
    </row>
    <row r="614" spans="1:21" x14ac:dyDescent="0.3">
      <c r="A614" t="s">
        <v>21</v>
      </c>
      <c r="B614" t="s">
        <v>398</v>
      </c>
      <c r="C614" t="s">
        <v>46</v>
      </c>
      <c r="D614" t="s">
        <v>47</v>
      </c>
      <c r="E614" t="s">
        <v>25</v>
      </c>
      <c r="F614" t="s">
        <v>31</v>
      </c>
      <c r="G614" t="s">
        <v>425</v>
      </c>
      <c r="H614" t="s">
        <v>64</v>
      </c>
      <c r="I614" t="s">
        <v>64</v>
      </c>
      <c r="J614" t="s">
        <v>64</v>
      </c>
      <c r="K614" t="s">
        <v>29</v>
      </c>
      <c r="L614">
        <v>10</v>
      </c>
      <c r="N614" s="5">
        <v>0.40500000000000003</v>
      </c>
      <c r="O614" t="s">
        <v>30</v>
      </c>
      <c r="P614" s="5">
        <v>2.4148360000000001E-2</v>
      </c>
      <c r="Q614" s="6">
        <v>0</v>
      </c>
      <c r="R614" s="7">
        <v>9.0070861659047996E-5</v>
      </c>
      <c r="S614" s="7">
        <v>1.9388653162790906E-4</v>
      </c>
      <c r="T614" s="6">
        <v>0</v>
      </c>
      <c r="U614" s="6">
        <v>0</v>
      </c>
    </row>
    <row r="615" spans="1:21" x14ac:dyDescent="0.3">
      <c r="A615" t="s">
        <v>21</v>
      </c>
      <c r="B615" t="s">
        <v>398</v>
      </c>
      <c r="C615" t="s">
        <v>46</v>
      </c>
      <c r="D615" t="s">
        <v>47</v>
      </c>
      <c r="E615" t="s">
        <v>25</v>
      </c>
      <c r="F615" t="s">
        <v>31</v>
      </c>
      <c r="G615" t="s">
        <v>426</v>
      </c>
      <c r="H615" t="s">
        <v>66</v>
      </c>
      <c r="I615" t="s">
        <v>66</v>
      </c>
      <c r="J615" t="s">
        <v>66</v>
      </c>
      <c r="K615" t="s">
        <v>29</v>
      </c>
      <c r="L615">
        <v>15</v>
      </c>
      <c r="N615" s="5">
        <v>9.5000000000000001E-2</v>
      </c>
      <c r="O615" t="s">
        <v>30</v>
      </c>
      <c r="P615" s="5">
        <v>0.123</v>
      </c>
      <c r="Q615" s="6">
        <v>0</v>
      </c>
      <c r="R615" s="7">
        <v>9.0070861659047996E-5</v>
      </c>
      <c r="S615" s="7">
        <v>1.9388653162790906E-4</v>
      </c>
      <c r="T615" s="6">
        <v>0</v>
      </c>
      <c r="U615" s="6">
        <v>0</v>
      </c>
    </row>
    <row r="616" spans="1:21" x14ac:dyDescent="0.3">
      <c r="A616" t="s">
        <v>21</v>
      </c>
      <c r="B616" t="s">
        <v>398</v>
      </c>
      <c r="C616" t="s">
        <v>46</v>
      </c>
      <c r="D616" t="s">
        <v>47</v>
      </c>
      <c r="E616" t="s">
        <v>25</v>
      </c>
      <c r="F616" t="s">
        <v>41</v>
      </c>
      <c r="G616" t="s">
        <v>427</v>
      </c>
      <c r="H616" t="s">
        <v>78</v>
      </c>
      <c r="I616" t="s">
        <v>78</v>
      </c>
      <c r="J616" t="s">
        <v>78</v>
      </c>
      <c r="K616" t="s">
        <v>44</v>
      </c>
      <c r="L616">
        <v>15</v>
      </c>
      <c r="M616" t="s">
        <v>47</v>
      </c>
      <c r="N616" s="5">
        <v>0.10780000000000001</v>
      </c>
      <c r="O616" t="s">
        <v>30</v>
      </c>
      <c r="P616" s="5">
        <v>0.76666666699999997</v>
      </c>
      <c r="Q616" s="6">
        <v>0</v>
      </c>
      <c r="R616" s="7">
        <v>7.4741921155151527E-5</v>
      </c>
      <c r="S616" s="7">
        <v>1.0493329735853973E-5</v>
      </c>
      <c r="T616" s="6">
        <v>0</v>
      </c>
      <c r="U616" s="6">
        <v>0</v>
      </c>
    </row>
    <row r="617" spans="1:21" x14ac:dyDescent="0.3">
      <c r="A617" t="s">
        <v>21</v>
      </c>
      <c r="B617" t="s">
        <v>398</v>
      </c>
      <c r="C617" t="s">
        <v>46</v>
      </c>
      <c r="D617" t="s">
        <v>47</v>
      </c>
      <c r="E617" t="s">
        <v>25</v>
      </c>
      <c r="F617" t="s">
        <v>26</v>
      </c>
      <c r="G617" t="s">
        <v>428</v>
      </c>
      <c r="H617" t="s">
        <v>78</v>
      </c>
      <c r="I617" t="s">
        <v>78</v>
      </c>
      <c r="J617" t="s">
        <v>78</v>
      </c>
      <c r="K617" t="s">
        <v>44</v>
      </c>
      <c r="L617">
        <v>15</v>
      </c>
      <c r="M617" t="s">
        <v>47</v>
      </c>
      <c r="N617" s="5">
        <v>0.10780000000000001</v>
      </c>
      <c r="O617" t="s">
        <v>30</v>
      </c>
      <c r="P617" s="5">
        <v>0.76666666699999997</v>
      </c>
      <c r="Q617" s="6">
        <v>0</v>
      </c>
      <c r="R617" s="7">
        <v>7.4741921155151527E-5</v>
      </c>
      <c r="S617" s="7">
        <v>1.0493329735853973E-5</v>
      </c>
      <c r="T617" s="6">
        <v>0</v>
      </c>
      <c r="U617" s="6">
        <v>0</v>
      </c>
    </row>
    <row r="618" spans="1:21" x14ac:dyDescent="0.3">
      <c r="A618" t="s">
        <v>21</v>
      </c>
      <c r="B618" t="s">
        <v>398</v>
      </c>
      <c r="C618" t="s">
        <v>80</v>
      </c>
      <c r="D618" t="s">
        <v>81</v>
      </c>
      <c r="E618" t="s">
        <v>25</v>
      </c>
      <c r="F618" t="s">
        <v>26</v>
      </c>
      <c r="G618" t="s">
        <v>429</v>
      </c>
      <c r="H618" t="s">
        <v>28</v>
      </c>
      <c r="I618" t="s">
        <v>28</v>
      </c>
      <c r="J618" t="s">
        <v>28</v>
      </c>
      <c r="K618" t="s">
        <v>29</v>
      </c>
      <c r="L618">
        <v>20</v>
      </c>
      <c r="N618" s="5">
        <v>0</v>
      </c>
      <c r="O618" t="s">
        <v>30</v>
      </c>
      <c r="P618" s="5">
        <v>0.3</v>
      </c>
      <c r="Q618" s="6">
        <v>0</v>
      </c>
      <c r="R618" s="7">
        <v>0</v>
      </c>
      <c r="S618" s="7">
        <v>1.931068935849194E-4</v>
      </c>
      <c r="T618" s="6">
        <v>0</v>
      </c>
      <c r="U618" s="6">
        <v>0</v>
      </c>
    </row>
    <row r="619" spans="1:21" x14ac:dyDescent="0.3">
      <c r="A619" t="s">
        <v>21</v>
      </c>
      <c r="B619" t="s">
        <v>398</v>
      </c>
      <c r="C619" t="s">
        <v>80</v>
      </c>
      <c r="D619" t="s">
        <v>81</v>
      </c>
      <c r="E619" t="s">
        <v>25</v>
      </c>
      <c r="F619" t="s">
        <v>26</v>
      </c>
      <c r="G619" t="s">
        <v>430</v>
      </c>
      <c r="H619" t="s">
        <v>84</v>
      </c>
      <c r="I619" t="s">
        <v>84</v>
      </c>
      <c r="J619" t="s">
        <v>84</v>
      </c>
      <c r="K619" t="s">
        <v>29</v>
      </c>
      <c r="L619">
        <v>20</v>
      </c>
      <c r="N619" s="5">
        <v>6.7500000000000004E-2</v>
      </c>
      <c r="O619" t="s">
        <v>30</v>
      </c>
      <c r="P619" s="5">
        <v>0</v>
      </c>
      <c r="Q619" s="6">
        <v>0</v>
      </c>
      <c r="R619" s="7">
        <v>0</v>
      </c>
      <c r="S619" s="7">
        <v>0</v>
      </c>
      <c r="T619" s="6">
        <v>0</v>
      </c>
      <c r="U619" s="6">
        <v>0</v>
      </c>
    </row>
    <row r="620" spans="1:21" x14ac:dyDescent="0.3">
      <c r="A620" t="s">
        <v>21</v>
      </c>
      <c r="B620" t="s">
        <v>398</v>
      </c>
      <c r="C620" t="s">
        <v>80</v>
      </c>
      <c r="D620" t="s">
        <v>81</v>
      </c>
      <c r="E620" t="s">
        <v>25</v>
      </c>
      <c r="F620" t="s">
        <v>26</v>
      </c>
      <c r="G620" t="s">
        <v>431</v>
      </c>
      <c r="H620" t="s">
        <v>86</v>
      </c>
      <c r="I620" t="s">
        <v>86</v>
      </c>
      <c r="J620" t="s">
        <v>86</v>
      </c>
      <c r="K620" t="s">
        <v>29</v>
      </c>
      <c r="L620">
        <v>20</v>
      </c>
      <c r="N620" s="5">
        <v>0</v>
      </c>
      <c r="O620" t="s">
        <v>30</v>
      </c>
      <c r="P620" s="5">
        <v>0.109803232</v>
      </c>
      <c r="Q620" s="6">
        <v>0</v>
      </c>
      <c r="R620" s="7">
        <v>0</v>
      </c>
      <c r="S620" s="7">
        <v>9.7367594861764994E-4</v>
      </c>
      <c r="T620" s="6">
        <v>0</v>
      </c>
      <c r="U620" s="6">
        <v>0</v>
      </c>
    </row>
    <row r="621" spans="1:21" x14ac:dyDescent="0.3">
      <c r="A621" t="s">
        <v>21</v>
      </c>
      <c r="B621" t="s">
        <v>398</v>
      </c>
      <c r="C621" t="s">
        <v>80</v>
      </c>
      <c r="D621" t="s">
        <v>81</v>
      </c>
      <c r="E621" t="s">
        <v>25</v>
      </c>
      <c r="F621" t="s">
        <v>26</v>
      </c>
      <c r="G621" t="s">
        <v>432</v>
      </c>
      <c r="H621" t="s">
        <v>88</v>
      </c>
      <c r="I621" t="s">
        <v>900</v>
      </c>
      <c r="J621" t="s">
        <v>88</v>
      </c>
      <c r="K621" t="s">
        <v>29</v>
      </c>
      <c r="L621">
        <v>20</v>
      </c>
      <c r="N621" s="5">
        <v>0.36</v>
      </c>
      <c r="O621" t="s">
        <v>30</v>
      </c>
      <c r="P621" s="5">
        <v>0</v>
      </c>
      <c r="Q621" s="6">
        <v>0</v>
      </c>
      <c r="R621" s="7">
        <v>0</v>
      </c>
      <c r="S621" s="7">
        <v>1.3508533296737609E-3</v>
      </c>
      <c r="T621" s="6">
        <v>0</v>
      </c>
      <c r="U621" s="6">
        <v>0</v>
      </c>
    </row>
    <row r="622" spans="1:21" x14ac:dyDescent="0.3">
      <c r="A622" t="s">
        <v>21</v>
      </c>
      <c r="B622" t="s">
        <v>398</v>
      </c>
      <c r="C622" t="s">
        <v>80</v>
      </c>
      <c r="D622" t="s">
        <v>81</v>
      </c>
      <c r="E622" t="s">
        <v>25</v>
      </c>
      <c r="F622" t="s">
        <v>26</v>
      </c>
      <c r="G622" t="s">
        <v>433</v>
      </c>
      <c r="H622" t="s">
        <v>90</v>
      </c>
      <c r="I622" t="s">
        <v>901</v>
      </c>
      <c r="J622" t="s">
        <v>90</v>
      </c>
      <c r="K622" t="s">
        <v>29</v>
      </c>
      <c r="L622">
        <v>20</v>
      </c>
      <c r="N622" s="5">
        <v>0</v>
      </c>
      <c r="O622" t="s">
        <v>30</v>
      </c>
      <c r="P622" s="5">
        <v>0.91304347799999996</v>
      </c>
      <c r="Q622" s="6">
        <v>0</v>
      </c>
      <c r="R622" s="7">
        <v>0</v>
      </c>
      <c r="S622" s="7">
        <v>1.0820638138986927E-3</v>
      </c>
      <c r="T622" s="6">
        <v>0</v>
      </c>
      <c r="U622" s="6">
        <v>0</v>
      </c>
    </row>
    <row r="623" spans="1:21" x14ac:dyDescent="0.3">
      <c r="A623" t="s">
        <v>21</v>
      </c>
      <c r="B623" t="s">
        <v>398</v>
      </c>
      <c r="C623" t="s">
        <v>80</v>
      </c>
      <c r="D623" t="s">
        <v>81</v>
      </c>
      <c r="E623" t="s">
        <v>25</v>
      </c>
      <c r="F623" t="s">
        <v>26</v>
      </c>
      <c r="G623" t="s">
        <v>434</v>
      </c>
      <c r="H623" t="s">
        <v>92</v>
      </c>
      <c r="I623" t="s">
        <v>902</v>
      </c>
      <c r="J623" t="s">
        <v>92</v>
      </c>
      <c r="K623" t="s">
        <v>29</v>
      </c>
      <c r="L623">
        <v>20</v>
      </c>
      <c r="N623" s="5">
        <v>0</v>
      </c>
      <c r="O623" t="s">
        <v>30</v>
      </c>
      <c r="P623" s="5">
        <v>0.33333333300000001</v>
      </c>
      <c r="Q623" s="6">
        <v>0</v>
      </c>
      <c r="R623" s="7">
        <v>0</v>
      </c>
      <c r="S623" s="7">
        <v>1.2294205087528098E-3</v>
      </c>
      <c r="T623" s="6">
        <v>0</v>
      </c>
      <c r="U623" s="6">
        <v>0</v>
      </c>
    </row>
    <row r="624" spans="1:21" x14ac:dyDescent="0.3">
      <c r="A624" t="s">
        <v>21</v>
      </c>
      <c r="B624" t="s">
        <v>398</v>
      </c>
      <c r="C624" t="s">
        <v>80</v>
      </c>
      <c r="D624" t="s">
        <v>81</v>
      </c>
      <c r="E624" t="s">
        <v>25</v>
      </c>
      <c r="F624" t="s">
        <v>26</v>
      </c>
      <c r="G624" t="s">
        <v>435</v>
      </c>
      <c r="H624" t="s">
        <v>94</v>
      </c>
      <c r="I624" t="s">
        <v>903</v>
      </c>
      <c r="J624" t="s">
        <v>94</v>
      </c>
      <c r="K624" t="s">
        <v>29</v>
      </c>
      <c r="L624">
        <v>20</v>
      </c>
      <c r="N624" s="5">
        <v>0</v>
      </c>
      <c r="O624" t="s">
        <v>30</v>
      </c>
      <c r="P624" s="5">
        <v>0.68421052599999999</v>
      </c>
      <c r="Q624" s="6">
        <v>0</v>
      </c>
      <c r="R624" s="7">
        <v>0</v>
      </c>
      <c r="S624" s="7">
        <v>1.1140384301340774E-3</v>
      </c>
      <c r="T624" s="6">
        <v>0</v>
      </c>
      <c r="U624" s="6">
        <v>0</v>
      </c>
    </row>
    <row r="625" spans="1:21" x14ac:dyDescent="0.3">
      <c r="A625" t="s">
        <v>21</v>
      </c>
      <c r="B625" t="s">
        <v>398</v>
      </c>
      <c r="C625" t="s">
        <v>80</v>
      </c>
      <c r="D625" t="s">
        <v>81</v>
      </c>
      <c r="E625" t="s">
        <v>25</v>
      </c>
      <c r="F625" t="s">
        <v>26</v>
      </c>
      <c r="G625" t="s">
        <v>436</v>
      </c>
      <c r="H625" t="s">
        <v>96</v>
      </c>
      <c r="I625" t="s">
        <v>904</v>
      </c>
      <c r="J625" t="s">
        <v>96</v>
      </c>
      <c r="K625" t="s">
        <v>29</v>
      </c>
      <c r="L625">
        <v>11</v>
      </c>
      <c r="N625" s="5">
        <v>0.9</v>
      </c>
      <c r="O625" t="s">
        <v>30</v>
      </c>
      <c r="P625" s="5">
        <v>6.0917672999999999E-2</v>
      </c>
      <c r="Q625" s="6">
        <v>0</v>
      </c>
      <c r="R625" s="7">
        <v>0</v>
      </c>
      <c r="S625" s="7">
        <v>0</v>
      </c>
      <c r="T625" s="6">
        <v>0</v>
      </c>
      <c r="U625" s="6">
        <v>0</v>
      </c>
    </row>
    <row r="626" spans="1:21" x14ac:dyDescent="0.3">
      <c r="A626" t="s">
        <v>21</v>
      </c>
      <c r="B626" t="s">
        <v>398</v>
      </c>
      <c r="C626" t="s">
        <v>80</v>
      </c>
      <c r="D626" t="s">
        <v>81</v>
      </c>
      <c r="E626" t="s">
        <v>25</v>
      </c>
      <c r="F626" t="s">
        <v>26</v>
      </c>
      <c r="G626" t="s">
        <v>437</v>
      </c>
      <c r="H626" t="s">
        <v>98</v>
      </c>
      <c r="I626" t="s">
        <v>98</v>
      </c>
      <c r="J626" t="s">
        <v>98</v>
      </c>
      <c r="K626" t="s">
        <v>29</v>
      </c>
      <c r="L626">
        <v>11</v>
      </c>
      <c r="N626" s="5">
        <v>5.8799999999999998E-2</v>
      </c>
      <c r="O626" t="s">
        <v>30</v>
      </c>
      <c r="P626" s="5">
        <v>0</v>
      </c>
      <c r="Q626" s="6">
        <v>0</v>
      </c>
      <c r="R626" s="7">
        <v>0</v>
      </c>
      <c r="S626" s="7">
        <v>0</v>
      </c>
      <c r="T626" s="6">
        <v>0</v>
      </c>
      <c r="U626" s="6">
        <v>0</v>
      </c>
    </row>
    <row r="627" spans="1:21" x14ac:dyDescent="0.3">
      <c r="A627" t="s">
        <v>21</v>
      </c>
      <c r="B627" t="s">
        <v>398</v>
      </c>
      <c r="C627" t="s">
        <v>80</v>
      </c>
      <c r="D627" t="s">
        <v>81</v>
      </c>
      <c r="E627" t="s">
        <v>25</v>
      </c>
      <c r="F627" t="s">
        <v>26</v>
      </c>
      <c r="G627" t="s">
        <v>438</v>
      </c>
      <c r="H627" t="s">
        <v>100</v>
      </c>
      <c r="I627" t="s">
        <v>100</v>
      </c>
      <c r="J627" t="s">
        <v>100</v>
      </c>
      <c r="K627" t="s">
        <v>29</v>
      </c>
      <c r="L627">
        <v>20</v>
      </c>
      <c r="N627" s="5">
        <v>9.4999999999999998E-3</v>
      </c>
      <c r="O627" t="s">
        <v>30</v>
      </c>
      <c r="P627" s="5">
        <v>0.1</v>
      </c>
      <c r="Q627" s="6">
        <v>429.54689439999999</v>
      </c>
      <c r="R627" s="7">
        <v>0</v>
      </c>
      <c r="S627" s="7">
        <v>8.3215779668067188E-4</v>
      </c>
      <c r="T627" s="6">
        <v>0</v>
      </c>
      <c r="U627" s="6">
        <v>0.35745079721492923</v>
      </c>
    </row>
    <row r="628" spans="1:21" x14ac:dyDescent="0.3">
      <c r="A628" t="s">
        <v>21</v>
      </c>
      <c r="B628" t="s">
        <v>398</v>
      </c>
      <c r="C628" t="s">
        <v>80</v>
      </c>
      <c r="D628" t="s">
        <v>81</v>
      </c>
      <c r="E628" t="s">
        <v>25</v>
      </c>
      <c r="F628" t="s">
        <v>26</v>
      </c>
      <c r="G628" t="s">
        <v>439</v>
      </c>
      <c r="H628" t="s">
        <v>102</v>
      </c>
      <c r="I628" t="s">
        <v>102</v>
      </c>
      <c r="J628" t="s">
        <v>102</v>
      </c>
      <c r="K628" t="s">
        <v>29</v>
      </c>
      <c r="L628">
        <v>11</v>
      </c>
      <c r="N628" s="5">
        <v>0.02</v>
      </c>
      <c r="O628" t="s">
        <v>30</v>
      </c>
      <c r="P628" s="5">
        <v>2.6194598999999999E-2</v>
      </c>
      <c r="Q628" s="6">
        <v>0</v>
      </c>
      <c r="R628" s="7">
        <v>0</v>
      </c>
      <c r="S628" s="7">
        <v>0</v>
      </c>
      <c r="T628" s="6">
        <v>0</v>
      </c>
      <c r="U628" s="6">
        <v>0</v>
      </c>
    </row>
    <row r="629" spans="1:21" x14ac:dyDescent="0.3">
      <c r="A629" t="s">
        <v>21</v>
      </c>
      <c r="B629" t="s">
        <v>398</v>
      </c>
      <c r="C629" t="s">
        <v>80</v>
      </c>
      <c r="D629" t="s">
        <v>81</v>
      </c>
      <c r="E629" t="s">
        <v>25</v>
      </c>
      <c r="F629" t="s">
        <v>26</v>
      </c>
      <c r="G629" t="s">
        <v>440</v>
      </c>
      <c r="H629" t="s">
        <v>104</v>
      </c>
      <c r="I629" t="s">
        <v>104</v>
      </c>
      <c r="J629" t="s">
        <v>104</v>
      </c>
      <c r="K629" t="s">
        <v>29</v>
      </c>
      <c r="L629">
        <v>15</v>
      </c>
      <c r="N629" s="5">
        <v>0.40500000000000003</v>
      </c>
      <c r="O629" t="s">
        <v>30</v>
      </c>
      <c r="P629" s="5">
        <v>8.6436605999999999E-2</v>
      </c>
      <c r="Q629" s="6">
        <v>2417.6387319999999</v>
      </c>
      <c r="R629" s="7">
        <v>0</v>
      </c>
      <c r="S629" s="7">
        <v>2.8198813552064638E-3</v>
      </c>
      <c r="T629" s="6">
        <v>0</v>
      </c>
      <c r="U629" s="6">
        <v>6.8174543839917963</v>
      </c>
    </row>
    <row r="630" spans="1:21" x14ac:dyDescent="0.3">
      <c r="A630" t="s">
        <v>21</v>
      </c>
      <c r="B630" t="s">
        <v>398</v>
      </c>
      <c r="C630" t="s">
        <v>80</v>
      </c>
      <c r="D630" t="s">
        <v>81</v>
      </c>
      <c r="E630" t="s">
        <v>25</v>
      </c>
      <c r="F630" t="s">
        <v>26</v>
      </c>
      <c r="G630" t="s">
        <v>441</v>
      </c>
      <c r="H630" t="s">
        <v>106</v>
      </c>
      <c r="I630" t="s">
        <v>106</v>
      </c>
      <c r="J630" t="s">
        <v>106</v>
      </c>
      <c r="K630" t="s">
        <v>29</v>
      </c>
      <c r="L630">
        <v>11</v>
      </c>
      <c r="N630" s="5">
        <v>2.9081632999999999E-2</v>
      </c>
      <c r="O630" t="s">
        <v>30</v>
      </c>
      <c r="P630" s="5">
        <v>0.15</v>
      </c>
      <c r="Q630" s="6">
        <v>2175.2753520000001</v>
      </c>
      <c r="R630" s="7">
        <v>0</v>
      </c>
      <c r="S630" s="7">
        <v>2.1208470052409409E-3</v>
      </c>
      <c r="T630" s="6">
        <v>0</v>
      </c>
      <c r="U630" s="6">
        <v>4.6134262158636341</v>
      </c>
    </row>
    <row r="631" spans="1:21" x14ac:dyDescent="0.3">
      <c r="A631" t="s">
        <v>21</v>
      </c>
      <c r="B631" t="s">
        <v>398</v>
      </c>
      <c r="C631" t="s">
        <v>80</v>
      </c>
      <c r="D631" t="s">
        <v>81</v>
      </c>
      <c r="E631" t="s">
        <v>25</v>
      </c>
      <c r="F631" t="s">
        <v>26</v>
      </c>
      <c r="G631" t="s">
        <v>442</v>
      </c>
      <c r="H631" t="s">
        <v>111</v>
      </c>
      <c r="I631" t="s">
        <v>111</v>
      </c>
      <c r="J631" t="s">
        <v>111</v>
      </c>
      <c r="K631" t="s">
        <v>29</v>
      </c>
      <c r="L631">
        <v>20</v>
      </c>
      <c r="N631" s="5">
        <v>2.7E-2</v>
      </c>
      <c r="O631" t="s">
        <v>30</v>
      </c>
      <c r="P631" s="5">
        <v>0.146537695</v>
      </c>
      <c r="Q631" s="6">
        <v>1964.3490979999999</v>
      </c>
      <c r="R631" s="7">
        <v>0</v>
      </c>
      <c r="S631" s="7">
        <v>8.9048709555079723E-4</v>
      </c>
      <c r="T631" s="6">
        <v>0</v>
      </c>
      <c r="U631" s="6">
        <v>1.7492275229258483</v>
      </c>
    </row>
    <row r="632" spans="1:21" x14ac:dyDescent="0.3">
      <c r="A632" t="s">
        <v>21</v>
      </c>
      <c r="B632" t="s">
        <v>398</v>
      </c>
      <c r="C632" t="s">
        <v>80</v>
      </c>
      <c r="D632" t="s">
        <v>81</v>
      </c>
      <c r="E632" t="s">
        <v>25</v>
      </c>
      <c r="F632" t="s">
        <v>26</v>
      </c>
      <c r="G632" t="s">
        <v>443</v>
      </c>
      <c r="H632" t="s">
        <v>113</v>
      </c>
      <c r="I632" t="s">
        <v>113</v>
      </c>
      <c r="J632" t="s">
        <v>113</v>
      </c>
      <c r="K632" t="s">
        <v>29</v>
      </c>
      <c r="L632">
        <v>20</v>
      </c>
      <c r="N632" s="5">
        <v>1.4999999999999999E-2</v>
      </c>
      <c r="O632" t="s">
        <v>30</v>
      </c>
      <c r="P632" s="5">
        <v>0</v>
      </c>
      <c r="Q632" s="6">
        <v>0</v>
      </c>
      <c r="R632" s="7">
        <v>0</v>
      </c>
      <c r="S632" s="7">
        <v>0</v>
      </c>
      <c r="T632" s="6">
        <v>0</v>
      </c>
      <c r="U632" s="6">
        <v>0</v>
      </c>
    </row>
    <row r="633" spans="1:21" x14ac:dyDescent="0.3">
      <c r="A633" t="s">
        <v>21</v>
      </c>
      <c r="B633" t="s">
        <v>398</v>
      </c>
      <c r="C633" t="s">
        <v>80</v>
      </c>
      <c r="D633" t="s">
        <v>81</v>
      </c>
      <c r="E633" t="s">
        <v>25</v>
      </c>
      <c r="F633" t="s">
        <v>26</v>
      </c>
      <c r="G633" t="s">
        <v>444</v>
      </c>
      <c r="H633" t="s">
        <v>115</v>
      </c>
      <c r="I633" t="s">
        <v>905</v>
      </c>
      <c r="J633" t="s">
        <v>115</v>
      </c>
      <c r="K633" t="s">
        <v>29</v>
      </c>
      <c r="L633">
        <v>20</v>
      </c>
      <c r="N633" s="5">
        <v>0.19</v>
      </c>
      <c r="O633" t="s">
        <v>30</v>
      </c>
      <c r="P633" s="5">
        <v>0.1875</v>
      </c>
      <c r="Q633" s="6">
        <v>18420.996660000001</v>
      </c>
      <c r="R633" s="7">
        <v>0</v>
      </c>
      <c r="S633" s="7">
        <v>5.6478647055865038E-4</v>
      </c>
      <c r="T633" s="6">
        <v>0</v>
      </c>
      <c r="U633" s="6">
        <v>10.403929687774088</v>
      </c>
    </row>
    <row r="634" spans="1:21" x14ac:dyDescent="0.3">
      <c r="A634" t="s">
        <v>21</v>
      </c>
      <c r="B634" t="s">
        <v>398</v>
      </c>
      <c r="C634" t="s">
        <v>80</v>
      </c>
      <c r="D634" t="s">
        <v>81</v>
      </c>
      <c r="E634" t="s">
        <v>25</v>
      </c>
      <c r="F634" t="s">
        <v>26</v>
      </c>
      <c r="G634" t="s">
        <v>445</v>
      </c>
      <c r="H634" t="s">
        <v>117</v>
      </c>
      <c r="I634" t="s">
        <v>906</v>
      </c>
      <c r="J634" t="s">
        <v>117</v>
      </c>
      <c r="K634" t="s">
        <v>29</v>
      </c>
      <c r="L634">
        <v>20</v>
      </c>
      <c r="N634" s="5">
        <v>0.14249999999999999</v>
      </c>
      <c r="O634" t="s">
        <v>30</v>
      </c>
      <c r="P634" s="5">
        <v>0.1367361</v>
      </c>
      <c r="Q634" s="6">
        <v>9635.6696420000007</v>
      </c>
      <c r="R634" s="7">
        <v>0</v>
      </c>
      <c r="S634" s="7">
        <v>9.7406742677655584E-4</v>
      </c>
      <c r="T634" s="6">
        <v>0</v>
      </c>
      <c r="U634" s="6">
        <v>9.3857919334519178</v>
      </c>
    </row>
    <row r="635" spans="1:21" x14ac:dyDescent="0.3">
      <c r="A635" t="s">
        <v>21</v>
      </c>
      <c r="B635" t="s">
        <v>398</v>
      </c>
      <c r="C635" t="s">
        <v>80</v>
      </c>
      <c r="D635" t="s">
        <v>81</v>
      </c>
      <c r="E635" t="s">
        <v>25</v>
      </c>
      <c r="F635" t="s">
        <v>26</v>
      </c>
      <c r="G635" t="s">
        <v>446</v>
      </c>
      <c r="H635" t="s">
        <v>119</v>
      </c>
      <c r="I635" t="s">
        <v>907</v>
      </c>
      <c r="J635" t="s">
        <v>119</v>
      </c>
      <c r="K635" t="s">
        <v>29</v>
      </c>
      <c r="L635">
        <v>20</v>
      </c>
      <c r="N635" s="5">
        <v>0.54</v>
      </c>
      <c r="O635" t="s">
        <v>30</v>
      </c>
      <c r="P635" s="5">
        <v>0.125</v>
      </c>
      <c r="Q635" s="6">
        <v>32729.691409999999</v>
      </c>
      <c r="R635" s="7">
        <v>0</v>
      </c>
      <c r="S635" s="7">
        <v>8.9048709555079723E-4</v>
      </c>
      <c r="T635" s="6">
        <v>0</v>
      </c>
      <c r="U635" s="6">
        <v>29.145367841964777</v>
      </c>
    </row>
    <row r="636" spans="1:21" x14ac:dyDescent="0.3">
      <c r="A636" t="s">
        <v>21</v>
      </c>
      <c r="B636" t="s">
        <v>398</v>
      </c>
      <c r="C636" t="s">
        <v>80</v>
      </c>
      <c r="D636" t="s">
        <v>81</v>
      </c>
      <c r="E636" t="s">
        <v>25</v>
      </c>
      <c r="F636" t="s">
        <v>26</v>
      </c>
      <c r="G636" t="s">
        <v>447</v>
      </c>
      <c r="H636" t="s">
        <v>121</v>
      </c>
      <c r="I636" t="s">
        <v>121</v>
      </c>
      <c r="J636" t="s">
        <v>121</v>
      </c>
      <c r="K636" t="s">
        <v>29</v>
      </c>
      <c r="L636">
        <v>11</v>
      </c>
      <c r="N636" s="5">
        <v>0</v>
      </c>
      <c r="O636" t="s">
        <v>30</v>
      </c>
      <c r="P636" s="5">
        <v>0</v>
      </c>
      <c r="Q636" s="6">
        <v>0</v>
      </c>
      <c r="R636" s="7">
        <v>0</v>
      </c>
      <c r="S636" s="7">
        <v>0</v>
      </c>
      <c r="T636" s="6">
        <v>0</v>
      </c>
      <c r="U636" s="6">
        <v>0</v>
      </c>
    </row>
    <row r="637" spans="1:21" x14ac:dyDescent="0.3">
      <c r="A637" t="s">
        <v>21</v>
      </c>
      <c r="B637" t="s">
        <v>398</v>
      </c>
      <c r="C637" t="s">
        <v>80</v>
      </c>
      <c r="D637" t="s">
        <v>81</v>
      </c>
      <c r="E637" t="s">
        <v>25</v>
      </c>
      <c r="F637" t="s">
        <v>26</v>
      </c>
      <c r="G637" t="s">
        <v>448</v>
      </c>
      <c r="H637" t="s">
        <v>123</v>
      </c>
      <c r="I637" t="s">
        <v>123</v>
      </c>
      <c r="J637" t="s">
        <v>123</v>
      </c>
      <c r="K637" t="s">
        <v>29</v>
      </c>
      <c r="L637">
        <v>15</v>
      </c>
      <c r="N637" s="5">
        <v>0</v>
      </c>
      <c r="O637" t="s">
        <v>30</v>
      </c>
      <c r="P637" s="5">
        <v>0</v>
      </c>
      <c r="Q637" s="6">
        <v>0</v>
      </c>
      <c r="R637" s="7">
        <v>0</v>
      </c>
      <c r="S637" s="7">
        <v>0</v>
      </c>
      <c r="T637" s="6">
        <v>0</v>
      </c>
      <c r="U637" s="6">
        <v>0</v>
      </c>
    </row>
    <row r="638" spans="1:21" x14ac:dyDescent="0.3">
      <c r="A638" t="s">
        <v>21</v>
      </c>
      <c r="B638" t="s">
        <v>398</v>
      </c>
      <c r="C638" t="s">
        <v>80</v>
      </c>
      <c r="D638" t="s">
        <v>81</v>
      </c>
      <c r="E638" t="s">
        <v>25</v>
      </c>
      <c r="F638" t="s">
        <v>26</v>
      </c>
      <c r="G638" t="s">
        <v>449</v>
      </c>
      <c r="H638" t="s">
        <v>125</v>
      </c>
      <c r="I638" t="s">
        <v>908</v>
      </c>
      <c r="J638" t="s">
        <v>125</v>
      </c>
      <c r="K638" t="s">
        <v>29</v>
      </c>
      <c r="L638">
        <v>20</v>
      </c>
      <c r="N638" s="5">
        <v>0.08</v>
      </c>
      <c r="O638" t="s">
        <v>30</v>
      </c>
      <c r="P638" s="5">
        <v>0</v>
      </c>
      <c r="Q638" s="6">
        <v>0</v>
      </c>
      <c r="R638" s="7">
        <v>0</v>
      </c>
      <c r="S638" s="7">
        <v>1.1044101163005346E-3</v>
      </c>
      <c r="T638" s="6">
        <v>0</v>
      </c>
      <c r="U638" s="6">
        <v>0</v>
      </c>
    </row>
    <row r="639" spans="1:21" x14ac:dyDescent="0.3">
      <c r="A639" t="s">
        <v>21</v>
      </c>
      <c r="B639" t="s">
        <v>398</v>
      </c>
      <c r="C639" t="s">
        <v>80</v>
      </c>
      <c r="D639" t="s">
        <v>81</v>
      </c>
      <c r="E639" t="s">
        <v>25</v>
      </c>
      <c r="F639" t="s">
        <v>26</v>
      </c>
      <c r="G639" t="s">
        <v>450</v>
      </c>
      <c r="H639" t="s">
        <v>127</v>
      </c>
      <c r="I639" t="s">
        <v>909</v>
      </c>
      <c r="J639" t="s">
        <v>127</v>
      </c>
      <c r="K639" t="s">
        <v>29</v>
      </c>
      <c r="L639">
        <v>20</v>
      </c>
      <c r="N639" s="5">
        <v>0</v>
      </c>
      <c r="O639" t="s">
        <v>30</v>
      </c>
      <c r="P639" s="5">
        <v>0.91304347799999996</v>
      </c>
      <c r="Q639" s="6">
        <v>0</v>
      </c>
      <c r="R639" s="7">
        <v>0</v>
      </c>
      <c r="S639" s="7">
        <v>1.0253235912835545E-3</v>
      </c>
      <c r="T639" s="6">
        <v>0</v>
      </c>
      <c r="U639" s="6">
        <v>0</v>
      </c>
    </row>
    <row r="640" spans="1:21" x14ac:dyDescent="0.3">
      <c r="A640" t="s">
        <v>21</v>
      </c>
      <c r="B640" t="s">
        <v>398</v>
      </c>
      <c r="C640" t="s">
        <v>80</v>
      </c>
      <c r="D640" t="s">
        <v>81</v>
      </c>
      <c r="E640" t="s">
        <v>25</v>
      </c>
      <c r="F640" t="s">
        <v>26</v>
      </c>
      <c r="G640" t="s">
        <v>451</v>
      </c>
      <c r="H640" t="s">
        <v>129</v>
      </c>
      <c r="I640" t="s">
        <v>910</v>
      </c>
      <c r="J640" t="s">
        <v>129</v>
      </c>
      <c r="K640" t="s">
        <v>29</v>
      </c>
      <c r="L640">
        <v>20</v>
      </c>
      <c r="N640" s="5">
        <v>0</v>
      </c>
      <c r="O640" t="s">
        <v>30</v>
      </c>
      <c r="P640" s="5">
        <v>0.33333333300000001</v>
      </c>
      <c r="Q640" s="6">
        <v>0</v>
      </c>
      <c r="R640" s="7">
        <v>0</v>
      </c>
      <c r="S640" s="7">
        <v>1.0805851901144099E-3</v>
      </c>
      <c r="T640" s="6">
        <v>0</v>
      </c>
      <c r="U640" s="6">
        <v>0</v>
      </c>
    </row>
    <row r="641" spans="1:21" x14ac:dyDescent="0.3">
      <c r="A641" t="s">
        <v>21</v>
      </c>
      <c r="B641" t="s">
        <v>398</v>
      </c>
      <c r="C641" t="s">
        <v>80</v>
      </c>
      <c r="D641" t="s">
        <v>81</v>
      </c>
      <c r="E641" t="s">
        <v>25</v>
      </c>
      <c r="F641" t="s">
        <v>26</v>
      </c>
      <c r="G641" t="s">
        <v>452</v>
      </c>
      <c r="H641" t="s">
        <v>131</v>
      </c>
      <c r="I641" t="s">
        <v>911</v>
      </c>
      <c r="J641" t="s">
        <v>131</v>
      </c>
      <c r="K641" t="s">
        <v>29</v>
      </c>
      <c r="L641">
        <v>20</v>
      </c>
      <c r="N641" s="5">
        <v>0</v>
      </c>
      <c r="O641" t="s">
        <v>30</v>
      </c>
      <c r="P641" s="5">
        <v>0.68421052599999999</v>
      </c>
      <c r="Q641" s="6">
        <v>0</v>
      </c>
      <c r="R641" s="7">
        <v>0</v>
      </c>
      <c r="S641" s="7">
        <v>1.0314931368229279E-3</v>
      </c>
      <c r="T641" s="6">
        <v>0</v>
      </c>
      <c r="U641" s="6">
        <v>0</v>
      </c>
    </row>
    <row r="642" spans="1:21" x14ac:dyDescent="0.3">
      <c r="A642" t="s">
        <v>21</v>
      </c>
      <c r="B642" t="s">
        <v>398</v>
      </c>
      <c r="C642" t="s">
        <v>80</v>
      </c>
      <c r="D642" t="s">
        <v>81</v>
      </c>
      <c r="E642" t="s">
        <v>25</v>
      </c>
      <c r="F642" t="s">
        <v>26</v>
      </c>
      <c r="G642" t="s">
        <v>453</v>
      </c>
      <c r="H642" t="s">
        <v>157</v>
      </c>
      <c r="I642" t="s">
        <v>912</v>
      </c>
      <c r="J642" t="s">
        <v>157</v>
      </c>
      <c r="K642" t="s">
        <v>29</v>
      </c>
      <c r="L642">
        <v>11</v>
      </c>
      <c r="N642" s="5">
        <v>0.52</v>
      </c>
      <c r="O642" t="s">
        <v>30</v>
      </c>
      <c r="P642" s="5">
        <v>0</v>
      </c>
      <c r="Q642" s="6">
        <v>0</v>
      </c>
      <c r="R642" s="7">
        <v>0</v>
      </c>
      <c r="S642" s="7">
        <v>0</v>
      </c>
      <c r="T642" s="6">
        <v>0</v>
      </c>
      <c r="U642" s="6">
        <v>0</v>
      </c>
    </row>
    <row r="643" spans="1:21" x14ac:dyDescent="0.3">
      <c r="A643" t="s">
        <v>21</v>
      </c>
      <c r="B643" t="s">
        <v>398</v>
      </c>
      <c r="C643" t="s">
        <v>80</v>
      </c>
      <c r="D643" t="s">
        <v>81</v>
      </c>
      <c r="E643" t="s">
        <v>25</v>
      </c>
      <c r="F643" t="s">
        <v>31</v>
      </c>
      <c r="G643" t="s">
        <v>454</v>
      </c>
      <c r="H643" t="s">
        <v>28</v>
      </c>
      <c r="I643" t="s">
        <v>28</v>
      </c>
      <c r="J643" t="s">
        <v>28</v>
      </c>
      <c r="K643" t="s">
        <v>29</v>
      </c>
      <c r="L643">
        <v>20</v>
      </c>
      <c r="N643" s="5">
        <v>0</v>
      </c>
      <c r="O643" t="s">
        <v>30</v>
      </c>
      <c r="P643" s="5">
        <v>0.3</v>
      </c>
      <c r="Q643" s="6">
        <v>0</v>
      </c>
      <c r="R643" s="7">
        <v>0</v>
      </c>
      <c r="S643" s="7">
        <v>1.931068935849194E-4</v>
      </c>
      <c r="T643" s="6">
        <v>0</v>
      </c>
      <c r="U643" s="6">
        <v>0</v>
      </c>
    </row>
    <row r="644" spans="1:21" x14ac:dyDescent="0.3">
      <c r="A644" t="s">
        <v>21</v>
      </c>
      <c r="B644" t="s">
        <v>398</v>
      </c>
      <c r="C644" t="s">
        <v>80</v>
      </c>
      <c r="D644" t="s">
        <v>81</v>
      </c>
      <c r="E644" t="s">
        <v>25</v>
      </c>
      <c r="F644" t="s">
        <v>31</v>
      </c>
      <c r="G644" t="s">
        <v>455</v>
      </c>
      <c r="H644" t="s">
        <v>84</v>
      </c>
      <c r="I644" t="s">
        <v>84</v>
      </c>
      <c r="J644" t="s">
        <v>84</v>
      </c>
      <c r="K644" t="s">
        <v>29</v>
      </c>
      <c r="L644">
        <v>20</v>
      </c>
      <c r="N644" s="5">
        <v>0.15</v>
      </c>
      <c r="O644" t="s">
        <v>30</v>
      </c>
      <c r="P644" s="5">
        <v>0.70967741900000003</v>
      </c>
      <c r="Q644" s="6">
        <v>3726000.2489999998</v>
      </c>
      <c r="R644" s="7">
        <v>0</v>
      </c>
      <c r="S644" s="7">
        <v>8.9048709555079734E-4</v>
      </c>
      <c r="T644" s="6">
        <v>0</v>
      </c>
      <c r="U644" s="6">
        <v>3317.9551397535574</v>
      </c>
    </row>
    <row r="645" spans="1:21" x14ac:dyDescent="0.3">
      <c r="A645" t="s">
        <v>21</v>
      </c>
      <c r="B645" t="s">
        <v>398</v>
      </c>
      <c r="C645" t="s">
        <v>80</v>
      </c>
      <c r="D645" t="s">
        <v>81</v>
      </c>
      <c r="E645" t="s">
        <v>25</v>
      </c>
      <c r="F645" t="s">
        <v>31</v>
      </c>
      <c r="G645" t="s">
        <v>456</v>
      </c>
      <c r="H645" t="s">
        <v>86</v>
      </c>
      <c r="I645" t="s">
        <v>86</v>
      </c>
      <c r="J645" t="s">
        <v>86</v>
      </c>
      <c r="K645" t="s">
        <v>29</v>
      </c>
      <c r="L645">
        <v>20</v>
      </c>
      <c r="N645" s="5">
        <v>0</v>
      </c>
      <c r="O645" t="s">
        <v>30</v>
      </c>
      <c r="P645" s="5">
        <v>0.165740727</v>
      </c>
      <c r="Q645" s="6">
        <v>0</v>
      </c>
      <c r="R645" s="7">
        <v>0</v>
      </c>
      <c r="S645" s="7">
        <v>9.7367594861765005E-4</v>
      </c>
      <c r="T645" s="6">
        <v>0</v>
      </c>
      <c r="U645" s="6">
        <v>0</v>
      </c>
    </row>
    <row r="646" spans="1:21" x14ac:dyDescent="0.3">
      <c r="A646" t="s">
        <v>21</v>
      </c>
      <c r="B646" t="s">
        <v>398</v>
      </c>
      <c r="C646" t="s">
        <v>80</v>
      </c>
      <c r="D646" t="s">
        <v>81</v>
      </c>
      <c r="E646" t="s">
        <v>25</v>
      </c>
      <c r="F646" t="s">
        <v>31</v>
      </c>
      <c r="G646" t="s">
        <v>458</v>
      </c>
      <c r="H646" t="s">
        <v>90</v>
      </c>
      <c r="I646" t="s">
        <v>901</v>
      </c>
      <c r="J646" t="s">
        <v>90</v>
      </c>
      <c r="K646" t="s">
        <v>29</v>
      </c>
      <c r="L646">
        <v>20</v>
      </c>
      <c r="N646" s="5">
        <v>7.3129769999999997E-2</v>
      </c>
      <c r="O646" t="s">
        <v>30</v>
      </c>
      <c r="P646" s="5">
        <v>0.91304347799999996</v>
      </c>
      <c r="Q646" s="6">
        <v>2504309.003</v>
      </c>
      <c r="R646" s="7">
        <v>0</v>
      </c>
      <c r="S646" s="7">
        <v>1.0820638138986927E-3</v>
      </c>
      <c r="T646" s="6">
        <v>0</v>
      </c>
      <c r="U646" s="6">
        <v>2709.8221509670125</v>
      </c>
    </row>
    <row r="647" spans="1:21" x14ac:dyDescent="0.3">
      <c r="A647" t="s">
        <v>21</v>
      </c>
      <c r="B647" t="s">
        <v>398</v>
      </c>
      <c r="C647" t="s">
        <v>80</v>
      </c>
      <c r="D647" t="s">
        <v>81</v>
      </c>
      <c r="E647" t="s">
        <v>25</v>
      </c>
      <c r="F647" t="s">
        <v>31</v>
      </c>
      <c r="G647" t="s">
        <v>459</v>
      </c>
      <c r="H647" t="s">
        <v>92</v>
      </c>
      <c r="I647" t="s">
        <v>902</v>
      </c>
      <c r="J647" t="s">
        <v>92</v>
      </c>
      <c r="K647" t="s">
        <v>29</v>
      </c>
      <c r="L647">
        <v>20</v>
      </c>
      <c r="N647" s="5">
        <v>2.8622670999999999E-2</v>
      </c>
      <c r="O647" t="s">
        <v>30</v>
      </c>
      <c r="P647" s="5">
        <v>0.33333333300000001</v>
      </c>
      <c r="Q647" s="6">
        <v>261304.63140000001</v>
      </c>
      <c r="R647" s="7">
        <v>0</v>
      </c>
      <c r="S647" s="7">
        <v>1.2294205087528098E-3</v>
      </c>
      <c r="T647" s="6">
        <v>0</v>
      </c>
      <c r="U647" s="6">
        <v>321.25327287525346</v>
      </c>
    </row>
    <row r="648" spans="1:21" x14ac:dyDescent="0.3">
      <c r="A648" t="s">
        <v>21</v>
      </c>
      <c r="B648" t="s">
        <v>398</v>
      </c>
      <c r="C648" t="s">
        <v>80</v>
      </c>
      <c r="D648" t="s">
        <v>81</v>
      </c>
      <c r="E648" t="s">
        <v>25</v>
      </c>
      <c r="F648" t="s">
        <v>31</v>
      </c>
      <c r="G648" t="s">
        <v>460</v>
      </c>
      <c r="H648" t="s">
        <v>94</v>
      </c>
      <c r="I648" t="s">
        <v>903</v>
      </c>
      <c r="J648" t="s">
        <v>94</v>
      </c>
      <c r="K648" t="s">
        <v>29</v>
      </c>
      <c r="L648">
        <v>20</v>
      </c>
      <c r="N648" s="5">
        <v>7.1053062E-2</v>
      </c>
      <c r="O648" t="s">
        <v>30</v>
      </c>
      <c r="P648" s="5">
        <v>0.68421052599999999</v>
      </c>
      <c r="Q648" s="6">
        <v>1520481.9240000001</v>
      </c>
      <c r="R648" s="7">
        <v>0</v>
      </c>
      <c r="S648" s="7">
        <v>1.1140384301340774E-3</v>
      </c>
      <c r="T648" s="6">
        <v>0</v>
      </c>
      <c r="U648" s="6">
        <v>1693.8752956602016</v>
      </c>
    </row>
    <row r="649" spans="1:21" x14ac:dyDescent="0.3">
      <c r="A649" t="s">
        <v>21</v>
      </c>
      <c r="B649" t="s">
        <v>398</v>
      </c>
      <c r="C649" t="s">
        <v>80</v>
      </c>
      <c r="D649" t="s">
        <v>81</v>
      </c>
      <c r="E649" t="s">
        <v>25</v>
      </c>
      <c r="F649" t="s">
        <v>31</v>
      </c>
      <c r="G649" t="s">
        <v>461</v>
      </c>
      <c r="H649" t="s">
        <v>96</v>
      </c>
      <c r="I649" t="s">
        <v>904</v>
      </c>
      <c r="J649" t="s">
        <v>96</v>
      </c>
      <c r="K649" t="s">
        <v>29</v>
      </c>
      <c r="L649">
        <v>11</v>
      </c>
      <c r="N649" s="5">
        <v>0.9</v>
      </c>
      <c r="O649" t="s">
        <v>30</v>
      </c>
      <c r="P649" s="5">
        <v>6.0917672999999999E-2</v>
      </c>
      <c r="Q649" s="6">
        <v>1110399.338</v>
      </c>
      <c r="R649" s="7">
        <v>0</v>
      </c>
      <c r="S649" s="7">
        <v>0</v>
      </c>
      <c r="T649" s="6">
        <v>0</v>
      </c>
      <c r="U649" s="6">
        <v>0</v>
      </c>
    </row>
    <row r="650" spans="1:21" x14ac:dyDescent="0.3">
      <c r="A650" t="s">
        <v>21</v>
      </c>
      <c r="B650" t="s">
        <v>398</v>
      </c>
      <c r="C650" t="s">
        <v>80</v>
      </c>
      <c r="D650" t="s">
        <v>81</v>
      </c>
      <c r="E650" t="s">
        <v>25</v>
      </c>
      <c r="F650" t="s">
        <v>31</v>
      </c>
      <c r="G650" t="s">
        <v>462</v>
      </c>
      <c r="H650" t="s">
        <v>98</v>
      </c>
      <c r="I650" t="s">
        <v>98</v>
      </c>
      <c r="J650" t="s">
        <v>98</v>
      </c>
      <c r="K650" t="s">
        <v>29</v>
      </c>
      <c r="L650">
        <v>11</v>
      </c>
      <c r="N650" s="5">
        <v>5.8799999999999998E-2</v>
      </c>
      <c r="O650" t="s">
        <v>30</v>
      </c>
      <c r="P650" s="5">
        <v>2.3940499999999999E-4</v>
      </c>
      <c r="Q650" s="6">
        <v>269.33206660000002</v>
      </c>
      <c r="R650" s="7">
        <v>0</v>
      </c>
      <c r="S650" s="7">
        <v>2.8305107083242055E-2</v>
      </c>
      <c r="T650" s="6">
        <v>0</v>
      </c>
      <c r="U650" s="6">
        <v>7.6234729860638817</v>
      </c>
    </row>
    <row r="651" spans="1:21" x14ac:dyDescent="0.3">
      <c r="A651" t="s">
        <v>21</v>
      </c>
      <c r="B651" t="s">
        <v>398</v>
      </c>
      <c r="C651" t="s">
        <v>80</v>
      </c>
      <c r="D651" t="s">
        <v>81</v>
      </c>
      <c r="E651" t="s">
        <v>25</v>
      </c>
      <c r="F651" t="s">
        <v>31</v>
      </c>
      <c r="G651" t="s">
        <v>463</v>
      </c>
      <c r="H651" t="s">
        <v>100</v>
      </c>
      <c r="I651" t="s">
        <v>100</v>
      </c>
      <c r="J651" t="s">
        <v>100</v>
      </c>
      <c r="K651" t="s">
        <v>29</v>
      </c>
      <c r="L651">
        <v>20</v>
      </c>
      <c r="N651" s="5">
        <v>9.4999999999999998E-3</v>
      </c>
      <c r="O651" t="s">
        <v>30</v>
      </c>
      <c r="P651" s="5">
        <v>0.1</v>
      </c>
      <c r="Q651" s="6">
        <v>21401.477490000001</v>
      </c>
      <c r="R651" s="7">
        <v>0</v>
      </c>
      <c r="S651" s="7">
        <v>8.3215779668067188E-4</v>
      </c>
      <c r="T651" s="6">
        <v>0</v>
      </c>
      <c r="U651" s="6">
        <v>17.809406353789395</v>
      </c>
    </row>
    <row r="652" spans="1:21" x14ac:dyDescent="0.3">
      <c r="A652" t="s">
        <v>21</v>
      </c>
      <c r="B652" t="s">
        <v>398</v>
      </c>
      <c r="C652" t="s">
        <v>80</v>
      </c>
      <c r="D652" t="s">
        <v>81</v>
      </c>
      <c r="E652" t="s">
        <v>25</v>
      </c>
      <c r="F652" t="s">
        <v>31</v>
      </c>
      <c r="G652" t="s">
        <v>464</v>
      </c>
      <c r="H652" t="s">
        <v>102</v>
      </c>
      <c r="I652" t="s">
        <v>102</v>
      </c>
      <c r="J652" t="s">
        <v>102</v>
      </c>
      <c r="K652" t="s">
        <v>29</v>
      </c>
      <c r="L652">
        <v>11</v>
      </c>
      <c r="N652" s="5">
        <v>0.02</v>
      </c>
      <c r="O652" t="s">
        <v>30</v>
      </c>
      <c r="P652" s="5">
        <v>2.6194598999999999E-2</v>
      </c>
      <c r="Q652" s="6">
        <v>10028.753199999999</v>
      </c>
      <c r="R652" s="7">
        <v>0</v>
      </c>
      <c r="S652" s="7">
        <v>0</v>
      </c>
      <c r="T652" s="6">
        <v>0</v>
      </c>
      <c r="U652" s="6">
        <v>0</v>
      </c>
    </row>
    <row r="653" spans="1:21" x14ac:dyDescent="0.3">
      <c r="A653" t="s">
        <v>21</v>
      </c>
      <c r="B653" t="s">
        <v>398</v>
      </c>
      <c r="C653" t="s">
        <v>80</v>
      </c>
      <c r="D653" t="s">
        <v>81</v>
      </c>
      <c r="E653" t="s">
        <v>25</v>
      </c>
      <c r="F653" t="s">
        <v>31</v>
      </c>
      <c r="G653" t="s">
        <v>465</v>
      </c>
      <c r="H653" t="s">
        <v>104</v>
      </c>
      <c r="I653" t="s">
        <v>104</v>
      </c>
      <c r="J653" t="s">
        <v>104</v>
      </c>
      <c r="K653" t="s">
        <v>29</v>
      </c>
      <c r="L653">
        <v>15</v>
      </c>
      <c r="N653" s="5">
        <v>0.76500000000000001</v>
      </c>
      <c r="O653" t="s">
        <v>30</v>
      </c>
      <c r="P653" s="5">
        <v>8.6436605999999999E-2</v>
      </c>
      <c r="Q653" s="6">
        <v>1488217.871</v>
      </c>
      <c r="R653" s="7">
        <v>0</v>
      </c>
      <c r="S653" s="7">
        <v>2.8198813552064638E-3</v>
      </c>
      <c r="T653" s="6">
        <v>0</v>
      </c>
      <c r="U653" s="6">
        <v>4196.5978269179586</v>
      </c>
    </row>
    <row r="654" spans="1:21" x14ac:dyDescent="0.3">
      <c r="A654" t="s">
        <v>21</v>
      </c>
      <c r="B654" t="s">
        <v>398</v>
      </c>
      <c r="C654" t="s">
        <v>80</v>
      </c>
      <c r="D654" t="s">
        <v>81</v>
      </c>
      <c r="E654" t="s">
        <v>25</v>
      </c>
      <c r="F654" t="s">
        <v>31</v>
      </c>
      <c r="G654" t="s">
        <v>466</v>
      </c>
      <c r="H654" t="s">
        <v>106</v>
      </c>
      <c r="I654" t="s">
        <v>106</v>
      </c>
      <c r="J654" t="s">
        <v>106</v>
      </c>
      <c r="K654" t="s">
        <v>29</v>
      </c>
      <c r="L654">
        <v>11</v>
      </c>
      <c r="N654" s="5">
        <v>2.9081632999999999E-2</v>
      </c>
      <c r="O654" t="s">
        <v>30</v>
      </c>
      <c r="P654" s="5">
        <v>0.15</v>
      </c>
      <c r="Q654" s="6">
        <v>114839.7641</v>
      </c>
      <c r="R654" s="7">
        <v>0</v>
      </c>
      <c r="S654" s="7">
        <v>1.8326628492616316E-3</v>
      </c>
      <c r="T654" s="6">
        <v>0</v>
      </c>
      <c r="U654" s="6">
        <v>210.46256928403963</v>
      </c>
    </row>
    <row r="655" spans="1:21" x14ac:dyDescent="0.3">
      <c r="A655" t="s">
        <v>21</v>
      </c>
      <c r="B655" t="s">
        <v>398</v>
      </c>
      <c r="C655" t="s">
        <v>80</v>
      </c>
      <c r="D655" t="s">
        <v>81</v>
      </c>
      <c r="E655" t="s">
        <v>25</v>
      </c>
      <c r="F655" t="s">
        <v>31</v>
      </c>
      <c r="G655" t="s">
        <v>467</v>
      </c>
      <c r="H655" t="s">
        <v>108</v>
      </c>
      <c r="I655" t="s">
        <v>108</v>
      </c>
      <c r="J655" t="s">
        <v>108</v>
      </c>
      <c r="K655" t="s">
        <v>29</v>
      </c>
      <c r="L655">
        <v>2</v>
      </c>
      <c r="M655" t="s">
        <v>109</v>
      </c>
      <c r="N655" s="5">
        <v>0</v>
      </c>
      <c r="O655" t="s">
        <v>30</v>
      </c>
      <c r="P655" s="5">
        <v>0.05</v>
      </c>
      <c r="Q655" s="6">
        <v>0</v>
      </c>
      <c r="R655" s="7">
        <v>0</v>
      </c>
      <c r="S655" s="7">
        <v>8.9048709555079723E-4</v>
      </c>
      <c r="T655" s="6">
        <v>0</v>
      </c>
      <c r="U655" s="6">
        <v>0</v>
      </c>
    </row>
    <row r="656" spans="1:21" x14ac:dyDescent="0.3">
      <c r="A656" t="s">
        <v>21</v>
      </c>
      <c r="B656" t="s">
        <v>398</v>
      </c>
      <c r="C656" t="s">
        <v>80</v>
      </c>
      <c r="D656" t="s">
        <v>81</v>
      </c>
      <c r="E656" t="s">
        <v>25</v>
      </c>
      <c r="F656" t="s">
        <v>31</v>
      </c>
      <c r="G656" t="s">
        <v>468</v>
      </c>
      <c r="H656" t="s">
        <v>111</v>
      </c>
      <c r="I656" t="s">
        <v>111</v>
      </c>
      <c r="J656" t="s">
        <v>111</v>
      </c>
      <c r="K656" t="s">
        <v>29</v>
      </c>
      <c r="L656">
        <v>20</v>
      </c>
      <c r="N656" s="5">
        <v>2.2499999999999998E-3</v>
      </c>
      <c r="O656" t="s">
        <v>30</v>
      </c>
      <c r="P656" s="5">
        <v>0.146537695</v>
      </c>
      <c r="Q656" s="6">
        <v>8642.0241659999992</v>
      </c>
      <c r="R656" s="7">
        <v>0</v>
      </c>
      <c r="S656" s="7">
        <v>8.9048709555079723E-4</v>
      </c>
      <c r="T656" s="6">
        <v>0</v>
      </c>
      <c r="U656" s="6">
        <v>7.6956109992611399</v>
      </c>
    </row>
    <row r="657" spans="1:21" x14ac:dyDescent="0.3">
      <c r="A657" t="s">
        <v>21</v>
      </c>
      <c r="B657" t="s">
        <v>398</v>
      </c>
      <c r="C657" t="s">
        <v>80</v>
      </c>
      <c r="D657" t="s">
        <v>81</v>
      </c>
      <c r="E657" t="s">
        <v>25</v>
      </c>
      <c r="F657" t="s">
        <v>31</v>
      </c>
      <c r="G657" t="s">
        <v>934</v>
      </c>
      <c r="H657" t="s">
        <v>113</v>
      </c>
      <c r="I657" t="s">
        <v>113</v>
      </c>
      <c r="J657" t="s">
        <v>113</v>
      </c>
      <c r="K657" t="s">
        <v>29</v>
      </c>
      <c r="L657">
        <v>20</v>
      </c>
      <c r="N657" s="5">
        <v>1.4999999999999999E-2</v>
      </c>
      <c r="O657" t="s">
        <v>30</v>
      </c>
      <c r="P657" s="5">
        <v>1.0784E-4</v>
      </c>
      <c r="Q657" s="6">
        <v>30.948880710000001</v>
      </c>
      <c r="R657" s="7">
        <v>0</v>
      </c>
      <c r="S657" s="7">
        <v>6.1520590679720044E-4</v>
      </c>
      <c r="T657" s="6">
        <v>0</v>
      </c>
      <c r="U657" s="6">
        <v>1.9039934221553936E-2</v>
      </c>
    </row>
    <row r="658" spans="1:21" x14ac:dyDescent="0.3">
      <c r="A658" t="s">
        <v>21</v>
      </c>
      <c r="B658" t="s">
        <v>398</v>
      </c>
      <c r="C658" t="s">
        <v>80</v>
      </c>
      <c r="D658" t="s">
        <v>81</v>
      </c>
      <c r="E658" t="s">
        <v>25</v>
      </c>
      <c r="F658" t="s">
        <v>31</v>
      </c>
      <c r="G658" t="s">
        <v>469</v>
      </c>
      <c r="H658" t="s">
        <v>115</v>
      </c>
      <c r="I658" t="s">
        <v>905</v>
      </c>
      <c r="J658" t="s">
        <v>115</v>
      </c>
      <c r="K658" t="s">
        <v>29</v>
      </c>
      <c r="L658">
        <v>20</v>
      </c>
      <c r="N658" s="5">
        <v>0.19</v>
      </c>
      <c r="O658" t="s">
        <v>30</v>
      </c>
      <c r="P658" s="5">
        <v>0.365853659</v>
      </c>
      <c r="Q658" s="6">
        <v>2046013.6</v>
      </c>
      <c r="R658" s="7">
        <v>0</v>
      </c>
      <c r="S658" s="7">
        <v>8.9696180021593631E-4</v>
      </c>
      <c r="T658" s="6">
        <v>0</v>
      </c>
      <c r="U658" s="6">
        <v>1835.1960419222887</v>
      </c>
    </row>
    <row r="659" spans="1:21" x14ac:dyDescent="0.3">
      <c r="A659" t="s">
        <v>21</v>
      </c>
      <c r="B659" t="s">
        <v>398</v>
      </c>
      <c r="C659" t="s">
        <v>80</v>
      </c>
      <c r="D659" t="s">
        <v>81</v>
      </c>
      <c r="E659" t="s">
        <v>25</v>
      </c>
      <c r="F659" t="s">
        <v>31</v>
      </c>
      <c r="G659" t="s">
        <v>470</v>
      </c>
      <c r="H659" t="s">
        <v>117</v>
      </c>
      <c r="I659" t="s">
        <v>906</v>
      </c>
      <c r="J659" t="s">
        <v>117</v>
      </c>
      <c r="K659" t="s">
        <v>29</v>
      </c>
      <c r="L659">
        <v>20</v>
      </c>
      <c r="N659" s="5">
        <v>0.14249999999999999</v>
      </c>
      <c r="O659" t="s">
        <v>30</v>
      </c>
      <c r="P659" s="5">
        <v>0.192673595</v>
      </c>
      <c r="Q659" s="6">
        <v>743207.43649999995</v>
      </c>
      <c r="R659" s="7">
        <v>0</v>
      </c>
      <c r="S659" s="7">
        <v>9.7406742677655584E-4</v>
      </c>
      <c r="T659" s="6">
        <v>0</v>
      </c>
      <c r="U659" s="6">
        <v>723.93415523275553</v>
      </c>
    </row>
    <row r="660" spans="1:21" x14ac:dyDescent="0.3">
      <c r="A660" t="s">
        <v>21</v>
      </c>
      <c r="B660" t="s">
        <v>398</v>
      </c>
      <c r="C660" t="s">
        <v>80</v>
      </c>
      <c r="D660" t="s">
        <v>81</v>
      </c>
      <c r="E660" t="s">
        <v>25</v>
      </c>
      <c r="F660" t="s">
        <v>31</v>
      </c>
      <c r="G660" t="s">
        <v>471</v>
      </c>
      <c r="H660" t="s">
        <v>119</v>
      </c>
      <c r="I660" t="s">
        <v>907</v>
      </c>
      <c r="J660" t="s">
        <v>119</v>
      </c>
      <c r="K660" t="s">
        <v>29</v>
      </c>
      <c r="L660">
        <v>20</v>
      </c>
      <c r="N660" s="5">
        <v>0.54</v>
      </c>
      <c r="O660" t="s">
        <v>30</v>
      </c>
      <c r="P660" s="5">
        <v>0.125</v>
      </c>
      <c r="Q660" s="6">
        <v>1768659.2109999999</v>
      </c>
      <c r="R660" s="7">
        <v>0</v>
      </c>
      <c r="S660" s="7">
        <v>8.9048709555079723E-4</v>
      </c>
      <c r="T660" s="6">
        <v>0</v>
      </c>
      <c r="U660" s="6">
        <v>1574.9682038225546</v>
      </c>
    </row>
    <row r="661" spans="1:21" x14ac:dyDescent="0.3">
      <c r="A661" t="s">
        <v>21</v>
      </c>
      <c r="B661" t="s">
        <v>398</v>
      </c>
      <c r="C661" t="s">
        <v>80</v>
      </c>
      <c r="D661" t="s">
        <v>81</v>
      </c>
      <c r="E661" t="s">
        <v>25</v>
      </c>
      <c r="F661" t="s">
        <v>31</v>
      </c>
      <c r="G661" t="s">
        <v>472</v>
      </c>
      <c r="H661" t="s">
        <v>121</v>
      </c>
      <c r="I661" t="s">
        <v>121</v>
      </c>
      <c r="J661" t="s">
        <v>121</v>
      </c>
      <c r="K661" t="s">
        <v>29</v>
      </c>
      <c r="L661">
        <v>11</v>
      </c>
      <c r="N661" s="5">
        <v>0.65</v>
      </c>
      <c r="O661" t="s">
        <v>30</v>
      </c>
      <c r="P661" s="5">
        <v>0.12</v>
      </c>
      <c r="Q661" s="6">
        <v>1905828.5589999999</v>
      </c>
      <c r="R661" s="7">
        <v>0</v>
      </c>
      <c r="S661" s="7">
        <v>8.9048709555079712E-4</v>
      </c>
      <c r="T661" s="6">
        <v>0</v>
      </c>
      <c r="U661" s="6">
        <v>1697.1157381216708</v>
      </c>
    </row>
    <row r="662" spans="1:21" x14ac:dyDescent="0.3">
      <c r="A662" t="s">
        <v>21</v>
      </c>
      <c r="B662" t="s">
        <v>398</v>
      </c>
      <c r="C662" t="s">
        <v>80</v>
      </c>
      <c r="D662" t="s">
        <v>81</v>
      </c>
      <c r="E662" t="s">
        <v>25</v>
      </c>
      <c r="F662" t="s">
        <v>31</v>
      </c>
      <c r="G662" t="s">
        <v>473</v>
      </c>
      <c r="H662" t="s">
        <v>123</v>
      </c>
      <c r="I662" t="s">
        <v>123</v>
      </c>
      <c r="J662" t="s">
        <v>123</v>
      </c>
      <c r="K662" t="s">
        <v>29</v>
      </c>
      <c r="L662">
        <v>15</v>
      </c>
      <c r="N662" s="5">
        <v>0</v>
      </c>
      <c r="O662" t="s">
        <v>30</v>
      </c>
      <c r="P662" s="5">
        <v>2.0452499999999998E-2</v>
      </c>
      <c r="Q662" s="6">
        <v>0</v>
      </c>
      <c r="R662" s="7">
        <v>0</v>
      </c>
      <c r="S662" s="7">
        <v>8.9048709555079723E-4</v>
      </c>
      <c r="T662" s="6">
        <v>0</v>
      </c>
      <c r="U662" s="6">
        <v>0</v>
      </c>
    </row>
    <row r="663" spans="1:21" x14ac:dyDescent="0.3">
      <c r="A663" t="s">
        <v>21</v>
      </c>
      <c r="B663" t="s">
        <v>398</v>
      </c>
      <c r="C663" t="s">
        <v>80</v>
      </c>
      <c r="D663" t="s">
        <v>81</v>
      </c>
      <c r="E663" t="s">
        <v>25</v>
      </c>
      <c r="F663" t="s">
        <v>31</v>
      </c>
      <c r="G663" t="s">
        <v>474</v>
      </c>
      <c r="H663" t="s">
        <v>125</v>
      </c>
      <c r="I663" t="s">
        <v>908</v>
      </c>
      <c r="J663" t="s">
        <v>125</v>
      </c>
      <c r="K663" t="s">
        <v>29</v>
      </c>
      <c r="L663">
        <v>20</v>
      </c>
      <c r="N663" s="5">
        <v>3.9038694999999998E-2</v>
      </c>
      <c r="O663" t="s">
        <v>30</v>
      </c>
      <c r="P663" s="5">
        <v>0</v>
      </c>
      <c r="Q663" s="6">
        <v>5.0974799999999997E-4</v>
      </c>
      <c r="R663" s="7">
        <v>0</v>
      </c>
      <c r="S663" s="7">
        <v>1.1044101163005346E-3</v>
      </c>
      <c r="T663" s="6">
        <v>0</v>
      </c>
      <c r="U663" s="6">
        <v>5.6297084796396486E-7</v>
      </c>
    </row>
    <row r="664" spans="1:21" x14ac:dyDescent="0.3">
      <c r="A664" t="s">
        <v>21</v>
      </c>
      <c r="B664" t="s">
        <v>398</v>
      </c>
      <c r="C664" t="s">
        <v>80</v>
      </c>
      <c r="D664" t="s">
        <v>81</v>
      </c>
      <c r="E664" t="s">
        <v>25</v>
      </c>
      <c r="F664" t="s">
        <v>31</v>
      </c>
      <c r="G664" t="s">
        <v>475</v>
      </c>
      <c r="H664" t="s">
        <v>127</v>
      </c>
      <c r="I664" t="s">
        <v>909</v>
      </c>
      <c r="J664" t="s">
        <v>127</v>
      </c>
      <c r="K664" t="s">
        <v>29</v>
      </c>
      <c r="L664">
        <v>20</v>
      </c>
      <c r="N664" s="5">
        <v>1.6251060000000001E-2</v>
      </c>
      <c r="O664" t="s">
        <v>30</v>
      </c>
      <c r="P664" s="5">
        <v>0.91304347799999996</v>
      </c>
      <c r="Q664" s="6">
        <v>564894.98069999996</v>
      </c>
      <c r="R664" s="7">
        <v>0</v>
      </c>
      <c r="S664" s="7">
        <v>1.0253235912835545E-3</v>
      </c>
      <c r="T664" s="6">
        <v>0</v>
      </c>
      <c r="U664" s="6">
        <v>579.20015030937816</v>
      </c>
    </row>
    <row r="665" spans="1:21" x14ac:dyDescent="0.3">
      <c r="A665" t="s">
        <v>21</v>
      </c>
      <c r="B665" t="s">
        <v>398</v>
      </c>
      <c r="C665" t="s">
        <v>80</v>
      </c>
      <c r="D665" t="s">
        <v>81</v>
      </c>
      <c r="E665" t="s">
        <v>25</v>
      </c>
      <c r="F665" t="s">
        <v>31</v>
      </c>
      <c r="G665" t="s">
        <v>476</v>
      </c>
      <c r="H665" t="s">
        <v>129</v>
      </c>
      <c r="I665" t="s">
        <v>910</v>
      </c>
      <c r="J665" t="s">
        <v>129</v>
      </c>
      <c r="K665" t="s">
        <v>29</v>
      </c>
      <c r="L665">
        <v>20</v>
      </c>
      <c r="N665" s="5">
        <v>6.3605939999999998E-3</v>
      </c>
      <c r="O665" t="s">
        <v>30</v>
      </c>
      <c r="P665" s="5">
        <v>0.33333333300000001</v>
      </c>
      <c r="Q665" s="6">
        <v>57513.678310000003</v>
      </c>
      <c r="R665" s="7">
        <v>0</v>
      </c>
      <c r="S665" s="7">
        <v>1.0805851901144099E-3</v>
      </c>
      <c r="T665" s="6">
        <v>0</v>
      </c>
      <c r="U665" s="6">
        <v>62.148429010790366</v>
      </c>
    </row>
    <row r="666" spans="1:21" x14ac:dyDescent="0.3">
      <c r="A666" t="s">
        <v>21</v>
      </c>
      <c r="B666" t="s">
        <v>398</v>
      </c>
      <c r="C666" t="s">
        <v>80</v>
      </c>
      <c r="D666" t="s">
        <v>81</v>
      </c>
      <c r="E666" t="s">
        <v>25</v>
      </c>
      <c r="F666" t="s">
        <v>31</v>
      </c>
      <c r="G666" t="s">
        <v>477</v>
      </c>
      <c r="H666" t="s">
        <v>131</v>
      </c>
      <c r="I666" t="s">
        <v>911</v>
      </c>
      <c r="J666" t="s">
        <v>131</v>
      </c>
      <c r="K666" t="s">
        <v>29</v>
      </c>
      <c r="L666">
        <v>20</v>
      </c>
      <c r="N666" s="5">
        <v>1.5789569E-2</v>
      </c>
      <c r="O666" t="s">
        <v>30</v>
      </c>
      <c r="P666" s="5">
        <v>0.68421052599999999</v>
      </c>
      <c r="Q666" s="6">
        <v>321458.51289999997</v>
      </c>
      <c r="R666" s="7">
        <v>0</v>
      </c>
      <c r="S666" s="7">
        <v>1.0314931368229279E-3</v>
      </c>
      <c r="T666" s="6">
        <v>0</v>
      </c>
      <c r="U666" s="6">
        <v>331.58224982965459</v>
      </c>
    </row>
    <row r="667" spans="1:21" x14ac:dyDescent="0.3">
      <c r="A667" t="s">
        <v>21</v>
      </c>
      <c r="B667" t="s">
        <v>398</v>
      </c>
      <c r="C667" t="s">
        <v>80</v>
      </c>
      <c r="D667" t="s">
        <v>81</v>
      </c>
      <c r="E667" t="s">
        <v>25</v>
      </c>
      <c r="F667" t="s">
        <v>31</v>
      </c>
      <c r="G667" t="s">
        <v>478</v>
      </c>
      <c r="H667" t="s">
        <v>157</v>
      </c>
      <c r="I667" t="s">
        <v>912</v>
      </c>
      <c r="J667" t="s">
        <v>157</v>
      </c>
      <c r="K667" t="s">
        <v>29</v>
      </c>
      <c r="L667">
        <v>11</v>
      </c>
      <c r="N667" s="5">
        <v>0.52</v>
      </c>
      <c r="O667" t="s">
        <v>30</v>
      </c>
      <c r="P667" s="5">
        <v>7.0000000000000007E-2</v>
      </c>
      <c r="Q667" s="6">
        <v>765064.36210000003</v>
      </c>
      <c r="R667" s="7">
        <v>0</v>
      </c>
      <c r="S667" s="7">
        <v>8.9048709555079723E-4</v>
      </c>
      <c r="T667" s="6">
        <v>0</v>
      </c>
      <c r="U667" s="6">
        <v>681.27994171585249</v>
      </c>
    </row>
    <row r="668" spans="1:21" x14ac:dyDescent="0.3">
      <c r="A668" t="s">
        <v>21</v>
      </c>
      <c r="B668" t="s">
        <v>398</v>
      </c>
      <c r="C668" t="s">
        <v>158</v>
      </c>
      <c r="D668" t="s">
        <v>159</v>
      </c>
      <c r="E668" t="s">
        <v>25</v>
      </c>
      <c r="F668" t="s">
        <v>26</v>
      </c>
      <c r="G668" t="s">
        <v>479</v>
      </c>
      <c r="H668" t="s">
        <v>28</v>
      </c>
      <c r="I668" t="s">
        <v>28</v>
      </c>
      <c r="J668" t="s">
        <v>28</v>
      </c>
      <c r="K668" t="s">
        <v>29</v>
      </c>
      <c r="L668">
        <v>20</v>
      </c>
      <c r="N668" s="5">
        <v>0</v>
      </c>
      <c r="O668" t="s">
        <v>30</v>
      </c>
      <c r="P668" s="5">
        <v>0.3</v>
      </c>
      <c r="Q668" s="6">
        <v>0</v>
      </c>
      <c r="R668" s="7">
        <v>8.7284068609061894E-4</v>
      </c>
      <c r="S668" s="7">
        <v>0</v>
      </c>
      <c r="T668" s="6">
        <v>0</v>
      </c>
      <c r="U668" s="6">
        <v>0</v>
      </c>
    </row>
    <row r="669" spans="1:21" x14ac:dyDescent="0.3">
      <c r="A669" t="s">
        <v>21</v>
      </c>
      <c r="B669" t="s">
        <v>398</v>
      </c>
      <c r="C669" t="s">
        <v>158</v>
      </c>
      <c r="D669" t="s">
        <v>159</v>
      </c>
      <c r="E669" t="s">
        <v>25</v>
      </c>
      <c r="F669" t="s">
        <v>26</v>
      </c>
      <c r="G669" t="s">
        <v>480</v>
      </c>
      <c r="H669" t="s">
        <v>162</v>
      </c>
      <c r="I669" t="s">
        <v>162</v>
      </c>
      <c r="J669" t="s">
        <v>162</v>
      </c>
      <c r="K669" t="s">
        <v>29</v>
      </c>
      <c r="L669">
        <v>15</v>
      </c>
      <c r="N669" s="5">
        <v>9.4999999999999998E-3</v>
      </c>
      <c r="O669" t="s">
        <v>30</v>
      </c>
      <c r="P669" s="5">
        <v>0.06</v>
      </c>
      <c r="Q669" s="6">
        <v>0</v>
      </c>
      <c r="R669" s="7">
        <v>3.4388204221613705E-4</v>
      </c>
      <c r="S669" s="7">
        <v>0</v>
      </c>
      <c r="T669" s="6">
        <v>0</v>
      </c>
      <c r="U669" s="6">
        <v>0</v>
      </c>
    </row>
    <row r="670" spans="1:21" x14ac:dyDescent="0.3">
      <c r="A670" t="s">
        <v>21</v>
      </c>
      <c r="B670" t="s">
        <v>398</v>
      </c>
      <c r="C670" t="s">
        <v>158</v>
      </c>
      <c r="D670" t="s">
        <v>159</v>
      </c>
      <c r="E670" t="s">
        <v>25</v>
      </c>
      <c r="F670" t="s">
        <v>26</v>
      </c>
      <c r="G670" t="s">
        <v>481</v>
      </c>
      <c r="H670" t="s">
        <v>164</v>
      </c>
      <c r="I670" t="s">
        <v>164</v>
      </c>
      <c r="J670" t="s">
        <v>164</v>
      </c>
      <c r="K670" t="s">
        <v>29</v>
      </c>
      <c r="L670">
        <v>10</v>
      </c>
      <c r="N670" s="5">
        <v>0.3</v>
      </c>
      <c r="O670" t="s">
        <v>30</v>
      </c>
      <c r="P670" s="5">
        <v>3.5511204999999997E-2</v>
      </c>
      <c r="Q670" s="6">
        <v>0</v>
      </c>
      <c r="R670" s="7">
        <v>1.5041279839351773E-3</v>
      </c>
      <c r="S670" s="7">
        <v>-6.8840361200273037E-4</v>
      </c>
      <c r="T670" s="6">
        <v>0</v>
      </c>
      <c r="U670" s="6">
        <v>0</v>
      </c>
    </row>
    <row r="671" spans="1:21" x14ac:dyDescent="0.3">
      <c r="A671" t="s">
        <v>21</v>
      </c>
      <c r="B671" t="s">
        <v>398</v>
      </c>
      <c r="C671" t="s">
        <v>158</v>
      </c>
      <c r="D671" t="s">
        <v>159</v>
      </c>
      <c r="E671" t="s">
        <v>25</v>
      </c>
      <c r="F671" t="s">
        <v>26</v>
      </c>
      <c r="G671" t="s">
        <v>482</v>
      </c>
      <c r="H671" t="s">
        <v>86</v>
      </c>
      <c r="I671" t="s">
        <v>86</v>
      </c>
      <c r="J671" t="s">
        <v>86</v>
      </c>
      <c r="K671" t="s">
        <v>29</v>
      </c>
      <c r="L671">
        <v>20</v>
      </c>
      <c r="N671" s="5">
        <v>0</v>
      </c>
      <c r="O671" t="s">
        <v>30</v>
      </c>
      <c r="P671" s="5">
        <v>1.8573347E-2</v>
      </c>
      <c r="Q671" s="6">
        <v>0</v>
      </c>
      <c r="R671" s="7">
        <v>1.9028965319124914E-4</v>
      </c>
      <c r="S671" s="7">
        <v>0</v>
      </c>
      <c r="T671" s="6">
        <v>0</v>
      </c>
      <c r="U671" s="6">
        <v>0</v>
      </c>
    </row>
    <row r="672" spans="1:21" x14ac:dyDescent="0.3">
      <c r="A672" t="s">
        <v>21</v>
      </c>
      <c r="B672" t="s">
        <v>398</v>
      </c>
      <c r="C672" t="s">
        <v>158</v>
      </c>
      <c r="D672" t="s">
        <v>159</v>
      </c>
      <c r="E672" t="s">
        <v>25</v>
      </c>
      <c r="F672" t="s">
        <v>26</v>
      </c>
      <c r="G672" t="s">
        <v>483</v>
      </c>
      <c r="H672" t="s">
        <v>88</v>
      </c>
      <c r="I672" t="s">
        <v>900</v>
      </c>
      <c r="J672" t="s">
        <v>88</v>
      </c>
      <c r="K672" t="s">
        <v>29</v>
      </c>
      <c r="L672">
        <v>20</v>
      </c>
      <c r="N672" s="5">
        <v>0.36</v>
      </c>
      <c r="O672" t="s">
        <v>30</v>
      </c>
      <c r="P672" s="5">
        <v>0.11900903</v>
      </c>
      <c r="Q672" s="6">
        <v>94285.74437</v>
      </c>
      <c r="R672" s="7">
        <v>3.9917636000465283E-4</v>
      </c>
      <c r="S672" s="7">
        <v>0</v>
      </c>
      <c r="T672" s="6">
        <v>37.636640237945791</v>
      </c>
      <c r="U672" s="6">
        <v>0</v>
      </c>
    </row>
    <row r="673" spans="1:21" x14ac:dyDescent="0.3">
      <c r="A673" t="s">
        <v>21</v>
      </c>
      <c r="B673" t="s">
        <v>398</v>
      </c>
      <c r="C673" t="s">
        <v>158</v>
      </c>
      <c r="D673" t="s">
        <v>159</v>
      </c>
      <c r="E673" t="s">
        <v>25</v>
      </c>
      <c r="F673" t="s">
        <v>26</v>
      </c>
      <c r="G673" t="s">
        <v>484</v>
      </c>
      <c r="H673" t="s">
        <v>90</v>
      </c>
      <c r="I673" t="s">
        <v>901</v>
      </c>
      <c r="J673" t="s">
        <v>90</v>
      </c>
      <c r="K673" t="s">
        <v>29</v>
      </c>
      <c r="L673">
        <v>20</v>
      </c>
      <c r="N673" s="5">
        <v>0</v>
      </c>
      <c r="O673" t="s">
        <v>30</v>
      </c>
      <c r="P673" s="5">
        <v>0.29066716599999998</v>
      </c>
      <c r="Q673" s="6">
        <v>0</v>
      </c>
      <c r="R673" s="7">
        <v>4.1539048681335245E-4</v>
      </c>
      <c r="S673" s="7">
        <v>0</v>
      </c>
      <c r="T673" s="6">
        <v>0</v>
      </c>
      <c r="U673" s="6">
        <v>0</v>
      </c>
    </row>
    <row r="674" spans="1:21" x14ac:dyDescent="0.3">
      <c r="A674" t="s">
        <v>21</v>
      </c>
      <c r="B674" t="s">
        <v>398</v>
      </c>
      <c r="C674" t="s">
        <v>158</v>
      </c>
      <c r="D674" t="s">
        <v>159</v>
      </c>
      <c r="E674" t="s">
        <v>25</v>
      </c>
      <c r="F674" t="s">
        <v>26</v>
      </c>
      <c r="G674" t="s">
        <v>485</v>
      </c>
      <c r="H674" t="s">
        <v>92</v>
      </c>
      <c r="I674" t="s">
        <v>902</v>
      </c>
      <c r="J674" t="s">
        <v>92</v>
      </c>
      <c r="K674" t="s">
        <v>29</v>
      </c>
      <c r="L674">
        <v>20</v>
      </c>
      <c r="N674" s="5">
        <v>0</v>
      </c>
      <c r="O674" t="s">
        <v>30</v>
      </c>
      <c r="P674" s="5">
        <v>0.13836050699999999</v>
      </c>
      <c r="Q674" s="6">
        <v>0</v>
      </c>
      <c r="R674" s="7">
        <v>4.01136309399111E-4</v>
      </c>
      <c r="S674" s="7">
        <v>0</v>
      </c>
      <c r="T674" s="6">
        <v>0</v>
      </c>
      <c r="U674" s="6">
        <v>0</v>
      </c>
    </row>
    <row r="675" spans="1:21" x14ac:dyDescent="0.3">
      <c r="A675" t="s">
        <v>21</v>
      </c>
      <c r="B675" t="s">
        <v>398</v>
      </c>
      <c r="C675" t="s">
        <v>158</v>
      </c>
      <c r="D675" t="s">
        <v>159</v>
      </c>
      <c r="E675" t="s">
        <v>25</v>
      </c>
      <c r="F675" t="s">
        <v>26</v>
      </c>
      <c r="G675" t="s">
        <v>486</v>
      </c>
      <c r="H675" t="s">
        <v>94</v>
      </c>
      <c r="I675" t="s">
        <v>903</v>
      </c>
      <c r="J675" t="s">
        <v>94</v>
      </c>
      <c r="K675" t="s">
        <v>29</v>
      </c>
      <c r="L675">
        <v>20</v>
      </c>
      <c r="N675" s="5">
        <v>0</v>
      </c>
      <c r="O675" t="s">
        <v>30</v>
      </c>
      <c r="P675" s="5">
        <v>0.16512955600000001</v>
      </c>
      <c r="Q675" s="6">
        <v>0</v>
      </c>
      <c r="R675" s="7">
        <v>4.0607701516430771E-4</v>
      </c>
      <c r="S675" s="7">
        <v>0</v>
      </c>
      <c r="T675" s="6">
        <v>0</v>
      </c>
      <c r="U675" s="6">
        <v>0</v>
      </c>
    </row>
    <row r="676" spans="1:21" x14ac:dyDescent="0.3">
      <c r="A676" t="s">
        <v>21</v>
      </c>
      <c r="B676" t="s">
        <v>398</v>
      </c>
      <c r="C676" t="s">
        <v>158</v>
      </c>
      <c r="D676" t="s">
        <v>159</v>
      </c>
      <c r="E676" t="s">
        <v>25</v>
      </c>
      <c r="F676" t="s">
        <v>26</v>
      </c>
      <c r="G676" t="s">
        <v>487</v>
      </c>
      <c r="H676" t="s">
        <v>96</v>
      </c>
      <c r="I676" t="s">
        <v>904</v>
      </c>
      <c r="J676" t="s">
        <v>96</v>
      </c>
      <c r="K676" t="s">
        <v>29</v>
      </c>
      <c r="L676">
        <v>11</v>
      </c>
      <c r="N676" s="5">
        <v>0.9</v>
      </c>
      <c r="O676" t="s">
        <v>30</v>
      </c>
      <c r="P676" s="5">
        <v>6.0917672999999999E-2</v>
      </c>
      <c r="Q676" s="6">
        <v>4136.7957180000003</v>
      </c>
      <c r="R676" s="7">
        <v>4.0811543846497572E-4</v>
      </c>
      <c r="S676" s="7">
        <v>0</v>
      </c>
      <c r="T676" s="6">
        <v>1.6882901982916041</v>
      </c>
      <c r="U676" s="6">
        <v>0</v>
      </c>
    </row>
    <row r="677" spans="1:21" x14ac:dyDescent="0.3">
      <c r="A677" t="s">
        <v>21</v>
      </c>
      <c r="B677" t="s">
        <v>398</v>
      </c>
      <c r="C677" t="s">
        <v>158</v>
      </c>
      <c r="D677" t="s">
        <v>159</v>
      </c>
      <c r="E677" t="s">
        <v>25</v>
      </c>
      <c r="F677" t="s">
        <v>26</v>
      </c>
      <c r="G677" t="s">
        <v>488</v>
      </c>
      <c r="H677" t="s">
        <v>100</v>
      </c>
      <c r="I677" t="s">
        <v>100</v>
      </c>
      <c r="J677" t="s">
        <v>100</v>
      </c>
      <c r="K677" t="s">
        <v>29</v>
      </c>
      <c r="L677">
        <v>20</v>
      </c>
      <c r="N677" s="5">
        <v>9.4999999999999998E-3</v>
      </c>
      <c r="O677" t="s">
        <v>30</v>
      </c>
      <c r="P677" s="5">
        <v>0.1</v>
      </c>
      <c r="Q677" s="6">
        <v>2001.1069010000001</v>
      </c>
      <c r="R677" s="7">
        <v>3.5163861260061551E-4</v>
      </c>
      <c r="S677" s="7">
        <v>0</v>
      </c>
      <c r="T677" s="6">
        <v>0.70366645433315733</v>
      </c>
      <c r="U677" s="6">
        <v>0</v>
      </c>
    </row>
    <row r="678" spans="1:21" x14ac:dyDescent="0.3">
      <c r="A678" t="s">
        <v>21</v>
      </c>
      <c r="B678" t="s">
        <v>398</v>
      </c>
      <c r="C678" t="s">
        <v>158</v>
      </c>
      <c r="D678" t="s">
        <v>159</v>
      </c>
      <c r="E678" t="s">
        <v>25</v>
      </c>
      <c r="F678" t="s">
        <v>26</v>
      </c>
      <c r="G678" t="s">
        <v>489</v>
      </c>
      <c r="H678" t="s">
        <v>102</v>
      </c>
      <c r="I678" t="s">
        <v>102</v>
      </c>
      <c r="J678" t="s">
        <v>102</v>
      </c>
      <c r="K678" t="s">
        <v>29</v>
      </c>
      <c r="L678">
        <v>11</v>
      </c>
      <c r="N678" s="5">
        <v>0.02</v>
      </c>
      <c r="O678" t="s">
        <v>30</v>
      </c>
      <c r="P678" s="5">
        <v>2.6194598999999999E-2</v>
      </c>
      <c r="Q678" s="6">
        <v>0</v>
      </c>
      <c r="R678" s="7">
        <v>4.0811543846497572E-4</v>
      </c>
      <c r="S678" s="7">
        <v>0</v>
      </c>
      <c r="T678" s="6">
        <v>0</v>
      </c>
      <c r="U678" s="6">
        <v>0</v>
      </c>
    </row>
    <row r="679" spans="1:21" x14ac:dyDescent="0.3">
      <c r="A679" t="s">
        <v>21</v>
      </c>
      <c r="B679" t="s">
        <v>398</v>
      </c>
      <c r="C679" t="s">
        <v>158</v>
      </c>
      <c r="D679" t="s">
        <v>159</v>
      </c>
      <c r="E679" t="s">
        <v>25</v>
      </c>
      <c r="F679" t="s">
        <v>26</v>
      </c>
      <c r="G679" t="s">
        <v>490</v>
      </c>
      <c r="H679" t="s">
        <v>104</v>
      </c>
      <c r="I679" t="s">
        <v>104</v>
      </c>
      <c r="J679" t="s">
        <v>104</v>
      </c>
      <c r="K679" t="s">
        <v>29</v>
      </c>
      <c r="L679">
        <v>15</v>
      </c>
      <c r="N679" s="5">
        <v>0.40500000000000003</v>
      </c>
      <c r="O679" t="s">
        <v>30</v>
      </c>
      <c r="P679" s="5">
        <v>1.3960620999999999E-2</v>
      </c>
      <c r="Q679" s="6">
        <v>0</v>
      </c>
      <c r="R679" s="7">
        <v>1.9545277079763073E-4</v>
      </c>
      <c r="S679" s="7">
        <v>0</v>
      </c>
      <c r="T679" s="6">
        <v>0</v>
      </c>
      <c r="U679" s="6">
        <v>0</v>
      </c>
    </row>
    <row r="680" spans="1:21" x14ac:dyDescent="0.3">
      <c r="A680" t="s">
        <v>21</v>
      </c>
      <c r="B680" t="s">
        <v>398</v>
      </c>
      <c r="C680" t="s">
        <v>158</v>
      </c>
      <c r="D680" t="s">
        <v>159</v>
      </c>
      <c r="E680" t="s">
        <v>25</v>
      </c>
      <c r="F680" t="s">
        <v>26</v>
      </c>
      <c r="G680" t="s">
        <v>491</v>
      </c>
      <c r="H680" t="s">
        <v>106</v>
      </c>
      <c r="I680" t="s">
        <v>106</v>
      </c>
      <c r="J680" t="s">
        <v>106</v>
      </c>
      <c r="K680" t="s">
        <v>29</v>
      </c>
      <c r="L680">
        <v>11</v>
      </c>
      <c r="N680" s="5">
        <v>2.9081632999999999E-2</v>
      </c>
      <c r="O680" t="s">
        <v>30</v>
      </c>
      <c r="P680" s="5">
        <v>7.1199999999999999E-2</v>
      </c>
      <c r="Q680" s="6">
        <v>4093.8268720000001</v>
      </c>
      <c r="R680" s="7">
        <v>1.5963676397138713E-4</v>
      </c>
      <c r="S680" s="7">
        <v>0</v>
      </c>
      <c r="T680" s="6">
        <v>0.65352527410518613</v>
      </c>
      <c r="U680" s="6">
        <v>0</v>
      </c>
    </row>
    <row r="681" spans="1:21" x14ac:dyDescent="0.3">
      <c r="A681" t="s">
        <v>21</v>
      </c>
      <c r="B681" t="s">
        <v>398</v>
      </c>
      <c r="C681" t="s">
        <v>158</v>
      </c>
      <c r="D681" t="s">
        <v>159</v>
      </c>
      <c r="E681" t="s">
        <v>25</v>
      </c>
      <c r="F681" t="s">
        <v>26</v>
      </c>
      <c r="G681" t="s">
        <v>492</v>
      </c>
      <c r="H681" t="s">
        <v>111</v>
      </c>
      <c r="I681" t="s">
        <v>111</v>
      </c>
      <c r="J681" t="s">
        <v>111</v>
      </c>
      <c r="K681" t="s">
        <v>29</v>
      </c>
      <c r="L681">
        <v>20</v>
      </c>
      <c r="N681" s="5">
        <v>2.7E-2</v>
      </c>
      <c r="O681" t="s">
        <v>30</v>
      </c>
      <c r="P681" s="5">
        <v>0.146537695</v>
      </c>
      <c r="Q681" s="6">
        <v>9374.5321039999999</v>
      </c>
      <c r="R681" s="7">
        <v>6.1734118931197298E-4</v>
      </c>
      <c r="S681" s="7">
        <v>0</v>
      </c>
      <c r="T681" s="6">
        <v>5.787284798326632</v>
      </c>
      <c r="U681" s="6">
        <v>0</v>
      </c>
    </row>
    <row r="682" spans="1:21" x14ac:dyDescent="0.3">
      <c r="A682" t="s">
        <v>21</v>
      </c>
      <c r="B682" t="s">
        <v>398</v>
      </c>
      <c r="C682" t="s">
        <v>158</v>
      </c>
      <c r="D682" t="s">
        <v>159</v>
      </c>
      <c r="E682" t="s">
        <v>25</v>
      </c>
      <c r="F682" t="s">
        <v>26</v>
      </c>
      <c r="G682" t="s">
        <v>493</v>
      </c>
      <c r="H682" t="s">
        <v>115</v>
      </c>
      <c r="I682" t="s">
        <v>905</v>
      </c>
      <c r="J682" t="s">
        <v>115</v>
      </c>
      <c r="K682" t="s">
        <v>29</v>
      </c>
      <c r="L682">
        <v>20</v>
      </c>
      <c r="N682" s="5">
        <v>0.19</v>
      </c>
      <c r="O682" t="s">
        <v>30</v>
      </c>
      <c r="P682" s="5">
        <v>1.2813942E-2</v>
      </c>
      <c r="Q682" s="6">
        <v>0</v>
      </c>
      <c r="R682" s="7">
        <v>0</v>
      </c>
      <c r="S682" s="7">
        <v>0</v>
      </c>
      <c r="T682" s="6">
        <v>0</v>
      </c>
      <c r="U682" s="6">
        <v>0</v>
      </c>
    </row>
    <row r="683" spans="1:21" x14ac:dyDescent="0.3">
      <c r="A683" t="s">
        <v>21</v>
      </c>
      <c r="B683" t="s">
        <v>398</v>
      </c>
      <c r="C683" t="s">
        <v>158</v>
      </c>
      <c r="D683" t="s">
        <v>159</v>
      </c>
      <c r="E683" t="s">
        <v>25</v>
      </c>
      <c r="F683" t="s">
        <v>26</v>
      </c>
      <c r="G683" t="s">
        <v>494</v>
      </c>
      <c r="H683" t="s">
        <v>117</v>
      </c>
      <c r="I683" t="s">
        <v>906</v>
      </c>
      <c r="J683" t="s">
        <v>117</v>
      </c>
      <c r="K683" t="s">
        <v>29</v>
      </c>
      <c r="L683">
        <v>20</v>
      </c>
      <c r="N683" s="5">
        <v>0.14249999999999999</v>
      </c>
      <c r="O683" t="s">
        <v>30</v>
      </c>
      <c r="P683" s="5">
        <v>2.3129073E-2</v>
      </c>
      <c r="Q683" s="6">
        <v>0</v>
      </c>
      <c r="R683" s="7">
        <v>1.6254546544097634E-4</v>
      </c>
      <c r="S683" s="7">
        <v>0</v>
      </c>
      <c r="T683" s="6">
        <v>0</v>
      </c>
      <c r="U683" s="6">
        <v>0</v>
      </c>
    </row>
    <row r="684" spans="1:21" x14ac:dyDescent="0.3">
      <c r="A684" t="s">
        <v>21</v>
      </c>
      <c r="B684" t="s">
        <v>398</v>
      </c>
      <c r="C684" t="s">
        <v>158</v>
      </c>
      <c r="D684" t="s">
        <v>159</v>
      </c>
      <c r="E684" t="s">
        <v>25</v>
      </c>
      <c r="F684" t="s">
        <v>26</v>
      </c>
      <c r="G684" t="s">
        <v>495</v>
      </c>
      <c r="H684" t="s">
        <v>119</v>
      </c>
      <c r="I684" t="s">
        <v>907</v>
      </c>
      <c r="J684" t="s">
        <v>119</v>
      </c>
      <c r="K684" t="s">
        <v>29</v>
      </c>
      <c r="L684">
        <v>20</v>
      </c>
      <c r="N684" s="5">
        <v>0.54</v>
      </c>
      <c r="O684" t="s">
        <v>30</v>
      </c>
      <c r="P684" s="5">
        <v>0.125</v>
      </c>
      <c r="Q684" s="6">
        <v>159301.01790000001</v>
      </c>
      <c r="R684" s="7">
        <v>6.1734118931197298E-4</v>
      </c>
      <c r="S684" s="7">
        <v>0</v>
      </c>
      <c r="T684" s="6">
        <v>98.343079848993895</v>
      </c>
      <c r="U684" s="6">
        <v>0</v>
      </c>
    </row>
    <row r="685" spans="1:21" x14ac:dyDescent="0.3">
      <c r="A685" t="s">
        <v>21</v>
      </c>
      <c r="B685" t="s">
        <v>398</v>
      </c>
      <c r="C685" t="s">
        <v>158</v>
      </c>
      <c r="D685" t="s">
        <v>159</v>
      </c>
      <c r="E685" t="s">
        <v>25</v>
      </c>
      <c r="F685" t="s">
        <v>26</v>
      </c>
      <c r="G685" t="s">
        <v>496</v>
      </c>
      <c r="H685" t="s">
        <v>123</v>
      </c>
      <c r="I685" t="s">
        <v>123</v>
      </c>
      <c r="J685" t="s">
        <v>123</v>
      </c>
      <c r="K685" t="s">
        <v>29</v>
      </c>
      <c r="L685">
        <v>15</v>
      </c>
      <c r="N685" s="5">
        <v>0</v>
      </c>
      <c r="O685" t="s">
        <v>30</v>
      </c>
      <c r="P685" s="5">
        <v>0</v>
      </c>
      <c r="Q685" s="6">
        <v>0</v>
      </c>
      <c r="R685" s="7">
        <v>0</v>
      </c>
      <c r="S685" s="7">
        <v>0</v>
      </c>
      <c r="T685" s="6">
        <v>0</v>
      </c>
      <c r="U685" s="6">
        <v>0</v>
      </c>
    </row>
    <row r="686" spans="1:21" x14ac:dyDescent="0.3">
      <c r="A686" t="s">
        <v>21</v>
      </c>
      <c r="B686" t="s">
        <v>398</v>
      </c>
      <c r="C686" t="s">
        <v>158</v>
      </c>
      <c r="D686" t="s">
        <v>159</v>
      </c>
      <c r="E686" t="s">
        <v>25</v>
      </c>
      <c r="F686" t="s">
        <v>26</v>
      </c>
      <c r="G686" t="s">
        <v>497</v>
      </c>
      <c r="H686" t="s">
        <v>125</v>
      </c>
      <c r="I686" t="s">
        <v>908</v>
      </c>
      <c r="J686" t="s">
        <v>125</v>
      </c>
      <c r="K686" t="s">
        <v>29</v>
      </c>
      <c r="L686">
        <v>20</v>
      </c>
      <c r="N686" s="5">
        <v>0.08</v>
      </c>
      <c r="O686" t="s">
        <v>30</v>
      </c>
      <c r="P686" s="5">
        <v>9.2614029999999996E-3</v>
      </c>
      <c r="Q686" s="6">
        <v>0</v>
      </c>
      <c r="R686" s="7">
        <v>3.9917636000465288E-4</v>
      </c>
      <c r="S686" s="7">
        <v>0</v>
      </c>
      <c r="T686" s="6">
        <v>0</v>
      </c>
      <c r="U686" s="6">
        <v>0</v>
      </c>
    </row>
    <row r="687" spans="1:21" x14ac:dyDescent="0.3">
      <c r="A687" t="s">
        <v>21</v>
      </c>
      <c r="B687" t="s">
        <v>398</v>
      </c>
      <c r="C687" t="s">
        <v>158</v>
      </c>
      <c r="D687" t="s">
        <v>159</v>
      </c>
      <c r="E687" t="s">
        <v>25</v>
      </c>
      <c r="F687" t="s">
        <v>26</v>
      </c>
      <c r="G687" t="s">
        <v>498</v>
      </c>
      <c r="H687" t="s">
        <v>127</v>
      </c>
      <c r="I687" t="s">
        <v>909</v>
      </c>
      <c r="J687" t="s">
        <v>127</v>
      </c>
      <c r="K687" t="s">
        <v>29</v>
      </c>
      <c r="L687">
        <v>20</v>
      </c>
      <c r="N687" s="5">
        <v>0</v>
      </c>
      <c r="O687" t="s">
        <v>30</v>
      </c>
      <c r="P687" s="5">
        <v>0.22526236899999999</v>
      </c>
      <c r="Q687" s="6">
        <v>0</v>
      </c>
      <c r="R687" s="7">
        <v>4.2009824908975532E-4</v>
      </c>
      <c r="S687" s="7">
        <v>0</v>
      </c>
      <c r="T687" s="6">
        <v>0</v>
      </c>
      <c r="U687" s="6">
        <v>0</v>
      </c>
    </row>
    <row r="688" spans="1:21" x14ac:dyDescent="0.3">
      <c r="A688" t="s">
        <v>21</v>
      </c>
      <c r="B688" t="s">
        <v>398</v>
      </c>
      <c r="C688" t="s">
        <v>158</v>
      </c>
      <c r="D688" t="s">
        <v>159</v>
      </c>
      <c r="E688" t="s">
        <v>25</v>
      </c>
      <c r="F688" t="s">
        <v>26</v>
      </c>
      <c r="G688" t="s">
        <v>499</v>
      </c>
      <c r="H688" t="s">
        <v>129</v>
      </c>
      <c r="I688" t="s">
        <v>910</v>
      </c>
      <c r="J688" t="s">
        <v>129</v>
      </c>
      <c r="K688" t="s">
        <v>29</v>
      </c>
      <c r="L688">
        <v>20</v>
      </c>
      <c r="N688" s="5">
        <v>0</v>
      </c>
      <c r="O688" t="s">
        <v>30</v>
      </c>
      <c r="P688" s="5">
        <v>3.4873187999999999E-2</v>
      </c>
      <c r="Q688" s="6">
        <v>0</v>
      </c>
      <c r="R688" s="7">
        <v>4.069525228618863E-4</v>
      </c>
      <c r="S688" s="7">
        <v>0</v>
      </c>
      <c r="T688" s="6">
        <v>0</v>
      </c>
      <c r="U688" s="6">
        <v>0</v>
      </c>
    </row>
    <row r="689" spans="1:21" x14ac:dyDescent="0.3">
      <c r="A689" t="s">
        <v>21</v>
      </c>
      <c r="B689" t="s">
        <v>398</v>
      </c>
      <c r="C689" t="s">
        <v>158</v>
      </c>
      <c r="D689" t="s">
        <v>159</v>
      </c>
      <c r="E689" t="s">
        <v>25</v>
      </c>
      <c r="F689" t="s">
        <v>26</v>
      </c>
      <c r="G689" t="s">
        <v>500</v>
      </c>
      <c r="H689" t="s">
        <v>131</v>
      </c>
      <c r="I689" t="s">
        <v>911</v>
      </c>
      <c r="J689" t="s">
        <v>131</v>
      </c>
      <c r="K689" t="s">
        <v>29</v>
      </c>
      <c r="L689">
        <v>20</v>
      </c>
      <c r="N689" s="5">
        <v>0</v>
      </c>
      <c r="O689" t="s">
        <v>30</v>
      </c>
      <c r="P689" s="5">
        <v>6.8072024999999994E-2</v>
      </c>
      <c r="Q689" s="6">
        <v>0</v>
      </c>
      <c r="R689" s="7">
        <v>4.1591601381129955E-4</v>
      </c>
      <c r="S689" s="7">
        <v>0</v>
      </c>
      <c r="T689" s="6">
        <v>0</v>
      </c>
      <c r="U689" s="6">
        <v>0</v>
      </c>
    </row>
    <row r="690" spans="1:21" x14ac:dyDescent="0.3">
      <c r="A690" t="s">
        <v>21</v>
      </c>
      <c r="B690" t="s">
        <v>398</v>
      </c>
      <c r="C690" t="s">
        <v>158</v>
      </c>
      <c r="D690" t="s">
        <v>159</v>
      </c>
      <c r="E690" t="s">
        <v>25</v>
      </c>
      <c r="F690" t="s">
        <v>26</v>
      </c>
      <c r="G690" t="s">
        <v>501</v>
      </c>
      <c r="H690" t="s">
        <v>157</v>
      </c>
      <c r="I690" t="s">
        <v>912</v>
      </c>
      <c r="J690" t="s">
        <v>157</v>
      </c>
      <c r="K690" t="s">
        <v>29</v>
      </c>
      <c r="L690">
        <v>11</v>
      </c>
      <c r="N690" s="5">
        <v>0.52</v>
      </c>
      <c r="O690" t="s">
        <v>30</v>
      </c>
      <c r="P690" s="5">
        <v>0</v>
      </c>
      <c r="Q690" s="6">
        <v>0</v>
      </c>
      <c r="R690" s="7">
        <v>0</v>
      </c>
      <c r="S690" s="7">
        <v>0</v>
      </c>
      <c r="T690" s="6">
        <v>0</v>
      </c>
      <c r="U690" s="6">
        <v>0</v>
      </c>
    </row>
    <row r="691" spans="1:21" x14ac:dyDescent="0.3">
      <c r="A691" t="s">
        <v>21</v>
      </c>
      <c r="B691" t="s">
        <v>398</v>
      </c>
      <c r="C691" t="s">
        <v>158</v>
      </c>
      <c r="D691" t="s">
        <v>159</v>
      </c>
      <c r="E691" t="s">
        <v>25</v>
      </c>
      <c r="F691" t="s">
        <v>31</v>
      </c>
      <c r="G691" t="s">
        <v>502</v>
      </c>
      <c r="H691" t="s">
        <v>28</v>
      </c>
      <c r="I691" t="s">
        <v>28</v>
      </c>
      <c r="J691" t="s">
        <v>28</v>
      </c>
      <c r="K691" t="s">
        <v>29</v>
      </c>
      <c r="L691">
        <v>20</v>
      </c>
      <c r="N691" s="5">
        <v>0</v>
      </c>
      <c r="O691" t="s">
        <v>30</v>
      </c>
      <c r="P691" s="5">
        <v>0.3</v>
      </c>
      <c r="Q691" s="6">
        <v>0</v>
      </c>
      <c r="R691" s="7">
        <v>8.7284068609061894E-4</v>
      </c>
      <c r="S691" s="7">
        <v>0</v>
      </c>
      <c r="T691" s="6">
        <v>0</v>
      </c>
      <c r="U691" s="6">
        <v>0</v>
      </c>
    </row>
    <row r="692" spans="1:21" x14ac:dyDescent="0.3">
      <c r="A692" t="s">
        <v>21</v>
      </c>
      <c r="B692" t="s">
        <v>398</v>
      </c>
      <c r="C692" t="s">
        <v>158</v>
      </c>
      <c r="D692" t="s">
        <v>159</v>
      </c>
      <c r="E692" t="s">
        <v>25</v>
      </c>
      <c r="F692" t="s">
        <v>31</v>
      </c>
      <c r="G692" t="s">
        <v>503</v>
      </c>
      <c r="H692" t="s">
        <v>162</v>
      </c>
      <c r="I692" t="s">
        <v>162</v>
      </c>
      <c r="J692" t="s">
        <v>162</v>
      </c>
      <c r="K692" t="s">
        <v>29</v>
      </c>
      <c r="L692">
        <v>15</v>
      </c>
      <c r="N692" s="5">
        <v>9.4999999999999998E-3</v>
      </c>
      <c r="O692" t="s">
        <v>30</v>
      </c>
      <c r="P692" s="5">
        <v>0.06</v>
      </c>
      <c r="Q692" s="6">
        <v>68578.266560000004</v>
      </c>
      <c r="R692" s="7">
        <v>3.4388204221613705E-4</v>
      </c>
      <c r="S692" s="7">
        <v>0</v>
      </c>
      <c r="T692" s="6">
        <v>23.582834356295422</v>
      </c>
      <c r="U692" s="6">
        <v>0</v>
      </c>
    </row>
    <row r="693" spans="1:21" x14ac:dyDescent="0.3">
      <c r="A693" t="s">
        <v>21</v>
      </c>
      <c r="B693" t="s">
        <v>398</v>
      </c>
      <c r="C693" t="s">
        <v>158</v>
      </c>
      <c r="D693" t="s">
        <v>159</v>
      </c>
      <c r="E693" t="s">
        <v>25</v>
      </c>
      <c r="F693" t="s">
        <v>31</v>
      </c>
      <c r="G693" t="s">
        <v>504</v>
      </c>
      <c r="H693" t="s">
        <v>164</v>
      </c>
      <c r="I693" t="s">
        <v>164</v>
      </c>
      <c r="J693" t="s">
        <v>164</v>
      </c>
      <c r="K693" t="s">
        <v>29</v>
      </c>
      <c r="L693">
        <v>10</v>
      </c>
      <c r="N693" s="5">
        <v>0.3</v>
      </c>
      <c r="O693" t="s">
        <v>30</v>
      </c>
      <c r="P693" s="5">
        <v>3.5511204999999997E-2</v>
      </c>
      <c r="Q693" s="6">
        <v>1281004.642</v>
      </c>
      <c r="R693" s="7">
        <v>1.5041279839351773E-3</v>
      </c>
      <c r="S693" s="7">
        <v>-6.8840361200273037E-4</v>
      </c>
      <c r="T693" s="6">
        <v>1926.7949295830635</v>
      </c>
      <c r="U693" s="6">
        <v>-881.84822254506446</v>
      </c>
    </row>
    <row r="694" spans="1:21" x14ac:dyDescent="0.3">
      <c r="A694" t="s">
        <v>21</v>
      </c>
      <c r="B694" t="s">
        <v>398</v>
      </c>
      <c r="C694" t="s">
        <v>158</v>
      </c>
      <c r="D694" t="s">
        <v>159</v>
      </c>
      <c r="E694" t="s">
        <v>25</v>
      </c>
      <c r="F694" t="s">
        <v>31</v>
      </c>
      <c r="G694" t="s">
        <v>505</v>
      </c>
      <c r="H694" t="s">
        <v>84</v>
      </c>
      <c r="I694" t="s">
        <v>84</v>
      </c>
      <c r="J694" t="s">
        <v>84</v>
      </c>
      <c r="K694" t="s">
        <v>29</v>
      </c>
      <c r="L694">
        <v>20</v>
      </c>
      <c r="N694" s="5">
        <v>0.15</v>
      </c>
      <c r="O694" t="s">
        <v>30</v>
      </c>
      <c r="P694" s="5">
        <v>2.2769952999999999E-2</v>
      </c>
      <c r="Q694" s="6">
        <v>401585.22110000002</v>
      </c>
      <c r="R694" s="7">
        <v>6.1734118931197298E-4</v>
      </c>
      <c r="S694" s="7">
        <v>0</v>
      </c>
      <c r="T694" s="6">
        <v>247.91509800398563</v>
      </c>
      <c r="U694" s="6">
        <v>0</v>
      </c>
    </row>
    <row r="695" spans="1:21" x14ac:dyDescent="0.3">
      <c r="A695" t="s">
        <v>21</v>
      </c>
      <c r="B695" t="s">
        <v>398</v>
      </c>
      <c r="C695" t="s">
        <v>158</v>
      </c>
      <c r="D695" t="s">
        <v>159</v>
      </c>
      <c r="E695" t="s">
        <v>25</v>
      </c>
      <c r="F695" t="s">
        <v>31</v>
      </c>
      <c r="G695" t="s">
        <v>506</v>
      </c>
      <c r="H695" t="s">
        <v>86</v>
      </c>
      <c r="I695" t="s">
        <v>86</v>
      </c>
      <c r="J695" t="s">
        <v>86</v>
      </c>
      <c r="K695" t="s">
        <v>29</v>
      </c>
      <c r="L695">
        <v>20</v>
      </c>
      <c r="N695" s="5">
        <v>0</v>
      </c>
      <c r="O695" t="s">
        <v>30</v>
      </c>
      <c r="P695" s="5">
        <v>2.8035239999999999E-2</v>
      </c>
      <c r="Q695" s="6">
        <v>0</v>
      </c>
      <c r="R695" s="7">
        <v>1.9028965319124914E-4</v>
      </c>
      <c r="S695" s="7">
        <v>0</v>
      </c>
      <c r="T695" s="6">
        <v>0</v>
      </c>
      <c r="U695" s="6">
        <v>0</v>
      </c>
    </row>
    <row r="696" spans="1:21" x14ac:dyDescent="0.3">
      <c r="A696" t="s">
        <v>21</v>
      </c>
      <c r="B696" t="s">
        <v>398</v>
      </c>
      <c r="C696" t="s">
        <v>158</v>
      </c>
      <c r="D696" t="s">
        <v>159</v>
      </c>
      <c r="E696" t="s">
        <v>25</v>
      </c>
      <c r="F696" t="s">
        <v>31</v>
      </c>
      <c r="G696" t="s">
        <v>507</v>
      </c>
      <c r="H696" t="s">
        <v>88</v>
      </c>
      <c r="I696" t="s">
        <v>900</v>
      </c>
      <c r="J696" t="s">
        <v>88</v>
      </c>
      <c r="K696" t="s">
        <v>29</v>
      </c>
      <c r="L696">
        <v>20</v>
      </c>
      <c r="N696" s="5">
        <v>0.17567412900000001</v>
      </c>
      <c r="O696" t="s">
        <v>30</v>
      </c>
      <c r="P696" s="5">
        <v>0.11900903</v>
      </c>
      <c r="Q696" s="6">
        <v>3014740.6850000001</v>
      </c>
      <c r="R696" s="7">
        <v>3.9917636000465283E-4</v>
      </c>
      <c r="S696" s="7">
        <v>0</v>
      </c>
      <c r="T696" s="6">
        <v>1203.4132129962336</v>
      </c>
      <c r="U696" s="6">
        <v>0</v>
      </c>
    </row>
    <row r="697" spans="1:21" x14ac:dyDescent="0.3">
      <c r="A697" t="s">
        <v>21</v>
      </c>
      <c r="B697" t="s">
        <v>398</v>
      </c>
      <c r="C697" t="s">
        <v>158</v>
      </c>
      <c r="D697" t="s">
        <v>159</v>
      </c>
      <c r="E697" t="s">
        <v>25</v>
      </c>
      <c r="F697" t="s">
        <v>31</v>
      </c>
      <c r="G697" t="s">
        <v>508</v>
      </c>
      <c r="H697" t="s">
        <v>90</v>
      </c>
      <c r="I697" t="s">
        <v>901</v>
      </c>
      <c r="J697" t="s">
        <v>90</v>
      </c>
      <c r="K697" t="s">
        <v>29</v>
      </c>
      <c r="L697">
        <v>20</v>
      </c>
      <c r="N697" s="5">
        <v>7.3129769999999997E-2</v>
      </c>
      <c r="O697" t="s">
        <v>30</v>
      </c>
      <c r="P697" s="5">
        <v>0.29066716599999998</v>
      </c>
      <c r="Q697" s="6">
        <v>3715255.844</v>
      </c>
      <c r="R697" s="7">
        <v>4.1539048681335245E-4</v>
      </c>
      <c r="S697" s="7">
        <v>0</v>
      </c>
      <c r="T697" s="6">
        <v>1543.2819336753128</v>
      </c>
      <c r="U697" s="6">
        <v>0</v>
      </c>
    </row>
    <row r="698" spans="1:21" x14ac:dyDescent="0.3">
      <c r="A698" t="s">
        <v>21</v>
      </c>
      <c r="B698" t="s">
        <v>398</v>
      </c>
      <c r="C698" t="s">
        <v>158</v>
      </c>
      <c r="D698" t="s">
        <v>159</v>
      </c>
      <c r="E698" t="s">
        <v>25</v>
      </c>
      <c r="F698" t="s">
        <v>31</v>
      </c>
      <c r="G698" t="s">
        <v>509</v>
      </c>
      <c r="H698" t="s">
        <v>92</v>
      </c>
      <c r="I698" t="s">
        <v>902</v>
      </c>
      <c r="J698" t="s">
        <v>92</v>
      </c>
      <c r="K698" t="s">
        <v>29</v>
      </c>
      <c r="L698">
        <v>20</v>
      </c>
      <c r="N698" s="5">
        <v>2.8622670999999999E-2</v>
      </c>
      <c r="O698" t="s">
        <v>30</v>
      </c>
      <c r="P698" s="5">
        <v>0.13836050699999999</v>
      </c>
      <c r="Q698" s="6">
        <v>666849.93469999998</v>
      </c>
      <c r="R698" s="7">
        <v>4.01136309399111E-4</v>
      </c>
      <c r="S698" s="7">
        <v>0</v>
      </c>
      <c r="T698" s="6">
        <v>267.49772172859616</v>
      </c>
      <c r="U698" s="6">
        <v>0</v>
      </c>
    </row>
    <row r="699" spans="1:21" x14ac:dyDescent="0.3">
      <c r="A699" t="s">
        <v>21</v>
      </c>
      <c r="B699" t="s">
        <v>398</v>
      </c>
      <c r="C699" t="s">
        <v>158</v>
      </c>
      <c r="D699" t="s">
        <v>159</v>
      </c>
      <c r="E699" t="s">
        <v>25</v>
      </c>
      <c r="F699" t="s">
        <v>31</v>
      </c>
      <c r="G699" t="s">
        <v>510</v>
      </c>
      <c r="H699" t="s">
        <v>94</v>
      </c>
      <c r="I699" t="s">
        <v>903</v>
      </c>
      <c r="J699" t="s">
        <v>94</v>
      </c>
      <c r="K699" t="s">
        <v>29</v>
      </c>
      <c r="L699">
        <v>20</v>
      </c>
      <c r="N699" s="5">
        <v>7.1053062E-2</v>
      </c>
      <c r="O699" t="s">
        <v>30</v>
      </c>
      <c r="P699" s="5">
        <v>0.16512955600000001</v>
      </c>
      <c r="Q699" s="6">
        <v>1999780.466</v>
      </c>
      <c r="R699" s="7">
        <v>4.0607701516430771E-4</v>
      </c>
      <c r="S699" s="7">
        <v>0</v>
      </c>
      <c r="T699" s="6">
        <v>812.06488261716834</v>
      </c>
      <c r="U699" s="6">
        <v>0</v>
      </c>
    </row>
    <row r="700" spans="1:21" x14ac:dyDescent="0.3">
      <c r="A700" t="s">
        <v>21</v>
      </c>
      <c r="B700" t="s">
        <v>398</v>
      </c>
      <c r="C700" t="s">
        <v>158</v>
      </c>
      <c r="D700" t="s">
        <v>159</v>
      </c>
      <c r="E700" t="s">
        <v>25</v>
      </c>
      <c r="F700" t="s">
        <v>31</v>
      </c>
      <c r="G700" t="s">
        <v>511</v>
      </c>
      <c r="H700" t="s">
        <v>96</v>
      </c>
      <c r="I700" t="s">
        <v>904</v>
      </c>
      <c r="J700" t="s">
        <v>96</v>
      </c>
      <c r="K700" t="s">
        <v>29</v>
      </c>
      <c r="L700">
        <v>11</v>
      </c>
      <c r="N700" s="5">
        <v>0.9</v>
      </c>
      <c r="O700" t="s">
        <v>30</v>
      </c>
      <c r="P700" s="5">
        <v>6.0917672999999999E-2</v>
      </c>
      <c r="Q700" s="6">
        <v>6978878.7309999997</v>
      </c>
      <c r="R700" s="7">
        <v>4.0811543846497572E-4</v>
      </c>
      <c r="S700" s="7">
        <v>0</v>
      </c>
      <c r="T700" s="6">
        <v>2848.1881532959583</v>
      </c>
      <c r="U700" s="6">
        <v>0</v>
      </c>
    </row>
    <row r="701" spans="1:21" x14ac:dyDescent="0.3">
      <c r="A701" t="s">
        <v>21</v>
      </c>
      <c r="B701" t="s">
        <v>398</v>
      </c>
      <c r="C701" t="s">
        <v>158</v>
      </c>
      <c r="D701" t="s">
        <v>159</v>
      </c>
      <c r="E701" t="s">
        <v>25</v>
      </c>
      <c r="F701" t="s">
        <v>31</v>
      </c>
      <c r="G701" t="s">
        <v>512</v>
      </c>
      <c r="H701" t="s">
        <v>100</v>
      </c>
      <c r="I701" t="s">
        <v>100</v>
      </c>
      <c r="J701" t="s">
        <v>100</v>
      </c>
      <c r="K701" t="s">
        <v>29</v>
      </c>
      <c r="L701">
        <v>20</v>
      </c>
      <c r="N701" s="5">
        <v>9.4999999999999998E-3</v>
      </c>
      <c r="O701" t="s">
        <v>30</v>
      </c>
      <c r="P701" s="5">
        <v>0.1</v>
      </c>
      <c r="Q701" s="6">
        <v>134125.04250000001</v>
      </c>
      <c r="R701" s="7">
        <v>3.5163861260061551E-4</v>
      </c>
      <c r="S701" s="7">
        <v>0</v>
      </c>
      <c r="T701" s="6">
        <v>47.163543859698592</v>
      </c>
      <c r="U701" s="6">
        <v>0</v>
      </c>
    </row>
    <row r="702" spans="1:21" x14ac:dyDescent="0.3">
      <c r="A702" t="s">
        <v>21</v>
      </c>
      <c r="B702" t="s">
        <v>398</v>
      </c>
      <c r="C702" t="s">
        <v>158</v>
      </c>
      <c r="D702" t="s">
        <v>159</v>
      </c>
      <c r="E702" t="s">
        <v>25</v>
      </c>
      <c r="F702" t="s">
        <v>31</v>
      </c>
      <c r="G702" t="s">
        <v>935</v>
      </c>
      <c r="H702" t="s">
        <v>102</v>
      </c>
      <c r="I702" t="s">
        <v>102</v>
      </c>
      <c r="J702" t="s">
        <v>102</v>
      </c>
      <c r="K702" t="s">
        <v>29</v>
      </c>
      <c r="L702">
        <v>11</v>
      </c>
      <c r="N702" s="5">
        <v>0.02</v>
      </c>
      <c r="O702" t="s">
        <v>30</v>
      </c>
      <c r="P702" s="5">
        <v>2.6194598999999999E-2</v>
      </c>
      <c r="Q702" s="6">
        <v>61630.21243</v>
      </c>
      <c r="R702" s="7">
        <v>4.0811543846497572E-4</v>
      </c>
      <c r="S702" s="7">
        <v>0</v>
      </c>
      <c r="T702" s="6">
        <v>25.152241168559048</v>
      </c>
      <c r="U702" s="6">
        <v>0</v>
      </c>
    </row>
    <row r="703" spans="1:21" x14ac:dyDescent="0.3">
      <c r="A703" t="s">
        <v>21</v>
      </c>
      <c r="B703" t="s">
        <v>398</v>
      </c>
      <c r="C703" t="s">
        <v>158</v>
      </c>
      <c r="D703" t="s">
        <v>159</v>
      </c>
      <c r="E703" t="s">
        <v>25</v>
      </c>
      <c r="F703" t="s">
        <v>31</v>
      </c>
      <c r="G703" t="s">
        <v>513</v>
      </c>
      <c r="H703" t="s">
        <v>106</v>
      </c>
      <c r="I703" t="s">
        <v>106</v>
      </c>
      <c r="J703" t="s">
        <v>106</v>
      </c>
      <c r="K703" t="s">
        <v>29</v>
      </c>
      <c r="L703">
        <v>11</v>
      </c>
      <c r="N703" s="5">
        <v>2.9081632999999999E-2</v>
      </c>
      <c r="O703" t="s">
        <v>30</v>
      </c>
      <c r="P703" s="5">
        <v>7.1199999999999999E-2</v>
      </c>
      <c r="Q703" s="6">
        <v>274390.49119999999</v>
      </c>
      <c r="R703" s="7">
        <v>1.6032304535263975E-4</v>
      </c>
      <c r="S703" s="7">
        <v>0</v>
      </c>
      <c r="T703" s="6">
        <v>43.9911191649907</v>
      </c>
      <c r="U703" s="6">
        <v>0</v>
      </c>
    </row>
    <row r="704" spans="1:21" x14ac:dyDescent="0.3">
      <c r="A704" t="s">
        <v>21</v>
      </c>
      <c r="B704" t="s">
        <v>398</v>
      </c>
      <c r="C704" t="s">
        <v>158</v>
      </c>
      <c r="D704" t="s">
        <v>159</v>
      </c>
      <c r="E704" t="s">
        <v>25</v>
      </c>
      <c r="F704" t="s">
        <v>31</v>
      </c>
      <c r="G704" t="s">
        <v>514</v>
      </c>
      <c r="H704" t="s">
        <v>108</v>
      </c>
      <c r="I704" t="s">
        <v>108</v>
      </c>
      <c r="J704" t="s">
        <v>108</v>
      </c>
      <c r="K704" t="s">
        <v>29</v>
      </c>
      <c r="L704">
        <v>2</v>
      </c>
      <c r="M704" t="s">
        <v>176</v>
      </c>
      <c r="N704" s="5">
        <v>0</v>
      </c>
      <c r="O704" t="s">
        <v>30</v>
      </c>
      <c r="P704" s="5">
        <v>0.05</v>
      </c>
      <c r="Q704" s="6">
        <v>0</v>
      </c>
      <c r="R704" s="7">
        <v>6.1734118931197298E-4</v>
      </c>
      <c r="S704" s="7">
        <v>0</v>
      </c>
      <c r="T704" s="6">
        <v>0</v>
      </c>
      <c r="U704" s="6">
        <v>0</v>
      </c>
    </row>
    <row r="705" spans="1:21" x14ac:dyDescent="0.3">
      <c r="A705" t="s">
        <v>21</v>
      </c>
      <c r="B705" t="s">
        <v>398</v>
      </c>
      <c r="C705" t="s">
        <v>158</v>
      </c>
      <c r="D705" t="s">
        <v>159</v>
      </c>
      <c r="E705" t="s">
        <v>25</v>
      </c>
      <c r="F705" t="s">
        <v>31</v>
      </c>
      <c r="G705" t="s">
        <v>515</v>
      </c>
      <c r="H705" t="s">
        <v>111</v>
      </c>
      <c r="I705" t="s">
        <v>111</v>
      </c>
      <c r="J705" t="s">
        <v>111</v>
      </c>
      <c r="K705" t="s">
        <v>29</v>
      </c>
      <c r="L705">
        <v>20</v>
      </c>
      <c r="N705" s="5">
        <v>2.2499999999999998E-3</v>
      </c>
      <c r="O705" t="s">
        <v>30</v>
      </c>
      <c r="P705" s="5">
        <v>0.146537695</v>
      </c>
      <c r="Q705" s="6">
        <v>55536.804969999997</v>
      </c>
      <c r="R705" s="7">
        <v>6.1734118931197298E-4</v>
      </c>
      <c r="S705" s="7">
        <v>0</v>
      </c>
      <c r="T705" s="6">
        <v>34.285157230766892</v>
      </c>
      <c r="U705" s="6">
        <v>0</v>
      </c>
    </row>
    <row r="706" spans="1:21" x14ac:dyDescent="0.3">
      <c r="A706" t="s">
        <v>21</v>
      </c>
      <c r="B706" t="s">
        <v>398</v>
      </c>
      <c r="C706" t="s">
        <v>158</v>
      </c>
      <c r="D706" t="s">
        <v>159</v>
      </c>
      <c r="E706" t="s">
        <v>25</v>
      </c>
      <c r="F706" t="s">
        <v>31</v>
      </c>
      <c r="G706" t="s">
        <v>516</v>
      </c>
      <c r="H706" t="s">
        <v>115</v>
      </c>
      <c r="I706" t="s">
        <v>905</v>
      </c>
      <c r="J706" t="s">
        <v>115</v>
      </c>
      <c r="K706" t="s">
        <v>29</v>
      </c>
      <c r="L706">
        <v>20</v>
      </c>
      <c r="N706" s="5">
        <v>0.19</v>
      </c>
      <c r="O706" t="s">
        <v>30</v>
      </c>
      <c r="P706" s="5">
        <v>3.313253E-2</v>
      </c>
      <c r="Q706" s="6">
        <v>748728.52439999999</v>
      </c>
      <c r="R706" s="7">
        <v>1.4024198224598712E-4</v>
      </c>
      <c r="S706" s="7">
        <v>0</v>
      </c>
      <c r="T706" s="6">
        <v>105.00317242596893</v>
      </c>
      <c r="U706" s="6">
        <v>0</v>
      </c>
    </row>
    <row r="707" spans="1:21" x14ac:dyDescent="0.3">
      <c r="A707" t="s">
        <v>21</v>
      </c>
      <c r="B707" t="s">
        <v>398</v>
      </c>
      <c r="C707" t="s">
        <v>158</v>
      </c>
      <c r="D707" t="s">
        <v>159</v>
      </c>
      <c r="E707" t="s">
        <v>25</v>
      </c>
      <c r="F707" t="s">
        <v>31</v>
      </c>
      <c r="G707" t="s">
        <v>517</v>
      </c>
      <c r="H707" t="s">
        <v>117</v>
      </c>
      <c r="I707" t="s">
        <v>906</v>
      </c>
      <c r="J707" t="s">
        <v>117</v>
      </c>
      <c r="K707" t="s">
        <v>29</v>
      </c>
      <c r="L707">
        <v>20</v>
      </c>
      <c r="N707" s="5">
        <v>0.14249999999999999</v>
      </c>
      <c r="O707" t="s">
        <v>30</v>
      </c>
      <c r="P707" s="5">
        <v>3.2590966999999998E-2</v>
      </c>
      <c r="Q707" s="6">
        <v>548890.44030000002</v>
      </c>
      <c r="R707" s="7">
        <v>1.6254546544097634E-4</v>
      </c>
      <c r="S707" s="7">
        <v>0</v>
      </c>
      <c r="T707" s="6">
        <v>89.219652094665932</v>
      </c>
      <c r="U707" s="6">
        <v>0</v>
      </c>
    </row>
    <row r="708" spans="1:21" x14ac:dyDescent="0.3">
      <c r="A708" t="s">
        <v>21</v>
      </c>
      <c r="B708" t="s">
        <v>398</v>
      </c>
      <c r="C708" t="s">
        <v>158</v>
      </c>
      <c r="D708" t="s">
        <v>159</v>
      </c>
      <c r="E708" t="s">
        <v>25</v>
      </c>
      <c r="F708" t="s">
        <v>31</v>
      </c>
      <c r="G708" t="s">
        <v>518</v>
      </c>
      <c r="H708" t="s">
        <v>119</v>
      </c>
      <c r="I708" t="s">
        <v>907</v>
      </c>
      <c r="J708" t="s">
        <v>119</v>
      </c>
      <c r="K708" t="s">
        <v>29</v>
      </c>
      <c r="L708">
        <v>20</v>
      </c>
      <c r="N708" s="5">
        <v>0.54</v>
      </c>
      <c r="O708" t="s">
        <v>30</v>
      </c>
      <c r="P708" s="5">
        <v>0.125</v>
      </c>
      <c r="Q708" s="6">
        <v>11321037.960000001</v>
      </c>
      <c r="R708" s="7">
        <v>6.1734118931197298E-4</v>
      </c>
      <c r="S708" s="7">
        <v>0</v>
      </c>
      <c r="T708" s="6">
        <v>6988.9430384723928</v>
      </c>
      <c r="U708" s="6">
        <v>0</v>
      </c>
    </row>
    <row r="709" spans="1:21" x14ac:dyDescent="0.3">
      <c r="A709" t="s">
        <v>21</v>
      </c>
      <c r="B709" t="s">
        <v>398</v>
      </c>
      <c r="C709" t="s">
        <v>158</v>
      </c>
      <c r="D709" t="s">
        <v>159</v>
      </c>
      <c r="E709" t="s">
        <v>25</v>
      </c>
      <c r="F709" t="s">
        <v>31</v>
      </c>
      <c r="G709" t="s">
        <v>519</v>
      </c>
      <c r="H709" t="s">
        <v>121</v>
      </c>
      <c r="I709" t="s">
        <v>121</v>
      </c>
      <c r="J709" t="s">
        <v>121</v>
      </c>
      <c r="K709" t="s">
        <v>29</v>
      </c>
      <c r="L709">
        <v>11</v>
      </c>
      <c r="N709" s="5">
        <v>0.65</v>
      </c>
      <c r="O709" t="s">
        <v>30</v>
      </c>
      <c r="P709" s="5">
        <v>0.12</v>
      </c>
      <c r="Q709" s="6">
        <v>12199047.41</v>
      </c>
      <c r="R709" s="7">
        <v>6.1734118931197298E-4</v>
      </c>
      <c r="S709" s="7">
        <v>0</v>
      </c>
      <c r="T709" s="6">
        <v>7530.9744365625438</v>
      </c>
      <c r="U709" s="6">
        <v>0</v>
      </c>
    </row>
    <row r="710" spans="1:21" x14ac:dyDescent="0.3">
      <c r="A710" t="s">
        <v>21</v>
      </c>
      <c r="B710" t="s">
        <v>398</v>
      </c>
      <c r="C710" t="s">
        <v>158</v>
      </c>
      <c r="D710" t="s">
        <v>159</v>
      </c>
      <c r="E710" t="s">
        <v>25</v>
      </c>
      <c r="F710" t="s">
        <v>31</v>
      </c>
      <c r="G710" t="s">
        <v>520</v>
      </c>
      <c r="H710" t="s">
        <v>123</v>
      </c>
      <c r="I710" t="s">
        <v>123</v>
      </c>
      <c r="J710" t="s">
        <v>123</v>
      </c>
      <c r="K710" t="s">
        <v>29</v>
      </c>
      <c r="L710">
        <v>15</v>
      </c>
      <c r="N710" s="5">
        <v>0</v>
      </c>
      <c r="O710" t="s">
        <v>30</v>
      </c>
      <c r="P710" s="5">
        <v>2.0452499999999998E-2</v>
      </c>
      <c r="Q710" s="6">
        <v>0</v>
      </c>
      <c r="R710" s="7">
        <v>6.1734118931197298E-4</v>
      </c>
      <c r="S710" s="7">
        <v>0</v>
      </c>
      <c r="T710" s="6">
        <v>0</v>
      </c>
      <c r="U710" s="6">
        <v>0</v>
      </c>
    </row>
    <row r="711" spans="1:21" x14ac:dyDescent="0.3">
      <c r="A711" t="s">
        <v>21</v>
      </c>
      <c r="B711" t="s">
        <v>398</v>
      </c>
      <c r="C711" t="s">
        <v>158</v>
      </c>
      <c r="D711" t="s">
        <v>159</v>
      </c>
      <c r="E711" t="s">
        <v>25</v>
      </c>
      <c r="F711" t="s">
        <v>31</v>
      </c>
      <c r="G711" t="s">
        <v>521</v>
      </c>
      <c r="H711" t="s">
        <v>207</v>
      </c>
      <c r="I711" t="s">
        <v>207</v>
      </c>
      <c r="J711" t="s">
        <v>207</v>
      </c>
      <c r="K711" t="s">
        <v>29</v>
      </c>
      <c r="L711">
        <v>2</v>
      </c>
      <c r="M711" t="s">
        <v>208</v>
      </c>
      <c r="N711" s="5">
        <v>0</v>
      </c>
      <c r="O711" t="s">
        <v>30</v>
      </c>
      <c r="P711" s="5">
        <v>0.05</v>
      </c>
      <c r="Q711" s="6">
        <v>0</v>
      </c>
      <c r="R711" s="7">
        <v>6.1734118931197298E-4</v>
      </c>
      <c r="S711" s="7">
        <v>0</v>
      </c>
      <c r="T711" s="6">
        <v>0</v>
      </c>
      <c r="U711" s="6">
        <v>0</v>
      </c>
    </row>
    <row r="712" spans="1:21" x14ac:dyDescent="0.3">
      <c r="A712" t="s">
        <v>21</v>
      </c>
      <c r="B712" t="s">
        <v>398</v>
      </c>
      <c r="C712" t="s">
        <v>158</v>
      </c>
      <c r="D712" t="s">
        <v>159</v>
      </c>
      <c r="E712" t="s">
        <v>25</v>
      </c>
      <c r="F712" t="s">
        <v>31</v>
      </c>
      <c r="G712" t="s">
        <v>523</v>
      </c>
      <c r="H712" t="s">
        <v>127</v>
      </c>
      <c r="I712" t="s">
        <v>909</v>
      </c>
      <c r="J712" t="s">
        <v>127</v>
      </c>
      <c r="K712" t="s">
        <v>29</v>
      </c>
      <c r="L712">
        <v>20</v>
      </c>
      <c r="N712" s="5">
        <v>1.6251060000000001E-2</v>
      </c>
      <c r="O712" t="s">
        <v>30</v>
      </c>
      <c r="P712" s="5">
        <v>0.22526236899999999</v>
      </c>
      <c r="Q712" s="6">
        <v>626235.67980000004</v>
      </c>
      <c r="R712" s="7">
        <v>4.2009824908975532E-4</v>
      </c>
      <c r="S712" s="7">
        <v>0</v>
      </c>
      <c r="T712" s="6">
        <v>263.08051260151268</v>
      </c>
      <c r="U712" s="6">
        <v>0</v>
      </c>
    </row>
    <row r="713" spans="1:21" x14ac:dyDescent="0.3">
      <c r="A713" t="s">
        <v>21</v>
      </c>
      <c r="B713" t="s">
        <v>398</v>
      </c>
      <c r="C713" t="s">
        <v>158</v>
      </c>
      <c r="D713" t="s">
        <v>159</v>
      </c>
      <c r="E713" t="s">
        <v>25</v>
      </c>
      <c r="F713" t="s">
        <v>31</v>
      </c>
      <c r="G713" t="s">
        <v>524</v>
      </c>
      <c r="H713" t="s">
        <v>129</v>
      </c>
      <c r="I713" t="s">
        <v>910</v>
      </c>
      <c r="J713" t="s">
        <v>129</v>
      </c>
      <c r="K713" t="s">
        <v>29</v>
      </c>
      <c r="L713">
        <v>20</v>
      </c>
      <c r="N713" s="5">
        <v>6.3605939999999998E-3</v>
      </c>
      <c r="O713" t="s">
        <v>30</v>
      </c>
      <c r="P713" s="5">
        <v>3.4873187999999999E-2</v>
      </c>
      <c r="Q713" s="6">
        <v>26387.717290000001</v>
      </c>
      <c r="R713" s="7">
        <v>4.069525228618863E-4</v>
      </c>
      <c r="S713" s="7">
        <v>0</v>
      </c>
      <c r="T713" s="6">
        <v>10.738548123731718</v>
      </c>
      <c r="U713" s="6">
        <v>0</v>
      </c>
    </row>
    <row r="714" spans="1:21" x14ac:dyDescent="0.3">
      <c r="A714" t="s">
        <v>21</v>
      </c>
      <c r="B714" t="s">
        <v>398</v>
      </c>
      <c r="C714" t="s">
        <v>158</v>
      </c>
      <c r="D714" t="s">
        <v>159</v>
      </c>
      <c r="E714" t="s">
        <v>25</v>
      </c>
      <c r="F714" t="s">
        <v>31</v>
      </c>
      <c r="G714" t="s">
        <v>525</v>
      </c>
      <c r="H714" t="s">
        <v>131</v>
      </c>
      <c r="I714" t="s">
        <v>911</v>
      </c>
      <c r="J714" t="s">
        <v>131</v>
      </c>
      <c r="K714" t="s">
        <v>29</v>
      </c>
      <c r="L714">
        <v>20</v>
      </c>
      <c r="N714" s="5">
        <v>1.5789569E-2</v>
      </c>
      <c r="O714" t="s">
        <v>30</v>
      </c>
      <c r="P714" s="5">
        <v>6.8072024999999994E-2</v>
      </c>
      <c r="Q714" s="6">
        <v>136963.8119</v>
      </c>
      <c r="R714" s="7">
        <v>4.1591601381129955E-4</v>
      </c>
      <c r="S714" s="7">
        <v>0</v>
      </c>
      <c r="T714" s="6">
        <v>56.965442681848636</v>
      </c>
      <c r="U714" s="6">
        <v>0</v>
      </c>
    </row>
    <row r="715" spans="1:21" x14ac:dyDescent="0.3">
      <c r="A715" t="s">
        <v>21</v>
      </c>
      <c r="B715" t="s">
        <v>398</v>
      </c>
      <c r="C715" t="s">
        <v>158</v>
      </c>
      <c r="D715" t="s">
        <v>159</v>
      </c>
      <c r="E715" t="s">
        <v>25</v>
      </c>
      <c r="F715" t="s">
        <v>31</v>
      </c>
      <c r="G715" t="s">
        <v>526</v>
      </c>
      <c r="H715" t="s">
        <v>157</v>
      </c>
      <c r="I715" t="s">
        <v>912</v>
      </c>
      <c r="J715" t="s">
        <v>157</v>
      </c>
      <c r="K715" t="s">
        <v>29</v>
      </c>
      <c r="L715">
        <v>11</v>
      </c>
      <c r="N715" s="5">
        <v>0.52</v>
      </c>
      <c r="O715" t="s">
        <v>30</v>
      </c>
      <c r="P715" s="5">
        <v>7.0000000000000007E-2</v>
      </c>
      <c r="Q715" s="6">
        <v>4813616.3360000001</v>
      </c>
      <c r="R715" s="7">
        <v>6.1734118931197298E-4</v>
      </c>
      <c r="S715" s="7">
        <v>0</v>
      </c>
      <c r="T715" s="6">
        <v>2971.643633757782</v>
      </c>
      <c r="U715" s="6">
        <v>0</v>
      </c>
    </row>
    <row r="716" spans="1:21" x14ac:dyDescent="0.3">
      <c r="A716" t="s">
        <v>21</v>
      </c>
      <c r="B716" t="s">
        <v>398</v>
      </c>
      <c r="C716" t="s">
        <v>158</v>
      </c>
      <c r="D716" t="s">
        <v>159</v>
      </c>
      <c r="E716" t="s">
        <v>25</v>
      </c>
      <c r="F716" t="s">
        <v>41</v>
      </c>
      <c r="G716" t="s">
        <v>527</v>
      </c>
      <c r="H716" t="s">
        <v>214</v>
      </c>
      <c r="I716" t="s">
        <v>214</v>
      </c>
      <c r="J716" t="s">
        <v>214</v>
      </c>
      <c r="K716" t="s">
        <v>44</v>
      </c>
      <c r="L716">
        <v>13</v>
      </c>
      <c r="M716" t="s">
        <v>159</v>
      </c>
      <c r="N716" s="5">
        <v>7.1748251999999998E-2</v>
      </c>
      <c r="O716" t="s">
        <v>30</v>
      </c>
      <c r="P716" s="5">
        <v>0.31062207200000003</v>
      </c>
      <c r="Q716" s="6">
        <v>3984103.47</v>
      </c>
      <c r="R716" s="7">
        <v>5.5006265374879038E-4</v>
      </c>
      <c r="S716" s="7">
        <v>0</v>
      </c>
      <c r="T716" s="6">
        <v>2191.5065275179645</v>
      </c>
      <c r="U716" s="6">
        <v>0</v>
      </c>
    </row>
    <row r="717" spans="1:21" x14ac:dyDescent="0.3">
      <c r="A717" t="s">
        <v>21</v>
      </c>
      <c r="B717" t="s">
        <v>398</v>
      </c>
      <c r="C717" t="s">
        <v>158</v>
      </c>
      <c r="D717" t="s">
        <v>159</v>
      </c>
      <c r="E717" t="s">
        <v>25</v>
      </c>
      <c r="F717" t="s">
        <v>41</v>
      </c>
      <c r="G717" t="s">
        <v>528</v>
      </c>
      <c r="H717" t="s">
        <v>216</v>
      </c>
      <c r="I717" t="s">
        <v>913</v>
      </c>
      <c r="J717" t="s">
        <v>216</v>
      </c>
      <c r="K717" t="s">
        <v>44</v>
      </c>
      <c r="L717">
        <v>9</v>
      </c>
      <c r="M717" t="s">
        <v>159</v>
      </c>
      <c r="N717" s="5">
        <v>0.66</v>
      </c>
      <c r="O717" t="s">
        <v>30</v>
      </c>
      <c r="P717" s="5">
        <v>9.1666666999999993E-2</v>
      </c>
      <c r="Q717" s="6">
        <v>8533532.8560000006</v>
      </c>
      <c r="R717" s="7">
        <v>4.1533169755348764E-4</v>
      </c>
      <c r="S717" s="7">
        <v>0</v>
      </c>
      <c r="T717" s="6">
        <v>3544.2466872109417</v>
      </c>
      <c r="U717" s="6">
        <v>0</v>
      </c>
    </row>
    <row r="718" spans="1:21" x14ac:dyDescent="0.3">
      <c r="A718" t="s">
        <v>21</v>
      </c>
      <c r="B718" t="s">
        <v>398</v>
      </c>
      <c r="C718" t="s">
        <v>158</v>
      </c>
      <c r="D718" t="s">
        <v>159</v>
      </c>
      <c r="E718" t="s">
        <v>25</v>
      </c>
      <c r="F718" t="s">
        <v>26</v>
      </c>
      <c r="G718" t="s">
        <v>529</v>
      </c>
      <c r="H718" t="s">
        <v>214</v>
      </c>
      <c r="I718" t="s">
        <v>214</v>
      </c>
      <c r="J718" t="s">
        <v>214</v>
      </c>
      <c r="K718" t="s">
        <v>44</v>
      </c>
      <c r="L718">
        <v>13</v>
      </c>
      <c r="M718" t="s">
        <v>159</v>
      </c>
      <c r="N718" s="5">
        <v>7.7727273E-2</v>
      </c>
      <c r="O718" t="s">
        <v>30</v>
      </c>
      <c r="P718" s="5">
        <v>0.31062207200000003</v>
      </c>
      <c r="Q718" s="6">
        <v>58621.428809999998</v>
      </c>
      <c r="R718" s="7">
        <v>5.5006265374879038E-4</v>
      </c>
      <c r="S718" s="7">
        <v>0</v>
      </c>
      <c r="T718" s="6">
        <v>32.245458697774396</v>
      </c>
      <c r="U718" s="6">
        <v>0</v>
      </c>
    </row>
    <row r="719" spans="1:21" x14ac:dyDescent="0.3">
      <c r="A719" t="s">
        <v>21</v>
      </c>
      <c r="B719" t="s">
        <v>398</v>
      </c>
      <c r="C719" t="s">
        <v>158</v>
      </c>
      <c r="D719" t="s">
        <v>159</v>
      </c>
      <c r="E719" t="s">
        <v>25</v>
      </c>
      <c r="F719" t="s">
        <v>26</v>
      </c>
      <c r="G719" t="s">
        <v>530</v>
      </c>
      <c r="H719" t="s">
        <v>216</v>
      </c>
      <c r="I719" t="s">
        <v>913</v>
      </c>
      <c r="J719" t="s">
        <v>216</v>
      </c>
      <c r="K719" t="s">
        <v>44</v>
      </c>
      <c r="L719">
        <v>9</v>
      </c>
      <c r="M719" t="s">
        <v>159</v>
      </c>
      <c r="N719" s="5">
        <v>0.66</v>
      </c>
      <c r="O719" t="s">
        <v>30</v>
      </c>
      <c r="P719" s="5">
        <v>9.1666666999999993E-2</v>
      </c>
      <c r="Q719" s="6">
        <v>127317.8462</v>
      </c>
      <c r="R719" s="7">
        <v>4.1533169755348764E-4</v>
      </c>
      <c r="S719" s="7">
        <v>0</v>
      </c>
      <c r="T719" s="6">
        <v>52.879137191099858</v>
      </c>
      <c r="U719" s="6">
        <v>0</v>
      </c>
    </row>
    <row r="720" spans="1:21" x14ac:dyDescent="0.3">
      <c r="A720" t="s">
        <v>21</v>
      </c>
      <c r="B720" t="s">
        <v>398</v>
      </c>
      <c r="C720" t="s">
        <v>219</v>
      </c>
      <c r="D720" t="s">
        <v>220</v>
      </c>
      <c r="E720" t="s">
        <v>25</v>
      </c>
      <c r="F720" t="s">
        <v>26</v>
      </c>
      <c r="G720" t="s">
        <v>531</v>
      </c>
      <c r="H720" t="s">
        <v>28</v>
      </c>
      <c r="I720" t="s">
        <v>28</v>
      </c>
      <c r="J720" t="s">
        <v>28</v>
      </c>
      <c r="K720" t="s">
        <v>29</v>
      </c>
      <c r="L720">
        <v>20</v>
      </c>
      <c r="N720" s="5">
        <v>0</v>
      </c>
      <c r="O720" t="s">
        <v>30</v>
      </c>
      <c r="P720" s="5">
        <v>0.3</v>
      </c>
      <c r="Q720" s="6">
        <v>0</v>
      </c>
      <c r="R720" s="7">
        <v>3.6816310603171587E-4</v>
      </c>
      <c r="S720" s="7">
        <v>1.1165464820805936E-4</v>
      </c>
      <c r="T720" s="6">
        <v>0</v>
      </c>
      <c r="U720" s="6">
        <v>0</v>
      </c>
    </row>
    <row r="721" spans="1:21" x14ac:dyDescent="0.3">
      <c r="A721" t="s">
        <v>21</v>
      </c>
      <c r="B721" t="s">
        <v>398</v>
      </c>
      <c r="C721" t="s">
        <v>219</v>
      </c>
      <c r="D721" t="s">
        <v>220</v>
      </c>
      <c r="E721" t="s">
        <v>25</v>
      </c>
      <c r="F721" t="s">
        <v>26</v>
      </c>
      <c r="G721" t="s">
        <v>532</v>
      </c>
      <c r="H721" t="s">
        <v>223</v>
      </c>
      <c r="I721" t="s">
        <v>914</v>
      </c>
      <c r="J721" t="s">
        <v>223</v>
      </c>
      <c r="K721" t="s">
        <v>29</v>
      </c>
      <c r="L721">
        <v>5</v>
      </c>
      <c r="M721" t="s">
        <v>220</v>
      </c>
      <c r="N721" s="5">
        <v>0</v>
      </c>
      <c r="O721" t="s">
        <v>30</v>
      </c>
      <c r="P721" s="5">
        <v>1</v>
      </c>
      <c r="Q721" s="6">
        <v>0</v>
      </c>
      <c r="R721" s="7">
        <v>1.0438347089802846E-4</v>
      </c>
      <c r="S721" s="7">
        <v>3.4778106055455282E-5</v>
      </c>
      <c r="T721" s="6">
        <v>0</v>
      </c>
      <c r="U721" s="6">
        <v>0</v>
      </c>
    </row>
    <row r="722" spans="1:21" x14ac:dyDescent="0.3">
      <c r="A722" t="s">
        <v>21</v>
      </c>
      <c r="B722" t="s">
        <v>398</v>
      </c>
      <c r="C722" t="s">
        <v>219</v>
      </c>
      <c r="D722" t="s">
        <v>220</v>
      </c>
      <c r="E722" t="s">
        <v>25</v>
      </c>
      <c r="F722" t="s">
        <v>31</v>
      </c>
      <c r="G722" t="s">
        <v>533</v>
      </c>
      <c r="H722" t="s">
        <v>28</v>
      </c>
      <c r="I722" t="s">
        <v>28</v>
      </c>
      <c r="J722" t="s">
        <v>28</v>
      </c>
      <c r="K722" t="s">
        <v>29</v>
      </c>
      <c r="L722">
        <v>20</v>
      </c>
      <c r="N722" s="5">
        <v>0</v>
      </c>
      <c r="O722" t="s">
        <v>30</v>
      </c>
      <c r="P722" s="5">
        <v>0.3</v>
      </c>
      <c r="Q722" s="6">
        <v>0</v>
      </c>
      <c r="R722" s="7">
        <v>3.6816310603171587E-4</v>
      </c>
      <c r="S722" s="7">
        <v>1.1165464820805936E-4</v>
      </c>
      <c r="T722" s="6">
        <v>0</v>
      </c>
      <c r="U722" s="6">
        <v>0</v>
      </c>
    </row>
    <row r="723" spans="1:21" x14ac:dyDescent="0.3">
      <c r="A723" t="s">
        <v>21</v>
      </c>
      <c r="B723" t="s">
        <v>398</v>
      </c>
      <c r="C723" t="s">
        <v>219</v>
      </c>
      <c r="D723" t="s">
        <v>220</v>
      </c>
      <c r="E723" t="s">
        <v>25</v>
      </c>
      <c r="F723" t="s">
        <v>31</v>
      </c>
      <c r="G723" t="s">
        <v>534</v>
      </c>
      <c r="H723" t="s">
        <v>223</v>
      </c>
      <c r="I723" t="s">
        <v>914</v>
      </c>
      <c r="J723" t="s">
        <v>223</v>
      </c>
      <c r="K723" t="s">
        <v>29</v>
      </c>
      <c r="L723">
        <v>5</v>
      </c>
      <c r="M723" t="s">
        <v>220</v>
      </c>
      <c r="N723" s="5">
        <v>1.1083333000000001E-2</v>
      </c>
      <c r="O723" t="s">
        <v>30</v>
      </c>
      <c r="P723" s="5">
        <v>1</v>
      </c>
      <c r="Q723" s="6">
        <v>22405711.239999998</v>
      </c>
      <c r="R723" s="7">
        <v>1.0438347089802846E-4</v>
      </c>
      <c r="S723" s="7">
        <v>3.4778106055455282E-5</v>
      </c>
      <c r="T723" s="6">
        <v>2338.7859071701691</v>
      </c>
      <c r="U723" s="6">
        <v>779.22820175262643</v>
      </c>
    </row>
    <row r="724" spans="1:21" x14ac:dyDescent="0.3">
      <c r="A724" t="s">
        <v>21</v>
      </c>
      <c r="B724" t="s">
        <v>398</v>
      </c>
      <c r="C724" t="s">
        <v>219</v>
      </c>
      <c r="D724" t="s">
        <v>220</v>
      </c>
      <c r="E724" t="s">
        <v>25</v>
      </c>
      <c r="F724" t="s">
        <v>41</v>
      </c>
      <c r="G724" t="s">
        <v>535</v>
      </c>
      <c r="H724" t="s">
        <v>227</v>
      </c>
      <c r="I724" t="s">
        <v>915</v>
      </c>
      <c r="J724" t="s">
        <v>227</v>
      </c>
      <c r="K724" t="s">
        <v>44</v>
      </c>
      <c r="L724">
        <v>14</v>
      </c>
      <c r="M724" t="s">
        <v>220</v>
      </c>
      <c r="N724" s="5">
        <v>0.54</v>
      </c>
      <c r="O724" t="s">
        <v>30</v>
      </c>
      <c r="P724" s="5">
        <v>0.21988700899999999</v>
      </c>
      <c r="Q724" s="6">
        <v>237378493.59999999</v>
      </c>
      <c r="R724" s="7">
        <v>1.0438347089802846E-4</v>
      </c>
      <c r="S724" s="7">
        <v>3.4778106055455282E-5</v>
      </c>
      <c r="T724" s="6">
        <v>24778.391078513436</v>
      </c>
      <c r="U724" s="6">
        <v>8255.5744257050119</v>
      </c>
    </row>
    <row r="725" spans="1:21" x14ac:dyDescent="0.3">
      <c r="A725" t="s">
        <v>21</v>
      </c>
      <c r="B725" t="s">
        <v>398</v>
      </c>
      <c r="C725" t="s">
        <v>219</v>
      </c>
      <c r="D725" t="s">
        <v>220</v>
      </c>
      <c r="E725" t="s">
        <v>25</v>
      </c>
      <c r="F725" t="s">
        <v>26</v>
      </c>
      <c r="G725" t="s">
        <v>536</v>
      </c>
      <c r="H725" t="s">
        <v>227</v>
      </c>
      <c r="I725" t="s">
        <v>915</v>
      </c>
      <c r="J725" t="s">
        <v>227</v>
      </c>
      <c r="K725" t="s">
        <v>44</v>
      </c>
      <c r="L725">
        <v>14</v>
      </c>
      <c r="M725" t="s">
        <v>220</v>
      </c>
      <c r="N725" s="5">
        <v>0.54</v>
      </c>
      <c r="O725" t="s">
        <v>30</v>
      </c>
      <c r="P725" s="5">
        <v>0.21988700899999999</v>
      </c>
      <c r="Q725" s="6">
        <v>3260208.3790000002</v>
      </c>
      <c r="R725" s="7">
        <v>1.0438347089802846E-4</v>
      </c>
      <c r="S725" s="7">
        <v>3.4778106055455282E-5</v>
      </c>
      <c r="T725" s="6">
        <v>340.31186645085506</v>
      </c>
      <c r="U725" s="6">
        <v>113.38387276774596</v>
      </c>
    </row>
    <row r="726" spans="1:21" x14ac:dyDescent="0.3">
      <c r="A726" t="s">
        <v>21</v>
      </c>
      <c r="B726" t="s">
        <v>398</v>
      </c>
      <c r="C726" t="s">
        <v>229</v>
      </c>
      <c r="D726" t="s">
        <v>230</v>
      </c>
      <c r="E726" t="s">
        <v>25</v>
      </c>
      <c r="F726" t="s">
        <v>26</v>
      </c>
      <c r="G726" t="s">
        <v>537</v>
      </c>
      <c r="H726" t="s">
        <v>28</v>
      </c>
      <c r="I726" t="s">
        <v>28</v>
      </c>
      <c r="J726" t="s">
        <v>28</v>
      </c>
      <c r="K726" t="s">
        <v>29</v>
      </c>
      <c r="L726">
        <v>20</v>
      </c>
      <c r="N726" s="5">
        <v>0</v>
      </c>
      <c r="O726" t="s">
        <v>30</v>
      </c>
      <c r="P726" s="5">
        <v>0.3</v>
      </c>
      <c r="Q726" s="6">
        <v>0</v>
      </c>
      <c r="R726" s="7">
        <v>3.6816310603171587E-4</v>
      </c>
      <c r="S726" s="7">
        <v>1.1165464820805936E-4</v>
      </c>
      <c r="T726" s="6">
        <v>0</v>
      </c>
      <c r="U726" s="6">
        <v>0</v>
      </c>
    </row>
    <row r="727" spans="1:21" x14ac:dyDescent="0.3">
      <c r="A727" t="s">
        <v>21</v>
      </c>
      <c r="B727" t="s">
        <v>398</v>
      </c>
      <c r="C727" t="s">
        <v>229</v>
      </c>
      <c r="D727" t="s">
        <v>230</v>
      </c>
      <c r="E727" t="s">
        <v>25</v>
      </c>
      <c r="F727" t="s">
        <v>31</v>
      </c>
      <c r="G727" t="s">
        <v>538</v>
      </c>
      <c r="H727" t="s">
        <v>28</v>
      </c>
      <c r="I727" t="s">
        <v>28</v>
      </c>
      <c r="J727" t="s">
        <v>28</v>
      </c>
      <c r="K727" t="s">
        <v>29</v>
      </c>
      <c r="L727">
        <v>20</v>
      </c>
      <c r="N727" s="5">
        <v>0</v>
      </c>
      <c r="O727" t="s">
        <v>30</v>
      </c>
      <c r="P727" s="5">
        <v>0.3</v>
      </c>
      <c r="Q727" s="6">
        <v>0</v>
      </c>
      <c r="R727" s="7">
        <v>3.6816310603171587E-4</v>
      </c>
      <c r="S727" s="7">
        <v>1.1165464820805936E-4</v>
      </c>
      <c r="T727" s="6">
        <v>0</v>
      </c>
      <c r="U727" s="6">
        <v>0</v>
      </c>
    </row>
    <row r="728" spans="1:21" x14ac:dyDescent="0.3">
      <c r="A728" t="s">
        <v>21</v>
      </c>
      <c r="B728" t="s">
        <v>398</v>
      </c>
      <c r="C728" t="s">
        <v>229</v>
      </c>
      <c r="D728" t="s">
        <v>230</v>
      </c>
      <c r="E728" t="s">
        <v>25</v>
      </c>
      <c r="F728" t="s">
        <v>41</v>
      </c>
      <c r="G728" t="s">
        <v>539</v>
      </c>
      <c r="H728" t="s">
        <v>234</v>
      </c>
      <c r="I728" t="s">
        <v>916</v>
      </c>
      <c r="J728" t="s">
        <v>234</v>
      </c>
      <c r="K728" t="s">
        <v>44</v>
      </c>
      <c r="L728">
        <v>10</v>
      </c>
      <c r="M728" t="s">
        <v>230</v>
      </c>
      <c r="N728" s="5">
        <v>0.8</v>
      </c>
      <c r="O728" t="s">
        <v>30</v>
      </c>
      <c r="P728" s="5">
        <v>0.188235294</v>
      </c>
      <c r="Q728" s="6">
        <v>35124389.310000002</v>
      </c>
      <c r="R728" s="7">
        <v>2.3714112467132511E-4</v>
      </c>
      <c r="S728" s="7">
        <v>5.6896016758400947E-5</v>
      </c>
      <c r="T728" s="6">
        <v>8329.4371843668705</v>
      </c>
      <c r="U728" s="6">
        <v>1998.4378428103591</v>
      </c>
    </row>
    <row r="729" spans="1:21" x14ac:dyDescent="0.3">
      <c r="A729" t="s">
        <v>21</v>
      </c>
      <c r="B729" t="s">
        <v>398</v>
      </c>
      <c r="C729" t="s">
        <v>229</v>
      </c>
      <c r="D729" t="s">
        <v>230</v>
      </c>
      <c r="E729" t="s">
        <v>25</v>
      </c>
      <c r="F729" t="s">
        <v>26</v>
      </c>
      <c r="G729" t="s">
        <v>540</v>
      </c>
      <c r="H729" t="s">
        <v>234</v>
      </c>
      <c r="I729" t="s">
        <v>916</v>
      </c>
      <c r="J729" t="s">
        <v>234</v>
      </c>
      <c r="K729" t="s">
        <v>44</v>
      </c>
      <c r="L729">
        <v>10</v>
      </c>
      <c r="M729" t="s">
        <v>230</v>
      </c>
      <c r="N729" s="5">
        <v>0.8</v>
      </c>
      <c r="O729" t="s">
        <v>30</v>
      </c>
      <c r="P729" s="5">
        <v>0.188235294</v>
      </c>
      <c r="Q729" s="6">
        <v>477059.41110000003</v>
      </c>
      <c r="R729" s="7">
        <v>2.3714112467132511E-4</v>
      </c>
      <c r="S729" s="7">
        <v>5.6896016758400947E-5</v>
      </c>
      <c r="T729" s="6">
        <v>113.13040528329405</v>
      </c>
      <c r="U729" s="6">
        <v>27.142780248698489</v>
      </c>
    </row>
    <row r="730" spans="1:21" x14ac:dyDescent="0.3">
      <c r="A730" t="s">
        <v>21</v>
      </c>
      <c r="B730" t="s">
        <v>398</v>
      </c>
      <c r="C730" t="s">
        <v>23</v>
      </c>
      <c r="D730" t="s">
        <v>236</v>
      </c>
      <c r="E730" t="s">
        <v>25</v>
      </c>
      <c r="F730" t="s">
        <v>26</v>
      </c>
      <c r="G730" t="s">
        <v>399</v>
      </c>
      <c r="H730" t="s">
        <v>28</v>
      </c>
      <c r="I730" t="s">
        <v>28</v>
      </c>
      <c r="J730" t="s">
        <v>28</v>
      </c>
      <c r="K730" t="s">
        <v>29</v>
      </c>
      <c r="L730">
        <v>20</v>
      </c>
      <c r="N730" s="5">
        <v>0</v>
      </c>
      <c r="O730" t="s">
        <v>30</v>
      </c>
      <c r="P730" s="5">
        <v>0.3</v>
      </c>
      <c r="Q730" s="6">
        <v>0</v>
      </c>
      <c r="R730" s="7">
        <v>3.6816310603171587E-4</v>
      </c>
      <c r="S730" s="7">
        <v>1.1165464820805937E-4</v>
      </c>
      <c r="T730" s="6">
        <v>0</v>
      </c>
      <c r="U730" s="6">
        <v>0</v>
      </c>
    </row>
    <row r="731" spans="1:21" x14ac:dyDescent="0.3">
      <c r="A731" t="s">
        <v>21</v>
      </c>
      <c r="B731" t="s">
        <v>398</v>
      </c>
      <c r="C731" t="s">
        <v>23</v>
      </c>
      <c r="D731" t="s">
        <v>236</v>
      </c>
      <c r="E731" t="s">
        <v>25</v>
      </c>
      <c r="F731" t="s">
        <v>31</v>
      </c>
      <c r="G731" t="s">
        <v>400</v>
      </c>
      <c r="H731" t="s">
        <v>28</v>
      </c>
      <c r="I731" t="s">
        <v>28</v>
      </c>
      <c r="J731" t="s">
        <v>28</v>
      </c>
      <c r="K731" t="s">
        <v>29</v>
      </c>
      <c r="L731">
        <v>20</v>
      </c>
      <c r="N731" s="5">
        <v>0</v>
      </c>
      <c r="O731" t="s">
        <v>30</v>
      </c>
      <c r="P731" s="5">
        <v>0.3</v>
      </c>
      <c r="Q731" s="6">
        <v>0</v>
      </c>
      <c r="R731" s="7">
        <v>3.6816310603171587E-4</v>
      </c>
      <c r="S731" s="7">
        <v>1.1165464820805937E-4</v>
      </c>
      <c r="T731" s="6">
        <v>0</v>
      </c>
      <c r="U731" s="6">
        <v>0</v>
      </c>
    </row>
    <row r="732" spans="1:21" x14ac:dyDescent="0.3">
      <c r="A732" t="s">
        <v>21</v>
      </c>
      <c r="B732" t="s">
        <v>398</v>
      </c>
      <c r="C732" t="s">
        <v>23</v>
      </c>
      <c r="D732" t="s">
        <v>236</v>
      </c>
      <c r="E732" t="s">
        <v>25</v>
      </c>
      <c r="F732" t="s">
        <v>41</v>
      </c>
      <c r="G732" t="s">
        <v>541</v>
      </c>
      <c r="H732" t="s">
        <v>238</v>
      </c>
      <c r="I732" t="s">
        <v>238</v>
      </c>
      <c r="J732" t="s">
        <v>238</v>
      </c>
      <c r="K732" t="s">
        <v>44</v>
      </c>
      <c r="L732">
        <v>10</v>
      </c>
      <c r="M732" t="s">
        <v>236</v>
      </c>
      <c r="N732" s="5">
        <v>0.56999999999999995</v>
      </c>
      <c r="O732" t="s">
        <v>30</v>
      </c>
      <c r="P732" s="5">
        <v>0.72240576499999998</v>
      </c>
      <c r="Q732" s="6">
        <v>0</v>
      </c>
      <c r="R732" s="7">
        <v>2.0526022822154189E-4</v>
      </c>
      <c r="S732" s="7">
        <v>1.1575538294157831E-4</v>
      </c>
      <c r="T732" s="6">
        <v>0</v>
      </c>
      <c r="U732" s="6">
        <v>0</v>
      </c>
    </row>
    <row r="733" spans="1:21" x14ac:dyDescent="0.3">
      <c r="A733" t="s">
        <v>21</v>
      </c>
      <c r="B733" t="s">
        <v>398</v>
      </c>
      <c r="C733" t="s">
        <v>23</v>
      </c>
      <c r="D733" t="s">
        <v>236</v>
      </c>
      <c r="E733" t="s">
        <v>25</v>
      </c>
      <c r="F733" t="s">
        <v>41</v>
      </c>
      <c r="G733" t="s">
        <v>542</v>
      </c>
      <c r="H733" t="s">
        <v>240</v>
      </c>
      <c r="I733" t="s">
        <v>240</v>
      </c>
      <c r="J733" t="s">
        <v>240</v>
      </c>
      <c r="K733" t="s">
        <v>44</v>
      </c>
      <c r="L733">
        <v>10</v>
      </c>
      <c r="M733" t="s">
        <v>236</v>
      </c>
      <c r="N733" s="5">
        <v>0</v>
      </c>
      <c r="O733" t="s">
        <v>30</v>
      </c>
      <c r="P733" s="5">
        <v>0.23900228900000001</v>
      </c>
      <c r="Q733" s="6">
        <v>0</v>
      </c>
      <c r="R733" s="7">
        <v>3.1164262429856515E-4</v>
      </c>
      <c r="S733" s="7">
        <v>3.0399495253663716E-4</v>
      </c>
      <c r="T733" s="6">
        <v>0</v>
      </c>
      <c r="U733" s="6">
        <v>0</v>
      </c>
    </row>
    <row r="734" spans="1:21" x14ac:dyDescent="0.3">
      <c r="A734" t="s">
        <v>21</v>
      </c>
      <c r="B734" t="s">
        <v>398</v>
      </c>
      <c r="C734" t="s">
        <v>23</v>
      </c>
      <c r="D734" t="s">
        <v>236</v>
      </c>
      <c r="E734" t="s">
        <v>25</v>
      </c>
      <c r="F734" t="s">
        <v>41</v>
      </c>
      <c r="G734" t="s">
        <v>543</v>
      </c>
      <c r="H734" t="s">
        <v>242</v>
      </c>
      <c r="I734" t="s">
        <v>242</v>
      </c>
      <c r="J734" t="s">
        <v>242</v>
      </c>
      <c r="K734" t="s">
        <v>44</v>
      </c>
      <c r="L734">
        <v>10</v>
      </c>
      <c r="M734" t="s">
        <v>236</v>
      </c>
      <c r="N734" s="5">
        <v>0</v>
      </c>
      <c r="O734" t="s">
        <v>30</v>
      </c>
      <c r="P734" s="5">
        <v>0.49883934000000002</v>
      </c>
      <c r="Q734" s="6">
        <v>0</v>
      </c>
      <c r="R734" s="7">
        <v>3.0458061768033238E-4</v>
      </c>
      <c r="S734" s="7">
        <v>1.5480939665556742E-4</v>
      </c>
      <c r="T734" s="6">
        <v>0</v>
      </c>
      <c r="U734" s="6">
        <v>0</v>
      </c>
    </row>
    <row r="735" spans="1:21" x14ac:dyDescent="0.3">
      <c r="A735" t="s">
        <v>21</v>
      </c>
      <c r="B735" t="s">
        <v>398</v>
      </c>
      <c r="C735" t="s">
        <v>23</v>
      </c>
      <c r="D735" t="s">
        <v>236</v>
      </c>
      <c r="E735" t="s">
        <v>25</v>
      </c>
      <c r="F735" t="s">
        <v>26</v>
      </c>
      <c r="G735" t="s">
        <v>544</v>
      </c>
      <c r="H735" t="s">
        <v>238</v>
      </c>
      <c r="I735" t="s">
        <v>238</v>
      </c>
      <c r="J735" t="s">
        <v>238</v>
      </c>
      <c r="K735" t="s">
        <v>44</v>
      </c>
      <c r="L735">
        <v>10</v>
      </c>
      <c r="M735" t="s">
        <v>236</v>
      </c>
      <c r="N735" s="5">
        <v>0.56999999999999995</v>
      </c>
      <c r="O735" t="s">
        <v>30</v>
      </c>
      <c r="P735" s="5">
        <v>0.72240576499999998</v>
      </c>
      <c r="Q735" s="6">
        <v>0</v>
      </c>
      <c r="R735" s="7">
        <v>2.0526022822154189E-4</v>
      </c>
      <c r="S735" s="7">
        <v>1.1575538294157831E-4</v>
      </c>
      <c r="T735" s="6">
        <v>0</v>
      </c>
      <c r="U735" s="6">
        <v>0</v>
      </c>
    </row>
    <row r="736" spans="1:21" x14ac:dyDescent="0.3">
      <c r="A736" t="s">
        <v>21</v>
      </c>
      <c r="B736" t="s">
        <v>398</v>
      </c>
      <c r="C736" t="s">
        <v>23</v>
      </c>
      <c r="D736" t="s">
        <v>236</v>
      </c>
      <c r="E736" t="s">
        <v>25</v>
      </c>
      <c r="F736" t="s">
        <v>26</v>
      </c>
      <c r="G736" t="s">
        <v>545</v>
      </c>
      <c r="H736" t="s">
        <v>240</v>
      </c>
      <c r="I736" t="s">
        <v>240</v>
      </c>
      <c r="J736" t="s">
        <v>240</v>
      </c>
      <c r="K736" t="s">
        <v>44</v>
      </c>
      <c r="L736">
        <v>10</v>
      </c>
      <c r="M736" t="s">
        <v>236</v>
      </c>
      <c r="N736" s="5">
        <v>0</v>
      </c>
      <c r="O736" t="s">
        <v>30</v>
      </c>
      <c r="P736" s="5">
        <v>0.23900228900000001</v>
      </c>
      <c r="Q736" s="6">
        <v>0</v>
      </c>
      <c r="R736" s="7">
        <v>3.1164262429856515E-4</v>
      </c>
      <c r="S736" s="7">
        <v>3.0399495253663716E-4</v>
      </c>
      <c r="T736" s="6">
        <v>0</v>
      </c>
      <c r="U736" s="6">
        <v>0</v>
      </c>
    </row>
    <row r="737" spans="1:21" x14ac:dyDescent="0.3">
      <c r="A737" t="s">
        <v>21</v>
      </c>
      <c r="B737" t="s">
        <v>398</v>
      </c>
      <c r="C737" t="s">
        <v>23</v>
      </c>
      <c r="D737" t="s">
        <v>236</v>
      </c>
      <c r="E737" t="s">
        <v>25</v>
      </c>
      <c r="F737" t="s">
        <v>26</v>
      </c>
      <c r="G737" t="s">
        <v>546</v>
      </c>
      <c r="H737" t="s">
        <v>242</v>
      </c>
      <c r="I737" t="s">
        <v>242</v>
      </c>
      <c r="J737" t="s">
        <v>242</v>
      </c>
      <c r="K737" t="s">
        <v>44</v>
      </c>
      <c r="L737">
        <v>10</v>
      </c>
      <c r="M737" t="s">
        <v>236</v>
      </c>
      <c r="N737" s="5">
        <v>0</v>
      </c>
      <c r="O737" t="s">
        <v>30</v>
      </c>
      <c r="P737" s="5">
        <v>0.49883934000000002</v>
      </c>
      <c r="Q737" s="6">
        <v>0</v>
      </c>
      <c r="R737" s="7">
        <v>3.0458061768033238E-4</v>
      </c>
      <c r="S737" s="7">
        <v>1.5480939665556742E-4</v>
      </c>
      <c r="T737" s="6">
        <v>0</v>
      </c>
      <c r="U737" s="6">
        <v>0</v>
      </c>
    </row>
    <row r="738" spans="1:21" x14ac:dyDescent="0.3">
      <c r="A738" t="s">
        <v>21</v>
      </c>
      <c r="B738" t="s">
        <v>398</v>
      </c>
      <c r="C738" t="s">
        <v>23</v>
      </c>
      <c r="D738" t="s">
        <v>246</v>
      </c>
      <c r="E738" t="s">
        <v>25</v>
      </c>
      <c r="F738" t="s">
        <v>26</v>
      </c>
      <c r="G738" t="s">
        <v>399</v>
      </c>
      <c r="H738" t="s">
        <v>28</v>
      </c>
      <c r="I738" t="s">
        <v>28</v>
      </c>
      <c r="J738" t="s">
        <v>28</v>
      </c>
      <c r="K738" t="s">
        <v>29</v>
      </c>
      <c r="L738">
        <v>20</v>
      </c>
      <c r="N738" s="5">
        <v>0</v>
      </c>
      <c r="O738" t="s">
        <v>30</v>
      </c>
      <c r="P738" s="5">
        <v>0.3</v>
      </c>
      <c r="Q738" s="6">
        <v>0</v>
      </c>
      <c r="R738" s="7">
        <v>3.6816310603171587E-4</v>
      </c>
      <c r="S738" s="7">
        <v>1.1165464820805937E-4</v>
      </c>
      <c r="T738" s="6">
        <v>0</v>
      </c>
      <c r="U738" s="6">
        <v>0</v>
      </c>
    </row>
    <row r="739" spans="1:21" x14ac:dyDescent="0.3">
      <c r="A739" t="s">
        <v>21</v>
      </c>
      <c r="B739" t="s">
        <v>398</v>
      </c>
      <c r="C739" t="s">
        <v>23</v>
      </c>
      <c r="D739" t="s">
        <v>246</v>
      </c>
      <c r="E739" t="s">
        <v>25</v>
      </c>
      <c r="F739" t="s">
        <v>31</v>
      </c>
      <c r="G739" t="s">
        <v>400</v>
      </c>
      <c r="H739" t="s">
        <v>28</v>
      </c>
      <c r="I739" t="s">
        <v>28</v>
      </c>
      <c r="J739" t="s">
        <v>28</v>
      </c>
      <c r="K739" t="s">
        <v>29</v>
      </c>
      <c r="L739">
        <v>20</v>
      </c>
      <c r="N739" s="5">
        <v>0</v>
      </c>
      <c r="O739" t="s">
        <v>30</v>
      </c>
      <c r="P739" s="5">
        <v>0.3</v>
      </c>
      <c r="Q739" s="6">
        <v>0</v>
      </c>
      <c r="R739" s="7">
        <v>3.6816310603171587E-4</v>
      </c>
      <c r="S739" s="7">
        <v>1.1165464820805937E-4</v>
      </c>
      <c r="T739" s="6">
        <v>0</v>
      </c>
      <c r="U739" s="6">
        <v>0</v>
      </c>
    </row>
    <row r="740" spans="1:21" x14ac:dyDescent="0.3">
      <c r="A740" t="s">
        <v>21</v>
      </c>
      <c r="B740" t="s">
        <v>398</v>
      </c>
      <c r="C740" t="s">
        <v>23</v>
      </c>
      <c r="D740" t="s">
        <v>246</v>
      </c>
      <c r="E740" t="s">
        <v>25</v>
      </c>
      <c r="F740" t="s">
        <v>41</v>
      </c>
      <c r="G740" t="s">
        <v>547</v>
      </c>
      <c r="H740" t="s">
        <v>248</v>
      </c>
      <c r="I740" t="s">
        <v>248</v>
      </c>
      <c r="J740" t="s">
        <v>248</v>
      </c>
      <c r="K740" t="s">
        <v>44</v>
      </c>
      <c r="L740">
        <v>15</v>
      </c>
      <c r="M740" t="s">
        <v>246</v>
      </c>
      <c r="N740" s="5">
        <v>6.2700000000000006E-2</v>
      </c>
      <c r="O740" t="s">
        <v>30</v>
      </c>
      <c r="P740" s="5">
        <v>0.86111111100000004</v>
      </c>
      <c r="Q740" s="6">
        <v>0</v>
      </c>
      <c r="R740" s="7">
        <v>0</v>
      </c>
      <c r="S740" s="7">
        <v>0</v>
      </c>
      <c r="T740" s="6">
        <v>0</v>
      </c>
      <c r="U740" s="6">
        <v>0</v>
      </c>
    </row>
    <row r="741" spans="1:21" x14ac:dyDescent="0.3">
      <c r="A741" t="s">
        <v>21</v>
      </c>
      <c r="B741" t="s">
        <v>398</v>
      </c>
      <c r="C741" t="s">
        <v>23</v>
      </c>
      <c r="D741" t="s">
        <v>246</v>
      </c>
      <c r="E741" t="s">
        <v>25</v>
      </c>
      <c r="F741" t="s">
        <v>41</v>
      </c>
      <c r="G741" t="s">
        <v>548</v>
      </c>
      <c r="H741" t="s">
        <v>250</v>
      </c>
      <c r="I741" t="s">
        <v>250</v>
      </c>
      <c r="J741" t="s">
        <v>250</v>
      </c>
      <c r="K741" t="s">
        <v>44</v>
      </c>
      <c r="L741">
        <v>15</v>
      </c>
      <c r="M741" t="s">
        <v>246</v>
      </c>
      <c r="N741" s="5">
        <v>0.50729999999999997</v>
      </c>
      <c r="O741" t="s">
        <v>30</v>
      </c>
      <c r="P741" s="5">
        <v>0.8</v>
      </c>
      <c r="Q741" s="6">
        <v>0</v>
      </c>
      <c r="R741" s="7">
        <v>0</v>
      </c>
      <c r="S741" s="7">
        <v>0</v>
      </c>
      <c r="T741" s="6">
        <v>0</v>
      </c>
      <c r="U741" s="6">
        <v>0</v>
      </c>
    </row>
    <row r="742" spans="1:21" x14ac:dyDescent="0.3">
      <c r="A742" t="s">
        <v>21</v>
      </c>
      <c r="B742" t="s">
        <v>398</v>
      </c>
      <c r="C742" t="s">
        <v>23</v>
      </c>
      <c r="D742" t="s">
        <v>246</v>
      </c>
      <c r="E742" t="s">
        <v>25</v>
      </c>
      <c r="F742" t="s">
        <v>26</v>
      </c>
      <c r="G742" t="s">
        <v>549</v>
      </c>
      <c r="H742" t="s">
        <v>248</v>
      </c>
      <c r="I742" t="s">
        <v>248</v>
      </c>
      <c r="J742" t="s">
        <v>248</v>
      </c>
      <c r="K742" t="s">
        <v>44</v>
      </c>
      <c r="L742">
        <v>15</v>
      </c>
      <c r="M742" t="s">
        <v>246</v>
      </c>
      <c r="N742" s="5">
        <v>6.2700000000000006E-2</v>
      </c>
      <c r="O742" t="s">
        <v>30</v>
      </c>
      <c r="P742" s="5">
        <v>0.86111111100000004</v>
      </c>
      <c r="Q742" s="6">
        <v>0</v>
      </c>
      <c r="R742" s="7">
        <v>0</v>
      </c>
      <c r="S742" s="7">
        <v>0</v>
      </c>
      <c r="T742" s="6">
        <v>0</v>
      </c>
      <c r="U742" s="6">
        <v>0</v>
      </c>
    </row>
    <row r="743" spans="1:21" x14ac:dyDescent="0.3">
      <c r="A743" t="s">
        <v>21</v>
      </c>
      <c r="B743" t="s">
        <v>398</v>
      </c>
      <c r="C743" t="s">
        <v>23</v>
      </c>
      <c r="D743" t="s">
        <v>246</v>
      </c>
      <c r="E743" t="s">
        <v>25</v>
      </c>
      <c r="F743" t="s">
        <v>26</v>
      </c>
      <c r="G743" t="s">
        <v>550</v>
      </c>
      <c r="H743" t="s">
        <v>250</v>
      </c>
      <c r="I743" t="s">
        <v>250</v>
      </c>
      <c r="J743" t="s">
        <v>250</v>
      </c>
      <c r="K743" t="s">
        <v>44</v>
      </c>
      <c r="L743">
        <v>15</v>
      </c>
      <c r="M743" t="s">
        <v>246</v>
      </c>
      <c r="N743" s="5">
        <v>0.50729999999999997</v>
      </c>
      <c r="O743" t="s">
        <v>30</v>
      </c>
      <c r="P743" s="5">
        <v>0.8</v>
      </c>
      <c r="Q743" s="6">
        <v>0</v>
      </c>
      <c r="R743" s="7">
        <v>0</v>
      </c>
      <c r="S743" s="7">
        <v>0</v>
      </c>
      <c r="T743" s="6">
        <v>0</v>
      </c>
      <c r="U743" s="6">
        <v>0</v>
      </c>
    </row>
    <row r="744" spans="1:21" x14ac:dyDescent="0.3">
      <c r="A744" t="s">
        <v>21</v>
      </c>
      <c r="B744" t="s">
        <v>398</v>
      </c>
      <c r="C744" t="s">
        <v>46</v>
      </c>
      <c r="D744" t="s">
        <v>253</v>
      </c>
      <c r="E744" t="s">
        <v>25</v>
      </c>
      <c r="F744" t="s">
        <v>26</v>
      </c>
      <c r="G744" t="s">
        <v>407</v>
      </c>
      <c r="H744" t="s">
        <v>28</v>
      </c>
      <c r="I744" t="s">
        <v>28</v>
      </c>
      <c r="J744" t="s">
        <v>28</v>
      </c>
      <c r="K744" t="s">
        <v>29</v>
      </c>
      <c r="L744">
        <v>20</v>
      </c>
      <c r="N744" s="5">
        <v>0</v>
      </c>
      <c r="O744" t="s">
        <v>30</v>
      </c>
      <c r="P744" s="5">
        <v>0.3</v>
      </c>
      <c r="Q744" s="6">
        <v>0</v>
      </c>
      <c r="R744" s="7">
        <v>3.6816310603171587E-4</v>
      </c>
      <c r="S744" s="7">
        <v>1.1165464820805937E-4</v>
      </c>
      <c r="T744" s="6">
        <v>0</v>
      </c>
      <c r="U744" s="6">
        <v>0</v>
      </c>
    </row>
    <row r="745" spans="1:21" x14ac:dyDescent="0.3">
      <c r="A745" t="s">
        <v>21</v>
      </c>
      <c r="B745" t="s">
        <v>398</v>
      </c>
      <c r="C745" t="s">
        <v>46</v>
      </c>
      <c r="D745" t="s">
        <v>253</v>
      </c>
      <c r="E745" t="s">
        <v>25</v>
      </c>
      <c r="F745" t="s">
        <v>26</v>
      </c>
      <c r="G745" t="s">
        <v>408</v>
      </c>
      <c r="H745" t="s">
        <v>50</v>
      </c>
      <c r="I745" t="s">
        <v>50</v>
      </c>
      <c r="J745" t="s">
        <v>50</v>
      </c>
      <c r="K745" t="s">
        <v>29</v>
      </c>
      <c r="L745">
        <v>7</v>
      </c>
      <c r="N745" s="5">
        <v>0.45</v>
      </c>
      <c r="O745" t="s">
        <v>30</v>
      </c>
      <c r="P745" s="5">
        <v>0.05</v>
      </c>
      <c r="Q745" s="6">
        <v>0</v>
      </c>
      <c r="R745" s="7">
        <v>0</v>
      </c>
      <c r="S745" s="7">
        <v>0</v>
      </c>
      <c r="T745" s="6">
        <v>0</v>
      </c>
      <c r="U745" s="6">
        <v>0</v>
      </c>
    </row>
    <row r="746" spans="1:21" x14ac:dyDescent="0.3">
      <c r="A746" t="s">
        <v>21</v>
      </c>
      <c r="B746" t="s">
        <v>398</v>
      </c>
      <c r="C746" t="s">
        <v>46</v>
      </c>
      <c r="D746" t="s">
        <v>253</v>
      </c>
      <c r="E746" t="s">
        <v>25</v>
      </c>
      <c r="F746" t="s">
        <v>26</v>
      </c>
      <c r="G746" t="s">
        <v>409</v>
      </c>
      <c r="H746" t="s">
        <v>52</v>
      </c>
      <c r="I746" t="s">
        <v>899</v>
      </c>
      <c r="J746" t="s">
        <v>52</v>
      </c>
      <c r="K746" t="s">
        <v>29</v>
      </c>
      <c r="L746">
        <v>4</v>
      </c>
      <c r="N746" s="5">
        <v>9.1773810000000001E-3</v>
      </c>
      <c r="O746" t="s">
        <v>30</v>
      </c>
      <c r="P746" s="5">
        <v>2.2117642999999999E-2</v>
      </c>
      <c r="Q746" s="6">
        <v>0</v>
      </c>
      <c r="R746" s="7">
        <v>9.0070861659047996E-5</v>
      </c>
      <c r="S746" s="7">
        <v>1.9388653162790906E-4</v>
      </c>
      <c r="T746" s="6">
        <v>0</v>
      </c>
      <c r="U746" s="6">
        <v>0</v>
      </c>
    </row>
    <row r="747" spans="1:21" x14ac:dyDescent="0.3">
      <c r="A747" t="s">
        <v>21</v>
      </c>
      <c r="B747" t="s">
        <v>398</v>
      </c>
      <c r="C747" t="s">
        <v>46</v>
      </c>
      <c r="D747" t="s">
        <v>253</v>
      </c>
      <c r="E747" t="s">
        <v>25</v>
      </c>
      <c r="F747" t="s">
        <v>26</v>
      </c>
      <c r="G747" t="s">
        <v>410</v>
      </c>
      <c r="H747" t="s">
        <v>54</v>
      </c>
      <c r="I747" t="s">
        <v>54</v>
      </c>
      <c r="J747" t="s">
        <v>54</v>
      </c>
      <c r="K747" t="s">
        <v>29</v>
      </c>
      <c r="L747">
        <v>7</v>
      </c>
      <c r="N747" s="5">
        <v>1.5822619E-2</v>
      </c>
      <c r="O747" t="s">
        <v>30</v>
      </c>
      <c r="P747" s="5">
        <v>0.13671871299999999</v>
      </c>
      <c r="Q747" s="6">
        <v>153.42760749999999</v>
      </c>
      <c r="R747" s="7">
        <v>9.0070861659047996E-5</v>
      </c>
      <c r="S747" s="7">
        <v>1.9388653162790906E-4</v>
      </c>
      <c r="T747" s="6">
        <v>1.3819356809811214E-2</v>
      </c>
      <c r="U747" s="6">
        <v>2.9747546674143165E-2</v>
      </c>
    </row>
    <row r="748" spans="1:21" x14ac:dyDescent="0.3">
      <c r="A748" t="s">
        <v>21</v>
      </c>
      <c r="B748" t="s">
        <v>398</v>
      </c>
      <c r="C748" t="s">
        <v>46</v>
      </c>
      <c r="D748" t="s">
        <v>253</v>
      </c>
      <c r="E748" t="s">
        <v>25</v>
      </c>
      <c r="F748" t="s">
        <v>26</v>
      </c>
      <c r="G748" t="s">
        <v>411</v>
      </c>
      <c r="H748" t="s">
        <v>56</v>
      </c>
      <c r="I748" t="s">
        <v>56</v>
      </c>
      <c r="J748" t="s">
        <v>56</v>
      </c>
      <c r="K748" t="s">
        <v>29</v>
      </c>
      <c r="L748">
        <v>10</v>
      </c>
      <c r="N748" s="5">
        <v>0.16</v>
      </c>
      <c r="O748" t="s">
        <v>30</v>
      </c>
      <c r="P748" s="5">
        <v>3.6520306000000002E-2</v>
      </c>
      <c r="Q748" s="6">
        <v>0</v>
      </c>
      <c r="R748" s="7">
        <v>9.0070861659047996E-5</v>
      </c>
      <c r="S748" s="7">
        <v>1.9388653162790906E-4</v>
      </c>
      <c r="T748" s="6">
        <v>0</v>
      </c>
      <c r="U748" s="6">
        <v>0</v>
      </c>
    </row>
    <row r="749" spans="1:21" x14ac:dyDescent="0.3">
      <c r="A749" t="s">
        <v>21</v>
      </c>
      <c r="B749" t="s">
        <v>398</v>
      </c>
      <c r="C749" t="s">
        <v>46</v>
      </c>
      <c r="D749" t="s">
        <v>253</v>
      </c>
      <c r="E749" t="s">
        <v>25</v>
      </c>
      <c r="F749" t="s">
        <v>26</v>
      </c>
      <c r="G749" t="s">
        <v>412</v>
      </c>
      <c r="H749" t="s">
        <v>58</v>
      </c>
      <c r="I749" t="s">
        <v>58</v>
      </c>
      <c r="J749" t="s">
        <v>58</v>
      </c>
      <c r="K749" t="s">
        <v>29</v>
      </c>
      <c r="L749">
        <v>9</v>
      </c>
      <c r="N749" s="5">
        <v>0.8</v>
      </c>
      <c r="O749" t="s">
        <v>30</v>
      </c>
      <c r="P749" s="5">
        <v>0.116293515</v>
      </c>
      <c r="Q749" s="6">
        <v>6507.250978</v>
      </c>
      <c r="R749" s="7">
        <v>9.0070861659047983E-5</v>
      </c>
      <c r="S749" s="7">
        <v>1.9388653162790906E-4</v>
      </c>
      <c r="T749" s="6">
        <v>0.58611370262014273</v>
      </c>
      <c r="U749" s="6">
        <v>1.2616683225567391</v>
      </c>
    </row>
    <row r="750" spans="1:21" x14ac:dyDescent="0.3">
      <c r="A750" t="s">
        <v>21</v>
      </c>
      <c r="B750" t="s">
        <v>398</v>
      </c>
      <c r="C750" t="s">
        <v>46</v>
      </c>
      <c r="D750" t="s">
        <v>253</v>
      </c>
      <c r="E750" t="s">
        <v>25</v>
      </c>
      <c r="F750" t="s">
        <v>26</v>
      </c>
      <c r="G750" t="s">
        <v>413</v>
      </c>
      <c r="H750" t="s">
        <v>60</v>
      </c>
      <c r="I750" t="s">
        <v>60</v>
      </c>
      <c r="J750" t="s">
        <v>60</v>
      </c>
      <c r="K750" t="s">
        <v>29</v>
      </c>
      <c r="L750">
        <v>13</v>
      </c>
      <c r="N750" s="5">
        <v>0.15</v>
      </c>
      <c r="O750" t="s">
        <v>30</v>
      </c>
      <c r="P750" s="5">
        <v>7.6560914999999993E-2</v>
      </c>
      <c r="Q750" s="6">
        <v>433.11629429999999</v>
      </c>
      <c r="R750" s="7">
        <v>9.0070861659047996E-5</v>
      </c>
      <c r="S750" s="7">
        <v>1.9388653162790906E-4</v>
      </c>
      <c r="T750" s="6">
        <v>3.9011157826174821E-2</v>
      </c>
      <c r="U750" s="6">
        <v>8.397541609335972E-2</v>
      </c>
    </row>
    <row r="751" spans="1:21" x14ac:dyDescent="0.3">
      <c r="A751" t="s">
        <v>21</v>
      </c>
      <c r="B751" t="s">
        <v>398</v>
      </c>
      <c r="C751" t="s">
        <v>46</v>
      </c>
      <c r="D751" t="s">
        <v>253</v>
      </c>
      <c r="E751" t="s">
        <v>25</v>
      </c>
      <c r="F751" t="s">
        <v>26</v>
      </c>
      <c r="G751" t="s">
        <v>414</v>
      </c>
      <c r="H751" t="s">
        <v>62</v>
      </c>
      <c r="I751" t="s">
        <v>62</v>
      </c>
      <c r="J751" t="s">
        <v>62</v>
      </c>
      <c r="K751" t="s">
        <v>29</v>
      </c>
      <c r="L751">
        <v>10</v>
      </c>
      <c r="N751" s="5">
        <v>0.12</v>
      </c>
      <c r="O751" t="s">
        <v>30</v>
      </c>
      <c r="P751" s="5">
        <v>5.6559351000000001E-2</v>
      </c>
      <c r="Q751" s="6">
        <v>0</v>
      </c>
      <c r="R751" s="7">
        <v>9.0070861659047996E-5</v>
      </c>
      <c r="S751" s="7">
        <v>1.9388653162790906E-4</v>
      </c>
      <c r="T751" s="6">
        <v>0</v>
      </c>
      <c r="U751" s="6">
        <v>0</v>
      </c>
    </row>
    <row r="752" spans="1:21" x14ac:dyDescent="0.3">
      <c r="A752" t="s">
        <v>21</v>
      </c>
      <c r="B752" t="s">
        <v>398</v>
      </c>
      <c r="C752" t="s">
        <v>46</v>
      </c>
      <c r="D752" t="s">
        <v>253</v>
      </c>
      <c r="E752" t="s">
        <v>25</v>
      </c>
      <c r="F752" t="s">
        <v>26</v>
      </c>
      <c r="G752" t="s">
        <v>415</v>
      </c>
      <c r="H752" t="s">
        <v>64</v>
      </c>
      <c r="I752" t="s">
        <v>64</v>
      </c>
      <c r="J752" t="s">
        <v>64</v>
      </c>
      <c r="K752" t="s">
        <v>29</v>
      </c>
      <c r="L752">
        <v>10</v>
      </c>
      <c r="N752" s="5">
        <v>0.18</v>
      </c>
      <c r="O752" t="s">
        <v>30</v>
      </c>
      <c r="P752" s="5">
        <v>1.0061817000000001E-2</v>
      </c>
      <c r="Q752" s="6">
        <v>0</v>
      </c>
      <c r="R752" s="7">
        <v>9.0070861659047996E-5</v>
      </c>
      <c r="S752" s="7">
        <v>1.9388653162790906E-4</v>
      </c>
      <c r="T752" s="6">
        <v>0</v>
      </c>
      <c r="U752" s="6">
        <v>0</v>
      </c>
    </row>
    <row r="753" spans="1:21" x14ac:dyDescent="0.3">
      <c r="A753" t="s">
        <v>21</v>
      </c>
      <c r="B753" t="s">
        <v>398</v>
      </c>
      <c r="C753" t="s">
        <v>46</v>
      </c>
      <c r="D753" t="s">
        <v>253</v>
      </c>
      <c r="E753" t="s">
        <v>25</v>
      </c>
      <c r="F753" t="s">
        <v>26</v>
      </c>
      <c r="G753" t="s">
        <v>416</v>
      </c>
      <c r="H753" t="s">
        <v>66</v>
      </c>
      <c r="I753" t="s">
        <v>66</v>
      </c>
      <c r="J753" t="s">
        <v>66</v>
      </c>
      <c r="K753" t="s">
        <v>29</v>
      </c>
      <c r="L753">
        <v>15</v>
      </c>
      <c r="N753" s="5">
        <v>9.5000000000000001E-2</v>
      </c>
      <c r="O753" t="s">
        <v>30</v>
      </c>
      <c r="P753" s="5">
        <v>0.123</v>
      </c>
      <c r="Q753" s="6">
        <v>826.96171409999999</v>
      </c>
      <c r="R753" s="7">
        <v>9.0070861659047996E-5</v>
      </c>
      <c r="S753" s="7">
        <v>1.9388653162790906E-4</v>
      </c>
      <c r="T753" s="6">
        <v>7.4485154148030294E-2</v>
      </c>
      <c r="U753" s="6">
        <v>0.16033673853591954</v>
      </c>
    </row>
    <row r="754" spans="1:21" x14ac:dyDescent="0.3">
      <c r="A754" t="s">
        <v>21</v>
      </c>
      <c r="B754" t="s">
        <v>398</v>
      </c>
      <c r="C754" t="s">
        <v>46</v>
      </c>
      <c r="D754" t="s">
        <v>253</v>
      </c>
      <c r="E754" t="s">
        <v>25</v>
      </c>
      <c r="F754" t="s">
        <v>31</v>
      </c>
      <c r="G754" t="s">
        <v>417</v>
      </c>
      <c r="H754" t="s">
        <v>28</v>
      </c>
      <c r="I754" t="s">
        <v>28</v>
      </c>
      <c r="J754" t="s">
        <v>28</v>
      </c>
      <c r="K754" t="s">
        <v>29</v>
      </c>
      <c r="L754">
        <v>20</v>
      </c>
      <c r="N754" s="5">
        <v>0</v>
      </c>
      <c r="O754" t="s">
        <v>30</v>
      </c>
      <c r="P754" s="5">
        <v>0.3</v>
      </c>
      <c r="Q754" s="6">
        <v>0</v>
      </c>
      <c r="R754" s="7">
        <v>3.6816310603171587E-4</v>
      </c>
      <c r="S754" s="7">
        <v>1.1165464820805937E-4</v>
      </c>
      <c r="T754" s="6">
        <v>0</v>
      </c>
      <c r="U754" s="6">
        <v>0</v>
      </c>
    </row>
    <row r="755" spans="1:21" x14ac:dyDescent="0.3">
      <c r="A755" t="s">
        <v>21</v>
      </c>
      <c r="B755" t="s">
        <v>398</v>
      </c>
      <c r="C755" t="s">
        <v>46</v>
      </c>
      <c r="D755" t="s">
        <v>253</v>
      </c>
      <c r="E755" t="s">
        <v>25</v>
      </c>
      <c r="F755" t="s">
        <v>31</v>
      </c>
      <c r="G755" t="s">
        <v>418</v>
      </c>
      <c r="H755" t="s">
        <v>50</v>
      </c>
      <c r="I755" t="s">
        <v>50</v>
      </c>
      <c r="J755" t="s">
        <v>50</v>
      </c>
      <c r="K755" t="s">
        <v>29</v>
      </c>
      <c r="L755">
        <v>7</v>
      </c>
      <c r="N755" s="5">
        <v>0.20608042600000001</v>
      </c>
      <c r="O755" t="s">
        <v>30</v>
      </c>
      <c r="P755" s="5">
        <v>0.05</v>
      </c>
      <c r="Q755" s="6">
        <v>45419.321940000002</v>
      </c>
      <c r="R755" s="7">
        <v>0</v>
      </c>
      <c r="S755" s="7">
        <v>0</v>
      </c>
      <c r="T755" s="6">
        <v>0</v>
      </c>
      <c r="U755" s="6">
        <v>0</v>
      </c>
    </row>
    <row r="756" spans="1:21" x14ac:dyDescent="0.3">
      <c r="A756" t="s">
        <v>21</v>
      </c>
      <c r="B756" t="s">
        <v>398</v>
      </c>
      <c r="C756" t="s">
        <v>46</v>
      </c>
      <c r="D756" t="s">
        <v>253</v>
      </c>
      <c r="E756" t="s">
        <v>25</v>
      </c>
      <c r="F756" t="s">
        <v>31</v>
      </c>
      <c r="G756" t="s">
        <v>419</v>
      </c>
      <c r="H756" t="s">
        <v>52</v>
      </c>
      <c r="I756" t="s">
        <v>899</v>
      </c>
      <c r="J756" t="s">
        <v>52</v>
      </c>
      <c r="K756" t="s">
        <v>29</v>
      </c>
      <c r="L756">
        <v>4</v>
      </c>
      <c r="N756" s="5">
        <v>0</v>
      </c>
      <c r="O756" t="s">
        <v>30</v>
      </c>
      <c r="P756" s="5">
        <v>2.2117642999999999E-2</v>
      </c>
      <c r="Q756" s="6">
        <v>0</v>
      </c>
      <c r="R756" s="7">
        <v>9.0070861659047996E-5</v>
      </c>
      <c r="S756" s="7">
        <v>1.9388653162790906E-4</v>
      </c>
      <c r="T756" s="6">
        <v>0</v>
      </c>
      <c r="U756" s="6">
        <v>0</v>
      </c>
    </row>
    <row r="757" spans="1:21" x14ac:dyDescent="0.3">
      <c r="A757" t="s">
        <v>21</v>
      </c>
      <c r="B757" t="s">
        <v>398</v>
      </c>
      <c r="C757" t="s">
        <v>46</v>
      </c>
      <c r="D757" t="s">
        <v>253</v>
      </c>
      <c r="E757" t="s">
        <v>25</v>
      </c>
      <c r="F757" t="s">
        <v>31</v>
      </c>
      <c r="G757" t="s">
        <v>420</v>
      </c>
      <c r="H757" t="s">
        <v>54</v>
      </c>
      <c r="I757" t="s">
        <v>54</v>
      </c>
      <c r="J757" t="s">
        <v>54</v>
      </c>
      <c r="K757" t="s">
        <v>29</v>
      </c>
      <c r="L757">
        <v>7</v>
      </c>
      <c r="N757" s="5">
        <v>9.1419574000000003E-2</v>
      </c>
      <c r="O757" t="s">
        <v>30</v>
      </c>
      <c r="P757" s="5">
        <v>0.142919451</v>
      </c>
      <c r="Q757" s="6">
        <v>68228.219809999995</v>
      </c>
      <c r="R757" s="7">
        <v>9.0070861659047996E-5</v>
      </c>
      <c r="S757" s="7">
        <v>1.9388653162790906E-4</v>
      </c>
      <c r="T757" s="6">
        <v>6.1453745477496273</v>
      </c>
      <c r="U757" s="6">
        <v>13.228532898107495</v>
      </c>
    </row>
    <row r="758" spans="1:21" x14ac:dyDescent="0.3">
      <c r="A758" t="s">
        <v>21</v>
      </c>
      <c r="B758" t="s">
        <v>398</v>
      </c>
      <c r="C758" t="s">
        <v>46</v>
      </c>
      <c r="D758" t="s">
        <v>253</v>
      </c>
      <c r="E758" t="s">
        <v>25</v>
      </c>
      <c r="F758" t="s">
        <v>31</v>
      </c>
      <c r="G758" t="s">
        <v>421</v>
      </c>
      <c r="H758" t="s">
        <v>56</v>
      </c>
      <c r="I758" t="s">
        <v>56</v>
      </c>
      <c r="J758" t="s">
        <v>56</v>
      </c>
      <c r="K758" t="s">
        <v>29</v>
      </c>
      <c r="L758">
        <v>10</v>
      </c>
      <c r="N758" s="5">
        <v>0</v>
      </c>
      <c r="O758" t="s">
        <v>30</v>
      </c>
      <c r="P758" s="5">
        <v>3.6520306000000002E-2</v>
      </c>
      <c r="Q758" s="6">
        <v>0</v>
      </c>
      <c r="R758" s="7">
        <v>9.0070861659047996E-5</v>
      </c>
      <c r="S758" s="7">
        <v>1.9388653162790906E-4</v>
      </c>
      <c r="T758" s="6">
        <v>0</v>
      </c>
      <c r="U758" s="6">
        <v>0</v>
      </c>
    </row>
    <row r="759" spans="1:21" x14ac:dyDescent="0.3">
      <c r="A759" t="s">
        <v>21</v>
      </c>
      <c r="B759" t="s">
        <v>398</v>
      </c>
      <c r="C759" t="s">
        <v>46</v>
      </c>
      <c r="D759" t="s">
        <v>253</v>
      </c>
      <c r="E759" t="s">
        <v>25</v>
      </c>
      <c r="F759" t="s">
        <v>31</v>
      </c>
      <c r="G759" t="s">
        <v>422</v>
      </c>
      <c r="H759" t="s">
        <v>58</v>
      </c>
      <c r="I759" t="s">
        <v>58</v>
      </c>
      <c r="J759" t="s">
        <v>58</v>
      </c>
      <c r="K759" t="s">
        <v>29</v>
      </c>
      <c r="L759">
        <v>9</v>
      </c>
      <c r="N759" s="5">
        <v>0.36</v>
      </c>
      <c r="O759" t="s">
        <v>30</v>
      </c>
      <c r="P759" s="5">
        <v>0.116293515</v>
      </c>
      <c r="Q759" s="6">
        <v>213243.18599999999</v>
      </c>
      <c r="R759" s="7">
        <v>9.0070861659047983E-5</v>
      </c>
      <c r="S759" s="7">
        <v>1.9388653162790906E-4</v>
      </c>
      <c r="T759" s="6">
        <v>19.206997505940638</v>
      </c>
      <c r="U759" s="6">
        <v>41.34498172682509</v>
      </c>
    </row>
    <row r="760" spans="1:21" x14ac:dyDescent="0.3">
      <c r="A760" t="s">
        <v>21</v>
      </c>
      <c r="B760" t="s">
        <v>398</v>
      </c>
      <c r="C760" t="s">
        <v>46</v>
      </c>
      <c r="D760" t="s">
        <v>253</v>
      </c>
      <c r="E760" t="s">
        <v>25</v>
      </c>
      <c r="F760" t="s">
        <v>31</v>
      </c>
      <c r="G760" t="s">
        <v>423</v>
      </c>
      <c r="H760" t="s">
        <v>60</v>
      </c>
      <c r="I760" t="s">
        <v>60</v>
      </c>
      <c r="J760" t="s">
        <v>60</v>
      </c>
      <c r="K760" t="s">
        <v>29</v>
      </c>
      <c r="L760">
        <v>13</v>
      </c>
      <c r="N760" s="5">
        <v>0.33750000000000002</v>
      </c>
      <c r="O760" t="s">
        <v>30</v>
      </c>
      <c r="P760" s="5">
        <v>7.6560914999999993E-2</v>
      </c>
      <c r="Q760" s="6">
        <v>126102.7224</v>
      </c>
      <c r="R760" s="7">
        <v>9.0070861659047996E-5</v>
      </c>
      <c r="S760" s="7">
        <v>1.9388653162790906E-4</v>
      </c>
      <c r="T760" s="6">
        <v>11.358180864119733</v>
      </c>
      <c r="U760" s="6">
        <v>24.449619474973037</v>
      </c>
    </row>
    <row r="761" spans="1:21" x14ac:dyDescent="0.3">
      <c r="A761" t="s">
        <v>21</v>
      </c>
      <c r="B761" t="s">
        <v>398</v>
      </c>
      <c r="C761" t="s">
        <v>46</v>
      </c>
      <c r="D761" t="s">
        <v>253</v>
      </c>
      <c r="E761" t="s">
        <v>25</v>
      </c>
      <c r="F761" t="s">
        <v>31</v>
      </c>
      <c r="G761" t="s">
        <v>424</v>
      </c>
      <c r="H761" t="s">
        <v>62</v>
      </c>
      <c r="I761" t="s">
        <v>62</v>
      </c>
      <c r="J761" t="s">
        <v>62</v>
      </c>
      <c r="K761" t="s">
        <v>29</v>
      </c>
      <c r="L761">
        <v>10</v>
      </c>
      <c r="N761" s="5">
        <v>0.27</v>
      </c>
      <c r="O761" t="s">
        <v>30</v>
      </c>
      <c r="P761" s="5">
        <v>5.6559351000000001E-2</v>
      </c>
      <c r="Q761" s="6">
        <v>68357.372619999995</v>
      </c>
      <c r="R761" s="7">
        <v>9.0070861659047996E-5</v>
      </c>
      <c r="S761" s="7">
        <v>1.9388653162790906E-4</v>
      </c>
      <c r="T761" s="6">
        <v>6.1570074526320147</v>
      </c>
      <c r="U761" s="6">
        <v>13.253573888488393</v>
      </c>
    </row>
    <row r="762" spans="1:21" x14ac:dyDescent="0.3">
      <c r="A762" t="s">
        <v>21</v>
      </c>
      <c r="B762" t="s">
        <v>398</v>
      </c>
      <c r="C762" t="s">
        <v>46</v>
      </c>
      <c r="D762" t="s">
        <v>253</v>
      </c>
      <c r="E762" t="s">
        <v>25</v>
      </c>
      <c r="F762" t="s">
        <v>31</v>
      </c>
      <c r="G762" t="s">
        <v>425</v>
      </c>
      <c r="H762" t="s">
        <v>64</v>
      </c>
      <c r="I762" t="s">
        <v>64</v>
      </c>
      <c r="J762" t="s">
        <v>64</v>
      </c>
      <c r="K762" t="s">
        <v>29</v>
      </c>
      <c r="L762">
        <v>10</v>
      </c>
      <c r="N762" s="5">
        <v>0.40500000000000003</v>
      </c>
      <c r="O762" t="s">
        <v>30</v>
      </c>
      <c r="P762" s="5">
        <v>2.4148360000000001E-2</v>
      </c>
      <c r="Q762" s="6">
        <v>42665.65137</v>
      </c>
      <c r="R762" s="7">
        <v>9.0070861659047996E-5</v>
      </c>
      <c r="S762" s="7">
        <v>1.9388653162790906E-4</v>
      </c>
      <c r="T762" s="6">
        <v>3.8429319821404415</v>
      </c>
      <c r="U762" s="6">
        <v>8.2722951637748459</v>
      </c>
    </row>
    <row r="763" spans="1:21" x14ac:dyDescent="0.3">
      <c r="A763" t="s">
        <v>21</v>
      </c>
      <c r="B763" t="s">
        <v>398</v>
      </c>
      <c r="C763" t="s">
        <v>46</v>
      </c>
      <c r="D763" t="s">
        <v>253</v>
      </c>
      <c r="E763" t="s">
        <v>25</v>
      </c>
      <c r="F763" t="s">
        <v>31</v>
      </c>
      <c r="G763" t="s">
        <v>426</v>
      </c>
      <c r="H763" t="s">
        <v>66</v>
      </c>
      <c r="I763" t="s">
        <v>66</v>
      </c>
      <c r="J763" t="s">
        <v>66</v>
      </c>
      <c r="K763" t="s">
        <v>29</v>
      </c>
      <c r="L763">
        <v>15</v>
      </c>
      <c r="N763" s="5">
        <v>9.5000000000000001E-2</v>
      </c>
      <c r="O763" t="s">
        <v>30</v>
      </c>
      <c r="P763" s="5">
        <v>0.123</v>
      </c>
      <c r="Q763" s="6">
        <v>60221.350659999996</v>
      </c>
      <c r="R763" s="7">
        <v>9.0070861659047996E-5</v>
      </c>
      <c r="S763" s="7">
        <v>1.9388653162790906E-4</v>
      </c>
      <c r="T763" s="6">
        <v>5.4241889442178781</v>
      </c>
      <c r="U763" s="6">
        <v>11.676108809415492</v>
      </c>
    </row>
    <row r="764" spans="1:21" x14ac:dyDescent="0.3">
      <c r="A764" t="s">
        <v>21</v>
      </c>
      <c r="B764" t="s">
        <v>398</v>
      </c>
      <c r="C764" t="s">
        <v>46</v>
      </c>
      <c r="D764" t="s">
        <v>253</v>
      </c>
      <c r="E764" t="s">
        <v>25</v>
      </c>
      <c r="F764" t="s">
        <v>41</v>
      </c>
      <c r="G764" t="s">
        <v>551</v>
      </c>
      <c r="H764" t="s">
        <v>255</v>
      </c>
      <c r="I764" t="s">
        <v>255</v>
      </c>
      <c r="J764" t="s">
        <v>255</v>
      </c>
      <c r="K764" t="s">
        <v>44</v>
      </c>
      <c r="L764">
        <v>20</v>
      </c>
      <c r="M764" t="s">
        <v>253</v>
      </c>
      <c r="N764" s="5">
        <v>0.99968219400000002</v>
      </c>
      <c r="O764" t="s">
        <v>30</v>
      </c>
      <c r="P764" s="5">
        <v>5.8469387999999997E-2</v>
      </c>
      <c r="Q764" s="6">
        <v>277884.7255</v>
      </c>
      <c r="R764" s="7">
        <v>-2.3166337996372022E-5</v>
      </c>
      <c r="S764" s="7">
        <v>2.754119923338294E-4</v>
      </c>
      <c r="T764" s="6">
        <v>-6.4375714749620592</v>
      </c>
      <c r="U764" s="6">
        <v>76.532785889094285</v>
      </c>
    </row>
    <row r="765" spans="1:21" x14ac:dyDescent="0.3">
      <c r="A765" t="s">
        <v>21</v>
      </c>
      <c r="B765" t="s">
        <v>398</v>
      </c>
      <c r="C765" t="s">
        <v>46</v>
      </c>
      <c r="D765" t="s">
        <v>253</v>
      </c>
      <c r="E765" t="s">
        <v>25</v>
      </c>
      <c r="F765" t="s">
        <v>26</v>
      </c>
      <c r="G765" t="s">
        <v>552</v>
      </c>
      <c r="H765" t="s">
        <v>255</v>
      </c>
      <c r="I765" t="s">
        <v>255</v>
      </c>
      <c r="J765" t="s">
        <v>255</v>
      </c>
      <c r="K765" t="s">
        <v>44</v>
      </c>
      <c r="L765">
        <v>20</v>
      </c>
      <c r="M765" t="s">
        <v>253</v>
      </c>
      <c r="N765" s="5">
        <v>0.99968219400000002</v>
      </c>
      <c r="O765" t="s">
        <v>30</v>
      </c>
      <c r="P765" s="5">
        <v>5.8469387999999997E-2</v>
      </c>
      <c r="Q765" s="6">
        <v>3682.6282419999998</v>
      </c>
      <c r="R765" s="7">
        <v>-2.3166337996372022E-5</v>
      </c>
      <c r="S765" s="7">
        <v>2.754119923338294E-4</v>
      </c>
      <c r="T765" s="6">
        <v>-8.5313010569157299E-2</v>
      </c>
      <c r="U765" s="6">
        <v>1.0142399811540477</v>
      </c>
    </row>
    <row r="766" spans="1:21" x14ac:dyDescent="0.3">
      <c r="A766" t="s">
        <v>21</v>
      </c>
      <c r="B766" t="s">
        <v>398</v>
      </c>
      <c r="C766" t="s">
        <v>229</v>
      </c>
      <c r="D766" t="s">
        <v>257</v>
      </c>
      <c r="E766" t="s">
        <v>25</v>
      </c>
      <c r="F766" t="s">
        <v>26</v>
      </c>
      <c r="G766" t="s">
        <v>537</v>
      </c>
      <c r="H766" t="s">
        <v>28</v>
      </c>
      <c r="I766" t="s">
        <v>28</v>
      </c>
      <c r="J766" t="s">
        <v>28</v>
      </c>
      <c r="K766" t="s">
        <v>29</v>
      </c>
      <c r="L766">
        <v>20</v>
      </c>
      <c r="N766" s="5">
        <v>0</v>
      </c>
      <c r="O766" t="s">
        <v>30</v>
      </c>
      <c r="P766" s="5">
        <v>0.3</v>
      </c>
      <c r="Q766" s="6">
        <v>0</v>
      </c>
      <c r="R766" s="7">
        <v>3.6816310603171587E-4</v>
      </c>
      <c r="S766" s="7">
        <v>1.1165464820805936E-4</v>
      </c>
      <c r="T766" s="6">
        <v>0</v>
      </c>
      <c r="U766" s="6">
        <v>0</v>
      </c>
    </row>
    <row r="767" spans="1:21" x14ac:dyDescent="0.3">
      <c r="A767" t="s">
        <v>21</v>
      </c>
      <c r="B767" t="s">
        <v>398</v>
      </c>
      <c r="C767" t="s">
        <v>229</v>
      </c>
      <c r="D767" t="s">
        <v>257</v>
      </c>
      <c r="E767" t="s">
        <v>25</v>
      </c>
      <c r="F767" t="s">
        <v>31</v>
      </c>
      <c r="G767" t="s">
        <v>538</v>
      </c>
      <c r="H767" t="s">
        <v>28</v>
      </c>
      <c r="I767" t="s">
        <v>28</v>
      </c>
      <c r="J767" t="s">
        <v>28</v>
      </c>
      <c r="K767" t="s">
        <v>29</v>
      </c>
      <c r="L767">
        <v>20</v>
      </c>
      <c r="N767" s="5">
        <v>0</v>
      </c>
      <c r="O767" t="s">
        <v>30</v>
      </c>
      <c r="P767" s="5">
        <v>0.3</v>
      </c>
      <c r="Q767" s="6">
        <v>0</v>
      </c>
      <c r="R767" s="7">
        <v>3.6816310603171587E-4</v>
      </c>
      <c r="S767" s="7">
        <v>1.1165464820805936E-4</v>
      </c>
      <c r="T767" s="6">
        <v>0</v>
      </c>
      <c r="U767" s="6">
        <v>0</v>
      </c>
    </row>
    <row r="768" spans="1:21" x14ac:dyDescent="0.3">
      <c r="A768" t="s">
        <v>21</v>
      </c>
      <c r="B768" t="s">
        <v>398</v>
      </c>
      <c r="C768" t="s">
        <v>229</v>
      </c>
      <c r="D768" t="s">
        <v>257</v>
      </c>
      <c r="E768" t="s">
        <v>25</v>
      </c>
      <c r="F768" t="s">
        <v>41</v>
      </c>
      <c r="G768" t="s">
        <v>553</v>
      </c>
      <c r="H768" t="s">
        <v>259</v>
      </c>
      <c r="I768" t="s">
        <v>259</v>
      </c>
      <c r="J768" t="s">
        <v>259</v>
      </c>
      <c r="K768" t="s">
        <v>44</v>
      </c>
      <c r="L768">
        <v>12</v>
      </c>
      <c r="M768" t="s">
        <v>257</v>
      </c>
      <c r="N768" s="5">
        <v>0.75</v>
      </c>
      <c r="O768" t="s">
        <v>30</v>
      </c>
      <c r="P768" s="5">
        <v>0.2</v>
      </c>
      <c r="Q768" s="6">
        <v>725658.41339999996</v>
      </c>
      <c r="R768" s="7">
        <v>2.48154770815745E-4</v>
      </c>
      <c r="S768" s="7">
        <v>8.1591315392870456E-5</v>
      </c>
      <c r="T768" s="6">
        <v>180.07559726779414</v>
      </c>
      <c r="U768" s="6">
        <v>59.207424475209372</v>
      </c>
    </row>
    <row r="769" spans="1:21" x14ac:dyDescent="0.3">
      <c r="A769" t="s">
        <v>21</v>
      </c>
      <c r="B769" t="s">
        <v>398</v>
      </c>
      <c r="C769" t="s">
        <v>229</v>
      </c>
      <c r="D769" t="s">
        <v>257</v>
      </c>
      <c r="E769" t="s">
        <v>25</v>
      </c>
      <c r="F769" t="s">
        <v>26</v>
      </c>
      <c r="G769" t="s">
        <v>554</v>
      </c>
      <c r="H769" t="s">
        <v>259</v>
      </c>
      <c r="I769" t="s">
        <v>259</v>
      </c>
      <c r="J769" t="s">
        <v>259</v>
      </c>
      <c r="K769" t="s">
        <v>44</v>
      </c>
      <c r="L769">
        <v>12</v>
      </c>
      <c r="M769" t="s">
        <v>257</v>
      </c>
      <c r="N769" s="5">
        <v>0.75</v>
      </c>
      <c r="O769" t="s">
        <v>30</v>
      </c>
      <c r="P769" s="5">
        <v>0.2</v>
      </c>
      <c r="Q769" s="6">
        <v>9855.8916549999994</v>
      </c>
      <c r="R769" s="7">
        <v>2.48154770815745E-4</v>
      </c>
      <c r="S769" s="7">
        <v>8.1591315392870456E-5</v>
      </c>
      <c r="T769" s="6">
        <v>2.4457865348313383</v>
      </c>
      <c r="U769" s="6">
        <v>0.80415516450106495</v>
      </c>
    </row>
    <row r="770" spans="1:21" x14ac:dyDescent="0.3">
      <c r="A770" t="s">
        <v>21</v>
      </c>
      <c r="B770" t="s">
        <v>398</v>
      </c>
      <c r="C770" t="s">
        <v>34</v>
      </c>
      <c r="D770" t="s">
        <v>261</v>
      </c>
      <c r="E770" t="s">
        <v>25</v>
      </c>
      <c r="F770" t="s">
        <v>26</v>
      </c>
      <c r="G770" t="s">
        <v>401</v>
      </c>
      <c r="H770" t="s">
        <v>28</v>
      </c>
      <c r="I770" t="s">
        <v>28</v>
      </c>
      <c r="J770" t="s">
        <v>28</v>
      </c>
      <c r="K770" t="s">
        <v>29</v>
      </c>
      <c r="L770">
        <v>20</v>
      </c>
      <c r="N770" s="5">
        <v>0</v>
      </c>
      <c r="O770" t="s">
        <v>30</v>
      </c>
      <c r="P770" s="5">
        <v>0.3</v>
      </c>
      <c r="Q770" s="6">
        <v>0</v>
      </c>
      <c r="R770" s="7">
        <v>3.6816310603171592E-4</v>
      </c>
      <c r="S770" s="7">
        <v>1.1165464820805938E-4</v>
      </c>
      <c r="T770" s="6">
        <v>0</v>
      </c>
      <c r="U770" s="6">
        <v>0</v>
      </c>
    </row>
    <row r="771" spans="1:21" x14ac:dyDescent="0.3">
      <c r="A771" t="s">
        <v>21</v>
      </c>
      <c r="B771" t="s">
        <v>398</v>
      </c>
      <c r="C771" t="s">
        <v>34</v>
      </c>
      <c r="D771" t="s">
        <v>261</v>
      </c>
      <c r="E771" t="s">
        <v>25</v>
      </c>
      <c r="F771" t="s">
        <v>26</v>
      </c>
      <c r="G771" t="s">
        <v>402</v>
      </c>
      <c r="H771" t="s">
        <v>38</v>
      </c>
      <c r="I771" t="s">
        <v>38</v>
      </c>
      <c r="J771" t="s">
        <v>38</v>
      </c>
      <c r="K771" t="s">
        <v>29</v>
      </c>
      <c r="L771">
        <v>5</v>
      </c>
      <c r="N771" s="5">
        <v>0.9</v>
      </c>
      <c r="O771" t="s">
        <v>30</v>
      </c>
      <c r="P771" s="5">
        <v>4.5749150000000002E-2</v>
      </c>
      <c r="Q771" s="6">
        <v>71988.209199999998</v>
      </c>
      <c r="R771" s="7">
        <v>1.1015087511623278E-4</v>
      </c>
      <c r="S771" s="7">
        <v>8.5949592175893486E-5</v>
      </c>
      <c r="T771" s="6">
        <v>7.9295642414304393</v>
      </c>
      <c r="U771" s="6">
        <v>6.1873572222129036</v>
      </c>
    </row>
    <row r="772" spans="1:21" x14ac:dyDescent="0.3">
      <c r="A772" t="s">
        <v>21</v>
      </c>
      <c r="B772" t="s">
        <v>398</v>
      </c>
      <c r="C772" t="s">
        <v>34</v>
      </c>
      <c r="D772" t="s">
        <v>261</v>
      </c>
      <c r="E772" t="s">
        <v>25</v>
      </c>
      <c r="F772" t="s">
        <v>31</v>
      </c>
      <c r="G772" t="s">
        <v>403</v>
      </c>
      <c r="H772" t="s">
        <v>28</v>
      </c>
      <c r="I772" t="s">
        <v>28</v>
      </c>
      <c r="J772" t="s">
        <v>28</v>
      </c>
      <c r="K772" t="s">
        <v>29</v>
      </c>
      <c r="L772">
        <v>20</v>
      </c>
      <c r="N772" s="5">
        <v>0</v>
      </c>
      <c r="O772" t="s">
        <v>30</v>
      </c>
      <c r="P772" s="5">
        <v>0.3</v>
      </c>
      <c r="Q772" s="6">
        <v>0</v>
      </c>
      <c r="R772" s="7">
        <v>3.6816310603171592E-4</v>
      </c>
      <c r="S772" s="7">
        <v>1.1165464820805938E-4</v>
      </c>
      <c r="T772" s="6">
        <v>0</v>
      </c>
      <c r="U772" s="6">
        <v>0</v>
      </c>
    </row>
    <row r="773" spans="1:21" x14ac:dyDescent="0.3">
      <c r="A773" t="s">
        <v>21</v>
      </c>
      <c r="B773" t="s">
        <v>398</v>
      </c>
      <c r="C773" t="s">
        <v>34</v>
      </c>
      <c r="D773" t="s">
        <v>261</v>
      </c>
      <c r="E773" t="s">
        <v>25</v>
      </c>
      <c r="F773" t="s">
        <v>31</v>
      </c>
      <c r="G773" t="s">
        <v>404</v>
      </c>
      <c r="H773" t="s">
        <v>38</v>
      </c>
      <c r="I773" t="s">
        <v>38</v>
      </c>
      <c r="J773" t="s">
        <v>38</v>
      </c>
      <c r="K773" t="s">
        <v>29</v>
      </c>
      <c r="L773">
        <v>5</v>
      </c>
      <c r="N773" s="5">
        <v>0.9</v>
      </c>
      <c r="O773" t="s">
        <v>30</v>
      </c>
      <c r="P773" s="5">
        <v>4.5749150000000002E-2</v>
      </c>
      <c r="Q773" s="6">
        <v>5300266.2209999999</v>
      </c>
      <c r="R773" s="7">
        <v>1.1015087511623278E-4</v>
      </c>
      <c r="S773" s="7">
        <v>8.5949592175893486E-5</v>
      </c>
      <c r="T773" s="6">
        <v>583.82896259215806</v>
      </c>
      <c r="U773" s="6">
        <v>455.55572011861415</v>
      </c>
    </row>
    <row r="774" spans="1:21" x14ac:dyDescent="0.3">
      <c r="A774" t="s">
        <v>21</v>
      </c>
      <c r="B774" t="s">
        <v>398</v>
      </c>
      <c r="C774" t="s">
        <v>34</v>
      </c>
      <c r="D774" t="s">
        <v>261</v>
      </c>
      <c r="E774" t="s">
        <v>25</v>
      </c>
      <c r="F774" t="s">
        <v>41</v>
      </c>
      <c r="G774" t="s">
        <v>555</v>
      </c>
      <c r="H774" t="s">
        <v>263</v>
      </c>
      <c r="I774" t="s">
        <v>917</v>
      </c>
      <c r="J774" t="s">
        <v>263</v>
      </c>
      <c r="K774" t="s">
        <v>44</v>
      </c>
      <c r="L774">
        <v>5</v>
      </c>
      <c r="M774" t="s">
        <v>261</v>
      </c>
      <c r="N774" s="5">
        <v>0.43</v>
      </c>
      <c r="O774" t="s">
        <v>30</v>
      </c>
      <c r="P774" s="5">
        <v>0.81687869700000004</v>
      </c>
      <c r="Q774" s="6">
        <v>69698920.379999995</v>
      </c>
      <c r="R774" s="7">
        <v>0</v>
      </c>
      <c r="S774" s="7">
        <v>0</v>
      </c>
      <c r="T774" s="6">
        <v>0</v>
      </c>
      <c r="U774" s="6">
        <v>0</v>
      </c>
    </row>
    <row r="775" spans="1:21" x14ac:dyDescent="0.3">
      <c r="A775" t="s">
        <v>21</v>
      </c>
      <c r="B775" t="s">
        <v>398</v>
      </c>
      <c r="C775" t="s">
        <v>34</v>
      </c>
      <c r="D775" t="s">
        <v>261</v>
      </c>
      <c r="E775" t="s">
        <v>25</v>
      </c>
      <c r="F775" t="s">
        <v>26</v>
      </c>
      <c r="G775" t="s">
        <v>556</v>
      </c>
      <c r="H775" t="s">
        <v>263</v>
      </c>
      <c r="I775" t="s">
        <v>917</v>
      </c>
      <c r="J775" t="s">
        <v>263</v>
      </c>
      <c r="K775" t="s">
        <v>44</v>
      </c>
      <c r="L775">
        <v>5</v>
      </c>
      <c r="M775" t="s">
        <v>261</v>
      </c>
      <c r="N775" s="5">
        <v>0.43</v>
      </c>
      <c r="O775" t="s">
        <v>30</v>
      </c>
      <c r="P775" s="5">
        <v>0.81687869700000004</v>
      </c>
      <c r="Q775" s="6">
        <v>946650.65139999997</v>
      </c>
      <c r="R775" s="7">
        <v>0</v>
      </c>
      <c r="S775" s="7">
        <v>0</v>
      </c>
      <c r="T775" s="6">
        <v>0</v>
      </c>
      <c r="U775" s="6">
        <v>0</v>
      </c>
    </row>
    <row r="776" spans="1:21" x14ac:dyDescent="0.3">
      <c r="A776" t="s">
        <v>21</v>
      </c>
      <c r="B776" t="s">
        <v>398</v>
      </c>
      <c r="C776" t="s">
        <v>23</v>
      </c>
      <c r="D776" t="s">
        <v>265</v>
      </c>
      <c r="E776" t="s">
        <v>25</v>
      </c>
      <c r="F776" t="s">
        <v>26</v>
      </c>
      <c r="G776" t="s">
        <v>399</v>
      </c>
      <c r="H776" t="s">
        <v>28</v>
      </c>
      <c r="I776" t="s">
        <v>28</v>
      </c>
      <c r="J776" t="s">
        <v>28</v>
      </c>
      <c r="K776" t="s">
        <v>29</v>
      </c>
      <c r="L776">
        <v>20</v>
      </c>
      <c r="N776" s="5">
        <v>0</v>
      </c>
      <c r="O776" t="s">
        <v>30</v>
      </c>
      <c r="P776" s="5">
        <v>0.3</v>
      </c>
      <c r="Q776" s="6">
        <v>0</v>
      </c>
      <c r="R776" s="7">
        <v>3.6816310603171587E-4</v>
      </c>
      <c r="S776" s="7">
        <v>1.1165464820805937E-4</v>
      </c>
      <c r="T776" s="6">
        <v>0</v>
      </c>
      <c r="U776" s="6">
        <v>0</v>
      </c>
    </row>
    <row r="777" spans="1:21" x14ac:dyDescent="0.3">
      <c r="A777" t="s">
        <v>21</v>
      </c>
      <c r="B777" t="s">
        <v>398</v>
      </c>
      <c r="C777" t="s">
        <v>23</v>
      </c>
      <c r="D777" t="s">
        <v>265</v>
      </c>
      <c r="E777" t="s">
        <v>25</v>
      </c>
      <c r="F777" t="s">
        <v>31</v>
      </c>
      <c r="G777" t="s">
        <v>400</v>
      </c>
      <c r="H777" t="s">
        <v>28</v>
      </c>
      <c r="I777" t="s">
        <v>28</v>
      </c>
      <c r="J777" t="s">
        <v>28</v>
      </c>
      <c r="K777" t="s">
        <v>29</v>
      </c>
      <c r="L777">
        <v>20</v>
      </c>
      <c r="N777" s="5">
        <v>0</v>
      </c>
      <c r="O777" t="s">
        <v>30</v>
      </c>
      <c r="P777" s="5">
        <v>0.3</v>
      </c>
      <c r="Q777" s="6">
        <v>0</v>
      </c>
      <c r="R777" s="7">
        <v>3.6816310603171587E-4</v>
      </c>
      <c r="S777" s="7">
        <v>1.1165464820805937E-4</v>
      </c>
      <c r="T777" s="6">
        <v>0</v>
      </c>
      <c r="U777" s="6">
        <v>0</v>
      </c>
    </row>
    <row r="778" spans="1:21" x14ac:dyDescent="0.3">
      <c r="A778" t="s">
        <v>21</v>
      </c>
      <c r="B778" t="s">
        <v>398</v>
      </c>
      <c r="C778" t="s">
        <v>23</v>
      </c>
      <c r="D778" t="s">
        <v>265</v>
      </c>
      <c r="E778" t="s">
        <v>25</v>
      </c>
      <c r="F778" t="s">
        <v>41</v>
      </c>
      <c r="G778" t="s">
        <v>557</v>
      </c>
      <c r="H778" t="s">
        <v>267</v>
      </c>
      <c r="I778" t="s">
        <v>918</v>
      </c>
      <c r="J778" t="s">
        <v>267</v>
      </c>
      <c r="K778" t="s">
        <v>44</v>
      </c>
      <c r="L778">
        <v>12</v>
      </c>
      <c r="M778" t="s">
        <v>265</v>
      </c>
      <c r="N778" s="5">
        <v>7.0839689999999999E-3</v>
      </c>
      <c r="O778" t="s">
        <v>30</v>
      </c>
      <c r="P778" s="5">
        <v>0.25</v>
      </c>
      <c r="Q778" s="6">
        <v>1378517.192</v>
      </c>
      <c r="R778" s="7">
        <v>1.6401051834691316E-4</v>
      </c>
      <c r="S778" s="7">
        <v>3.1066345400176942E-5</v>
      </c>
      <c r="T778" s="6">
        <v>226.09131921005121</v>
      </c>
      <c r="U778" s="6">
        <v>42.825491226754039</v>
      </c>
    </row>
    <row r="779" spans="1:21" x14ac:dyDescent="0.3">
      <c r="A779" t="s">
        <v>21</v>
      </c>
      <c r="B779" t="s">
        <v>398</v>
      </c>
      <c r="C779" t="s">
        <v>23</v>
      </c>
      <c r="D779" t="s">
        <v>265</v>
      </c>
      <c r="E779" t="s">
        <v>25</v>
      </c>
      <c r="F779" t="s">
        <v>26</v>
      </c>
      <c r="G779" t="s">
        <v>558</v>
      </c>
      <c r="H779" t="s">
        <v>267</v>
      </c>
      <c r="I779" t="s">
        <v>918</v>
      </c>
      <c r="J779" t="s">
        <v>267</v>
      </c>
      <c r="K779" t="s">
        <v>44</v>
      </c>
      <c r="L779">
        <v>12</v>
      </c>
      <c r="M779" t="s">
        <v>265</v>
      </c>
      <c r="N779" s="5">
        <v>7.0839689999999999E-3</v>
      </c>
      <c r="O779" t="s">
        <v>30</v>
      </c>
      <c r="P779" s="5">
        <v>0.25</v>
      </c>
      <c r="Q779" s="6">
        <v>18723.018759999999</v>
      </c>
      <c r="R779" s="7">
        <v>1.6401051834691316E-4</v>
      </c>
      <c r="S779" s="7">
        <v>3.1066345400176942E-5</v>
      </c>
      <c r="T779" s="6">
        <v>3.0707720118465791</v>
      </c>
      <c r="U779" s="6">
        <v>0.58165576773215255</v>
      </c>
    </row>
    <row r="780" spans="1:21" x14ac:dyDescent="0.3">
      <c r="A780" t="s">
        <v>21</v>
      </c>
      <c r="B780" t="s">
        <v>398</v>
      </c>
      <c r="C780" t="s">
        <v>229</v>
      </c>
      <c r="D780" t="s">
        <v>269</v>
      </c>
      <c r="E780" t="s">
        <v>25</v>
      </c>
      <c r="F780" t="s">
        <v>26</v>
      </c>
      <c r="G780" t="s">
        <v>537</v>
      </c>
      <c r="H780" t="s">
        <v>28</v>
      </c>
      <c r="I780" t="s">
        <v>28</v>
      </c>
      <c r="J780" t="s">
        <v>28</v>
      </c>
      <c r="K780" t="s">
        <v>29</v>
      </c>
      <c r="L780">
        <v>20</v>
      </c>
      <c r="N780" s="5">
        <v>0</v>
      </c>
      <c r="O780" t="s">
        <v>30</v>
      </c>
      <c r="P780" s="5">
        <v>0.3</v>
      </c>
      <c r="Q780" s="6">
        <v>0</v>
      </c>
      <c r="R780" s="7">
        <v>3.6816310603171587E-4</v>
      </c>
      <c r="S780" s="7">
        <v>1.1165464820805936E-4</v>
      </c>
      <c r="T780" s="6">
        <v>0</v>
      </c>
      <c r="U780" s="6">
        <v>0</v>
      </c>
    </row>
    <row r="781" spans="1:21" x14ac:dyDescent="0.3">
      <c r="A781" t="s">
        <v>21</v>
      </c>
      <c r="B781" t="s">
        <v>398</v>
      </c>
      <c r="C781" t="s">
        <v>229</v>
      </c>
      <c r="D781" t="s">
        <v>269</v>
      </c>
      <c r="E781" t="s">
        <v>25</v>
      </c>
      <c r="F781" t="s">
        <v>31</v>
      </c>
      <c r="G781" t="s">
        <v>538</v>
      </c>
      <c r="H781" t="s">
        <v>28</v>
      </c>
      <c r="I781" t="s">
        <v>28</v>
      </c>
      <c r="J781" t="s">
        <v>28</v>
      </c>
      <c r="K781" t="s">
        <v>29</v>
      </c>
      <c r="L781">
        <v>20</v>
      </c>
      <c r="N781" s="5">
        <v>0</v>
      </c>
      <c r="O781" t="s">
        <v>30</v>
      </c>
      <c r="P781" s="5">
        <v>0.3</v>
      </c>
      <c r="Q781" s="6">
        <v>0</v>
      </c>
      <c r="R781" s="7">
        <v>3.6816310603171587E-4</v>
      </c>
      <c r="S781" s="7">
        <v>1.1165464820805936E-4</v>
      </c>
      <c r="T781" s="6">
        <v>0</v>
      </c>
      <c r="U781" s="6">
        <v>0</v>
      </c>
    </row>
    <row r="782" spans="1:21" x14ac:dyDescent="0.3">
      <c r="A782" t="s">
        <v>21</v>
      </c>
      <c r="B782" t="s">
        <v>398</v>
      </c>
      <c r="C782" t="s">
        <v>270</v>
      </c>
      <c r="D782" t="s">
        <v>271</v>
      </c>
      <c r="E782" t="s">
        <v>25</v>
      </c>
      <c r="F782" t="s">
        <v>26</v>
      </c>
      <c r="G782" t="s">
        <v>559</v>
      </c>
      <c r="H782" t="s">
        <v>28</v>
      </c>
      <c r="I782" t="s">
        <v>28</v>
      </c>
      <c r="J782" t="s">
        <v>28</v>
      </c>
      <c r="K782" t="s">
        <v>29</v>
      </c>
      <c r="L782">
        <v>20</v>
      </c>
      <c r="N782" s="5">
        <v>0</v>
      </c>
      <c r="O782" t="s">
        <v>30</v>
      </c>
      <c r="P782" s="5">
        <v>0.3</v>
      </c>
      <c r="Q782" s="6">
        <v>0</v>
      </c>
      <c r="R782" s="7">
        <v>3.6816310603171587E-4</v>
      </c>
      <c r="S782" s="7">
        <v>1.1165464820805936E-4</v>
      </c>
      <c r="T782" s="6">
        <v>0</v>
      </c>
      <c r="U782" s="6">
        <v>0</v>
      </c>
    </row>
    <row r="783" spans="1:21" x14ac:dyDescent="0.3">
      <c r="A783" t="s">
        <v>21</v>
      </c>
      <c r="B783" t="s">
        <v>398</v>
      </c>
      <c r="C783" t="s">
        <v>270</v>
      </c>
      <c r="D783" t="s">
        <v>271</v>
      </c>
      <c r="E783" t="s">
        <v>25</v>
      </c>
      <c r="F783" t="s">
        <v>26</v>
      </c>
      <c r="G783" t="s">
        <v>560</v>
      </c>
      <c r="H783" t="s">
        <v>274</v>
      </c>
      <c r="I783" t="s">
        <v>274</v>
      </c>
      <c r="J783" t="s">
        <v>274</v>
      </c>
      <c r="K783" t="s">
        <v>29</v>
      </c>
      <c r="L783">
        <v>8</v>
      </c>
      <c r="M783" t="s">
        <v>275</v>
      </c>
      <c r="N783" s="5">
        <v>0</v>
      </c>
      <c r="O783" t="s">
        <v>30</v>
      </c>
      <c r="P783" s="5">
        <v>0.28571428599999998</v>
      </c>
      <c r="Q783" s="6">
        <v>0</v>
      </c>
      <c r="R783" s="7">
        <v>1.3562364620156586E-4</v>
      </c>
      <c r="S783" s="7">
        <v>1.0240693518426269E-4</v>
      </c>
      <c r="T783" s="6">
        <v>0</v>
      </c>
      <c r="U783" s="6">
        <v>0</v>
      </c>
    </row>
    <row r="784" spans="1:21" x14ac:dyDescent="0.3">
      <c r="A784" t="s">
        <v>21</v>
      </c>
      <c r="B784" t="s">
        <v>398</v>
      </c>
      <c r="C784" t="s">
        <v>270</v>
      </c>
      <c r="D784" t="s">
        <v>271</v>
      </c>
      <c r="E784" t="s">
        <v>25</v>
      </c>
      <c r="F784" t="s">
        <v>26</v>
      </c>
      <c r="G784" t="s">
        <v>561</v>
      </c>
      <c r="H784" t="s">
        <v>277</v>
      </c>
      <c r="I784" t="s">
        <v>277</v>
      </c>
      <c r="J784" t="s">
        <v>277</v>
      </c>
      <c r="K784" t="s">
        <v>29</v>
      </c>
      <c r="L784">
        <v>10</v>
      </c>
      <c r="M784" t="s">
        <v>278</v>
      </c>
      <c r="N784" s="5">
        <v>0</v>
      </c>
      <c r="O784" t="s">
        <v>30</v>
      </c>
      <c r="P784" s="5">
        <v>0.5</v>
      </c>
      <c r="Q784" s="6">
        <v>0</v>
      </c>
      <c r="R784" s="7">
        <v>0</v>
      </c>
      <c r="S784" s="7">
        <v>0</v>
      </c>
      <c r="T784" s="6">
        <v>0</v>
      </c>
      <c r="U784" s="6">
        <v>0</v>
      </c>
    </row>
    <row r="785" spans="1:21" x14ac:dyDescent="0.3">
      <c r="A785" t="s">
        <v>21</v>
      </c>
      <c r="B785" t="s">
        <v>398</v>
      </c>
      <c r="C785" t="s">
        <v>270</v>
      </c>
      <c r="D785" t="s">
        <v>271</v>
      </c>
      <c r="E785" t="s">
        <v>25</v>
      </c>
      <c r="F785" t="s">
        <v>31</v>
      </c>
      <c r="G785" t="s">
        <v>562</v>
      </c>
      <c r="H785" t="s">
        <v>28</v>
      </c>
      <c r="I785" t="s">
        <v>28</v>
      </c>
      <c r="J785" t="s">
        <v>28</v>
      </c>
      <c r="K785" t="s">
        <v>29</v>
      </c>
      <c r="L785">
        <v>20</v>
      </c>
      <c r="N785" s="5">
        <v>0</v>
      </c>
      <c r="O785" t="s">
        <v>30</v>
      </c>
      <c r="P785" s="5">
        <v>0.3</v>
      </c>
      <c r="Q785" s="6">
        <v>0</v>
      </c>
      <c r="R785" s="7">
        <v>3.6816310603171587E-4</v>
      </c>
      <c r="S785" s="7">
        <v>1.1165464820805936E-4</v>
      </c>
      <c r="T785" s="6">
        <v>0</v>
      </c>
      <c r="U785" s="6">
        <v>0</v>
      </c>
    </row>
    <row r="786" spans="1:21" x14ac:dyDescent="0.3">
      <c r="A786" t="s">
        <v>21</v>
      </c>
      <c r="B786" t="s">
        <v>398</v>
      </c>
      <c r="C786" t="s">
        <v>270</v>
      </c>
      <c r="D786" t="s">
        <v>271</v>
      </c>
      <c r="E786" t="s">
        <v>25</v>
      </c>
      <c r="F786" t="s">
        <v>31</v>
      </c>
      <c r="G786" t="s">
        <v>563</v>
      </c>
      <c r="H786" t="s">
        <v>274</v>
      </c>
      <c r="I786" t="s">
        <v>274</v>
      </c>
      <c r="J786" t="s">
        <v>274</v>
      </c>
      <c r="K786" t="s">
        <v>29</v>
      </c>
      <c r="L786">
        <v>8</v>
      </c>
      <c r="M786" t="s">
        <v>275</v>
      </c>
      <c r="N786" s="5">
        <v>0</v>
      </c>
      <c r="O786" t="s">
        <v>30</v>
      </c>
      <c r="P786" s="5">
        <v>0.28571428599999998</v>
      </c>
      <c r="Q786" s="6">
        <v>0</v>
      </c>
      <c r="R786" s="7">
        <v>1.3562364620156586E-4</v>
      </c>
      <c r="S786" s="7">
        <v>1.0240693518426269E-4</v>
      </c>
      <c r="T786" s="6">
        <v>0</v>
      </c>
      <c r="U786" s="6">
        <v>0</v>
      </c>
    </row>
    <row r="787" spans="1:21" x14ac:dyDescent="0.3">
      <c r="A787" t="s">
        <v>21</v>
      </c>
      <c r="B787" t="s">
        <v>398</v>
      </c>
      <c r="C787" t="s">
        <v>270</v>
      </c>
      <c r="D787" t="s">
        <v>271</v>
      </c>
      <c r="E787" t="s">
        <v>25</v>
      </c>
      <c r="F787" t="s">
        <v>31</v>
      </c>
      <c r="G787" t="s">
        <v>564</v>
      </c>
      <c r="H787" t="s">
        <v>277</v>
      </c>
      <c r="I787" t="s">
        <v>277</v>
      </c>
      <c r="J787" t="s">
        <v>277</v>
      </c>
      <c r="K787" t="s">
        <v>29</v>
      </c>
      <c r="L787">
        <v>10</v>
      </c>
      <c r="M787" t="s">
        <v>278</v>
      </c>
      <c r="N787" s="5">
        <v>0</v>
      </c>
      <c r="O787" t="s">
        <v>30</v>
      </c>
      <c r="P787" s="5">
        <v>0.5</v>
      </c>
      <c r="Q787" s="6">
        <v>0</v>
      </c>
      <c r="R787" s="7">
        <v>0</v>
      </c>
      <c r="S787" s="7">
        <v>0</v>
      </c>
      <c r="T787" s="6">
        <v>0</v>
      </c>
      <c r="U787" s="6">
        <v>0</v>
      </c>
    </row>
    <row r="788" spans="1:21" x14ac:dyDescent="0.3">
      <c r="A788" t="s">
        <v>21</v>
      </c>
      <c r="B788" t="s">
        <v>398</v>
      </c>
      <c r="C788" t="s">
        <v>270</v>
      </c>
      <c r="D788" t="s">
        <v>271</v>
      </c>
      <c r="E788" t="s">
        <v>25</v>
      </c>
      <c r="F788" t="s">
        <v>41</v>
      </c>
      <c r="G788" t="s">
        <v>565</v>
      </c>
      <c r="H788" t="s">
        <v>283</v>
      </c>
      <c r="I788" t="s">
        <v>919</v>
      </c>
      <c r="J788" t="s">
        <v>283</v>
      </c>
      <c r="K788" t="s">
        <v>44</v>
      </c>
      <c r="L788">
        <v>10</v>
      </c>
      <c r="M788" t="s">
        <v>271</v>
      </c>
      <c r="N788" s="5">
        <v>0.5</v>
      </c>
      <c r="O788" t="s">
        <v>30</v>
      </c>
      <c r="P788" s="5">
        <v>0.58333333300000001</v>
      </c>
      <c r="Q788" s="6">
        <v>14243296.01</v>
      </c>
      <c r="R788" s="7">
        <v>8.7961248937062919E-5</v>
      </c>
      <c r="S788" s="7">
        <v>9.2353882791940123E-5</v>
      </c>
      <c r="T788" s="6">
        <v>1252.8581060198851</v>
      </c>
      <c r="U788" s="6">
        <v>1315.4236902784485</v>
      </c>
    </row>
    <row r="789" spans="1:21" x14ac:dyDescent="0.3">
      <c r="A789" t="s">
        <v>21</v>
      </c>
      <c r="B789" t="s">
        <v>398</v>
      </c>
      <c r="C789" t="s">
        <v>270</v>
      </c>
      <c r="D789" t="s">
        <v>271</v>
      </c>
      <c r="E789" t="s">
        <v>25</v>
      </c>
      <c r="F789" t="s">
        <v>26</v>
      </c>
      <c r="G789" t="s">
        <v>566</v>
      </c>
      <c r="H789" t="s">
        <v>283</v>
      </c>
      <c r="I789" t="s">
        <v>919</v>
      </c>
      <c r="J789" t="s">
        <v>283</v>
      </c>
      <c r="K789" t="s">
        <v>44</v>
      </c>
      <c r="L789">
        <v>10</v>
      </c>
      <c r="M789" t="s">
        <v>271</v>
      </c>
      <c r="N789" s="5">
        <v>0.5</v>
      </c>
      <c r="O789" t="s">
        <v>30</v>
      </c>
      <c r="P789" s="5">
        <v>0.58333333300000001</v>
      </c>
      <c r="Q789" s="6">
        <v>193452.429</v>
      </c>
      <c r="R789" s="7">
        <v>8.7961248937062919E-5</v>
      </c>
      <c r="S789" s="7">
        <v>9.2353882791940123E-5</v>
      </c>
      <c r="T789" s="6">
        <v>17.016317264748491</v>
      </c>
      <c r="U789" s="6">
        <v>17.86608295368212</v>
      </c>
    </row>
    <row r="790" spans="1:21" x14ac:dyDescent="0.3">
      <c r="A790" t="s">
        <v>21</v>
      </c>
      <c r="B790" t="s">
        <v>398</v>
      </c>
      <c r="C790" t="s">
        <v>270</v>
      </c>
      <c r="D790" t="s">
        <v>275</v>
      </c>
      <c r="E790" t="s">
        <v>25</v>
      </c>
      <c r="F790" t="s">
        <v>26</v>
      </c>
      <c r="G790" t="s">
        <v>559</v>
      </c>
      <c r="H790" t="s">
        <v>28</v>
      </c>
      <c r="I790" t="s">
        <v>28</v>
      </c>
      <c r="J790" t="s">
        <v>28</v>
      </c>
      <c r="K790" t="s">
        <v>29</v>
      </c>
      <c r="L790">
        <v>20</v>
      </c>
      <c r="N790" s="5">
        <v>0</v>
      </c>
      <c r="O790" t="s">
        <v>30</v>
      </c>
      <c r="P790" s="5">
        <v>0.3</v>
      </c>
      <c r="Q790" s="6">
        <v>0</v>
      </c>
      <c r="R790" s="7">
        <v>3.6816310603171587E-4</v>
      </c>
      <c r="S790" s="7">
        <v>1.1165464820805936E-4</v>
      </c>
      <c r="T790" s="6">
        <v>0</v>
      </c>
      <c r="U790" s="6">
        <v>0</v>
      </c>
    </row>
    <row r="791" spans="1:21" x14ac:dyDescent="0.3">
      <c r="A791" t="s">
        <v>21</v>
      </c>
      <c r="B791" t="s">
        <v>398</v>
      </c>
      <c r="C791" t="s">
        <v>270</v>
      </c>
      <c r="D791" t="s">
        <v>275</v>
      </c>
      <c r="E791" t="s">
        <v>25</v>
      </c>
      <c r="F791" t="s">
        <v>26</v>
      </c>
      <c r="G791" t="s">
        <v>560</v>
      </c>
      <c r="H791" t="s">
        <v>274</v>
      </c>
      <c r="I791" t="s">
        <v>274</v>
      </c>
      <c r="J791" t="s">
        <v>274</v>
      </c>
      <c r="K791" t="s">
        <v>29</v>
      </c>
      <c r="L791">
        <v>8</v>
      </c>
      <c r="M791" t="s">
        <v>275</v>
      </c>
      <c r="N791" s="5">
        <v>0.153</v>
      </c>
      <c r="O791" t="s">
        <v>30</v>
      </c>
      <c r="P791" s="5">
        <v>0.28571428599999998</v>
      </c>
      <c r="Q791" s="6">
        <v>0</v>
      </c>
      <c r="R791" s="7">
        <v>1.3562364620156586E-4</v>
      </c>
      <c r="S791" s="7">
        <v>1.0240693518426269E-4</v>
      </c>
      <c r="T791" s="6">
        <v>0</v>
      </c>
      <c r="U791" s="6">
        <v>0</v>
      </c>
    </row>
    <row r="792" spans="1:21" x14ac:dyDescent="0.3">
      <c r="A792" t="s">
        <v>21</v>
      </c>
      <c r="B792" t="s">
        <v>398</v>
      </c>
      <c r="C792" t="s">
        <v>270</v>
      </c>
      <c r="D792" t="s">
        <v>275</v>
      </c>
      <c r="E792" t="s">
        <v>25</v>
      </c>
      <c r="F792" t="s">
        <v>26</v>
      </c>
      <c r="G792" t="s">
        <v>561</v>
      </c>
      <c r="H792" t="s">
        <v>277</v>
      </c>
      <c r="I792" t="s">
        <v>277</v>
      </c>
      <c r="J792" t="s">
        <v>277</v>
      </c>
      <c r="K792" t="s">
        <v>29</v>
      </c>
      <c r="L792">
        <v>10</v>
      </c>
      <c r="M792" t="s">
        <v>278</v>
      </c>
      <c r="N792" s="5">
        <v>0</v>
      </c>
      <c r="O792" t="s">
        <v>30</v>
      </c>
      <c r="P792" s="5">
        <v>0.5</v>
      </c>
      <c r="Q792" s="6">
        <v>0</v>
      </c>
      <c r="R792" s="7">
        <v>0</v>
      </c>
      <c r="S792" s="7">
        <v>0</v>
      </c>
      <c r="T792" s="6">
        <v>0</v>
      </c>
      <c r="U792" s="6">
        <v>0</v>
      </c>
    </row>
    <row r="793" spans="1:21" x14ac:dyDescent="0.3">
      <c r="A793" t="s">
        <v>21</v>
      </c>
      <c r="B793" t="s">
        <v>398</v>
      </c>
      <c r="C793" t="s">
        <v>270</v>
      </c>
      <c r="D793" t="s">
        <v>275</v>
      </c>
      <c r="E793" t="s">
        <v>25</v>
      </c>
      <c r="F793" t="s">
        <v>31</v>
      </c>
      <c r="G793" t="s">
        <v>562</v>
      </c>
      <c r="H793" t="s">
        <v>28</v>
      </c>
      <c r="I793" t="s">
        <v>28</v>
      </c>
      <c r="J793" t="s">
        <v>28</v>
      </c>
      <c r="K793" t="s">
        <v>29</v>
      </c>
      <c r="L793">
        <v>20</v>
      </c>
      <c r="N793" s="5">
        <v>0</v>
      </c>
      <c r="O793" t="s">
        <v>30</v>
      </c>
      <c r="P793" s="5">
        <v>0.3</v>
      </c>
      <c r="Q793" s="6">
        <v>0</v>
      </c>
      <c r="R793" s="7">
        <v>3.6816310603171587E-4</v>
      </c>
      <c r="S793" s="7">
        <v>1.1165464820805936E-4</v>
      </c>
      <c r="T793" s="6">
        <v>0</v>
      </c>
      <c r="U793" s="6">
        <v>0</v>
      </c>
    </row>
    <row r="794" spans="1:21" x14ac:dyDescent="0.3">
      <c r="A794" t="s">
        <v>21</v>
      </c>
      <c r="B794" t="s">
        <v>398</v>
      </c>
      <c r="C794" t="s">
        <v>270</v>
      </c>
      <c r="D794" t="s">
        <v>275</v>
      </c>
      <c r="E794" t="s">
        <v>25</v>
      </c>
      <c r="F794" t="s">
        <v>31</v>
      </c>
      <c r="G794" t="s">
        <v>563</v>
      </c>
      <c r="H794" t="s">
        <v>274</v>
      </c>
      <c r="I794" t="s">
        <v>274</v>
      </c>
      <c r="J794" t="s">
        <v>274</v>
      </c>
      <c r="K794" t="s">
        <v>29</v>
      </c>
      <c r="L794">
        <v>8</v>
      </c>
      <c r="M794" t="s">
        <v>275</v>
      </c>
      <c r="N794" s="5">
        <v>3.0599999999999999E-2</v>
      </c>
      <c r="O794" t="s">
        <v>30</v>
      </c>
      <c r="P794" s="5">
        <v>0.28571428599999998</v>
      </c>
      <c r="Q794" s="6">
        <v>5515030.9289999995</v>
      </c>
      <c r="R794" s="7">
        <v>1.3562364620156586E-4</v>
      </c>
      <c r="S794" s="7">
        <v>1.0240693518426269E-4</v>
      </c>
      <c r="T794" s="6">
        <v>747.96860350538907</v>
      </c>
      <c r="U794" s="6">
        <v>564.77741488530705</v>
      </c>
    </row>
    <row r="795" spans="1:21" x14ac:dyDescent="0.3">
      <c r="A795" t="s">
        <v>21</v>
      </c>
      <c r="B795" t="s">
        <v>398</v>
      </c>
      <c r="C795" t="s">
        <v>270</v>
      </c>
      <c r="D795" t="s">
        <v>275</v>
      </c>
      <c r="E795" t="s">
        <v>25</v>
      </c>
      <c r="F795" t="s">
        <v>31</v>
      </c>
      <c r="G795" t="s">
        <v>564</v>
      </c>
      <c r="H795" t="s">
        <v>277</v>
      </c>
      <c r="I795" t="s">
        <v>277</v>
      </c>
      <c r="J795" t="s">
        <v>277</v>
      </c>
      <c r="K795" t="s">
        <v>29</v>
      </c>
      <c r="L795">
        <v>10</v>
      </c>
      <c r="M795" t="s">
        <v>278</v>
      </c>
      <c r="N795" s="5">
        <v>0</v>
      </c>
      <c r="O795" t="s">
        <v>30</v>
      </c>
      <c r="P795" s="5">
        <v>0.5</v>
      </c>
      <c r="Q795" s="6">
        <v>0</v>
      </c>
      <c r="R795" s="7">
        <v>0</v>
      </c>
      <c r="S795" s="7">
        <v>0</v>
      </c>
      <c r="T795" s="6">
        <v>0</v>
      </c>
      <c r="U795" s="6">
        <v>0</v>
      </c>
    </row>
    <row r="796" spans="1:21" x14ac:dyDescent="0.3">
      <c r="A796" t="s">
        <v>21</v>
      </c>
      <c r="B796" t="s">
        <v>398</v>
      </c>
      <c r="C796" t="s">
        <v>270</v>
      </c>
      <c r="D796" t="s">
        <v>275</v>
      </c>
      <c r="E796" t="s">
        <v>25</v>
      </c>
      <c r="F796" t="s">
        <v>41</v>
      </c>
      <c r="G796" t="s">
        <v>567</v>
      </c>
      <c r="H796" t="s">
        <v>286</v>
      </c>
      <c r="I796" t="s">
        <v>286</v>
      </c>
      <c r="J796" t="s">
        <v>286</v>
      </c>
      <c r="K796" t="s">
        <v>44</v>
      </c>
      <c r="L796">
        <v>10</v>
      </c>
      <c r="M796" t="s">
        <v>275</v>
      </c>
      <c r="N796" s="5">
        <v>0.5</v>
      </c>
      <c r="O796" t="s">
        <v>30</v>
      </c>
      <c r="P796" s="5">
        <v>0.53846153799999996</v>
      </c>
      <c r="Q796" s="6">
        <v>316911196.39999998</v>
      </c>
      <c r="R796" s="7">
        <v>8.7961248937062919E-5</v>
      </c>
      <c r="S796" s="7">
        <v>9.2353882791940123E-5</v>
      </c>
      <c r="T796" s="6">
        <v>27875.904637482836</v>
      </c>
      <c r="U796" s="6">
        <v>29267.979487779114</v>
      </c>
    </row>
    <row r="797" spans="1:21" x14ac:dyDescent="0.3">
      <c r="A797" t="s">
        <v>21</v>
      </c>
      <c r="B797" t="s">
        <v>398</v>
      </c>
      <c r="C797" t="s">
        <v>270</v>
      </c>
      <c r="D797" t="s">
        <v>275</v>
      </c>
      <c r="E797" t="s">
        <v>25</v>
      </c>
      <c r="F797" t="s">
        <v>41</v>
      </c>
      <c r="G797" t="s">
        <v>568</v>
      </c>
      <c r="H797" t="s">
        <v>288</v>
      </c>
      <c r="I797" t="s">
        <v>288</v>
      </c>
      <c r="J797" t="s">
        <v>288</v>
      </c>
      <c r="K797" t="s">
        <v>44</v>
      </c>
      <c r="L797">
        <v>10</v>
      </c>
      <c r="M797" t="s">
        <v>275</v>
      </c>
      <c r="N797" s="5">
        <v>0.5</v>
      </c>
      <c r="O797" t="s">
        <v>30</v>
      </c>
      <c r="P797" s="5">
        <v>0.53333333299999997</v>
      </c>
      <c r="Q797" s="6">
        <v>229383342</v>
      </c>
      <c r="R797" s="7">
        <v>8.7961248937062919E-5</v>
      </c>
      <c r="S797" s="7">
        <v>9.2353882791940123E-5</v>
      </c>
      <c r="T797" s="6">
        <v>20176.84524767744</v>
      </c>
      <c r="U797" s="6">
        <v>21184.442281491516</v>
      </c>
    </row>
    <row r="798" spans="1:21" x14ac:dyDescent="0.3">
      <c r="A798" t="s">
        <v>21</v>
      </c>
      <c r="B798" t="s">
        <v>398</v>
      </c>
      <c r="C798" t="s">
        <v>270</v>
      </c>
      <c r="D798" t="s">
        <v>275</v>
      </c>
      <c r="E798" t="s">
        <v>25</v>
      </c>
      <c r="F798" t="s">
        <v>26</v>
      </c>
      <c r="G798" t="s">
        <v>569</v>
      </c>
      <c r="H798" t="s">
        <v>286</v>
      </c>
      <c r="I798" t="s">
        <v>286</v>
      </c>
      <c r="J798" t="s">
        <v>286</v>
      </c>
      <c r="K798" t="s">
        <v>44</v>
      </c>
      <c r="L798">
        <v>10</v>
      </c>
      <c r="M798" t="s">
        <v>275</v>
      </c>
      <c r="N798" s="5">
        <v>0.5</v>
      </c>
      <c r="O798" t="s">
        <v>30</v>
      </c>
      <c r="P798" s="5">
        <v>0.53846153799999996</v>
      </c>
      <c r="Q798" s="6">
        <v>4304287.4809999997</v>
      </c>
      <c r="R798" s="7">
        <v>8.7961248937062919E-5</v>
      </c>
      <c r="S798" s="7">
        <v>9.2353882791940123E-5</v>
      </c>
      <c r="T798" s="6">
        <v>378.61050261292445</v>
      </c>
      <c r="U798" s="6">
        <v>397.51766152308915</v>
      </c>
    </row>
    <row r="799" spans="1:21" x14ac:dyDescent="0.3">
      <c r="A799" t="s">
        <v>21</v>
      </c>
      <c r="B799" t="s">
        <v>398</v>
      </c>
      <c r="C799" t="s">
        <v>270</v>
      </c>
      <c r="D799" t="s">
        <v>275</v>
      </c>
      <c r="E799" t="s">
        <v>25</v>
      </c>
      <c r="F799" t="s">
        <v>26</v>
      </c>
      <c r="G799" t="s">
        <v>570</v>
      </c>
      <c r="H799" t="s">
        <v>288</v>
      </c>
      <c r="I799" t="s">
        <v>288</v>
      </c>
      <c r="J799" t="s">
        <v>288</v>
      </c>
      <c r="K799" t="s">
        <v>44</v>
      </c>
      <c r="L799">
        <v>10</v>
      </c>
      <c r="M799" t="s">
        <v>275</v>
      </c>
      <c r="N799" s="5">
        <v>0.5</v>
      </c>
      <c r="O799" t="s">
        <v>30</v>
      </c>
      <c r="P799" s="5">
        <v>0.53333333299999997</v>
      </c>
      <c r="Q799" s="6">
        <v>3115484.2719999999</v>
      </c>
      <c r="R799" s="7">
        <v>8.7961248937062919E-5</v>
      </c>
      <c r="S799" s="7">
        <v>9.2353882791940123E-5</v>
      </c>
      <c r="T799" s="6">
        <v>274.04188760889622</v>
      </c>
      <c r="U799" s="6">
        <v>287.72706929642089</v>
      </c>
    </row>
    <row r="800" spans="1:21" x14ac:dyDescent="0.3">
      <c r="A800" t="s">
        <v>21</v>
      </c>
      <c r="B800" t="s">
        <v>398</v>
      </c>
      <c r="C800" t="s">
        <v>270</v>
      </c>
      <c r="D800" t="s">
        <v>291</v>
      </c>
      <c r="E800" t="s">
        <v>25</v>
      </c>
      <c r="F800" t="s">
        <v>26</v>
      </c>
      <c r="G800" t="s">
        <v>559</v>
      </c>
      <c r="H800" t="s">
        <v>28</v>
      </c>
      <c r="I800" t="s">
        <v>28</v>
      </c>
      <c r="J800" t="s">
        <v>28</v>
      </c>
      <c r="K800" t="s">
        <v>29</v>
      </c>
      <c r="L800">
        <v>20</v>
      </c>
      <c r="N800" s="5">
        <v>0</v>
      </c>
      <c r="O800" t="s">
        <v>30</v>
      </c>
      <c r="P800" s="5">
        <v>0.3</v>
      </c>
      <c r="Q800" s="6">
        <v>0</v>
      </c>
      <c r="R800" s="7">
        <v>3.6816310603171587E-4</v>
      </c>
      <c r="S800" s="7">
        <v>1.1165464820805936E-4</v>
      </c>
      <c r="T800" s="6">
        <v>0</v>
      </c>
      <c r="U800" s="6">
        <v>0</v>
      </c>
    </row>
    <row r="801" spans="1:21" x14ac:dyDescent="0.3">
      <c r="A801" t="s">
        <v>21</v>
      </c>
      <c r="B801" t="s">
        <v>398</v>
      </c>
      <c r="C801" t="s">
        <v>270</v>
      </c>
      <c r="D801" t="s">
        <v>291</v>
      </c>
      <c r="E801" t="s">
        <v>25</v>
      </c>
      <c r="F801" t="s">
        <v>26</v>
      </c>
      <c r="G801" t="s">
        <v>560</v>
      </c>
      <c r="H801" t="s">
        <v>274</v>
      </c>
      <c r="I801" t="s">
        <v>274</v>
      </c>
      <c r="J801" t="s">
        <v>274</v>
      </c>
      <c r="K801" t="s">
        <v>29</v>
      </c>
      <c r="L801">
        <v>8</v>
      </c>
      <c r="M801" t="s">
        <v>275</v>
      </c>
      <c r="N801" s="5">
        <v>0</v>
      </c>
      <c r="O801" t="s">
        <v>30</v>
      </c>
      <c r="P801" s="5">
        <v>0.28571428599999998</v>
      </c>
      <c r="Q801" s="6">
        <v>0</v>
      </c>
      <c r="R801" s="7">
        <v>1.3562364620156586E-4</v>
      </c>
      <c r="S801" s="7">
        <v>1.0240693518426269E-4</v>
      </c>
      <c r="T801" s="6">
        <v>0</v>
      </c>
      <c r="U801" s="6">
        <v>0</v>
      </c>
    </row>
    <row r="802" spans="1:21" x14ac:dyDescent="0.3">
      <c r="A802" t="s">
        <v>21</v>
      </c>
      <c r="B802" t="s">
        <v>398</v>
      </c>
      <c r="C802" t="s">
        <v>270</v>
      </c>
      <c r="D802" t="s">
        <v>291</v>
      </c>
      <c r="E802" t="s">
        <v>25</v>
      </c>
      <c r="F802" t="s">
        <v>26</v>
      </c>
      <c r="G802" t="s">
        <v>561</v>
      </c>
      <c r="H802" t="s">
        <v>277</v>
      </c>
      <c r="I802" t="s">
        <v>277</v>
      </c>
      <c r="J802" t="s">
        <v>277</v>
      </c>
      <c r="K802" t="s">
        <v>29</v>
      </c>
      <c r="L802">
        <v>10</v>
      </c>
      <c r="M802" t="s">
        <v>278</v>
      </c>
      <c r="N802" s="5">
        <v>0</v>
      </c>
      <c r="O802" t="s">
        <v>30</v>
      </c>
      <c r="P802" s="5">
        <v>0.5</v>
      </c>
      <c r="Q802" s="6">
        <v>0</v>
      </c>
      <c r="R802" s="7">
        <v>0</v>
      </c>
      <c r="S802" s="7">
        <v>0</v>
      </c>
      <c r="T802" s="6">
        <v>0</v>
      </c>
      <c r="U802" s="6">
        <v>0</v>
      </c>
    </row>
    <row r="803" spans="1:21" x14ac:dyDescent="0.3">
      <c r="A803" t="s">
        <v>21</v>
      </c>
      <c r="B803" t="s">
        <v>398</v>
      </c>
      <c r="C803" t="s">
        <v>270</v>
      </c>
      <c r="D803" t="s">
        <v>291</v>
      </c>
      <c r="E803" t="s">
        <v>25</v>
      </c>
      <c r="F803" t="s">
        <v>31</v>
      </c>
      <c r="G803" t="s">
        <v>562</v>
      </c>
      <c r="H803" t="s">
        <v>28</v>
      </c>
      <c r="I803" t="s">
        <v>28</v>
      </c>
      <c r="J803" t="s">
        <v>28</v>
      </c>
      <c r="K803" t="s">
        <v>29</v>
      </c>
      <c r="L803">
        <v>20</v>
      </c>
      <c r="N803" s="5">
        <v>0</v>
      </c>
      <c r="O803" t="s">
        <v>30</v>
      </c>
      <c r="P803" s="5">
        <v>0.3</v>
      </c>
      <c r="Q803" s="6">
        <v>0</v>
      </c>
      <c r="R803" s="7">
        <v>3.6816310603171587E-4</v>
      </c>
      <c r="S803" s="7">
        <v>1.1165464820805936E-4</v>
      </c>
      <c r="T803" s="6">
        <v>0</v>
      </c>
      <c r="U803" s="6">
        <v>0</v>
      </c>
    </row>
    <row r="804" spans="1:21" x14ac:dyDescent="0.3">
      <c r="A804" t="s">
        <v>21</v>
      </c>
      <c r="B804" t="s">
        <v>398</v>
      </c>
      <c r="C804" t="s">
        <v>270</v>
      </c>
      <c r="D804" t="s">
        <v>291</v>
      </c>
      <c r="E804" t="s">
        <v>25</v>
      </c>
      <c r="F804" t="s">
        <v>31</v>
      </c>
      <c r="G804" t="s">
        <v>563</v>
      </c>
      <c r="H804" t="s">
        <v>274</v>
      </c>
      <c r="I804" t="s">
        <v>274</v>
      </c>
      <c r="J804" t="s">
        <v>274</v>
      </c>
      <c r="K804" t="s">
        <v>29</v>
      </c>
      <c r="L804">
        <v>8</v>
      </c>
      <c r="M804" t="s">
        <v>275</v>
      </c>
      <c r="N804" s="5">
        <v>0</v>
      </c>
      <c r="O804" t="s">
        <v>30</v>
      </c>
      <c r="P804" s="5">
        <v>0.28571428599999998</v>
      </c>
      <c r="Q804" s="6">
        <v>0</v>
      </c>
      <c r="R804" s="7">
        <v>1.3562364620156586E-4</v>
      </c>
      <c r="S804" s="7">
        <v>1.0240693518426269E-4</v>
      </c>
      <c r="T804" s="6">
        <v>0</v>
      </c>
      <c r="U804" s="6">
        <v>0</v>
      </c>
    </row>
    <row r="805" spans="1:21" x14ac:dyDescent="0.3">
      <c r="A805" t="s">
        <v>21</v>
      </c>
      <c r="B805" t="s">
        <v>398</v>
      </c>
      <c r="C805" t="s">
        <v>270</v>
      </c>
      <c r="D805" t="s">
        <v>291</v>
      </c>
      <c r="E805" t="s">
        <v>25</v>
      </c>
      <c r="F805" t="s">
        <v>31</v>
      </c>
      <c r="G805" t="s">
        <v>564</v>
      </c>
      <c r="H805" t="s">
        <v>277</v>
      </c>
      <c r="I805" t="s">
        <v>277</v>
      </c>
      <c r="J805" t="s">
        <v>277</v>
      </c>
      <c r="K805" t="s">
        <v>29</v>
      </c>
      <c r="L805">
        <v>10</v>
      </c>
      <c r="M805" t="s">
        <v>278</v>
      </c>
      <c r="N805" s="5">
        <v>0</v>
      </c>
      <c r="O805" t="s">
        <v>30</v>
      </c>
      <c r="P805" s="5">
        <v>0.5</v>
      </c>
      <c r="Q805" s="6">
        <v>0</v>
      </c>
      <c r="R805" s="7">
        <v>0</v>
      </c>
      <c r="S805" s="7">
        <v>0</v>
      </c>
      <c r="T805" s="6">
        <v>0</v>
      </c>
      <c r="U805" s="6">
        <v>0</v>
      </c>
    </row>
    <row r="806" spans="1:21" x14ac:dyDescent="0.3">
      <c r="A806" t="s">
        <v>21</v>
      </c>
      <c r="B806" t="s">
        <v>398</v>
      </c>
      <c r="C806" t="s">
        <v>270</v>
      </c>
      <c r="D806" t="s">
        <v>291</v>
      </c>
      <c r="E806" t="s">
        <v>25</v>
      </c>
      <c r="F806" t="s">
        <v>41</v>
      </c>
      <c r="G806" t="s">
        <v>571</v>
      </c>
      <c r="H806" t="s">
        <v>293</v>
      </c>
      <c r="I806" t="s">
        <v>293</v>
      </c>
      <c r="J806" t="s">
        <v>293</v>
      </c>
      <c r="K806" t="s">
        <v>44</v>
      </c>
      <c r="L806">
        <v>15</v>
      </c>
      <c r="M806" t="s">
        <v>291</v>
      </c>
      <c r="N806" s="5">
        <v>0</v>
      </c>
      <c r="O806" t="s">
        <v>30</v>
      </c>
      <c r="P806" s="5">
        <v>0.1875</v>
      </c>
      <c r="Q806" s="6">
        <v>0</v>
      </c>
      <c r="R806" s="7">
        <v>0</v>
      </c>
      <c r="S806" s="7">
        <v>1.876378913356902E-10</v>
      </c>
      <c r="T806" s="6">
        <v>0</v>
      </c>
      <c r="U806" s="6">
        <v>0</v>
      </c>
    </row>
    <row r="807" spans="1:21" x14ac:dyDescent="0.3">
      <c r="A807" t="s">
        <v>21</v>
      </c>
      <c r="B807" t="s">
        <v>398</v>
      </c>
      <c r="C807" t="s">
        <v>270</v>
      </c>
      <c r="D807" t="s">
        <v>291</v>
      </c>
      <c r="E807" t="s">
        <v>25</v>
      </c>
      <c r="F807" t="s">
        <v>41</v>
      </c>
      <c r="G807" t="s">
        <v>572</v>
      </c>
      <c r="H807" t="s">
        <v>295</v>
      </c>
      <c r="I807" t="s">
        <v>295</v>
      </c>
      <c r="J807" t="s">
        <v>295</v>
      </c>
      <c r="K807" t="s">
        <v>44</v>
      </c>
      <c r="L807">
        <v>15</v>
      </c>
      <c r="M807" t="s">
        <v>291</v>
      </c>
      <c r="N807" s="5">
        <v>0.79</v>
      </c>
      <c r="O807" t="s">
        <v>30</v>
      </c>
      <c r="P807" s="5">
        <v>0.4375</v>
      </c>
      <c r="Q807" s="6">
        <v>82215809.819999993</v>
      </c>
      <c r="R807" s="7">
        <v>0</v>
      </c>
      <c r="S807" s="7">
        <v>5.8248732226484634E-11</v>
      </c>
      <c r="T807" s="6">
        <v>0</v>
      </c>
      <c r="U807" s="6">
        <v>4.7889666909887657E-3</v>
      </c>
    </row>
    <row r="808" spans="1:21" x14ac:dyDescent="0.3">
      <c r="A808" t="s">
        <v>21</v>
      </c>
      <c r="B808" t="s">
        <v>398</v>
      </c>
      <c r="C808" t="s">
        <v>270</v>
      </c>
      <c r="D808" t="s">
        <v>291</v>
      </c>
      <c r="E808" t="s">
        <v>25</v>
      </c>
      <c r="F808" t="s">
        <v>26</v>
      </c>
      <c r="G808" t="s">
        <v>573</v>
      </c>
      <c r="H808" t="s">
        <v>293</v>
      </c>
      <c r="I808" t="s">
        <v>293</v>
      </c>
      <c r="J808" t="s">
        <v>293</v>
      </c>
      <c r="K808" t="s">
        <v>44</v>
      </c>
      <c r="L808">
        <v>15</v>
      </c>
      <c r="M808" t="s">
        <v>291</v>
      </c>
      <c r="N808" s="5">
        <v>0</v>
      </c>
      <c r="O808" t="s">
        <v>30</v>
      </c>
      <c r="P808" s="5">
        <v>0.1875</v>
      </c>
      <c r="Q808" s="6">
        <v>0</v>
      </c>
      <c r="R808" s="7">
        <v>0</v>
      </c>
      <c r="S808" s="7">
        <v>1.876378913356902E-10</v>
      </c>
      <c r="T808" s="6">
        <v>0</v>
      </c>
      <c r="U808" s="6">
        <v>0</v>
      </c>
    </row>
    <row r="809" spans="1:21" x14ac:dyDescent="0.3">
      <c r="A809" t="s">
        <v>21</v>
      </c>
      <c r="B809" t="s">
        <v>398</v>
      </c>
      <c r="C809" t="s">
        <v>270</v>
      </c>
      <c r="D809" t="s">
        <v>291</v>
      </c>
      <c r="E809" t="s">
        <v>25</v>
      </c>
      <c r="F809" t="s">
        <v>26</v>
      </c>
      <c r="G809" t="s">
        <v>574</v>
      </c>
      <c r="H809" t="s">
        <v>295</v>
      </c>
      <c r="I809" t="s">
        <v>295</v>
      </c>
      <c r="J809" t="s">
        <v>295</v>
      </c>
      <c r="K809" t="s">
        <v>44</v>
      </c>
      <c r="L809">
        <v>15</v>
      </c>
      <c r="M809" t="s">
        <v>291</v>
      </c>
      <c r="N809" s="5">
        <v>0.79</v>
      </c>
      <c r="O809" t="s">
        <v>30</v>
      </c>
      <c r="P809" s="5">
        <v>0.4375</v>
      </c>
      <c r="Q809" s="6">
        <v>1116655.0279999999</v>
      </c>
      <c r="R809" s="7">
        <v>0</v>
      </c>
      <c r="S809" s="7">
        <v>5.8248732226484634E-11</v>
      </c>
      <c r="T809" s="6">
        <v>0</v>
      </c>
      <c r="U809" s="6">
        <v>6.50437397153297E-5</v>
      </c>
    </row>
    <row r="810" spans="1:21" x14ac:dyDescent="0.3">
      <c r="A810" t="s">
        <v>21</v>
      </c>
      <c r="B810" t="s">
        <v>398</v>
      </c>
      <c r="C810" t="s">
        <v>34</v>
      </c>
      <c r="D810" t="s">
        <v>298</v>
      </c>
      <c r="E810" t="s">
        <v>25</v>
      </c>
      <c r="F810" t="s">
        <v>26</v>
      </c>
      <c r="G810" t="s">
        <v>401</v>
      </c>
      <c r="H810" t="s">
        <v>28</v>
      </c>
      <c r="I810" t="s">
        <v>28</v>
      </c>
      <c r="J810" t="s">
        <v>28</v>
      </c>
      <c r="K810" t="s">
        <v>29</v>
      </c>
      <c r="L810">
        <v>20</v>
      </c>
      <c r="N810" s="5">
        <v>0</v>
      </c>
      <c r="O810" t="s">
        <v>30</v>
      </c>
      <c r="P810" s="5">
        <v>0.3</v>
      </c>
      <c r="Q810" s="6">
        <v>0</v>
      </c>
      <c r="R810" s="7">
        <v>3.6816310603171592E-4</v>
      </c>
      <c r="S810" s="7">
        <v>1.1165464820805938E-4</v>
      </c>
      <c r="T810" s="6">
        <v>0</v>
      </c>
      <c r="U810" s="6">
        <v>0</v>
      </c>
    </row>
    <row r="811" spans="1:21" x14ac:dyDescent="0.3">
      <c r="A811" t="s">
        <v>21</v>
      </c>
      <c r="B811" t="s">
        <v>398</v>
      </c>
      <c r="C811" t="s">
        <v>34</v>
      </c>
      <c r="D811" t="s">
        <v>298</v>
      </c>
      <c r="E811" t="s">
        <v>25</v>
      </c>
      <c r="F811" t="s">
        <v>26</v>
      </c>
      <c r="G811" t="s">
        <v>402</v>
      </c>
      <c r="H811" t="s">
        <v>38</v>
      </c>
      <c r="I811" t="s">
        <v>38</v>
      </c>
      <c r="J811" t="s">
        <v>38</v>
      </c>
      <c r="K811" t="s">
        <v>29</v>
      </c>
      <c r="L811">
        <v>5</v>
      </c>
      <c r="N811" s="5">
        <v>0.9</v>
      </c>
      <c r="O811" t="s">
        <v>30</v>
      </c>
      <c r="P811" s="5">
        <v>4.5749150000000002E-2</v>
      </c>
      <c r="Q811" s="6">
        <v>64808.31467</v>
      </c>
      <c r="R811" s="7">
        <v>1.1015087511623278E-4</v>
      </c>
      <c r="S811" s="7">
        <v>8.5949592175893486E-5</v>
      </c>
      <c r="T811" s="6">
        <v>7.1386925757086868</v>
      </c>
      <c r="U811" s="6">
        <v>5.5702482154934749</v>
      </c>
    </row>
    <row r="812" spans="1:21" x14ac:dyDescent="0.3">
      <c r="A812" t="s">
        <v>21</v>
      </c>
      <c r="B812" t="s">
        <v>398</v>
      </c>
      <c r="C812" t="s">
        <v>34</v>
      </c>
      <c r="D812" t="s">
        <v>298</v>
      </c>
      <c r="E812" t="s">
        <v>25</v>
      </c>
      <c r="F812" t="s">
        <v>31</v>
      </c>
      <c r="G812" t="s">
        <v>403</v>
      </c>
      <c r="H812" t="s">
        <v>28</v>
      </c>
      <c r="I812" t="s">
        <v>28</v>
      </c>
      <c r="J812" t="s">
        <v>28</v>
      </c>
      <c r="K812" t="s">
        <v>29</v>
      </c>
      <c r="L812">
        <v>20</v>
      </c>
      <c r="N812" s="5">
        <v>0</v>
      </c>
      <c r="O812" t="s">
        <v>30</v>
      </c>
      <c r="P812" s="5">
        <v>0.3</v>
      </c>
      <c r="Q812" s="6">
        <v>0</v>
      </c>
      <c r="R812" s="7">
        <v>3.6816310603171592E-4</v>
      </c>
      <c r="S812" s="7">
        <v>1.1165464820805938E-4</v>
      </c>
      <c r="T812" s="6">
        <v>0</v>
      </c>
      <c r="U812" s="6">
        <v>0</v>
      </c>
    </row>
    <row r="813" spans="1:21" x14ac:dyDescent="0.3">
      <c r="A813" t="s">
        <v>21</v>
      </c>
      <c r="B813" t="s">
        <v>398</v>
      </c>
      <c r="C813" t="s">
        <v>34</v>
      </c>
      <c r="D813" t="s">
        <v>298</v>
      </c>
      <c r="E813" t="s">
        <v>25</v>
      </c>
      <c r="F813" t="s">
        <v>31</v>
      </c>
      <c r="G813" t="s">
        <v>404</v>
      </c>
      <c r="H813" t="s">
        <v>38</v>
      </c>
      <c r="I813" t="s">
        <v>38</v>
      </c>
      <c r="J813" t="s">
        <v>38</v>
      </c>
      <c r="K813" t="s">
        <v>29</v>
      </c>
      <c r="L813">
        <v>5</v>
      </c>
      <c r="N813" s="5">
        <v>0.9</v>
      </c>
      <c r="O813" t="s">
        <v>30</v>
      </c>
      <c r="P813" s="5">
        <v>4.5749150000000002E-2</v>
      </c>
      <c r="Q813" s="6">
        <v>4771633.09</v>
      </c>
      <c r="R813" s="7">
        <v>1.1015087511623278E-4</v>
      </c>
      <c r="S813" s="7">
        <v>8.5949592175893486E-5</v>
      </c>
      <c r="T813" s="6">
        <v>525.59956059707395</v>
      </c>
      <c r="U813" s="6">
        <v>410.11991809849843</v>
      </c>
    </row>
    <row r="814" spans="1:21" x14ac:dyDescent="0.3">
      <c r="A814" t="s">
        <v>21</v>
      </c>
      <c r="B814" t="s">
        <v>398</v>
      </c>
      <c r="C814" t="s">
        <v>34</v>
      </c>
      <c r="D814" t="s">
        <v>298</v>
      </c>
      <c r="E814" t="s">
        <v>25</v>
      </c>
      <c r="F814" t="s">
        <v>41</v>
      </c>
      <c r="G814" t="s">
        <v>575</v>
      </c>
      <c r="H814" t="s">
        <v>300</v>
      </c>
      <c r="I814" t="s">
        <v>920</v>
      </c>
      <c r="J814" t="s">
        <v>300</v>
      </c>
      <c r="K814" t="s">
        <v>44</v>
      </c>
      <c r="L814">
        <v>4</v>
      </c>
      <c r="M814" t="s">
        <v>298</v>
      </c>
      <c r="N814" s="5">
        <v>0.35</v>
      </c>
      <c r="O814" t="s">
        <v>30</v>
      </c>
      <c r="P814" s="5">
        <v>0.43618773199999999</v>
      </c>
      <c r="Q814" s="6">
        <v>20969237.469999999</v>
      </c>
      <c r="R814" s="7">
        <v>1.5854583762120456E-4</v>
      </c>
      <c r="S814" s="7">
        <v>3.3989246730925515E-5</v>
      </c>
      <c r="T814" s="6">
        <v>3324.585318959098</v>
      </c>
      <c r="U814" s="6">
        <v>712.72858612719824</v>
      </c>
    </row>
    <row r="815" spans="1:21" x14ac:dyDescent="0.3">
      <c r="A815" t="s">
        <v>21</v>
      </c>
      <c r="B815" t="s">
        <v>398</v>
      </c>
      <c r="C815" t="s">
        <v>34</v>
      </c>
      <c r="D815" t="s">
        <v>298</v>
      </c>
      <c r="E815" t="s">
        <v>25</v>
      </c>
      <c r="F815" t="s">
        <v>41</v>
      </c>
      <c r="G815" t="s">
        <v>576</v>
      </c>
      <c r="H815" t="s">
        <v>302</v>
      </c>
      <c r="I815" t="s">
        <v>921</v>
      </c>
      <c r="J815" t="s">
        <v>302</v>
      </c>
      <c r="K815" t="s">
        <v>44</v>
      </c>
      <c r="L815">
        <v>5</v>
      </c>
      <c r="M815" t="s">
        <v>298</v>
      </c>
      <c r="N815" s="5">
        <v>0.01</v>
      </c>
      <c r="O815" t="s">
        <v>30</v>
      </c>
      <c r="P815" s="5">
        <v>0.42608695699999999</v>
      </c>
      <c r="Q815" s="6">
        <v>495900.07069999998</v>
      </c>
      <c r="R815" s="7">
        <v>9.0663037553895265E-5</v>
      </c>
      <c r="S815" s="7">
        <v>5.2936877182219177E-5</v>
      </c>
      <c r="T815" s="6">
        <v>44.959806732853416</v>
      </c>
      <c r="U815" s="6">
        <v>26.251401137299705</v>
      </c>
    </row>
    <row r="816" spans="1:21" x14ac:dyDescent="0.3">
      <c r="A816" t="s">
        <v>21</v>
      </c>
      <c r="B816" t="s">
        <v>398</v>
      </c>
      <c r="C816" t="s">
        <v>34</v>
      </c>
      <c r="D816" t="s">
        <v>298</v>
      </c>
      <c r="E816" t="s">
        <v>25</v>
      </c>
      <c r="F816" t="s">
        <v>26</v>
      </c>
      <c r="G816" t="s">
        <v>577</v>
      </c>
      <c r="H816" t="s">
        <v>300</v>
      </c>
      <c r="I816" t="s">
        <v>920</v>
      </c>
      <c r="J816" t="s">
        <v>300</v>
      </c>
      <c r="K816" t="s">
        <v>44</v>
      </c>
      <c r="L816">
        <v>4</v>
      </c>
      <c r="M816" t="s">
        <v>298</v>
      </c>
      <c r="N816" s="5">
        <v>0.35</v>
      </c>
      <c r="O816" t="s">
        <v>30</v>
      </c>
      <c r="P816" s="5">
        <v>0.43618773199999999</v>
      </c>
      <c r="Q816" s="6">
        <v>284804.15759999998</v>
      </c>
      <c r="R816" s="7">
        <v>1.5854583762120456E-4</v>
      </c>
      <c r="S816" s="7">
        <v>3.3989246730925515E-5</v>
      </c>
      <c r="T816" s="6">
        <v>45.154513724693544</v>
      </c>
      <c r="U816" s="6">
        <v>9.6802787826597942</v>
      </c>
    </row>
    <row r="817" spans="1:21" x14ac:dyDescent="0.3">
      <c r="A817" t="s">
        <v>21</v>
      </c>
      <c r="B817" t="s">
        <v>398</v>
      </c>
      <c r="C817" t="s">
        <v>34</v>
      </c>
      <c r="D817" t="s">
        <v>298</v>
      </c>
      <c r="E817" t="s">
        <v>25</v>
      </c>
      <c r="F817" t="s">
        <v>26</v>
      </c>
      <c r="G817" t="s">
        <v>578</v>
      </c>
      <c r="H817" t="s">
        <v>302</v>
      </c>
      <c r="I817" t="s">
        <v>921</v>
      </c>
      <c r="J817" t="s">
        <v>302</v>
      </c>
      <c r="K817" t="s">
        <v>44</v>
      </c>
      <c r="L817">
        <v>5</v>
      </c>
      <c r="M817" t="s">
        <v>298</v>
      </c>
      <c r="N817" s="5">
        <v>0.01</v>
      </c>
      <c r="O817" t="s">
        <v>30</v>
      </c>
      <c r="P817" s="5">
        <v>0.42608695699999999</v>
      </c>
      <c r="Q817" s="6">
        <v>6735.3141580000001</v>
      </c>
      <c r="R817" s="7">
        <v>9.0663037553895265E-5</v>
      </c>
      <c r="S817" s="7">
        <v>5.2936877182219177E-5</v>
      </c>
      <c r="T817" s="6">
        <v>0.61064404044403653</v>
      </c>
      <c r="U817" s="6">
        <v>0.35654649836570795</v>
      </c>
    </row>
    <row r="818" spans="1:21" x14ac:dyDescent="0.3">
      <c r="A818" t="s">
        <v>21</v>
      </c>
      <c r="B818" t="s">
        <v>398</v>
      </c>
      <c r="C818" t="s">
        <v>80</v>
      </c>
      <c r="D818" t="s">
        <v>109</v>
      </c>
      <c r="E818" t="s">
        <v>25</v>
      </c>
      <c r="F818" t="s">
        <v>26</v>
      </c>
      <c r="G818" t="s">
        <v>429</v>
      </c>
      <c r="H818" t="s">
        <v>28</v>
      </c>
      <c r="I818" t="s">
        <v>28</v>
      </c>
      <c r="J818" t="s">
        <v>28</v>
      </c>
      <c r="K818" t="s">
        <v>29</v>
      </c>
      <c r="L818">
        <v>20</v>
      </c>
      <c r="N818" s="5">
        <v>0</v>
      </c>
      <c r="O818" t="s">
        <v>30</v>
      </c>
      <c r="P818" s="5">
        <v>0.3</v>
      </c>
      <c r="Q818" s="6">
        <v>0</v>
      </c>
      <c r="R818" s="7">
        <v>0</v>
      </c>
      <c r="S818" s="7">
        <v>1.931068935849194E-4</v>
      </c>
      <c r="T818" s="6">
        <v>0</v>
      </c>
      <c r="U818" s="6">
        <v>0</v>
      </c>
    </row>
    <row r="819" spans="1:21" x14ac:dyDescent="0.3">
      <c r="A819" t="s">
        <v>21</v>
      </c>
      <c r="B819" t="s">
        <v>398</v>
      </c>
      <c r="C819" t="s">
        <v>80</v>
      </c>
      <c r="D819" t="s">
        <v>109</v>
      </c>
      <c r="E819" t="s">
        <v>25</v>
      </c>
      <c r="F819" t="s">
        <v>26</v>
      </c>
      <c r="G819" t="s">
        <v>431</v>
      </c>
      <c r="H819" t="s">
        <v>86</v>
      </c>
      <c r="I819" t="s">
        <v>86</v>
      </c>
      <c r="J819" t="s">
        <v>86</v>
      </c>
      <c r="K819" t="s">
        <v>29</v>
      </c>
      <c r="L819">
        <v>20</v>
      </c>
      <c r="N819" s="5">
        <v>0</v>
      </c>
      <c r="O819" t="s">
        <v>30</v>
      </c>
      <c r="P819" s="5">
        <v>0.109803232</v>
      </c>
      <c r="Q819" s="6">
        <v>0</v>
      </c>
      <c r="R819" s="7">
        <v>0</v>
      </c>
      <c r="S819" s="7">
        <v>9.7367594861764994E-4</v>
      </c>
      <c r="T819" s="6">
        <v>0</v>
      </c>
      <c r="U819" s="6">
        <v>0</v>
      </c>
    </row>
    <row r="820" spans="1:21" x14ac:dyDescent="0.3">
      <c r="A820" t="s">
        <v>21</v>
      </c>
      <c r="B820" t="s">
        <v>398</v>
      </c>
      <c r="C820" t="s">
        <v>80</v>
      </c>
      <c r="D820" t="s">
        <v>109</v>
      </c>
      <c r="E820" t="s">
        <v>25</v>
      </c>
      <c r="F820" t="s">
        <v>26</v>
      </c>
      <c r="G820" t="s">
        <v>433</v>
      </c>
      <c r="H820" t="s">
        <v>90</v>
      </c>
      <c r="I820" t="s">
        <v>901</v>
      </c>
      <c r="J820" t="s">
        <v>90</v>
      </c>
      <c r="K820" t="s">
        <v>29</v>
      </c>
      <c r="L820">
        <v>20</v>
      </c>
      <c r="N820" s="5">
        <v>0</v>
      </c>
      <c r="O820" t="s">
        <v>30</v>
      </c>
      <c r="P820" s="5">
        <v>0.91304347799999996</v>
      </c>
      <c r="Q820" s="6">
        <v>0</v>
      </c>
      <c r="R820" s="7">
        <v>0</v>
      </c>
      <c r="S820" s="7">
        <v>1.0820638138986927E-3</v>
      </c>
      <c r="T820" s="6">
        <v>0</v>
      </c>
      <c r="U820" s="6">
        <v>0</v>
      </c>
    </row>
    <row r="821" spans="1:21" x14ac:dyDescent="0.3">
      <c r="A821" t="s">
        <v>21</v>
      </c>
      <c r="B821" t="s">
        <v>398</v>
      </c>
      <c r="C821" t="s">
        <v>80</v>
      </c>
      <c r="D821" t="s">
        <v>109</v>
      </c>
      <c r="E821" t="s">
        <v>25</v>
      </c>
      <c r="F821" t="s">
        <v>26</v>
      </c>
      <c r="G821" t="s">
        <v>434</v>
      </c>
      <c r="H821" t="s">
        <v>92</v>
      </c>
      <c r="I821" t="s">
        <v>902</v>
      </c>
      <c r="J821" t="s">
        <v>92</v>
      </c>
      <c r="K821" t="s">
        <v>29</v>
      </c>
      <c r="L821">
        <v>20</v>
      </c>
      <c r="N821" s="5">
        <v>0</v>
      </c>
      <c r="O821" t="s">
        <v>30</v>
      </c>
      <c r="P821" s="5">
        <v>0.33333333300000001</v>
      </c>
      <c r="Q821" s="6">
        <v>0</v>
      </c>
      <c r="R821" s="7">
        <v>0</v>
      </c>
      <c r="S821" s="7">
        <v>1.2294205087528098E-3</v>
      </c>
      <c r="T821" s="6">
        <v>0</v>
      </c>
      <c r="U821" s="6">
        <v>0</v>
      </c>
    </row>
    <row r="822" spans="1:21" x14ac:dyDescent="0.3">
      <c r="A822" t="s">
        <v>21</v>
      </c>
      <c r="B822" t="s">
        <v>398</v>
      </c>
      <c r="C822" t="s">
        <v>80</v>
      </c>
      <c r="D822" t="s">
        <v>109</v>
      </c>
      <c r="E822" t="s">
        <v>25</v>
      </c>
      <c r="F822" t="s">
        <v>26</v>
      </c>
      <c r="G822" t="s">
        <v>435</v>
      </c>
      <c r="H822" t="s">
        <v>94</v>
      </c>
      <c r="I822" t="s">
        <v>903</v>
      </c>
      <c r="J822" t="s">
        <v>94</v>
      </c>
      <c r="K822" t="s">
        <v>29</v>
      </c>
      <c r="L822">
        <v>20</v>
      </c>
      <c r="N822" s="5">
        <v>0</v>
      </c>
      <c r="O822" t="s">
        <v>30</v>
      </c>
      <c r="P822" s="5">
        <v>0.68421052599999999</v>
      </c>
      <c r="Q822" s="6">
        <v>0</v>
      </c>
      <c r="R822" s="7">
        <v>0</v>
      </c>
      <c r="S822" s="7">
        <v>1.1140384301340774E-3</v>
      </c>
      <c r="T822" s="6">
        <v>0</v>
      </c>
      <c r="U822" s="6">
        <v>0</v>
      </c>
    </row>
    <row r="823" spans="1:21" x14ac:dyDescent="0.3">
      <c r="A823" t="s">
        <v>21</v>
      </c>
      <c r="B823" t="s">
        <v>398</v>
      </c>
      <c r="C823" t="s">
        <v>80</v>
      </c>
      <c r="D823" t="s">
        <v>109</v>
      </c>
      <c r="E823" t="s">
        <v>25</v>
      </c>
      <c r="F823" t="s">
        <v>26</v>
      </c>
      <c r="G823" t="s">
        <v>436</v>
      </c>
      <c r="H823" t="s">
        <v>96</v>
      </c>
      <c r="I823" t="s">
        <v>904</v>
      </c>
      <c r="J823" t="s">
        <v>96</v>
      </c>
      <c r="K823" t="s">
        <v>29</v>
      </c>
      <c r="L823">
        <v>11</v>
      </c>
      <c r="N823" s="5">
        <v>0.9</v>
      </c>
      <c r="O823" t="s">
        <v>30</v>
      </c>
      <c r="P823" s="5">
        <v>6.0917672999999999E-2</v>
      </c>
      <c r="Q823" s="6">
        <v>0</v>
      </c>
      <c r="R823" s="7">
        <v>0</v>
      </c>
      <c r="S823" s="7">
        <v>0</v>
      </c>
      <c r="T823" s="6">
        <v>0</v>
      </c>
      <c r="U823" s="6">
        <v>0</v>
      </c>
    </row>
    <row r="824" spans="1:21" x14ac:dyDescent="0.3">
      <c r="A824" t="s">
        <v>21</v>
      </c>
      <c r="B824" t="s">
        <v>398</v>
      </c>
      <c r="C824" t="s">
        <v>80</v>
      </c>
      <c r="D824" t="s">
        <v>109</v>
      </c>
      <c r="E824" t="s">
        <v>25</v>
      </c>
      <c r="F824" t="s">
        <v>26</v>
      </c>
      <c r="G824" t="s">
        <v>438</v>
      </c>
      <c r="H824" t="s">
        <v>100</v>
      </c>
      <c r="I824" t="s">
        <v>100</v>
      </c>
      <c r="J824" t="s">
        <v>100</v>
      </c>
      <c r="K824" t="s">
        <v>29</v>
      </c>
      <c r="L824">
        <v>20</v>
      </c>
      <c r="N824" s="5">
        <v>9.4999999999999998E-3</v>
      </c>
      <c r="O824" t="s">
        <v>30</v>
      </c>
      <c r="P824" s="5">
        <v>0.1</v>
      </c>
      <c r="Q824" s="6">
        <v>607.15496210000003</v>
      </c>
      <c r="R824" s="7">
        <v>0</v>
      </c>
      <c r="S824" s="7">
        <v>8.3215779668067188E-4</v>
      </c>
      <c r="T824" s="6">
        <v>0</v>
      </c>
      <c r="U824" s="6">
        <v>0.50524873550487293</v>
      </c>
    </row>
    <row r="825" spans="1:21" x14ac:dyDescent="0.3">
      <c r="A825" t="s">
        <v>21</v>
      </c>
      <c r="B825" t="s">
        <v>398</v>
      </c>
      <c r="C825" t="s">
        <v>80</v>
      </c>
      <c r="D825" t="s">
        <v>109</v>
      </c>
      <c r="E825" t="s">
        <v>25</v>
      </c>
      <c r="F825" t="s">
        <v>26</v>
      </c>
      <c r="G825" t="s">
        <v>439</v>
      </c>
      <c r="H825" t="s">
        <v>102</v>
      </c>
      <c r="I825" t="s">
        <v>102</v>
      </c>
      <c r="J825" t="s">
        <v>102</v>
      </c>
      <c r="K825" t="s">
        <v>29</v>
      </c>
      <c r="L825">
        <v>11</v>
      </c>
      <c r="N825" s="5">
        <v>0.02</v>
      </c>
      <c r="O825" t="s">
        <v>30</v>
      </c>
      <c r="P825" s="5">
        <v>2.6194598999999999E-2</v>
      </c>
      <c r="Q825" s="6">
        <v>0</v>
      </c>
      <c r="R825" s="7">
        <v>0</v>
      </c>
      <c r="S825" s="7">
        <v>0</v>
      </c>
      <c r="T825" s="6">
        <v>0</v>
      </c>
      <c r="U825" s="6">
        <v>0</v>
      </c>
    </row>
    <row r="826" spans="1:21" x14ac:dyDescent="0.3">
      <c r="A826" t="s">
        <v>21</v>
      </c>
      <c r="B826" t="s">
        <v>398</v>
      </c>
      <c r="C826" t="s">
        <v>80</v>
      </c>
      <c r="D826" t="s">
        <v>109</v>
      </c>
      <c r="E826" t="s">
        <v>25</v>
      </c>
      <c r="F826" t="s">
        <v>26</v>
      </c>
      <c r="G826" t="s">
        <v>440</v>
      </c>
      <c r="H826" t="s">
        <v>104</v>
      </c>
      <c r="I826" t="s">
        <v>104</v>
      </c>
      <c r="J826" t="s">
        <v>104</v>
      </c>
      <c r="K826" t="s">
        <v>29</v>
      </c>
      <c r="L826">
        <v>15</v>
      </c>
      <c r="N826" s="5">
        <v>0.40500000000000003</v>
      </c>
      <c r="O826" t="s">
        <v>30</v>
      </c>
      <c r="P826" s="5">
        <v>8.6436605999999999E-2</v>
      </c>
      <c r="Q826" s="6">
        <v>3417.2784660000002</v>
      </c>
      <c r="R826" s="7">
        <v>0</v>
      </c>
      <c r="S826" s="7">
        <v>2.8198813552064638E-3</v>
      </c>
      <c r="T826" s="6">
        <v>0</v>
      </c>
      <c r="U826" s="6">
        <v>9.6363198318219467</v>
      </c>
    </row>
    <row r="827" spans="1:21" x14ac:dyDescent="0.3">
      <c r="A827" t="s">
        <v>21</v>
      </c>
      <c r="B827" t="s">
        <v>398</v>
      </c>
      <c r="C827" t="s">
        <v>80</v>
      </c>
      <c r="D827" t="s">
        <v>109</v>
      </c>
      <c r="E827" t="s">
        <v>25</v>
      </c>
      <c r="F827" t="s">
        <v>26</v>
      </c>
      <c r="G827" t="s">
        <v>441</v>
      </c>
      <c r="H827" t="s">
        <v>106</v>
      </c>
      <c r="I827" t="s">
        <v>106</v>
      </c>
      <c r="J827" t="s">
        <v>106</v>
      </c>
      <c r="K827" t="s">
        <v>29</v>
      </c>
      <c r="L827">
        <v>11</v>
      </c>
      <c r="N827" s="5">
        <v>2.9081632999999999E-2</v>
      </c>
      <c r="O827" t="s">
        <v>30</v>
      </c>
      <c r="P827" s="5">
        <v>0.15</v>
      </c>
      <c r="Q827" s="6">
        <v>3074.7032300000001</v>
      </c>
      <c r="R827" s="7">
        <v>0</v>
      </c>
      <c r="S827" s="7">
        <v>2.1208470052409409E-3</v>
      </c>
      <c r="T827" s="6">
        <v>0</v>
      </c>
      <c r="U827" s="6">
        <v>6.5209751373501481</v>
      </c>
    </row>
    <row r="828" spans="1:21" x14ac:dyDescent="0.3">
      <c r="A828" t="s">
        <v>21</v>
      </c>
      <c r="B828" t="s">
        <v>398</v>
      </c>
      <c r="C828" t="s">
        <v>80</v>
      </c>
      <c r="D828" t="s">
        <v>109</v>
      </c>
      <c r="E828" t="s">
        <v>25</v>
      </c>
      <c r="F828" t="s">
        <v>26</v>
      </c>
      <c r="G828" t="s">
        <v>442</v>
      </c>
      <c r="H828" t="s">
        <v>111</v>
      </c>
      <c r="I828" t="s">
        <v>111</v>
      </c>
      <c r="J828" t="s">
        <v>111</v>
      </c>
      <c r="K828" t="s">
        <v>29</v>
      </c>
      <c r="L828">
        <v>20</v>
      </c>
      <c r="N828" s="5">
        <v>2.7E-2</v>
      </c>
      <c r="O828" t="s">
        <v>30</v>
      </c>
      <c r="P828" s="5">
        <v>0.146537695</v>
      </c>
      <c r="Q828" s="6">
        <v>2776.5636709999999</v>
      </c>
      <c r="R828" s="7">
        <v>0</v>
      </c>
      <c r="S828" s="7">
        <v>8.9048709555079723E-4</v>
      </c>
      <c r="T828" s="6">
        <v>0</v>
      </c>
      <c r="U828" s="6">
        <v>2.4724941190006491</v>
      </c>
    </row>
    <row r="829" spans="1:21" x14ac:dyDescent="0.3">
      <c r="A829" t="s">
        <v>21</v>
      </c>
      <c r="B829" t="s">
        <v>398</v>
      </c>
      <c r="C829" t="s">
        <v>80</v>
      </c>
      <c r="D829" t="s">
        <v>109</v>
      </c>
      <c r="E829" t="s">
        <v>25</v>
      </c>
      <c r="F829" t="s">
        <v>26</v>
      </c>
      <c r="G829" t="s">
        <v>444</v>
      </c>
      <c r="H829" t="s">
        <v>115</v>
      </c>
      <c r="I829" t="s">
        <v>905</v>
      </c>
      <c r="J829" t="s">
        <v>115</v>
      </c>
      <c r="K829" t="s">
        <v>29</v>
      </c>
      <c r="L829">
        <v>20</v>
      </c>
      <c r="N829" s="5">
        <v>0.19</v>
      </c>
      <c r="O829" t="s">
        <v>30</v>
      </c>
      <c r="P829" s="5">
        <v>0.1875</v>
      </c>
      <c r="Q829" s="6">
        <v>28970.53067</v>
      </c>
      <c r="R829" s="7">
        <v>0</v>
      </c>
      <c r="S829" s="7">
        <v>5.6478647055865038E-4</v>
      </c>
      <c r="T829" s="6">
        <v>0</v>
      </c>
      <c r="U829" s="6">
        <v>16.362163767320432</v>
      </c>
    </row>
    <row r="830" spans="1:21" x14ac:dyDescent="0.3">
      <c r="A830" t="s">
        <v>21</v>
      </c>
      <c r="B830" t="s">
        <v>398</v>
      </c>
      <c r="C830" t="s">
        <v>80</v>
      </c>
      <c r="D830" t="s">
        <v>109</v>
      </c>
      <c r="E830" t="s">
        <v>25</v>
      </c>
      <c r="F830" t="s">
        <v>26</v>
      </c>
      <c r="G830" t="s">
        <v>445</v>
      </c>
      <c r="H830" t="s">
        <v>117</v>
      </c>
      <c r="I830" t="s">
        <v>906</v>
      </c>
      <c r="J830" t="s">
        <v>117</v>
      </c>
      <c r="K830" t="s">
        <v>29</v>
      </c>
      <c r="L830">
        <v>20</v>
      </c>
      <c r="N830" s="5">
        <v>0.14249999999999999</v>
      </c>
      <c r="O830" t="s">
        <v>30</v>
      </c>
      <c r="P830" s="5">
        <v>0.1367361</v>
      </c>
      <c r="Q830" s="6">
        <v>13619.80429</v>
      </c>
      <c r="R830" s="7">
        <v>0</v>
      </c>
      <c r="S830" s="7">
        <v>9.7406742677655584E-4</v>
      </c>
      <c r="T830" s="6">
        <v>0</v>
      </c>
      <c r="U830" s="6">
        <v>13.266607717960596</v>
      </c>
    </row>
    <row r="831" spans="1:21" x14ac:dyDescent="0.3">
      <c r="A831" t="s">
        <v>21</v>
      </c>
      <c r="B831" t="s">
        <v>398</v>
      </c>
      <c r="C831" t="s">
        <v>80</v>
      </c>
      <c r="D831" t="s">
        <v>109</v>
      </c>
      <c r="E831" t="s">
        <v>25</v>
      </c>
      <c r="F831" t="s">
        <v>26</v>
      </c>
      <c r="G831" t="s">
        <v>446</v>
      </c>
      <c r="H831" t="s">
        <v>119</v>
      </c>
      <c r="I831" t="s">
        <v>907</v>
      </c>
      <c r="J831" t="s">
        <v>119</v>
      </c>
      <c r="K831" t="s">
        <v>29</v>
      </c>
      <c r="L831">
        <v>20</v>
      </c>
      <c r="N831" s="5">
        <v>0.54</v>
      </c>
      <c r="O831" t="s">
        <v>30</v>
      </c>
      <c r="P831" s="5">
        <v>0.125</v>
      </c>
      <c r="Q831" s="6">
        <v>46262.689359999997</v>
      </c>
      <c r="R831" s="7">
        <v>0</v>
      </c>
      <c r="S831" s="7">
        <v>8.9048709555079723E-4</v>
      </c>
      <c r="T831" s="6">
        <v>0</v>
      </c>
      <c r="U831" s="6">
        <v>41.196327880555167</v>
      </c>
    </row>
    <row r="832" spans="1:21" x14ac:dyDescent="0.3">
      <c r="A832" t="s">
        <v>21</v>
      </c>
      <c r="B832" t="s">
        <v>398</v>
      </c>
      <c r="C832" t="s">
        <v>80</v>
      </c>
      <c r="D832" t="s">
        <v>109</v>
      </c>
      <c r="E832" t="s">
        <v>25</v>
      </c>
      <c r="F832" t="s">
        <v>26</v>
      </c>
      <c r="G832" t="s">
        <v>450</v>
      </c>
      <c r="H832" t="s">
        <v>127</v>
      </c>
      <c r="I832" t="s">
        <v>909</v>
      </c>
      <c r="J832" t="s">
        <v>127</v>
      </c>
      <c r="K832" t="s">
        <v>29</v>
      </c>
      <c r="L832">
        <v>20</v>
      </c>
      <c r="N832" s="5">
        <v>0</v>
      </c>
      <c r="O832" t="s">
        <v>30</v>
      </c>
      <c r="P832" s="5">
        <v>0.91304347799999996</v>
      </c>
      <c r="Q832" s="6">
        <v>0</v>
      </c>
      <c r="R832" s="7">
        <v>0</v>
      </c>
      <c r="S832" s="7">
        <v>1.0253235912835545E-3</v>
      </c>
      <c r="T832" s="6">
        <v>0</v>
      </c>
      <c r="U832" s="6">
        <v>0</v>
      </c>
    </row>
    <row r="833" spans="1:21" x14ac:dyDescent="0.3">
      <c r="A833" t="s">
        <v>21</v>
      </c>
      <c r="B833" t="s">
        <v>398</v>
      </c>
      <c r="C833" t="s">
        <v>80</v>
      </c>
      <c r="D833" t="s">
        <v>109</v>
      </c>
      <c r="E833" t="s">
        <v>25</v>
      </c>
      <c r="F833" t="s">
        <v>26</v>
      </c>
      <c r="G833" t="s">
        <v>451</v>
      </c>
      <c r="H833" t="s">
        <v>129</v>
      </c>
      <c r="I833" t="s">
        <v>910</v>
      </c>
      <c r="J833" t="s">
        <v>129</v>
      </c>
      <c r="K833" t="s">
        <v>29</v>
      </c>
      <c r="L833">
        <v>20</v>
      </c>
      <c r="N833" s="5">
        <v>0</v>
      </c>
      <c r="O833" t="s">
        <v>30</v>
      </c>
      <c r="P833" s="5">
        <v>0.33333333300000001</v>
      </c>
      <c r="Q833" s="6">
        <v>0</v>
      </c>
      <c r="R833" s="7">
        <v>0</v>
      </c>
      <c r="S833" s="7">
        <v>1.0805851901144099E-3</v>
      </c>
      <c r="T833" s="6">
        <v>0</v>
      </c>
      <c r="U833" s="6">
        <v>0</v>
      </c>
    </row>
    <row r="834" spans="1:21" x14ac:dyDescent="0.3">
      <c r="A834" t="s">
        <v>21</v>
      </c>
      <c r="B834" t="s">
        <v>398</v>
      </c>
      <c r="C834" t="s">
        <v>80</v>
      </c>
      <c r="D834" t="s">
        <v>109</v>
      </c>
      <c r="E834" t="s">
        <v>25</v>
      </c>
      <c r="F834" t="s">
        <v>26</v>
      </c>
      <c r="G834" t="s">
        <v>452</v>
      </c>
      <c r="H834" t="s">
        <v>131</v>
      </c>
      <c r="I834" t="s">
        <v>911</v>
      </c>
      <c r="J834" t="s">
        <v>131</v>
      </c>
      <c r="K834" t="s">
        <v>29</v>
      </c>
      <c r="L834">
        <v>20</v>
      </c>
      <c r="N834" s="5">
        <v>0</v>
      </c>
      <c r="O834" t="s">
        <v>30</v>
      </c>
      <c r="P834" s="5">
        <v>0.68421052599999999</v>
      </c>
      <c r="Q834" s="6">
        <v>0</v>
      </c>
      <c r="R834" s="7">
        <v>0</v>
      </c>
      <c r="S834" s="7">
        <v>1.0314931368229279E-3</v>
      </c>
      <c r="T834" s="6">
        <v>0</v>
      </c>
      <c r="U834" s="6">
        <v>0</v>
      </c>
    </row>
    <row r="835" spans="1:21" x14ac:dyDescent="0.3">
      <c r="A835" t="s">
        <v>21</v>
      </c>
      <c r="B835" t="s">
        <v>398</v>
      </c>
      <c r="C835" t="s">
        <v>80</v>
      </c>
      <c r="D835" t="s">
        <v>109</v>
      </c>
      <c r="E835" t="s">
        <v>25</v>
      </c>
      <c r="F835" t="s">
        <v>31</v>
      </c>
      <c r="G835" t="s">
        <v>454</v>
      </c>
      <c r="H835" t="s">
        <v>28</v>
      </c>
      <c r="I835" t="s">
        <v>28</v>
      </c>
      <c r="J835" t="s">
        <v>28</v>
      </c>
      <c r="K835" t="s">
        <v>29</v>
      </c>
      <c r="L835">
        <v>20</v>
      </c>
      <c r="N835" s="5">
        <v>0</v>
      </c>
      <c r="O835" t="s">
        <v>30</v>
      </c>
      <c r="P835" s="5">
        <v>0.3</v>
      </c>
      <c r="Q835" s="6">
        <v>0</v>
      </c>
      <c r="R835" s="7">
        <v>0</v>
      </c>
      <c r="S835" s="7">
        <v>1.931068935849194E-4</v>
      </c>
      <c r="T835" s="6">
        <v>0</v>
      </c>
      <c r="U835" s="6">
        <v>0</v>
      </c>
    </row>
    <row r="836" spans="1:21" x14ac:dyDescent="0.3">
      <c r="A836" t="s">
        <v>21</v>
      </c>
      <c r="B836" t="s">
        <v>398</v>
      </c>
      <c r="C836" t="s">
        <v>80</v>
      </c>
      <c r="D836" t="s">
        <v>109</v>
      </c>
      <c r="E836" t="s">
        <v>25</v>
      </c>
      <c r="F836" t="s">
        <v>31</v>
      </c>
      <c r="G836" t="s">
        <v>455</v>
      </c>
      <c r="H836" t="s">
        <v>84</v>
      </c>
      <c r="I836" t="s">
        <v>84</v>
      </c>
      <c r="J836" t="s">
        <v>84</v>
      </c>
      <c r="K836" t="s">
        <v>29</v>
      </c>
      <c r="L836">
        <v>20</v>
      </c>
      <c r="N836" s="5">
        <v>0.15</v>
      </c>
      <c r="O836" t="s">
        <v>30</v>
      </c>
      <c r="P836" s="5">
        <v>0.70967741900000003</v>
      </c>
      <c r="Q836" s="6">
        <v>7526109.625</v>
      </c>
      <c r="R836" s="7">
        <v>0</v>
      </c>
      <c r="S836" s="7">
        <v>8.9048709555079734E-4</v>
      </c>
      <c r="T836" s="6">
        <v>0</v>
      </c>
      <c r="U836" s="6">
        <v>6701.9035007631501</v>
      </c>
    </row>
    <row r="837" spans="1:21" x14ac:dyDescent="0.3">
      <c r="A837" t="s">
        <v>21</v>
      </c>
      <c r="B837" t="s">
        <v>398</v>
      </c>
      <c r="C837" t="s">
        <v>80</v>
      </c>
      <c r="D837" t="s">
        <v>109</v>
      </c>
      <c r="E837" t="s">
        <v>25</v>
      </c>
      <c r="F837" t="s">
        <v>31</v>
      </c>
      <c r="G837" t="s">
        <v>456</v>
      </c>
      <c r="H837" t="s">
        <v>86</v>
      </c>
      <c r="I837" t="s">
        <v>86</v>
      </c>
      <c r="J837" t="s">
        <v>86</v>
      </c>
      <c r="K837" t="s">
        <v>29</v>
      </c>
      <c r="L837">
        <v>20</v>
      </c>
      <c r="N837" s="5">
        <v>0</v>
      </c>
      <c r="O837" t="s">
        <v>30</v>
      </c>
      <c r="P837" s="5">
        <v>0.165740727</v>
      </c>
      <c r="Q837" s="6">
        <v>0</v>
      </c>
      <c r="R837" s="7">
        <v>0</v>
      </c>
      <c r="S837" s="7">
        <v>9.7367594861765005E-4</v>
      </c>
      <c r="T837" s="6">
        <v>0</v>
      </c>
      <c r="U837" s="6">
        <v>0</v>
      </c>
    </row>
    <row r="838" spans="1:21" x14ac:dyDescent="0.3">
      <c r="A838" t="s">
        <v>21</v>
      </c>
      <c r="B838" t="s">
        <v>398</v>
      </c>
      <c r="C838" t="s">
        <v>80</v>
      </c>
      <c r="D838" t="s">
        <v>109</v>
      </c>
      <c r="E838" t="s">
        <v>25</v>
      </c>
      <c r="F838" t="s">
        <v>31</v>
      </c>
      <c r="G838" t="s">
        <v>458</v>
      </c>
      <c r="H838" t="s">
        <v>90</v>
      </c>
      <c r="I838" t="s">
        <v>901</v>
      </c>
      <c r="J838" t="s">
        <v>90</v>
      </c>
      <c r="K838" t="s">
        <v>29</v>
      </c>
      <c r="L838">
        <v>20</v>
      </c>
      <c r="N838" s="5">
        <v>7.3129769999999997E-2</v>
      </c>
      <c r="O838" t="s">
        <v>30</v>
      </c>
      <c r="P838" s="5">
        <v>0.91304347799999996</v>
      </c>
      <c r="Q838" s="6">
        <v>5058428.0269999998</v>
      </c>
      <c r="R838" s="7">
        <v>0</v>
      </c>
      <c r="S838" s="7">
        <v>1.0820638138986927E-3</v>
      </c>
      <c r="T838" s="6">
        <v>0</v>
      </c>
      <c r="U838" s="6">
        <v>5473.541923227659</v>
      </c>
    </row>
    <row r="839" spans="1:21" x14ac:dyDescent="0.3">
      <c r="A839" t="s">
        <v>21</v>
      </c>
      <c r="B839" t="s">
        <v>398</v>
      </c>
      <c r="C839" t="s">
        <v>80</v>
      </c>
      <c r="D839" t="s">
        <v>109</v>
      </c>
      <c r="E839" t="s">
        <v>25</v>
      </c>
      <c r="F839" t="s">
        <v>31</v>
      </c>
      <c r="G839" t="s">
        <v>459</v>
      </c>
      <c r="H839" t="s">
        <v>92</v>
      </c>
      <c r="I839" t="s">
        <v>902</v>
      </c>
      <c r="J839" t="s">
        <v>92</v>
      </c>
      <c r="K839" t="s">
        <v>29</v>
      </c>
      <c r="L839">
        <v>20</v>
      </c>
      <c r="N839" s="5">
        <v>2.8622670999999999E-2</v>
      </c>
      <c r="O839" t="s">
        <v>30</v>
      </c>
      <c r="P839" s="5">
        <v>0.33333333300000001</v>
      </c>
      <c r="Q839" s="6">
        <v>410951.3714</v>
      </c>
      <c r="R839" s="7">
        <v>0</v>
      </c>
      <c r="S839" s="7">
        <v>1.2294205087528098E-3</v>
      </c>
      <c r="T839" s="6">
        <v>0</v>
      </c>
      <c r="U839" s="6">
        <v>505.2320440992529</v>
      </c>
    </row>
    <row r="840" spans="1:21" x14ac:dyDescent="0.3">
      <c r="A840" t="s">
        <v>21</v>
      </c>
      <c r="B840" t="s">
        <v>398</v>
      </c>
      <c r="C840" t="s">
        <v>80</v>
      </c>
      <c r="D840" t="s">
        <v>109</v>
      </c>
      <c r="E840" t="s">
        <v>25</v>
      </c>
      <c r="F840" t="s">
        <v>31</v>
      </c>
      <c r="G840" t="s">
        <v>460</v>
      </c>
      <c r="H840" t="s">
        <v>94</v>
      </c>
      <c r="I840" t="s">
        <v>903</v>
      </c>
      <c r="J840" t="s">
        <v>94</v>
      </c>
      <c r="K840" t="s">
        <v>29</v>
      </c>
      <c r="L840">
        <v>20</v>
      </c>
      <c r="N840" s="5">
        <v>7.1053062E-2</v>
      </c>
      <c r="O840" t="s">
        <v>30</v>
      </c>
      <c r="P840" s="5">
        <v>0.68421052599999999</v>
      </c>
      <c r="Q840" s="6">
        <v>3071205.8169999998</v>
      </c>
      <c r="R840" s="7">
        <v>0</v>
      </c>
      <c r="S840" s="7">
        <v>1.1140384301340774E-3</v>
      </c>
      <c r="T840" s="6">
        <v>0</v>
      </c>
      <c r="U840" s="6">
        <v>3421.4413069893262</v>
      </c>
    </row>
    <row r="841" spans="1:21" x14ac:dyDescent="0.3">
      <c r="A841" t="s">
        <v>21</v>
      </c>
      <c r="B841" t="s">
        <v>398</v>
      </c>
      <c r="C841" t="s">
        <v>80</v>
      </c>
      <c r="D841" t="s">
        <v>109</v>
      </c>
      <c r="E841" t="s">
        <v>25</v>
      </c>
      <c r="F841" t="s">
        <v>31</v>
      </c>
      <c r="G841" t="s">
        <v>461</v>
      </c>
      <c r="H841" t="s">
        <v>96</v>
      </c>
      <c r="I841" t="s">
        <v>904</v>
      </c>
      <c r="J841" t="s">
        <v>96</v>
      </c>
      <c r="K841" t="s">
        <v>29</v>
      </c>
      <c r="L841">
        <v>11</v>
      </c>
      <c r="N841" s="5">
        <v>0.9</v>
      </c>
      <c r="O841" t="s">
        <v>30</v>
      </c>
      <c r="P841" s="5">
        <v>6.0917672999999999E-2</v>
      </c>
      <c r="Q841" s="6">
        <v>1569524.716</v>
      </c>
      <c r="R841" s="7">
        <v>0</v>
      </c>
      <c r="S841" s="7">
        <v>0</v>
      </c>
      <c r="T841" s="6">
        <v>0</v>
      </c>
      <c r="U841" s="6">
        <v>0</v>
      </c>
    </row>
    <row r="842" spans="1:21" x14ac:dyDescent="0.3">
      <c r="A842" t="s">
        <v>21</v>
      </c>
      <c r="B842" t="s">
        <v>398</v>
      </c>
      <c r="C842" t="s">
        <v>80</v>
      </c>
      <c r="D842" t="s">
        <v>109</v>
      </c>
      <c r="E842" t="s">
        <v>25</v>
      </c>
      <c r="F842" t="s">
        <v>31</v>
      </c>
      <c r="G842" t="s">
        <v>462</v>
      </c>
      <c r="H842" t="s">
        <v>98</v>
      </c>
      <c r="I842" t="s">
        <v>98</v>
      </c>
      <c r="J842" t="s">
        <v>98</v>
      </c>
      <c r="K842" t="s">
        <v>29</v>
      </c>
      <c r="L842">
        <v>11</v>
      </c>
      <c r="N842" s="5">
        <v>5.8799999999999998E-2</v>
      </c>
      <c r="O842" t="s">
        <v>30</v>
      </c>
      <c r="P842" s="5">
        <v>2.3940499999999999E-4</v>
      </c>
      <c r="Q842" s="6">
        <v>380.69487340000001</v>
      </c>
      <c r="R842" s="7">
        <v>0</v>
      </c>
      <c r="S842" s="7">
        <v>2.8305107083242055E-2</v>
      </c>
      <c r="T842" s="6">
        <v>0</v>
      </c>
      <c r="U842" s="6">
        <v>10.775609157628278</v>
      </c>
    </row>
    <row r="843" spans="1:21" x14ac:dyDescent="0.3">
      <c r="A843" t="s">
        <v>21</v>
      </c>
      <c r="B843" t="s">
        <v>398</v>
      </c>
      <c r="C843" t="s">
        <v>80</v>
      </c>
      <c r="D843" t="s">
        <v>109</v>
      </c>
      <c r="E843" t="s">
        <v>25</v>
      </c>
      <c r="F843" t="s">
        <v>31</v>
      </c>
      <c r="G843" t="s">
        <v>463</v>
      </c>
      <c r="H843" t="s">
        <v>100</v>
      </c>
      <c r="I843" t="s">
        <v>100</v>
      </c>
      <c r="J843" t="s">
        <v>100</v>
      </c>
      <c r="K843" t="s">
        <v>29</v>
      </c>
      <c r="L843">
        <v>20</v>
      </c>
      <c r="N843" s="5">
        <v>9.4999999999999998E-3</v>
      </c>
      <c r="O843" t="s">
        <v>30</v>
      </c>
      <c r="P843" s="5">
        <v>0.1</v>
      </c>
      <c r="Q843" s="6">
        <v>30250.511439999998</v>
      </c>
      <c r="R843" s="7">
        <v>0</v>
      </c>
      <c r="S843" s="7">
        <v>8.3215779668067188E-4</v>
      </c>
      <c r="T843" s="6">
        <v>0</v>
      </c>
      <c r="U843" s="6">
        <v>25.173198948373859</v>
      </c>
    </row>
    <row r="844" spans="1:21" x14ac:dyDescent="0.3">
      <c r="A844" t="s">
        <v>21</v>
      </c>
      <c r="B844" t="s">
        <v>398</v>
      </c>
      <c r="C844" t="s">
        <v>80</v>
      </c>
      <c r="D844" t="s">
        <v>109</v>
      </c>
      <c r="E844" t="s">
        <v>25</v>
      </c>
      <c r="F844" t="s">
        <v>31</v>
      </c>
      <c r="G844" t="s">
        <v>464</v>
      </c>
      <c r="H844" t="s">
        <v>102</v>
      </c>
      <c r="I844" t="s">
        <v>102</v>
      </c>
      <c r="J844" t="s">
        <v>102</v>
      </c>
      <c r="K844" t="s">
        <v>29</v>
      </c>
      <c r="L844">
        <v>11</v>
      </c>
      <c r="N844" s="5">
        <v>0.02</v>
      </c>
      <c r="O844" t="s">
        <v>30</v>
      </c>
      <c r="P844" s="5">
        <v>2.6194598999999999E-2</v>
      </c>
      <c r="Q844" s="6">
        <v>14175.41914</v>
      </c>
      <c r="R844" s="7">
        <v>0</v>
      </c>
      <c r="S844" s="7">
        <v>0</v>
      </c>
      <c r="T844" s="6">
        <v>0</v>
      </c>
      <c r="U844" s="6">
        <v>0</v>
      </c>
    </row>
    <row r="845" spans="1:21" x14ac:dyDescent="0.3">
      <c r="A845" t="s">
        <v>21</v>
      </c>
      <c r="B845" t="s">
        <v>398</v>
      </c>
      <c r="C845" t="s">
        <v>80</v>
      </c>
      <c r="D845" t="s">
        <v>109</v>
      </c>
      <c r="E845" t="s">
        <v>25</v>
      </c>
      <c r="F845" t="s">
        <v>31</v>
      </c>
      <c r="G845" t="s">
        <v>465</v>
      </c>
      <c r="H845" t="s">
        <v>104</v>
      </c>
      <c r="I845" t="s">
        <v>104</v>
      </c>
      <c r="J845" t="s">
        <v>104</v>
      </c>
      <c r="K845" t="s">
        <v>29</v>
      </c>
      <c r="L845">
        <v>15</v>
      </c>
      <c r="N845" s="5">
        <v>0.76500000000000001</v>
      </c>
      <c r="O845" t="s">
        <v>30</v>
      </c>
      <c r="P845" s="5">
        <v>8.6436605999999999E-2</v>
      </c>
      <c r="Q845" s="6">
        <v>2103562.7919999999</v>
      </c>
      <c r="R845" s="7">
        <v>0</v>
      </c>
      <c r="S845" s="7">
        <v>2.8198813552064638E-3</v>
      </c>
      <c r="T845" s="6">
        <v>0</v>
      </c>
      <c r="U845" s="6">
        <v>5931.7974966668526</v>
      </c>
    </row>
    <row r="846" spans="1:21" x14ac:dyDescent="0.3">
      <c r="A846" t="s">
        <v>21</v>
      </c>
      <c r="B846" t="s">
        <v>398</v>
      </c>
      <c r="C846" t="s">
        <v>80</v>
      </c>
      <c r="D846" t="s">
        <v>109</v>
      </c>
      <c r="E846" t="s">
        <v>25</v>
      </c>
      <c r="F846" t="s">
        <v>31</v>
      </c>
      <c r="G846" t="s">
        <v>466</v>
      </c>
      <c r="H846" t="s">
        <v>106</v>
      </c>
      <c r="I846" t="s">
        <v>106</v>
      </c>
      <c r="J846" t="s">
        <v>106</v>
      </c>
      <c r="K846" t="s">
        <v>29</v>
      </c>
      <c r="L846">
        <v>11</v>
      </c>
      <c r="N846" s="5">
        <v>2.9081632999999999E-2</v>
      </c>
      <c r="O846" t="s">
        <v>30</v>
      </c>
      <c r="P846" s="5">
        <v>0.15</v>
      </c>
      <c r="Q846" s="6">
        <v>162323.44709999999</v>
      </c>
      <c r="R846" s="7">
        <v>0</v>
      </c>
      <c r="S846" s="7">
        <v>1.8326628492616316E-3</v>
      </c>
      <c r="T846" s="6">
        <v>0</v>
      </c>
      <c r="U846" s="6">
        <v>297.48415106425574</v>
      </c>
    </row>
    <row r="847" spans="1:21" x14ac:dyDescent="0.3">
      <c r="A847" t="s">
        <v>21</v>
      </c>
      <c r="B847" t="s">
        <v>398</v>
      </c>
      <c r="C847" t="s">
        <v>80</v>
      </c>
      <c r="D847" t="s">
        <v>109</v>
      </c>
      <c r="E847" t="s">
        <v>25</v>
      </c>
      <c r="F847" t="s">
        <v>31</v>
      </c>
      <c r="G847" t="s">
        <v>467</v>
      </c>
      <c r="H847" t="s">
        <v>108</v>
      </c>
      <c r="I847" t="s">
        <v>108</v>
      </c>
      <c r="J847" t="s">
        <v>108</v>
      </c>
      <c r="K847" t="s">
        <v>29</v>
      </c>
      <c r="L847">
        <v>2</v>
      </c>
      <c r="M847" t="s">
        <v>109</v>
      </c>
      <c r="N847" s="5">
        <v>0</v>
      </c>
      <c r="O847" t="s">
        <v>30</v>
      </c>
      <c r="P847" s="5">
        <v>0.05</v>
      </c>
      <c r="Q847" s="6">
        <v>0</v>
      </c>
      <c r="R847" s="7">
        <v>0</v>
      </c>
      <c r="S847" s="7">
        <v>8.9048709555079723E-4</v>
      </c>
      <c r="T847" s="6">
        <v>0</v>
      </c>
      <c r="U847" s="6">
        <v>0</v>
      </c>
    </row>
    <row r="848" spans="1:21" x14ac:dyDescent="0.3">
      <c r="A848" t="s">
        <v>21</v>
      </c>
      <c r="B848" t="s">
        <v>398</v>
      </c>
      <c r="C848" t="s">
        <v>80</v>
      </c>
      <c r="D848" t="s">
        <v>109</v>
      </c>
      <c r="E848" t="s">
        <v>25</v>
      </c>
      <c r="F848" t="s">
        <v>31</v>
      </c>
      <c r="G848" t="s">
        <v>468</v>
      </c>
      <c r="H848" t="s">
        <v>111</v>
      </c>
      <c r="I848" t="s">
        <v>111</v>
      </c>
      <c r="J848" t="s">
        <v>111</v>
      </c>
      <c r="K848" t="s">
        <v>29</v>
      </c>
      <c r="L848">
        <v>20</v>
      </c>
      <c r="N848" s="5">
        <v>2.2499999999999998E-3</v>
      </c>
      <c r="O848" t="s">
        <v>30</v>
      </c>
      <c r="P848" s="5">
        <v>0.146537695</v>
      </c>
      <c r="Q848" s="6">
        <v>12215.30855</v>
      </c>
      <c r="R848" s="7">
        <v>0</v>
      </c>
      <c r="S848" s="7">
        <v>8.9048709555079723E-4</v>
      </c>
      <c r="T848" s="6">
        <v>0</v>
      </c>
      <c r="U848" s="6">
        <v>10.87757463194632</v>
      </c>
    </row>
    <row r="849" spans="1:21" x14ac:dyDescent="0.3">
      <c r="A849" t="s">
        <v>21</v>
      </c>
      <c r="B849" t="s">
        <v>398</v>
      </c>
      <c r="C849" t="s">
        <v>80</v>
      </c>
      <c r="D849" t="s">
        <v>109</v>
      </c>
      <c r="E849" t="s">
        <v>25</v>
      </c>
      <c r="F849" t="s">
        <v>31</v>
      </c>
      <c r="G849" t="s">
        <v>934</v>
      </c>
      <c r="H849" t="s">
        <v>113</v>
      </c>
      <c r="I849" t="s">
        <v>113</v>
      </c>
      <c r="J849" t="s">
        <v>113</v>
      </c>
      <c r="K849" t="s">
        <v>29</v>
      </c>
      <c r="L849">
        <v>20</v>
      </c>
      <c r="N849" s="5">
        <v>1.4999999999999999E-2</v>
      </c>
      <c r="O849" t="s">
        <v>30</v>
      </c>
      <c r="P849" s="5">
        <v>1.0784E-4</v>
      </c>
      <c r="Q849" s="6">
        <v>43.745553110000003</v>
      </c>
      <c r="R849" s="7">
        <v>0</v>
      </c>
      <c r="S849" s="7">
        <v>6.1520590679720044E-4</v>
      </c>
      <c r="T849" s="6">
        <v>0</v>
      </c>
      <c r="U849" s="6">
        <v>2.6912522669382644E-2</v>
      </c>
    </row>
    <row r="850" spans="1:21" x14ac:dyDescent="0.3">
      <c r="A850" t="s">
        <v>21</v>
      </c>
      <c r="B850" t="s">
        <v>398</v>
      </c>
      <c r="C850" t="s">
        <v>80</v>
      </c>
      <c r="D850" t="s">
        <v>109</v>
      </c>
      <c r="E850" t="s">
        <v>25</v>
      </c>
      <c r="F850" t="s">
        <v>31</v>
      </c>
      <c r="G850" t="s">
        <v>469</v>
      </c>
      <c r="H850" t="s">
        <v>115</v>
      </c>
      <c r="I850" t="s">
        <v>905</v>
      </c>
      <c r="J850" t="s">
        <v>115</v>
      </c>
      <c r="K850" t="s">
        <v>29</v>
      </c>
      <c r="L850">
        <v>20</v>
      </c>
      <c r="N850" s="5">
        <v>0.19</v>
      </c>
      <c r="O850" t="s">
        <v>30</v>
      </c>
      <c r="P850" s="5">
        <v>0.365853659</v>
      </c>
      <c r="Q850" s="6">
        <v>3217746.6209999998</v>
      </c>
      <c r="R850" s="7">
        <v>0</v>
      </c>
      <c r="S850" s="7">
        <v>8.9696180021593631E-4</v>
      </c>
      <c r="T850" s="6">
        <v>0</v>
      </c>
      <c r="U850" s="6">
        <v>2886.1958018109058</v>
      </c>
    </row>
    <row r="851" spans="1:21" x14ac:dyDescent="0.3">
      <c r="A851" t="s">
        <v>21</v>
      </c>
      <c r="B851" t="s">
        <v>398</v>
      </c>
      <c r="C851" t="s">
        <v>80</v>
      </c>
      <c r="D851" t="s">
        <v>109</v>
      </c>
      <c r="E851" t="s">
        <v>25</v>
      </c>
      <c r="F851" t="s">
        <v>31</v>
      </c>
      <c r="G851" t="s">
        <v>470</v>
      </c>
      <c r="H851" t="s">
        <v>117</v>
      </c>
      <c r="I851" t="s">
        <v>906</v>
      </c>
      <c r="J851" t="s">
        <v>117</v>
      </c>
      <c r="K851" t="s">
        <v>29</v>
      </c>
      <c r="L851">
        <v>20</v>
      </c>
      <c r="N851" s="5">
        <v>0.14249999999999999</v>
      </c>
      <c r="O851" t="s">
        <v>30</v>
      </c>
      <c r="P851" s="5">
        <v>0.192673595</v>
      </c>
      <c r="Q851" s="6">
        <v>1168835.446</v>
      </c>
      <c r="R851" s="7">
        <v>0</v>
      </c>
      <c r="S851" s="7">
        <v>9.7406742677655584E-4</v>
      </c>
      <c r="T851" s="6">
        <v>0</v>
      </c>
      <c r="U851" s="6">
        <v>1138.524535210448</v>
      </c>
    </row>
    <row r="852" spans="1:21" x14ac:dyDescent="0.3">
      <c r="A852" t="s">
        <v>21</v>
      </c>
      <c r="B852" t="s">
        <v>398</v>
      </c>
      <c r="C852" t="s">
        <v>80</v>
      </c>
      <c r="D852" t="s">
        <v>109</v>
      </c>
      <c r="E852" t="s">
        <v>25</v>
      </c>
      <c r="F852" t="s">
        <v>31</v>
      </c>
      <c r="G852" t="s">
        <v>471</v>
      </c>
      <c r="H852" t="s">
        <v>119</v>
      </c>
      <c r="I852" t="s">
        <v>907</v>
      </c>
      <c r="J852" t="s">
        <v>119</v>
      </c>
      <c r="K852" t="s">
        <v>29</v>
      </c>
      <c r="L852">
        <v>20</v>
      </c>
      <c r="N852" s="5">
        <v>0.54</v>
      </c>
      <c r="O852" t="s">
        <v>30</v>
      </c>
      <c r="P852" s="5">
        <v>0.125</v>
      </c>
      <c r="Q852" s="6">
        <v>2499960.3760000002</v>
      </c>
      <c r="R852" s="7">
        <v>0</v>
      </c>
      <c r="S852" s="7">
        <v>8.9048709555079723E-4</v>
      </c>
      <c r="T852" s="6">
        <v>0</v>
      </c>
      <c r="U852" s="6">
        <v>2226.182454216319</v>
      </c>
    </row>
    <row r="853" spans="1:21" x14ac:dyDescent="0.3">
      <c r="A853" t="s">
        <v>21</v>
      </c>
      <c r="B853" t="s">
        <v>398</v>
      </c>
      <c r="C853" t="s">
        <v>80</v>
      </c>
      <c r="D853" t="s">
        <v>109</v>
      </c>
      <c r="E853" t="s">
        <v>25</v>
      </c>
      <c r="F853" t="s">
        <v>31</v>
      </c>
      <c r="G853" t="s">
        <v>472</v>
      </c>
      <c r="H853" t="s">
        <v>121</v>
      </c>
      <c r="I853" t="s">
        <v>121</v>
      </c>
      <c r="J853" t="s">
        <v>121</v>
      </c>
      <c r="K853" t="s">
        <v>29</v>
      </c>
      <c r="L853">
        <v>11</v>
      </c>
      <c r="N853" s="5">
        <v>0.65</v>
      </c>
      <c r="O853" t="s">
        <v>30</v>
      </c>
      <c r="P853" s="5">
        <v>0.12</v>
      </c>
      <c r="Q853" s="6">
        <v>2693846.1910000001</v>
      </c>
      <c r="R853" s="7">
        <v>0</v>
      </c>
      <c r="S853" s="7">
        <v>8.9048709555079712E-4</v>
      </c>
      <c r="T853" s="6">
        <v>0</v>
      </c>
      <c r="U853" s="6">
        <v>2398.8352704841682</v>
      </c>
    </row>
    <row r="854" spans="1:21" x14ac:dyDescent="0.3">
      <c r="A854" t="s">
        <v>21</v>
      </c>
      <c r="B854" t="s">
        <v>398</v>
      </c>
      <c r="C854" t="s">
        <v>80</v>
      </c>
      <c r="D854" t="s">
        <v>109</v>
      </c>
      <c r="E854" t="s">
        <v>25</v>
      </c>
      <c r="F854" t="s">
        <v>31</v>
      </c>
      <c r="G854" t="s">
        <v>473</v>
      </c>
      <c r="H854" t="s">
        <v>123</v>
      </c>
      <c r="I854" t="s">
        <v>123</v>
      </c>
      <c r="J854" t="s">
        <v>123</v>
      </c>
      <c r="K854" t="s">
        <v>29</v>
      </c>
      <c r="L854">
        <v>15</v>
      </c>
      <c r="N854" s="5">
        <v>0</v>
      </c>
      <c r="O854" t="s">
        <v>30</v>
      </c>
      <c r="P854" s="5">
        <v>2.0452499999999998E-2</v>
      </c>
      <c r="Q854" s="6">
        <v>0</v>
      </c>
      <c r="R854" s="7">
        <v>0</v>
      </c>
      <c r="S854" s="7">
        <v>8.9048709555079723E-4</v>
      </c>
      <c r="T854" s="6">
        <v>0</v>
      </c>
      <c r="U854" s="6">
        <v>0</v>
      </c>
    </row>
    <row r="855" spans="1:21" x14ac:dyDescent="0.3">
      <c r="A855" t="s">
        <v>21</v>
      </c>
      <c r="B855" t="s">
        <v>398</v>
      </c>
      <c r="C855" t="s">
        <v>80</v>
      </c>
      <c r="D855" t="s">
        <v>109</v>
      </c>
      <c r="E855" t="s">
        <v>25</v>
      </c>
      <c r="F855" t="s">
        <v>31</v>
      </c>
      <c r="G855" t="s">
        <v>474</v>
      </c>
      <c r="H855" t="s">
        <v>125</v>
      </c>
      <c r="I855" t="s">
        <v>908</v>
      </c>
      <c r="J855" t="s">
        <v>125</v>
      </c>
      <c r="K855" t="s">
        <v>29</v>
      </c>
      <c r="L855">
        <v>20</v>
      </c>
      <c r="N855" s="5">
        <v>3.9038694999999998E-2</v>
      </c>
      <c r="O855" t="s">
        <v>30</v>
      </c>
      <c r="P855" s="5">
        <v>0</v>
      </c>
      <c r="Q855" s="6">
        <v>7.2051799999999996E-4</v>
      </c>
      <c r="R855" s="7">
        <v>0</v>
      </c>
      <c r="S855" s="7">
        <v>1.1044101163005346E-3</v>
      </c>
      <c r="T855" s="6">
        <v>0</v>
      </c>
      <c r="U855" s="6">
        <v>7.9574736817662855E-7</v>
      </c>
    </row>
    <row r="856" spans="1:21" x14ac:dyDescent="0.3">
      <c r="A856" t="s">
        <v>21</v>
      </c>
      <c r="B856" t="s">
        <v>398</v>
      </c>
      <c r="C856" t="s">
        <v>80</v>
      </c>
      <c r="D856" t="s">
        <v>109</v>
      </c>
      <c r="E856" t="s">
        <v>25</v>
      </c>
      <c r="F856" t="s">
        <v>31</v>
      </c>
      <c r="G856" t="s">
        <v>475</v>
      </c>
      <c r="H856" t="s">
        <v>127</v>
      </c>
      <c r="I856" t="s">
        <v>909</v>
      </c>
      <c r="J856" t="s">
        <v>127</v>
      </c>
      <c r="K856" t="s">
        <v>29</v>
      </c>
      <c r="L856">
        <v>20</v>
      </c>
      <c r="N856" s="5">
        <v>1.6251060000000001E-2</v>
      </c>
      <c r="O856" t="s">
        <v>30</v>
      </c>
      <c r="P856" s="5">
        <v>0.91304347799999996</v>
      </c>
      <c r="Q856" s="6">
        <v>1141025.568</v>
      </c>
      <c r="R856" s="7">
        <v>0</v>
      </c>
      <c r="S856" s="7">
        <v>1.0253235912835545E-3</v>
      </c>
      <c r="T856" s="6">
        <v>0</v>
      </c>
      <c r="U856" s="6">
        <v>1169.9204331281176</v>
      </c>
    </row>
    <row r="857" spans="1:21" x14ac:dyDescent="0.3">
      <c r="A857" t="s">
        <v>21</v>
      </c>
      <c r="B857" t="s">
        <v>398</v>
      </c>
      <c r="C857" t="s">
        <v>80</v>
      </c>
      <c r="D857" t="s">
        <v>109</v>
      </c>
      <c r="E857" t="s">
        <v>25</v>
      </c>
      <c r="F857" t="s">
        <v>31</v>
      </c>
      <c r="G857" t="s">
        <v>476</v>
      </c>
      <c r="H857" t="s">
        <v>129</v>
      </c>
      <c r="I857" t="s">
        <v>910</v>
      </c>
      <c r="J857" t="s">
        <v>129</v>
      </c>
      <c r="K857" t="s">
        <v>29</v>
      </c>
      <c r="L857">
        <v>20</v>
      </c>
      <c r="N857" s="5">
        <v>6.3605939999999998E-3</v>
      </c>
      <c r="O857" t="s">
        <v>30</v>
      </c>
      <c r="P857" s="5">
        <v>0.33333333300000001</v>
      </c>
      <c r="Q857" s="6">
        <v>90451.228700000007</v>
      </c>
      <c r="R857" s="7">
        <v>0</v>
      </c>
      <c r="S857" s="7">
        <v>1.0805851901144099E-3</v>
      </c>
      <c r="T857" s="6">
        <v>0</v>
      </c>
      <c r="U857" s="6">
        <v>97.740258160871477</v>
      </c>
    </row>
    <row r="858" spans="1:21" x14ac:dyDescent="0.3">
      <c r="A858" t="s">
        <v>21</v>
      </c>
      <c r="B858" t="s">
        <v>398</v>
      </c>
      <c r="C858" t="s">
        <v>80</v>
      </c>
      <c r="D858" t="s">
        <v>109</v>
      </c>
      <c r="E858" t="s">
        <v>25</v>
      </c>
      <c r="F858" t="s">
        <v>31</v>
      </c>
      <c r="G858" t="s">
        <v>477</v>
      </c>
      <c r="H858" t="s">
        <v>131</v>
      </c>
      <c r="I858" t="s">
        <v>911</v>
      </c>
      <c r="J858" t="s">
        <v>131</v>
      </c>
      <c r="K858" t="s">
        <v>29</v>
      </c>
      <c r="L858">
        <v>20</v>
      </c>
      <c r="N858" s="5">
        <v>1.5789569E-2</v>
      </c>
      <c r="O858" t="s">
        <v>30</v>
      </c>
      <c r="P858" s="5">
        <v>0.68421052599999999</v>
      </c>
      <c r="Q858" s="6">
        <v>649310.74780000001</v>
      </c>
      <c r="R858" s="7">
        <v>0</v>
      </c>
      <c r="S858" s="7">
        <v>1.0314931368229279E-3</v>
      </c>
      <c r="T858" s="6">
        <v>0</v>
      </c>
      <c r="U858" s="6">
        <v>669.75958002106302</v>
      </c>
    </row>
    <row r="859" spans="1:21" x14ac:dyDescent="0.3">
      <c r="A859" t="s">
        <v>21</v>
      </c>
      <c r="B859" t="s">
        <v>398</v>
      </c>
      <c r="C859" t="s">
        <v>80</v>
      </c>
      <c r="D859" t="s">
        <v>109</v>
      </c>
      <c r="E859" t="s">
        <v>25</v>
      </c>
      <c r="F859" t="s">
        <v>31</v>
      </c>
      <c r="G859" t="s">
        <v>478</v>
      </c>
      <c r="H859" t="s">
        <v>157</v>
      </c>
      <c r="I859" t="s">
        <v>912</v>
      </c>
      <c r="J859" t="s">
        <v>157</v>
      </c>
      <c r="K859" t="s">
        <v>29</v>
      </c>
      <c r="L859">
        <v>11</v>
      </c>
      <c r="N859" s="5">
        <v>0.52</v>
      </c>
      <c r="O859" t="s">
        <v>30</v>
      </c>
      <c r="P859" s="5">
        <v>7.0000000000000007E-2</v>
      </c>
      <c r="Q859" s="6">
        <v>1081401.4240000001</v>
      </c>
      <c r="R859" s="7">
        <v>0</v>
      </c>
      <c r="S859" s="7">
        <v>8.9048709555079723E-4</v>
      </c>
      <c r="T859" s="6">
        <v>0</v>
      </c>
      <c r="U859" s="6">
        <v>962.97401318225627</v>
      </c>
    </row>
    <row r="860" spans="1:21" x14ac:dyDescent="0.3">
      <c r="A860" t="s">
        <v>21</v>
      </c>
      <c r="B860" t="s">
        <v>398</v>
      </c>
      <c r="C860" t="s">
        <v>80</v>
      </c>
      <c r="D860" t="s">
        <v>109</v>
      </c>
      <c r="E860" t="s">
        <v>25</v>
      </c>
      <c r="F860" t="s">
        <v>41</v>
      </c>
      <c r="G860" t="s">
        <v>579</v>
      </c>
      <c r="H860" t="s">
        <v>306</v>
      </c>
      <c r="I860" t="s">
        <v>922</v>
      </c>
      <c r="J860" t="s">
        <v>306</v>
      </c>
      <c r="K860" t="s">
        <v>44</v>
      </c>
      <c r="L860">
        <v>22</v>
      </c>
      <c r="M860" t="s">
        <v>109</v>
      </c>
      <c r="N860" s="5">
        <v>2.9924775000000001E-2</v>
      </c>
      <c r="O860" t="s">
        <v>30</v>
      </c>
      <c r="P860" s="5">
        <v>0.44429629599999998</v>
      </c>
      <c r="Q860" s="6">
        <v>623745.32739999995</v>
      </c>
      <c r="R860" s="7">
        <v>0</v>
      </c>
      <c r="S860" s="7">
        <v>8.9661405612616438E-4</v>
      </c>
      <c r="T860" s="6">
        <v>0</v>
      </c>
      <c r="U860" s="6">
        <v>559.25882798985629</v>
      </c>
    </row>
    <row r="861" spans="1:21" x14ac:dyDescent="0.3">
      <c r="A861" t="s">
        <v>21</v>
      </c>
      <c r="B861" t="s">
        <v>398</v>
      </c>
      <c r="C861" t="s">
        <v>80</v>
      </c>
      <c r="D861" t="s">
        <v>109</v>
      </c>
      <c r="E861" t="s">
        <v>25</v>
      </c>
      <c r="F861" t="s">
        <v>41</v>
      </c>
      <c r="G861" t="s">
        <v>580</v>
      </c>
      <c r="H861" t="s">
        <v>308</v>
      </c>
      <c r="I861" t="s">
        <v>923</v>
      </c>
      <c r="J861" t="s">
        <v>308</v>
      </c>
      <c r="K861" t="s">
        <v>44</v>
      </c>
      <c r="L861">
        <v>15</v>
      </c>
      <c r="M861" t="s">
        <v>109</v>
      </c>
      <c r="N861" s="5">
        <v>0.32003999999999999</v>
      </c>
      <c r="O861" t="s">
        <v>30</v>
      </c>
      <c r="P861" s="5">
        <v>0.65900000000000003</v>
      </c>
      <c r="Q861" s="6">
        <v>12539056.189999999</v>
      </c>
      <c r="R861" s="7">
        <v>0</v>
      </c>
      <c r="S861" s="7">
        <v>5.1721304454643965E-4</v>
      </c>
      <c r="T861" s="6">
        <v>0</v>
      </c>
      <c r="U861" s="6">
        <v>6485.3634277687797</v>
      </c>
    </row>
    <row r="862" spans="1:21" x14ac:dyDescent="0.3">
      <c r="A862" t="s">
        <v>21</v>
      </c>
      <c r="B862" t="s">
        <v>398</v>
      </c>
      <c r="C862" t="s">
        <v>80</v>
      </c>
      <c r="D862" t="s">
        <v>109</v>
      </c>
      <c r="E862" t="s">
        <v>25</v>
      </c>
      <c r="F862" t="s">
        <v>41</v>
      </c>
      <c r="G862" t="s">
        <v>581</v>
      </c>
      <c r="H862" t="s">
        <v>310</v>
      </c>
      <c r="I862" t="s">
        <v>310</v>
      </c>
      <c r="J862" t="s">
        <v>310</v>
      </c>
      <c r="K862" t="s">
        <v>44</v>
      </c>
      <c r="L862">
        <v>15</v>
      </c>
      <c r="M862" t="s">
        <v>109</v>
      </c>
      <c r="N862" s="5">
        <v>0.59</v>
      </c>
      <c r="O862" t="s">
        <v>30</v>
      </c>
      <c r="P862" s="5">
        <v>0.17158654600000001</v>
      </c>
      <c r="Q862" s="6">
        <v>4191416.486</v>
      </c>
      <c r="R862" s="7">
        <v>0</v>
      </c>
      <c r="S862" s="7">
        <v>6.4547731683713E-3</v>
      </c>
      <c r="T862" s="6">
        <v>0</v>
      </c>
      <c r="U862" s="6">
        <v>27054.642671301921</v>
      </c>
    </row>
    <row r="863" spans="1:21" x14ac:dyDescent="0.3">
      <c r="A863" t="s">
        <v>21</v>
      </c>
      <c r="B863" t="s">
        <v>398</v>
      </c>
      <c r="C863" t="s">
        <v>80</v>
      </c>
      <c r="D863" t="s">
        <v>109</v>
      </c>
      <c r="E863" t="s">
        <v>25</v>
      </c>
      <c r="F863" t="s">
        <v>41</v>
      </c>
      <c r="G863" t="s">
        <v>582</v>
      </c>
      <c r="H863" t="s">
        <v>317</v>
      </c>
      <c r="I863" t="s">
        <v>317</v>
      </c>
      <c r="J863" t="s">
        <v>317</v>
      </c>
      <c r="K863" t="s">
        <v>44</v>
      </c>
      <c r="L863">
        <v>15</v>
      </c>
      <c r="M863" t="s">
        <v>109</v>
      </c>
      <c r="N863" s="5">
        <v>0</v>
      </c>
      <c r="O863" t="s">
        <v>30</v>
      </c>
      <c r="P863" s="5">
        <v>0.130445912</v>
      </c>
      <c r="Q863" s="6">
        <v>0</v>
      </c>
      <c r="R863" s="7">
        <v>0</v>
      </c>
      <c r="S863" s="7">
        <v>5.7509585817714995E-3</v>
      </c>
      <c r="T863" s="6">
        <v>0</v>
      </c>
      <c r="U863" s="6">
        <v>0</v>
      </c>
    </row>
    <row r="864" spans="1:21" x14ac:dyDescent="0.3">
      <c r="A864" t="s">
        <v>21</v>
      </c>
      <c r="B864" t="s">
        <v>398</v>
      </c>
      <c r="C864" t="s">
        <v>80</v>
      </c>
      <c r="D864" t="s">
        <v>109</v>
      </c>
      <c r="E864" t="s">
        <v>25</v>
      </c>
      <c r="F864" t="s">
        <v>41</v>
      </c>
      <c r="G864" t="s">
        <v>583</v>
      </c>
      <c r="H864" t="s">
        <v>319</v>
      </c>
      <c r="I864" t="s">
        <v>319</v>
      </c>
      <c r="J864" t="s">
        <v>319</v>
      </c>
      <c r="K864" t="s">
        <v>44</v>
      </c>
      <c r="L864">
        <v>15</v>
      </c>
      <c r="M864" t="s">
        <v>109</v>
      </c>
      <c r="N864" s="5">
        <v>0</v>
      </c>
      <c r="O864" t="s">
        <v>30</v>
      </c>
      <c r="P864" s="5">
        <v>0.130445912</v>
      </c>
      <c r="Q864" s="6">
        <v>0</v>
      </c>
      <c r="R864" s="7">
        <v>0</v>
      </c>
      <c r="S864" s="7">
        <v>4.718524684516656E-3</v>
      </c>
      <c r="T864" s="6">
        <v>0</v>
      </c>
      <c r="U864" s="6">
        <v>0</v>
      </c>
    </row>
    <row r="865" spans="1:21" x14ac:dyDescent="0.3">
      <c r="A865" t="s">
        <v>21</v>
      </c>
      <c r="B865" t="s">
        <v>398</v>
      </c>
      <c r="C865" t="s">
        <v>80</v>
      </c>
      <c r="D865" t="s">
        <v>109</v>
      </c>
      <c r="E865" t="s">
        <v>25</v>
      </c>
      <c r="F865" t="s">
        <v>41</v>
      </c>
      <c r="G865" t="s">
        <v>584</v>
      </c>
      <c r="H865" t="s">
        <v>321</v>
      </c>
      <c r="I865" t="s">
        <v>321</v>
      </c>
      <c r="J865" t="s">
        <v>321</v>
      </c>
      <c r="K865" t="s">
        <v>44</v>
      </c>
      <c r="L865">
        <v>15</v>
      </c>
      <c r="M865" t="s">
        <v>109</v>
      </c>
      <c r="N865" s="5">
        <v>0</v>
      </c>
      <c r="O865" t="s">
        <v>30</v>
      </c>
      <c r="P865" s="5">
        <v>8.4734096999999994E-2</v>
      </c>
      <c r="Q865" s="6">
        <v>0</v>
      </c>
      <c r="R865" s="7">
        <v>0</v>
      </c>
      <c r="S865" s="7">
        <v>5.078760666054111E-3</v>
      </c>
      <c r="T865" s="6">
        <v>0</v>
      </c>
      <c r="U865" s="6">
        <v>0</v>
      </c>
    </row>
    <row r="866" spans="1:21" x14ac:dyDescent="0.3">
      <c r="A866" t="s">
        <v>21</v>
      </c>
      <c r="B866" t="s">
        <v>398</v>
      </c>
      <c r="C866" t="s">
        <v>80</v>
      </c>
      <c r="D866" t="s">
        <v>109</v>
      </c>
      <c r="E866" t="s">
        <v>25</v>
      </c>
      <c r="F866" t="s">
        <v>41</v>
      </c>
      <c r="G866" t="s">
        <v>585</v>
      </c>
      <c r="H866" t="s">
        <v>323</v>
      </c>
      <c r="I866" t="s">
        <v>323</v>
      </c>
      <c r="J866" t="s">
        <v>323</v>
      </c>
      <c r="K866" t="s">
        <v>44</v>
      </c>
      <c r="L866">
        <v>15</v>
      </c>
      <c r="M866" t="s">
        <v>109</v>
      </c>
      <c r="N866" s="5">
        <v>0</v>
      </c>
      <c r="O866" t="s">
        <v>30</v>
      </c>
      <c r="P866" s="5">
        <v>3.3644421000000001E-2</v>
      </c>
      <c r="Q866" s="6">
        <v>0</v>
      </c>
      <c r="R866" s="7">
        <v>0</v>
      </c>
      <c r="S866" s="7">
        <v>6.5691430386937127E-3</v>
      </c>
      <c r="T866" s="6">
        <v>0</v>
      </c>
      <c r="U866" s="6">
        <v>0</v>
      </c>
    </row>
    <row r="867" spans="1:21" x14ac:dyDescent="0.3">
      <c r="A867" t="s">
        <v>21</v>
      </c>
      <c r="B867" t="s">
        <v>398</v>
      </c>
      <c r="C867" t="s">
        <v>80</v>
      </c>
      <c r="D867" t="s">
        <v>109</v>
      </c>
      <c r="E867" t="s">
        <v>25</v>
      </c>
      <c r="F867" t="s">
        <v>41</v>
      </c>
      <c r="G867" t="s">
        <v>586</v>
      </c>
      <c r="H867" t="s">
        <v>312</v>
      </c>
      <c r="I867" t="s">
        <v>924</v>
      </c>
      <c r="J867" t="s">
        <v>312</v>
      </c>
      <c r="K867" t="s">
        <v>44</v>
      </c>
      <c r="L867">
        <v>15</v>
      </c>
      <c r="M867" t="s">
        <v>109</v>
      </c>
      <c r="N867" s="5">
        <v>0</v>
      </c>
      <c r="O867" t="s">
        <v>30</v>
      </c>
      <c r="P867" s="5">
        <v>0.58414634099999996</v>
      </c>
      <c r="Q867" s="6">
        <v>0</v>
      </c>
      <c r="R867" s="7">
        <v>0</v>
      </c>
      <c r="S867" s="7">
        <v>2.8204583213664591E-4</v>
      </c>
      <c r="T867" s="6">
        <v>0</v>
      </c>
      <c r="U867" s="6">
        <v>0</v>
      </c>
    </row>
    <row r="868" spans="1:21" x14ac:dyDescent="0.3">
      <c r="A868" t="s">
        <v>21</v>
      </c>
      <c r="B868" t="s">
        <v>398</v>
      </c>
      <c r="C868" t="s">
        <v>80</v>
      </c>
      <c r="D868" t="s">
        <v>109</v>
      </c>
      <c r="E868" t="s">
        <v>25</v>
      </c>
      <c r="F868" t="s">
        <v>26</v>
      </c>
      <c r="G868" t="s">
        <v>587</v>
      </c>
      <c r="H868" t="s">
        <v>306</v>
      </c>
      <c r="I868" t="s">
        <v>922</v>
      </c>
      <c r="J868" t="s">
        <v>306</v>
      </c>
      <c r="K868" t="s">
        <v>44</v>
      </c>
      <c r="L868">
        <v>22</v>
      </c>
      <c r="M868" t="s">
        <v>109</v>
      </c>
      <c r="N868" s="5">
        <v>2.9924775000000001E-2</v>
      </c>
      <c r="O868" t="s">
        <v>30</v>
      </c>
      <c r="P868" s="5">
        <v>0.44429629599999998</v>
      </c>
      <c r="Q868" s="6">
        <v>10957.66563</v>
      </c>
      <c r="R868" s="7">
        <v>0</v>
      </c>
      <c r="S868" s="7">
        <v>8.9661405612616438E-4</v>
      </c>
      <c r="T868" s="6">
        <v>0</v>
      </c>
      <c r="U868" s="6">
        <v>9.8247970261885627</v>
      </c>
    </row>
    <row r="869" spans="1:21" x14ac:dyDescent="0.3">
      <c r="A869" t="s">
        <v>21</v>
      </c>
      <c r="B869" t="s">
        <v>398</v>
      </c>
      <c r="C869" t="s">
        <v>80</v>
      </c>
      <c r="D869" t="s">
        <v>109</v>
      </c>
      <c r="E869" t="s">
        <v>25</v>
      </c>
      <c r="F869" t="s">
        <v>26</v>
      </c>
      <c r="G869" t="s">
        <v>588</v>
      </c>
      <c r="H869" t="s">
        <v>308</v>
      </c>
      <c r="I869" t="s">
        <v>923</v>
      </c>
      <c r="J869" t="s">
        <v>308</v>
      </c>
      <c r="K869" t="s">
        <v>44</v>
      </c>
      <c r="L869">
        <v>15</v>
      </c>
      <c r="M869" t="s">
        <v>109</v>
      </c>
      <c r="N869" s="5">
        <v>0.32003999999999999</v>
      </c>
      <c r="O869" t="s">
        <v>30</v>
      </c>
      <c r="P869" s="5">
        <v>0.65900000000000003</v>
      </c>
      <c r="Q869" s="6">
        <v>220280.2635</v>
      </c>
      <c r="R869" s="7">
        <v>0</v>
      </c>
      <c r="S869" s="7">
        <v>5.1721304454643965E-4</v>
      </c>
      <c r="T869" s="6">
        <v>0</v>
      </c>
      <c r="U869" s="6">
        <v>113.93182573832696</v>
      </c>
    </row>
    <row r="870" spans="1:21" x14ac:dyDescent="0.3">
      <c r="A870" t="s">
        <v>21</v>
      </c>
      <c r="B870" t="s">
        <v>398</v>
      </c>
      <c r="C870" t="s">
        <v>80</v>
      </c>
      <c r="D870" t="s">
        <v>109</v>
      </c>
      <c r="E870" t="s">
        <v>25</v>
      </c>
      <c r="F870" t="s">
        <v>26</v>
      </c>
      <c r="G870" t="s">
        <v>589</v>
      </c>
      <c r="H870" t="s">
        <v>310</v>
      </c>
      <c r="I870" t="s">
        <v>310</v>
      </c>
      <c r="J870" t="s">
        <v>310</v>
      </c>
      <c r="K870" t="s">
        <v>44</v>
      </c>
      <c r="L870">
        <v>15</v>
      </c>
      <c r="M870" t="s">
        <v>109</v>
      </c>
      <c r="N870" s="5">
        <v>0.59</v>
      </c>
      <c r="O870" t="s">
        <v>30</v>
      </c>
      <c r="P870" s="5">
        <v>0.17158654600000001</v>
      </c>
      <c r="Q870" s="6">
        <v>79393.100930000001</v>
      </c>
      <c r="R870" s="7">
        <v>0</v>
      </c>
      <c r="S870" s="7">
        <v>6.4547731683713E-3</v>
      </c>
      <c r="T870" s="6">
        <v>0</v>
      </c>
      <c r="U870" s="6">
        <v>512.46445763675854</v>
      </c>
    </row>
    <row r="871" spans="1:21" x14ac:dyDescent="0.3">
      <c r="A871" t="s">
        <v>21</v>
      </c>
      <c r="B871" t="s">
        <v>398</v>
      </c>
      <c r="C871" t="s">
        <v>80</v>
      </c>
      <c r="D871" t="s">
        <v>109</v>
      </c>
      <c r="E871" t="s">
        <v>25</v>
      </c>
      <c r="F871" t="s">
        <v>26</v>
      </c>
      <c r="G871" t="s">
        <v>590</v>
      </c>
      <c r="H871" t="s">
        <v>317</v>
      </c>
      <c r="I871" t="s">
        <v>317</v>
      </c>
      <c r="J871" t="s">
        <v>317</v>
      </c>
      <c r="K871" t="s">
        <v>44</v>
      </c>
      <c r="L871">
        <v>15</v>
      </c>
      <c r="M871" t="s">
        <v>109</v>
      </c>
      <c r="N871" s="5">
        <v>0</v>
      </c>
      <c r="O871" t="s">
        <v>30</v>
      </c>
      <c r="P871" s="5">
        <v>0.130445912</v>
      </c>
      <c r="Q871" s="6">
        <v>0</v>
      </c>
      <c r="R871" s="7">
        <v>0</v>
      </c>
      <c r="S871" s="7">
        <v>5.7509585817714995E-3</v>
      </c>
      <c r="T871" s="6">
        <v>0</v>
      </c>
      <c r="U871" s="6">
        <v>0</v>
      </c>
    </row>
    <row r="872" spans="1:21" x14ac:dyDescent="0.3">
      <c r="A872" t="s">
        <v>21</v>
      </c>
      <c r="B872" t="s">
        <v>398</v>
      </c>
      <c r="C872" t="s">
        <v>80</v>
      </c>
      <c r="D872" t="s">
        <v>109</v>
      </c>
      <c r="E872" t="s">
        <v>25</v>
      </c>
      <c r="F872" t="s">
        <v>26</v>
      </c>
      <c r="G872" t="s">
        <v>591</v>
      </c>
      <c r="H872" t="s">
        <v>319</v>
      </c>
      <c r="I872" t="s">
        <v>319</v>
      </c>
      <c r="J872" t="s">
        <v>319</v>
      </c>
      <c r="K872" t="s">
        <v>44</v>
      </c>
      <c r="L872">
        <v>15</v>
      </c>
      <c r="M872" t="s">
        <v>109</v>
      </c>
      <c r="N872" s="5">
        <v>0</v>
      </c>
      <c r="O872" t="s">
        <v>30</v>
      </c>
      <c r="P872" s="5">
        <v>0.130445912</v>
      </c>
      <c r="Q872" s="6">
        <v>0</v>
      </c>
      <c r="R872" s="7">
        <v>0</v>
      </c>
      <c r="S872" s="7">
        <v>4.718524684516656E-3</v>
      </c>
      <c r="T872" s="6">
        <v>0</v>
      </c>
      <c r="U872" s="6">
        <v>0</v>
      </c>
    </row>
    <row r="873" spans="1:21" x14ac:dyDescent="0.3">
      <c r="A873" t="s">
        <v>21</v>
      </c>
      <c r="B873" t="s">
        <v>398</v>
      </c>
      <c r="C873" t="s">
        <v>80</v>
      </c>
      <c r="D873" t="s">
        <v>109</v>
      </c>
      <c r="E873" t="s">
        <v>25</v>
      </c>
      <c r="F873" t="s">
        <v>26</v>
      </c>
      <c r="G873" t="s">
        <v>592</v>
      </c>
      <c r="H873" t="s">
        <v>321</v>
      </c>
      <c r="I873" t="s">
        <v>321</v>
      </c>
      <c r="J873" t="s">
        <v>321</v>
      </c>
      <c r="K873" t="s">
        <v>44</v>
      </c>
      <c r="L873">
        <v>15</v>
      </c>
      <c r="M873" t="s">
        <v>109</v>
      </c>
      <c r="N873" s="5">
        <v>0</v>
      </c>
      <c r="O873" t="s">
        <v>30</v>
      </c>
      <c r="P873" s="5">
        <v>8.4734096999999994E-2</v>
      </c>
      <c r="Q873" s="6">
        <v>0</v>
      </c>
      <c r="R873" s="7">
        <v>0</v>
      </c>
      <c r="S873" s="7">
        <v>5.078760666054111E-3</v>
      </c>
      <c r="T873" s="6">
        <v>0</v>
      </c>
      <c r="U873" s="6">
        <v>0</v>
      </c>
    </row>
    <row r="874" spans="1:21" x14ac:dyDescent="0.3">
      <c r="A874" t="s">
        <v>21</v>
      </c>
      <c r="B874" t="s">
        <v>398</v>
      </c>
      <c r="C874" t="s">
        <v>80</v>
      </c>
      <c r="D874" t="s">
        <v>109</v>
      </c>
      <c r="E874" t="s">
        <v>25</v>
      </c>
      <c r="F874" t="s">
        <v>26</v>
      </c>
      <c r="G874" t="s">
        <v>593</v>
      </c>
      <c r="H874" t="s">
        <v>323</v>
      </c>
      <c r="I874" t="s">
        <v>323</v>
      </c>
      <c r="J874" t="s">
        <v>323</v>
      </c>
      <c r="K874" t="s">
        <v>44</v>
      </c>
      <c r="L874">
        <v>15</v>
      </c>
      <c r="M874" t="s">
        <v>109</v>
      </c>
      <c r="N874" s="5">
        <v>0</v>
      </c>
      <c r="O874" t="s">
        <v>30</v>
      </c>
      <c r="P874" s="5">
        <v>3.3644421000000001E-2</v>
      </c>
      <c r="Q874" s="6">
        <v>0</v>
      </c>
      <c r="R874" s="7">
        <v>0</v>
      </c>
      <c r="S874" s="7">
        <v>6.5691430386937127E-3</v>
      </c>
      <c r="T874" s="6">
        <v>0</v>
      </c>
      <c r="U874" s="6">
        <v>0</v>
      </c>
    </row>
    <row r="875" spans="1:21" x14ac:dyDescent="0.3">
      <c r="A875" t="s">
        <v>21</v>
      </c>
      <c r="B875" t="s">
        <v>398</v>
      </c>
      <c r="C875" t="s">
        <v>80</v>
      </c>
      <c r="D875" t="s">
        <v>109</v>
      </c>
      <c r="E875" t="s">
        <v>25</v>
      </c>
      <c r="F875" t="s">
        <v>26</v>
      </c>
      <c r="G875" t="s">
        <v>594</v>
      </c>
      <c r="H875" t="s">
        <v>312</v>
      </c>
      <c r="I875" t="s">
        <v>924</v>
      </c>
      <c r="J875" t="s">
        <v>312</v>
      </c>
      <c r="K875" t="s">
        <v>44</v>
      </c>
      <c r="L875">
        <v>15</v>
      </c>
      <c r="M875" t="s">
        <v>109</v>
      </c>
      <c r="N875" s="5">
        <v>0</v>
      </c>
      <c r="O875" t="s">
        <v>30</v>
      </c>
      <c r="P875" s="5">
        <v>0.58414634099999996</v>
      </c>
      <c r="Q875" s="6">
        <v>0</v>
      </c>
      <c r="R875" s="7">
        <v>0</v>
      </c>
      <c r="S875" s="7">
        <v>2.8204583213664591E-4</v>
      </c>
      <c r="T875" s="6">
        <v>0</v>
      </c>
      <c r="U875" s="6">
        <v>0</v>
      </c>
    </row>
    <row r="876" spans="1:21" x14ac:dyDescent="0.3">
      <c r="A876" t="s">
        <v>21</v>
      </c>
      <c r="B876" t="s">
        <v>398</v>
      </c>
      <c r="C876" t="s">
        <v>158</v>
      </c>
      <c r="D876" t="s">
        <v>176</v>
      </c>
      <c r="E876" t="s">
        <v>25</v>
      </c>
      <c r="F876" t="s">
        <v>26</v>
      </c>
      <c r="G876" t="s">
        <v>479</v>
      </c>
      <c r="H876" t="s">
        <v>28</v>
      </c>
      <c r="I876" t="s">
        <v>28</v>
      </c>
      <c r="J876" t="s">
        <v>28</v>
      </c>
      <c r="K876" t="s">
        <v>29</v>
      </c>
      <c r="L876">
        <v>20</v>
      </c>
      <c r="N876" s="5">
        <v>0</v>
      </c>
      <c r="O876" t="s">
        <v>30</v>
      </c>
      <c r="P876" s="5">
        <v>0.3</v>
      </c>
      <c r="Q876" s="6">
        <v>0</v>
      </c>
      <c r="R876" s="7">
        <v>8.7284068609061894E-4</v>
      </c>
      <c r="S876" s="7">
        <v>0</v>
      </c>
      <c r="T876" s="6">
        <v>0</v>
      </c>
      <c r="U876" s="6">
        <v>0</v>
      </c>
    </row>
    <row r="877" spans="1:21" x14ac:dyDescent="0.3">
      <c r="A877" t="s">
        <v>21</v>
      </c>
      <c r="B877" t="s">
        <v>398</v>
      </c>
      <c r="C877" t="s">
        <v>158</v>
      </c>
      <c r="D877" t="s">
        <v>176</v>
      </c>
      <c r="E877" t="s">
        <v>25</v>
      </c>
      <c r="F877" t="s">
        <v>26</v>
      </c>
      <c r="G877" t="s">
        <v>480</v>
      </c>
      <c r="H877" t="s">
        <v>162</v>
      </c>
      <c r="I877" t="s">
        <v>162</v>
      </c>
      <c r="J877" t="s">
        <v>162</v>
      </c>
      <c r="K877" t="s">
        <v>29</v>
      </c>
      <c r="L877">
        <v>15</v>
      </c>
      <c r="N877" s="5">
        <v>9.4999999999999998E-3</v>
      </c>
      <c r="O877" t="s">
        <v>30</v>
      </c>
      <c r="P877" s="5">
        <v>0.06</v>
      </c>
      <c r="Q877" s="6">
        <v>0</v>
      </c>
      <c r="R877" s="7">
        <v>3.4388204221613705E-4</v>
      </c>
      <c r="S877" s="7">
        <v>0</v>
      </c>
      <c r="T877" s="6">
        <v>0</v>
      </c>
      <c r="U877" s="6">
        <v>0</v>
      </c>
    </row>
    <row r="878" spans="1:21" x14ac:dyDescent="0.3">
      <c r="A878" t="s">
        <v>21</v>
      </c>
      <c r="B878" t="s">
        <v>398</v>
      </c>
      <c r="C878" t="s">
        <v>158</v>
      </c>
      <c r="D878" t="s">
        <v>176</v>
      </c>
      <c r="E878" t="s">
        <v>25</v>
      </c>
      <c r="F878" t="s">
        <v>26</v>
      </c>
      <c r="G878" t="s">
        <v>481</v>
      </c>
      <c r="H878" t="s">
        <v>164</v>
      </c>
      <c r="I878" t="s">
        <v>164</v>
      </c>
      <c r="J878" t="s">
        <v>164</v>
      </c>
      <c r="K878" t="s">
        <v>29</v>
      </c>
      <c r="L878">
        <v>10</v>
      </c>
      <c r="N878" s="5">
        <v>0.3</v>
      </c>
      <c r="O878" t="s">
        <v>30</v>
      </c>
      <c r="P878" s="5">
        <v>3.5511204999999997E-2</v>
      </c>
      <c r="Q878" s="6">
        <v>0</v>
      </c>
      <c r="R878" s="7">
        <v>1.5041279839351773E-3</v>
      </c>
      <c r="S878" s="7">
        <v>-6.8840361200273037E-4</v>
      </c>
      <c r="T878" s="6">
        <v>0</v>
      </c>
      <c r="U878" s="6">
        <v>0</v>
      </c>
    </row>
    <row r="879" spans="1:21" x14ac:dyDescent="0.3">
      <c r="A879" t="s">
        <v>21</v>
      </c>
      <c r="B879" t="s">
        <v>398</v>
      </c>
      <c r="C879" t="s">
        <v>158</v>
      </c>
      <c r="D879" t="s">
        <v>176</v>
      </c>
      <c r="E879" t="s">
        <v>25</v>
      </c>
      <c r="F879" t="s">
        <v>26</v>
      </c>
      <c r="G879" t="s">
        <v>482</v>
      </c>
      <c r="H879" t="s">
        <v>86</v>
      </c>
      <c r="I879" t="s">
        <v>86</v>
      </c>
      <c r="J879" t="s">
        <v>86</v>
      </c>
      <c r="K879" t="s">
        <v>29</v>
      </c>
      <c r="L879">
        <v>20</v>
      </c>
      <c r="N879" s="5">
        <v>0</v>
      </c>
      <c r="O879" t="s">
        <v>30</v>
      </c>
      <c r="P879" s="5">
        <v>1.8573347E-2</v>
      </c>
      <c r="Q879" s="6">
        <v>0</v>
      </c>
      <c r="R879" s="7">
        <v>1.9028965319124914E-4</v>
      </c>
      <c r="S879" s="7">
        <v>0</v>
      </c>
      <c r="T879" s="6">
        <v>0</v>
      </c>
      <c r="U879" s="6">
        <v>0</v>
      </c>
    </row>
    <row r="880" spans="1:21" x14ac:dyDescent="0.3">
      <c r="A880" t="s">
        <v>21</v>
      </c>
      <c r="B880" t="s">
        <v>398</v>
      </c>
      <c r="C880" t="s">
        <v>158</v>
      </c>
      <c r="D880" t="s">
        <v>176</v>
      </c>
      <c r="E880" t="s">
        <v>25</v>
      </c>
      <c r="F880" t="s">
        <v>26</v>
      </c>
      <c r="G880" t="s">
        <v>483</v>
      </c>
      <c r="H880" t="s">
        <v>88</v>
      </c>
      <c r="I880" t="s">
        <v>900</v>
      </c>
      <c r="J880" t="s">
        <v>88</v>
      </c>
      <c r="K880" t="s">
        <v>29</v>
      </c>
      <c r="L880">
        <v>20</v>
      </c>
      <c r="N880" s="5">
        <v>0.36</v>
      </c>
      <c r="O880" t="s">
        <v>30</v>
      </c>
      <c r="P880" s="5">
        <v>0.11900903</v>
      </c>
      <c r="Q880" s="6">
        <v>50380.379690000002</v>
      </c>
      <c r="R880" s="7">
        <v>3.9917636000465283E-4</v>
      </c>
      <c r="S880" s="7">
        <v>0</v>
      </c>
      <c r="T880" s="6">
        <v>20.110656580306539</v>
      </c>
      <c r="U880" s="6">
        <v>0</v>
      </c>
    </row>
    <row r="881" spans="1:21" x14ac:dyDescent="0.3">
      <c r="A881" t="s">
        <v>21</v>
      </c>
      <c r="B881" t="s">
        <v>398</v>
      </c>
      <c r="C881" t="s">
        <v>158</v>
      </c>
      <c r="D881" t="s">
        <v>176</v>
      </c>
      <c r="E881" t="s">
        <v>25</v>
      </c>
      <c r="F881" t="s">
        <v>26</v>
      </c>
      <c r="G881" t="s">
        <v>484</v>
      </c>
      <c r="H881" t="s">
        <v>90</v>
      </c>
      <c r="I881" t="s">
        <v>901</v>
      </c>
      <c r="J881" t="s">
        <v>90</v>
      </c>
      <c r="K881" t="s">
        <v>29</v>
      </c>
      <c r="L881">
        <v>20</v>
      </c>
      <c r="N881" s="5">
        <v>0</v>
      </c>
      <c r="O881" t="s">
        <v>30</v>
      </c>
      <c r="P881" s="5">
        <v>0.29066716599999998</v>
      </c>
      <c r="Q881" s="6">
        <v>0</v>
      </c>
      <c r="R881" s="7">
        <v>4.1539048681335245E-4</v>
      </c>
      <c r="S881" s="7">
        <v>0</v>
      </c>
      <c r="T881" s="6">
        <v>0</v>
      </c>
      <c r="U881" s="6">
        <v>0</v>
      </c>
    </row>
    <row r="882" spans="1:21" x14ac:dyDescent="0.3">
      <c r="A882" t="s">
        <v>21</v>
      </c>
      <c r="B882" t="s">
        <v>398</v>
      </c>
      <c r="C882" t="s">
        <v>158</v>
      </c>
      <c r="D882" t="s">
        <v>176</v>
      </c>
      <c r="E882" t="s">
        <v>25</v>
      </c>
      <c r="F882" t="s">
        <v>26</v>
      </c>
      <c r="G882" t="s">
        <v>485</v>
      </c>
      <c r="H882" t="s">
        <v>92</v>
      </c>
      <c r="I882" t="s">
        <v>902</v>
      </c>
      <c r="J882" t="s">
        <v>92</v>
      </c>
      <c r="K882" t="s">
        <v>29</v>
      </c>
      <c r="L882">
        <v>20</v>
      </c>
      <c r="N882" s="5">
        <v>0</v>
      </c>
      <c r="O882" t="s">
        <v>30</v>
      </c>
      <c r="P882" s="5">
        <v>0.13836050699999999</v>
      </c>
      <c r="Q882" s="6">
        <v>0</v>
      </c>
      <c r="R882" s="7">
        <v>4.01136309399111E-4</v>
      </c>
      <c r="S882" s="7">
        <v>0</v>
      </c>
      <c r="T882" s="6">
        <v>0</v>
      </c>
      <c r="U882" s="6">
        <v>0</v>
      </c>
    </row>
    <row r="883" spans="1:21" x14ac:dyDescent="0.3">
      <c r="A883" t="s">
        <v>21</v>
      </c>
      <c r="B883" t="s">
        <v>398</v>
      </c>
      <c r="C883" t="s">
        <v>158</v>
      </c>
      <c r="D883" t="s">
        <v>176</v>
      </c>
      <c r="E883" t="s">
        <v>25</v>
      </c>
      <c r="F883" t="s">
        <v>26</v>
      </c>
      <c r="G883" t="s">
        <v>486</v>
      </c>
      <c r="H883" t="s">
        <v>94</v>
      </c>
      <c r="I883" t="s">
        <v>903</v>
      </c>
      <c r="J883" t="s">
        <v>94</v>
      </c>
      <c r="K883" t="s">
        <v>29</v>
      </c>
      <c r="L883">
        <v>20</v>
      </c>
      <c r="N883" s="5">
        <v>0</v>
      </c>
      <c r="O883" t="s">
        <v>30</v>
      </c>
      <c r="P883" s="5">
        <v>0.16512955600000001</v>
      </c>
      <c r="Q883" s="6">
        <v>0</v>
      </c>
      <c r="R883" s="7">
        <v>4.0607701516430771E-4</v>
      </c>
      <c r="S883" s="7">
        <v>0</v>
      </c>
      <c r="T883" s="6">
        <v>0</v>
      </c>
      <c r="U883" s="6">
        <v>0</v>
      </c>
    </row>
    <row r="884" spans="1:21" x14ac:dyDescent="0.3">
      <c r="A884" t="s">
        <v>21</v>
      </c>
      <c r="B884" t="s">
        <v>398</v>
      </c>
      <c r="C884" t="s">
        <v>158</v>
      </c>
      <c r="D884" t="s">
        <v>176</v>
      </c>
      <c r="E884" t="s">
        <v>25</v>
      </c>
      <c r="F884" t="s">
        <v>26</v>
      </c>
      <c r="G884" t="s">
        <v>487</v>
      </c>
      <c r="H884" t="s">
        <v>96</v>
      </c>
      <c r="I884" t="s">
        <v>904</v>
      </c>
      <c r="J884" t="s">
        <v>96</v>
      </c>
      <c r="K884" t="s">
        <v>29</v>
      </c>
      <c r="L884">
        <v>11</v>
      </c>
      <c r="N884" s="5">
        <v>0.9</v>
      </c>
      <c r="O884" t="s">
        <v>30</v>
      </c>
      <c r="P884" s="5">
        <v>6.0917672999999999E-2</v>
      </c>
      <c r="Q884" s="6">
        <v>2348.093664</v>
      </c>
      <c r="R884" s="7">
        <v>4.0811543846497572E-4</v>
      </c>
      <c r="S884" s="7">
        <v>0</v>
      </c>
      <c r="T884" s="6">
        <v>0.95829327524019137</v>
      </c>
      <c r="U884" s="6">
        <v>0</v>
      </c>
    </row>
    <row r="885" spans="1:21" x14ac:dyDescent="0.3">
      <c r="A885" t="s">
        <v>21</v>
      </c>
      <c r="B885" t="s">
        <v>398</v>
      </c>
      <c r="C885" t="s">
        <v>158</v>
      </c>
      <c r="D885" t="s">
        <v>176</v>
      </c>
      <c r="E885" t="s">
        <v>25</v>
      </c>
      <c r="F885" t="s">
        <v>26</v>
      </c>
      <c r="G885" t="s">
        <v>488</v>
      </c>
      <c r="H885" t="s">
        <v>100</v>
      </c>
      <c r="I885" t="s">
        <v>100</v>
      </c>
      <c r="J885" t="s">
        <v>100</v>
      </c>
      <c r="K885" t="s">
        <v>29</v>
      </c>
      <c r="L885">
        <v>20</v>
      </c>
      <c r="N885" s="5">
        <v>9.4999999999999998E-3</v>
      </c>
      <c r="O885" t="s">
        <v>30</v>
      </c>
      <c r="P885" s="5">
        <v>0.1</v>
      </c>
      <c r="Q885" s="6">
        <v>1069.265838</v>
      </c>
      <c r="R885" s="7">
        <v>3.5163861260061551E-4</v>
      </c>
      <c r="S885" s="7">
        <v>0</v>
      </c>
      <c r="T885" s="6">
        <v>0.37599515577555453</v>
      </c>
      <c r="U885" s="6">
        <v>0</v>
      </c>
    </row>
    <row r="886" spans="1:21" x14ac:dyDescent="0.3">
      <c r="A886" t="s">
        <v>21</v>
      </c>
      <c r="B886" t="s">
        <v>398</v>
      </c>
      <c r="C886" t="s">
        <v>158</v>
      </c>
      <c r="D886" t="s">
        <v>176</v>
      </c>
      <c r="E886" t="s">
        <v>25</v>
      </c>
      <c r="F886" t="s">
        <v>26</v>
      </c>
      <c r="G886" t="s">
        <v>489</v>
      </c>
      <c r="H886" t="s">
        <v>102</v>
      </c>
      <c r="I886" t="s">
        <v>102</v>
      </c>
      <c r="J886" t="s">
        <v>102</v>
      </c>
      <c r="K886" t="s">
        <v>29</v>
      </c>
      <c r="L886">
        <v>11</v>
      </c>
      <c r="N886" s="5">
        <v>0.02</v>
      </c>
      <c r="O886" t="s">
        <v>30</v>
      </c>
      <c r="P886" s="5">
        <v>2.6194598999999999E-2</v>
      </c>
      <c r="Q886" s="6">
        <v>0</v>
      </c>
      <c r="R886" s="7">
        <v>4.0811543846497572E-4</v>
      </c>
      <c r="S886" s="7">
        <v>0</v>
      </c>
      <c r="T886" s="6">
        <v>0</v>
      </c>
      <c r="U886" s="6">
        <v>0</v>
      </c>
    </row>
    <row r="887" spans="1:21" x14ac:dyDescent="0.3">
      <c r="A887" t="s">
        <v>21</v>
      </c>
      <c r="B887" t="s">
        <v>398</v>
      </c>
      <c r="C887" t="s">
        <v>158</v>
      </c>
      <c r="D887" t="s">
        <v>176</v>
      </c>
      <c r="E887" t="s">
        <v>25</v>
      </c>
      <c r="F887" t="s">
        <v>26</v>
      </c>
      <c r="G887" t="s">
        <v>491</v>
      </c>
      <c r="H887" t="s">
        <v>106</v>
      </c>
      <c r="I887" t="s">
        <v>106</v>
      </c>
      <c r="J887" t="s">
        <v>106</v>
      </c>
      <c r="K887" t="s">
        <v>29</v>
      </c>
      <c r="L887">
        <v>11</v>
      </c>
      <c r="N887" s="5">
        <v>2.9081632999999999E-2</v>
      </c>
      <c r="O887" t="s">
        <v>30</v>
      </c>
      <c r="P887" s="5">
        <v>7.1199999999999999E-2</v>
      </c>
      <c r="Q887" s="6">
        <v>2328.3490649999999</v>
      </c>
      <c r="R887" s="7">
        <v>1.5963676397138713E-4</v>
      </c>
      <c r="S887" s="7">
        <v>0</v>
      </c>
      <c r="T887" s="6">
        <v>0.37169011013240488</v>
      </c>
      <c r="U887" s="6">
        <v>0</v>
      </c>
    </row>
    <row r="888" spans="1:21" x14ac:dyDescent="0.3">
      <c r="A888" t="s">
        <v>21</v>
      </c>
      <c r="B888" t="s">
        <v>398</v>
      </c>
      <c r="C888" t="s">
        <v>158</v>
      </c>
      <c r="D888" t="s">
        <v>176</v>
      </c>
      <c r="E888" t="s">
        <v>25</v>
      </c>
      <c r="F888" t="s">
        <v>26</v>
      </c>
      <c r="G888" t="s">
        <v>492</v>
      </c>
      <c r="H888" t="s">
        <v>111</v>
      </c>
      <c r="I888" t="s">
        <v>111</v>
      </c>
      <c r="J888" t="s">
        <v>111</v>
      </c>
      <c r="K888" t="s">
        <v>29</v>
      </c>
      <c r="L888">
        <v>20</v>
      </c>
      <c r="N888" s="5">
        <v>2.7E-2</v>
      </c>
      <c r="O888" t="s">
        <v>30</v>
      </c>
      <c r="P888" s="5">
        <v>0.146537695</v>
      </c>
      <c r="Q888" s="6">
        <v>5009.1611409999996</v>
      </c>
      <c r="R888" s="7">
        <v>6.1734118931197298E-4</v>
      </c>
      <c r="S888" s="7">
        <v>0</v>
      </c>
      <c r="T888" s="6">
        <v>3.0923614962402595</v>
      </c>
      <c r="U888" s="6">
        <v>0</v>
      </c>
    </row>
    <row r="889" spans="1:21" x14ac:dyDescent="0.3">
      <c r="A889" t="s">
        <v>21</v>
      </c>
      <c r="B889" t="s">
        <v>398</v>
      </c>
      <c r="C889" t="s">
        <v>158</v>
      </c>
      <c r="D889" t="s">
        <v>176</v>
      </c>
      <c r="E889" t="s">
        <v>25</v>
      </c>
      <c r="F889" t="s">
        <v>26</v>
      </c>
      <c r="G889" t="s">
        <v>494</v>
      </c>
      <c r="H889" t="s">
        <v>117</v>
      </c>
      <c r="I889" t="s">
        <v>906</v>
      </c>
      <c r="J889" t="s">
        <v>117</v>
      </c>
      <c r="K889" t="s">
        <v>29</v>
      </c>
      <c r="L889">
        <v>20</v>
      </c>
      <c r="N889" s="5">
        <v>0.14249999999999999</v>
      </c>
      <c r="O889" t="s">
        <v>30</v>
      </c>
      <c r="P889" s="5">
        <v>2.3129073E-2</v>
      </c>
      <c r="Q889" s="6">
        <v>0</v>
      </c>
      <c r="R889" s="7">
        <v>1.6254546544097634E-4</v>
      </c>
      <c r="S889" s="7">
        <v>0</v>
      </c>
      <c r="T889" s="6">
        <v>0</v>
      </c>
      <c r="U889" s="6">
        <v>0</v>
      </c>
    </row>
    <row r="890" spans="1:21" x14ac:dyDescent="0.3">
      <c r="A890" t="s">
        <v>21</v>
      </c>
      <c r="B890" t="s">
        <v>398</v>
      </c>
      <c r="C890" t="s">
        <v>158</v>
      </c>
      <c r="D890" t="s">
        <v>176</v>
      </c>
      <c r="E890" t="s">
        <v>25</v>
      </c>
      <c r="F890" t="s">
        <v>26</v>
      </c>
      <c r="G890" t="s">
        <v>495</v>
      </c>
      <c r="H890" t="s">
        <v>119</v>
      </c>
      <c r="I890" t="s">
        <v>907</v>
      </c>
      <c r="J890" t="s">
        <v>119</v>
      </c>
      <c r="K890" t="s">
        <v>29</v>
      </c>
      <c r="L890">
        <v>20</v>
      </c>
      <c r="N890" s="5">
        <v>0.54</v>
      </c>
      <c r="O890" t="s">
        <v>30</v>
      </c>
      <c r="P890" s="5">
        <v>0.125</v>
      </c>
      <c r="Q890" s="6">
        <v>85120.458230000004</v>
      </c>
      <c r="R890" s="7">
        <v>6.1734118931197298E-4</v>
      </c>
      <c r="S890" s="7">
        <v>0</v>
      </c>
      <c r="T890" s="6">
        <v>52.548364918488318</v>
      </c>
      <c r="U890" s="6">
        <v>0</v>
      </c>
    </row>
    <row r="891" spans="1:21" x14ac:dyDescent="0.3">
      <c r="A891" t="s">
        <v>21</v>
      </c>
      <c r="B891" t="s">
        <v>398</v>
      </c>
      <c r="C891" t="s">
        <v>158</v>
      </c>
      <c r="D891" t="s">
        <v>176</v>
      </c>
      <c r="E891" t="s">
        <v>25</v>
      </c>
      <c r="F891" t="s">
        <v>26</v>
      </c>
      <c r="G891" t="s">
        <v>498</v>
      </c>
      <c r="H891" t="s">
        <v>127</v>
      </c>
      <c r="I891" t="s">
        <v>909</v>
      </c>
      <c r="J891" t="s">
        <v>127</v>
      </c>
      <c r="K891" t="s">
        <v>29</v>
      </c>
      <c r="L891">
        <v>20</v>
      </c>
      <c r="N891" s="5">
        <v>0</v>
      </c>
      <c r="O891" t="s">
        <v>30</v>
      </c>
      <c r="P891" s="5">
        <v>0.22526236899999999</v>
      </c>
      <c r="Q891" s="6">
        <v>0</v>
      </c>
      <c r="R891" s="7">
        <v>4.2009824908975532E-4</v>
      </c>
      <c r="S891" s="7">
        <v>0</v>
      </c>
      <c r="T891" s="6">
        <v>0</v>
      </c>
      <c r="U891" s="6">
        <v>0</v>
      </c>
    </row>
    <row r="892" spans="1:21" x14ac:dyDescent="0.3">
      <c r="A892" t="s">
        <v>21</v>
      </c>
      <c r="B892" t="s">
        <v>398</v>
      </c>
      <c r="C892" t="s">
        <v>158</v>
      </c>
      <c r="D892" t="s">
        <v>176</v>
      </c>
      <c r="E892" t="s">
        <v>25</v>
      </c>
      <c r="F892" t="s">
        <v>26</v>
      </c>
      <c r="G892" t="s">
        <v>499</v>
      </c>
      <c r="H892" t="s">
        <v>129</v>
      </c>
      <c r="I892" t="s">
        <v>910</v>
      </c>
      <c r="J892" t="s">
        <v>129</v>
      </c>
      <c r="K892" t="s">
        <v>29</v>
      </c>
      <c r="L892">
        <v>20</v>
      </c>
      <c r="N892" s="5">
        <v>0</v>
      </c>
      <c r="O892" t="s">
        <v>30</v>
      </c>
      <c r="P892" s="5">
        <v>3.4873187999999999E-2</v>
      </c>
      <c r="Q892" s="6">
        <v>0</v>
      </c>
      <c r="R892" s="7">
        <v>4.069525228618863E-4</v>
      </c>
      <c r="S892" s="7">
        <v>0</v>
      </c>
      <c r="T892" s="6">
        <v>0</v>
      </c>
      <c r="U892" s="6">
        <v>0</v>
      </c>
    </row>
    <row r="893" spans="1:21" x14ac:dyDescent="0.3">
      <c r="A893" t="s">
        <v>21</v>
      </c>
      <c r="B893" t="s">
        <v>398</v>
      </c>
      <c r="C893" t="s">
        <v>158</v>
      </c>
      <c r="D893" t="s">
        <v>176</v>
      </c>
      <c r="E893" t="s">
        <v>25</v>
      </c>
      <c r="F893" t="s">
        <v>26</v>
      </c>
      <c r="G893" t="s">
        <v>500</v>
      </c>
      <c r="H893" t="s">
        <v>131</v>
      </c>
      <c r="I893" t="s">
        <v>911</v>
      </c>
      <c r="J893" t="s">
        <v>131</v>
      </c>
      <c r="K893" t="s">
        <v>29</v>
      </c>
      <c r="L893">
        <v>20</v>
      </c>
      <c r="N893" s="5">
        <v>0</v>
      </c>
      <c r="O893" t="s">
        <v>30</v>
      </c>
      <c r="P893" s="5">
        <v>6.8072024999999994E-2</v>
      </c>
      <c r="Q893" s="6">
        <v>0</v>
      </c>
      <c r="R893" s="7">
        <v>4.1591601381129955E-4</v>
      </c>
      <c r="S893" s="7">
        <v>0</v>
      </c>
      <c r="T893" s="6">
        <v>0</v>
      </c>
      <c r="U893" s="6">
        <v>0</v>
      </c>
    </row>
    <row r="894" spans="1:21" x14ac:dyDescent="0.3">
      <c r="A894" t="s">
        <v>21</v>
      </c>
      <c r="B894" t="s">
        <v>398</v>
      </c>
      <c r="C894" t="s">
        <v>158</v>
      </c>
      <c r="D894" t="s">
        <v>176</v>
      </c>
      <c r="E894" t="s">
        <v>25</v>
      </c>
      <c r="F894" t="s">
        <v>31</v>
      </c>
      <c r="G894" t="s">
        <v>502</v>
      </c>
      <c r="H894" t="s">
        <v>28</v>
      </c>
      <c r="I894" t="s">
        <v>28</v>
      </c>
      <c r="J894" t="s">
        <v>28</v>
      </c>
      <c r="K894" t="s">
        <v>29</v>
      </c>
      <c r="L894">
        <v>20</v>
      </c>
      <c r="N894" s="5">
        <v>0</v>
      </c>
      <c r="O894" t="s">
        <v>30</v>
      </c>
      <c r="P894" s="5">
        <v>0.3</v>
      </c>
      <c r="Q894" s="6">
        <v>0</v>
      </c>
      <c r="R894" s="7">
        <v>8.7284068609061894E-4</v>
      </c>
      <c r="S894" s="7">
        <v>0</v>
      </c>
      <c r="T894" s="6">
        <v>0</v>
      </c>
      <c r="U894" s="6">
        <v>0</v>
      </c>
    </row>
    <row r="895" spans="1:21" x14ac:dyDescent="0.3">
      <c r="A895" t="s">
        <v>21</v>
      </c>
      <c r="B895" t="s">
        <v>398</v>
      </c>
      <c r="C895" t="s">
        <v>158</v>
      </c>
      <c r="D895" t="s">
        <v>176</v>
      </c>
      <c r="E895" t="s">
        <v>25</v>
      </c>
      <c r="F895" t="s">
        <v>31</v>
      </c>
      <c r="G895" t="s">
        <v>503</v>
      </c>
      <c r="H895" t="s">
        <v>162</v>
      </c>
      <c r="I895" t="s">
        <v>162</v>
      </c>
      <c r="J895" t="s">
        <v>162</v>
      </c>
      <c r="K895" t="s">
        <v>29</v>
      </c>
      <c r="L895">
        <v>15</v>
      </c>
      <c r="N895" s="5">
        <v>9.4999999999999998E-3</v>
      </c>
      <c r="O895" t="s">
        <v>30</v>
      </c>
      <c r="P895" s="5">
        <v>0.06</v>
      </c>
      <c r="Q895" s="6">
        <v>38851.885110000003</v>
      </c>
      <c r="R895" s="7">
        <v>3.4388204221613705E-4</v>
      </c>
      <c r="S895" s="7">
        <v>0</v>
      </c>
      <c r="T895" s="6">
        <v>13.360465595573528</v>
      </c>
      <c r="U895" s="6">
        <v>0</v>
      </c>
    </row>
    <row r="896" spans="1:21" x14ac:dyDescent="0.3">
      <c r="A896" t="s">
        <v>21</v>
      </c>
      <c r="B896" t="s">
        <v>398</v>
      </c>
      <c r="C896" t="s">
        <v>158</v>
      </c>
      <c r="D896" t="s">
        <v>176</v>
      </c>
      <c r="E896" t="s">
        <v>25</v>
      </c>
      <c r="F896" t="s">
        <v>31</v>
      </c>
      <c r="G896" t="s">
        <v>504</v>
      </c>
      <c r="H896" t="s">
        <v>164</v>
      </c>
      <c r="I896" t="s">
        <v>164</v>
      </c>
      <c r="J896" t="s">
        <v>164</v>
      </c>
      <c r="K896" t="s">
        <v>29</v>
      </c>
      <c r="L896">
        <v>10</v>
      </c>
      <c r="N896" s="5">
        <v>0.3</v>
      </c>
      <c r="O896" t="s">
        <v>30</v>
      </c>
      <c r="P896" s="5">
        <v>3.5511204999999997E-2</v>
      </c>
      <c r="Q896" s="6">
        <v>725732.03799999994</v>
      </c>
      <c r="R896" s="7">
        <v>1.5041279839351773E-3</v>
      </c>
      <c r="S896" s="7">
        <v>-6.8840361200273037E-4</v>
      </c>
      <c r="T896" s="6">
        <v>1091.5938671941074</v>
      </c>
      <c r="U896" s="6">
        <v>-499.59655630530273</v>
      </c>
    </row>
    <row r="897" spans="1:21" x14ac:dyDescent="0.3">
      <c r="A897" t="s">
        <v>21</v>
      </c>
      <c r="B897" t="s">
        <v>398</v>
      </c>
      <c r="C897" t="s">
        <v>158</v>
      </c>
      <c r="D897" t="s">
        <v>176</v>
      </c>
      <c r="E897" t="s">
        <v>25</v>
      </c>
      <c r="F897" t="s">
        <v>31</v>
      </c>
      <c r="G897" t="s">
        <v>505</v>
      </c>
      <c r="H897" t="s">
        <v>84</v>
      </c>
      <c r="I897" t="s">
        <v>84</v>
      </c>
      <c r="J897" t="s">
        <v>84</v>
      </c>
      <c r="K897" t="s">
        <v>29</v>
      </c>
      <c r="L897">
        <v>20</v>
      </c>
      <c r="N897" s="5">
        <v>0.15</v>
      </c>
      <c r="O897" t="s">
        <v>30</v>
      </c>
      <c r="P897" s="5">
        <v>2.2769952999999999E-2</v>
      </c>
      <c r="Q897" s="6">
        <v>227511.47930000001</v>
      </c>
      <c r="R897" s="7">
        <v>6.1734118931197298E-4</v>
      </c>
      <c r="S897" s="7">
        <v>0</v>
      </c>
      <c r="T897" s="6">
        <v>140.45220721318833</v>
      </c>
      <c r="U897" s="6">
        <v>0</v>
      </c>
    </row>
    <row r="898" spans="1:21" x14ac:dyDescent="0.3">
      <c r="A898" t="s">
        <v>21</v>
      </c>
      <c r="B898" t="s">
        <v>398</v>
      </c>
      <c r="C898" t="s">
        <v>158</v>
      </c>
      <c r="D898" t="s">
        <v>176</v>
      </c>
      <c r="E898" t="s">
        <v>25</v>
      </c>
      <c r="F898" t="s">
        <v>31</v>
      </c>
      <c r="G898" t="s">
        <v>506</v>
      </c>
      <c r="H898" t="s">
        <v>86</v>
      </c>
      <c r="I898" t="s">
        <v>86</v>
      </c>
      <c r="J898" t="s">
        <v>86</v>
      </c>
      <c r="K898" t="s">
        <v>29</v>
      </c>
      <c r="L898">
        <v>20</v>
      </c>
      <c r="N898" s="5">
        <v>0</v>
      </c>
      <c r="O898" t="s">
        <v>30</v>
      </c>
      <c r="P898" s="5">
        <v>2.8035239999999999E-2</v>
      </c>
      <c r="Q898" s="6">
        <v>0</v>
      </c>
      <c r="R898" s="7">
        <v>1.9028965319124914E-4</v>
      </c>
      <c r="S898" s="7">
        <v>0</v>
      </c>
      <c r="T898" s="6">
        <v>0</v>
      </c>
      <c r="U898" s="6">
        <v>0</v>
      </c>
    </row>
    <row r="899" spans="1:21" x14ac:dyDescent="0.3">
      <c r="A899" t="s">
        <v>21</v>
      </c>
      <c r="B899" t="s">
        <v>398</v>
      </c>
      <c r="C899" t="s">
        <v>158</v>
      </c>
      <c r="D899" t="s">
        <v>176</v>
      </c>
      <c r="E899" t="s">
        <v>25</v>
      </c>
      <c r="F899" t="s">
        <v>31</v>
      </c>
      <c r="G899" t="s">
        <v>507</v>
      </c>
      <c r="H899" t="s">
        <v>88</v>
      </c>
      <c r="I899" t="s">
        <v>900</v>
      </c>
      <c r="J899" t="s">
        <v>88</v>
      </c>
      <c r="K899" t="s">
        <v>29</v>
      </c>
      <c r="L899">
        <v>20</v>
      </c>
      <c r="N899" s="5">
        <v>0.17567412900000001</v>
      </c>
      <c r="O899" t="s">
        <v>30</v>
      </c>
      <c r="P899" s="5">
        <v>0.11900903</v>
      </c>
      <c r="Q899" s="6">
        <v>1607828.102</v>
      </c>
      <c r="R899" s="7">
        <v>3.9917636000465283E-4</v>
      </c>
      <c r="S899" s="7">
        <v>0</v>
      </c>
      <c r="T899" s="6">
        <v>641.80696926954965</v>
      </c>
      <c r="U899" s="6">
        <v>0</v>
      </c>
    </row>
    <row r="900" spans="1:21" x14ac:dyDescent="0.3">
      <c r="A900" t="s">
        <v>21</v>
      </c>
      <c r="B900" t="s">
        <v>398</v>
      </c>
      <c r="C900" t="s">
        <v>158</v>
      </c>
      <c r="D900" t="s">
        <v>176</v>
      </c>
      <c r="E900" t="s">
        <v>25</v>
      </c>
      <c r="F900" t="s">
        <v>31</v>
      </c>
      <c r="G900" t="s">
        <v>508</v>
      </c>
      <c r="H900" t="s">
        <v>90</v>
      </c>
      <c r="I900" t="s">
        <v>901</v>
      </c>
      <c r="J900" t="s">
        <v>90</v>
      </c>
      <c r="K900" t="s">
        <v>29</v>
      </c>
      <c r="L900">
        <v>20</v>
      </c>
      <c r="N900" s="5">
        <v>7.3129769999999997E-2</v>
      </c>
      <c r="O900" t="s">
        <v>30</v>
      </c>
      <c r="P900" s="5">
        <v>0.29066716599999998</v>
      </c>
      <c r="Q900" s="6">
        <v>1981428.38</v>
      </c>
      <c r="R900" s="7">
        <v>4.1539048681335245E-4</v>
      </c>
      <c r="S900" s="7">
        <v>0</v>
      </c>
      <c r="T900" s="6">
        <v>823.0664993539923</v>
      </c>
      <c r="U900" s="6">
        <v>0</v>
      </c>
    </row>
    <row r="901" spans="1:21" x14ac:dyDescent="0.3">
      <c r="A901" t="s">
        <v>21</v>
      </c>
      <c r="B901" t="s">
        <v>398</v>
      </c>
      <c r="C901" t="s">
        <v>158</v>
      </c>
      <c r="D901" t="s">
        <v>176</v>
      </c>
      <c r="E901" t="s">
        <v>25</v>
      </c>
      <c r="F901" t="s">
        <v>31</v>
      </c>
      <c r="G901" t="s">
        <v>509</v>
      </c>
      <c r="H901" t="s">
        <v>92</v>
      </c>
      <c r="I901" t="s">
        <v>902</v>
      </c>
      <c r="J901" t="s">
        <v>92</v>
      </c>
      <c r="K901" t="s">
        <v>29</v>
      </c>
      <c r="L901">
        <v>20</v>
      </c>
      <c r="N901" s="5">
        <v>2.8622670999999999E-2</v>
      </c>
      <c r="O901" t="s">
        <v>30</v>
      </c>
      <c r="P901" s="5">
        <v>0.13836050699999999</v>
      </c>
      <c r="Q901" s="6">
        <v>355645.86700000003</v>
      </c>
      <c r="R901" s="7">
        <v>4.01136309399111E-4</v>
      </c>
      <c r="S901" s="7">
        <v>0</v>
      </c>
      <c r="T901" s="6">
        <v>142.6624705414271</v>
      </c>
      <c r="U901" s="6">
        <v>0</v>
      </c>
    </row>
    <row r="902" spans="1:21" x14ac:dyDescent="0.3">
      <c r="A902" t="s">
        <v>21</v>
      </c>
      <c r="B902" t="s">
        <v>398</v>
      </c>
      <c r="C902" t="s">
        <v>158</v>
      </c>
      <c r="D902" t="s">
        <v>176</v>
      </c>
      <c r="E902" t="s">
        <v>25</v>
      </c>
      <c r="F902" t="s">
        <v>31</v>
      </c>
      <c r="G902" t="s">
        <v>510</v>
      </c>
      <c r="H902" t="s">
        <v>94</v>
      </c>
      <c r="I902" t="s">
        <v>903</v>
      </c>
      <c r="J902" t="s">
        <v>94</v>
      </c>
      <c r="K902" t="s">
        <v>29</v>
      </c>
      <c r="L902">
        <v>20</v>
      </c>
      <c r="N902" s="5">
        <v>7.1053062E-2</v>
      </c>
      <c r="O902" t="s">
        <v>30</v>
      </c>
      <c r="P902" s="5">
        <v>0.16512955600000001</v>
      </c>
      <c r="Q902" s="6">
        <v>1066527.2960000001</v>
      </c>
      <c r="R902" s="7">
        <v>4.0607701516430771E-4</v>
      </c>
      <c r="S902" s="7">
        <v>0</v>
      </c>
      <c r="T902" s="6">
        <v>433.09222095094015</v>
      </c>
      <c r="U902" s="6">
        <v>0</v>
      </c>
    </row>
    <row r="903" spans="1:21" x14ac:dyDescent="0.3">
      <c r="A903" t="s">
        <v>21</v>
      </c>
      <c r="B903" t="s">
        <v>398</v>
      </c>
      <c r="C903" t="s">
        <v>158</v>
      </c>
      <c r="D903" t="s">
        <v>176</v>
      </c>
      <c r="E903" t="s">
        <v>25</v>
      </c>
      <c r="F903" t="s">
        <v>31</v>
      </c>
      <c r="G903" t="s">
        <v>511</v>
      </c>
      <c r="H903" t="s">
        <v>96</v>
      </c>
      <c r="I903" t="s">
        <v>904</v>
      </c>
      <c r="J903" t="s">
        <v>96</v>
      </c>
      <c r="K903" t="s">
        <v>29</v>
      </c>
      <c r="L903">
        <v>11</v>
      </c>
      <c r="N903" s="5">
        <v>0.9</v>
      </c>
      <c r="O903" t="s">
        <v>30</v>
      </c>
      <c r="P903" s="5">
        <v>6.0917672999999999E-2</v>
      </c>
      <c r="Q903" s="6">
        <v>3953768.5660000001</v>
      </c>
      <c r="R903" s="7">
        <v>4.0811543846497572E-4</v>
      </c>
      <c r="S903" s="7">
        <v>0</v>
      </c>
      <c r="T903" s="6">
        <v>1613.5939919021284</v>
      </c>
      <c r="U903" s="6">
        <v>0</v>
      </c>
    </row>
    <row r="904" spans="1:21" x14ac:dyDescent="0.3">
      <c r="A904" t="s">
        <v>21</v>
      </c>
      <c r="B904" t="s">
        <v>398</v>
      </c>
      <c r="C904" t="s">
        <v>158</v>
      </c>
      <c r="D904" t="s">
        <v>176</v>
      </c>
      <c r="E904" t="s">
        <v>25</v>
      </c>
      <c r="F904" t="s">
        <v>31</v>
      </c>
      <c r="G904" t="s">
        <v>512</v>
      </c>
      <c r="H904" t="s">
        <v>100</v>
      </c>
      <c r="I904" t="s">
        <v>100</v>
      </c>
      <c r="J904" t="s">
        <v>100</v>
      </c>
      <c r="K904" t="s">
        <v>29</v>
      </c>
      <c r="L904">
        <v>20</v>
      </c>
      <c r="N904" s="5">
        <v>9.4999999999999998E-3</v>
      </c>
      <c r="O904" t="s">
        <v>30</v>
      </c>
      <c r="P904" s="5">
        <v>0.1</v>
      </c>
      <c r="Q904" s="6">
        <v>71531.861300000004</v>
      </c>
      <c r="R904" s="7">
        <v>3.5163861260061551E-4</v>
      </c>
      <c r="S904" s="7">
        <v>0</v>
      </c>
      <c r="T904" s="6">
        <v>25.153364464271661</v>
      </c>
      <c r="U904" s="6">
        <v>0</v>
      </c>
    </row>
    <row r="905" spans="1:21" x14ac:dyDescent="0.3">
      <c r="A905" t="s">
        <v>21</v>
      </c>
      <c r="B905" t="s">
        <v>398</v>
      </c>
      <c r="C905" t="s">
        <v>158</v>
      </c>
      <c r="D905" t="s">
        <v>176</v>
      </c>
      <c r="E905" t="s">
        <v>25</v>
      </c>
      <c r="F905" t="s">
        <v>31</v>
      </c>
      <c r="G905" t="s">
        <v>935</v>
      </c>
      <c r="H905" t="s">
        <v>102</v>
      </c>
      <c r="I905" t="s">
        <v>102</v>
      </c>
      <c r="J905" t="s">
        <v>102</v>
      </c>
      <c r="K905" t="s">
        <v>29</v>
      </c>
      <c r="L905">
        <v>11</v>
      </c>
      <c r="N905" s="5">
        <v>0.02</v>
      </c>
      <c r="O905" t="s">
        <v>30</v>
      </c>
      <c r="P905" s="5">
        <v>2.6194598999999999E-2</v>
      </c>
      <c r="Q905" s="6">
        <v>34915.579709999998</v>
      </c>
      <c r="R905" s="7">
        <v>4.0811543846497572E-4</v>
      </c>
      <c r="S905" s="7">
        <v>0</v>
      </c>
      <c r="T905" s="6">
        <v>14.249587122605458</v>
      </c>
      <c r="U905" s="6">
        <v>0</v>
      </c>
    </row>
    <row r="906" spans="1:21" x14ac:dyDescent="0.3">
      <c r="A906" t="s">
        <v>21</v>
      </c>
      <c r="B906" t="s">
        <v>398</v>
      </c>
      <c r="C906" t="s">
        <v>158</v>
      </c>
      <c r="D906" t="s">
        <v>176</v>
      </c>
      <c r="E906" t="s">
        <v>25</v>
      </c>
      <c r="F906" t="s">
        <v>31</v>
      </c>
      <c r="G906" t="s">
        <v>513</v>
      </c>
      <c r="H906" t="s">
        <v>106</v>
      </c>
      <c r="I906" t="s">
        <v>106</v>
      </c>
      <c r="J906" t="s">
        <v>106</v>
      </c>
      <c r="K906" t="s">
        <v>29</v>
      </c>
      <c r="L906">
        <v>11</v>
      </c>
      <c r="N906" s="5">
        <v>2.9081632999999999E-2</v>
      </c>
      <c r="O906" t="s">
        <v>30</v>
      </c>
      <c r="P906" s="5">
        <v>7.1199999999999999E-2</v>
      </c>
      <c r="Q906" s="6">
        <v>155762.14739999999</v>
      </c>
      <c r="R906" s="7">
        <v>1.6032304535263975E-4</v>
      </c>
      <c r="S906" s="7">
        <v>0</v>
      </c>
      <c r="T906" s="6">
        <v>24.972261821834756</v>
      </c>
      <c r="U906" s="6">
        <v>0</v>
      </c>
    </row>
    <row r="907" spans="1:21" x14ac:dyDescent="0.3">
      <c r="A907" t="s">
        <v>21</v>
      </c>
      <c r="B907" t="s">
        <v>398</v>
      </c>
      <c r="C907" t="s">
        <v>158</v>
      </c>
      <c r="D907" t="s">
        <v>176</v>
      </c>
      <c r="E907" t="s">
        <v>25</v>
      </c>
      <c r="F907" t="s">
        <v>31</v>
      </c>
      <c r="G907" t="s">
        <v>514</v>
      </c>
      <c r="H907" t="s">
        <v>108</v>
      </c>
      <c r="I907" t="s">
        <v>108</v>
      </c>
      <c r="J907" t="s">
        <v>108</v>
      </c>
      <c r="K907" t="s">
        <v>29</v>
      </c>
      <c r="L907">
        <v>2</v>
      </c>
      <c r="M907" t="s">
        <v>176</v>
      </c>
      <c r="N907" s="5">
        <v>0</v>
      </c>
      <c r="O907" t="s">
        <v>30</v>
      </c>
      <c r="P907" s="5">
        <v>0.05</v>
      </c>
      <c r="Q907" s="6">
        <v>0</v>
      </c>
      <c r="R907" s="7">
        <v>6.1734118931197298E-4</v>
      </c>
      <c r="S907" s="7">
        <v>0</v>
      </c>
      <c r="T907" s="6">
        <v>0</v>
      </c>
      <c r="U907" s="6">
        <v>0</v>
      </c>
    </row>
    <row r="908" spans="1:21" x14ac:dyDescent="0.3">
      <c r="A908" t="s">
        <v>21</v>
      </c>
      <c r="B908" t="s">
        <v>398</v>
      </c>
      <c r="C908" t="s">
        <v>158</v>
      </c>
      <c r="D908" t="s">
        <v>176</v>
      </c>
      <c r="E908" t="s">
        <v>25</v>
      </c>
      <c r="F908" t="s">
        <v>31</v>
      </c>
      <c r="G908" t="s">
        <v>515</v>
      </c>
      <c r="H908" t="s">
        <v>111</v>
      </c>
      <c r="I908" t="s">
        <v>111</v>
      </c>
      <c r="J908" t="s">
        <v>111</v>
      </c>
      <c r="K908" t="s">
        <v>29</v>
      </c>
      <c r="L908">
        <v>20</v>
      </c>
      <c r="N908" s="5">
        <v>2.2499999999999998E-3</v>
      </c>
      <c r="O908" t="s">
        <v>30</v>
      </c>
      <c r="P908" s="5">
        <v>0.146537695</v>
      </c>
      <c r="Q908" s="6">
        <v>29619.010399999999</v>
      </c>
      <c r="R908" s="7">
        <v>6.1734118931197298E-4</v>
      </c>
      <c r="S908" s="7">
        <v>0</v>
      </c>
      <c r="T908" s="6">
        <v>18.285035106579695</v>
      </c>
      <c r="U908" s="6">
        <v>0</v>
      </c>
    </row>
    <row r="909" spans="1:21" x14ac:dyDescent="0.3">
      <c r="A909" t="s">
        <v>21</v>
      </c>
      <c r="B909" t="s">
        <v>398</v>
      </c>
      <c r="C909" t="s">
        <v>158</v>
      </c>
      <c r="D909" t="s">
        <v>176</v>
      </c>
      <c r="E909" t="s">
        <v>25</v>
      </c>
      <c r="F909" t="s">
        <v>31</v>
      </c>
      <c r="G909" t="s">
        <v>516</v>
      </c>
      <c r="H909" t="s">
        <v>115</v>
      </c>
      <c r="I909" t="s">
        <v>905</v>
      </c>
      <c r="J909" t="s">
        <v>115</v>
      </c>
      <c r="K909" t="s">
        <v>29</v>
      </c>
      <c r="L909">
        <v>20</v>
      </c>
      <c r="N909" s="5">
        <v>0.19</v>
      </c>
      <c r="O909" t="s">
        <v>30</v>
      </c>
      <c r="P909" s="5">
        <v>3.313253E-2</v>
      </c>
      <c r="Q909" s="6">
        <v>424179.78850000002</v>
      </c>
      <c r="R909" s="7">
        <v>1.4024198224598712E-4</v>
      </c>
      <c r="S909" s="7">
        <v>0</v>
      </c>
      <c r="T909" s="6">
        <v>59.487814367923576</v>
      </c>
      <c r="U909" s="6">
        <v>0</v>
      </c>
    </row>
    <row r="910" spans="1:21" x14ac:dyDescent="0.3">
      <c r="A910" t="s">
        <v>21</v>
      </c>
      <c r="B910" t="s">
        <v>398</v>
      </c>
      <c r="C910" t="s">
        <v>158</v>
      </c>
      <c r="D910" t="s">
        <v>176</v>
      </c>
      <c r="E910" t="s">
        <v>25</v>
      </c>
      <c r="F910" t="s">
        <v>31</v>
      </c>
      <c r="G910" t="s">
        <v>517</v>
      </c>
      <c r="H910" t="s">
        <v>117</v>
      </c>
      <c r="I910" t="s">
        <v>906</v>
      </c>
      <c r="J910" t="s">
        <v>117</v>
      </c>
      <c r="K910" t="s">
        <v>29</v>
      </c>
      <c r="L910">
        <v>20</v>
      </c>
      <c r="N910" s="5">
        <v>0.14249999999999999</v>
      </c>
      <c r="O910" t="s">
        <v>30</v>
      </c>
      <c r="P910" s="5">
        <v>3.2590966999999998E-2</v>
      </c>
      <c r="Q910" s="6">
        <v>310964.82</v>
      </c>
      <c r="R910" s="7">
        <v>1.6254546544097634E-4</v>
      </c>
      <c r="S910" s="7">
        <v>0</v>
      </c>
      <c r="T910" s="6">
        <v>50.545921402669428</v>
      </c>
      <c r="U910" s="6">
        <v>0</v>
      </c>
    </row>
    <row r="911" spans="1:21" x14ac:dyDescent="0.3">
      <c r="A911" t="s">
        <v>21</v>
      </c>
      <c r="B911" t="s">
        <v>398</v>
      </c>
      <c r="C911" t="s">
        <v>158</v>
      </c>
      <c r="D911" t="s">
        <v>176</v>
      </c>
      <c r="E911" t="s">
        <v>25</v>
      </c>
      <c r="F911" t="s">
        <v>31</v>
      </c>
      <c r="G911" t="s">
        <v>518</v>
      </c>
      <c r="H911" t="s">
        <v>119</v>
      </c>
      <c r="I911" t="s">
        <v>907</v>
      </c>
      <c r="J911" t="s">
        <v>119</v>
      </c>
      <c r="K911" t="s">
        <v>29</v>
      </c>
      <c r="L911">
        <v>20</v>
      </c>
      <c r="N911" s="5">
        <v>0.54</v>
      </c>
      <c r="O911" t="s">
        <v>30</v>
      </c>
      <c r="P911" s="5">
        <v>0.125</v>
      </c>
      <c r="Q911" s="6">
        <v>6037760.7479999997</v>
      </c>
      <c r="R911" s="7">
        <v>6.1734118931197298E-4</v>
      </c>
      <c r="S911" s="7">
        <v>0</v>
      </c>
      <c r="T911" s="6">
        <v>3727.3584009514675</v>
      </c>
      <c r="U911" s="6">
        <v>0</v>
      </c>
    </row>
    <row r="912" spans="1:21" x14ac:dyDescent="0.3">
      <c r="A912" t="s">
        <v>21</v>
      </c>
      <c r="B912" t="s">
        <v>398</v>
      </c>
      <c r="C912" t="s">
        <v>158</v>
      </c>
      <c r="D912" t="s">
        <v>176</v>
      </c>
      <c r="E912" t="s">
        <v>25</v>
      </c>
      <c r="F912" t="s">
        <v>31</v>
      </c>
      <c r="G912" t="s">
        <v>519</v>
      </c>
      <c r="H912" t="s">
        <v>121</v>
      </c>
      <c r="I912" t="s">
        <v>121</v>
      </c>
      <c r="J912" t="s">
        <v>121</v>
      </c>
      <c r="K912" t="s">
        <v>29</v>
      </c>
      <c r="L912">
        <v>11</v>
      </c>
      <c r="N912" s="5">
        <v>0.65</v>
      </c>
      <c r="O912" t="s">
        <v>30</v>
      </c>
      <c r="P912" s="5">
        <v>0.12</v>
      </c>
      <c r="Q912" s="6">
        <v>6506022.6689999998</v>
      </c>
      <c r="R912" s="7">
        <v>6.1734118931197298E-4</v>
      </c>
      <c r="S912" s="7">
        <v>0</v>
      </c>
      <c r="T912" s="6">
        <v>4016.4357721711167</v>
      </c>
      <c r="U912" s="6">
        <v>0</v>
      </c>
    </row>
    <row r="913" spans="1:21" x14ac:dyDescent="0.3">
      <c r="A913" t="s">
        <v>21</v>
      </c>
      <c r="B913" t="s">
        <v>398</v>
      </c>
      <c r="C913" t="s">
        <v>158</v>
      </c>
      <c r="D913" t="s">
        <v>176</v>
      </c>
      <c r="E913" t="s">
        <v>25</v>
      </c>
      <c r="F913" t="s">
        <v>31</v>
      </c>
      <c r="G913" t="s">
        <v>520</v>
      </c>
      <c r="H913" t="s">
        <v>123</v>
      </c>
      <c r="I913" t="s">
        <v>123</v>
      </c>
      <c r="J913" t="s">
        <v>123</v>
      </c>
      <c r="K913" t="s">
        <v>29</v>
      </c>
      <c r="L913">
        <v>15</v>
      </c>
      <c r="N913" s="5">
        <v>0</v>
      </c>
      <c r="O913" t="s">
        <v>30</v>
      </c>
      <c r="P913" s="5">
        <v>2.0452499999999998E-2</v>
      </c>
      <c r="Q913" s="6">
        <v>0</v>
      </c>
      <c r="R913" s="7">
        <v>6.1734118931197298E-4</v>
      </c>
      <c r="S913" s="7">
        <v>0</v>
      </c>
      <c r="T913" s="6">
        <v>0</v>
      </c>
      <c r="U913" s="6">
        <v>0</v>
      </c>
    </row>
    <row r="914" spans="1:21" x14ac:dyDescent="0.3">
      <c r="A914" t="s">
        <v>21</v>
      </c>
      <c r="B914" t="s">
        <v>398</v>
      </c>
      <c r="C914" t="s">
        <v>158</v>
      </c>
      <c r="D914" t="s">
        <v>176</v>
      </c>
      <c r="E914" t="s">
        <v>25</v>
      </c>
      <c r="F914" t="s">
        <v>31</v>
      </c>
      <c r="G914" t="s">
        <v>521</v>
      </c>
      <c r="H914" t="s">
        <v>207</v>
      </c>
      <c r="I914" t="s">
        <v>207</v>
      </c>
      <c r="J914" t="s">
        <v>207</v>
      </c>
      <c r="K914" t="s">
        <v>29</v>
      </c>
      <c r="L914">
        <v>2</v>
      </c>
      <c r="M914" t="s">
        <v>208</v>
      </c>
      <c r="N914" s="5">
        <v>0</v>
      </c>
      <c r="O914" t="s">
        <v>30</v>
      </c>
      <c r="P914" s="5">
        <v>0.05</v>
      </c>
      <c r="Q914" s="6">
        <v>0</v>
      </c>
      <c r="R914" s="7">
        <v>6.1734118931197298E-4</v>
      </c>
      <c r="S914" s="7">
        <v>0</v>
      </c>
      <c r="T914" s="6">
        <v>0</v>
      </c>
      <c r="U914" s="6">
        <v>0</v>
      </c>
    </row>
    <row r="915" spans="1:21" x14ac:dyDescent="0.3">
      <c r="A915" t="s">
        <v>21</v>
      </c>
      <c r="B915" t="s">
        <v>398</v>
      </c>
      <c r="C915" t="s">
        <v>158</v>
      </c>
      <c r="D915" t="s">
        <v>176</v>
      </c>
      <c r="E915" t="s">
        <v>25</v>
      </c>
      <c r="F915" t="s">
        <v>31</v>
      </c>
      <c r="G915" t="s">
        <v>523</v>
      </c>
      <c r="H915" t="s">
        <v>127</v>
      </c>
      <c r="I915" t="s">
        <v>909</v>
      </c>
      <c r="J915" t="s">
        <v>127</v>
      </c>
      <c r="K915" t="s">
        <v>29</v>
      </c>
      <c r="L915">
        <v>20</v>
      </c>
      <c r="N915" s="5">
        <v>1.6251060000000001E-2</v>
      </c>
      <c r="O915" t="s">
        <v>30</v>
      </c>
      <c r="P915" s="5">
        <v>0.22526236899999999</v>
      </c>
      <c r="Q915" s="6">
        <v>333985.38370000001</v>
      </c>
      <c r="R915" s="7">
        <v>4.2009824908975532E-4</v>
      </c>
      <c r="S915" s="7">
        <v>0</v>
      </c>
      <c r="T915" s="6">
        <v>140.3066749139401</v>
      </c>
      <c r="U915" s="6">
        <v>0</v>
      </c>
    </row>
    <row r="916" spans="1:21" x14ac:dyDescent="0.3">
      <c r="A916" t="s">
        <v>21</v>
      </c>
      <c r="B916" t="s">
        <v>398</v>
      </c>
      <c r="C916" t="s">
        <v>158</v>
      </c>
      <c r="D916" t="s">
        <v>176</v>
      </c>
      <c r="E916" t="s">
        <v>25</v>
      </c>
      <c r="F916" t="s">
        <v>31</v>
      </c>
      <c r="G916" t="s">
        <v>524</v>
      </c>
      <c r="H916" t="s">
        <v>129</v>
      </c>
      <c r="I916" t="s">
        <v>910</v>
      </c>
      <c r="J916" t="s">
        <v>129</v>
      </c>
      <c r="K916" t="s">
        <v>29</v>
      </c>
      <c r="L916">
        <v>20</v>
      </c>
      <c r="N916" s="5">
        <v>6.3605939999999998E-3</v>
      </c>
      <c r="O916" t="s">
        <v>30</v>
      </c>
      <c r="P916" s="5">
        <v>3.4873187999999999E-2</v>
      </c>
      <c r="Q916" s="6">
        <v>14949.525729999999</v>
      </c>
      <c r="R916" s="7">
        <v>4.069525228618863E-4</v>
      </c>
      <c r="S916" s="7">
        <v>0</v>
      </c>
      <c r="T916" s="6">
        <v>6.0837472114121827</v>
      </c>
      <c r="U916" s="6">
        <v>0</v>
      </c>
    </row>
    <row r="917" spans="1:21" x14ac:dyDescent="0.3">
      <c r="A917" t="s">
        <v>21</v>
      </c>
      <c r="B917" t="s">
        <v>398</v>
      </c>
      <c r="C917" t="s">
        <v>158</v>
      </c>
      <c r="D917" t="s">
        <v>176</v>
      </c>
      <c r="E917" t="s">
        <v>25</v>
      </c>
      <c r="F917" t="s">
        <v>31</v>
      </c>
      <c r="G917" t="s">
        <v>525</v>
      </c>
      <c r="H917" t="s">
        <v>131</v>
      </c>
      <c r="I917" t="s">
        <v>911</v>
      </c>
      <c r="J917" t="s">
        <v>131</v>
      </c>
      <c r="K917" t="s">
        <v>29</v>
      </c>
      <c r="L917">
        <v>20</v>
      </c>
      <c r="N917" s="5">
        <v>1.5789569E-2</v>
      </c>
      <c r="O917" t="s">
        <v>30</v>
      </c>
      <c r="P917" s="5">
        <v>6.8072024999999994E-2</v>
      </c>
      <c r="Q917" s="6">
        <v>77749.696670000005</v>
      </c>
      <c r="R917" s="7">
        <v>4.1591601381129955E-4</v>
      </c>
      <c r="S917" s="7">
        <v>0</v>
      </c>
      <c r="T917" s="6">
        <v>32.337343914024075</v>
      </c>
      <c r="U917" s="6">
        <v>0</v>
      </c>
    </row>
    <row r="918" spans="1:21" x14ac:dyDescent="0.3">
      <c r="A918" t="s">
        <v>21</v>
      </c>
      <c r="B918" t="s">
        <v>398</v>
      </c>
      <c r="C918" t="s">
        <v>158</v>
      </c>
      <c r="D918" t="s">
        <v>176</v>
      </c>
      <c r="E918" t="s">
        <v>25</v>
      </c>
      <c r="F918" t="s">
        <v>31</v>
      </c>
      <c r="G918" t="s">
        <v>526</v>
      </c>
      <c r="H918" t="s">
        <v>157</v>
      </c>
      <c r="I918" t="s">
        <v>912</v>
      </c>
      <c r="J918" t="s">
        <v>157</v>
      </c>
      <c r="K918" t="s">
        <v>29</v>
      </c>
      <c r="L918">
        <v>11</v>
      </c>
      <c r="N918" s="5">
        <v>0.52</v>
      </c>
      <c r="O918" t="s">
        <v>30</v>
      </c>
      <c r="P918" s="5">
        <v>7.0000000000000007E-2</v>
      </c>
      <c r="Q918" s="6">
        <v>2732526.24</v>
      </c>
      <c r="R918" s="7">
        <v>6.1734118931197298E-4</v>
      </c>
      <c r="S918" s="7">
        <v>0</v>
      </c>
      <c r="T918" s="6">
        <v>1686.9009988277739</v>
      </c>
      <c r="U918" s="6">
        <v>0</v>
      </c>
    </row>
    <row r="919" spans="1:21" x14ac:dyDescent="0.3">
      <c r="A919" t="s">
        <v>21</v>
      </c>
      <c r="B919" t="s">
        <v>398</v>
      </c>
      <c r="C919" t="s">
        <v>158</v>
      </c>
      <c r="D919" t="s">
        <v>176</v>
      </c>
      <c r="E919" t="s">
        <v>25</v>
      </c>
      <c r="F919" t="s">
        <v>41</v>
      </c>
      <c r="G919" t="s">
        <v>595</v>
      </c>
      <c r="H919" t="s">
        <v>306</v>
      </c>
      <c r="I919" t="s">
        <v>922</v>
      </c>
      <c r="J919" t="s">
        <v>306</v>
      </c>
      <c r="K919" t="s">
        <v>44</v>
      </c>
      <c r="L919">
        <v>22</v>
      </c>
      <c r="M919" t="s">
        <v>176</v>
      </c>
      <c r="N919" s="5">
        <v>2.9924775000000001E-2</v>
      </c>
      <c r="O919" t="s">
        <v>30</v>
      </c>
      <c r="P919" s="5">
        <v>6.6666666999999999E-2</v>
      </c>
      <c r="Q919" s="6">
        <v>144155.8749</v>
      </c>
      <c r="R919" s="7">
        <v>5.5225755459974287E-4</v>
      </c>
      <c r="S919" s="7">
        <v>0</v>
      </c>
      <c r="T919" s="6">
        <v>79.611170953460444</v>
      </c>
      <c r="U919" s="6">
        <v>0</v>
      </c>
    </row>
    <row r="920" spans="1:21" x14ac:dyDescent="0.3">
      <c r="A920" t="s">
        <v>21</v>
      </c>
      <c r="B920" t="s">
        <v>398</v>
      </c>
      <c r="C920" t="s">
        <v>158</v>
      </c>
      <c r="D920" t="s">
        <v>176</v>
      </c>
      <c r="E920" t="s">
        <v>25</v>
      </c>
      <c r="F920" t="s">
        <v>41</v>
      </c>
      <c r="G920" t="s">
        <v>596</v>
      </c>
      <c r="H920" t="s">
        <v>308</v>
      </c>
      <c r="I920" t="s">
        <v>923</v>
      </c>
      <c r="J920" t="s">
        <v>308</v>
      </c>
      <c r="K920" t="s">
        <v>44</v>
      </c>
      <c r="L920">
        <v>15</v>
      </c>
      <c r="M920" t="s">
        <v>176</v>
      </c>
      <c r="N920" s="5">
        <v>0.32003999999999999</v>
      </c>
      <c r="O920" t="s">
        <v>30</v>
      </c>
      <c r="P920" s="5">
        <v>0.33333333300000001</v>
      </c>
      <c r="Q920" s="6">
        <v>13700202.300000001</v>
      </c>
      <c r="R920" s="7">
        <v>2.4964767296939915E-4</v>
      </c>
      <c r="S920" s="7">
        <v>0</v>
      </c>
      <c r="T920" s="6">
        <v>3420.2236234050101</v>
      </c>
      <c r="U920" s="6">
        <v>0</v>
      </c>
    </row>
    <row r="921" spans="1:21" x14ac:dyDescent="0.3">
      <c r="A921" t="s">
        <v>21</v>
      </c>
      <c r="B921" t="s">
        <v>398</v>
      </c>
      <c r="C921" t="s">
        <v>158</v>
      </c>
      <c r="D921" t="s">
        <v>176</v>
      </c>
      <c r="E921" t="s">
        <v>25</v>
      </c>
      <c r="F921" t="s">
        <v>41</v>
      </c>
      <c r="G921" t="s">
        <v>597</v>
      </c>
      <c r="H921" t="s">
        <v>310</v>
      </c>
      <c r="I921" t="s">
        <v>310</v>
      </c>
      <c r="J921" t="s">
        <v>310</v>
      </c>
      <c r="K921" t="s">
        <v>44</v>
      </c>
      <c r="L921">
        <v>15</v>
      </c>
      <c r="M921" t="s">
        <v>176</v>
      </c>
      <c r="N921" s="5">
        <v>0.59</v>
      </c>
      <c r="O921" t="s">
        <v>30</v>
      </c>
      <c r="P921" s="5">
        <v>0.317752863</v>
      </c>
      <c r="Q921" s="6">
        <v>21507627.890000001</v>
      </c>
      <c r="R921" s="7">
        <v>2.6188872121120236E-4</v>
      </c>
      <c r="S921" s="7">
        <v>0</v>
      </c>
      <c r="T921" s="6">
        <v>5632.6051643984902</v>
      </c>
      <c r="U921" s="6">
        <v>0</v>
      </c>
    </row>
    <row r="922" spans="1:21" x14ac:dyDescent="0.3">
      <c r="A922" t="s">
        <v>21</v>
      </c>
      <c r="B922" t="s">
        <v>398</v>
      </c>
      <c r="C922" t="s">
        <v>158</v>
      </c>
      <c r="D922" t="s">
        <v>176</v>
      </c>
      <c r="E922" t="s">
        <v>25</v>
      </c>
      <c r="F922" t="s">
        <v>41</v>
      </c>
      <c r="G922" t="s">
        <v>598</v>
      </c>
      <c r="H922" t="s">
        <v>317</v>
      </c>
      <c r="I922" t="s">
        <v>317</v>
      </c>
      <c r="J922" t="s">
        <v>317</v>
      </c>
      <c r="K922" t="s">
        <v>44</v>
      </c>
      <c r="L922">
        <v>15</v>
      </c>
      <c r="M922" t="s">
        <v>176</v>
      </c>
      <c r="N922" s="5">
        <v>0</v>
      </c>
      <c r="O922" t="s">
        <v>30</v>
      </c>
      <c r="P922" s="5">
        <v>0.21183524200000001</v>
      </c>
      <c r="Q922" s="6">
        <v>0</v>
      </c>
      <c r="R922" s="7">
        <v>2.6608142074168909E-4</v>
      </c>
      <c r="S922" s="7">
        <v>0</v>
      </c>
      <c r="T922" s="6">
        <v>0</v>
      </c>
      <c r="U922" s="6">
        <v>0</v>
      </c>
    </row>
    <row r="923" spans="1:21" x14ac:dyDescent="0.3">
      <c r="A923" t="s">
        <v>21</v>
      </c>
      <c r="B923" t="s">
        <v>398</v>
      </c>
      <c r="C923" t="s">
        <v>158</v>
      </c>
      <c r="D923" t="s">
        <v>176</v>
      </c>
      <c r="E923" t="s">
        <v>25</v>
      </c>
      <c r="F923" t="s">
        <v>41</v>
      </c>
      <c r="G923" t="s">
        <v>599</v>
      </c>
      <c r="H923" t="s">
        <v>319</v>
      </c>
      <c r="I923" t="s">
        <v>319</v>
      </c>
      <c r="J923" t="s">
        <v>319</v>
      </c>
      <c r="K923" t="s">
        <v>44</v>
      </c>
      <c r="L923">
        <v>15</v>
      </c>
      <c r="M923" t="s">
        <v>176</v>
      </c>
      <c r="N923" s="5">
        <v>0</v>
      </c>
      <c r="O923" t="s">
        <v>30</v>
      </c>
      <c r="P923" s="5">
        <v>0.16822210400000001</v>
      </c>
      <c r="Q923" s="6">
        <v>0</v>
      </c>
      <c r="R923" s="7">
        <v>2.7491326466007543E-4</v>
      </c>
      <c r="S923" s="7">
        <v>0</v>
      </c>
      <c r="T923" s="6">
        <v>0</v>
      </c>
      <c r="U923" s="6">
        <v>0</v>
      </c>
    </row>
    <row r="924" spans="1:21" x14ac:dyDescent="0.3">
      <c r="A924" t="s">
        <v>21</v>
      </c>
      <c r="B924" t="s">
        <v>398</v>
      </c>
      <c r="C924" t="s">
        <v>158</v>
      </c>
      <c r="D924" t="s">
        <v>176</v>
      </c>
      <c r="E924" t="s">
        <v>25</v>
      </c>
      <c r="F924" t="s">
        <v>41</v>
      </c>
      <c r="G924" t="s">
        <v>600</v>
      </c>
      <c r="H924" t="s">
        <v>321</v>
      </c>
      <c r="I924" t="s">
        <v>321</v>
      </c>
      <c r="J924" t="s">
        <v>321</v>
      </c>
      <c r="K924" t="s">
        <v>44</v>
      </c>
      <c r="L924">
        <v>15</v>
      </c>
      <c r="M924" t="s">
        <v>176</v>
      </c>
      <c r="N924" s="5">
        <v>0</v>
      </c>
      <c r="O924" t="s">
        <v>30</v>
      </c>
      <c r="P924" s="5">
        <v>0.119157324</v>
      </c>
      <c r="Q924" s="6">
        <v>0</v>
      </c>
      <c r="R924" s="7">
        <v>2.7135464623142164E-4</v>
      </c>
      <c r="S924" s="7">
        <v>0</v>
      </c>
      <c r="T924" s="6">
        <v>0</v>
      </c>
      <c r="U924" s="6">
        <v>0</v>
      </c>
    </row>
    <row r="925" spans="1:21" x14ac:dyDescent="0.3">
      <c r="A925" t="s">
        <v>21</v>
      </c>
      <c r="B925" t="s">
        <v>398</v>
      </c>
      <c r="C925" t="s">
        <v>158</v>
      </c>
      <c r="D925" t="s">
        <v>176</v>
      </c>
      <c r="E925" t="s">
        <v>25</v>
      </c>
      <c r="F925" t="s">
        <v>41</v>
      </c>
      <c r="G925" t="s">
        <v>601</v>
      </c>
      <c r="H925" t="s">
        <v>323</v>
      </c>
      <c r="I925" t="s">
        <v>323</v>
      </c>
      <c r="J925" t="s">
        <v>323</v>
      </c>
      <c r="K925" t="s">
        <v>44</v>
      </c>
      <c r="L925">
        <v>15</v>
      </c>
      <c r="M925" t="s">
        <v>176</v>
      </c>
      <c r="N925" s="5">
        <v>0</v>
      </c>
      <c r="O925" t="s">
        <v>30</v>
      </c>
      <c r="P925" s="5">
        <v>6.3550572999999999E-2</v>
      </c>
      <c r="Q925" s="6">
        <v>0</v>
      </c>
      <c r="R925" s="7">
        <v>2.6130297642385528E-4</v>
      </c>
      <c r="S925" s="7">
        <v>0</v>
      </c>
      <c r="T925" s="6">
        <v>0</v>
      </c>
      <c r="U925" s="6">
        <v>0</v>
      </c>
    </row>
    <row r="926" spans="1:21" x14ac:dyDescent="0.3">
      <c r="A926" t="s">
        <v>21</v>
      </c>
      <c r="B926" t="s">
        <v>398</v>
      </c>
      <c r="C926" t="s">
        <v>158</v>
      </c>
      <c r="D926" t="s">
        <v>176</v>
      </c>
      <c r="E926" t="s">
        <v>25</v>
      </c>
      <c r="F926" t="s">
        <v>41</v>
      </c>
      <c r="G926" t="s">
        <v>602</v>
      </c>
      <c r="H926" t="s">
        <v>312</v>
      </c>
      <c r="I926" t="s">
        <v>924</v>
      </c>
      <c r="J926" t="s">
        <v>312</v>
      </c>
      <c r="K926" t="s">
        <v>44</v>
      </c>
      <c r="L926">
        <v>15</v>
      </c>
      <c r="M926" t="s">
        <v>176</v>
      </c>
      <c r="N926" s="5">
        <v>0</v>
      </c>
      <c r="O926" t="s">
        <v>30</v>
      </c>
      <c r="P926" s="5">
        <v>0</v>
      </c>
      <c r="Q926" s="6">
        <v>0</v>
      </c>
      <c r="R926" s="7">
        <v>0</v>
      </c>
      <c r="S926" s="7">
        <v>0</v>
      </c>
      <c r="T926" s="6">
        <v>0</v>
      </c>
      <c r="U926" s="6">
        <v>0</v>
      </c>
    </row>
    <row r="927" spans="1:21" x14ac:dyDescent="0.3">
      <c r="A927" t="s">
        <v>21</v>
      </c>
      <c r="B927" t="s">
        <v>398</v>
      </c>
      <c r="C927" t="s">
        <v>158</v>
      </c>
      <c r="D927" t="s">
        <v>176</v>
      </c>
      <c r="E927" t="s">
        <v>25</v>
      </c>
      <c r="F927" t="s">
        <v>26</v>
      </c>
      <c r="G927" t="s">
        <v>603</v>
      </c>
      <c r="H927" t="s">
        <v>306</v>
      </c>
      <c r="I927" t="s">
        <v>922</v>
      </c>
      <c r="J927" t="s">
        <v>306</v>
      </c>
      <c r="K927" t="s">
        <v>44</v>
      </c>
      <c r="L927">
        <v>22</v>
      </c>
      <c r="M927" t="s">
        <v>176</v>
      </c>
      <c r="N927" s="5">
        <v>2.9924775000000001E-2</v>
      </c>
      <c r="O927" t="s">
        <v>30</v>
      </c>
      <c r="P927" s="5">
        <v>6.6666666999999999E-2</v>
      </c>
      <c r="Q927" s="6">
        <v>2238.6632020000002</v>
      </c>
      <c r="R927" s="7">
        <v>5.5225755459974287E-4</v>
      </c>
      <c r="S927" s="7">
        <v>0</v>
      </c>
      <c r="T927" s="6">
        <v>1.2363186655089504</v>
      </c>
      <c r="U927" s="6">
        <v>0</v>
      </c>
    </row>
    <row r="928" spans="1:21" x14ac:dyDescent="0.3">
      <c r="A928" t="s">
        <v>21</v>
      </c>
      <c r="B928" t="s">
        <v>398</v>
      </c>
      <c r="C928" t="s">
        <v>158</v>
      </c>
      <c r="D928" t="s">
        <v>176</v>
      </c>
      <c r="E928" t="s">
        <v>25</v>
      </c>
      <c r="F928" t="s">
        <v>26</v>
      </c>
      <c r="G928" t="s">
        <v>604</v>
      </c>
      <c r="H928" t="s">
        <v>308</v>
      </c>
      <c r="I928" t="s">
        <v>923</v>
      </c>
      <c r="J928" t="s">
        <v>308</v>
      </c>
      <c r="K928" t="s">
        <v>44</v>
      </c>
      <c r="L928">
        <v>15</v>
      </c>
      <c r="M928" t="s">
        <v>176</v>
      </c>
      <c r="N928" s="5">
        <v>0.32003999999999999</v>
      </c>
      <c r="O928" t="s">
        <v>30</v>
      </c>
      <c r="P928" s="5">
        <v>0.33333333300000001</v>
      </c>
      <c r="Q928" s="6">
        <v>186076.1305</v>
      </c>
      <c r="R928" s="7">
        <v>2.4964767296939915E-4</v>
      </c>
      <c r="S928" s="7">
        <v>0</v>
      </c>
      <c r="T928" s="6">
        <v>46.45347297447524</v>
      </c>
      <c r="U928" s="6">
        <v>0</v>
      </c>
    </row>
    <row r="929" spans="1:21" x14ac:dyDescent="0.3">
      <c r="A929" t="s">
        <v>21</v>
      </c>
      <c r="B929" t="s">
        <v>398</v>
      </c>
      <c r="C929" t="s">
        <v>158</v>
      </c>
      <c r="D929" t="s">
        <v>176</v>
      </c>
      <c r="E929" t="s">
        <v>25</v>
      </c>
      <c r="F929" t="s">
        <v>26</v>
      </c>
      <c r="G929" t="s">
        <v>605</v>
      </c>
      <c r="H929" t="s">
        <v>310</v>
      </c>
      <c r="I929" t="s">
        <v>310</v>
      </c>
      <c r="J929" t="s">
        <v>310</v>
      </c>
      <c r="K929" t="s">
        <v>44</v>
      </c>
      <c r="L929">
        <v>15</v>
      </c>
      <c r="M929" t="s">
        <v>176</v>
      </c>
      <c r="N929" s="5">
        <v>0.59</v>
      </c>
      <c r="O929" t="s">
        <v>30</v>
      </c>
      <c r="P929" s="5">
        <v>0.317752863</v>
      </c>
      <c r="Q929" s="6">
        <v>292116.57539999997</v>
      </c>
      <c r="R929" s="7">
        <v>2.6188872121120236E-4</v>
      </c>
      <c r="S929" s="7">
        <v>0</v>
      </c>
      <c r="T929" s="6">
        <v>76.502036376101771</v>
      </c>
      <c r="U929" s="6">
        <v>0</v>
      </c>
    </row>
    <row r="930" spans="1:21" x14ac:dyDescent="0.3">
      <c r="A930" t="s">
        <v>21</v>
      </c>
      <c r="B930" t="s">
        <v>398</v>
      </c>
      <c r="C930" t="s">
        <v>158</v>
      </c>
      <c r="D930" t="s">
        <v>176</v>
      </c>
      <c r="E930" t="s">
        <v>25</v>
      </c>
      <c r="F930" t="s">
        <v>26</v>
      </c>
      <c r="G930" t="s">
        <v>606</v>
      </c>
      <c r="H930" t="s">
        <v>317</v>
      </c>
      <c r="I930" t="s">
        <v>317</v>
      </c>
      <c r="J930" t="s">
        <v>317</v>
      </c>
      <c r="K930" t="s">
        <v>44</v>
      </c>
      <c r="L930">
        <v>15</v>
      </c>
      <c r="M930" t="s">
        <v>176</v>
      </c>
      <c r="N930" s="5">
        <v>0</v>
      </c>
      <c r="O930" t="s">
        <v>30</v>
      </c>
      <c r="P930" s="5">
        <v>0.21183524200000001</v>
      </c>
      <c r="Q930" s="6">
        <v>0</v>
      </c>
      <c r="R930" s="7">
        <v>2.6608142074168909E-4</v>
      </c>
      <c r="S930" s="7">
        <v>0</v>
      </c>
      <c r="T930" s="6">
        <v>0</v>
      </c>
      <c r="U930" s="6">
        <v>0</v>
      </c>
    </row>
    <row r="931" spans="1:21" x14ac:dyDescent="0.3">
      <c r="A931" t="s">
        <v>21</v>
      </c>
      <c r="B931" t="s">
        <v>398</v>
      </c>
      <c r="C931" t="s">
        <v>158</v>
      </c>
      <c r="D931" t="s">
        <v>176</v>
      </c>
      <c r="E931" t="s">
        <v>25</v>
      </c>
      <c r="F931" t="s">
        <v>26</v>
      </c>
      <c r="G931" t="s">
        <v>607</v>
      </c>
      <c r="H931" t="s">
        <v>319</v>
      </c>
      <c r="I931" t="s">
        <v>319</v>
      </c>
      <c r="J931" t="s">
        <v>319</v>
      </c>
      <c r="K931" t="s">
        <v>44</v>
      </c>
      <c r="L931">
        <v>15</v>
      </c>
      <c r="M931" t="s">
        <v>176</v>
      </c>
      <c r="N931" s="5">
        <v>0</v>
      </c>
      <c r="O931" t="s">
        <v>30</v>
      </c>
      <c r="P931" s="5">
        <v>0.16822210400000001</v>
      </c>
      <c r="Q931" s="6">
        <v>0</v>
      </c>
      <c r="R931" s="7">
        <v>2.7491326466007543E-4</v>
      </c>
      <c r="S931" s="7">
        <v>0</v>
      </c>
      <c r="T931" s="6">
        <v>0</v>
      </c>
      <c r="U931" s="6">
        <v>0</v>
      </c>
    </row>
    <row r="932" spans="1:21" x14ac:dyDescent="0.3">
      <c r="A932" t="s">
        <v>21</v>
      </c>
      <c r="B932" t="s">
        <v>398</v>
      </c>
      <c r="C932" t="s">
        <v>158</v>
      </c>
      <c r="D932" t="s">
        <v>176</v>
      </c>
      <c r="E932" t="s">
        <v>25</v>
      </c>
      <c r="F932" t="s">
        <v>26</v>
      </c>
      <c r="G932" t="s">
        <v>608</v>
      </c>
      <c r="H932" t="s">
        <v>321</v>
      </c>
      <c r="I932" t="s">
        <v>321</v>
      </c>
      <c r="J932" t="s">
        <v>321</v>
      </c>
      <c r="K932" t="s">
        <v>44</v>
      </c>
      <c r="L932">
        <v>15</v>
      </c>
      <c r="M932" t="s">
        <v>176</v>
      </c>
      <c r="N932" s="5">
        <v>0</v>
      </c>
      <c r="O932" t="s">
        <v>30</v>
      </c>
      <c r="P932" s="5">
        <v>0.119157324</v>
      </c>
      <c r="Q932" s="6">
        <v>0</v>
      </c>
      <c r="R932" s="7">
        <v>2.7135464623142164E-4</v>
      </c>
      <c r="S932" s="7">
        <v>0</v>
      </c>
      <c r="T932" s="6">
        <v>0</v>
      </c>
      <c r="U932" s="6">
        <v>0</v>
      </c>
    </row>
    <row r="933" spans="1:21" x14ac:dyDescent="0.3">
      <c r="A933" t="s">
        <v>21</v>
      </c>
      <c r="B933" t="s">
        <v>398</v>
      </c>
      <c r="C933" t="s">
        <v>158</v>
      </c>
      <c r="D933" t="s">
        <v>176</v>
      </c>
      <c r="E933" t="s">
        <v>25</v>
      </c>
      <c r="F933" t="s">
        <v>26</v>
      </c>
      <c r="G933" t="s">
        <v>609</v>
      </c>
      <c r="H933" t="s">
        <v>323</v>
      </c>
      <c r="I933" t="s">
        <v>323</v>
      </c>
      <c r="J933" t="s">
        <v>323</v>
      </c>
      <c r="K933" t="s">
        <v>44</v>
      </c>
      <c r="L933">
        <v>15</v>
      </c>
      <c r="M933" t="s">
        <v>176</v>
      </c>
      <c r="N933" s="5">
        <v>0</v>
      </c>
      <c r="O933" t="s">
        <v>30</v>
      </c>
      <c r="P933" s="5">
        <v>6.3550572999999999E-2</v>
      </c>
      <c r="Q933" s="6">
        <v>0</v>
      </c>
      <c r="R933" s="7">
        <v>2.6130297642385528E-4</v>
      </c>
      <c r="S933" s="7">
        <v>0</v>
      </c>
      <c r="T933" s="6">
        <v>0</v>
      </c>
      <c r="U933" s="6">
        <v>0</v>
      </c>
    </row>
    <row r="934" spans="1:21" x14ac:dyDescent="0.3">
      <c r="A934" t="s">
        <v>21</v>
      </c>
      <c r="B934" t="s">
        <v>398</v>
      </c>
      <c r="C934" t="s">
        <v>46</v>
      </c>
      <c r="D934" t="s">
        <v>334</v>
      </c>
      <c r="E934" t="s">
        <v>25</v>
      </c>
      <c r="F934" t="s">
        <v>26</v>
      </c>
      <c r="G934" t="s">
        <v>407</v>
      </c>
      <c r="H934" t="s">
        <v>28</v>
      </c>
      <c r="I934" t="s">
        <v>28</v>
      </c>
      <c r="J934" t="s">
        <v>28</v>
      </c>
      <c r="K934" t="s">
        <v>29</v>
      </c>
      <c r="L934">
        <v>20</v>
      </c>
      <c r="N934" s="5">
        <v>0</v>
      </c>
      <c r="O934" t="s">
        <v>30</v>
      </c>
      <c r="P934" s="5">
        <v>0.3</v>
      </c>
      <c r="Q934" s="6">
        <v>0</v>
      </c>
      <c r="R934" s="7">
        <v>3.6816310603171587E-4</v>
      </c>
      <c r="S934" s="7">
        <v>1.1165464820805937E-4</v>
      </c>
      <c r="T934" s="6">
        <v>0</v>
      </c>
      <c r="U934" s="6">
        <v>0</v>
      </c>
    </row>
    <row r="935" spans="1:21" x14ac:dyDescent="0.3">
      <c r="A935" t="s">
        <v>21</v>
      </c>
      <c r="B935" t="s">
        <v>398</v>
      </c>
      <c r="C935" t="s">
        <v>46</v>
      </c>
      <c r="D935" t="s">
        <v>334</v>
      </c>
      <c r="E935" t="s">
        <v>25</v>
      </c>
      <c r="F935" t="s">
        <v>26</v>
      </c>
      <c r="G935" t="s">
        <v>408</v>
      </c>
      <c r="H935" t="s">
        <v>50</v>
      </c>
      <c r="I935" t="s">
        <v>50</v>
      </c>
      <c r="J935" t="s">
        <v>50</v>
      </c>
      <c r="K935" t="s">
        <v>29</v>
      </c>
      <c r="L935">
        <v>7</v>
      </c>
      <c r="N935" s="5">
        <v>0.45</v>
      </c>
      <c r="O935" t="s">
        <v>30</v>
      </c>
      <c r="P935" s="5">
        <v>0.05</v>
      </c>
      <c r="Q935" s="6">
        <v>0</v>
      </c>
      <c r="R935" s="7">
        <v>0</v>
      </c>
      <c r="S935" s="7">
        <v>0</v>
      </c>
      <c r="T935" s="6">
        <v>0</v>
      </c>
      <c r="U935" s="6">
        <v>0</v>
      </c>
    </row>
    <row r="936" spans="1:21" x14ac:dyDescent="0.3">
      <c r="A936" t="s">
        <v>21</v>
      </c>
      <c r="B936" t="s">
        <v>398</v>
      </c>
      <c r="C936" t="s">
        <v>46</v>
      </c>
      <c r="D936" t="s">
        <v>334</v>
      </c>
      <c r="E936" t="s">
        <v>25</v>
      </c>
      <c r="F936" t="s">
        <v>26</v>
      </c>
      <c r="G936" t="s">
        <v>409</v>
      </c>
      <c r="H936" t="s">
        <v>52</v>
      </c>
      <c r="I936" t="s">
        <v>899</v>
      </c>
      <c r="J936" t="s">
        <v>52</v>
      </c>
      <c r="K936" t="s">
        <v>29</v>
      </c>
      <c r="L936">
        <v>4</v>
      </c>
      <c r="N936" s="5">
        <v>9.1773810000000001E-3</v>
      </c>
      <c r="O936" t="s">
        <v>30</v>
      </c>
      <c r="P936" s="5">
        <v>2.2117642999999999E-2</v>
      </c>
      <c r="Q936" s="6">
        <v>0</v>
      </c>
      <c r="R936" s="7">
        <v>9.0070861659047996E-5</v>
      </c>
      <c r="S936" s="7">
        <v>1.9388653162790906E-4</v>
      </c>
      <c r="T936" s="6">
        <v>0</v>
      </c>
      <c r="U936" s="6">
        <v>0</v>
      </c>
    </row>
    <row r="937" spans="1:21" x14ac:dyDescent="0.3">
      <c r="A937" t="s">
        <v>21</v>
      </c>
      <c r="B937" t="s">
        <v>398</v>
      </c>
      <c r="C937" t="s">
        <v>46</v>
      </c>
      <c r="D937" t="s">
        <v>334</v>
      </c>
      <c r="E937" t="s">
        <v>25</v>
      </c>
      <c r="F937" t="s">
        <v>26</v>
      </c>
      <c r="G937" t="s">
        <v>410</v>
      </c>
      <c r="H937" t="s">
        <v>54</v>
      </c>
      <c r="I937" t="s">
        <v>54</v>
      </c>
      <c r="J937" t="s">
        <v>54</v>
      </c>
      <c r="K937" t="s">
        <v>29</v>
      </c>
      <c r="L937">
        <v>7</v>
      </c>
      <c r="N937" s="5">
        <v>1.5822619E-2</v>
      </c>
      <c r="O937" t="s">
        <v>30</v>
      </c>
      <c r="P937" s="5">
        <v>0.13671871299999999</v>
      </c>
      <c r="Q937" s="6">
        <v>0</v>
      </c>
      <c r="R937" s="7">
        <v>9.0070861659047996E-5</v>
      </c>
      <c r="S937" s="7">
        <v>1.9388653162790906E-4</v>
      </c>
      <c r="T937" s="6">
        <v>0</v>
      </c>
      <c r="U937" s="6">
        <v>0</v>
      </c>
    </row>
    <row r="938" spans="1:21" x14ac:dyDescent="0.3">
      <c r="A938" t="s">
        <v>21</v>
      </c>
      <c r="B938" t="s">
        <v>398</v>
      </c>
      <c r="C938" t="s">
        <v>46</v>
      </c>
      <c r="D938" t="s">
        <v>334</v>
      </c>
      <c r="E938" t="s">
        <v>25</v>
      </c>
      <c r="F938" t="s">
        <v>26</v>
      </c>
      <c r="G938" t="s">
        <v>411</v>
      </c>
      <c r="H938" t="s">
        <v>56</v>
      </c>
      <c r="I938" t="s">
        <v>56</v>
      </c>
      <c r="J938" t="s">
        <v>56</v>
      </c>
      <c r="K938" t="s">
        <v>29</v>
      </c>
      <c r="L938">
        <v>10</v>
      </c>
      <c r="N938" s="5">
        <v>0.16</v>
      </c>
      <c r="O938" t="s">
        <v>30</v>
      </c>
      <c r="P938" s="5">
        <v>3.6520306000000002E-2</v>
      </c>
      <c r="Q938" s="6">
        <v>0</v>
      </c>
      <c r="R938" s="7">
        <v>9.0070861659047996E-5</v>
      </c>
      <c r="S938" s="7">
        <v>1.9388653162790906E-4</v>
      </c>
      <c r="T938" s="6">
        <v>0</v>
      </c>
      <c r="U938" s="6">
        <v>0</v>
      </c>
    </row>
    <row r="939" spans="1:21" x14ac:dyDescent="0.3">
      <c r="A939" t="s">
        <v>21</v>
      </c>
      <c r="B939" t="s">
        <v>398</v>
      </c>
      <c r="C939" t="s">
        <v>46</v>
      </c>
      <c r="D939" t="s">
        <v>334</v>
      </c>
      <c r="E939" t="s">
        <v>25</v>
      </c>
      <c r="F939" t="s">
        <v>26</v>
      </c>
      <c r="G939" t="s">
        <v>412</v>
      </c>
      <c r="H939" t="s">
        <v>58</v>
      </c>
      <c r="I939" t="s">
        <v>58</v>
      </c>
      <c r="J939" t="s">
        <v>58</v>
      </c>
      <c r="K939" t="s">
        <v>29</v>
      </c>
      <c r="L939">
        <v>9</v>
      </c>
      <c r="N939" s="5">
        <v>0.8</v>
      </c>
      <c r="O939" t="s">
        <v>30</v>
      </c>
      <c r="P939" s="5">
        <v>0.116293515</v>
      </c>
      <c r="Q939" s="6">
        <v>0</v>
      </c>
      <c r="R939" s="7">
        <v>9.0070861659047983E-5</v>
      </c>
      <c r="S939" s="7">
        <v>1.9388653162790906E-4</v>
      </c>
      <c r="T939" s="6">
        <v>0</v>
      </c>
      <c r="U939" s="6">
        <v>0</v>
      </c>
    </row>
    <row r="940" spans="1:21" x14ac:dyDescent="0.3">
      <c r="A940" t="s">
        <v>21</v>
      </c>
      <c r="B940" t="s">
        <v>398</v>
      </c>
      <c r="C940" t="s">
        <v>46</v>
      </c>
      <c r="D940" t="s">
        <v>334</v>
      </c>
      <c r="E940" t="s">
        <v>25</v>
      </c>
      <c r="F940" t="s">
        <v>26</v>
      </c>
      <c r="G940" t="s">
        <v>413</v>
      </c>
      <c r="H940" t="s">
        <v>60</v>
      </c>
      <c r="I940" t="s">
        <v>60</v>
      </c>
      <c r="J940" t="s">
        <v>60</v>
      </c>
      <c r="K940" t="s">
        <v>29</v>
      </c>
      <c r="L940">
        <v>13</v>
      </c>
      <c r="N940" s="5">
        <v>0.15</v>
      </c>
      <c r="O940" t="s">
        <v>30</v>
      </c>
      <c r="P940" s="5">
        <v>7.6560914999999993E-2</v>
      </c>
      <c r="Q940" s="6">
        <v>0</v>
      </c>
      <c r="R940" s="7">
        <v>9.0070861659047996E-5</v>
      </c>
      <c r="S940" s="7">
        <v>1.9388653162790906E-4</v>
      </c>
      <c r="T940" s="6">
        <v>0</v>
      </c>
      <c r="U940" s="6">
        <v>0</v>
      </c>
    </row>
    <row r="941" spans="1:21" x14ac:dyDescent="0.3">
      <c r="A941" t="s">
        <v>21</v>
      </c>
      <c r="B941" t="s">
        <v>398</v>
      </c>
      <c r="C941" t="s">
        <v>46</v>
      </c>
      <c r="D941" t="s">
        <v>334</v>
      </c>
      <c r="E941" t="s">
        <v>25</v>
      </c>
      <c r="F941" t="s">
        <v>26</v>
      </c>
      <c r="G941" t="s">
        <v>414</v>
      </c>
      <c r="H941" t="s">
        <v>62</v>
      </c>
      <c r="I941" t="s">
        <v>62</v>
      </c>
      <c r="J941" t="s">
        <v>62</v>
      </c>
      <c r="K941" t="s">
        <v>29</v>
      </c>
      <c r="L941">
        <v>10</v>
      </c>
      <c r="N941" s="5">
        <v>0.12</v>
      </c>
      <c r="O941" t="s">
        <v>30</v>
      </c>
      <c r="P941" s="5">
        <v>5.6559351000000001E-2</v>
      </c>
      <c r="Q941" s="6">
        <v>0</v>
      </c>
      <c r="R941" s="7">
        <v>9.0070861659047996E-5</v>
      </c>
      <c r="S941" s="7">
        <v>1.9388653162790906E-4</v>
      </c>
      <c r="T941" s="6">
        <v>0</v>
      </c>
      <c r="U941" s="6">
        <v>0</v>
      </c>
    </row>
    <row r="942" spans="1:21" x14ac:dyDescent="0.3">
      <c r="A942" t="s">
        <v>21</v>
      </c>
      <c r="B942" t="s">
        <v>398</v>
      </c>
      <c r="C942" t="s">
        <v>46</v>
      </c>
      <c r="D942" t="s">
        <v>334</v>
      </c>
      <c r="E942" t="s">
        <v>25</v>
      </c>
      <c r="F942" t="s">
        <v>26</v>
      </c>
      <c r="G942" t="s">
        <v>415</v>
      </c>
      <c r="H942" t="s">
        <v>64</v>
      </c>
      <c r="I942" t="s">
        <v>64</v>
      </c>
      <c r="J942" t="s">
        <v>64</v>
      </c>
      <c r="K942" t="s">
        <v>29</v>
      </c>
      <c r="L942">
        <v>10</v>
      </c>
      <c r="N942" s="5">
        <v>0.18</v>
      </c>
      <c r="O942" t="s">
        <v>30</v>
      </c>
      <c r="P942" s="5">
        <v>1.0061817000000001E-2</v>
      </c>
      <c r="Q942" s="6">
        <v>0</v>
      </c>
      <c r="R942" s="7">
        <v>9.0070861659047996E-5</v>
      </c>
      <c r="S942" s="7">
        <v>1.9388653162790906E-4</v>
      </c>
      <c r="T942" s="6">
        <v>0</v>
      </c>
      <c r="U942" s="6">
        <v>0</v>
      </c>
    </row>
    <row r="943" spans="1:21" x14ac:dyDescent="0.3">
      <c r="A943" t="s">
        <v>21</v>
      </c>
      <c r="B943" t="s">
        <v>398</v>
      </c>
      <c r="C943" t="s">
        <v>46</v>
      </c>
      <c r="D943" t="s">
        <v>334</v>
      </c>
      <c r="E943" t="s">
        <v>25</v>
      </c>
      <c r="F943" t="s">
        <v>26</v>
      </c>
      <c r="G943" t="s">
        <v>416</v>
      </c>
      <c r="H943" t="s">
        <v>66</v>
      </c>
      <c r="I943" t="s">
        <v>66</v>
      </c>
      <c r="J943" t="s">
        <v>66</v>
      </c>
      <c r="K943" t="s">
        <v>29</v>
      </c>
      <c r="L943">
        <v>15</v>
      </c>
      <c r="N943" s="5">
        <v>9.5000000000000001E-2</v>
      </c>
      <c r="O943" t="s">
        <v>30</v>
      </c>
      <c r="P943" s="5">
        <v>0.123</v>
      </c>
      <c r="Q943" s="6">
        <v>0</v>
      </c>
      <c r="R943" s="7">
        <v>9.0070861659047996E-5</v>
      </c>
      <c r="S943" s="7">
        <v>1.9388653162790906E-4</v>
      </c>
      <c r="T943" s="6">
        <v>0</v>
      </c>
      <c r="U943" s="6">
        <v>0</v>
      </c>
    </row>
    <row r="944" spans="1:21" x14ac:dyDescent="0.3">
      <c r="A944" t="s">
        <v>21</v>
      </c>
      <c r="B944" t="s">
        <v>398</v>
      </c>
      <c r="C944" t="s">
        <v>46</v>
      </c>
      <c r="D944" t="s">
        <v>334</v>
      </c>
      <c r="E944" t="s">
        <v>25</v>
      </c>
      <c r="F944" t="s">
        <v>31</v>
      </c>
      <c r="G944" t="s">
        <v>417</v>
      </c>
      <c r="H944" t="s">
        <v>28</v>
      </c>
      <c r="I944" t="s">
        <v>28</v>
      </c>
      <c r="J944" t="s">
        <v>28</v>
      </c>
      <c r="K944" t="s">
        <v>29</v>
      </c>
      <c r="L944">
        <v>20</v>
      </c>
      <c r="N944" s="5">
        <v>0</v>
      </c>
      <c r="O944" t="s">
        <v>30</v>
      </c>
      <c r="P944" s="5">
        <v>0.3</v>
      </c>
      <c r="Q944" s="6">
        <v>0</v>
      </c>
      <c r="R944" s="7">
        <v>3.6816310603171587E-4</v>
      </c>
      <c r="S944" s="7">
        <v>1.1165464820805937E-4</v>
      </c>
      <c r="T944" s="6">
        <v>0</v>
      </c>
      <c r="U944" s="6">
        <v>0</v>
      </c>
    </row>
    <row r="945" spans="1:21" x14ac:dyDescent="0.3">
      <c r="A945" t="s">
        <v>21</v>
      </c>
      <c r="B945" t="s">
        <v>398</v>
      </c>
      <c r="C945" t="s">
        <v>46</v>
      </c>
      <c r="D945" t="s">
        <v>334</v>
      </c>
      <c r="E945" t="s">
        <v>25</v>
      </c>
      <c r="F945" t="s">
        <v>31</v>
      </c>
      <c r="G945" t="s">
        <v>418</v>
      </c>
      <c r="H945" t="s">
        <v>50</v>
      </c>
      <c r="I945" t="s">
        <v>50</v>
      </c>
      <c r="J945" t="s">
        <v>50</v>
      </c>
      <c r="K945" t="s">
        <v>29</v>
      </c>
      <c r="L945">
        <v>7</v>
      </c>
      <c r="N945" s="5">
        <v>0.20608042600000001</v>
      </c>
      <c r="O945" t="s">
        <v>30</v>
      </c>
      <c r="P945" s="5">
        <v>0.05</v>
      </c>
      <c r="Q945" s="6">
        <v>0</v>
      </c>
      <c r="R945" s="7">
        <v>0</v>
      </c>
      <c r="S945" s="7">
        <v>0</v>
      </c>
      <c r="T945" s="6">
        <v>0</v>
      </c>
      <c r="U945" s="6">
        <v>0</v>
      </c>
    </row>
    <row r="946" spans="1:21" x14ac:dyDescent="0.3">
      <c r="A946" t="s">
        <v>21</v>
      </c>
      <c r="B946" t="s">
        <v>398</v>
      </c>
      <c r="C946" t="s">
        <v>46</v>
      </c>
      <c r="D946" t="s">
        <v>334</v>
      </c>
      <c r="E946" t="s">
        <v>25</v>
      </c>
      <c r="F946" t="s">
        <v>31</v>
      </c>
      <c r="G946" t="s">
        <v>419</v>
      </c>
      <c r="H946" t="s">
        <v>52</v>
      </c>
      <c r="I946" t="s">
        <v>899</v>
      </c>
      <c r="J946" t="s">
        <v>52</v>
      </c>
      <c r="K946" t="s">
        <v>29</v>
      </c>
      <c r="L946">
        <v>4</v>
      </c>
      <c r="N946" s="5">
        <v>0</v>
      </c>
      <c r="O946" t="s">
        <v>30</v>
      </c>
      <c r="P946" s="5">
        <v>2.2117642999999999E-2</v>
      </c>
      <c r="Q946" s="6">
        <v>0</v>
      </c>
      <c r="R946" s="7">
        <v>9.0070861659047996E-5</v>
      </c>
      <c r="S946" s="7">
        <v>1.9388653162790906E-4</v>
      </c>
      <c r="T946" s="6">
        <v>0</v>
      </c>
      <c r="U946" s="6">
        <v>0</v>
      </c>
    </row>
    <row r="947" spans="1:21" x14ac:dyDescent="0.3">
      <c r="A947" t="s">
        <v>21</v>
      </c>
      <c r="B947" t="s">
        <v>398</v>
      </c>
      <c r="C947" t="s">
        <v>46</v>
      </c>
      <c r="D947" t="s">
        <v>334</v>
      </c>
      <c r="E947" t="s">
        <v>25</v>
      </c>
      <c r="F947" t="s">
        <v>31</v>
      </c>
      <c r="G947" t="s">
        <v>420</v>
      </c>
      <c r="H947" t="s">
        <v>54</v>
      </c>
      <c r="I947" t="s">
        <v>54</v>
      </c>
      <c r="J947" t="s">
        <v>54</v>
      </c>
      <c r="K947" t="s">
        <v>29</v>
      </c>
      <c r="L947">
        <v>7</v>
      </c>
      <c r="N947" s="5">
        <v>9.1419574000000003E-2</v>
      </c>
      <c r="O947" t="s">
        <v>30</v>
      </c>
      <c r="P947" s="5">
        <v>0.142919451</v>
      </c>
      <c r="Q947" s="6">
        <v>0</v>
      </c>
      <c r="R947" s="7">
        <v>9.0070861659047996E-5</v>
      </c>
      <c r="S947" s="7">
        <v>1.9388653162790906E-4</v>
      </c>
      <c r="T947" s="6">
        <v>0</v>
      </c>
      <c r="U947" s="6">
        <v>0</v>
      </c>
    </row>
    <row r="948" spans="1:21" x14ac:dyDescent="0.3">
      <c r="A948" t="s">
        <v>21</v>
      </c>
      <c r="B948" t="s">
        <v>398</v>
      </c>
      <c r="C948" t="s">
        <v>46</v>
      </c>
      <c r="D948" t="s">
        <v>334</v>
      </c>
      <c r="E948" t="s">
        <v>25</v>
      </c>
      <c r="F948" t="s">
        <v>31</v>
      </c>
      <c r="G948" t="s">
        <v>421</v>
      </c>
      <c r="H948" t="s">
        <v>56</v>
      </c>
      <c r="I948" t="s">
        <v>56</v>
      </c>
      <c r="J948" t="s">
        <v>56</v>
      </c>
      <c r="K948" t="s">
        <v>29</v>
      </c>
      <c r="L948">
        <v>10</v>
      </c>
      <c r="N948" s="5">
        <v>0</v>
      </c>
      <c r="O948" t="s">
        <v>30</v>
      </c>
      <c r="P948" s="5">
        <v>3.6520306000000002E-2</v>
      </c>
      <c r="Q948" s="6">
        <v>0</v>
      </c>
      <c r="R948" s="7">
        <v>9.0070861659047996E-5</v>
      </c>
      <c r="S948" s="7">
        <v>1.9388653162790906E-4</v>
      </c>
      <c r="T948" s="6">
        <v>0</v>
      </c>
      <c r="U948" s="6">
        <v>0</v>
      </c>
    </row>
    <row r="949" spans="1:21" x14ac:dyDescent="0.3">
      <c r="A949" t="s">
        <v>21</v>
      </c>
      <c r="B949" t="s">
        <v>398</v>
      </c>
      <c r="C949" t="s">
        <v>46</v>
      </c>
      <c r="D949" t="s">
        <v>334</v>
      </c>
      <c r="E949" t="s">
        <v>25</v>
      </c>
      <c r="F949" t="s">
        <v>31</v>
      </c>
      <c r="G949" t="s">
        <v>422</v>
      </c>
      <c r="H949" t="s">
        <v>58</v>
      </c>
      <c r="I949" t="s">
        <v>58</v>
      </c>
      <c r="J949" t="s">
        <v>58</v>
      </c>
      <c r="K949" t="s">
        <v>29</v>
      </c>
      <c r="L949">
        <v>9</v>
      </c>
      <c r="N949" s="5">
        <v>0.36</v>
      </c>
      <c r="O949" t="s">
        <v>30</v>
      </c>
      <c r="P949" s="5">
        <v>0.116293515</v>
      </c>
      <c r="Q949" s="6">
        <v>0</v>
      </c>
      <c r="R949" s="7">
        <v>9.0070861659047983E-5</v>
      </c>
      <c r="S949" s="7">
        <v>1.9388653162790906E-4</v>
      </c>
      <c r="T949" s="6">
        <v>0</v>
      </c>
      <c r="U949" s="6">
        <v>0</v>
      </c>
    </row>
    <row r="950" spans="1:21" x14ac:dyDescent="0.3">
      <c r="A950" t="s">
        <v>21</v>
      </c>
      <c r="B950" t="s">
        <v>398</v>
      </c>
      <c r="C950" t="s">
        <v>46</v>
      </c>
      <c r="D950" t="s">
        <v>334</v>
      </c>
      <c r="E950" t="s">
        <v>25</v>
      </c>
      <c r="F950" t="s">
        <v>31</v>
      </c>
      <c r="G950" t="s">
        <v>423</v>
      </c>
      <c r="H950" t="s">
        <v>60</v>
      </c>
      <c r="I950" t="s">
        <v>60</v>
      </c>
      <c r="J950" t="s">
        <v>60</v>
      </c>
      <c r="K950" t="s">
        <v>29</v>
      </c>
      <c r="L950">
        <v>13</v>
      </c>
      <c r="N950" s="5">
        <v>0.33750000000000002</v>
      </c>
      <c r="O950" t="s">
        <v>30</v>
      </c>
      <c r="P950" s="5">
        <v>7.6560914999999993E-2</v>
      </c>
      <c r="Q950" s="6">
        <v>0</v>
      </c>
      <c r="R950" s="7">
        <v>9.0070861659047996E-5</v>
      </c>
      <c r="S950" s="7">
        <v>1.9388653162790906E-4</v>
      </c>
      <c r="T950" s="6">
        <v>0</v>
      </c>
      <c r="U950" s="6">
        <v>0</v>
      </c>
    </row>
    <row r="951" spans="1:21" x14ac:dyDescent="0.3">
      <c r="A951" t="s">
        <v>21</v>
      </c>
      <c r="B951" t="s">
        <v>398</v>
      </c>
      <c r="C951" t="s">
        <v>46</v>
      </c>
      <c r="D951" t="s">
        <v>334</v>
      </c>
      <c r="E951" t="s">
        <v>25</v>
      </c>
      <c r="F951" t="s">
        <v>31</v>
      </c>
      <c r="G951" t="s">
        <v>424</v>
      </c>
      <c r="H951" t="s">
        <v>62</v>
      </c>
      <c r="I951" t="s">
        <v>62</v>
      </c>
      <c r="J951" t="s">
        <v>62</v>
      </c>
      <c r="K951" t="s">
        <v>29</v>
      </c>
      <c r="L951">
        <v>10</v>
      </c>
      <c r="N951" s="5">
        <v>0.27</v>
      </c>
      <c r="O951" t="s">
        <v>30</v>
      </c>
      <c r="P951" s="5">
        <v>5.6559351000000001E-2</v>
      </c>
      <c r="Q951" s="6">
        <v>0</v>
      </c>
      <c r="R951" s="7">
        <v>9.0070861659047996E-5</v>
      </c>
      <c r="S951" s="7">
        <v>1.9388653162790906E-4</v>
      </c>
      <c r="T951" s="6">
        <v>0</v>
      </c>
      <c r="U951" s="6">
        <v>0</v>
      </c>
    </row>
    <row r="952" spans="1:21" x14ac:dyDescent="0.3">
      <c r="A952" t="s">
        <v>21</v>
      </c>
      <c r="B952" t="s">
        <v>398</v>
      </c>
      <c r="C952" t="s">
        <v>46</v>
      </c>
      <c r="D952" t="s">
        <v>334</v>
      </c>
      <c r="E952" t="s">
        <v>25</v>
      </c>
      <c r="F952" t="s">
        <v>31</v>
      </c>
      <c r="G952" t="s">
        <v>425</v>
      </c>
      <c r="H952" t="s">
        <v>64</v>
      </c>
      <c r="I952" t="s">
        <v>64</v>
      </c>
      <c r="J952" t="s">
        <v>64</v>
      </c>
      <c r="K952" t="s">
        <v>29</v>
      </c>
      <c r="L952">
        <v>10</v>
      </c>
      <c r="N952" s="5">
        <v>0.40500000000000003</v>
      </c>
      <c r="O952" t="s">
        <v>30</v>
      </c>
      <c r="P952" s="5">
        <v>2.4148360000000001E-2</v>
      </c>
      <c r="Q952" s="6">
        <v>0</v>
      </c>
      <c r="R952" s="7">
        <v>9.0070861659047996E-5</v>
      </c>
      <c r="S952" s="7">
        <v>1.9388653162790906E-4</v>
      </c>
      <c r="T952" s="6">
        <v>0</v>
      </c>
      <c r="U952" s="6">
        <v>0</v>
      </c>
    </row>
    <row r="953" spans="1:21" x14ac:dyDescent="0.3">
      <c r="A953" t="s">
        <v>21</v>
      </c>
      <c r="B953" t="s">
        <v>398</v>
      </c>
      <c r="C953" t="s">
        <v>46</v>
      </c>
      <c r="D953" t="s">
        <v>334</v>
      </c>
      <c r="E953" t="s">
        <v>25</v>
      </c>
      <c r="F953" t="s">
        <v>31</v>
      </c>
      <c r="G953" t="s">
        <v>426</v>
      </c>
      <c r="H953" t="s">
        <v>66</v>
      </c>
      <c r="I953" t="s">
        <v>66</v>
      </c>
      <c r="J953" t="s">
        <v>66</v>
      </c>
      <c r="K953" t="s">
        <v>29</v>
      </c>
      <c r="L953">
        <v>15</v>
      </c>
      <c r="N953" s="5">
        <v>9.5000000000000001E-2</v>
      </c>
      <c r="O953" t="s">
        <v>30</v>
      </c>
      <c r="P953" s="5">
        <v>0.123</v>
      </c>
      <c r="Q953" s="6">
        <v>0</v>
      </c>
      <c r="R953" s="7">
        <v>9.0070861659047996E-5</v>
      </c>
      <c r="S953" s="7">
        <v>1.9388653162790906E-4</v>
      </c>
      <c r="T953" s="6">
        <v>0</v>
      </c>
      <c r="U953" s="6">
        <v>0</v>
      </c>
    </row>
    <row r="954" spans="1:21" x14ac:dyDescent="0.3">
      <c r="A954" t="s">
        <v>21</v>
      </c>
      <c r="B954" t="s">
        <v>398</v>
      </c>
      <c r="C954" t="s">
        <v>46</v>
      </c>
      <c r="D954" t="s">
        <v>334</v>
      </c>
      <c r="E954" t="s">
        <v>25</v>
      </c>
      <c r="F954" t="s">
        <v>41</v>
      </c>
      <c r="G954" t="s">
        <v>610</v>
      </c>
      <c r="H954" t="s">
        <v>336</v>
      </c>
      <c r="I954" t="s">
        <v>336</v>
      </c>
      <c r="J954" t="s">
        <v>336</v>
      </c>
      <c r="K954" t="s">
        <v>44</v>
      </c>
      <c r="L954">
        <v>10</v>
      </c>
      <c r="M954" t="s">
        <v>334</v>
      </c>
      <c r="N954" s="5">
        <v>0.49</v>
      </c>
      <c r="O954" t="s">
        <v>30</v>
      </c>
      <c r="P954" s="5">
        <v>0.62511324999999995</v>
      </c>
      <c r="Q954" s="6">
        <v>0</v>
      </c>
      <c r="R954" s="7">
        <v>6.723756087012589E-5</v>
      </c>
      <c r="S954" s="7">
        <v>2.511523780412972E-4</v>
      </c>
      <c r="T954" s="6">
        <v>0</v>
      </c>
      <c r="U954" s="6">
        <v>0</v>
      </c>
    </row>
    <row r="955" spans="1:21" x14ac:dyDescent="0.3">
      <c r="A955" t="s">
        <v>21</v>
      </c>
      <c r="B955" t="s">
        <v>398</v>
      </c>
      <c r="C955" t="s">
        <v>46</v>
      </c>
      <c r="D955" t="s">
        <v>334</v>
      </c>
      <c r="E955" t="s">
        <v>25</v>
      </c>
      <c r="F955" t="s">
        <v>26</v>
      </c>
      <c r="G955" t="s">
        <v>611</v>
      </c>
      <c r="H955" t="s">
        <v>336</v>
      </c>
      <c r="I955" t="s">
        <v>336</v>
      </c>
      <c r="J955" t="s">
        <v>336</v>
      </c>
      <c r="K955" t="s">
        <v>44</v>
      </c>
      <c r="L955">
        <v>10</v>
      </c>
      <c r="M955" t="s">
        <v>334</v>
      </c>
      <c r="N955" s="5">
        <v>0.49</v>
      </c>
      <c r="O955" t="s">
        <v>30</v>
      </c>
      <c r="P955" s="5">
        <v>0.62511324999999995</v>
      </c>
      <c r="Q955" s="6">
        <v>0</v>
      </c>
      <c r="R955" s="7">
        <v>6.723756087012589E-5</v>
      </c>
      <c r="S955" s="7">
        <v>2.511523780412972E-4</v>
      </c>
      <c r="T955" s="6">
        <v>0</v>
      </c>
      <c r="U955" s="6">
        <v>0</v>
      </c>
    </row>
    <row r="956" spans="1:21" x14ac:dyDescent="0.3">
      <c r="A956" t="s">
        <v>21</v>
      </c>
      <c r="B956" t="s">
        <v>398</v>
      </c>
      <c r="C956" t="s">
        <v>219</v>
      </c>
      <c r="D956" t="s">
        <v>338</v>
      </c>
      <c r="E956" t="s">
        <v>25</v>
      </c>
      <c r="F956" t="s">
        <v>26</v>
      </c>
      <c r="G956" t="s">
        <v>531</v>
      </c>
      <c r="H956" t="s">
        <v>28</v>
      </c>
      <c r="I956" t="s">
        <v>28</v>
      </c>
      <c r="J956" t="s">
        <v>28</v>
      </c>
      <c r="K956" t="s">
        <v>29</v>
      </c>
      <c r="L956">
        <v>20</v>
      </c>
      <c r="N956" s="5">
        <v>0</v>
      </c>
      <c r="O956" t="s">
        <v>30</v>
      </c>
      <c r="P956" s="5">
        <v>0.3</v>
      </c>
      <c r="Q956" s="6">
        <v>0</v>
      </c>
      <c r="R956" s="7">
        <v>3.6816310603171587E-4</v>
      </c>
      <c r="S956" s="7">
        <v>1.1165464820805936E-4</v>
      </c>
      <c r="T956" s="6">
        <v>0</v>
      </c>
      <c r="U956" s="6">
        <v>0</v>
      </c>
    </row>
    <row r="957" spans="1:21" x14ac:dyDescent="0.3">
      <c r="A957" t="s">
        <v>21</v>
      </c>
      <c r="B957" t="s">
        <v>398</v>
      </c>
      <c r="C957" t="s">
        <v>219</v>
      </c>
      <c r="D957" t="s">
        <v>338</v>
      </c>
      <c r="E957" t="s">
        <v>25</v>
      </c>
      <c r="F957" t="s">
        <v>26</v>
      </c>
      <c r="G957" t="s">
        <v>532</v>
      </c>
      <c r="H957" t="s">
        <v>223</v>
      </c>
      <c r="I957" t="s">
        <v>914</v>
      </c>
      <c r="J957" t="s">
        <v>223</v>
      </c>
      <c r="K957" t="s">
        <v>29</v>
      </c>
      <c r="L957">
        <v>5</v>
      </c>
      <c r="M957" t="s">
        <v>220</v>
      </c>
      <c r="N957" s="5">
        <v>0</v>
      </c>
      <c r="O957" t="s">
        <v>30</v>
      </c>
      <c r="P957" s="5">
        <v>1</v>
      </c>
      <c r="Q957" s="6">
        <v>0</v>
      </c>
      <c r="R957" s="7">
        <v>1.0438347089802846E-4</v>
      </c>
      <c r="S957" s="7">
        <v>3.4778106055455282E-5</v>
      </c>
      <c r="T957" s="6">
        <v>0</v>
      </c>
      <c r="U957" s="6">
        <v>0</v>
      </c>
    </row>
    <row r="958" spans="1:21" x14ac:dyDescent="0.3">
      <c r="A958" t="s">
        <v>21</v>
      </c>
      <c r="B958" t="s">
        <v>398</v>
      </c>
      <c r="C958" t="s">
        <v>219</v>
      </c>
      <c r="D958" t="s">
        <v>338</v>
      </c>
      <c r="E958" t="s">
        <v>25</v>
      </c>
      <c r="F958" t="s">
        <v>31</v>
      </c>
      <c r="G958" t="s">
        <v>533</v>
      </c>
      <c r="H958" t="s">
        <v>28</v>
      </c>
      <c r="I958" t="s">
        <v>28</v>
      </c>
      <c r="J958" t="s">
        <v>28</v>
      </c>
      <c r="K958" t="s">
        <v>29</v>
      </c>
      <c r="L958">
        <v>20</v>
      </c>
      <c r="N958" s="5">
        <v>0</v>
      </c>
      <c r="O958" t="s">
        <v>30</v>
      </c>
      <c r="P958" s="5">
        <v>0.3</v>
      </c>
      <c r="Q958" s="6">
        <v>0</v>
      </c>
      <c r="R958" s="7">
        <v>3.6816310603171587E-4</v>
      </c>
      <c r="S958" s="7">
        <v>1.1165464820805936E-4</v>
      </c>
      <c r="T958" s="6">
        <v>0</v>
      </c>
      <c r="U958" s="6">
        <v>0</v>
      </c>
    </row>
    <row r="959" spans="1:21" x14ac:dyDescent="0.3">
      <c r="A959" t="s">
        <v>21</v>
      </c>
      <c r="B959" t="s">
        <v>398</v>
      </c>
      <c r="C959" t="s">
        <v>219</v>
      </c>
      <c r="D959" t="s">
        <v>338</v>
      </c>
      <c r="E959" t="s">
        <v>25</v>
      </c>
      <c r="F959" t="s">
        <v>31</v>
      </c>
      <c r="G959" t="s">
        <v>534</v>
      </c>
      <c r="H959" t="s">
        <v>223</v>
      </c>
      <c r="I959" t="s">
        <v>914</v>
      </c>
      <c r="J959" t="s">
        <v>223</v>
      </c>
      <c r="K959" t="s">
        <v>29</v>
      </c>
      <c r="L959">
        <v>5</v>
      </c>
      <c r="M959" t="s">
        <v>220</v>
      </c>
      <c r="N959" s="5">
        <v>0</v>
      </c>
      <c r="O959" t="s">
        <v>30</v>
      </c>
      <c r="P959" s="5">
        <v>1</v>
      </c>
      <c r="Q959" s="6">
        <v>0</v>
      </c>
      <c r="R959" s="7">
        <v>1.0438347089802846E-4</v>
      </c>
      <c r="S959" s="7">
        <v>3.4778106055455282E-5</v>
      </c>
      <c r="T959" s="6">
        <v>0</v>
      </c>
      <c r="U959" s="6">
        <v>0</v>
      </c>
    </row>
    <row r="960" spans="1:21" x14ac:dyDescent="0.3">
      <c r="A960" t="s">
        <v>21</v>
      </c>
      <c r="B960" t="s">
        <v>398</v>
      </c>
      <c r="C960" t="s">
        <v>219</v>
      </c>
      <c r="D960" t="s">
        <v>338</v>
      </c>
      <c r="E960" t="s">
        <v>25</v>
      </c>
      <c r="F960" t="s">
        <v>41</v>
      </c>
      <c r="G960" t="s">
        <v>612</v>
      </c>
      <c r="H960" t="s">
        <v>340</v>
      </c>
      <c r="I960" t="s">
        <v>925</v>
      </c>
      <c r="J960" t="s">
        <v>340</v>
      </c>
      <c r="K960" t="s">
        <v>44</v>
      </c>
      <c r="L960">
        <v>11</v>
      </c>
      <c r="M960" t="s">
        <v>338</v>
      </c>
      <c r="N960" s="5">
        <v>0.57999999999999996</v>
      </c>
      <c r="O960" t="s">
        <v>30</v>
      </c>
      <c r="P960" s="5">
        <v>0.116024054</v>
      </c>
      <c r="Q960" s="6">
        <v>10210875.68</v>
      </c>
      <c r="R960" s="7">
        <v>1.2995531142223626E-4</v>
      </c>
      <c r="S960" s="7">
        <v>8.9935027062892914E-5</v>
      </c>
      <c r="T960" s="6">
        <v>1326.9575288881385</v>
      </c>
      <c r="U960" s="6">
        <v>918.31538061663503</v>
      </c>
    </row>
    <row r="961" spans="1:21" x14ac:dyDescent="0.3">
      <c r="A961" t="s">
        <v>21</v>
      </c>
      <c r="B961" t="s">
        <v>398</v>
      </c>
      <c r="C961" t="s">
        <v>219</v>
      </c>
      <c r="D961" t="s">
        <v>338</v>
      </c>
      <c r="E961" t="s">
        <v>25</v>
      </c>
      <c r="F961" t="s">
        <v>26</v>
      </c>
      <c r="G961" t="s">
        <v>613</v>
      </c>
      <c r="H961" t="s">
        <v>340</v>
      </c>
      <c r="I961" t="s">
        <v>925</v>
      </c>
      <c r="J961" t="s">
        <v>340</v>
      </c>
      <c r="K961" t="s">
        <v>44</v>
      </c>
      <c r="L961">
        <v>11</v>
      </c>
      <c r="M961" t="s">
        <v>338</v>
      </c>
      <c r="N961" s="5">
        <v>0.57999999999999996</v>
      </c>
      <c r="O961" t="s">
        <v>30</v>
      </c>
      <c r="P961" s="5">
        <v>0.116024054</v>
      </c>
      <c r="Q961" s="6">
        <v>138684.10089999999</v>
      </c>
      <c r="R961" s="7">
        <v>1.2995531142223626E-4</v>
      </c>
      <c r="S961" s="7">
        <v>8.9935027062892914E-5</v>
      </c>
      <c r="T961" s="6">
        <v>18.022735521772336</v>
      </c>
      <c r="U961" s="6">
        <v>12.47255836763447</v>
      </c>
    </row>
    <row r="962" spans="1:21" x14ac:dyDescent="0.3">
      <c r="A962" t="s">
        <v>21</v>
      </c>
      <c r="B962" t="s">
        <v>398</v>
      </c>
      <c r="C962" t="s">
        <v>23</v>
      </c>
      <c r="D962" t="s">
        <v>342</v>
      </c>
      <c r="E962" t="s">
        <v>25</v>
      </c>
      <c r="F962" t="s">
        <v>26</v>
      </c>
      <c r="G962" t="s">
        <v>399</v>
      </c>
      <c r="H962" t="s">
        <v>28</v>
      </c>
      <c r="I962" t="s">
        <v>28</v>
      </c>
      <c r="J962" t="s">
        <v>28</v>
      </c>
      <c r="K962" t="s">
        <v>29</v>
      </c>
      <c r="L962">
        <v>20</v>
      </c>
      <c r="N962" s="5">
        <v>0</v>
      </c>
      <c r="O962" t="s">
        <v>30</v>
      </c>
      <c r="P962" s="5">
        <v>0.3</v>
      </c>
      <c r="Q962" s="6">
        <v>0</v>
      </c>
      <c r="R962" s="7">
        <v>3.6816310603171587E-4</v>
      </c>
      <c r="S962" s="7">
        <v>1.1165464820805937E-4</v>
      </c>
      <c r="T962" s="6">
        <v>0</v>
      </c>
      <c r="U962" s="6">
        <v>0</v>
      </c>
    </row>
    <row r="963" spans="1:21" x14ac:dyDescent="0.3">
      <c r="A963" t="s">
        <v>21</v>
      </c>
      <c r="B963" t="s">
        <v>398</v>
      </c>
      <c r="C963" t="s">
        <v>23</v>
      </c>
      <c r="D963" t="s">
        <v>342</v>
      </c>
      <c r="E963" t="s">
        <v>25</v>
      </c>
      <c r="F963" t="s">
        <v>31</v>
      </c>
      <c r="G963" t="s">
        <v>400</v>
      </c>
      <c r="H963" t="s">
        <v>28</v>
      </c>
      <c r="I963" t="s">
        <v>28</v>
      </c>
      <c r="J963" t="s">
        <v>28</v>
      </c>
      <c r="K963" t="s">
        <v>29</v>
      </c>
      <c r="L963">
        <v>20</v>
      </c>
      <c r="N963" s="5">
        <v>0</v>
      </c>
      <c r="O963" t="s">
        <v>30</v>
      </c>
      <c r="P963" s="5">
        <v>0.3</v>
      </c>
      <c r="Q963" s="6">
        <v>0</v>
      </c>
      <c r="R963" s="7">
        <v>3.6816310603171587E-4</v>
      </c>
      <c r="S963" s="7">
        <v>1.1165464820805937E-4</v>
      </c>
      <c r="T963" s="6">
        <v>0</v>
      </c>
      <c r="U963" s="6">
        <v>0</v>
      </c>
    </row>
    <row r="964" spans="1:21" x14ac:dyDescent="0.3">
      <c r="A964" t="s">
        <v>21</v>
      </c>
      <c r="B964" t="s">
        <v>398</v>
      </c>
      <c r="C964" t="s">
        <v>23</v>
      </c>
      <c r="D964" t="s">
        <v>342</v>
      </c>
      <c r="E964" t="s">
        <v>25</v>
      </c>
      <c r="F964" t="s">
        <v>41</v>
      </c>
      <c r="G964" t="s">
        <v>614</v>
      </c>
      <c r="H964" t="s">
        <v>344</v>
      </c>
      <c r="I964" t="s">
        <v>926</v>
      </c>
      <c r="J964" t="s">
        <v>344</v>
      </c>
      <c r="K964" t="s">
        <v>44</v>
      </c>
      <c r="L964">
        <v>20</v>
      </c>
      <c r="M964" t="s">
        <v>342</v>
      </c>
      <c r="N964" s="5">
        <v>0.34</v>
      </c>
      <c r="O964" t="s">
        <v>30</v>
      </c>
      <c r="P964" s="5">
        <v>0.68692876199999997</v>
      </c>
      <c r="Q964" s="6">
        <v>10988353.08</v>
      </c>
      <c r="R964" s="7">
        <v>0</v>
      </c>
      <c r="S964" s="7">
        <v>1.125861013306917E-7</v>
      </c>
      <c r="T964" s="6">
        <v>0</v>
      </c>
      <c r="U964" s="6">
        <v>1.2371358333222984</v>
      </c>
    </row>
    <row r="965" spans="1:21" x14ac:dyDescent="0.3">
      <c r="A965" t="s">
        <v>21</v>
      </c>
      <c r="B965" t="s">
        <v>398</v>
      </c>
      <c r="C965" t="s">
        <v>23</v>
      </c>
      <c r="D965" t="s">
        <v>342</v>
      </c>
      <c r="E965" t="s">
        <v>25</v>
      </c>
      <c r="F965" t="s">
        <v>41</v>
      </c>
      <c r="G965" t="s">
        <v>615</v>
      </c>
      <c r="H965" t="s">
        <v>346</v>
      </c>
      <c r="I965" t="s">
        <v>927</v>
      </c>
      <c r="J965" t="s">
        <v>346</v>
      </c>
      <c r="K965" t="s">
        <v>44</v>
      </c>
      <c r="L965">
        <v>10</v>
      </c>
      <c r="M965" t="s">
        <v>342</v>
      </c>
      <c r="N965" s="5">
        <v>0.22500000000000001</v>
      </c>
      <c r="O965" t="s">
        <v>30</v>
      </c>
      <c r="P965" s="5">
        <v>0.62650602399999999</v>
      </c>
      <c r="Q965" s="6">
        <v>5083119.4050000003</v>
      </c>
      <c r="R965" s="7">
        <v>3.5004199162358418E-5</v>
      </c>
      <c r="S965" s="7">
        <v>1.4001679664943367E-4</v>
      </c>
      <c r="T965" s="6">
        <v>177.93052401866882</v>
      </c>
      <c r="U965" s="6">
        <v>711.72209607467528</v>
      </c>
    </row>
    <row r="966" spans="1:21" x14ac:dyDescent="0.3">
      <c r="A966" t="s">
        <v>21</v>
      </c>
      <c r="B966" t="s">
        <v>398</v>
      </c>
      <c r="C966" t="s">
        <v>23</v>
      </c>
      <c r="D966" t="s">
        <v>342</v>
      </c>
      <c r="E966" t="s">
        <v>25</v>
      </c>
      <c r="F966" t="s">
        <v>26</v>
      </c>
      <c r="G966" t="s">
        <v>616</v>
      </c>
      <c r="H966" t="s">
        <v>344</v>
      </c>
      <c r="I966" t="s">
        <v>926</v>
      </c>
      <c r="J966" t="s">
        <v>344</v>
      </c>
      <c r="K966" t="s">
        <v>44</v>
      </c>
      <c r="L966">
        <v>20</v>
      </c>
      <c r="M966" t="s">
        <v>342</v>
      </c>
      <c r="N966" s="5">
        <v>0.34</v>
      </c>
      <c r="O966" t="s">
        <v>30</v>
      </c>
      <c r="P966" s="5">
        <v>0.68692876199999997</v>
      </c>
      <c r="Q966" s="6">
        <v>149243.79810000001</v>
      </c>
      <c r="R966" s="7">
        <v>0</v>
      </c>
      <c r="S966" s="7">
        <v>2.0884168350221444E-7</v>
      </c>
      <c r="T966" s="6">
        <v>0</v>
      </c>
      <c r="U966" s="6">
        <v>3.1168326047468595E-2</v>
      </c>
    </row>
    <row r="967" spans="1:21" x14ac:dyDescent="0.3">
      <c r="A967" t="s">
        <v>21</v>
      </c>
      <c r="B967" t="s">
        <v>398</v>
      </c>
      <c r="C967" t="s">
        <v>23</v>
      </c>
      <c r="D967" t="s">
        <v>342</v>
      </c>
      <c r="E967" t="s">
        <v>25</v>
      </c>
      <c r="F967" t="s">
        <v>26</v>
      </c>
      <c r="G967" t="s">
        <v>617</v>
      </c>
      <c r="H967" t="s">
        <v>346</v>
      </c>
      <c r="I967" t="s">
        <v>927</v>
      </c>
      <c r="J967" t="s">
        <v>346</v>
      </c>
      <c r="K967" t="s">
        <v>44</v>
      </c>
      <c r="L967">
        <v>10</v>
      </c>
      <c r="M967" t="s">
        <v>342</v>
      </c>
      <c r="N967" s="5">
        <v>0.22500000000000001</v>
      </c>
      <c r="O967" t="s">
        <v>30</v>
      </c>
      <c r="P967" s="5">
        <v>0.62650602399999999</v>
      </c>
      <c r="Q967" s="6">
        <v>69038.921489999993</v>
      </c>
      <c r="R967" s="7">
        <v>3.5004199162358418E-5</v>
      </c>
      <c r="S967" s="7">
        <v>1.4001679664943367E-4</v>
      </c>
      <c r="T967" s="6">
        <v>2.4166521577903866</v>
      </c>
      <c r="U967" s="6">
        <v>9.6666086311615462</v>
      </c>
    </row>
    <row r="968" spans="1:21" x14ac:dyDescent="0.3">
      <c r="A968" t="s">
        <v>21</v>
      </c>
      <c r="B968" t="s">
        <v>398</v>
      </c>
      <c r="C968" t="s">
        <v>270</v>
      </c>
      <c r="D968" t="s">
        <v>278</v>
      </c>
      <c r="E968" t="s">
        <v>25</v>
      </c>
      <c r="F968" t="s">
        <v>26</v>
      </c>
      <c r="G968" t="s">
        <v>559</v>
      </c>
      <c r="H968" t="s">
        <v>28</v>
      </c>
      <c r="I968" t="s">
        <v>28</v>
      </c>
      <c r="J968" t="s">
        <v>28</v>
      </c>
      <c r="K968" t="s">
        <v>29</v>
      </c>
      <c r="L968">
        <v>20</v>
      </c>
      <c r="N968" s="5">
        <v>0</v>
      </c>
      <c r="O968" t="s">
        <v>30</v>
      </c>
      <c r="P968" s="5">
        <v>0.3</v>
      </c>
      <c r="Q968" s="6">
        <v>0</v>
      </c>
      <c r="R968" s="7">
        <v>3.6816310603171587E-4</v>
      </c>
      <c r="S968" s="7">
        <v>1.1165464820805936E-4</v>
      </c>
      <c r="T968" s="6">
        <v>0</v>
      </c>
      <c r="U968" s="6">
        <v>0</v>
      </c>
    </row>
    <row r="969" spans="1:21" x14ac:dyDescent="0.3">
      <c r="A969" t="s">
        <v>21</v>
      </c>
      <c r="B969" t="s">
        <v>398</v>
      </c>
      <c r="C969" t="s">
        <v>270</v>
      </c>
      <c r="D969" t="s">
        <v>278</v>
      </c>
      <c r="E969" t="s">
        <v>25</v>
      </c>
      <c r="F969" t="s">
        <v>26</v>
      </c>
      <c r="G969" t="s">
        <v>560</v>
      </c>
      <c r="H969" t="s">
        <v>274</v>
      </c>
      <c r="I969" t="s">
        <v>274</v>
      </c>
      <c r="J969" t="s">
        <v>274</v>
      </c>
      <c r="K969" t="s">
        <v>29</v>
      </c>
      <c r="L969">
        <v>8</v>
      </c>
      <c r="M969" t="s">
        <v>275</v>
      </c>
      <c r="N969" s="5">
        <v>0</v>
      </c>
      <c r="O969" t="s">
        <v>30</v>
      </c>
      <c r="P969" s="5">
        <v>0.28571428599999998</v>
      </c>
      <c r="Q969" s="6">
        <v>0</v>
      </c>
      <c r="R969" s="7">
        <v>1.3562364620156586E-4</v>
      </c>
      <c r="S969" s="7">
        <v>1.0240693518426269E-4</v>
      </c>
      <c r="T969" s="6">
        <v>0</v>
      </c>
      <c r="U969" s="6">
        <v>0</v>
      </c>
    </row>
    <row r="970" spans="1:21" x14ac:dyDescent="0.3">
      <c r="A970" t="s">
        <v>21</v>
      </c>
      <c r="B970" t="s">
        <v>398</v>
      </c>
      <c r="C970" t="s">
        <v>270</v>
      </c>
      <c r="D970" t="s">
        <v>278</v>
      </c>
      <c r="E970" t="s">
        <v>25</v>
      </c>
      <c r="F970" t="s">
        <v>26</v>
      </c>
      <c r="G970" t="s">
        <v>561</v>
      </c>
      <c r="H970" t="s">
        <v>277</v>
      </c>
      <c r="I970" t="s">
        <v>277</v>
      </c>
      <c r="J970" t="s">
        <v>277</v>
      </c>
      <c r="K970" t="s">
        <v>29</v>
      </c>
      <c r="L970">
        <v>10</v>
      </c>
      <c r="M970" t="s">
        <v>278</v>
      </c>
      <c r="N970" s="5">
        <v>0</v>
      </c>
      <c r="O970" t="s">
        <v>30</v>
      </c>
      <c r="P970" s="5">
        <v>0.5</v>
      </c>
      <c r="Q970" s="6">
        <v>0</v>
      </c>
      <c r="R970" s="7">
        <v>0</v>
      </c>
      <c r="S970" s="7">
        <v>0</v>
      </c>
      <c r="T970" s="6">
        <v>0</v>
      </c>
      <c r="U970" s="6">
        <v>0</v>
      </c>
    </row>
    <row r="971" spans="1:21" x14ac:dyDescent="0.3">
      <c r="A971" t="s">
        <v>21</v>
      </c>
      <c r="B971" t="s">
        <v>398</v>
      </c>
      <c r="C971" t="s">
        <v>270</v>
      </c>
      <c r="D971" t="s">
        <v>278</v>
      </c>
      <c r="E971" t="s">
        <v>25</v>
      </c>
      <c r="F971" t="s">
        <v>31</v>
      </c>
      <c r="G971" t="s">
        <v>562</v>
      </c>
      <c r="H971" t="s">
        <v>28</v>
      </c>
      <c r="I971" t="s">
        <v>28</v>
      </c>
      <c r="J971" t="s">
        <v>28</v>
      </c>
      <c r="K971" t="s">
        <v>29</v>
      </c>
      <c r="L971">
        <v>20</v>
      </c>
      <c r="N971" s="5">
        <v>0</v>
      </c>
      <c r="O971" t="s">
        <v>30</v>
      </c>
      <c r="P971" s="5">
        <v>0.3</v>
      </c>
      <c r="Q971" s="6">
        <v>0</v>
      </c>
      <c r="R971" s="7">
        <v>3.6816310603171587E-4</v>
      </c>
      <c r="S971" s="7">
        <v>1.1165464820805936E-4</v>
      </c>
      <c r="T971" s="6">
        <v>0</v>
      </c>
      <c r="U971" s="6">
        <v>0</v>
      </c>
    </row>
    <row r="972" spans="1:21" x14ac:dyDescent="0.3">
      <c r="A972" t="s">
        <v>21</v>
      </c>
      <c r="B972" t="s">
        <v>398</v>
      </c>
      <c r="C972" t="s">
        <v>270</v>
      </c>
      <c r="D972" t="s">
        <v>278</v>
      </c>
      <c r="E972" t="s">
        <v>25</v>
      </c>
      <c r="F972" t="s">
        <v>31</v>
      </c>
      <c r="G972" t="s">
        <v>563</v>
      </c>
      <c r="H972" t="s">
        <v>274</v>
      </c>
      <c r="I972" t="s">
        <v>274</v>
      </c>
      <c r="J972" t="s">
        <v>274</v>
      </c>
      <c r="K972" t="s">
        <v>29</v>
      </c>
      <c r="L972">
        <v>8</v>
      </c>
      <c r="M972" t="s">
        <v>275</v>
      </c>
      <c r="N972" s="5">
        <v>0</v>
      </c>
      <c r="O972" t="s">
        <v>30</v>
      </c>
      <c r="P972" s="5">
        <v>0.28571428599999998</v>
      </c>
      <c r="Q972" s="6">
        <v>0</v>
      </c>
      <c r="R972" s="7">
        <v>1.3562364620156586E-4</v>
      </c>
      <c r="S972" s="7">
        <v>1.0240693518426269E-4</v>
      </c>
      <c r="T972" s="6">
        <v>0</v>
      </c>
      <c r="U972" s="6">
        <v>0</v>
      </c>
    </row>
    <row r="973" spans="1:21" x14ac:dyDescent="0.3">
      <c r="A973" t="s">
        <v>21</v>
      </c>
      <c r="B973" t="s">
        <v>398</v>
      </c>
      <c r="C973" t="s">
        <v>270</v>
      </c>
      <c r="D973" t="s">
        <v>278</v>
      </c>
      <c r="E973" t="s">
        <v>25</v>
      </c>
      <c r="F973" t="s">
        <v>31</v>
      </c>
      <c r="G973" t="s">
        <v>564</v>
      </c>
      <c r="H973" t="s">
        <v>277</v>
      </c>
      <c r="I973" t="s">
        <v>277</v>
      </c>
      <c r="J973" t="s">
        <v>277</v>
      </c>
      <c r="K973" t="s">
        <v>29</v>
      </c>
      <c r="L973">
        <v>10</v>
      </c>
      <c r="M973" t="s">
        <v>278</v>
      </c>
      <c r="N973" s="5">
        <v>0</v>
      </c>
      <c r="O973" t="s">
        <v>30</v>
      </c>
      <c r="P973" s="5">
        <v>0.5</v>
      </c>
      <c r="Q973" s="6">
        <v>0</v>
      </c>
      <c r="R973" s="7">
        <v>0</v>
      </c>
      <c r="S973" s="7">
        <v>0</v>
      </c>
      <c r="T973" s="6">
        <v>0</v>
      </c>
      <c r="U973" s="6">
        <v>0</v>
      </c>
    </row>
    <row r="974" spans="1:21" x14ac:dyDescent="0.3">
      <c r="A974" t="s">
        <v>21</v>
      </c>
      <c r="B974" t="s">
        <v>398</v>
      </c>
      <c r="C974" t="s">
        <v>270</v>
      </c>
      <c r="D974" t="s">
        <v>278</v>
      </c>
      <c r="E974" t="s">
        <v>25</v>
      </c>
      <c r="F974" t="s">
        <v>41</v>
      </c>
      <c r="G974" t="s">
        <v>618</v>
      </c>
      <c r="H974" t="s">
        <v>350</v>
      </c>
      <c r="I974" t="s">
        <v>350</v>
      </c>
      <c r="J974" t="s">
        <v>350</v>
      </c>
      <c r="K974" t="s">
        <v>44</v>
      </c>
      <c r="L974">
        <v>10</v>
      </c>
      <c r="M974" t="s">
        <v>278</v>
      </c>
      <c r="N974" s="5">
        <v>0.22</v>
      </c>
      <c r="O974" t="s">
        <v>30</v>
      </c>
      <c r="P974" s="5">
        <v>0.86153846199999995</v>
      </c>
      <c r="Q974" s="6">
        <v>20066612.800000001</v>
      </c>
      <c r="R974" s="7">
        <v>0</v>
      </c>
      <c r="S974" s="7">
        <v>0</v>
      </c>
      <c r="T974" s="6">
        <v>0</v>
      </c>
      <c r="U974" s="6">
        <v>0</v>
      </c>
    </row>
    <row r="975" spans="1:21" x14ac:dyDescent="0.3">
      <c r="A975" t="s">
        <v>21</v>
      </c>
      <c r="B975" t="s">
        <v>398</v>
      </c>
      <c r="C975" t="s">
        <v>270</v>
      </c>
      <c r="D975" t="s">
        <v>278</v>
      </c>
      <c r="E975" t="s">
        <v>25</v>
      </c>
      <c r="F975" t="s">
        <v>41</v>
      </c>
      <c r="G975" t="s">
        <v>619</v>
      </c>
      <c r="H975" t="s">
        <v>352</v>
      </c>
      <c r="I975" t="s">
        <v>352</v>
      </c>
      <c r="J975" t="s">
        <v>352</v>
      </c>
      <c r="K975" t="s">
        <v>44</v>
      </c>
      <c r="L975">
        <v>7.8</v>
      </c>
      <c r="M975" t="s">
        <v>278</v>
      </c>
      <c r="N975" s="5">
        <v>0</v>
      </c>
      <c r="O975" t="s">
        <v>30</v>
      </c>
      <c r="P975" s="5">
        <v>0.76923076899999998</v>
      </c>
      <c r="Q975" s="6">
        <v>0</v>
      </c>
      <c r="R975" s="7">
        <v>0</v>
      </c>
      <c r="S975" s="7">
        <v>0</v>
      </c>
      <c r="T975" s="6">
        <v>0</v>
      </c>
      <c r="U975" s="6">
        <v>0</v>
      </c>
    </row>
    <row r="976" spans="1:21" x14ac:dyDescent="0.3">
      <c r="A976" t="s">
        <v>21</v>
      </c>
      <c r="B976" t="s">
        <v>398</v>
      </c>
      <c r="C976" t="s">
        <v>270</v>
      </c>
      <c r="D976" t="s">
        <v>278</v>
      </c>
      <c r="E976" t="s">
        <v>25</v>
      </c>
      <c r="F976" t="s">
        <v>26</v>
      </c>
      <c r="G976" t="s">
        <v>620</v>
      </c>
      <c r="H976" t="s">
        <v>350</v>
      </c>
      <c r="I976" t="s">
        <v>350</v>
      </c>
      <c r="J976" t="s">
        <v>350</v>
      </c>
      <c r="K976" t="s">
        <v>44</v>
      </c>
      <c r="L976">
        <v>10</v>
      </c>
      <c r="M976" t="s">
        <v>278</v>
      </c>
      <c r="N976" s="5">
        <v>0.22</v>
      </c>
      <c r="O976" t="s">
        <v>30</v>
      </c>
      <c r="P976" s="5">
        <v>0.86153846199999995</v>
      </c>
      <c r="Q976" s="6">
        <v>272544.71059999999</v>
      </c>
      <c r="R976" s="7">
        <v>0</v>
      </c>
      <c r="S976" s="7">
        <v>0</v>
      </c>
      <c r="T976" s="6">
        <v>0</v>
      </c>
      <c r="U976" s="6">
        <v>0</v>
      </c>
    </row>
    <row r="977" spans="1:21" x14ac:dyDescent="0.3">
      <c r="A977" t="s">
        <v>21</v>
      </c>
      <c r="B977" t="s">
        <v>398</v>
      </c>
      <c r="C977" t="s">
        <v>270</v>
      </c>
      <c r="D977" t="s">
        <v>278</v>
      </c>
      <c r="E977" t="s">
        <v>25</v>
      </c>
      <c r="F977" t="s">
        <v>26</v>
      </c>
      <c r="G977" t="s">
        <v>621</v>
      </c>
      <c r="H977" t="s">
        <v>352</v>
      </c>
      <c r="I977" t="s">
        <v>352</v>
      </c>
      <c r="J977" t="s">
        <v>352</v>
      </c>
      <c r="K977" t="s">
        <v>44</v>
      </c>
      <c r="L977">
        <v>7.8</v>
      </c>
      <c r="M977" t="s">
        <v>278</v>
      </c>
      <c r="N977" s="5">
        <v>0</v>
      </c>
      <c r="O977" t="s">
        <v>30</v>
      </c>
      <c r="P977" s="5">
        <v>0.76923076899999998</v>
      </c>
      <c r="Q977" s="6">
        <v>0</v>
      </c>
      <c r="R977" s="7">
        <v>0</v>
      </c>
      <c r="S977" s="7">
        <v>0</v>
      </c>
      <c r="T977" s="6">
        <v>0</v>
      </c>
      <c r="U977" s="6">
        <v>0</v>
      </c>
    </row>
    <row r="978" spans="1:21" x14ac:dyDescent="0.3">
      <c r="A978" t="s">
        <v>21</v>
      </c>
      <c r="B978" t="s">
        <v>398</v>
      </c>
      <c r="C978" t="s">
        <v>219</v>
      </c>
      <c r="D978" t="s">
        <v>355</v>
      </c>
      <c r="E978" t="s">
        <v>25</v>
      </c>
      <c r="F978" t="s">
        <v>26</v>
      </c>
      <c r="G978" t="s">
        <v>531</v>
      </c>
      <c r="H978" t="s">
        <v>28</v>
      </c>
      <c r="I978" t="s">
        <v>28</v>
      </c>
      <c r="J978" t="s">
        <v>28</v>
      </c>
      <c r="K978" t="s">
        <v>29</v>
      </c>
      <c r="L978">
        <v>20</v>
      </c>
      <c r="N978" s="5">
        <v>0</v>
      </c>
      <c r="O978" t="s">
        <v>30</v>
      </c>
      <c r="P978" s="5">
        <v>0.3</v>
      </c>
      <c r="Q978" s="6">
        <v>0</v>
      </c>
      <c r="R978" s="7">
        <v>3.6816310603171587E-4</v>
      </c>
      <c r="S978" s="7">
        <v>1.1165464820805936E-4</v>
      </c>
      <c r="T978" s="6">
        <v>0</v>
      </c>
      <c r="U978" s="6">
        <v>0</v>
      </c>
    </row>
    <row r="979" spans="1:21" x14ac:dyDescent="0.3">
      <c r="A979" t="s">
        <v>21</v>
      </c>
      <c r="B979" t="s">
        <v>398</v>
      </c>
      <c r="C979" t="s">
        <v>219</v>
      </c>
      <c r="D979" t="s">
        <v>355</v>
      </c>
      <c r="E979" t="s">
        <v>25</v>
      </c>
      <c r="F979" t="s">
        <v>26</v>
      </c>
      <c r="G979" t="s">
        <v>532</v>
      </c>
      <c r="H979" t="s">
        <v>223</v>
      </c>
      <c r="I979" t="s">
        <v>914</v>
      </c>
      <c r="J979" t="s">
        <v>223</v>
      </c>
      <c r="K979" t="s">
        <v>29</v>
      </c>
      <c r="L979">
        <v>5</v>
      </c>
      <c r="M979" t="s">
        <v>220</v>
      </c>
      <c r="N979" s="5">
        <v>0</v>
      </c>
      <c r="O979" t="s">
        <v>30</v>
      </c>
      <c r="P979" s="5">
        <v>1</v>
      </c>
      <c r="Q979" s="6">
        <v>0</v>
      </c>
      <c r="R979" s="7">
        <v>1.0438347089802846E-4</v>
      </c>
      <c r="S979" s="7">
        <v>3.4778106055455282E-5</v>
      </c>
      <c r="T979" s="6">
        <v>0</v>
      </c>
      <c r="U979" s="6">
        <v>0</v>
      </c>
    </row>
    <row r="980" spans="1:21" x14ac:dyDescent="0.3">
      <c r="A980" t="s">
        <v>21</v>
      </c>
      <c r="B980" t="s">
        <v>398</v>
      </c>
      <c r="C980" t="s">
        <v>219</v>
      </c>
      <c r="D980" t="s">
        <v>355</v>
      </c>
      <c r="E980" t="s">
        <v>25</v>
      </c>
      <c r="F980" t="s">
        <v>31</v>
      </c>
      <c r="G980" t="s">
        <v>533</v>
      </c>
      <c r="H980" t="s">
        <v>28</v>
      </c>
      <c r="I980" t="s">
        <v>28</v>
      </c>
      <c r="J980" t="s">
        <v>28</v>
      </c>
      <c r="K980" t="s">
        <v>29</v>
      </c>
      <c r="L980">
        <v>20</v>
      </c>
      <c r="N980" s="5">
        <v>0</v>
      </c>
      <c r="O980" t="s">
        <v>30</v>
      </c>
      <c r="P980" s="5">
        <v>0.3</v>
      </c>
      <c r="Q980" s="6">
        <v>0</v>
      </c>
      <c r="R980" s="7">
        <v>3.6816310603171587E-4</v>
      </c>
      <c r="S980" s="7">
        <v>1.1165464820805936E-4</v>
      </c>
      <c r="T980" s="6">
        <v>0</v>
      </c>
      <c r="U980" s="6">
        <v>0</v>
      </c>
    </row>
    <row r="981" spans="1:21" x14ac:dyDescent="0.3">
      <c r="A981" t="s">
        <v>21</v>
      </c>
      <c r="B981" t="s">
        <v>398</v>
      </c>
      <c r="C981" t="s">
        <v>219</v>
      </c>
      <c r="D981" t="s">
        <v>355</v>
      </c>
      <c r="E981" t="s">
        <v>25</v>
      </c>
      <c r="F981" t="s">
        <v>31</v>
      </c>
      <c r="G981" t="s">
        <v>534</v>
      </c>
      <c r="H981" t="s">
        <v>223</v>
      </c>
      <c r="I981" t="s">
        <v>914</v>
      </c>
      <c r="J981" t="s">
        <v>223</v>
      </c>
      <c r="K981" t="s">
        <v>29</v>
      </c>
      <c r="L981">
        <v>5</v>
      </c>
      <c r="M981" t="s">
        <v>220</v>
      </c>
      <c r="N981" s="5">
        <v>0</v>
      </c>
      <c r="O981" t="s">
        <v>30</v>
      </c>
      <c r="P981" s="5">
        <v>1</v>
      </c>
      <c r="Q981" s="6">
        <v>0</v>
      </c>
      <c r="R981" s="7">
        <v>1.0438347089802846E-4</v>
      </c>
      <c r="S981" s="7">
        <v>3.4778106055455282E-5</v>
      </c>
      <c r="T981" s="6">
        <v>0</v>
      </c>
      <c r="U981" s="6">
        <v>0</v>
      </c>
    </row>
    <row r="982" spans="1:21" x14ac:dyDescent="0.3">
      <c r="A982" t="s">
        <v>21</v>
      </c>
      <c r="B982" t="s">
        <v>398</v>
      </c>
      <c r="C982" t="s">
        <v>219</v>
      </c>
      <c r="D982" t="s">
        <v>355</v>
      </c>
      <c r="E982" t="s">
        <v>25</v>
      </c>
      <c r="F982" t="s">
        <v>41</v>
      </c>
      <c r="G982" t="s">
        <v>622</v>
      </c>
      <c r="H982" t="s">
        <v>357</v>
      </c>
      <c r="I982" t="s">
        <v>928</v>
      </c>
      <c r="J982" t="s">
        <v>357</v>
      </c>
      <c r="K982" t="s">
        <v>44</v>
      </c>
      <c r="L982">
        <v>10</v>
      </c>
      <c r="M982" t="s">
        <v>355</v>
      </c>
      <c r="N982" s="5">
        <v>0.09</v>
      </c>
      <c r="O982" t="s">
        <v>30</v>
      </c>
      <c r="P982" s="5">
        <v>0.131280229</v>
      </c>
      <c r="Q982" s="6">
        <v>4691983.2170000002</v>
      </c>
      <c r="R982" s="7">
        <v>1.0948591079795733E-4</v>
      </c>
      <c r="S982" s="7">
        <v>1.190216644317843E-4</v>
      </c>
      <c r="T982" s="6">
        <v>513.70605596197493</v>
      </c>
      <c r="U982" s="6">
        <v>558.44765197333777</v>
      </c>
    </row>
    <row r="983" spans="1:21" x14ac:dyDescent="0.3">
      <c r="A983" t="s">
        <v>21</v>
      </c>
      <c r="B983" t="s">
        <v>398</v>
      </c>
      <c r="C983" t="s">
        <v>219</v>
      </c>
      <c r="D983" t="s">
        <v>355</v>
      </c>
      <c r="E983" t="s">
        <v>25</v>
      </c>
      <c r="F983" t="s">
        <v>26</v>
      </c>
      <c r="G983" t="s">
        <v>623</v>
      </c>
      <c r="H983" t="s">
        <v>357</v>
      </c>
      <c r="I983" t="s">
        <v>928</v>
      </c>
      <c r="J983" t="s">
        <v>357</v>
      </c>
      <c r="K983" t="s">
        <v>44</v>
      </c>
      <c r="L983">
        <v>10</v>
      </c>
      <c r="M983" t="s">
        <v>355</v>
      </c>
      <c r="N983" s="5">
        <v>0.09</v>
      </c>
      <c r="O983" t="s">
        <v>30</v>
      </c>
      <c r="P983" s="5">
        <v>0.131280229</v>
      </c>
      <c r="Q983" s="6">
        <v>63726.509870000002</v>
      </c>
      <c r="R983" s="7">
        <v>1.0948591079795733E-4</v>
      </c>
      <c r="S983" s="7">
        <v>1.190216644317843E-4</v>
      </c>
      <c r="T983" s="6">
        <v>6.9771549750919677</v>
      </c>
      <c r="U983" s="6">
        <v>7.5848352731559308</v>
      </c>
    </row>
    <row r="984" spans="1:21" x14ac:dyDescent="0.3">
      <c r="A984" t="s">
        <v>21</v>
      </c>
      <c r="B984" t="s">
        <v>398</v>
      </c>
      <c r="C984" t="s">
        <v>46</v>
      </c>
      <c r="D984" t="s">
        <v>359</v>
      </c>
      <c r="E984" t="s">
        <v>25</v>
      </c>
      <c r="F984" t="s">
        <v>26</v>
      </c>
      <c r="G984" t="s">
        <v>407</v>
      </c>
      <c r="H984" t="s">
        <v>28</v>
      </c>
      <c r="I984" t="s">
        <v>28</v>
      </c>
      <c r="J984" t="s">
        <v>28</v>
      </c>
      <c r="K984" t="s">
        <v>29</v>
      </c>
      <c r="L984">
        <v>20</v>
      </c>
      <c r="N984" s="5">
        <v>0</v>
      </c>
      <c r="O984" t="s">
        <v>30</v>
      </c>
      <c r="P984" s="5">
        <v>0.3</v>
      </c>
      <c r="Q984" s="6">
        <v>0</v>
      </c>
      <c r="R984" s="7">
        <v>3.6816310603171587E-4</v>
      </c>
      <c r="S984" s="7">
        <v>1.1165464820805937E-4</v>
      </c>
      <c r="T984" s="6">
        <v>0</v>
      </c>
      <c r="U984" s="6">
        <v>0</v>
      </c>
    </row>
    <row r="985" spans="1:21" x14ac:dyDescent="0.3">
      <c r="A985" t="s">
        <v>21</v>
      </c>
      <c r="B985" t="s">
        <v>398</v>
      </c>
      <c r="C985" t="s">
        <v>46</v>
      </c>
      <c r="D985" t="s">
        <v>359</v>
      </c>
      <c r="E985" t="s">
        <v>25</v>
      </c>
      <c r="F985" t="s">
        <v>26</v>
      </c>
      <c r="G985" t="s">
        <v>408</v>
      </c>
      <c r="H985" t="s">
        <v>50</v>
      </c>
      <c r="I985" t="s">
        <v>50</v>
      </c>
      <c r="J985" t="s">
        <v>50</v>
      </c>
      <c r="K985" t="s">
        <v>29</v>
      </c>
      <c r="L985">
        <v>7</v>
      </c>
      <c r="N985" s="5">
        <v>0.45</v>
      </c>
      <c r="O985" t="s">
        <v>30</v>
      </c>
      <c r="P985" s="5">
        <v>0.05</v>
      </c>
      <c r="Q985" s="6">
        <v>0</v>
      </c>
      <c r="R985" s="7">
        <v>0</v>
      </c>
      <c r="S985" s="7">
        <v>0</v>
      </c>
      <c r="T985" s="6">
        <v>0</v>
      </c>
      <c r="U985" s="6">
        <v>0</v>
      </c>
    </row>
    <row r="986" spans="1:21" x14ac:dyDescent="0.3">
      <c r="A986" t="s">
        <v>21</v>
      </c>
      <c r="B986" t="s">
        <v>398</v>
      </c>
      <c r="C986" t="s">
        <v>46</v>
      </c>
      <c r="D986" t="s">
        <v>359</v>
      </c>
      <c r="E986" t="s">
        <v>25</v>
      </c>
      <c r="F986" t="s">
        <v>26</v>
      </c>
      <c r="G986" t="s">
        <v>409</v>
      </c>
      <c r="H986" t="s">
        <v>52</v>
      </c>
      <c r="I986" t="s">
        <v>899</v>
      </c>
      <c r="J986" t="s">
        <v>52</v>
      </c>
      <c r="K986" t="s">
        <v>29</v>
      </c>
      <c r="L986">
        <v>4</v>
      </c>
      <c r="N986" s="5">
        <v>9.1773810000000001E-3</v>
      </c>
      <c r="O986" t="s">
        <v>30</v>
      </c>
      <c r="P986" s="5">
        <v>2.2117642999999999E-2</v>
      </c>
      <c r="Q986" s="6">
        <v>0</v>
      </c>
      <c r="R986" s="7">
        <v>9.0070861659047996E-5</v>
      </c>
      <c r="S986" s="7">
        <v>1.9388653162790906E-4</v>
      </c>
      <c r="T986" s="6">
        <v>0</v>
      </c>
      <c r="U986" s="6">
        <v>0</v>
      </c>
    </row>
    <row r="987" spans="1:21" x14ac:dyDescent="0.3">
      <c r="A987" t="s">
        <v>21</v>
      </c>
      <c r="B987" t="s">
        <v>398</v>
      </c>
      <c r="C987" t="s">
        <v>46</v>
      </c>
      <c r="D987" t="s">
        <v>359</v>
      </c>
      <c r="E987" t="s">
        <v>25</v>
      </c>
      <c r="F987" t="s">
        <v>26</v>
      </c>
      <c r="G987" t="s">
        <v>410</v>
      </c>
      <c r="H987" t="s">
        <v>54</v>
      </c>
      <c r="I987" t="s">
        <v>54</v>
      </c>
      <c r="J987" t="s">
        <v>54</v>
      </c>
      <c r="K987" t="s">
        <v>29</v>
      </c>
      <c r="L987">
        <v>7</v>
      </c>
      <c r="N987" s="5">
        <v>1.5822619E-2</v>
      </c>
      <c r="O987" t="s">
        <v>30</v>
      </c>
      <c r="P987" s="5">
        <v>0.13671871299999999</v>
      </c>
      <c r="Q987" s="6">
        <v>34868.184260000002</v>
      </c>
      <c r="R987" s="7">
        <v>9.0070861659047996E-5</v>
      </c>
      <c r="S987" s="7">
        <v>1.9388653162790906E-4</v>
      </c>
      <c r="T987" s="6">
        <v>3.1406074007846549</v>
      </c>
      <c r="U987" s="6">
        <v>6.7604713103342515</v>
      </c>
    </row>
    <row r="988" spans="1:21" x14ac:dyDescent="0.3">
      <c r="A988" t="s">
        <v>21</v>
      </c>
      <c r="B988" t="s">
        <v>398</v>
      </c>
      <c r="C988" t="s">
        <v>46</v>
      </c>
      <c r="D988" t="s">
        <v>359</v>
      </c>
      <c r="E988" t="s">
        <v>25</v>
      </c>
      <c r="F988" t="s">
        <v>26</v>
      </c>
      <c r="G988" t="s">
        <v>411</v>
      </c>
      <c r="H988" t="s">
        <v>56</v>
      </c>
      <c r="I988" t="s">
        <v>56</v>
      </c>
      <c r="J988" t="s">
        <v>56</v>
      </c>
      <c r="K988" t="s">
        <v>29</v>
      </c>
      <c r="L988">
        <v>10</v>
      </c>
      <c r="N988" s="5">
        <v>0.16</v>
      </c>
      <c r="O988" t="s">
        <v>30</v>
      </c>
      <c r="P988" s="5">
        <v>3.6520306000000002E-2</v>
      </c>
      <c r="Q988" s="6">
        <v>0</v>
      </c>
      <c r="R988" s="7">
        <v>9.0070861659047996E-5</v>
      </c>
      <c r="S988" s="7">
        <v>1.9388653162790906E-4</v>
      </c>
      <c r="T988" s="6">
        <v>0</v>
      </c>
      <c r="U988" s="6">
        <v>0</v>
      </c>
    </row>
    <row r="989" spans="1:21" x14ac:dyDescent="0.3">
      <c r="A989" t="s">
        <v>21</v>
      </c>
      <c r="B989" t="s">
        <v>398</v>
      </c>
      <c r="C989" t="s">
        <v>46</v>
      </c>
      <c r="D989" t="s">
        <v>359</v>
      </c>
      <c r="E989" t="s">
        <v>25</v>
      </c>
      <c r="F989" t="s">
        <v>26</v>
      </c>
      <c r="G989" t="s">
        <v>412</v>
      </c>
      <c r="H989" t="s">
        <v>58</v>
      </c>
      <c r="I989" t="s">
        <v>58</v>
      </c>
      <c r="J989" t="s">
        <v>58</v>
      </c>
      <c r="K989" t="s">
        <v>29</v>
      </c>
      <c r="L989">
        <v>9</v>
      </c>
      <c r="N989" s="5">
        <v>0.8</v>
      </c>
      <c r="O989" t="s">
        <v>30</v>
      </c>
      <c r="P989" s="5">
        <v>0.116293515</v>
      </c>
      <c r="Q989" s="6">
        <v>1478847.45</v>
      </c>
      <c r="R989" s="7">
        <v>9.0070861659047983E-5</v>
      </c>
      <c r="S989" s="7">
        <v>1.9388653162790906E-4</v>
      </c>
      <c r="T989" s="6">
        <v>133.20106408378587</v>
      </c>
      <c r="U989" s="6">
        <v>286.72860288727765</v>
      </c>
    </row>
    <row r="990" spans="1:21" x14ac:dyDescent="0.3">
      <c r="A990" t="s">
        <v>21</v>
      </c>
      <c r="B990" t="s">
        <v>398</v>
      </c>
      <c r="C990" t="s">
        <v>46</v>
      </c>
      <c r="D990" t="s">
        <v>359</v>
      </c>
      <c r="E990" t="s">
        <v>25</v>
      </c>
      <c r="F990" t="s">
        <v>26</v>
      </c>
      <c r="G990" t="s">
        <v>413</v>
      </c>
      <c r="H990" t="s">
        <v>60</v>
      </c>
      <c r="I990" t="s">
        <v>60</v>
      </c>
      <c r="J990" t="s">
        <v>60</v>
      </c>
      <c r="K990" t="s">
        <v>29</v>
      </c>
      <c r="L990">
        <v>13</v>
      </c>
      <c r="N990" s="5">
        <v>0.15</v>
      </c>
      <c r="O990" t="s">
        <v>30</v>
      </c>
      <c r="P990" s="5">
        <v>7.6560914999999993E-2</v>
      </c>
      <c r="Q990" s="6">
        <v>98430.647540000005</v>
      </c>
      <c r="R990" s="7">
        <v>9.0070861659047996E-5</v>
      </c>
      <c r="S990" s="7">
        <v>1.9388653162790906E-4</v>
      </c>
      <c r="T990" s="6">
        <v>8.8657332375858537</v>
      </c>
      <c r="U990" s="6">
        <v>19.08437685741978</v>
      </c>
    </row>
    <row r="991" spans="1:21" x14ac:dyDescent="0.3">
      <c r="A991" t="s">
        <v>21</v>
      </c>
      <c r="B991" t="s">
        <v>398</v>
      </c>
      <c r="C991" t="s">
        <v>46</v>
      </c>
      <c r="D991" t="s">
        <v>359</v>
      </c>
      <c r="E991" t="s">
        <v>25</v>
      </c>
      <c r="F991" t="s">
        <v>26</v>
      </c>
      <c r="G991" t="s">
        <v>414</v>
      </c>
      <c r="H991" t="s">
        <v>62</v>
      </c>
      <c r="I991" t="s">
        <v>62</v>
      </c>
      <c r="J991" t="s">
        <v>62</v>
      </c>
      <c r="K991" t="s">
        <v>29</v>
      </c>
      <c r="L991">
        <v>10</v>
      </c>
      <c r="N991" s="5">
        <v>0.12</v>
      </c>
      <c r="O991" t="s">
        <v>30</v>
      </c>
      <c r="P991" s="5">
        <v>5.6559351000000001E-2</v>
      </c>
      <c r="Q991" s="6">
        <v>0</v>
      </c>
      <c r="R991" s="7">
        <v>9.0070861659047996E-5</v>
      </c>
      <c r="S991" s="7">
        <v>1.9388653162790906E-4</v>
      </c>
      <c r="T991" s="6">
        <v>0</v>
      </c>
      <c r="U991" s="6">
        <v>0</v>
      </c>
    </row>
    <row r="992" spans="1:21" x14ac:dyDescent="0.3">
      <c r="A992" t="s">
        <v>21</v>
      </c>
      <c r="B992" t="s">
        <v>398</v>
      </c>
      <c r="C992" t="s">
        <v>46</v>
      </c>
      <c r="D992" t="s">
        <v>359</v>
      </c>
      <c r="E992" t="s">
        <v>25</v>
      </c>
      <c r="F992" t="s">
        <v>26</v>
      </c>
      <c r="G992" t="s">
        <v>415</v>
      </c>
      <c r="H992" t="s">
        <v>64</v>
      </c>
      <c r="I992" t="s">
        <v>64</v>
      </c>
      <c r="J992" t="s">
        <v>64</v>
      </c>
      <c r="K992" t="s">
        <v>29</v>
      </c>
      <c r="L992">
        <v>10</v>
      </c>
      <c r="N992" s="5">
        <v>0.18</v>
      </c>
      <c r="O992" t="s">
        <v>30</v>
      </c>
      <c r="P992" s="5">
        <v>1.0061817000000001E-2</v>
      </c>
      <c r="Q992" s="6">
        <v>0</v>
      </c>
      <c r="R992" s="7">
        <v>9.0070861659047996E-5</v>
      </c>
      <c r="S992" s="7">
        <v>1.9388653162790906E-4</v>
      </c>
      <c r="T992" s="6">
        <v>0</v>
      </c>
      <c r="U992" s="6">
        <v>0</v>
      </c>
    </row>
    <row r="993" spans="1:21" x14ac:dyDescent="0.3">
      <c r="A993" t="s">
        <v>21</v>
      </c>
      <c r="B993" t="s">
        <v>398</v>
      </c>
      <c r="C993" t="s">
        <v>46</v>
      </c>
      <c r="D993" t="s">
        <v>359</v>
      </c>
      <c r="E993" t="s">
        <v>25</v>
      </c>
      <c r="F993" t="s">
        <v>26</v>
      </c>
      <c r="G993" t="s">
        <v>416</v>
      </c>
      <c r="H993" t="s">
        <v>66</v>
      </c>
      <c r="I993" t="s">
        <v>66</v>
      </c>
      <c r="J993" t="s">
        <v>66</v>
      </c>
      <c r="K993" t="s">
        <v>29</v>
      </c>
      <c r="L993">
        <v>15</v>
      </c>
      <c r="N993" s="5">
        <v>9.5000000000000001E-2</v>
      </c>
      <c r="O993" t="s">
        <v>30</v>
      </c>
      <c r="P993" s="5">
        <v>0.123</v>
      </c>
      <c r="Q993" s="6">
        <v>187936.53820000001</v>
      </c>
      <c r="R993" s="7">
        <v>9.0070861659047996E-5</v>
      </c>
      <c r="S993" s="7">
        <v>1.9388653162790906E-4</v>
      </c>
      <c r="T993" s="6">
        <v>16.92760593289259</v>
      </c>
      <c r="U993" s="6">
        <v>36.438363557754045</v>
      </c>
    </row>
    <row r="994" spans="1:21" x14ac:dyDescent="0.3">
      <c r="A994" t="s">
        <v>21</v>
      </c>
      <c r="B994" t="s">
        <v>398</v>
      </c>
      <c r="C994" t="s">
        <v>46</v>
      </c>
      <c r="D994" t="s">
        <v>359</v>
      </c>
      <c r="E994" t="s">
        <v>25</v>
      </c>
      <c r="F994" t="s">
        <v>31</v>
      </c>
      <c r="G994" t="s">
        <v>417</v>
      </c>
      <c r="H994" t="s">
        <v>28</v>
      </c>
      <c r="I994" t="s">
        <v>28</v>
      </c>
      <c r="J994" t="s">
        <v>28</v>
      </c>
      <c r="K994" t="s">
        <v>29</v>
      </c>
      <c r="L994">
        <v>20</v>
      </c>
      <c r="N994" s="5">
        <v>0</v>
      </c>
      <c r="O994" t="s">
        <v>30</v>
      </c>
      <c r="P994" s="5">
        <v>0.3</v>
      </c>
      <c r="Q994" s="6">
        <v>0</v>
      </c>
      <c r="R994" s="7">
        <v>3.6816310603171587E-4</v>
      </c>
      <c r="S994" s="7">
        <v>1.1165464820805937E-4</v>
      </c>
      <c r="T994" s="6">
        <v>0</v>
      </c>
      <c r="U994" s="6">
        <v>0</v>
      </c>
    </row>
    <row r="995" spans="1:21" x14ac:dyDescent="0.3">
      <c r="A995" t="s">
        <v>21</v>
      </c>
      <c r="B995" t="s">
        <v>398</v>
      </c>
      <c r="C995" t="s">
        <v>46</v>
      </c>
      <c r="D995" t="s">
        <v>359</v>
      </c>
      <c r="E995" t="s">
        <v>25</v>
      </c>
      <c r="F995" t="s">
        <v>31</v>
      </c>
      <c r="G995" t="s">
        <v>418</v>
      </c>
      <c r="H995" t="s">
        <v>50</v>
      </c>
      <c r="I995" t="s">
        <v>50</v>
      </c>
      <c r="J995" t="s">
        <v>50</v>
      </c>
      <c r="K995" t="s">
        <v>29</v>
      </c>
      <c r="L995">
        <v>7</v>
      </c>
      <c r="N995" s="5">
        <v>0.20608042600000001</v>
      </c>
      <c r="O995" t="s">
        <v>30</v>
      </c>
      <c r="P995" s="5">
        <v>0.05</v>
      </c>
      <c r="Q995" s="6">
        <v>10962849.449999999</v>
      </c>
      <c r="R995" s="7">
        <v>0</v>
      </c>
      <c r="S995" s="7">
        <v>0</v>
      </c>
      <c r="T995" s="6">
        <v>0</v>
      </c>
      <c r="U995" s="6">
        <v>0</v>
      </c>
    </row>
    <row r="996" spans="1:21" x14ac:dyDescent="0.3">
      <c r="A996" t="s">
        <v>21</v>
      </c>
      <c r="B996" t="s">
        <v>398</v>
      </c>
      <c r="C996" t="s">
        <v>46</v>
      </c>
      <c r="D996" t="s">
        <v>359</v>
      </c>
      <c r="E996" t="s">
        <v>25</v>
      </c>
      <c r="F996" t="s">
        <v>31</v>
      </c>
      <c r="G996" t="s">
        <v>419</v>
      </c>
      <c r="H996" t="s">
        <v>52</v>
      </c>
      <c r="I996" t="s">
        <v>899</v>
      </c>
      <c r="J996" t="s">
        <v>52</v>
      </c>
      <c r="K996" t="s">
        <v>29</v>
      </c>
      <c r="L996">
        <v>4</v>
      </c>
      <c r="N996" s="5">
        <v>0</v>
      </c>
      <c r="O996" t="s">
        <v>30</v>
      </c>
      <c r="P996" s="5">
        <v>2.2117642999999999E-2</v>
      </c>
      <c r="Q996" s="6">
        <v>0</v>
      </c>
      <c r="R996" s="7">
        <v>9.0070861659047996E-5</v>
      </c>
      <c r="S996" s="7">
        <v>1.9388653162790906E-4</v>
      </c>
      <c r="T996" s="6">
        <v>0</v>
      </c>
      <c r="U996" s="6">
        <v>0</v>
      </c>
    </row>
    <row r="997" spans="1:21" x14ac:dyDescent="0.3">
      <c r="A997" t="s">
        <v>21</v>
      </c>
      <c r="B997" t="s">
        <v>398</v>
      </c>
      <c r="C997" t="s">
        <v>46</v>
      </c>
      <c r="D997" t="s">
        <v>359</v>
      </c>
      <c r="E997" t="s">
        <v>25</v>
      </c>
      <c r="F997" t="s">
        <v>31</v>
      </c>
      <c r="G997" t="s">
        <v>420</v>
      </c>
      <c r="H997" t="s">
        <v>54</v>
      </c>
      <c r="I997" t="s">
        <v>54</v>
      </c>
      <c r="J997" t="s">
        <v>54</v>
      </c>
      <c r="K997" t="s">
        <v>29</v>
      </c>
      <c r="L997">
        <v>7</v>
      </c>
      <c r="N997" s="5">
        <v>9.1419574000000003E-2</v>
      </c>
      <c r="O997" t="s">
        <v>30</v>
      </c>
      <c r="P997" s="5">
        <v>0.142919451</v>
      </c>
      <c r="Q997" s="6">
        <v>15505645.810000001</v>
      </c>
      <c r="R997" s="7">
        <v>9.0070861659047996E-5</v>
      </c>
      <c r="S997" s="7">
        <v>1.9388653162790906E-4</v>
      </c>
      <c r="T997" s="6">
        <v>1396.6068786867072</v>
      </c>
      <c r="U997" s="6">
        <v>3006.3358867517209</v>
      </c>
    </row>
    <row r="998" spans="1:21" x14ac:dyDescent="0.3">
      <c r="A998" t="s">
        <v>21</v>
      </c>
      <c r="B998" t="s">
        <v>398</v>
      </c>
      <c r="C998" t="s">
        <v>46</v>
      </c>
      <c r="D998" t="s">
        <v>359</v>
      </c>
      <c r="E998" t="s">
        <v>25</v>
      </c>
      <c r="F998" t="s">
        <v>31</v>
      </c>
      <c r="G998" t="s">
        <v>421</v>
      </c>
      <c r="H998" t="s">
        <v>56</v>
      </c>
      <c r="I998" t="s">
        <v>56</v>
      </c>
      <c r="J998" t="s">
        <v>56</v>
      </c>
      <c r="K998" t="s">
        <v>29</v>
      </c>
      <c r="L998">
        <v>10</v>
      </c>
      <c r="N998" s="5">
        <v>0</v>
      </c>
      <c r="O998" t="s">
        <v>30</v>
      </c>
      <c r="P998" s="5">
        <v>3.6520306000000002E-2</v>
      </c>
      <c r="Q998" s="6">
        <v>0</v>
      </c>
      <c r="R998" s="7">
        <v>9.0070861659047996E-5</v>
      </c>
      <c r="S998" s="7">
        <v>1.9388653162790906E-4</v>
      </c>
      <c r="T998" s="6">
        <v>0</v>
      </c>
      <c r="U998" s="6">
        <v>0</v>
      </c>
    </row>
    <row r="999" spans="1:21" x14ac:dyDescent="0.3">
      <c r="A999" t="s">
        <v>21</v>
      </c>
      <c r="B999" t="s">
        <v>398</v>
      </c>
      <c r="C999" t="s">
        <v>46</v>
      </c>
      <c r="D999" t="s">
        <v>359</v>
      </c>
      <c r="E999" t="s">
        <v>25</v>
      </c>
      <c r="F999" t="s">
        <v>31</v>
      </c>
      <c r="G999" t="s">
        <v>422</v>
      </c>
      <c r="H999" t="s">
        <v>58</v>
      </c>
      <c r="I999" t="s">
        <v>58</v>
      </c>
      <c r="J999" t="s">
        <v>58</v>
      </c>
      <c r="K999" t="s">
        <v>29</v>
      </c>
      <c r="L999">
        <v>9</v>
      </c>
      <c r="N999" s="5">
        <v>0.36</v>
      </c>
      <c r="O999" t="s">
        <v>30</v>
      </c>
      <c r="P999" s="5">
        <v>0.116293515</v>
      </c>
      <c r="Q999" s="6">
        <v>48461960.789999999</v>
      </c>
      <c r="R999" s="7">
        <v>9.0070861659047983E-5</v>
      </c>
      <c r="S999" s="7">
        <v>1.9388653162790906E-4</v>
      </c>
      <c r="T999" s="6">
        <v>4365.0105660422978</v>
      </c>
      <c r="U999" s="6">
        <v>9396.1214934608233</v>
      </c>
    </row>
    <row r="1000" spans="1:21" x14ac:dyDescent="0.3">
      <c r="A1000" t="s">
        <v>21</v>
      </c>
      <c r="B1000" t="s">
        <v>398</v>
      </c>
      <c r="C1000" t="s">
        <v>46</v>
      </c>
      <c r="D1000" t="s">
        <v>359</v>
      </c>
      <c r="E1000" t="s">
        <v>25</v>
      </c>
      <c r="F1000" t="s">
        <v>31</v>
      </c>
      <c r="G1000" t="s">
        <v>423</v>
      </c>
      <c r="H1000" t="s">
        <v>60</v>
      </c>
      <c r="I1000" t="s">
        <v>60</v>
      </c>
      <c r="J1000" t="s">
        <v>60</v>
      </c>
      <c r="K1000" t="s">
        <v>29</v>
      </c>
      <c r="L1000">
        <v>13</v>
      </c>
      <c r="N1000" s="5">
        <v>0.33750000000000002</v>
      </c>
      <c r="O1000" t="s">
        <v>30</v>
      </c>
      <c r="P1000" s="5">
        <v>7.6560914999999993E-2</v>
      </c>
      <c r="Q1000" s="6">
        <v>28658290.579999998</v>
      </c>
      <c r="R1000" s="7">
        <v>9.0070861659047996E-5</v>
      </c>
      <c r="S1000" s="7">
        <v>1.9388653162790906E-4</v>
      </c>
      <c r="T1000" s="6">
        <v>2581.2769262159782</v>
      </c>
      <c r="U1000" s="6">
        <v>5556.4565629409781</v>
      </c>
    </row>
    <row r="1001" spans="1:21" x14ac:dyDescent="0.3">
      <c r="A1001" t="s">
        <v>21</v>
      </c>
      <c r="B1001" t="s">
        <v>398</v>
      </c>
      <c r="C1001" t="s">
        <v>46</v>
      </c>
      <c r="D1001" t="s">
        <v>359</v>
      </c>
      <c r="E1001" t="s">
        <v>25</v>
      </c>
      <c r="F1001" t="s">
        <v>31</v>
      </c>
      <c r="G1001" t="s">
        <v>424</v>
      </c>
      <c r="H1001" t="s">
        <v>62</v>
      </c>
      <c r="I1001" t="s">
        <v>62</v>
      </c>
      <c r="J1001" t="s">
        <v>62</v>
      </c>
      <c r="K1001" t="s">
        <v>29</v>
      </c>
      <c r="L1001">
        <v>10</v>
      </c>
      <c r="N1001" s="5">
        <v>0.27</v>
      </c>
      <c r="O1001" t="s">
        <v>30</v>
      </c>
      <c r="P1001" s="5">
        <v>5.6559351000000001E-2</v>
      </c>
      <c r="Q1001" s="6">
        <v>16499400.539999999</v>
      </c>
      <c r="R1001" s="7">
        <v>9.0070861659047996E-5</v>
      </c>
      <c r="S1001" s="7">
        <v>1.9388653162790906E-4</v>
      </c>
      <c r="T1001" s="6">
        <v>1486.1152234955616</v>
      </c>
      <c r="U1001" s="6">
        <v>3199.0115446402497</v>
      </c>
    </row>
    <row r="1002" spans="1:21" x14ac:dyDescent="0.3">
      <c r="A1002" t="s">
        <v>21</v>
      </c>
      <c r="B1002" t="s">
        <v>398</v>
      </c>
      <c r="C1002" t="s">
        <v>46</v>
      </c>
      <c r="D1002" t="s">
        <v>359</v>
      </c>
      <c r="E1002" t="s">
        <v>25</v>
      </c>
      <c r="F1002" t="s">
        <v>31</v>
      </c>
      <c r="G1002" t="s">
        <v>425</v>
      </c>
      <c r="H1002" t="s">
        <v>64</v>
      </c>
      <c r="I1002" t="s">
        <v>64</v>
      </c>
      <c r="J1002" t="s">
        <v>64</v>
      </c>
      <c r="K1002" t="s">
        <v>29</v>
      </c>
      <c r="L1002">
        <v>10</v>
      </c>
      <c r="N1002" s="5">
        <v>0.40500000000000003</v>
      </c>
      <c r="O1002" t="s">
        <v>30</v>
      </c>
      <c r="P1002" s="5">
        <v>2.4148360000000001E-2</v>
      </c>
      <c r="Q1002" s="6">
        <v>10298196.73</v>
      </c>
      <c r="R1002" s="7">
        <v>9.0070861659047996E-5</v>
      </c>
      <c r="S1002" s="7">
        <v>1.9388653162790906E-4</v>
      </c>
      <c r="T1002" s="6">
        <v>927.56745300549051</v>
      </c>
      <c r="U1002" s="6">
        <v>1996.6816460015748</v>
      </c>
    </row>
    <row r="1003" spans="1:21" x14ac:dyDescent="0.3">
      <c r="A1003" t="s">
        <v>21</v>
      </c>
      <c r="B1003" t="s">
        <v>398</v>
      </c>
      <c r="C1003" t="s">
        <v>46</v>
      </c>
      <c r="D1003" t="s">
        <v>359</v>
      </c>
      <c r="E1003" t="s">
        <v>25</v>
      </c>
      <c r="F1003" t="s">
        <v>31</v>
      </c>
      <c r="G1003" t="s">
        <v>426</v>
      </c>
      <c r="H1003" t="s">
        <v>66</v>
      </c>
      <c r="I1003" t="s">
        <v>66</v>
      </c>
      <c r="J1003" t="s">
        <v>66</v>
      </c>
      <c r="K1003" t="s">
        <v>29</v>
      </c>
      <c r="L1003">
        <v>15</v>
      </c>
      <c r="N1003" s="5">
        <v>9.5000000000000001E-2</v>
      </c>
      <c r="O1003" t="s">
        <v>30</v>
      </c>
      <c r="P1003" s="5">
        <v>0.123</v>
      </c>
      <c r="Q1003" s="6">
        <v>13685992.92</v>
      </c>
      <c r="R1003" s="7">
        <v>9.0070861659047996E-5</v>
      </c>
      <c r="S1003" s="7">
        <v>1.9388653162790906E-4</v>
      </c>
      <c r="T1003" s="6">
        <v>1232.7091749640304</v>
      </c>
      <c r="U1003" s="6">
        <v>2653.5296991429195</v>
      </c>
    </row>
    <row r="1004" spans="1:21" x14ac:dyDescent="0.3">
      <c r="A1004" t="s">
        <v>21</v>
      </c>
      <c r="B1004" t="s">
        <v>398</v>
      </c>
      <c r="C1004" t="s">
        <v>46</v>
      </c>
      <c r="D1004" t="s">
        <v>359</v>
      </c>
      <c r="E1004" t="s">
        <v>25</v>
      </c>
      <c r="F1004" t="s">
        <v>41</v>
      </c>
      <c r="G1004" t="s">
        <v>624</v>
      </c>
      <c r="H1004" t="s">
        <v>78</v>
      </c>
      <c r="I1004" t="s">
        <v>78</v>
      </c>
      <c r="J1004" t="s">
        <v>78</v>
      </c>
      <c r="K1004" t="s">
        <v>44</v>
      </c>
      <c r="L1004">
        <v>15</v>
      </c>
      <c r="M1004" t="s">
        <v>359</v>
      </c>
      <c r="N1004" s="5">
        <v>0.10780000000000001</v>
      </c>
      <c r="O1004" t="s">
        <v>30</v>
      </c>
      <c r="P1004" s="5">
        <v>0.76666666699999997</v>
      </c>
      <c r="Q1004" s="6">
        <v>140480723.09999999</v>
      </c>
      <c r="R1004" s="7">
        <v>7.4741921155151527E-5</v>
      </c>
      <c r="S1004" s="7">
        <v>1.0493329735853973E-5</v>
      </c>
      <c r="T1004" s="6">
        <v>10499.799129758874</v>
      </c>
      <c r="U1004" s="6">
        <v>1474.1105490194982</v>
      </c>
    </row>
    <row r="1005" spans="1:21" x14ac:dyDescent="0.3">
      <c r="A1005" t="s">
        <v>21</v>
      </c>
      <c r="B1005" t="s">
        <v>398</v>
      </c>
      <c r="C1005" t="s">
        <v>46</v>
      </c>
      <c r="D1005" t="s">
        <v>359</v>
      </c>
      <c r="E1005" t="s">
        <v>25</v>
      </c>
      <c r="F1005" t="s">
        <v>41</v>
      </c>
      <c r="G1005" t="s">
        <v>625</v>
      </c>
      <c r="H1005" t="s">
        <v>336</v>
      </c>
      <c r="I1005" t="s">
        <v>336</v>
      </c>
      <c r="J1005" t="s">
        <v>336</v>
      </c>
      <c r="K1005" t="s">
        <v>44</v>
      </c>
      <c r="L1005">
        <v>10</v>
      </c>
      <c r="M1005" t="s">
        <v>359</v>
      </c>
      <c r="N1005" s="5">
        <v>0.38219999999999998</v>
      </c>
      <c r="O1005" t="s">
        <v>30</v>
      </c>
      <c r="P1005" s="5">
        <v>0.62511324999999995</v>
      </c>
      <c r="Q1005" s="6">
        <v>372543870.69999999</v>
      </c>
      <c r="R1005" s="7">
        <v>6.723756087012589E-5</v>
      </c>
      <c r="S1005" s="7">
        <v>2.511523780412972E-4</v>
      </c>
      <c r="T1005" s="6">
        <v>25048.941182983559</v>
      </c>
      <c r="U1005" s="6">
        <v>93565.279051014542</v>
      </c>
    </row>
    <row r="1006" spans="1:21" x14ac:dyDescent="0.3">
      <c r="A1006" t="s">
        <v>21</v>
      </c>
      <c r="B1006" t="s">
        <v>398</v>
      </c>
      <c r="C1006" t="s">
        <v>46</v>
      </c>
      <c r="D1006" t="s">
        <v>359</v>
      </c>
      <c r="E1006" t="s">
        <v>25</v>
      </c>
      <c r="F1006" t="s">
        <v>26</v>
      </c>
      <c r="G1006" t="s">
        <v>626</v>
      </c>
      <c r="H1006" t="s">
        <v>78</v>
      </c>
      <c r="I1006" t="s">
        <v>78</v>
      </c>
      <c r="J1006" t="s">
        <v>78</v>
      </c>
      <c r="K1006" t="s">
        <v>44</v>
      </c>
      <c r="L1006">
        <v>15</v>
      </c>
      <c r="M1006" t="s">
        <v>359</v>
      </c>
      <c r="N1006" s="5">
        <v>0.10780000000000001</v>
      </c>
      <c r="O1006" t="s">
        <v>30</v>
      </c>
      <c r="P1006" s="5">
        <v>0.76666666699999997</v>
      </c>
      <c r="Q1006" s="6">
        <v>1908009.0079999999</v>
      </c>
      <c r="R1006" s="7">
        <v>7.4741921155151527E-5</v>
      </c>
      <c r="S1006" s="7">
        <v>1.0493329735853973E-5</v>
      </c>
      <c r="T1006" s="6">
        <v>142.60825883925489</v>
      </c>
      <c r="U1006" s="6">
        <v>20.021367659923641</v>
      </c>
    </row>
    <row r="1007" spans="1:21" x14ac:dyDescent="0.3">
      <c r="A1007" t="s">
        <v>21</v>
      </c>
      <c r="B1007" t="s">
        <v>398</v>
      </c>
      <c r="C1007" t="s">
        <v>46</v>
      </c>
      <c r="D1007" t="s">
        <v>359</v>
      </c>
      <c r="E1007" t="s">
        <v>25</v>
      </c>
      <c r="F1007" t="s">
        <v>26</v>
      </c>
      <c r="G1007" t="s">
        <v>627</v>
      </c>
      <c r="H1007" t="s">
        <v>336</v>
      </c>
      <c r="I1007" t="s">
        <v>336</v>
      </c>
      <c r="J1007" t="s">
        <v>336</v>
      </c>
      <c r="K1007" t="s">
        <v>44</v>
      </c>
      <c r="L1007">
        <v>10</v>
      </c>
      <c r="M1007" t="s">
        <v>359</v>
      </c>
      <c r="N1007" s="5">
        <v>0.38219999999999998</v>
      </c>
      <c r="O1007" t="s">
        <v>30</v>
      </c>
      <c r="P1007" s="5">
        <v>0.62511324999999995</v>
      </c>
      <c r="Q1007" s="6">
        <v>5059890.3949999996</v>
      </c>
      <c r="R1007" s="7">
        <v>6.723756087012589E-5</v>
      </c>
      <c r="S1007" s="7">
        <v>2.511523780412972E-4</v>
      </c>
      <c r="T1007" s="6">
        <v>340.2146884299778</v>
      </c>
      <c r="U1007" s="6">
        <v>1270.8035053325684</v>
      </c>
    </row>
    <row r="1008" spans="1:21" x14ac:dyDescent="0.3">
      <c r="A1008" t="s">
        <v>21</v>
      </c>
      <c r="B1008" t="s">
        <v>398</v>
      </c>
      <c r="C1008" t="s">
        <v>219</v>
      </c>
      <c r="D1008" t="s">
        <v>364</v>
      </c>
      <c r="E1008" t="s">
        <v>25</v>
      </c>
      <c r="F1008" t="s">
        <v>26</v>
      </c>
      <c r="G1008" t="s">
        <v>531</v>
      </c>
      <c r="H1008" t="s">
        <v>28</v>
      </c>
      <c r="I1008" t="s">
        <v>28</v>
      </c>
      <c r="J1008" t="s">
        <v>28</v>
      </c>
      <c r="K1008" t="s">
        <v>29</v>
      </c>
      <c r="L1008">
        <v>20</v>
      </c>
      <c r="N1008" s="5">
        <v>0</v>
      </c>
      <c r="O1008" t="s">
        <v>30</v>
      </c>
      <c r="P1008" s="5">
        <v>0.3</v>
      </c>
      <c r="Q1008" s="6">
        <v>0</v>
      </c>
      <c r="R1008" s="7">
        <v>3.6816310603171587E-4</v>
      </c>
      <c r="S1008" s="7">
        <v>1.1165464820805936E-4</v>
      </c>
      <c r="T1008" s="6">
        <v>0</v>
      </c>
      <c r="U1008" s="6">
        <v>0</v>
      </c>
    </row>
    <row r="1009" spans="1:21" x14ac:dyDescent="0.3">
      <c r="A1009" t="s">
        <v>21</v>
      </c>
      <c r="B1009" t="s">
        <v>398</v>
      </c>
      <c r="C1009" t="s">
        <v>219</v>
      </c>
      <c r="D1009" t="s">
        <v>364</v>
      </c>
      <c r="E1009" t="s">
        <v>25</v>
      </c>
      <c r="F1009" t="s">
        <v>26</v>
      </c>
      <c r="G1009" t="s">
        <v>532</v>
      </c>
      <c r="H1009" t="s">
        <v>223</v>
      </c>
      <c r="I1009" t="s">
        <v>914</v>
      </c>
      <c r="J1009" t="s">
        <v>223</v>
      </c>
      <c r="K1009" t="s">
        <v>29</v>
      </c>
      <c r="L1009">
        <v>5</v>
      </c>
      <c r="M1009" t="s">
        <v>220</v>
      </c>
      <c r="N1009" s="5">
        <v>0</v>
      </c>
      <c r="O1009" t="s">
        <v>30</v>
      </c>
      <c r="P1009" s="5">
        <v>1</v>
      </c>
      <c r="Q1009" s="6">
        <v>0</v>
      </c>
      <c r="R1009" s="7">
        <v>1.0438347089802846E-4</v>
      </c>
      <c r="S1009" s="7">
        <v>3.4778106055455282E-5</v>
      </c>
      <c r="T1009" s="6">
        <v>0</v>
      </c>
      <c r="U1009" s="6">
        <v>0</v>
      </c>
    </row>
    <row r="1010" spans="1:21" x14ac:dyDescent="0.3">
      <c r="A1010" t="s">
        <v>21</v>
      </c>
      <c r="B1010" t="s">
        <v>398</v>
      </c>
      <c r="C1010" t="s">
        <v>219</v>
      </c>
      <c r="D1010" t="s">
        <v>364</v>
      </c>
      <c r="E1010" t="s">
        <v>25</v>
      </c>
      <c r="F1010" t="s">
        <v>31</v>
      </c>
      <c r="G1010" t="s">
        <v>533</v>
      </c>
      <c r="H1010" t="s">
        <v>28</v>
      </c>
      <c r="I1010" t="s">
        <v>28</v>
      </c>
      <c r="J1010" t="s">
        <v>28</v>
      </c>
      <c r="K1010" t="s">
        <v>29</v>
      </c>
      <c r="L1010">
        <v>20</v>
      </c>
      <c r="N1010" s="5">
        <v>0</v>
      </c>
      <c r="O1010" t="s">
        <v>30</v>
      </c>
      <c r="P1010" s="5">
        <v>0.3</v>
      </c>
      <c r="Q1010" s="6">
        <v>0</v>
      </c>
      <c r="R1010" s="7">
        <v>3.6816310603171587E-4</v>
      </c>
      <c r="S1010" s="7">
        <v>1.1165464820805936E-4</v>
      </c>
      <c r="T1010" s="6">
        <v>0</v>
      </c>
      <c r="U1010" s="6">
        <v>0</v>
      </c>
    </row>
    <row r="1011" spans="1:21" x14ac:dyDescent="0.3">
      <c r="A1011" t="s">
        <v>21</v>
      </c>
      <c r="B1011" t="s">
        <v>398</v>
      </c>
      <c r="C1011" t="s">
        <v>219</v>
      </c>
      <c r="D1011" t="s">
        <v>364</v>
      </c>
      <c r="E1011" t="s">
        <v>25</v>
      </c>
      <c r="F1011" t="s">
        <v>31</v>
      </c>
      <c r="G1011" t="s">
        <v>534</v>
      </c>
      <c r="H1011" t="s">
        <v>223</v>
      </c>
      <c r="I1011" t="s">
        <v>914</v>
      </c>
      <c r="J1011" t="s">
        <v>223</v>
      </c>
      <c r="K1011" t="s">
        <v>29</v>
      </c>
      <c r="L1011">
        <v>5</v>
      </c>
      <c r="M1011" t="s">
        <v>220</v>
      </c>
      <c r="N1011" s="5">
        <v>0</v>
      </c>
      <c r="O1011" t="s">
        <v>30</v>
      </c>
      <c r="P1011" s="5">
        <v>1</v>
      </c>
      <c r="Q1011" s="6">
        <v>0</v>
      </c>
      <c r="R1011" s="7">
        <v>1.0438347089802846E-4</v>
      </c>
      <c r="S1011" s="7">
        <v>3.4778106055455282E-5</v>
      </c>
      <c r="T1011" s="6">
        <v>0</v>
      </c>
      <c r="U1011" s="6">
        <v>0</v>
      </c>
    </row>
    <row r="1012" spans="1:21" x14ac:dyDescent="0.3">
      <c r="A1012" t="s">
        <v>21</v>
      </c>
      <c r="B1012" t="s">
        <v>398</v>
      </c>
      <c r="C1012" t="s">
        <v>219</v>
      </c>
      <c r="D1012" t="s">
        <v>364</v>
      </c>
      <c r="E1012" t="s">
        <v>25</v>
      </c>
      <c r="F1012" t="s">
        <v>41</v>
      </c>
      <c r="G1012" t="s">
        <v>628</v>
      </c>
      <c r="H1012" t="s">
        <v>366</v>
      </c>
      <c r="I1012" t="s">
        <v>929</v>
      </c>
      <c r="J1012" t="s">
        <v>366</v>
      </c>
      <c r="K1012" t="s">
        <v>44</v>
      </c>
      <c r="L1012">
        <v>11</v>
      </c>
      <c r="M1012" t="s">
        <v>364</v>
      </c>
      <c r="N1012" s="5">
        <v>0.54</v>
      </c>
      <c r="O1012" t="s">
        <v>30</v>
      </c>
      <c r="P1012" s="5">
        <v>0.377952756</v>
      </c>
      <c r="Q1012" s="6">
        <v>16342256.460000001</v>
      </c>
      <c r="R1012" s="7">
        <v>1.5726179313484332E-4</v>
      </c>
      <c r="S1012" s="7">
        <v>9.1338395454728966E-5</v>
      </c>
      <c r="T1012" s="6">
        <v>2570.0125547690773</v>
      </c>
      <c r="U1012" s="6">
        <v>1492.6754831660792</v>
      </c>
    </row>
    <row r="1013" spans="1:21" x14ac:dyDescent="0.3">
      <c r="A1013" t="s">
        <v>21</v>
      </c>
      <c r="B1013" t="s">
        <v>398</v>
      </c>
      <c r="C1013" t="s">
        <v>219</v>
      </c>
      <c r="D1013" t="s">
        <v>364</v>
      </c>
      <c r="E1013" t="s">
        <v>25</v>
      </c>
      <c r="F1013" t="s">
        <v>26</v>
      </c>
      <c r="G1013" t="s">
        <v>629</v>
      </c>
      <c r="H1013" t="s">
        <v>366</v>
      </c>
      <c r="I1013" t="s">
        <v>929</v>
      </c>
      <c r="J1013" t="s">
        <v>366</v>
      </c>
      <c r="K1013" t="s">
        <v>44</v>
      </c>
      <c r="L1013">
        <v>11</v>
      </c>
      <c r="M1013" t="s">
        <v>364</v>
      </c>
      <c r="N1013" s="5">
        <v>0.54</v>
      </c>
      <c r="O1013" t="s">
        <v>30</v>
      </c>
      <c r="P1013" s="5">
        <v>0.377952756</v>
      </c>
      <c r="Q1013" s="6">
        <v>221960.50700000001</v>
      </c>
      <c r="R1013" s="7">
        <v>1.5726179313484332E-4</v>
      </c>
      <c r="S1013" s="7">
        <v>9.1338395454728966E-5</v>
      </c>
      <c r="T1013" s="6">
        <v>34.905907335938942</v>
      </c>
      <c r="U1013" s="6">
        <v>20.273516563698138</v>
      </c>
    </row>
    <row r="1014" spans="1:21" x14ac:dyDescent="0.3">
      <c r="A1014" t="s">
        <v>21</v>
      </c>
      <c r="B1014" t="s">
        <v>398</v>
      </c>
      <c r="C1014" t="s">
        <v>219</v>
      </c>
      <c r="D1014" t="s">
        <v>368</v>
      </c>
      <c r="E1014" t="s">
        <v>25</v>
      </c>
      <c r="F1014" t="s">
        <v>26</v>
      </c>
      <c r="G1014" t="s">
        <v>531</v>
      </c>
      <c r="H1014" t="s">
        <v>28</v>
      </c>
      <c r="I1014" t="s">
        <v>28</v>
      </c>
      <c r="J1014" t="s">
        <v>28</v>
      </c>
      <c r="K1014" t="s">
        <v>29</v>
      </c>
      <c r="L1014">
        <v>20</v>
      </c>
      <c r="N1014" s="5">
        <v>0</v>
      </c>
      <c r="O1014" t="s">
        <v>30</v>
      </c>
      <c r="P1014" s="5">
        <v>0.3</v>
      </c>
      <c r="Q1014" s="6">
        <v>0</v>
      </c>
      <c r="R1014" s="7">
        <v>3.6816310603171587E-4</v>
      </c>
      <c r="S1014" s="7">
        <v>1.1165464820805936E-4</v>
      </c>
      <c r="T1014" s="6">
        <v>0</v>
      </c>
      <c r="U1014" s="6">
        <v>0</v>
      </c>
    </row>
    <row r="1015" spans="1:21" x14ac:dyDescent="0.3">
      <c r="A1015" t="s">
        <v>21</v>
      </c>
      <c r="B1015" t="s">
        <v>398</v>
      </c>
      <c r="C1015" t="s">
        <v>219</v>
      </c>
      <c r="D1015" t="s">
        <v>368</v>
      </c>
      <c r="E1015" t="s">
        <v>25</v>
      </c>
      <c r="F1015" t="s">
        <v>26</v>
      </c>
      <c r="G1015" t="s">
        <v>532</v>
      </c>
      <c r="H1015" t="s">
        <v>223</v>
      </c>
      <c r="I1015" t="s">
        <v>914</v>
      </c>
      <c r="J1015" t="s">
        <v>223</v>
      </c>
      <c r="K1015" t="s">
        <v>29</v>
      </c>
      <c r="L1015">
        <v>5</v>
      </c>
      <c r="M1015" t="s">
        <v>220</v>
      </c>
      <c r="N1015" s="5">
        <v>0</v>
      </c>
      <c r="O1015" t="s">
        <v>30</v>
      </c>
      <c r="P1015" s="5">
        <v>1</v>
      </c>
      <c r="Q1015" s="6">
        <v>0</v>
      </c>
      <c r="R1015" s="7">
        <v>1.0438347089802846E-4</v>
      </c>
      <c r="S1015" s="7">
        <v>3.4778106055455282E-5</v>
      </c>
      <c r="T1015" s="6">
        <v>0</v>
      </c>
      <c r="U1015" s="6">
        <v>0</v>
      </c>
    </row>
    <row r="1016" spans="1:21" x14ac:dyDescent="0.3">
      <c r="A1016" t="s">
        <v>21</v>
      </c>
      <c r="B1016" t="s">
        <v>398</v>
      </c>
      <c r="C1016" t="s">
        <v>219</v>
      </c>
      <c r="D1016" t="s">
        <v>368</v>
      </c>
      <c r="E1016" t="s">
        <v>25</v>
      </c>
      <c r="F1016" t="s">
        <v>31</v>
      </c>
      <c r="G1016" t="s">
        <v>533</v>
      </c>
      <c r="H1016" t="s">
        <v>28</v>
      </c>
      <c r="I1016" t="s">
        <v>28</v>
      </c>
      <c r="J1016" t="s">
        <v>28</v>
      </c>
      <c r="K1016" t="s">
        <v>29</v>
      </c>
      <c r="L1016">
        <v>20</v>
      </c>
      <c r="N1016" s="5">
        <v>0</v>
      </c>
      <c r="O1016" t="s">
        <v>30</v>
      </c>
      <c r="P1016" s="5">
        <v>0.3</v>
      </c>
      <c r="Q1016" s="6">
        <v>0</v>
      </c>
      <c r="R1016" s="7">
        <v>3.6816310603171587E-4</v>
      </c>
      <c r="S1016" s="7">
        <v>1.1165464820805936E-4</v>
      </c>
      <c r="T1016" s="6">
        <v>0</v>
      </c>
      <c r="U1016" s="6">
        <v>0</v>
      </c>
    </row>
    <row r="1017" spans="1:21" x14ac:dyDescent="0.3">
      <c r="A1017" t="s">
        <v>21</v>
      </c>
      <c r="B1017" t="s">
        <v>398</v>
      </c>
      <c r="C1017" t="s">
        <v>219</v>
      </c>
      <c r="D1017" t="s">
        <v>368</v>
      </c>
      <c r="E1017" t="s">
        <v>25</v>
      </c>
      <c r="F1017" t="s">
        <v>31</v>
      </c>
      <c r="G1017" t="s">
        <v>534</v>
      </c>
      <c r="H1017" t="s">
        <v>223</v>
      </c>
      <c r="I1017" t="s">
        <v>914</v>
      </c>
      <c r="J1017" t="s">
        <v>223</v>
      </c>
      <c r="K1017" t="s">
        <v>29</v>
      </c>
      <c r="L1017">
        <v>5</v>
      </c>
      <c r="M1017" t="s">
        <v>220</v>
      </c>
      <c r="N1017" s="5">
        <v>0</v>
      </c>
      <c r="O1017" t="s">
        <v>30</v>
      </c>
      <c r="P1017" s="5">
        <v>1</v>
      </c>
      <c r="Q1017" s="6">
        <v>0</v>
      </c>
      <c r="R1017" s="7">
        <v>1.0438347089802846E-4</v>
      </c>
      <c r="S1017" s="7">
        <v>3.4778106055455282E-5</v>
      </c>
      <c r="T1017" s="6">
        <v>0</v>
      </c>
      <c r="U1017" s="6">
        <v>0</v>
      </c>
    </row>
    <row r="1018" spans="1:21" x14ac:dyDescent="0.3">
      <c r="A1018" t="s">
        <v>21</v>
      </c>
      <c r="B1018" t="s">
        <v>398</v>
      </c>
      <c r="C1018" t="s">
        <v>219</v>
      </c>
      <c r="D1018" t="s">
        <v>368</v>
      </c>
      <c r="E1018" t="s">
        <v>25</v>
      </c>
      <c r="F1018" t="s">
        <v>41</v>
      </c>
      <c r="G1018" t="s">
        <v>630</v>
      </c>
      <c r="H1018" t="s">
        <v>370</v>
      </c>
      <c r="I1018" t="s">
        <v>370</v>
      </c>
      <c r="J1018" t="s">
        <v>370</v>
      </c>
      <c r="K1018" t="s">
        <v>44</v>
      </c>
      <c r="L1018">
        <v>12</v>
      </c>
      <c r="M1018" t="s">
        <v>368</v>
      </c>
      <c r="N1018" s="5">
        <v>0.54</v>
      </c>
      <c r="O1018" t="s">
        <v>30</v>
      </c>
      <c r="P1018" s="5">
        <v>0.308888889</v>
      </c>
      <c r="Q1018" s="6">
        <v>151513390.80000001</v>
      </c>
      <c r="R1018" s="7">
        <v>1.5726179313484332E-4</v>
      </c>
      <c r="S1018" s="7">
        <v>9.1338395454728966E-5</v>
      </c>
      <c r="T1018" s="6">
        <v>23827.267521148275</v>
      </c>
      <c r="U1018" s="6">
        <v>13838.990005577294</v>
      </c>
    </row>
    <row r="1019" spans="1:21" x14ac:dyDescent="0.3">
      <c r="A1019" t="s">
        <v>21</v>
      </c>
      <c r="B1019" t="s">
        <v>398</v>
      </c>
      <c r="C1019" t="s">
        <v>219</v>
      </c>
      <c r="D1019" t="s">
        <v>368</v>
      </c>
      <c r="E1019" t="s">
        <v>25</v>
      </c>
      <c r="F1019" t="s">
        <v>41</v>
      </c>
      <c r="G1019" t="s">
        <v>631</v>
      </c>
      <c r="H1019" t="s">
        <v>372</v>
      </c>
      <c r="I1019" t="s">
        <v>930</v>
      </c>
      <c r="J1019" t="s">
        <v>372</v>
      </c>
      <c r="K1019" t="s">
        <v>44</v>
      </c>
      <c r="L1019">
        <v>11</v>
      </c>
      <c r="M1019" t="s">
        <v>368</v>
      </c>
      <c r="N1019" s="5">
        <v>0.46</v>
      </c>
      <c r="O1019" t="s">
        <v>30</v>
      </c>
      <c r="P1019" s="5">
        <v>0.20865139899999999</v>
      </c>
      <c r="Q1019" s="6">
        <v>72641259.849999994</v>
      </c>
      <c r="R1019" s="7">
        <v>1.5726179313484332E-4</v>
      </c>
      <c r="S1019" s="7">
        <v>9.1338395454728966E-5</v>
      </c>
      <c r="T1019" s="6">
        <v>11423.694779585099</v>
      </c>
      <c r="U1019" s="6">
        <v>6634.9361185090256</v>
      </c>
    </row>
    <row r="1020" spans="1:21" x14ac:dyDescent="0.3">
      <c r="A1020" t="s">
        <v>21</v>
      </c>
      <c r="B1020" t="s">
        <v>398</v>
      </c>
      <c r="C1020" t="s">
        <v>219</v>
      </c>
      <c r="D1020" t="s">
        <v>368</v>
      </c>
      <c r="E1020" t="s">
        <v>25</v>
      </c>
      <c r="F1020" t="s">
        <v>26</v>
      </c>
      <c r="G1020" t="s">
        <v>632</v>
      </c>
      <c r="H1020" t="s">
        <v>372</v>
      </c>
      <c r="I1020" t="s">
        <v>930</v>
      </c>
      <c r="J1020" t="s">
        <v>372</v>
      </c>
      <c r="K1020" t="s">
        <v>44</v>
      </c>
      <c r="L1020">
        <v>11</v>
      </c>
      <c r="M1020" t="s">
        <v>368</v>
      </c>
      <c r="N1020" s="5">
        <v>0.46</v>
      </c>
      <c r="O1020" t="s">
        <v>30</v>
      </c>
      <c r="P1020" s="5">
        <v>0.20865139899999999</v>
      </c>
      <c r="Q1020" s="6">
        <v>986613.49890000001</v>
      </c>
      <c r="R1020" s="7">
        <v>1.5726179313484332E-4</v>
      </c>
      <c r="S1020" s="7">
        <v>9.1338395454728966E-5</v>
      </c>
      <c r="T1020" s="6">
        <v>155.15660796805577</v>
      </c>
      <c r="U1020" s="6">
        <v>90.115693923502008</v>
      </c>
    </row>
    <row r="1021" spans="1:21" x14ac:dyDescent="0.3">
      <c r="A1021" t="s">
        <v>21</v>
      </c>
      <c r="B1021" t="s">
        <v>398</v>
      </c>
      <c r="C1021" t="s">
        <v>219</v>
      </c>
      <c r="D1021" t="s">
        <v>368</v>
      </c>
      <c r="E1021" t="s">
        <v>25</v>
      </c>
      <c r="F1021" t="s">
        <v>26</v>
      </c>
      <c r="G1021" t="s">
        <v>633</v>
      </c>
      <c r="H1021" t="s">
        <v>370</v>
      </c>
      <c r="I1021" t="s">
        <v>370</v>
      </c>
      <c r="J1021" t="s">
        <v>370</v>
      </c>
      <c r="K1021" t="s">
        <v>44</v>
      </c>
      <c r="L1021">
        <v>12</v>
      </c>
      <c r="M1021" t="s">
        <v>368</v>
      </c>
      <c r="N1021" s="5">
        <v>0.54</v>
      </c>
      <c r="O1021" t="s">
        <v>30</v>
      </c>
      <c r="P1021" s="5">
        <v>0.308888889</v>
      </c>
      <c r="Q1021" s="6">
        <v>2057854.6880000001</v>
      </c>
      <c r="R1021" s="7">
        <v>1.5726179313484332E-4</v>
      </c>
      <c r="S1021" s="7">
        <v>9.1338395454728966E-5</v>
      </c>
      <c r="T1021" s="6">
        <v>323.62191824582357</v>
      </c>
      <c r="U1021" s="6">
        <v>187.96114528091189</v>
      </c>
    </row>
    <row r="1022" spans="1:21" x14ac:dyDescent="0.3">
      <c r="A1022" t="s">
        <v>21</v>
      </c>
      <c r="B1022" t="s">
        <v>398</v>
      </c>
      <c r="C1022" t="s">
        <v>80</v>
      </c>
      <c r="D1022" t="s">
        <v>375</v>
      </c>
      <c r="E1022" t="s">
        <v>25</v>
      </c>
      <c r="F1022" t="s">
        <v>26</v>
      </c>
      <c r="G1022" t="s">
        <v>429</v>
      </c>
      <c r="H1022" t="s">
        <v>28</v>
      </c>
      <c r="I1022" t="s">
        <v>28</v>
      </c>
      <c r="J1022" t="s">
        <v>28</v>
      </c>
      <c r="K1022" t="s">
        <v>29</v>
      </c>
      <c r="L1022">
        <v>20</v>
      </c>
      <c r="N1022" s="5">
        <v>0</v>
      </c>
      <c r="O1022" t="s">
        <v>30</v>
      </c>
      <c r="P1022" s="5">
        <v>0.3</v>
      </c>
      <c r="Q1022" s="6">
        <v>0</v>
      </c>
      <c r="R1022" s="7">
        <v>0</v>
      </c>
      <c r="S1022" s="7">
        <v>1.931068935849194E-4</v>
      </c>
      <c r="T1022" s="6">
        <v>0</v>
      </c>
      <c r="U1022" s="6">
        <v>0</v>
      </c>
    </row>
    <row r="1023" spans="1:21" x14ac:dyDescent="0.3">
      <c r="A1023" t="s">
        <v>21</v>
      </c>
      <c r="B1023" t="s">
        <v>398</v>
      </c>
      <c r="C1023" t="s">
        <v>80</v>
      </c>
      <c r="D1023" t="s">
        <v>375</v>
      </c>
      <c r="E1023" t="s">
        <v>25</v>
      </c>
      <c r="F1023" t="s">
        <v>26</v>
      </c>
      <c r="G1023" t="s">
        <v>430</v>
      </c>
      <c r="H1023" t="s">
        <v>84</v>
      </c>
      <c r="I1023" t="s">
        <v>84</v>
      </c>
      <c r="J1023" t="s">
        <v>84</v>
      </c>
      <c r="K1023" t="s">
        <v>29</v>
      </c>
      <c r="L1023">
        <v>20</v>
      </c>
      <c r="N1023" s="5">
        <v>6.7500000000000004E-2</v>
      </c>
      <c r="O1023" t="s">
        <v>30</v>
      </c>
      <c r="P1023" s="5">
        <v>0</v>
      </c>
      <c r="Q1023" s="6">
        <v>0</v>
      </c>
      <c r="R1023" s="7">
        <v>0</v>
      </c>
      <c r="S1023" s="7">
        <v>0</v>
      </c>
      <c r="T1023" s="6">
        <v>0</v>
      </c>
      <c r="U1023" s="6">
        <v>0</v>
      </c>
    </row>
    <row r="1024" spans="1:21" x14ac:dyDescent="0.3">
      <c r="A1024" t="s">
        <v>21</v>
      </c>
      <c r="B1024" t="s">
        <v>398</v>
      </c>
      <c r="C1024" t="s">
        <v>80</v>
      </c>
      <c r="D1024" t="s">
        <v>375</v>
      </c>
      <c r="E1024" t="s">
        <v>25</v>
      </c>
      <c r="F1024" t="s">
        <v>26</v>
      </c>
      <c r="G1024" t="s">
        <v>431</v>
      </c>
      <c r="H1024" t="s">
        <v>86</v>
      </c>
      <c r="I1024" t="s">
        <v>86</v>
      </c>
      <c r="J1024" t="s">
        <v>86</v>
      </c>
      <c r="K1024" t="s">
        <v>29</v>
      </c>
      <c r="L1024">
        <v>20</v>
      </c>
      <c r="N1024" s="5">
        <v>0</v>
      </c>
      <c r="O1024" t="s">
        <v>30</v>
      </c>
      <c r="P1024" s="5">
        <v>0.109803232</v>
      </c>
      <c r="Q1024" s="6">
        <v>0</v>
      </c>
      <c r="R1024" s="7">
        <v>0</v>
      </c>
      <c r="S1024" s="7">
        <v>9.7367594861764994E-4</v>
      </c>
      <c r="T1024" s="6">
        <v>0</v>
      </c>
      <c r="U1024" s="6">
        <v>0</v>
      </c>
    </row>
    <row r="1025" spans="1:21" x14ac:dyDescent="0.3">
      <c r="A1025" t="s">
        <v>21</v>
      </c>
      <c r="B1025" t="s">
        <v>398</v>
      </c>
      <c r="C1025" t="s">
        <v>80</v>
      </c>
      <c r="D1025" t="s">
        <v>375</v>
      </c>
      <c r="E1025" t="s">
        <v>25</v>
      </c>
      <c r="F1025" t="s">
        <v>26</v>
      </c>
      <c r="G1025" t="s">
        <v>432</v>
      </c>
      <c r="H1025" t="s">
        <v>88</v>
      </c>
      <c r="I1025" t="s">
        <v>900</v>
      </c>
      <c r="J1025" t="s">
        <v>88</v>
      </c>
      <c r="K1025" t="s">
        <v>29</v>
      </c>
      <c r="L1025">
        <v>20</v>
      </c>
      <c r="N1025" s="5">
        <v>0.36</v>
      </c>
      <c r="O1025" t="s">
        <v>30</v>
      </c>
      <c r="P1025" s="5">
        <v>0</v>
      </c>
      <c r="Q1025" s="6">
        <v>0</v>
      </c>
      <c r="R1025" s="7">
        <v>0</v>
      </c>
      <c r="S1025" s="7">
        <v>1.3508533296737609E-3</v>
      </c>
      <c r="T1025" s="6">
        <v>0</v>
      </c>
      <c r="U1025" s="6">
        <v>0</v>
      </c>
    </row>
    <row r="1026" spans="1:21" x14ac:dyDescent="0.3">
      <c r="A1026" t="s">
        <v>21</v>
      </c>
      <c r="B1026" t="s">
        <v>398</v>
      </c>
      <c r="C1026" t="s">
        <v>80</v>
      </c>
      <c r="D1026" t="s">
        <v>375</v>
      </c>
      <c r="E1026" t="s">
        <v>25</v>
      </c>
      <c r="F1026" t="s">
        <v>26</v>
      </c>
      <c r="G1026" t="s">
        <v>433</v>
      </c>
      <c r="H1026" t="s">
        <v>90</v>
      </c>
      <c r="I1026" t="s">
        <v>901</v>
      </c>
      <c r="J1026" t="s">
        <v>90</v>
      </c>
      <c r="K1026" t="s">
        <v>29</v>
      </c>
      <c r="L1026">
        <v>20</v>
      </c>
      <c r="N1026" s="5">
        <v>0</v>
      </c>
      <c r="O1026" t="s">
        <v>30</v>
      </c>
      <c r="P1026" s="5">
        <v>0.91304347799999996</v>
      </c>
      <c r="Q1026" s="6">
        <v>0</v>
      </c>
      <c r="R1026" s="7">
        <v>0</v>
      </c>
      <c r="S1026" s="7">
        <v>1.0820638138986927E-3</v>
      </c>
      <c r="T1026" s="6">
        <v>0</v>
      </c>
      <c r="U1026" s="6">
        <v>0</v>
      </c>
    </row>
    <row r="1027" spans="1:21" x14ac:dyDescent="0.3">
      <c r="A1027" t="s">
        <v>21</v>
      </c>
      <c r="B1027" t="s">
        <v>398</v>
      </c>
      <c r="C1027" t="s">
        <v>80</v>
      </c>
      <c r="D1027" t="s">
        <v>375</v>
      </c>
      <c r="E1027" t="s">
        <v>25</v>
      </c>
      <c r="F1027" t="s">
        <v>26</v>
      </c>
      <c r="G1027" t="s">
        <v>434</v>
      </c>
      <c r="H1027" t="s">
        <v>92</v>
      </c>
      <c r="I1027" t="s">
        <v>902</v>
      </c>
      <c r="J1027" t="s">
        <v>92</v>
      </c>
      <c r="K1027" t="s">
        <v>29</v>
      </c>
      <c r="L1027">
        <v>20</v>
      </c>
      <c r="N1027" s="5">
        <v>0</v>
      </c>
      <c r="O1027" t="s">
        <v>30</v>
      </c>
      <c r="P1027" s="5">
        <v>0.33333333300000001</v>
      </c>
      <c r="Q1027" s="6">
        <v>0</v>
      </c>
      <c r="R1027" s="7">
        <v>0</v>
      </c>
      <c r="S1027" s="7">
        <v>1.2294205087528098E-3</v>
      </c>
      <c r="T1027" s="6">
        <v>0</v>
      </c>
      <c r="U1027" s="6">
        <v>0</v>
      </c>
    </row>
    <row r="1028" spans="1:21" x14ac:dyDescent="0.3">
      <c r="A1028" t="s">
        <v>21</v>
      </c>
      <c r="B1028" t="s">
        <v>398</v>
      </c>
      <c r="C1028" t="s">
        <v>80</v>
      </c>
      <c r="D1028" t="s">
        <v>375</v>
      </c>
      <c r="E1028" t="s">
        <v>25</v>
      </c>
      <c r="F1028" t="s">
        <v>26</v>
      </c>
      <c r="G1028" t="s">
        <v>435</v>
      </c>
      <c r="H1028" t="s">
        <v>94</v>
      </c>
      <c r="I1028" t="s">
        <v>903</v>
      </c>
      <c r="J1028" t="s">
        <v>94</v>
      </c>
      <c r="K1028" t="s">
        <v>29</v>
      </c>
      <c r="L1028">
        <v>20</v>
      </c>
      <c r="N1028" s="5">
        <v>0</v>
      </c>
      <c r="O1028" t="s">
        <v>30</v>
      </c>
      <c r="P1028" s="5">
        <v>0.68421052599999999</v>
      </c>
      <c r="Q1028" s="6">
        <v>0</v>
      </c>
      <c r="R1028" s="7">
        <v>0</v>
      </c>
      <c r="S1028" s="7">
        <v>1.1140384301340774E-3</v>
      </c>
      <c r="T1028" s="6">
        <v>0</v>
      </c>
      <c r="U1028" s="6">
        <v>0</v>
      </c>
    </row>
    <row r="1029" spans="1:21" x14ac:dyDescent="0.3">
      <c r="A1029" t="s">
        <v>21</v>
      </c>
      <c r="B1029" t="s">
        <v>398</v>
      </c>
      <c r="C1029" t="s">
        <v>80</v>
      </c>
      <c r="D1029" t="s">
        <v>375</v>
      </c>
      <c r="E1029" t="s">
        <v>25</v>
      </c>
      <c r="F1029" t="s">
        <v>26</v>
      </c>
      <c r="G1029" t="s">
        <v>436</v>
      </c>
      <c r="H1029" t="s">
        <v>96</v>
      </c>
      <c r="I1029" t="s">
        <v>904</v>
      </c>
      <c r="J1029" t="s">
        <v>96</v>
      </c>
      <c r="K1029" t="s">
        <v>29</v>
      </c>
      <c r="L1029">
        <v>11</v>
      </c>
      <c r="N1029" s="5">
        <v>0.9</v>
      </c>
      <c r="O1029" t="s">
        <v>30</v>
      </c>
      <c r="P1029" s="5">
        <v>6.0917672999999999E-2</v>
      </c>
      <c r="Q1029" s="6">
        <v>0</v>
      </c>
      <c r="R1029" s="7">
        <v>0</v>
      </c>
      <c r="S1029" s="7">
        <v>0</v>
      </c>
      <c r="T1029" s="6">
        <v>0</v>
      </c>
      <c r="U1029" s="6">
        <v>0</v>
      </c>
    </row>
    <row r="1030" spans="1:21" x14ac:dyDescent="0.3">
      <c r="A1030" t="s">
        <v>21</v>
      </c>
      <c r="B1030" t="s">
        <v>398</v>
      </c>
      <c r="C1030" t="s">
        <v>80</v>
      </c>
      <c r="D1030" t="s">
        <v>375</v>
      </c>
      <c r="E1030" t="s">
        <v>25</v>
      </c>
      <c r="F1030" t="s">
        <v>26</v>
      </c>
      <c r="G1030" t="s">
        <v>437</v>
      </c>
      <c r="H1030" t="s">
        <v>98</v>
      </c>
      <c r="I1030" t="s">
        <v>98</v>
      </c>
      <c r="J1030" t="s">
        <v>98</v>
      </c>
      <c r="K1030" t="s">
        <v>29</v>
      </c>
      <c r="L1030">
        <v>11</v>
      </c>
      <c r="N1030" s="5">
        <v>5.8799999999999998E-2</v>
      </c>
      <c r="O1030" t="s">
        <v>30</v>
      </c>
      <c r="P1030" s="5">
        <v>0</v>
      </c>
      <c r="Q1030" s="6">
        <v>0</v>
      </c>
      <c r="R1030" s="7">
        <v>0</v>
      </c>
      <c r="S1030" s="7">
        <v>0</v>
      </c>
      <c r="T1030" s="6">
        <v>0</v>
      </c>
      <c r="U1030" s="6">
        <v>0</v>
      </c>
    </row>
    <row r="1031" spans="1:21" x14ac:dyDescent="0.3">
      <c r="A1031" t="s">
        <v>21</v>
      </c>
      <c r="B1031" t="s">
        <v>398</v>
      </c>
      <c r="C1031" t="s">
        <v>80</v>
      </c>
      <c r="D1031" t="s">
        <v>375</v>
      </c>
      <c r="E1031" t="s">
        <v>25</v>
      </c>
      <c r="F1031" t="s">
        <v>26</v>
      </c>
      <c r="G1031" t="s">
        <v>438</v>
      </c>
      <c r="H1031" t="s">
        <v>100</v>
      </c>
      <c r="I1031" t="s">
        <v>100</v>
      </c>
      <c r="J1031" t="s">
        <v>100</v>
      </c>
      <c r="K1031" t="s">
        <v>29</v>
      </c>
      <c r="L1031">
        <v>20</v>
      </c>
      <c r="N1031" s="5">
        <v>9.4999999999999998E-3</v>
      </c>
      <c r="O1031" t="s">
        <v>30</v>
      </c>
      <c r="P1031" s="5">
        <v>0.1</v>
      </c>
      <c r="Q1031" s="6">
        <v>7179.7038910000001</v>
      </c>
      <c r="R1031" s="7">
        <v>0</v>
      </c>
      <c r="S1031" s="7">
        <v>8.3215779668067188E-4</v>
      </c>
      <c r="T1031" s="6">
        <v>0</v>
      </c>
      <c r="U1031" s="6">
        <v>5.9746465707542065</v>
      </c>
    </row>
    <row r="1032" spans="1:21" x14ac:dyDescent="0.3">
      <c r="A1032" t="s">
        <v>21</v>
      </c>
      <c r="B1032" t="s">
        <v>398</v>
      </c>
      <c r="C1032" t="s">
        <v>80</v>
      </c>
      <c r="D1032" t="s">
        <v>375</v>
      </c>
      <c r="E1032" t="s">
        <v>25</v>
      </c>
      <c r="F1032" t="s">
        <v>26</v>
      </c>
      <c r="G1032" t="s">
        <v>439</v>
      </c>
      <c r="H1032" t="s">
        <v>102</v>
      </c>
      <c r="I1032" t="s">
        <v>102</v>
      </c>
      <c r="J1032" t="s">
        <v>102</v>
      </c>
      <c r="K1032" t="s">
        <v>29</v>
      </c>
      <c r="L1032">
        <v>11</v>
      </c>
      <c r="N1032" s="5">
        <v>0.02</v>
      </c>
      <c r="O1032" t="s">
        <v>30</v>
      </c>
      <c r="P1032" s="5">
        <v>2.6194598999999999E-2</v>
      </c>
      <c r="Q1032" s="6">
        <v>0</v>
      </c>
      <c r="R1032" s="7">
        <v>0</v>
      </c>
      <c r="S1032" s="7">
        <v>0</v>
      </c>
      <c r="T1032" s="6">
        <v>0</v>
      </c>
      <c r="U1032" s="6">
        <v>0</v>
      </c>
    </row>
    <row r="1033" spans="1:21" x14ac:dyDescent="0.3">
      <c r="A1033" t="s">
        <v>21</v>
      </c>
      <c r="B1033" t="s">
        <v>398</v>
      </c>
      <c r="C1033" t="s">
        <v>80</v>
      </c>
      <c r="D1033" t="s">
        <v>375</v>
      </c>
      <c r="E1033" t="s">
        <v>25</v>
      </c>
      <c r="F1033" t="s">
        <v>26</v>
      </c>
      <c r="G1033" t="s">
        <v>440</v>
      </c>
      <c r="H1033" t="s">
        <v>104</v>
      </c>
      <c r="I1033" t="s">
        <v>104</v>
      </c>
      <c r="J1033" t="s">
        <v>104</v>
      </c>
      <c r="K1033" t="s">
        <v>29</v>
      </c>
      <c r="L1033">
        <v>15</v>
      </c>
      <c r="N1033" s="5">
        <v>0.40500000000000003</v>
      </c>
      <c r="O1033" t="s">
        <v>30</v>
      </c>
      <c r="P1033" s="5">
        <v>8.6436605999999999E-2</v>
      </c>
      <c r="Q1033" s="6">
        <v>40409.860789999999</v>
      </c>
      <c r="R1033" s="7">
        <v>0</v>
      </c>
      <c r="S1033" s="7">
        <v>2.8198813552064638E-3</v>
      </c>
      <c r="T1033" s="6">
        <v>0</v>
      </c>
      <c r="U1033" s="6">
        <v>113.95101300820974</v>
      </c>
    </row>
    <row r="1034" spans="1:21" x14ac:dyDescent="0.3">
      <c r="A1034" t="s">
        <v>21</v>
      </c>
      <c r="B1034" t="s">
        <v>398</v>
      </c>
      <c r="C1034" t="s">
        <v>80</v>
      </c>
      <c r="D1034" t="s">
        <v>375</v>
      </c>
      <c r="E1034" t="s">
        <v>25</v>
      </c>
      <c r="F1034" t="s">
        <v>26</v>
      </c>
      <c r="G1034" t="s">
        <v>441</v>
      </c>
      <c r="H1034" t="s">
        <v>106</v>
      </c>
      <c r="I1034" t="s">
        <v>106</v>
      </c>
      <c r="J1034" t="s">
        <v>106</v>
      </c>
      <c r="K1034" t="s">
        <v>29</v>
      </c>
      <c r="L1034">
        <v>11</v>
      </c>
      <c r="N1034" s="5">
        <v>2.9081632999999999E-2</v>
      </c>
      <c r="O1034" t="s">
        <v>30</v>
      </c>
      <c r="P1034" s="5">
        <v>0.15</v>
      </c>
      <c r="Q1034" s="6">
        <v>36358.854209999998</v>
      </c>
      <c r="R1034" s="7">
        <v>0</v>
      </c>
      <c r="S1034" s="7">
        <v>2.1208470052409409E-3</v>
      </c>
      <c r="T1034" s="6">
        <v>0</v>
      </c>
      <c r="U1034" s="6">
        <v>77.111567065270464</v>
      </c>
    </row>
    <row r="1035" spans="1:21" x14ac:dyDescent="0.3">
      <c r="A1035" t="s">
        <v>21</v>
      </c>
      <c r="B1035" t="s">
        <v>398</v>
      </c>
      <c r="C1035" t="s">
        <v>80</v>
      </c>
      <c r="D1035" t="s">
        <v>375</v>
      </c>
      <c r="E1035" t="s">
        <v>25</v>
      </c>
      <c r="F1035" t="s">
        <v>26</v>
      </c>
      <c r="G1035" t="s">
        <v>442</v>
      </c>
      <c r="H1035" t="s">
        <v>111</v>
      </c>
      <c r="I1035" t="s">
        <v>111</v>
      </c>
      <c r="J1035" t="s">
        <v>111</v>
      </c>
      <c r="K1035" t="s">
        <v>29</v>
      </c>
      <c r="L1035">
        <v>20</v>
      </c>
      <c r="N1035" s="5">
        <v>2.7E-2</v>
      </c>
      <c r="O1035" t="s">
        <v>30</v>
      </c>
      <c r="P1035" s="5">
        <v>0.146537695</v>
      </c>
      <c r="Q1035" s="6">
        <v>32833.306550000001</v>
      </c>
      <c r="R1035" s="7">
        <v>0</v>
      </c>
      <c r="S1035" s="7">
        <v>8.9048709555079723E-4</v>
      </c>
      <c r="T1035" s="6">
        <v>0</v>
      </c>
      <c r="U1035" s="6">
        <v>29.237635787038467</v>
      </c>
    </row>
    <row r="1036" spans="1:21" x14ac:dyDescent="0.3">
      <c r="A1036" t="s">
        <v>21</v>
      </c>
      <c r="B1036" t="s">
        <v>398</v>
      </c>
      <c r="C1036" t="s">
        <v>80</v>
      </c>
      <c r="D1036" t="s">
        <v>375</v>
      </c>
      <c r="E1036" t="s">
        <v>25</v>
      </c>
      <c r="F1036" t="s">
        <v>26</v>
      </c>
      <c r="G1036" t="s">
        <v>444</v>
      </c>
      <c r="H1036" t="s">
        <v>115</v>
      </c>
      <c r="I1036" t="s">
        <v>905</v>
      </c>
      <c r="J1036" t="s">
        <v>115</v>
      </c>
      <c r="K1036" t="s">
        <v>29</v>
      </c>
      <c r="L1036">
        <v>20</v>
      </c>
      <c r="N1036" s="5">
        <v>0.19</v>
      </c>
      <c r="O1036" t="s">
        <v>30</v>
      </c>
      <c r="P1036" s="5">
        <v>0.1875</v>
      </c>
      <c r="Q1036" s="6">
        <v>307899.56359999999</v>
      </c>
      <c r="R1036" s="7">
        <v>0</v>
      </c>
      <c r="S1036" s="7">
        <v>5.6478647055865038E-4</v>
      </c>
      <c r="T1036" s="6">
        <v>0</v>
      </c>
      <c r="U1036" s="6">
        <v>173.89750781219269</v>
      </c>
    </row>
    <row r="1037" spans="1:21" x14ac:dyDescent="0.3">
      <c r="A1037" t="s">
        <v>21</v>
      </c>
      <c r="B1037" t="s">
        <v>398</v>
      </c>
      <c r="C1037" t="s">
        <v>80</v>
      </c>
      <c r="D1037" t="s">
        <v>375</v>
      </c>
      <c r="E1037" t="s">
        <v>25</v>
      </c>
      <c r="F1037" t="s">
        <v>26</v>
      </c>
      <c r="G1037" t="s">
        <v>445</v>
      </c>
      <c r="H1037" t="s">
        <v>117</v>
      </c>
      <c r="I1037" t="s">
        <v>906</v>
      </c>
      <c r="J1037" t="s">
        <v>117</v>
      </c>
      <c r="K1037" t="s">
        <v>29</v>
      </c>
      <c r="L1037">
        <v>20</v>
      </c>
      <c r="N1037" s="5">
        <v>0.14249999999999999</v>
      </c>
      <c r="O1037" t="s">
        <v>30</v>
      </c>
      <c r="P1037" s="5">
        <v>0.1367361</v>
      </c>
      <c r="Q1037" s="6">
        <v>161056.34969999999</v>
      </c>
      <c r="R1037" s="7">
        <v>0</v>
      </c>
      <c r="S1037" s="7">
        <v>9.7406742677655584E-4</v>
      </c>
      <c r="T1037" s="6">
        <v>0</v>
      </c>
      <c r="U1037" s="6">
        <v>156.8797441183041</v>
      </c>
    </row>
    <row r="1038" spans="1:21" x14ac:dyDescent="0.3">
      <c r="A1038" t="s">
        <v>21</v>
      </c>
      <c r="B1038" t="s">
        <v>398</v>
      </c>
      <c r="C1038" t="s">
        <v>80</v>
      </c>
      <c r="D1038" t="s">
        <v>375</v>
      </c>
      <c r="E1038" t="s">
        <v>25</v>
      </c>
      <c r="F1038" t="s">
        <v>26</v>
      </c>
      <c r="G1038" t="s">
        <v>446</v>
      </c>
      <c r="H1038" t="s">
        <v>119</v>
      </c>
      <c r="I1038" t="s">
        <v>907</v>
      </c>
      <c r="J1038" t="s">
        <v>119</v>
      </c>
      <c r="K1038" t="s">
        <v>29</v>
      </c>
      <c r="L1038">
        <v>20</v>
      </c>
      <c r="N1038" s="5">
        <v>0.54</v>
      </c>
      <c r="O1038" t="s">
        <v>30</v>
      </c>
      <c r="P1038" s="5">
        <v>0.125</v>
      </c>
      <c r="Q1038" s="6">
        <v>547063.65190000006</v>
      </c>
      <c r="R1038" s="7">
        <v>0</v>
      </c>
      <c r="S1038" s="7">
        <v>8.9048709555079723E-4</v>
      </c>
      <c r="T1038" s="6">
        <v>0</v>
      </c>
      <c r="U1038" s="6">
        <v>487.1531224618434</v>
      </c>
    </row>
    <row r="1039" spans="1:21" x14ac:dyDescent="0.3">
      <c r="A1039" t="s">
        <v>21</v>
      </c>
      <c r="B1039" t="s">
        <v>398</v>
      </c>
      <c r="C1039" t="s">
        <v>80</v>
      </c>
      <c r="D1039" t="s">
        <v>375</v>
      </c>
      <c r="E1039" t="s">
        <v>25</v>
      </c>
      <c r="F1039" t="s">
        <v>26</v>
      </c>
      <c r="G1039" t="s">
        <v>447</v>
      </c>
      <c r="H1039" t="s">
        <v>121</v>
      </c>
      <c r="I1039" t="s">
        <v>121</v>
      </c>
      <c r="J1039" t="s">
        <v>121</v>
      </c>
      <c r="K1039" t="s">
        <v>29</v>
      </c>
      <c r="L1039">
        <v>11</v>
      </c>
      <c r="N1039" s="5">
        <v>0</v>
      </c>
      <c r="O1039" t="s">
        <v>30</v>
      </c>
      <c r="P1039" s="5">
        <v>0</v>
      </c>
      <c r="Q1039" s="6">
        <v>0</v>
      </c>
      <c r="R1039" s="7">
        <v>0</v>
      </c>
      <c r="S1039" s="7">
        <v>0</v>
      </c>
      <c r="T1039" s="6">
        <v>0</v>
      </c>
      <c r="U1039" s="6">
        <v>0</v>
      </c>
    </row>
    <row r="1040" spans="1:21" x14ac:dyDescent="0.3">
      <c r="A1040" t="s">
        <v>21</v>
      </c>
      <c r="B1040" t="s">
        <v>398</v>
      </c>
      <c r="C1040" t="s">
        <v>80</v>
      </c>
      <c r="D1040" t="s">
        <v>375</v>
      </c>
      <c r="E1040" t="s">
        <v>25</v>
      </c>
      <c r="F1040" t="s">
        <v>26</v>
      </c>
      <c r="G1040" t="s">
        <v>448</v>
      </c>
      <c r="H1040" t="s">
        <v>123</v>
      </c>
      <c r="I1040" t="s">
        <v>123</v>
      </c>
      <c r="J1040" t="s">
        <v>123</v>
      </c>
      <c r="K1040" t="s">
        <v>29</v>
      </c>
      <c r="L1040">
        <v>15</v>
      </c>
      <c r="N1040" s="5">
        <v>0</v>
      </c>
      <c r="O1040" t="s">
        <v>30</v>
      </c>
      <c r="P1040" s="5">
        <v>0</v>
      </c>
      <c r="Q1040" s="6">
        <v>0</v>
      </c>
      <c r="R1040" s="7">
        <v>0</v>
      </c>
      <c r="S1040" s="7">
        <v>0</v>
      </c>
      <c r="T1040" s="6">
        <v>0</v>
      </c>
      <c r="U1040" s="6">
        <v>0</v>
      </c>
    </row>
    <row r="1041" spans="1:21" x14ac:dyDescent="0.3">
      <c r="A1041" t="s">
        <v>21</v>
      </c>
      <c r="B1041" t="s">
        <v>398</v>
      </c>
      <c r="C1041" t="s">
        <v>80</v>
      </c>
      <c r="D1041" t="s">
        <v>375</v>
      </c>
      <c r="E1041" t="s">
        <v>25</v>
      </c>
      <c r="F1041" t="s">
        <v>26</v>
      </c>
      <c r="G1041" t="s">
        <v>449</v>
      </c>
      <c r="H1041" t="s">
        <v>125</v>
      </c>
      <c r="I1041" t="s">
        <v>908</v>
      </c>
      <c r="J1041" t="s">
        <v>125</v>
      </c>
      <c r="K1041" t="s">
        <v>29</v>
      </c>
      <c r="L1041">
        <v>20</v>
      </c>
      <c r="N1041" s="5">
        <v>0.08</v>
      </c>
      <c r="O1041" t="s">
        <v>30</v>
      </c>
      <c r="P1041" s="5">
        <v>0</v>
      </c>
      <c r="Q1041" s="6">
        <v>0</v>
      </c>
      <c r="R1041" s="7">
        <v>0</v>
      </c>
      <c r="S1041" s="7">
        <v>1.1044101163005346E-3</v>
      </c>
      <c r="T1041" s="6">
        <v>0</v>
      </c>
      <c r="U1041" s="6">
        <v>0</v>
      </c>
    </row>
    <row r="1042" spans="1:21" x14ac:dyDescent="0.3">
      <c r="A1042" t="s">
        <v>21</v>
      </c>
      <c r="B1042" t="s">
        <v>398</v>
      </c>
      <c r="C1042" t="s">
        <v>80</v>
      </c>
      <c r="D1042" t="s">
        <v>375</v>
      </c>
      <c r="E1042" t="s">
        <v>25</v>
      </c>
      <c r="F1042" t="s">
        <v>26</v>
      </c>
      <c r="G1042" t="s">
        <v>450</v>
      </c>
      <c r="H1042" t="s">
        <v>127</v>
      </c>
      <c r="I1042" t="s">
        <v>909</v>
      </c>
      <c r="J1042" t="s">
        <v>127</v>
      </c>
      <c r="K1042" t="s">
        <v>29</v>
      </c>
      <c r="L1042">
        <v>20</v>
      </c>
      <c r="N1042" s="5">
        <v>0</v>
      </c>
      <c r="O1042" t="s">
        <v>30</v>
      </c>
      <c r="P1042" s="5">
        <v>0.91304347799999996</v>
      </c>
      <c r="Q1042" s="6">
        <v>0</v>
      </c>
      <c r="R1042" s="7">
        <v>0</v>
      </c>
      <c r="S1042" s="7">
        <v>1.0253235912835545E-3</v>
      </c>
      <c r="T1042" s="6">
        <v>0</v>
      </c>
      <c r="U1042" s="6">
        <v>0</v>
      </c>
    </row>
    <row r="1043" spans="1:21" x14ac:dyDescent="0.3">
      <c r="A1043" t="s">
        <v>21</v>
      </c>
      <c r="B1043" t="s">
        <v>398</v>
      </c>
      <c r="C1043" t="s">
        <v>80</v>
      </c>
      <c r="D1043" t="s">
        <v>375</v>
      </c>
      <c r="E1043" t="s">
        <v>25</v>
      </c>
      <c r="F1043" t="s">
        <v>26</v>
      </c>
      <c r="G1043" t="s">
        <v>451</v>
      </c>
      <c r="H1043" t="s">
        <v>129</v>
      </c>
      <c r="I1043" t="s">
        <v>910</v>
      </c>
      <c r="J1043" t="s">
        <v>129</v>
      </c>
      <c r="K1043" t="s">
        <v>29</v>
      </c>
      <c r="L1043">
        <v>20</v>
      </c>
      <c r="N1043" s="5">
        <v>0</v>
      </c>
      <c r="O1043" t="s">
        <v>30</v>
      </c>
      <c r="P1043" s="5">
        <v>0.33333333300000001</v>
      </c>
      <c r="Q1043" s="6">
        <v>0</v>
      </c>
      <c r="R1043" s="7">
        <v>0</v>
      </c>
      <c r="S1043" s="7">
        <v>1.0805851901144099E-3</v>
      </c>
      <c r="T1043" s="6">
        <v>0</v>
      </c>
      <c r="U1043" s="6">
        <v>0</v>
      </c>
    </row>
    <row r="1044" spans="1:21" x14ac:dyDescent="0.3">
      <c r="A1044" t="s">
        <v>21</v>
      </c>
      <c r="B1044" t="s">
        <v>398</v>
      </c>
      <c r="C1044" t="s">
        <v>80</v>
      </c>
      <c r="D1044" t="s">
        <v>375</v>
      </c>
      <c r="E1044" t="s">
        <v>25</v>
      </c>
      <c r="F1044" t="s">
        <v>26</v>
      </c>
      <c r="G1044" t="s">
        <v>452</v>
      </c>
      <c r="H1044" t="s">
        <v>131</v>
      </c>
      <c r="I1044" t="s">
        <v>911</v>
      </c>
      <c r="J1044" t="s">
        <v>131</v>
      </c>
      <c r="K1044" t="s">
        <v>29</v>
      </c>
      <c r="L1044">
        <v>20</v>
      </c>
      <c r="N1044" s="5">
        <v>0</v>
      </c>
      <c r="O1044" t="s">
        <v>30</v>
      </c>
      <c r="P1044" s="5">
        <v>0.68421052599999999</v>
      </c>
      <c r="Q1044" s="6">
        <v>0</v>
      </c>
      <c r="R1044" s="7">
        <v>0</v>
      </c>
      <c r="S1044" s="7">
        <v>1.0314931368229279E-3</v>
      </c>
      <c r="T1044" s="6">
        <v>0</v>
      </c>
      <c r="U1044" s="6">
        <v>0</v>
      </c>
    </row>
    <row r="1045" spans="1:21" x14ac:dyDescent="0.3">
      <c r="A1045" t="s">
        <v>21</v>
      </c>
      <c r="B1045" t="s">
        <v>398</v>
      </c>
      <c r="C1045" t="s">
        <v>80</v>
      </c>
      <c r="D1045" t="s">
        <v>375</v>
      </c>
      <c r="E1045" t="s">
        <v>25</v>
      </c>
      <c r="F1045" t="s">
        <v>26</v>
      </c>
      <c r="G1045" t="s">
        <v>453</v>
      </c>
      <c r="H1045" t="s">
        <v>157</v>
      </c>
      <c r="I1045" t="s">
        <v>912</v>
      </c>
      <c r="J1045" t="s">
        <v>157</v>
      </c>
      <c r="K1045" t="s">
        <v>29</v>
      </c>
      <c r="L1045">
        <v>11</v>
      </c>
      <c r="N1045" s="5">
        <v>0.52</v>
      </c>
      <c r="O1045" t="s">
        <v>30</v>
      </c>
      <c r="P1045" s="5">
        <v>0</v>
      </c>
      <c r="Q1045" s="6">
        <v>0</v>
      </c>
      <c r="R1045" s="7">
        <v>0</v>
      </c>
      <c r="S1045" s="7">
        <v>0</v>
      </c>
      <c r="T1045" s="6">
        <v>0</v>
      </c>
      <c r="U1045" s="6">
        <v>0</v>
      </c>
    </row>
    <row r="1046" spans="1:21" x14ac:dyDescent="0.3">
      <c r="A1046" t="s">
        <v>21</v>
      </c>
      <c r="B1046" t="s">
        <v>398</v>
      </c>
      <c r="C1046" t="s">
        <v>80</v>
      </c>
      <c r="D1046" t="s">
        <v>375</v>
      </c>
      <c r="E1046" t="s">
        <v>25</v>
      </c>
      <c r="F1046" t="s">
        <v>31</v>
      </c>
      <c r="G1046" t="s">
        <v>454</v>
      </c>
      <c r="H1046" t="s">
        <v>28</v>
      </c>
      <c r="I1046" t="s">
        <v>28</v>
      </c>
      <c r="J1046" t="s">
        <v>28</v>
      </c>
      <c r="K1046" t="s">
        <v>29</v>
      </c>
      <c r="L1046">
        <v>20</v>
      </c>
      <c r="N1046" s="5">
        <v>0</v>
      </c>
      <c r="O1046" t="s">
        <v>30</v>
      </c>
      <c r="P1046" s="5">
        <v>0.3</v>
      </c>
      <c r="Q1046" s="6">
        <v>0</v>
      </c>
      <c r="R1046" s="7">
        <v>0</v>
      </c>
      <c r="S1046" s="7">
        <v>1.931068935849194E-4</v>
      </c>
      <c r="T1046" s="6">
        <v>0</v>
      </c>
      <c r="U1046" s="6">
        <v>0</v>
      </c>
    </row>
    <row r="1047" spans="1:21" x14ac:dyDescent="0.3">
      <c r="A1047" t="s">
        <v>21</v>
      </c>
      <c r="B1047" t="s">
        <v>398</v>
      </c>
      <c r="C1047" t="s">
        <v>80</v>
      </c>
      <c r="D1047" t="s">
        <v>375</v>
      </c>
      <c r="E1047" t="s">
        <v>25</v>
      </c>
      <c r="F1047" t="s">
        <v>31</v>
      </c>
      <c r="G1047" t="s">
        <v>455</v>
      </c>
      <c r="H1047" t="s">
        <v>84</v>
      </c>
      <c r="I1047" t="s">
        <v>84</v>
      </c>
      <c r="J1047" t="s">
        <v>84</v>
      </c>
      <c r="K1047" t="s">
        <v>29</v>
      </c>
      <c r="L1047">
        <v>20</v>
      </c>
      <c r="N1047" s="5">
        <v>0.15</v>
      </c>
      <c r="O1047" t="s">
        <v>30</v>
      </c>
      <c r="P1047" s="5">
        <v>0.70967741900000003</v>
      </c>
      <c r="Q1047" s="6">
        <v>63819442.57</v>
      </c>
      <c r="R1047" s="7">
        <v>0</v>
      </c>
      <c r="S1047" s="7">
        <v>8.9048709555079734E-4</v>
      </c>
      <c r="T1047" s="6">
        <v>0</v>
      </c>
      <c r="U1047" s="6">
        <v>56830.390053830211</v>
      </c>
    </row>
    <row r="1048" spans="1:21" x14ac:dyDescent="0.3">
      <c r="A1048" t="s">
        <v>21</v>
      </c>
      <c r="B1048" t="s">
        <v>398</v>
      </c>
      <c r="C1048" t="s">
        <v>80</v>
      </c>
      <c r="D1048" t="s">
        <v>375</v>
      </c>
      <c r="E1048" t="s">
        <v>25</v>
      </c>
      <c r="F1048" t="s">
        <v>31</v>
      </c>
      <c r="G1048" t="s">
        <v>456</v>
      </c>
      <c r="H1048" t="s">
        <v>86</v>
      </c>
      <c r="I1048" t="s">
        <v>86</v>
      </c>
      <c r="J1048" t="s">
        <v>86</v>
      </c>
      <c r="K1048" t="s">
        <v>29</v>
      </c>
      <c r="L1048">
        <v>20</v>
      </c>
      <c r="N1048" s="5">
        <v>0</v>
      </c>
      <c r="O1048" t="s">
        <v>30</v>
      </c>
      <c r="P1048" s="5">
        <v>0.165740727</v>
      </c>
      <c r="Q1048" s="6">
        <v>0</v>
      </c>
      <c r="R1048" s="7">
        <v>0</v>
      </c>
      <c r="S1048" s="7">
        <v>9.7367594861765005E-4</v>
      </c>
      <c r="T1048" s="6">
        <v>0</v>
      </c>
      <c r="U1048" s="6">
        <v>0</v>
      </c>
    </row>
    <row r="1049" spans="1:21" x14ac:dyDescent="0.3">
      <c r="A1049" t="s">
        <v>21</v>
      </c>
      <c r="B1049" t="s">
        <v>398</v>
      </c>
      <c r="C1049" t="s">
        <v>80</v>
      </c>
      <c r="D1049" t="s">
        <v>375</v>
      </c>
      <c r="E1049" t="s">
        <v>25</v>
      </c>
      <c r="F1049" t="s">
        <v>31</v>
      </c>
      <c r="G1049" t="s">
        <v>458</v>
      </c>
      <c r="H1049" t="s">
        <v>90</v>
      </c>
      <c r="I1049" t="s">
        <v>901</v>
      </c>
      <c r="J1049" t="s">
        <v>90</v>
      </c>
      <c r="K1049" t="s">
        <v>29</v>
      </c>
      <c r="L1049">
        <v>20</v>
      </c>
      <c r="N1049" s="5">
        <v>7.3129769999999997E-2</v>
      </c>
      <c r="O1049" t="s">
        <v>30</v>
      </c>
      <c r="P1049" s="5">
        <v>0.91304347799999996</v>
      </c>
      <c r="Q1049" s="6">
        <v>42894147.579999998</v>
      </c>
      <c r="R1049" s="7">
        <v>0</v>
      </c>
      <c r="S1049" s="7">
        <v>1.0820638138986927E-3</v>
      </c>
      <c r="T1049" s="6">
        <v>0</v>
      </c>
      <c r="U1049" s="6">
        <v>46414.204924348174</v>
      </c>
    </row>
    <row r="1050" spans="1:21" x14ac:dyDescent="0.3">
      <c r="A1050" t="s">
        <v>21</v>
      </c>
      <c r="B1050" t="s">
        <v>398</v>
      </c>
      <c r="C1050" t="s">
        <v>80</v>
      </c>
      <c r="D1050" t="s">
        <v>375</v>
      </c>
      <c r="E1050" t="s">
        <v>25</v>
      </c>
      <c r="F1050" t="s">
        <v>31</v>
      </c>
      <c r="G1050" t="s">
        <v>459</v>
      </c>
      <c r="H1050" t="s">
        <v>92</v>
      </c>
      <c r="I1050" t="s">
        <v>902</v>
      </c>
      <c r="J1050" t="s">
        <v>92</v>
      </c>
      <c r="K1050" t="s">
        <v>29</v>
      </c>
      <c r="L1050">
        <v>20</v>
      </c>
      <c r="N1050" s="5">
        <v>2.8622670999999999E-2</v>
      </c>
      <c r="O1050" t="s">
        <v>30</v>
      </c>
      <c r="P1050" s="5">
        <v>0.33333333300000001</v>
      </c>
      <c r="Q1050" s="6">
        <v>4475661.5140000004</v>
      </c>
      <c r="R1050" s="7">
        <v>0</v>
      </c>
      <c r="S1050" s="7">
        <v>1.2294205087528098E-3</v>
      </c>
      <c r="T1050" s="6">
        <v>0</v>
      </c>
      <c r="U1050" s="6">
        <v>5502.4700555472518</v>
      </c>
    </row>
    <row r="1051" spans="1:21" x14ac:dyDescent="0.3">
      <c r="A1051" t="s">
        <v>21</v>
      </c>
      <c r="B1051" t="s">
        <v>398</v>
      </c>
      <c r="C1051" t="s">
        <v>80</v>
      </c>
      <c r="D1051" t="s">
        <v>375</v>
      </c>
      <c r="E1051" t="s">
        <v>25</v>
      </c>
      <c r="F1051" t="s">
        <v>31</v>
      </c>
      <c r="G1051" t="s">
        <v>460</v>
      </c>
      <c r="H1051" t="s">
        <v>94</v>
      </c>
      <c r="I1051" t="s">
        <v>903</v>
      </c>
      <c r="J1051" t="s">
        <v>94</v>
      </c>
      <c r="K1051" t="s">
        <v>29</v>
      </c>
      <c r="L1051">
        <v>20</v>
      </c>
      <c r="N1051" s="5">
        <v>7.1053062E-2</v>
      </c>
      <c r="O1051" t="s">
        <v>30</v>
      </c>
      <c r="P1051" s="5">
        <v>0.68421052599999999</v>
      </c>
      <c r="Q1051" s="6">
        <v>26043022.629999999</v>
      </c>
      <c r="R1051" s="7">
        <v>0</v>
      </c>
      <c r="S1051" s="7">
        <v>1.1140384301340774E-3</v>
      </c>
      <c r="T1051" s="6">
        <v>0</v>
      </c>
      <c r="U1051" s="6">
        <v>29012.928046671448</v>
      </c>
    </row>
    <row r="1052" spans="1:21" x14ac:dyDescent="0.3">
      <c r="A1052" t="s">
        <v>21</v>
      </c>
      <c r="B1052" t="s">
        <v>398</v>
      </c>
      <c r="C1052" t="s">
        <v>80</v>
      </c>
      <c r="D1052" t="s">
        <v>375</v>
      </c>
      <c r="E1052" t="s">
        <v>25</v>
      </c>
      <c r="F1052" t="s">
        <v>31</v>
      </c>
      <c r="G1052" t="s">
        <v>461</v>
      </c>
      <c r="H1052" t="s">
        <v>96</v>
      </c>
      <c r="I1052" t="s">
        <v>904</v>
      </c>
      <c r="J1052" t="s">
        <v>96</v>
      </c>
      <c r="K1052" t="s">
        <v>29</v>
      </c>
      <c r="L1052">
        <v>11</v>
      </c>
      <c r="N1052" s="5">
        <v>0.9</v>
      </c>
      <c r="O1052" t="s">
        <v>30</v>
      </c>
      <c r="P1052" s="5">
        <v>6.0917672999999999E-2</v>
      </c>
      <c r="Q1052" s="6">
        <v>18595201.66</v>
      </c>
      <c r="R1052" s="7">
        <v>0</v>
      </c>
      <c r="S1052" s="7">
        <v>0</v>
      </c>
      <c r="T1052" s="6">
        <v>0</v>
      </c>
      <c r="U1052" s="6">
        <v>0</v>
      </c>
    </row>
    <row r="1053" spans="1:21" x14ac:dyDescent="0.3">
      <c r="A1053" t="s">
        <v>21</v>
      </c>
      <c r="B1053" t="s">
        <v>398</v>
      </c>
      <c r="C1053" t="s">
        <v>80</v>
      </c>
      <c r="D1053" t="s">
        <v>375</v>
      </c>
      <c r="E1053" t="s">
        <v>25</v>
      </c>
      <c r="F1053" t="s">
        <v>31</v>
      </c>
      <c r="G1053" t="s">
        <v>462</v>
      </c>
      <c r="H1053" t="s">
        <v>98</v>
      </c>
      <c r="I1053" t="s">
        <v>98</v>
      </c>
      <c r="J1053" t="s">
        <v>98</v>
      </c>
      <c r="K1053" t="s">
        <v>29</v>
      </c>
      <c r="L1053">
        <v>11</v>
      </c>
      <c r="N1053" s="5">
        <v>5.8799999999999998E-2</v>
      </c>
      <c r="O1053" t="s">
        <v>30</v>
      </c>
      <c r="P1053" s="5">
        <v>2.3940499999999999E-4</v>
      </c>
      <c r="Q1053" s="6">
        <v>4510.3449920000003</v>
      </c>
      <c r="R1053" s="7">
        <v>0</v>
      </c>
      <c r="S1053" s="7">
        <v>2.8305107083242055E-2</v>
      </c>
      <c r="T1053" s="6">
        <v>0</v>
      </c>
      <c r="U1053" s="6">
        <v>127.66579798092454</v>
      </c>
    </row>
    <row r="1054" spans="1:21" x14ac:dyDescent="0.3">
      <c r="A1054" t="s">
        <v>21</v>
      </c>
      <c r="B1054" t="s">
        <v>398</v>
      </c>
      <c r="C1054" t="s">
        <v>80</v>
      </c>
      <c r="D1054" t="s">
        <v>375</v>
      </c>
      <c r="E1054" t="s">
        <v>25</v>
      </c>
      <c r="F1054" t="s">
        <v>31</v>
      </c>
      <c r="G1054" t="s">
        <v>463</v>
      </c>
      <c r="H1054" t="s">
        <v>100</v>
      </c>
      <c r="I1054" t="s">
        <v>100</v>
      </c>
      <c r="J1054" t="s">
        <v>100</v>
      </c>
      <c r="K1054" t="s">
        <v>29</v>
      </c>
      <c r="L1054">
        <v>20</v>
      </c>
      <c r="N1054" s="5">
        <v>9.4999999999999998E-3</v>
      </c>
      <c r="O1054" t="s">
        <v>30</v>
      </c>
      <c r="P1054" s="5">
        <v>0.1</v>
      </c>
      <c r="Q1054" s="6">
        <v>358397.89899999998</v>
      </c>
      <c r="R1054" s="7">
        <v>0</v>
      </c>
      <c r="S1054" s="7">
        <v>8.3215779668067188E-4</v>
      </c>
      <c r="T1054" s="6">
        <v>0</v>
      </c>
      <c r="U1054" s="6">
        <v>298.24360596682197</v>
      </c>
    </row>
    <row r="1055" spans="1:21" x14ac:dyDescent="0.3">
      <c r="A1055" t="s">
        <v>21</v>
      </c>
      <c r="B1055" t="s">
        <v>398</v>
      </c>
      <c r="C1055" t="s">
        <v>80</v>
      </c>
      <c r="D1055" t="s">
        <v>375</v>
      </c>
      <c r="E1055" t="s">
        <v>25</v>
      </c>
      <c r="F1055" t="s">
        <v>31</v>
      </c>
      <c r="G1055" t="s">
        <v>464</v>
      </c>
      <c r="H1055" t="s">
        <v>102</v>
      </c>
      <c r="I1055" t="s">
        <v>102</v>
      </c>
      <c r="J1055" t="s">
        <v>102</v>
      </c>
      <c r="K1055" t="s">
        <v>29</v>
      </c>
      <c r="L1055">
        <v>11</v>
      </c>
      <c r="N1055" s="5">
        <v>0.02</v>
      </c>
      <c r="O1055" t="s">
        <v>30</v>
      </c>
      <c r="P1055" s="5">
        <v>2.6194598999999999E-2</v>
      </c>
      <c r="Q1055" s="6">
        <v>167945.6047</v>
      </c>
      <c r="R1055" s="7">
        <v>0</v>
      </c>
      <c r="S1055" s="7">
        <v>0</v>
      </c>
      <c r="T1055" s="6">
        <v>0</v>
      </c>
      <c r="U1055" s="6">
        <v>0</v>
      </c>
    </row>
    <row r="1056" spans="1:21" x14ac:dyDescent="0.3">
      <c r="A1056" t="s">
        <v>21</v>
      </c>
      <c r="B1056" t="s">
        <v>398</v>
      </c>
      <c r="C1056" t="s">
        <v>80</v>
      </c>
      <c r="D1056" t="s">
        <v>375</v>
      </c>
      <c r="E1056" t="s">
        <v>25</v>
      </c>
      <c r="F1056" t="s">
        <v>31</v>
      </c>
      <c r="G1056" t="s">
        <v>465</v>
      </c>
      <c r="H1056" t="s">
        <v>104</v>
      </c>
      <c r="I1056" t="s">
        <v>104</v>
      </c>
      <c r="J1056" t="s">
        <v>104</v>
      </c>
      <c r="K1056" t="s">
        <v>29</v>
      </c>
      <c r="L1056">
        <v>15</v>
      </c>
      <c r="N1056" s="5">
        <v>0.76500000000000001</v>
      </c>
      <c r="O1056" t="s">
        <v>30</v>
      </c>
      <c r="P1056" s="5">
        <v>8.6436605999999999E-2</v>
      </c>
      <c r="Q1056" s="6">
        <v>24922305.41</v>
      </c>
      <c r="R1056" s="7">
        <v>0</v>
      </c>
      <c r="S1056" s="7">
        <v>2.8198813552064638E-3</v>
      </c>
      <c r="T1056" s="6">
        <v>0</v>
      </c>
      <c r="U1056" s="6">
        <v>70277.944354420193</v>
      </c>
    </row>
    <row r="1057" spans="1:21" x14ac:dyDescent="0.3">
      <c r="A1057" t="s">
        <v>21</v>
      </c>
      <c r="B1057" t="s">
        <v>398</v>
      </c>
      <c r="C1057" t="s">
        <v>80</v>
      </c>
      <c r="D1057" t="s">
        <v>375</v>
      </c>
      <c r="E1057" t="s">
        <v>25</v>
      </c>
      <c r="F1057" t="s">
        <v>31</v>
      </c>
      <c r="G1057" t="s">
        <v>466</v>
      </c>
      <c r="H1057" t="s">
        <v>106</v>
      </c>
      <c r="I1057" t="s">
        <v>106</v>
      </c>
      <c r="J1057" t="s">
        <v>106</v>
      </c>
      <c r="K1057" t="s">
        <v>29</v>
      </c>
      <c r="L1057">
        <v>11</v>
      </c>
      <c r="N1057" s="5">
        <v>2.9081632999999999E-2</v>
      </c>
      <c r="O1057" t="s">
        <v>30</v>
      </c>
      <c r="P1057" s="5">
        <v>0.15</v>
      </c>
      <c r="Q1057" s="6">
        <v>1923153.68</v>
      </c>
      <c r="R1057" s="7">
        <v>0</v>
      </c>
      <c r="S1057" s="7">
        <v>1.8326628492616316E-3</v>
      </c>
      <c r="T1057" s="6">
        <v>0</v>
      </c>
      <c r="U1057" s="6">
        <v>3524.492302756792</v>
      </c>
    </row>
    <row r="1058" spans="1:21" x14ac:dyDescent="0.3">
      <c r="A1058" t="s">
        <v>21</v>
      </c>
      <c r="B1058" t="s">
        <v>398</v>
      </c>
      <c r="C1058" t="s">
        <v>80</v>
      </c>
      <c r="D1058" t="s">
        <v>375</v>
      </c>
      <c r="E1058" t="s">
        <v>25</v>
      </c>
      <c r="F1058" t="s">
        <v>31</v>
      </c>
      <c r="G1058" t="s">
        <v>467</v>
      </c>
      <c r="H1058" t="s">
        <v>108</v>
      </c>
      <c r="I1058" t="s">
        <v>108</v>
      </c>
      <c r="J1058" t="s">
        <v>108</v>
      </c>
      <c r="K1058" t="s">
        <v>29</v>
      </c>
      <c r="L1058">
        <v>2</v>
      </c>
      <c r="M1058" t="s">
        <v>109</v>
      </c>
      <c r="N1058" s="5">
        <v>0</v>
      </c>
      <c r="O1058" t="s">
        <v>30</v>
      </c>
      <c r="P1058" s="5">
        <v>0.05</v>
      </c>
      <c r="Q1058" s="6">
        <v>0</v>
      </c>
      <c r="R1058" s="7">
        <v>0</v>
      </c>
      <c r="S1058" s="7">
        <v>8.9048709555079723E-4</v>
      </c>
      <c r="T1058" s="6">
        <v>0</v>
      </c>
      <c r="U1058" s="6">
        <v>0</v>
      </c>
    </row>
    <row r="1059" spans="1:21" x14ac:dyDescent="0.3">
      <c r="A1059" t="s">
        <v>21</v>
      </c>
      <c r="B1059" t="s">
        <v>398</v>
      </c>
      <c r="C1059" t="s">
        <v>80</v>
      </c>
      <c r="D1059" t="s">
        <v>375</v>
      </c>
      <c r="E1059" t="s">
        <v>25</v>
      </c>
      <c r="F1059" t="s">
        <v>31</v>
      </c>
      <c r="G1059" t="s">
        <v>468</v>
      </c>
      <c r="H1059" t="s">
        <v>111</v>
      </c>
      <c r="I1059" t="s">
        <v>111</v>
      </c>
      <c r="J1059" t="s">
        <v>111</v>
      </c>
      <c r="K1059" t="s">
        <v>29</v>
      </c>
      <c r="L1059">
        <v>20</v>
      </c>
      <c r="N1059" s="5">
        <v>2.2499999999999998E-3</v>
      </c>
      <c r="O1059" t="s">
        <v>30</v>
      </c>
      <c r="P1059" s="5">
        <v>0.146537695</v>
      </c>
      <c r="Q1059" s="6">
        <v>144722.87280000001</v>
      </c>
      <c r="R1059" s="7">
        <v>0</v>
      </c>
      <c r="S1059" s="7">
        <v>8.9048709555079723E-4</v>
      </c>
      <c r="T1059" s="6">
        <v>0</v>
      </c>
      <c r="U1059" s="6">
        <v>128.87385065943948</v>
      </c>
    </row>
    <row r="1060" spans="1:21" x14ac:dyDescent="0.3">
      <c r="A1060" t="s">
        <v>21</v>
      </c>
      <c r="B1060" t="s">
        <v>398</v>
      </c>
      <c r="C1060" t="s">
        <v>80</v>
      </c>
      <c r="D1060" t="s">
        <v>375</v>
      </c>
      <c r="E1060" t="s">
        <v>25</v>
      </c>
      <c r="F1060" t="s">
        <v>31</v>
      </c>
      <c r="G1060" t="s">
        <v>934</v>
      </c>
      <c r="H1060" t="s">
        <v>113</v>
      </c>
      <c r="I1060" t="s">
        <v>113</v>
      </c>
      <c r="J1060" t="s">
        <v>113</v>
      </c>
      <c r="K1060" t="s">
        <v>29</v>
      </c>
      <c r="L1060">
        <v>20</v>
      </c>
      <c r="N1060" s="5">
        <v>1.4999999999999999E-2</v>
      </c>
      <c r="O1060" t="s">
        <v>30</v>
      </c>
      <c r="P1060" s="5">
        <v>1.0784E-4</v>
      </c>
      <c r="Q1060" s="6">
        <v>518.28261989999999</v>
      </c>
      <c r="R1060" s="7">
        <v>0</v>
      </c>
      <c r="S1060" s="7">
        <v>6.1520590679720044E-4</v>
      </c>
      <c r="T1060" s="6">
        <v>0</v>
      </c>
      <c r="U1060" s="6">
        <v>0.31885052915280826</v>
      </c>
    </row>
    <row r="1061" spans="1:21" x14ac:dyDescent="0.3">
      <c r="A1061" t="s">
        <v>21</v>
      </c>
      <c r="B1061" t="s">
        <v>398</v>
      </c>
      <c r="C1061" t="s">
        <v>80</v>
      </c>
      <c r="D1061" t="s">
        <v>375</v>
      </c>
      <c r="E1061" t="s">
        <v>25</v>
      </c>
      <c r="F1061" t="s">
        <v>31</v>
      </c>
      <c r="G1061" t="s">
        <v>469</v>
      </c>
      <c r="H1061" t="s">
        <v>115</v>
      </c>
      <c r="I1061" t="s">
        <v>905</v>
      </c>
      <c r="J1061" t="s">
        <v>115</v>
      </c>
      <c r="K1061" t="s">
        <v>29</v>
      </c>
      <c r="L1061">
        <v>20</v>
      </c>
      <c r="N1061" s="5">
        <v>0.19</v>
      </c>
      <c r="O1061" t="s">
        <v>30</v>
      </c>
      <c r="P1061" s="5">
        <v>0.365853659</v>
      </c>
      <c r="Q1061" s="6">
        <v>35044401.149999999</v>
      </c>
      <c r="R1061" s="7">
        <v>0</v>
      </c>
      <c r="S1061" s="7">
        <v>8.9696180021593631E-4</v>
      </c>
      <c r="T1061" s="6">
        <v>0</v>
      </c>
      <c r="U1061" s="6">
        <v>31433.489142993429</v>
      </c>
    </row>
    <row r="1062" spans="1:21" x14ac:dyDescent="0.3">
      <c r="A1062" t="s">
        <v>21</v>
      </c>
      <c r="B1062" t="s">
        <v>398</v>
      </c>
      <c r="C1062" t="s">
        <v>80</v>
      </c>
      <c r="D1062" t="s">
        <v>375</v>
      </c>
      <c r="E1062" t="s">
        <v>25</v>
      </c>
      <c r="F1062" t="s">
        <v>31</v>
      </c>
      <c r="G1062" t="s">
        <v>470</v>
      </c>
      <c r="H1062" t="s">
        <v>117</v>
      </c>
      <c r="I1062" t="s">
        <v>906</v>
      </c>
      <c r="J1062" t="s">
        <v>117</v>
      </c>
      <c r="K1062" t="s">
        <v>29</v>
      </c>
      <c r="L1062">
        <v>20</v>
      </c>
      <c r="N1062" s="5">
        <v>0.14249999999999999</v>
      </c>
      <c r="O1062" t="s">
        <v>30</v>
      </c>
      <c r="P1062" s="5">
        <v>0.192673595</v>
      </c>
      <c r="Q1062" s="6">
        <v>12446055.83</v>
      </c>
      <c r="R1062" s="7">
        <v>0</v>
      </c>
      <c r="S1062" s="7">
        <v>9.7406742677655584E-4</v>
      </c>
      <c r="T1062" s="6">
        <v>0</v>
      </c>
      <c r="U1062" s="6">
        <v>12123.29757584545</v>
      </c>
    </row>
    <row r="1063" spans="1:21" x14ac:dyDescent="0.3">
      <c r="A1063" t="s">
        <v>21</v>
      </c>
      <c r="B1063" t="s">
        <v>398</v>
      </c>
      <c r="C1063" t="s">
        <v>80</v>
      </c>
      <c r="D1063" t="s">
        <v>375</v>
      </c>
      <c r="E1063" t="s">
        <v>25</v>
      </c>
      <c r="F1063" t="s">
        <v>31</v>
      </c>
      <c r="G1063" t="s">
        <v>471</v>
      </c>
      <c r="H1063" t="s">
        <v>119</v>
      </c>
      <c r="I1063" t="s">
        <v>907</v>
      </c>
      <c r="J1063" t="s">
        <v>119</v>
      </c>
      <c r="K1063" t="s">
        <v>29</v>
      </c>
      <c r="L1063">
        <v>20</v>
      </c>
      <c r="N1063" s="5">
        <v>0.54</v>
      </c>
      <c r="O1063" t="s">
        <v>30</v>
      </c>
      <c r="P1063" s="5">
        <v>0.125</v>
      </c>
      <c r="Q1063" s="6">
        <v>29618690.84</v>
      </c>
      <c r="R1063" s="7">
        <v>0</v>
      </c>
      <c r="S1063" s="7">
        <v>8.9048709555079723E-4</v>
      </c>
      <c r="T1063" s="6">
        <v>0</v>
      </c>
      <c r="U1063" s="6">
        <v>26375.061980128601</v>
      </c>
    </row>
    <row r="1064" spans="1:21" x14ac:dyDescent="0.3">
      <c r="A1064" t="s">
        <v>21</v>
      </c>
      <c r="B1064" t="s">
        <v>398</v>
      </c>
      <c r="C1064" t="s">
        <v>80</v>
      </c>
      <c r="D1064" t="s">
        <v>375</v>
      </c>
      <c r="E1064" t="s">
        <v>25</v>
      </c>
      <c r="F1064" t="s">
        <v>31</v>
      </c>
      <c r="G1064" t="s">
        <v>472</v>
      </c>
      <c r="H1064" t="s">
        <v>121</v>
      </c>
      <c r="I1064" t="s">
        <v>121</v>
      </c>
      <c r="J1064" t="s">
        <v>121</v>
      </c>
      <c r="K1064" t="s">
        <v>29</v>
      </c>
      <c r="L1064">
        <v>11</v>
      </c>
      <c r="N1064" s="5">
        <v>0.65</v>
      </c>
      <c r="O1064" t="s">
        <v>30</v>
      </c>
      <c r="P1064" s="5">
        <v>0.12</v>
      </c>
      <c r="Q1064" s="6">
        <v>31915784.859999999</v>
      </c>
      <c r="R1064" s="7">
        <v>0</v>
      </c>
      <c r="S1064" s="7">
        <v>8.9048709555079712E-4</v>
      </c>
      <c r="T1064" s="6">
        <v>0</v>
      </c>
      <c r="U1064" s="6">
        <v>28420.594562205504</v>
      </c>
    </row>
    <row r="1065" spans="1:21" x14ac:dyDescent="0.3">
      <c r="A1065" t="s">
        <v>21</v>
      </c>
      <c r="B1065" t="s">
        <v>398</v>
      </c>
      <c r="C1065" t="s">
        <v>80</v>
      </c>
      <c r="D1065" t="s">
        <v>375</v>
      </c>
      <c r="E1065" t="s">
        <v>25</v>
      </c>
      <c r="F1065" t="s">
        <v>31</v>
      </c>
      <c r="G1065" t="s">
        <v>473</v>
      </c>
      <c r="H1065" t="s">
        <v>123</v>
      </c>
      <c r="I1065" t="s">
        <v>123</v>
      </c>
      <c r="J1065" t="s">
        <v>123</v>
      </c>
      <c r="K1065" t="s">
        <v>29</v>
      </c>
      <c r="L1065">
        <v>15</v>
      </c>
      <c r="N1065" s="5">
        <v>0</v>
      </c>
      <c r="O1065" t="s">
        <v>30</v>
      </c>
      <c r="P1065" s="5">
        <v>2.0452499999999998E-2</v>
      </c>
      <c r="Q1065" s="6">
        <v>0</v>
      </c>
      <c r="R1065" s="7">
        <v>0</v>
      </c>
      <c r="S1065" s="7">
        <v>8.9048709555079723E-4</v>
      </c>
      <c r="T1065" s="6">
        <v>0</v>
      </c>
      <c r="U1065" s="6">
        <v>0</v>
      </c>
    </row>
    <row r="1066" spans="1:21" x14ac:dyDescent="0.3">
      <c r="A1066" t="s">
        <v>21</v>
      </c>
      <c r="B1066" t="s">
        <v>398</v>
      </c>
      <c r="C1066" t="s">
        <v>80</v>
      </c>
      <c r="D1066" t="s">
        <v>375</v>
      </c>
      <c r="E1066" t="s">
        <v>25</v>
      </c>
      <c r="F1066" t="s">
        <v>31</v>
      </c>
      <c r="G1066" t="s">
        <v>474</v>
      </c>
      <c r="H1066" t="s">
        <v>125</v>
      </c>
      <c r="I1066" t="s">
        <v>908</v>
      </c>
      <c r="J1066" t="s">
        <v>125</v>
      </c>
      <c r="K1066" t="s">
        <v>29</v>
      </c>
      <c r="L1066">
        <v>20</v>
      </c>
      <c r="N1066" s="5">
        <v>3.9038694999999998E-2</v>
      </c>
      <c r="O1066" t="s">
        <v>30</v>
      </c>
      <c r="P1066" s="5">
        <v>0</v>
      </c>
      <c r="Q1066" s="6">
        <v>8.5364519999999999E-3</v>
      </c>
      <c r="R1066" s="7">
        <v>0</v>
      </c>
      <c r="S1066" s="7">
        <v>1.1044101163005346E-3</v>
      </c>
      <c r="T1066" s="6">
        <v>0</v>
      </c>
      <c r="U1066" s="6">
        <v>9.4277439461139322E-6</v>
      </c>
    </row>
    <row r="1067" spans="1:21" x14ac:dyDescent="0.3">
      <c r="A1067" t="s">
        <v>21</v>
      </c>
      <c r="B1067" t="s">
        <v>398</v>
      </c>
      <c r="C1067" t="s">
        <v>80</v>
      </c>
      <c r="D1067" t="s">
        <v>375</v>
      </c>
      <c r="E1067" t="s">
        <v>25</v>
      </c>
      <c r="F1067" t="s">
        <v>31</v>
      </c>
      <c r="G1067" t="s">
        <v>475</v>
      </c>
      <c r="H1067" t="s">
        <v>127</v>
      </c>
      <c r="I1067" t="s">
        <v>909</v>
      </c>
      <c r="J1067" t="s">
        <v>127</v>
      </c>
      <c r="K1067" t="s">
        <v>29</v>
      </c>
      <c r="L1067">
        <v>20</v>
      </c>
      <c r="N1067" s="5">
        <v>1.6251060000000001E-2</v>
      </c>
      <c r="O1067" t="s">
        <v>30</v>
      </c>
      <c r="P1067" s="5">
        <v>0.91304347799999996</v>
      </c>
      <c r="Q1067" s="6">
        <v>9675598.5950000007</v>
      </c>
      <c r="R1067" s="7">
        <v>0</v>
      </c>
      <c r="S1067" s="7">
        <v>1.0253235912835545E-3</v>
      </c>
      <c r="T1067" s="6">
        <v>0</v>
      </c>
      <c r="U1067" s="6">
        <v>9920.6194992435157</v>
      </c>
    </row>
    <row r="1068" spans="1:21" x14ac:dyDescent="0.3">
      <c r="A1068" t="s">
        <v>21</v>
      </c>
      <c r="B1068" t="s">
        <v>398</v>
      </c>
      <c r="C1068" t="s">
        <v>80</v>
      </c>
      <c r="D1068" t="s">
        <v>375</v>
      </c>
      <c r="E1068" t="s">
        <v>25</v>
      </c>
      <c r="F1068" t="s">
        <v>31</v>
      </c>
      <c r="G1068" t="s">
        <v>476</v>
      </c>
      <c r="H1068" t="s">
        <v>129</v>
      </c>
      <c r="I1068" t="s">
        <v>910</v>
      </c>
      <c r="J1068" t="s">
        <v>129</v>
      </c>
      <c r="K1068" t="s">
        <v>29</v>
      </c>
      <c r="L1068">
        <v>20</v>
      </c>
      <c r="N1068" s="5">
        <v>6.3605939999999998E-3</v>
      </c>
      <c r="O1068" t="s">
        <v>30</v>
      </c>
      <c r="P1068" s="5">
        <v>0.33333333300000001</v>
      </c>
      <c r="Q1068" s="6">
        <v>985102.15899999999</v>
      </c>
      <c r="R1068" s="7">
        <v>0</v>
      </c>
      <c r="S1068" s="7">
        <v>1.0805851901144099E-3</v>
      </c>
      <c r="T1068" s="6">
        <v>0</v>
      </c>
      <c r="U1068" s="6">
        <v>1064.4868037651306</v>
      </c>
    </row>
    <row r="1069" spans="1:21" x14ac:dyDescent="0.3">
      <c r="A1069" t="s">
        <v>21</v>
      </c>
      <c r="B1069" t="s">
        <v>398</v>
      </c>
      <c r="C1069" t="s">
        <v>80</v>
      </c>
      <c r="D1069" t="s">
        <v>375</v>
      </c>
      <c r="E1069" t="s">
        <v>25</v>
      </c>
      <c r="F1069" t="s">
        <v>31</v>
      </c>
      <c r="G1069" t="s">
        <v>477</v>
      </c>
      <c r="H1069" t="s">
        <v>131</v>
      </c>
      <c r="I1069" t="s">
        <v>911</v>
      </c>
      <c r="J1069" t="s">
        <v>131</v>
      </c>
      <c r="K1069" t="s">
        <v>29</v>
      </c>
      <c r="L1069">
        <v>20</v>
      </c>
      <c r="N1069" s="5">
        <v>1.5789569E-2</v>
      </c>
      <c r="O1069" t="s">
        <v>30</v>
      </c>
      <c r="P1069" s="5">
        <v>0.68421052599999999</v>
      </c>
      <c r="Q1069" s="6">
        <v>5505985.4349999996</v>
      </c>
      <c r="R1069" s="7">
        <v>0</v>
      </c>
      <c r="S1069" s="7">
        <v>1.0314931368229279E-3</v>
      </c>
      <c r="T1069" s="6">
        <v>0</v>
      </c>
      <c r="U1069" s="6">
        <v>5679.3861876495021</v>
      </c>
    </row>
    <row r="1070" spans="1:21" x14ac:dyDescent="0.3">
      <c r="A1070" t="s">
        <v>21</v>
      </c>
      <c r="B1070" t="s">
        <v>398</v>
      </c>
      <c r="C1070" t="s">
        <v>80</v>
      </c>
      <c r="D1070" t="s">
        <v>375</v>
      </c>
      <c r="E1070" t="s">
        <v>25</v>
      </c>
      <c r="F1070" t="s">
        <v>31</v>
      </c>
      <c r="G1070" t="s">
        <v>478</v>
      </c>
      <c r="H1070" t="s">
        <v>157</v>
      </c>
      <c r="I1070" t="s">
        <v>912</v>
      </c>
      <c r="J1070" t="s">
        <v>157</v>
      </c>
      <c r="K1070" t="s">
        <v>29</v>
      </c>
      <c r="L1070">
        <v>11</v>
      </c>
      <c r="N1070" s="5">
        <v>0.52</v>
      </c>
      <c r="O1070" t="s">
        <v>30</v>
      </c>
      <c r="P1070" s="5">
        <v>7.0000000000000007E-2</v>
      </c>
      <c r="Q1070" s="6">
        <v>12812080.85</v>
      </c>
      <c r="R1070" s="7">
        <v>0</v>
      </c>
      <c r="S1070" s="7">
        <v>8.9048709555079723E-4</v>
      </c>
      <c r="T1070" s="6">
        <v>0</v>
      </c>
      <c r="U1070" s="6">
        <v>11408.992664078489</v>
      </c>
    </row>
    <row r="1071" spans="1:21" x14ac:dyDescent="0.3">
      <c r="A1071" t="s">
        <v>21</v>
      </c>
      <c r="B1071" t="s">
        <v>398</v>
      </c>
      <c r="C1071" t="s">
        <v>80</v>
      </c>
      <c r="D1071" t="s">
        <v>375</v>
      </c>
      <c r="E1071" t="s">
        <v>25</v>
      </c>
      <c r="F1071" t="s">
        <v>41</v>
      </c>
      <c r="G1071" t="s">
        <v>634</v>
      </c>
      <c r="H1071" t="s">
        <v>214</v>
      </c>
      <c r="I1071" t="s">
        <v>214</v>
      </c>
      <c r="J1071" t="s">
        <v>214</v>
      </c>
      <c r="K1071" t="s">
        <v>44</v>
      </c>
      <c r="L1071">
        <v>13</v>
      </c>
      <c r="M1071" t="s">
        <v>375</v>
      </c>
      <c r="N1071" s="5">
        <v>7.1748251999999998E-2</v>
      </c>
      <c r="O1071" t="s">
        <v>30</v>
      </c>
      <c r="P1071" s="5">
        <v>0.31062207200000003</v>
      </c>
      <c r="Q1071" s="6">
        <v>10333007.529999999</v>
      </c>
      <c r="R1071" s="7">
        <v>0</v>
      </c>
      <c r="S1071" s="7">
        <v>1.2733968422922214E-3</v>
      </c>
      <c r="T1071" s="6">
        <v>0</v>
      </c>
      <c r="U1071" s="6">
        <v>13158.019160083746</v>
      </c>
    </row>
    <row r="1072" spans="1:21" x14ac:dyDescent="0.3">
      <c r="A1072" t="s">
        <v>21</v>
      </c>
      <c r="B1072" t="s">
        <v>398</v>
      </c>
      <c r="C1072" t="s">
        <v>80</v>
      </c>
      <c r="D1072" t="s">
        <v>375</v>
      </c>
      <c r="E1072" t="s">
        <v>25</v>
      </c>
      <c r="F1072" t="s">
        <v>26</v>
      </c>
      <c r="G1072" t="s">
        <v>635</v>
      </c>
      <c r="H1072" t="s">
        <v>214</v>
      </c>
      <c r="I1072" t="s">
        <v>214</v>
      </c>
      <c r="J1072" t="s">
        <v>214</v>
      </c>
      <c r="K1072" t="s">
        <v>44</v>
      </c>
      <c r="L1072">
        <v>13</v>
      </c>
      <c r="M1072" t="s">
        <v>375</v>
      </c>
      <c r="N1072" s="5">
        <v>7.7727273E-2</v>
      </c>
      <c r="O1072" t="s">
        <v>30</v>
      </c>
      <c r="P1072" s="5">
        <v>0.31062207200000003</v>
      </c>
      <c r="Q1072" s="6">
        <v>213832.70009999999</v>
      </c>
      <c r="R1072" s="7">
        <v>0</v>
      </c>
      <c r="S1072" s="7">
        <v>1.2733968422922214E-3</v>
      </c>
      <c r="T1072" s="6">
        <v>0</v>
      </c>
      <c r="U1072" s="6">
        <v>272.29388508615955</v>
      </c>
    </row>
    <row r="1073" spans="1:21" x14ac:dyDescent="0.3">
      <c r="A1073" t="s">
        <v>21</v>
      </c>
      <c r="B1073" t="s">
        <v>398</v>
      </c>
      <c r="C1073" t="s">
        <v>158</v>
      </c>
      <c r="D1073" t="s">
        <v>208</v>
      </c>
      <c r="E1073" t="s">
        <v>25</v>
      </c>
      <c r="F1073" t="s">
        <v>26</v>
      </c>
      <c r="G1073" t="s">
        <v>479</v>
      </c>
      <c r="H1073" t="s">
        <v>28</v>
      </c>
      <c r="I1073" t="s">
        <v>28</v>
      </c>
      <c r="J1073" t="s">
        <v>28</v>
      </c>
      <c r="K1073" t="s">
        <v>29</v>
      </c>
      <c r="L1073">
        <v>20</v>
      </c>
      <c r="N1073" s="5">
        <v>0</v>
      </c>
      <c r="O1073" t="s">
        <v>30</v>
      </c>
      <c r="P1073" s="5">
        <v>0.3</v>
      </c>
      <c r="Q1073" s="6">
        <v>0</v>
      </c>
      <c r="R1073" s="7">
        <v>8.7284068609061894E-4</v>
      </c>
      <c r="S1073" s="7">
        <v>0</v>
      </c>
      <c r="T1073" s="6">
        <v>0</v>
      </c>
      <c r="U1073" s="6">
        <v>0</v>
      </c>
    </row>
    <row r="1074" spans="1:21" x14ac:dyDescent="0.3">
      <c r="A1074" t="s">
        <v>21</v>
      </c>
      <c r="B1074" t="s">
        <v>398</v>
      </c>
      <c r="C1074" t="s">
        <v>158</v>
      </c>
      <c r="D1074" t="s">
        <v>208</v>
      </c>
      <c r="E1074" t="s">
        <v>25</v>
      </c>
      <c r="F1074" t="s">
        <v>26</v>
      </c>
      <c r="G1074" t="s">
        <v>480</v>
      </c>
      <c r="H1074" t="s">
        <v>162</v>
      </c>
      <c r="I1074" t="s">
        <v>162</v>
      </c>
      <c r="J1074" t="s">
        <v>162</v>
      </c>
      <c r="K1074" t="s">
        <v>29</v>
      </c>
      <c r="L1074">
        <v>15</v>
      </c>
      <c r="N1074" s="5">
        <v>9.4999999999999998E-3</v>
      </c>
      <c r="O1074" t="s">
        <v>30</v>
      </c>
      <c r="P1074" s="5">
        <v>0.06</v>
      </c>
      <c r="Q1074" s="6">
        <v>0</v>
      </c>
      <c r="R1074" s="7">
        <v>3.4388204221613705E-4</v>
      </c>
      <c r="S1074" s="7">
        <v>0</v>
      </c>
      <c r="T1074" s="6">
        <v>0</v>
      </c>
      <c r="U1074" s="6">
        <v>0</v>
      </c>
    </row>
    <row r="1075" spans="1:21" x14ac:dyDescent="0.3">
      <c r="A1075" t="s">
        <v>21</v>
      </c>
      <c r="B1075" t="s">
        <v>398</v>
      </c>
      <c r="C1075" t="s">
        <v>158</v>
      </c>
      <c r="D1075" t="s">
        <v>208</v>
      </c>
      <c r="E1075" t="s">
        <v>25</v>
      </c>
      <c r="F1075" t="s">
        <v>26</v>
      </c>
      <c r="G1075" t="s">
        <v>481</v>
      </c>
      <c r="H1075" t="s">
        <v>164</v>
      </c>
      <c r="I1075" t="s">
        <v>164</v>
      </c>
      <c r="J1075" t="s">
        <v>164</v>
      </c>
      <c r="K1075" t="s">
        <v>29</v>
      </c>
      <c r="L1075">
        <v>10</v>
      </c>
      <c r="N1075" s="5">
        <v>0.3</v>
      </c>
      <c r="O1075" t="s">
        <v>30</v>
      </c>
      <c r="P1075" s="5">
        <v>3.5511204999999997E-2</v>
      </c>
      <c r="Q1075" s="6">
        <v>0</v>
      </c>
      <c r="R1075" s="7">
        <v>1.5041279839351773E-3</v>
      </c>
      <c r="S1075" s="7">
        <v>-6.8840361200273037E-4</v>
      </c>
      <c r="T1075" s="6">
        <v>0</v>
      </c>
      <c r="U1075" s="6">
        <v>0</v>
      </c>
    </row>
    <row r="1076" spans="1:21" x14ac:dyDescent="0.3">
      <c r="A1076" t="s">
        <v>21</v>
      </c>
      <c r="B1076" t="s">
        <v>398</v>
      </c>
      <c r="C1076" t="s">
        <v>158</v>
      </c>
      <c r="D1076" t="s">
        <v>208</v>
      </c>
      <c r="E1076" t="s">
        <v>25</v>
      </c>
      <c r="F1076" t="s">
        <v>26</v>
      </c>
      <c r="G1076" t="s">
        <v>482</v>
      </c>
      <c r="H1076" t="s">
        <v>86</v>
      </c>
      <c r="I1076" t="s">
        <v>86</v>
      </c>
      <c r="J1076" t="s">
        <v>86</v>
      </c>
      <c r="K1076" t="s">
        <v>29</v>
      </c>
      <c r="L1076">
        <v>20</v>
      </c>
      <c r="N1076" s="5">
        <v>0</v>
      </c>
      <c r="O1076" t="s">
        <v>30</v>
      </c>
      <c r="P1076" s="5">
        <v>1.8573347E-2</v>
      </c>
      <c r="Q1076" s="6">
        <v>0</v>
      </c>
      <c r="R1076" s="7">
        <v>1.9028965319124914E-4</v>
      </c>
      <c r="S1076" s="7">
        <v>0</v>
      </c>
      <c r="T1076" s="6">
        <v>0</v>
      </c>
      <c r="U1076" s="6">
        <v>0</v>
      </c>
    </row>
    <row r="1077" spans="1:21" x14ac:dyDescent="0.3">
      <c r="A1077" t="s">
        <v>21</v>
      </c>
      <c r="B1077" t="s">
        <v>398</v>
      </c>
      <c r="C1077" t="s">
        <v>158</v>
      </c>
      <c r="D1077" t="s">
        <v>208</v>
      </c>
      <c r="E1077" t="s">
        <v>25</v>
      </c>
      <c r="F1077" t="s">
        <v>26</v>
      </c>
      <c r="G1077" t="s">
        <v>483</v>
      </c>
      <c r="H1077" t="s">
        <v>88</v>
      </c>
      <c r="I1077" t="s">
        <v>900</v>
      </c>
      <c r="J1077" t="s">
        <v>88</v>
      </c>
      <c r="K1077" t="s">
        <v>29</v>
      </c>
      <c r="L1077">
        <v>20</v>
      </c>
      <c r="N1077" s="5">
        <v>0.36</v>
      </c>
      <c r="O1077" t="s">
        <v>30</v>
      </c>
      <c r="P1077" s="5">
        <v>0.11900903</v>
      </c>
      <c r="Q1077" s="6">
        <v>1625841.8959999999</v>
      </c>
      <c r="R1077" s="7">
        <v>3.9917636000465283E-4</v>
      </c>
      <c r="S1077" s="7">
        <v>0</v>
      </c>
      <c r="T1077" s="6">
        <v>648.99764998834326</v>
      </c>
      <c r="U1077" s="6">
        <v>0</v>
      </c>
    </row>
    <row r="1078" spans="1:21" x14ac:dyDescent="0.3">
      <c r="A1078" t="s">
        <v>21</v>
      </c>
      <c r="B1078" t="s">
        <v>398</v>
      </c>
      <c r="C1078" t="s">
        <v>158</v>
      </c>
      <c r="D1078" t="s">
        <v>208</v>
      </c>
      <c r="E1078" t="s">
        <v>25</v>
      </c>
      <c r="F1078" t="s">
        <v>26</v>
      </c>
      <c r="G1078" t="s">
        <v>484</v>
      </c>
      <c r="H1078" t="s">
        <v>90</v>
      </c>
      <c r="I1078" t="s">
        <v>901</v>
      </c>
      <c r="J1078" t="s">
        <v>90</v>
      </c>
      <c r="K1078" t="s">
        <v>29</v>
      </c>
      <c r="L1078">
        <v>20</v>
      </c>
      <c r="N1078" s="5">
        <v>0</v>
      </c>
      <c r="O1078" t="s">
        <v>30</v>
      </c>
      <c r="P1078" s="5">
        <v>0.29066716599999998</v>
      </c>
      <c r="Q1078" s="6">
        <v>0</v>
      </c>
      <c r="R1078" s="7">
        <v>4.1539048681335245E-4</v>
      </c>
      <c r="S1078" s="7">
        <v>0</v>
      </c>
      <c r="T1078" s="6">
        <v>0</v>
      </c>
      <c r="U1078" s="6">
        <v>0</v>
      </c>
    </row>
    <row r="1079" spans="1:21" x14ac:dyDescent="0.3">
      <c r="A1079" t="s">
        <v>21</v>
      </c>
      <c r="B1079" t="s">
        <v>398</v>
      </c>
      <c r="C1079" t="s">
        <v>158</v>
      </c>
      <c r="D1079" t="s">
        <v>208</v>
      </c>
      <c r="E1079" t="s">
        <v>25</v>
      </c>
      <c r="F1079" t="s">
        <v>26</v>
      </c>
      <c r="G1079" t="s">
        <v>485</v>
      </c>
      <c r="H1079" t="s">
        <v>92</v>
      </c>
      <c r="I1079" t="s">
        <v>902</v>
      </c>
      <c r="J1079" t="s">
        <v>92</v>
      </c>
      <c r="K1079" t="s">
        <v>29</v>
      </c>
      <c r="L1079">
        <v>20</v>
      </c>
      <c r="N1079" s="5">
        <v>0</v>
      </c>
      <c r="O1079" t="s">
        <v>30</v>
      </c>
      <c r="P1079" s="5">
        <v>0.13836050699999999</v>
      </c>
      <c r="Q1079" s="6">
        <v>0</v>
      </c>
      <c r="R1079" s="7">
        <v>4.01136309399111E-4</v>
      </c>
      <c r="S1079" s="7">
        <v>0</v>
      </c>
      <c r="T1079" s="6">
        <v>0</v>
      </c>
      <c r="U1079" s="6">
        <v>0</v>
      </c>
    </row>
    <row r="1080" spans="1:21" x14ac:dyDescent="0.3">
      <c r="A1080" t="s">
        <v>21</v>
      </c>
      <c r="B1080" t="s">
        <v>398</v>
      </c>
      <c r="C1080" t="s">
        <v>158</v>
      </c>
      <c r="D1080" t="s">
        <v>208</v>
      </c>
      <c r="E1080" t="s">
        <v>25</v>
      </c>
      <c r="F1080" t="s">
        <v>26</v>
      </c>
      <c r="G1080" t="s">
        <v>486</v>
      </c>
      <c r="H1080" t="s">
        <v>94</v>
      </c>
      <c r="I1080" t="s">
        <v>903</v>
      </c>
      <c r="J1080" t="s">
        <v>94</v>
      </c>
      <c r="K1080" t="s">
        <v>29</v>
      </c>
      <c r="L1080">
        <v>20</v>
      </c>
      <c r="N1080" s="5">
        <v>0</v>
      </c>
      <c r="O1080" t="s">
        <v>30</v>
      </c>
      <c r="P1080" s="5">
        <v>0.16512955600000001</v>
      </c>
      <c r="Q1080" s="6">
        <v>0</v>
      </c>
      <c r="R1080" s="7">
        <v>4.0607701516430771E-4</v>
      </c>
      <c r="S1080" s="7">
        <v>0</v>
      </c>
      <c r="T1080" s="6">
        <v>0</v>
      </c>
      <c r="U1080" s="6">
        <v>0</v>
      </c>
    </row>
    <row r="1081" spans="1:21" x14ac:dyDescent="0.3">
      <c r="A1081" t="s">
        <v>21</v>
      </c>
      <c r="B1081" t="s">
        <v>398</v>
      </c>
      <c r="C1081" t="s">
        <v>158</v>
      </c>
      <c r="D1081" t="s">
        <v>208</v>
      </c>
      <c r="E1081" t="s">
        <v>25</v>
      </c>
      <c r="F1081" t="s">
        <v>26</v>
      </c>
      <c r="G1081" t="s">
        <v>487</v>
      </c>
      <c r="H1081" t="s">
        <v>96</v>
      </c>
      <c r="I1081" t="s">
        <v>904</v>
      </c>
      <c r="J1081" t="s">
        <v>96</v>
      </c>
      <c r="K1081" t="s">
        <v>29</v>
      </c>
      <c r="L1081">
        <v>11</v>
      </c>
      <c r="N1081" s="5">
        <v>0.9</v>
      </c>
      <c r="O1081" t="s">
        <v>30</v>
      </c>
      <c r="P1081" s="5">
        <v>6.0917672999999999E-2</v>
      </c>
      <c r="Q1081" s="6">
        <v>75927.581630000001</v>
      </c>
      <c r="R1081" s="7">
        <v>4.0811543846497572E-4</v>
      </c>
      <c r="S1081" s="7">
        <v>0</v>
      </c>
      <c r="T1081" s="6">
        <v>30.987218268512684</v>
      </c>
      <c r="U1081" s="6">
        <v>0</v>
      </c>
    </row>
    <row r="1082" spans="1:21" x14ac:dyDescent="0.3">
      <c r="A1082" t="s">
        <v>21</v>
      </c>
      <c r="B1082" t="s">
        <v>398</v>
      </c>
      <c r="C1082" t="s">
        <v>158</v>
      </c>
      <c r="D1082" t="s">
        <v>208</v>
      </c>
      <c r="E1082" t="s">
        <v>25</v>
      </c>
      <c r="F1082" t="s">
        <v>26</v>
      </c>
      <c r="G1082" t="s">
        <v>488</v>
      </c>
      <c r="H1082" t="s">
        <v>100</v>
      </c>
      <c r="I1082" t="s">
        <v>100</v>
      </c>
      <c r="J1082" t="s">
        <v>100</v>
      </c>
      <c r="K1082" t="s">
        <v>29</v>
      </c>
      <c r="L1082">
        <v>20</v>
      </c>
      <c r="N1082" s="5">
        <v>9.4999999999999998E-3</v>
      </c>
      <c r="O1082" t="s">
        <v>30</v>
      </c>
      <c r="P1082" s="5">
        <v>0.1</v>
      </c>
      <c r="Q1082" s="6">
        <v>34506.631520000003</v>
      </c>
      <c r="R1082" s="7">
        <v>3.5163861260061551E-4</v>
      </c>
      <c r="S1082" s="7">
        <v>0</v>
      </c>
      <c r="T1082" s="6">
        <v>12.133864033213468</v>
      </c>
      <c r="U1082" s="6">
        <v>0</v>
      </c>
    </row>
    <row r="1083" spans="1:21" x14ac:dyDescent="0.3">
      <c r="A1083" t="s">
        <v>21</v>
      </c>
      <c r="B1083" t="s">
        <v>398</v>
      </c>
      <c r="C1083" t="s">
        <v>158</v>
      </c>
      <c r="D1083" t="s">
        <v>208</v>
      </c>
      <c r="E1083" t="s">
        <v>25</v>
      </c>
      <c r="F1083" t="s">
        <v>26</v>
      </c>
      <c r="G1083" t="s">
        <v>489</v>
      </c>
      <c r="H1083" t="s">
        <v>102</v>
      </c>
      <c r="I1083" t="s">
        <v>102</v>
      </c>
      <c r="J1083" t="s">
        <v>102</v>
      </c>
      <c r="K1083" t="s">
        <v>29</v>
      </c>
      <c r="L1083">
        <v>11</v>
      </c>
      <c r="N1083" s="5">
        <v>0.02</v>
      </c>
      <c r="O1083" t="s">
        <v>30</v>
      </c>
      <c r="P1083" s="5">
        <v>2.6194598999999999E-2</v>
      </c>
      <c r="Q1083" s="6">
        <v>0</v>
      </c>
      <c r="R1083" s="7">
        <v>4.0811543846497572E-4</v>
      </c>
      <c r="S1083" s="7">
        <v>0</v>
      </c>
      <c r="T1083" s="6">
        <v>0</v>
      </c>
      <c r="U1083" s="6">
        <v>0</v>
      </c>
    </row>
    <row r="1084" spans="1:21" x14ac:dyDescent="0.3">
      <c r="A1084" t="s">
        <v>21</v>
      </c>
      <c r="B1084" t="s">
        <v>398</v>
      </c>
      <c r="C1084" t="s">
        <v>158</v>
      </c>
      <c r="D1084" t="s">
        <v>208</v>
      </c>
      <c r="E1084" t="s">
        <v>25</v>
      </c>
      <c r="F1084" t="s">
        <v>26</v>
      </c>
      <c r="G1084" t="s">
        <v>490</v>
      </c>
      <c r="H1084" t="s">
        <v>104</v>
      </c>
      <c r="I1084" t="s">
        <v>104</v>
      </c>
      <c r="J1084" t="s">
        <v>104</v>
      </c>
      <c r="K1084" t="s">
        <v>29</v>
      </c>
      <c r="L1084">
        <v>15</v>
      </c>
      <c r="N1084" s="5">
        <v>0.40500000000000003</v>
      </c>
      <c r="O1084" t="s">
        <v>30</v>
      </c>
      <c r="P1084" s="5">
        <v>1.3960620999999999E-2</v>
      </c>
      <c r="Q1084" s="6">
        <v>0</v>
      </c>
      <c r="R1084" s="7">
        <v>1.9545277079763073E-4</v>
      </c>
      <c r="S1084" s="7">
        <v>0</v>
      </c>
      <c r="T1084" s="6">
        <v>0</v>
      </c>
      <c r="U1084" s="6">
        <v>0</v>
      </c>
    </row>
    <row r="1085" spans="1:21" x14ac:dyDescent="0.3">
      <c r="A1085" t="s">
        <v>21</v>
      </c>
      <c r="B1085" t="s">
        <v>398</v>
      </c>
      <c r="C1085" t="s">
        <v>158</v>
      </c>
      <c r="D1085" t="s">
        <v>208</v>
      </c>
      <c r="E1085" t="s">
        <v>25</v>
      </c>
      <c r="F1085" t="s">
        <v>26</v>
      </c>
      <c r="G1085" t="s">
        <v>491</v>
      </c>
      <c r="H1085" t="s">
        <v>106</v>
      </c>
      <c r="I1085" t="s">
        <v>106</v>
      </c>
      <c r="J1085" t="s">
        <v>106</v>
      </c>
      <c r="K1085" t="s">
        <v>29</v>
      </c>
      <c r="L1085">
        <v>11</v>
      </c>
      <c r="N1085" s="5">
        <v>2.9081632999999999E-2</v>
      </c>
      <c r="O1085" t="s">
        <v>30</v>
      </c>
      <c r="P1085" s="5">
        <v>7.1199999999999999E-2</v>
      </c>
      <c r="Q1085" s="6">
        <v>75138.922770000005</v>
      </c>
      <c r="R1085" s="7">
        <v>1.5963676397138713E-4</v>
      </c>
      <c r="S1085" s="7">
        <v>0</v>
      </c>
      <c r="T1085" s="6">
        <v>11.994934479298777</v>
      </c>
      <c r="U1085" s="6">
        <v>0</v>
      </c>
    </row>
    <row r="1086" spans="1:21" x14ac:dyDescent="0.3">
      <c r="A1086" t="s">
        <v>21</v>
      </c>
      <c r="B1086" t="s">
        <v>398</v>
      </c>
      <c r="C1086" t="s">
        <v>158</v>
      </c>
      <c r="D1086" t="s">
        <v>208</v>
      </c>
      <c r="E1086" t="s">
        <v>25</v>
      </c>
      <c r="F1086" t="s">
        <v>26</v>
      </c>
      <c r="G1086" t="s">
        <v>492</v>
      </c>
      <c r="H1086" t="s">
        <v>111</v>
      </c>
      <c r="I1086" t="s">
        <v>111</v>
      </c>
      <c r="J1086" t="s">
        <v>111</v>
      </c>
      <c r="K1086" t="s">
        <v>29</v>
      </c>
      <c r="L1086">
        <v>20</v>
      </c>
      <c r="N1086" s="5">
        <v>2.7E-2</v>
      </c>
      <c r="O1086" t="s">
        <v>30</v>
      </c>
      <c r="P1086" s="5">
        <v>0.146537695</v>
      </c>
      <c r="Q1086" s="6">
        <v>161652.2959</v>
      </c>
      <c r="R1086" s="7">
        <v>6.1734118931197298E-4</v>
      </c>
      <c r="S1086" s="7">
        <v>0</v>
      </c>
      <c r="T1086" s="6">
        <v>99.794620605916975</v>
      </c>
      <c r="U1086" s="6">
        <v>0</v>
      </c>
    </row>
    <row r="1087" spans="1:21" x14ac:dyDescent="0.3">
      <c r="A1087" t="s">
        <v>21</v>
      </c>
      <c r="B1087" t="s">
        <v>398</v>
      </c>
      <c r="C1087" t="s">
        <v>158</v>
      </c>
      <c r="D1087" t="s">
        <v>208</v>
      </c>
      <c r="E1087" t="s">
        <v>25</v>
      </c>
      <c r="F1087" t="s">
        <v>26</v>
      </c>
      <c r="G1087" t="s">
        <v>493</v>
      </c>
      <c r="H1087" t="s">
        <v>115</v>
      </c>
      <c r="I1087" t="s">
        <v>905</v>
      </c>
      <c r="J1087" t="s">
        <v>115</v>
      </c>
      <c r="K1087" t="s">
        <v>29</v>
      </c>
      <c r="L1087">
        <v>20</v>
      </c>
      <c r="N1087" s="5">
        <v>0.19</v>
      </c>
      <c r="O1087" t="s">
        <v>30</v>
      </c>
      <c r="P1087" s="5">
        <v>1.2813942E-2</v>
      </c>
      <c r="Q1087" s="6">
        <v>0</v>
      </c>
      <c r="R1087" s="7">
        <v>0</v>
      </c>
      <c r="S1087" s="7">
        <v>0</v>
      </c>
      <c r="T1087" s="6">
        <v>0</v>
      </c>
      <c r="U1087" s="6">
        <v>0</v>
      </c>
    </row>
    <row r="1088" spans="1:21" x14ac:dyDescent="0.3">
      <c r="A1088" t="s">
        <v>21</v>
      </c>
      <c r="B1088" t="s">
        <v>398</v>
      </c>
      <c r="C1088" t="s">
        <v>158</v>
      </c>
      <c r="D1088" t="s">
        <v>208</v>
      </c>
      <c r="E1088" t="s">
        <v>25</v>
      </c>
      <c r="F1088" t="s">
        <v>26</v>
      </c>
      <c r="G1088" t="s">
        <v>494</v>
      </c>
      <c r="H1088" t="s">
        <v>117</v>
      </c>
      <c r="I1088" t="s">
        <v>906</v>
      </c>
      <c r="J1088" t="s">
        <v>117</v>
      </c>
      <c r="K1088" t="s">
        <v>29</v>
      </c>
      <c r="L1088">
        <v>20</v>
      </c>
      <c r="N1088" s="5">
        <v>0.14249999999999999</v>
      </c>
      <c r="O1088" t="s">
        <v>30</v>
      </c>
      <c r="P1088" s="5">
        <v>2.3129073E-2</v>
      </c>
      <c r="Q1088" s="6">
        <v>0</v>
      </c>
      <c r="R1088" s="7">
        <v>1.6254546544097634E-4</v>
      </c>
      <c r="S1088" s="7">
        <v>0</v>
      </c>
      <c r="T1088" s="6">
        <v>0</v>
      </c>
      <c r="U1088" s="6">
        <v>0</v>
      </c>
    </row>
    <row r="1089" spans="1:21" x14ac:dyDescent="0.3">
      <c r="A1089" t="s">
        <v>21</v>
      </c>
      <c r="B1089" t="s">
        <v>398</v>
      </c>
      <c r="C1089" t="s">
        <v>158</v>
      </c>
      <c r="D1089" t="s">
        <v>208</v>
      </c>
      <c r="E1089" t="s">
        <v>25</v>
      </c>
      <c r="F1089" t="s">
        <v>26</v>
      </c>
      <c r="G1089" t="s">
        <v>495</v>
      </c>
      <c r="H1089" t="s">
        <v>119</v>
      </c>
      <c r="I1089" t="s">
        <v>907</v>
      </c>
      <c r="J1089" t="s">
        <v>119</v>
      </c>
      <c r="K1089" t="s">
        <v>29</v>
      </c>
      <c r="L1089">
        <v>20</v>
      </c>
      <c r="N1089" s="5">
        <v>0.54</v>
      </c>
      <c r="O1089" t="s">
        <v>30</v>
      </c>
      <c r="P1089" s="5">
        <v>0.125</v>
      </c>
      <c r="Q1089" s="6">
        <v>2746950.46</v>
      </c>
      <c r="R1089" s="7">
        <v>6.1734118931197298E-4</v>
      </c>
      <c r="S1089" s="7">
        <v>0</v>
      </c>
      <c r="T1089" s="6">
        <v>1695.8056639574713</v>
      </c>
      <c r="U1089" s="6">
        <v>0</v>
      </c>
    </row>
    <row r="1090" spans="1:21" x14ac:dyDescent="0.3">
      <c r="A1090" t="s">
        <v>21</v>
      </c>
      <c r="B1090" t="s">
        <v>398</v>
      </c>
      <c r="C1090" t="s">
        <v>158</v>
      </c>
      <c r="D1090" t="s">
        <v>208</v>
      </c>
      <c r="E1090" t="s">
        <v>25</v>
      </c>
      <c r="F1090" t="s">
        <v>26</v>
      </c>
      <c r="G1090" t="s">
        <v>498</v>
      </c>
      <c r="H1090" t="s">
        <v>127</v>
      </c>
      <c r="I1090" t="s">
        <v>909</v>
      </c>
      <c r="J1090" t="s">
        <v>127</v>
      </c>
      <c r="K1090" t="s">
        <v>29</v>
      </c>
      <c r="L1090">
        <v>20</v>
      </c>
      <c r="N1090" s="5">
        <v>0</v>
      </c>
      <c r="O1090" t="s">
        <v>30</v>
      </c>
      <c r="P1090" s="5">
        <v>0.22526236899999999</v>
      </c>
      <c r="Q1090" s="6">
        <v>0</v>
      </c>
      <c r="R1090" s="7">
        <v>4.2009824908975532E-4</v>
      </c>
      <c r="S1090" s="7">
        <v>0</v>
      </c>
      <c r="T1090" s="6">
        <v>0</v>
      </c>
      <c r="U1090" s="6">
        <v>0</v>
      </c>
    </row>
    <row r="1091" spans="1:21" x14ac:dyDescent="0.3">
      <c r="A1091" t="s">
        <v>21</v>
      </c>
      <c r="B1091" t="s">
        <v>398</v>
      </c>
      <c r="C1091" t="s">
        <v>158</v>
      </c>
      <c r="D1091" t="s">
        <v>208</v>
      </c>
      <c r="E1091" t="s">
        <v>25</v>
      </c>
      <c r="F1091" t="s">
        <v>26</v>
      </c>
      <c r="G1091" t="s">
        <v>499</v>
      </c>
      <c r="H1091" t="s">
        <v>129</v>
      </c>
      <c r="I1091" t="s">
        <v>910</v>
      </c>
      <c r="J1091" t="s">
        <v>129</v>
      </c>
      <c r="K1091" t="s">
        <v>29</v>
      </c>
      <c r="L1091">
        <v>20</v>
      </c>
      <c r="N1091" s="5">
        <v>0</v>
      </c>
      <c r="O1091" t="s">
        <v>30</v>
      </c>
      <c r="P1091" s="5">
        <v>3.4873187999999999E-2</v>
      </c>
      <c r="Q1091" s="6">
        <v>0</v>
      </c>
      <c r="R1091" s="7">
        <v>4.069525228618863E-4</v>
      </c>
      <c r="S1091" s="7">
        <v>0</v>
      </c>
      <c r="T1091" s="6">
        <v>0</v>
      </c>
      <c r="U1091" s="6">
        <v>0</v>
      </c>
    </row>
    <row r="1092" spans="1:21" x14ac:dyDescent="0.3">
      <c r="A1092" t="s">
        <v>21</v>
      </c>
      <c r="B1092" t="s">
        <v>398</v>
      </c>
      <c r="C1092" t="s">
        <v>158</v>
      </c>
      <c r="D1092" t="s">
        <v>208</v>
      </c>
      <c r="E1092" t="s">
        <v>25</v>
      </c>
      <c r="F1092" t="s">
        <v>26</v>
      </c>
      <c r="G1092" t="s">
        <v>500</v>
      </c>
      <c r="H1092" t="s">
        <v>131</v>
      </c>
      <c r="I1092" t="s">
        <v>911</v>
      </c>
      <c r="J1092" t="s">
        <v>131</v>
      </c>
      <c r="K1092" t="s">
        <v>29</v>
      </c>
      <c r="L1092">
        <v>20</v>
      </c>
      <c r="N1092" s="5">
        <v>0</v>
      </c>
      <c r="O1092" t="s">
        <v>30</v>
      </c>
      <c r="P1092" s="5">
        <v>6.8072024999999994E-2</v>
      </c>
      <c r="Q1092" s="6">
        <v>0</v>
      </c>
      <c r="R1092" s="7">
        <v>4.1591601381129955E-4</v>
      </c>
      <c r="S1092" s="7">
        <v>0</v>
      </c>
      <c r="T1092" s="6">
        <v>0</v>
      </c>
      <c r="U1092" s="6">
        <v>0</v>
      </c>
    </row>
    <row r="1093" spans="1:21" x14ac:dyDescent="0.3">
      <c r="A1093" t="s">
        <v>21</v>
      </c>
      <c r="B1093" t="s">
        <v>398</v>
      </c>
      <c r="C1093" t="s">
        <v>158</v>
      </c>
      <c r="D1093" t="s">
        <v>208</v>
      </c>
      <c r="E1093" t="s">
        <v>25</v>
      </c>
      <c r="F1093" t="s">
        <v>31</v>
      </c>
      <c r="G1093" t="s">
        <v>502</v>
      </c>
      <c r="H1093" t="s">
        <v>28</v>
      </c>
      <c r="I1093" t="s">
        <v>28</v>
      </c>
      <c r="J1093" t="s">
        <v>28</v>
      </c>
      <c r="K1093" t="s">
        <v>29</v>
      </c>
      <c r="L1093">
        <v>20</v>
      </c>
      <c r="N1093" s="5">
        <v>0</v>
      </c>
      <c r="O1093" t="s">
        <v>30</v>
      </c>
      <c r="P1093" s="5">
        <v>0.3</v>
      </c>
      <c r="Q1093" s="6">
        <v>0</v>
      </c>
      <c r="R1093" s="7">
        <v>8.7284068609061894E-4</v>
      </c>
      <c r="S1093" s="7">
        <v>0</v>
      </c>
      <c r="T1093" s="6">
        <v>0</v>
      </c>
      <c r="U1093" s="6">
        <v>0</v>
      </c>
    </row>
    <row r="1094" spans="1:21" x14ac:dyDescent="0.3">
      <c r="A1094" t="s">
        <v>21</v>
      </c>
      <c r="B1094" t="s">
        <v>398</v>
      </c>
      <c r="C1094" t="s">
        <v>158</v>
      </c>
      <c r="D1094" t="s">
        <v>208</v>
      </c>
      <c r="E1094" t="s">
        <v>25</v>
      </c>
      <c r="F1094" t="s">
        <v>31</v>
      </c>
      <c r="G1094" t="s">
        <v>503</v>
      </c>
      <c r="H1094" t="s">
        <v>162</v>
      </c>
      <c r="I1094" t="s">
        <v>162</v>
      </c>
      <c r="J1094" t="s">
        <v>162</v>
      </c>
      <c r="K1094" t="s">
        <v>29</v>
      </c>
      <c r="L1094">
        <v>15</v>
      </c>
      <c r="N1094" s="5">
        <v>9.4999999999999998E-3</v>
      </c>
      <c r="O1094" t="s">
        <v>30</v>
      </c>
      <c r="P1094" s="5">
        <v>0.06</v>
      </c>
      <c r="Q1094" s="6">
        <v>1256308.351</v>
      </c>
      <c r="R1094" s="7">
        <v>3.4388204221613705E-4</v>
      </c>
      <c r="S1094" s="7">
        <v>0</v>
      </c>
      <c r="T1094" s="6">
        <v>432.02188139506751</v>
      </c>
      <c r="U1094" s="6">
        <v>0</v>
      </c>
    </row>
    <row r="1095" spans="1:21" x14ac:dyDescent="0.3">
      <c r="A1095" t="s">
        <v>21</v>
      </c>
      <c r="B1095" t="s">
        <v>398</v>
      </c>
      <c r="C1095" t="s">
        <v>158</v>
      </c>
      <c r="D1095" t="s">
        <v>208</v>
      </c>
      <c r="E1095" t="s">
        <v>25</v>
      </c>
      <c r="F1095" t="s">
        <v>31</v>
      </c>
      <c r="G1095" t="s">
        <v>504</v>
      </c>
      <c r="H1095" t="s">
        <v>164</v>
      </c>
      <c r="I1095" t="s">
        <v>164</v>
      </c>
      <c r="J1095" t="s">
        <v>164</v>
      </c>
      <c r="K1095" t="s">
        <v>29</v>
      </c>
      <c r="L1095">
        <v>10</v>
      </c>
      <c r="N1095" s="5">
        <v>0.3</v>
      </c>
      <c r="O1095" t="s">
        <v>30</v>
      </c>
      <c r="P1095" s="5">
        <v>3.5511204999999997E-2</v>
      </c>
      <c r="Q1095" s="6">
        <v>23467155.25</v>
      </c>
      <c r="R1095" s="7">
        <v>1.5041279839351773E-3</v>
      </c>
      <c r="S1095" s="7">
        <v>-6.8840361200273037E-4</v>
      </c>
      <c r="T1095" s="6">
        <v>35297.604914876312</v>
      </c>
      <c r="U1095" s="6">
        <v>-16154.874437528837</v>
      </c>
    </row>
    <row r="1096" spans="1:21" x14ac:dyDescent="0.3">
      <c r="A1096" t="s">
        <v>21</v>
      </c>
      <c r="B1096" t="s">
        <v>398</v>
      </c>
      <c r="C1096" t="s">
        <v>158</v>
      </c>
      <c r="D1096" t="s">
        <v>208</v>
      </c>
      <c r="E1096" t="s">
        <v>25</v>
      </c>
      <c r="F1096" t="s">
        <v>31</v>
      </c>
      <c r="G1096" t="s">
        <v>505</v>
      </c>
      <c r="H1096" t="s">
        <v>84</v>
      </c>
      <c r="I1096" t="s">
        <v>84</v>
      </c>
      <c r="J1096" t="s">
        <v>84</v>
      </c>
      <c r="K1096" t="s">
        <v>29</v>
      </c>
      <c r="L1096">
        <v>20</v>
      </c>
      <c r="N1096" s="5">
        <v>0.15</v>
      </c>
      <c r="O1096" t="s">
        <v>30</v>
      </c>
      <c r="P1096" s="5">
        <v>2.2769952999999999E-2</v>
      </c>
      <c r="Q1096" s="6">
        <v>7356774.8509999998</v>
      </c>
      <c r="R1096" s="7">
        <v>6.1734118931197298E-4</v>
      </c>
      <c r="S1096" s="7">
        <v>0</v>
      </c>
      <c r="T1096" s="6">
        <v>4541.6401360167529</v>
      </c>
      <c r="U1096" s="6">
        <v>0</v>
      </c>
    </row>
    <row r="1097" spans="1:21" x14ac:dyDescent="0.3">
      <c r="A1097" t="s">
        <v>21</v>
      </c>
      <c r="B1097" t="s">
        <v>398</v>
      </c>
      <c r="C1097" t="s">
        <v>158</v>
      </c>
      <c r="D1097" t="s">
        <v>208</v>
      </c>
      <c r="E1097" t="s">
        <v>25</v>
      </c>
      <c r="F1097" t="s">
        <v>31</v>
      </c>
      <c r="G1097" t="s">
        <v>506</v>
      </c>
      <c r="H1097" t="s">
        <v>86</v>
      </c>
      <c r="I1097" t="s">
        <v>86</v>
      </c>
      <c r="J1097" t="s">
        <v>86</v>
      </c>
      <c r="K1097" t="s">
        <v>29</v>
      </c>
      <c r="L1097">
        <v>20</v>
      </c>
      <c r="N1097" s="5">
        <v>0</v>
      </c>
      <c r="O1097" t="s">
        <v>30</v>
      </c>
      <c r="P1097" s="5">
        <v>2.8035239999999999E-2</v>
      </c>
      <c r="Q1097" s="6">
        <v>0</v>
      </c>
      <c r="R1097" s="7">
        <v>1.9028965319124914E-4</v>
      </c>
      <c r="S1097" s="7">
        <v>0</v>
      </c>
      <c r="T1097" s="6">
        <v>0</v>
      </c>
      <c r="U1097" s="6">
        <v>0</v>
      </c>
    </row>
    <row r="1098" spans="1:21" x14ac:dyDescent="0.3">
      <c r="A1098" t="s">
        <v>21</v>
      </c>
      <c r="B1098" t="s">
        <v>398</v>
      </c>
      <c r="C1098" t="s">
        <v>158</v>
      </c>
      <c r="D1098" t="s">
        <v>208</v>
      </c>
      <c r="E1098" t="s">
        <v>25</v>
      </c>
      <c r="F1098" t="s">
        <v>31</v>
      </c>
      <c r="G1098" t="s">
        <v>507</v>
      </c>
      <c r="H1098" t="s">
        <v>88</v>
      </c>
      <c r="I1098" t="s">
        <v>900</v>
      </c>
      <c r="J1098" t="s">
        <v>88</v>
      </c>
      <c r="K1098" t="s">
        <v>29</v>
      </c>
      <c r="L1098">
        <v>20</v>
      </c>
      <c r="N1098" s="5">
        <v>0.17567412900000001</v>
      </c>
      <c r="O1098" t="s">
        <v>30</v>
      </c>
      <c r="P1098" s="5">
        <v>0.11900903</v>
      </c>
      <c r="Q1098" s="6">
        <v>51886752.450000003</v>
      </c>
      <c r="R1098" s="7">
        <v>3.9917636000465283E-4</v>
      </c>
      <c r="S1098" s="7">
        <v>0</v>
      </c>
      <c r="T1098" s="6">
        <v>20711.964975453502</v>
      </c>
      <c r="U1098" s="6">
        <v>0</v>
      </c>
    </row>
    <row r="1099" spans="1:21" x14ac:dyDescent="0.3">
      <c r="A1099" t="s">
        <v>21</v>
      </c>
      <c r="B1099" t="s">
        <v>398</v>
      </c>
      <c r="C1099" t="s">
        <v>158</v>
      </c>
      <c r="D1099" t="s">
        <v>208</v>
      </c>
      <c r="E1099" t="s">
        <v>25</v>
      </c>
      <c r="F1099" t="s">
        <v>31</v>
      </c>
      <c r="G1099" t="s">
        <v>508</v>
      </c>
      <c r="H1099" t="s">
        <v>90</v>
      </c>
      <c r="I1099" t="s">
        <v>901</v>
      </c>
      <c r="J1099" t="s">
        <v>90</v>
      </c>
      <c r="K1099" t="s">
        <v>29</v>
      </c>
      <c r="L1099">
        <v>20</v>
      </c>
      <c r="N1099" s="5">
        <v>7.3129769999999997E-2</v>
      </c>
      <c r="O1099" t="s">
        <v>30</v>
      </c>
      <c r="P1099" s="5">
        <v>0.29066716599999998</v>
      </c>
      <c r="Q1099" s="6">
        <v>82349751.650000006</v>
      </c>
      <c r="R1099" s="7">
        <v>4.1539048681335245E-4</v>
      </c>
      <c r="S1099" s="7">
        <v>0</v>
      </c>
      <c r="T1099" s="6">
        <v>34207.303426852173</v>
      </c>
      <c r="U1099" s="6">
        <v>0</v>
      </c>
    </row>
    <row r="1100" spans="1:21" x14ac:dyDescent="0.3">
      <c r="A1100" t="s">
        <v>21</v>
      </c>
      <c r="B1100" t="s">
        <v>398</v>
      </c>
      <c r="C1100" t="s">
        <v>158</v>
      </c>
      <c r="D1100" t="s">
        <v>208</v>
      </c>
      <c r="E1100" t="s">
        <v>25</v>
      </c>
      <c r="F1100" t="s">
        <v>31</v>
      </c>
      <c r="G1100" t="s">
        <v>509</v>
      </c>
      <c r="H1100" t="s">
        <v>92</v>
      </c>
      <c r="I1100" t="s">
        <v>902</v>
      </c>
      <c r="J1100" t="s">
        <v>92</v>
      </c>
      <c r="K1100" t="s">
        <v>29</v>
      </c>
      <c r="L1100">
        <v>20</v>
      </c>
      <c r="N1100" s="5">
        <v>2.8622670999999999E-2</v>
      </c>
      <c r="O1100" t="s">
        <v>30</v>
      </c>
      <c r="P1100" s="5">
        <v>0.13836050699999999</v>
      </c>
      <c r="Q1100" s="6">
        <v>11477165.4</v>
      </c>
      <c r="R1100" s="7">
        <v>4.01136309399111E-4</v>
      </c>
      <c r="S1100" s="7">
        <v>0</v>
      </c>
      <c r="T1100" s="6">
        <v>4603.9077709191715</v>
      </c>
      <c r="U1100" s="6">
        <v>0</v>
      </c>
    </row>
    <row r="1101" spans="1:21" x14ac:dyDescent="0.3">
      <c r="A1101" t="s">
        <v>21</v>
      </c>
      <c r="B1101" t="s">
        <v>398</v>
      </c>
      <c r="C1101" t="s">
        <v>158</v>
      </c>
      <c r="D1101" t="s">
        <v>208</v>
      </c>
      <c r="E1101" t="s">
        <v>25</v>
      </c>
      <c r="F1101" t="s">
        <v>31</v>
      </c>
      <c r="G1101" t="s">
        <v>510</v>
      </c>
      <c r="H1101" t="s">
        <v>94</v>
      </c>
      <c r="I1101" t="s">
        <v>903</v>
      </c>
      <c r="J1101" t="s">
        <v>94</v>
      </c>
      <c r="K1101" t="s">
        <v>29</v>
      </c>
      <c r="L1101">
        <v>20</v>
      </c>
      <c r="N1101" s="5">
        <v>7.1053062E-2</v>
      </c>
      <c r="O1101" t="s">
        <v>30</v>
      </c>
      <c r="P1101" s="5">
        <v>0.16512955600000001</v>
      </c>
      <c r="Q1101" s="6">
        <v>34418255.119999997</v>
      </c>
      <c r="R1101" s="7">
        <v>4.0607701516430771E-4</v>
      </c>
      <c r="S1101" s="7">
        <v>0</v>
      </c>
      <c r="T1101" s="6">
        <v>13976.46230629325</v>
      </c>
      <c r="U1101" s="6">
        <v>0</v>
      </c>
    </row>
    <row r="1102" spans="1:21" x14ac:dyDescent="0.3">
      <c r="A1102" t="s">
        <v>21</v>
      </c>
      <c r="B1102" t="s">
        <v>398</v>
      </c>
      <c r="C1102" t="s">
        <v>158</v>
      </c>
      <c r="D1102" t="s">
        <v>208</v>
      </c>
      <c r="E1102" t="s">
        <v>25</v>
      </c>
      <c r="F1102" t="s">
        <v>31</v>
      </c>
      <c r="G1102" t="s">
        <v>511</v>
      </c>
      <c r="H1102" t="s">
        <v>96</v>
      </c>
      <c r="I1102" t="s">
        <v>904</v>
      </c>
      <c r="J1102" t="s">
        <v>96</v>
      </c>
      <c r="K1102" t="s">
        <v>29</v>
      </c>
      <c r="L1102">
        <v>11</v>
      </c>
      <c r="N1102" s="5">
        <v>0.9</v>
      </c>
      <c r="O1102" t="s">
        <v>30</v>
      </c>
      <c r="P1102" s="5">
        <v>6.0917672999999999E-2</v>
      </c>
      <c r="Q1102" s="6">
        <v>127848428.8</v>
      </c>
      <c r="R1102" s="7">
        <v>4.0811543846497572E-4</v>
      </c>
      <c r="S1102" s="7">
        <v>0</v>
      </c>
      <c r="T1102" s="6">
        <v>52176.917576770225</v>
      </c>
      <c r="U1102" s="6">
        <v>0</v>
      </c>
    </row>
    <row r="1103" spans="1:21" x14ac:dyDescent="0.3">
      <c r="A1103" t="s">
        <v>21</v>
      </c>
      <c r="B1103" t="s">
        <v>398</v>
      </c>
      <c r="C1103" t="s">
        <v>158</v>
      </c>
      <c r="D1103" t="s">
        <v>208</v>
      </c>
      <c r="E1103" t="s">
        <v>25</v>
      </c>
      <c r="F1103" t="s">
        <v>31</v>
      </c>
      <c r="G1103" t="s">
        <v>512</v>
      </c>
      <c r="H1103" t="s">
        <v>100</v>
      </c>
      <c r="I1103" t="s">
        <v>100</v>
      </c>
      <c r="J1103" t="s">
        <v>100</v>
      </c>
      <c r="K1103" t="s">
        <v>29</v>
      </c>
      <c r="L1103">
        <v>20</v>
      </c>
      <c r="N1103" s="5">
        <v>9.4999999999999998E-3</v>
      </c>
      <c r="O1103" t="s">
        <v>30</v>
      </c>
      <c r="P1103" s="5">
        <v>0.1</v>
      </c>
      <c r="Q1103" s="6">
        <v>2308428.3539999998</v>
      </c>
      <c r="R1103" s="7">
        <v>3.5163861260061551E-4</v>
      </c>
      <c r="S1103" s="7">
        <v>0</v>
      </c>
      <c r="T1103" s="6">
        <v>811.73254368848245</v>
      </c>
      <c r="U1103" s="6">
        <v>0</v>
      </c>
    </row>
    <row r="1104" spans="1:21" x14ac:dyDescent="0.3">
      <c r="A1104" t="s">
        <v>21</v>
      </c>
      <c r="B1104" t="s">
        <v>398</v>
      </c>
      <c r="C1104" t="s">
        <v>158</v>
      </c>
      <c r="D1104" t="s">
        <v>208</v>
      </c>
      <c r="E1104" t="s">
        <v>25</v>
      </c>
      <c r="F1104" t="s">
        <v>31</v>
      </c>
      <c r="G1104" t="s">
        <v>935</v>
      </c>
      <c r="H1104" t="s">
        <v>102</v>
      </c>
      <c r="I1104" t="s">
        <v>102</v>
      </c>
      <c r="J1104" t="s">
        <v>102</v>
      </c>
      <c r="K1104" t="s">
        <v>29</v>
      </c>
      <c r="L1104">
        <v>11</v>
      </c>
      <c r="N1104" s="5">
        <v>0.02</v>
      </c>
      <c r="O1104" t="s">
        <v>30</v>
      </c>
      <c r="P1104" s="5">
        <v>2.6194598999999999E-2</v>
      </c>
      <c r="Q1104" s="6">
        <v>1129024.608</v>
      </c>
      <c r="R1104" s="7">
        <v>4.0811543846497572E-4</v>
      </c>
      <c r="S1104" s="7">
        <v>0</v>
      </c>
      <c r="T1104" s="6">
        <v>460.77237293166735</v>
      </c>
      <c r="U1104" s="6">
        <v>0</v>
      </c>
    </row>
    <row r="1105" spans="1:21" x14ac:dyDescent="0.3">
      <c r="A1105" t="s">
        <v>21</v>
      </c>
      <c r="B1105" t="s">
        <v>398</v>
      </c>
      <c r="C1105" t="s">
        <v>158</v>
      </c>
      <c r="D1105" t="s">
        <v>208</v>
      </c>
      <c r="E1105" t="s">
        <v>25</v>
      </c>
      <c r="F1105" t="s">
        <v>31</v>
      </c>
      <c r="G1105" t="s">
        <v>513</v>
      </c>
      <c r="H1105" t="s">
        <v>106</v>
      </c>
      <c r="I1105" t="s">
        <v>106</v>
      </c>
      <c r="J1105" t="s">
        <v>106</v>
      </c>
      <c r="K1105" t="s">
        <v>29</v>
      </c>
      <c r="L1105">
        <v>11</v>
      </c>
      <c r="N1105" s="5">
        <v>2.9081632999999999E-2</v>
      </c>
      <c r="O1105" t="s">
        <v>30</v>
      </c>
      <c r="P1105" s="5">
        <v>7.1199999999999999E-2</v>
      </c>
      <c r="Q1105" s="6">
        <v>5026651.7759999996</v>
      </c>
      <c r="R1105" s="7">
        <v>1.6032304535263975E-4</v>
      </c>
      <c r="S1105" s="7">
        <v>0</v>
      </c>
      <c r="T1105" s="6">
        <v>805.88812065557511</v>
      </c>
      <c r="U1105" s="6">
        <v>0</v>
      </c>
    </row>
    <row r="1106" spans="1:21" x14ac:dyDescent="0.3">
      <c r="A1106" t="s">
        <v>21</v>
      </c>
      <c r="B1106" t="s">
        <v>398</v>
      </c>
      <c r="C1106" t="s">
        <v>158</v>
      </c>
      <c r="D1106" t="s">
        <v>208</v>
      </c>
      <c r="E1106" t="s">
        <v>25</v>
      </c>
      <c r="F1106" t="s">
        <v>31</v>
      </c>
      <c r="G1106" t="s">
        <v>514</v>
      </c>
      <c r="H1106" t="s">
        <v>108</v>
      </c>
      <c r="I1106" t="s">
        <v>108</v>
      </c>
      <c r="J1106" t="s">
        <v>108</v>
      </c>
      <c r="K1106" t="s">
        <v>29</v>
      </c>
      <c r="L1106">
        <v>2</v>
      </c>
      <c r="M1106" t="s">
        <v>176</v>
      </c>
      <c r="N1106" s="5">
        <v>0</v>
      </c>
      <c r="O1106" t="s">
        <v>30</v>
      </c>
      <c r="P1106" s="5">
        <v>0.05</v>
      </c>
      <c r="Q1106" s="6">
        <v>0</v>
      </c>
      <c r="R1106" s="7">
        <v>6.1734118931197298E-4</v>
      </c>
      <c r="S1106" s="7">
        <v>0</v>
      </c>
      <c r="T1106" s="6">
        <v>0</v>
      </c>
      <c r="U1106" s="6">
        <v>0</v>
      </c>
    </row>
    <row r="1107" spans="1:21" x14ac:dyDescent="0.3">
      <c r="A1107" t="s">
        <v>21</v>
      </c>
      <c r="B1107" t="s">
        <v>398</v>
      </c>
      <c r="C1107" t="s">
        <v>158</v>
      </c>
      <c r="D1107" t="s">
        <v>208</v>
      </c>
      <c r="E1107" t="s">
        <v>25</v>
      </c>
      <c r="F1107" t="s">
        <v>31</v>
      </c>
      <c r="G1107" t="s">
        <v>515</v>
      </c>
      <c r="H1107" t="s">
        <v>111</v>
      </c>
      <c r="I1107" t="s">
        <v>111</v>
      </c>
      <c r="J1107" t="s">
        <v>111</v>
      </c>
      <c r="K1107" t="s">
        <v>29</v>
      </c>
      <c r="L1107">
        <v>20</v>
      </c>
      <c r="N1107" s="5">
        <v>2.2499999999999998E-3</v>
      </c>
      <c r="O1107" t="s">
        <v>30</v>
      </c>
      <c r="P1107" s="5">
        <v>0.146537695</v>
      </c>
      <c r="Q1107" s="6">
        <v>955844.88100000005</v>
      </c>
      <c r="R1107" s="7">
        <v>6.1734118931197298E-4</v>
      </c>
      <c r="S1107" s="7">
        <v>0</v>
      </c>
      <c r="T1107" s="6">
        <v>590.08241563430136</v>
      </c>
      <c r="U1107" s="6">
        <v>0</v>
      </c>
    </row>
    <row r="1108" spans="1:21" x14ac:dyDescent="0.3">
      <c r="A1108" t="s">
        <v>21</v>
      </c>
      <c r="B1108" t="s">
        <v>398</v>
      </c>
      <c r="C1108" t="s">
        <v>158</v>
      </c>
      <c r="D1108" t="s">
        <v>208</v>
      </c>
      <c r="E1108" t="s">
        <v>25</v>
      </c>
      <c r="F1108" t="s">
        <v>31</v>
      </c>
      <c r="G1108" t="s">
        <v>516</v>
      </c>
      <c r="H1108" t="s">
        <v>115</v>
      </c>
      <c r="I1108" t="s">
        <v>905</v>
      </c>
      <c r="J1108" t="s">
        <v>115</v>
      </c>
      <c r="K1108" t="s">
        <v>29</v>
      </c>
      <c r="L1108">
        <v>20</v>
      </c>
      <c r="N1108" s="5">
        <v>0.19</v>
      </c>
      <c r="O1108" t="s">
        <v>30</v>
      </c>
      <c r="P1108" s="5">
        <v>3.313253E-2</v>
      </c>
      <c r="Q1108" s="6">
        <v>13716209.880000001</v>
      </c>
      <c r="R1108" s="7">
        <v>1.4024198224598712E-4</v>
      </c>
      <c r="S1108" s="7">
        <v>0</v>
      </c>
      <c r="T1108" s="6">
        <v>1923.5884624731932</v>
      </c>
      <c r="U1108" s="6">
        <v>0</v>
      </c>
    </row>
    <row r="1109" spans="1:21" x14ac:dyDescent="0.3">
      <c r="A1109" t="s">
        <v>21</v>
      </c>
      <c r="B1109" t="s">
        <v>398</v>
      </c>
      <c r="C1109" t="s">
        <v>158</v>
      </c>
      <c r="D1109" t="s">
        <v>208</v>
      </c>
      <c r="E1109" t="s">
        <v>25</v>
      </c>
      <c r="F1109" t="s">
        <v>31</v>
      </c>
      <c r="G1109" t="s">
        <v>517</v>
      </c>
      <c r="H1109" t="s">
        <v>117</v>
      </c>
      <c r="I1109" t="s">
        <v>906</v>
      </c>
      <c r="J1109" t="s">
        <v>117</v>
      </c>
      <c r="K1109" t="s">
        <v>29</v>
      </c>
      <c r="L1109">
        <v>20</v>
      </c>
      <c r="N1109" s="5">
        <v>0.14249999999999999</v>
      </c>
      <c r="O1109" t="s">
        <v>30</v>
      </c>
      <c r="P1109" s="5">
        <v>3.2590966999999998E-2</v>
      </c>
      <c r="Q1109" s="6">
        <v>10055308.75</v>
      </c>
      <c r="R1109" s="7">
        <v>1.6254546544097634E-4</v>
      </c>
      <c r="S1109" s="7">
        <v>0</v>
      </c>
      <c r="T1109" s="6">
        <v>1634.444840921472</v>
      </c>
      <c r="U1109" s="6">
        <v>0</v>
      </c>
    </row>
    <row r="1110" spans="1:21" x14ac:dyDescent="0.3">
      <c r="A1110" t="s">
        <v>21</v>
      </c>
      <c r="B1110" t="s">
        <v>398</v>
      </c>
      <c r="C1110" t="s">
        <v>158</v>
      </c>
      <c r="D1110" t="s">
        <v>208</v>
      </c>
      <c r="E1110" t="s">
        <v>25</v>
      </c>
      <c r="F1110" t="s">
        <v>31</v>
      </c>
      <c r="G1110" t="s">
        <v>518</v>
      </c>
      <c r="H1110" t="s">
        <v>119</v>
      </c>
      <c r="I1110" t="s">
        <v>907</v>
      </c>
      <c r="J1110" t="s">
        <v>119</v>
      </c>
      <c r="K1110" t="s">
        <v>29</v>
      </c>
      <c r="L1110">
        <v>20</v>
      </c>
      <c r="N1110" s="5">
        <v>0.54</v>
      </c>
      <c r="O1110" t="s">
        <v>30</v>
      </c>
      <c r="P1110" s="5">
        <v>0.125</v>
      </c>
      <c r="Q1110" s="6">
        <v>194846574</v>
      </c>
      <c r="R1110" s="7">
        <v>6.1734118931197298E-4</v>
      </c>
      <c r="S1110" s="7">
        <v>0</v>
      </c>
      <c r="T1110" s="6">
        <v>120286.81572652335</v>
      </c>
      <c r="U1110" s="6">
        <v>0</v>
      </c>
    </row>
    <row r="1111" spans="1:21" x14ac:dyDescent="0.3">
      <c r="A1111" t="s">
        <v>21</v>
      </c>
      <c r="B1111" t="s">
        <v>398</v>
      </c>
      <c r="C1111" t="s">
        <v>158</v>
      </c>
      <c r="D1111" t="s">
        <v>208</v>
      </c>
      <c r="E1111" t="s">
        <v>25</v>
      </c>
      <c r="F1111" t="s">
        <v>31</v>
      </c>
      <c r="G1111" t="s">
        <v>519</v>
      </c>
      <c r="H1111" t="s">
        <v>121</v>
      </c>
      <c r="I1111" t="s">
        <v>121</v>
      </c>
      <c r="J1111" t="s">
        <v>121</v>
      </c>
      <c r="K1111" t="s">
        <v>29</v>
      </c>
      <c r="L1111">
        <v>11</v>
      </c>
      <c r="N1111" s="5">
        <v>0.65</v>
      </c>
      <c r="O1111" t="s">
        <v>30</v>
      </c>
      <c r="P1111" s="5">
        <v>0.12</v>
      </c>
      <c r="Q1111" s="6">
        <v>209958009.30000001</v>
      </c>
      <c r="R1111" s="7">
        <v>6.1734118931197298E-4</v>
      </c>
      <c r="S1111" s="7">
        <v>0</v>
      </c>
      <c r="T1111" s="6">
        <v>129615.7271668363</v>
      </c>
      <c r="U1111" s="6">
        <v>0</v>
      </c>
    </row>
    <row r="1112" spans="1:21" x14ac:dyDescent="0.3">
      <c r="A1112" t="s">
        <v>21</v>
      </c>
      <c r="B1112" t="s">
        <v>398</v>
      </c>
      <c r="C1112" t="s">
        <v>158</v>
      </c>
      <c r="D1112" t="s">
        <v>208</v>
      </c>
      <c r="E1112" t="s">
        <v>25</v>
      </c>
      <c r="F1112" t="s">
        <v>31</v>
      </c>
      <c r="G1112" t="s">
        <v>520</v>
      </c>
      <c r="H1112" t="s">
        <v>123</v>
      </c>
      <c r="I1112" t="s">
        <v>123</v>
      </c>
      <c r="J1112" t="s">
        <v>123</v>
      </c>
      <c r="K1112" t="s">
        <v>29</v>
      </c>
      <c r="L1112">
        <v>15</v>
      </c>
      <c r="N1112" s="5">
        <v>0</v>
      </c>
      <c r="O1112" t="s">
        <v>30</v>
      </c>
      <c r="P1112" s="5">
        <v>2.0452499999999998E-2</v>
      </c>
      <c r="Q1112" s="6">
        <v>0</v>
      </c>
      <c r="R1112" s="7">
        <v>6.1734118931197298E-4</v>
      </c>
      <c r="S1112" s="7">
        <v>0</v>
      </c>
      <c r="T1112" s="6">
        <v>0</v>
      </c>
      <c r="U1112" s="6">
        <v>0</v>
      </c>
    </row>
    <row r="1113" spans="1:21" x14ac:dyDescent="0.3">
      <c r="A1113" t="s">
        <v>21</v>
      </c>
      <c r="B1113" t="s">
        <v>398</v>
      </c>
      <c r="C1113" t="s">
        <v>158</v>
      </c>
      <c r="D1113" t="s">
        <v>208</v>
      </c>
      <c r="E1113" t="s">
        <v>25</v>
      </c>
      <c r="F1113" t="s">
        <v>31</v>
      </c>
      <c r="G1113" t="s">
        <v>521</v>
      </c>
      <c r="H1113" t="s">
        <v>207</v>
      </c>
      <c r="I1113" t="s">
        <v>207</v>
      </c>
      <c r="J1113" t="s">
        <v>207</v>
      </c>
      <c r="K1113" t="s">
        <v>29</v>
      </c>
      <c r="L1113">
        <v>2</v>
      </c>
      <c r="M1113" t="s">
        <v>208</v>
      </c>
      <c r="N1113" s="5">
        <v>0</v>
      </c>
      <c r="O1113" t="s">
        <v>30</v>
      </c>
      <c r="P1113" s="5">
        <v>0.05</v>
      </c>
      <c r="Q1113" s="6">
        <v>0</v>
      </c>
      <c r="R1113" s="7">
        <v>6.1734118931197298E-4</v>
      </c>
      <c r="S1113" s="7">
        <v>0</v>
      </c>
      <c r="T1113" s="6">
        <v>0</v>
      </c>
      <c r="U1113" s="6">
        <v>0</v>
      </c>
    </row>
    <row r="1114" spans="1:21" x14ac:dyDescent="0.3">
      <c r="A1114" t="s">
        <v>21</v>
      </c>
      <c r="B1114" t="s">
        <v>398</v>
      </c>
      <c r="C1114" t="s">
        <v>158</v>
      </c>
      <c r="D1114" t="s">
        <v>208</v>
      </c>
      <c r="E1114" t="s">
        <v>25</v>
      </c>
      <c r="F1114" t="s">
        <v>31</v>
      </c>
      <c r="G1114" t="s">
        <v>523</v>
      </c>
      <c r="H1114" t="s">
        <v>127</v>
      </c>
      <c r="I1114" t="s">
        <v>909</v>
      </c>
      <c r="J1114" t="s">
        <v>127</v>
      </c>
      <c r="K1114" t="s">
        <v>29</v>
      </c>
      <c r="L1114">
        <v>20</v>
      </c>
      <c r="N1114" s="5">
        <v>1.6251060000000001E-2</v>
      </c>
      <c r="O1114" t="s">
        <v>30</v>
      </c>
      <c r="P1114" s="5">
        <v>0.22526236899999999</v>
      </c>
      <c r="Q1114" s="6">
        <v>10778152.779999999</v>
      </c>
      <c r="R1114" s="7">
        <v>4.2009824908975532E-4</v>
      </c>
      <c r="S1114" s="7">
        <v>0</v>
      </c>
      <c r="T1114" s="6">
        <v>4527.8831112998787</v>
      </c>
      <c r="U1114" s="6">
        <v>0</v>
      </c>
    </row>
    <row r="1115" spans="1:21" x14ac:dyDescent="0.3">
      <c r="A1115" t="s">
        <v>21</v>
      </c>
      <c r="B1115" t="s">
        <v>398</v>
      </c>
      <c r="C1115" t="s">
        <v>158</v>
      </c>
      <c r="D1115" t="s">
        <v>208</v>
      </c>
      <c r="E1115" t="s">
        <v>25</v>
      </c>
      <c r="F1115" t="s">
        <v>31</v>
      </c>
      <c r="G1115" t="s">
        <v>524</v>
      </c>
      <c r="H1115" t="s">
        <v>129</v>
      </c>
      <c r="I1115" t="s">
        <v>910</v>
      </c>
      <c r="J1115" t="s">
        <v>129</v>
      </c>
      <c r="K1115" t="s">
        <v>29</v>
      </c>
      <c r="L1115">
        <v>20</v>
      </c>
      <c r="N1115" s="5">
        <v>6.3605939999999998E-3</v>
      </c>
      <c r="O1115" t="s">
        <v>30</v>
      </c>
      <c r="P1115" s="5">
        <v>3.4873187999999999E-2</v>
      </c>
      <c r="Q1115" s="6">
        <v>483405.47590000002</v>
      </c>
      <c r="R1115" s="7">
        <v>4.069525228618863E-4</v>
      </c>
      <c r="S1115" s="7">
        <v>0</v>
      </c>
      <c r="T1115" s="6">
        <v>196.7230779827558</v>
      </c>
      <c r="U1115" s="6">
        <v>0</v>
      </c>
    </row>
    <row r="1116" spans="1:21" x14ac:dyDescent="0.3">
      <c r="A1116" t="s">
        <v>21</v>
      </c>
      <c r="B1116" t="s">
        <v>398</v>
      </c>
      <c r="C1116" t="s">
        <v>158</v>
      </c>
      <c r="D1116" t="s">
        <v>208</v>
      </c>
      <c r="E1116" t="s">
        <v>25</v>
      </c>
      <c r="F1116" t="s">
        <v>31</v>
      </c>
      <c r="G1116" t="s">
        <v>525</v>
      </c>
      <c r="H1116" t="s">
        <v>131</v>
      </c>
      <c r="I1116" t="s">
        <v>911</v>
      </c>
      <c r="J1116" t="s">
        <v>131</v>
      </c>
      <c r="K1116" t="s">
        <v>29</v>
      </c>
      <c r="L1116">
        <v>20</v>
      </c>
      <c r="N1116" s="5">
        <v>1.5789569E-2</v>
      </c>
      <c r="O1116" t="s">
        <v>30</v>
      </c>
      <c r="P1116" s="5">
        <v>6.8072024999999994E-2</v>
      </c>
      <c r="Q1116" s="6">
        <v>2509086.176</v>
      </c>
      <c r="R1116" s="7">
        <v>4.1591601381129955E-4</v>
      </c>
      <c r="S1116" s="7">
        <v>0</v>
      </c>
      <c r="T1116" s="6">
        <v>1043.5691206309568</v>
      </c>
      <c r="U1116" s="6">
        <v>0</v>
      </c>
    </row>
    <row r="1117" spans="1:21" x14ac:dyDescent="0.3">
      <c r="A1117" t="s">
        <v>21</v>
      </c>
      <c r="B1117" t="s">
        <v>398</v>
      </c>
      <c r="C1117" t="s">
        <v>158</v>
      </c>
      <c r="D1117" t="s">
        <v>208</v>
      </c>
      <c r="E1117" t="s">
        <v>25</v>
      </c>
      <c r="F1117" t="s">
        <v>31</v>
      </c>
      <c r="G1117" t="s">
        <v>526</v>
      </c>
      <c r="H1117" t="s">
        <v>157</v>
      </c>
      <c r="I1117" t="s">
        <v>912</v>
      </c>
      <c r="J1117" t="s">
        <v>157</v>
      </c>
      <c r="K1117" t="s">
        <v>29</v>
      </c>
      <c r="L1117">
        <v>11</v>
      </c>
      <c r="N1117" s="5">
        <v>0.52</v>
      </c>
      <c r="O1117" t="s">
        <v>30</v>
      </c>
      <c r="P1117" s="5">
        <v>7.0000000000000007E-2</v>
      </c>
      <c r="Q1117" s="6">
        <v>88182258.069999993</v>
      </c>
      <c r="R1117" s="7">
        <v>6.1734118931197298E-4</v>
      </c>
      <c r="S1117" s="7">
        <v>0</v>
      </c>
      <c r="T1117" s="6">
        <v>54438.540073149125</v>
      </c>
      <c r="U1117" s="6">
        <v>0</v>
      </c>
    </row>
    <row r="1118" spans="1:21" x14ac:dyDescent="0.3">
      <c r="A1118" t="s">
        <v>21</v>
      </c>
      <c r="B1118" t="s">
        <v>398</v>
      </c>
      <c r="C1118" t="s">
        <v>158</v>
      </c>
      <c r="D1118" t="s">
        <v>208</v>
      </c>
      <c r="E1118" t="s">
        <v>25</v>
      </c>
      <c r="F1118" t="s">
        <v>41</v>
      </c>
      <c r="G1118" t="s">
        <v>636</v>
      </c>
      <c r="H1118" t="s">
        <v>379</v>
      </c>
      <c r="I1118" t="s">
        <v>379</v>
      </c>
      <c r="J1118" t="s">
        <v>379</v>
      </c>
      <c r="K1118" t="s">
        <v>44</v>
      </c>
      <c r="L1118">
        <v>15</v>
      </c>
      <c r="M1118" t="s">
        <v>208</v>
      </c>
      <c r="N1118" s="5">
        <v>0.78</v>
      </c>
      <c r="O1118" t="s">
        <v>30</v>
      </c>
      <c r="P1118" s="5">
        <v>0.28655794600000001</v>
      </c>
      <c r="Q1118" s="6">
        <v>847516365.10000002</v>
      </c>
      <c r="R1118" s="7">
        <v>4.1533169755348759E-4</v>
      </c>
      <c r="S1118" s="7">
        <v>0</v>
      </c>
      <c r="T1118" s="6">
        <v>352000.41062134434</v>
      </c>
      <c r="U1118" s="6">
        <v>0</v>
      </c>
    </row>
    <row r="1119" spans="1:21" x14ac:dyDescent="0.3">
      <c r="A1119" t="s">
        <v>21</v>
      </c>
      <c r="B1119" t="s">
        <v>398</v>
      </c>
      <c r="C1119" t="s">
        <v>158</v>
      </c>
      <c r="D1119" t="s">
        <v>208</v>
      </c>
      <c r="E1119" t="s">
        <v>25</v>
      </c>
      <c r="F1119" t="s">
        <v>41</v>
      </c>
      <c r="G1119" t="s">
        <v>637</v>
      </c>
      <c r="H1119" t="s">
        <v>381</v>
      </c>
      <c r="I1119" t="s">
        <v>381</v>
      </c>
      <c r="J1119" t="s">
        <v>381</v>
      </c>
      <c r="K1119" t="s">
        <v>44</v>
      </c>
      <c r="L1119">
        <v>15</v>
      </c>
      <c r="M1119" t="s">
        <v>208</v>
      </c>
      <c r="N1119" s="5">
        <v>0</v>
      </c>
      <c r="O1119" t="s">
        <v>30</v>
      </c>
      <c r="P1119" s="5">
        <v>0.19103862999999999</v>
      </c>
      <c r="Q1119" s="6">
        <v>0</v>
      </c>
      <c r="R1119" s="7">
        <v>4.1533169755348759E-4</v>
      </c>
      <c r="S1119" s="7">
        <v>0</v>
      </c>
      <c r="T1119" s="6">
        <v>0</v>
      </c>
      <c r="U1119" s="6">
        <v>0</v>
      </c>
    </row>
    <row r="1120" spans="1:21" x14ac:dyDescent="0.3">
      <c r="A1120" t="s">
        <v>21</v>
      </c>
      <c r="B1120" t="s">
        <v>398</v>
      </c>
      <c r="C1120" t="s">
        <v>158</v>
      </c>
      <c r="D1120" t="s">
        <v>208</v>
      </c>
      <c r="E1120" t="s">
        <v>25</v>
      </c>
      <c r="F1120" t="s">
        <v>41</v>
      </c>
      <c r="G1120" t="s">
        <v>638</v>
      </c>
      <c r="H1120" t="s">
        <v>383</v>
      </c>
      <c r="I1120" t="s">
        <v>383</v>
      </c>
      <c r="J1120" t="s">
        <v>383</v>
      </c>
      <c r="K1120" t="s">
        <v>44</v>
      </c>
      <c r="L1120">
        <v>15</v>
      </c>
      <c r="M1120" t="s">
        <v>208</v>
      </c>
      <c r="N1120" s="5">
        <v>0</v>
      </c>
      <c r="O1120" t="s">
        <v>30</v>
      </c>
      <c r="P1120" s="5">
        <v>0.15170714800000001</v>
      </c>
      <c r="Q1120" s="6">
        <v>0</v>
      </c>
      <c r="R1120" s="7">
        <v>4.1533169755348759E-4</v>
      </c>
      <c r="S1120" s="7">
        <v>0</v>
      </c>
      <c r="T1120" s="6">
        <v>0</v>
      </c>
      <c r="U1120" s="6">
        <v>0</v>
      </c>
    </row>
    <row r="1121" spans="1:21" x14ac:dyDescent="0.3">
      <c r="A1121" t="s">
        <v>21</v>
      </c>
      <c r="B1121" t="s">
        <v>398</v>
      </c>
      <c r="C1121" t="s">
        <v>158</v>
      </c>
      <c r="D1121" t="s">
        <v>208</v>
      </c>
      <c r="E1121" t="s">
        <v>25</v>
      </c>
      <c r="F1121" t="s">
        <v>41</v>
      </c>
      <c r="G1121" t="s">
        <v>639</v>
      </c>
      <c r="H1121" t="s">
        <v>385</v>
      </c>
      <c r="I1121" t="s">
        <v>385</v>
      </c>
      <c r="J1121" t="s">
        <v>385</v>
      </c>
      <c r="K1121" t="s">
        <v>44</v>
      </c>
      <c r="L1121">
        <v>15</v>
      </c>
      <c r="M1121" t="s">
        <v>208</v>
      </c>
      <c r="N1121" s="5">
        <v>0</v>
      </c>
      <c r="O1121" t="s">
        <v>30</v>
      </c>
      <c r="P1121" s="5">
        <v>0.103467725</v>
      </c>
      <c r="Q1121" s="6">
        <v>0</v>
      </c>
      <c r="R1121" s="7">
        <v>4.1533169755348764E-4</v>
      </c>
      <c r="S1121" s="7">
        <v>0</v>
      </c>
      <c r="T1121" s="6">
        <v>0</v>
      </c>
      <c r="U1121" s="6">
        <v>0</v>
      </c>
    </row>
    <row r="1122" spans="1:21" x14ac:dyDescent="0.3">
      <c r="A1122" t="s">
        <v>21</v>
      </c>
      <c r="B1122" t="s">
        <v>398</v>
      </c>
      <c r="C1122" t="s">
        <v>158</v>
      </c>
      <c r="D1122" t="s">
        <v>208</v>
      </c>
      <c r="E1122" t="s">
        <v>25</v>
      </c>
      <c r="F1122" t="s">
        <v>41</v>
      </c>
      <c r="G1122" t="s">
        <v>640</v>
      </c>
      <c r="H1122" t="s">
        <v>387</v>
      </c>
      <c r="I1122" t="s">
        <v>387</v>
      </c>
      <c r="J1122" t="s">
        <v>387</v>
      </c>
      <c r="K1122" t="s">
        <v>44</v>
      </c>
      <c r="L1122">
        <v>15</v>
      </c>
      <c r="M1122" t="s">
        <v>208</v>
      </c>
      <c r="N1122" s="5">
        <v>0</v>
      </c>
      <c r="O1122" t="s">
        <v>30</v>
      </c>
      <c r="P1122" s="5">
        <v>5.5182786999999997E-2</v>
      </c>
      <c r="Q1122" s="6">
        <v>0</v>
      </c>
      <c r="R1122" s="7">
        <v>4.1533169755348764E-4</v>
      </c>
      <c r="S1122" s="7">
        <v>0</v>
      </c>
      <c r="T1122" s="6">
        <v>0</v>
      </c>
      <c r="U1122" s="6">
        <v>0</v>
      </c>
    </row>
    <row r="1123" spans="1:21" x14ac:dyDescent="0.3">
      <c r="A1123" t="s">
        <v>21</v>
      </c>
      <c r="B1123" t="s">
        <v>398</v>
      </c>
      <c r="C1123" t="s">
        <v>158</v>
      </c>
      <c r="D1123" t="s">
        <v>208</v>
      </c>
      <c r="E1123" t="s">
        <v>25</v>
      </c>
      <c r="F1123" t="s">
        <v>26</v>
      </c>
      <c r="G1123" t="s">
        <v>641</v>
      </c>
      <c r="H1123" t="s">
        <v>379</v>
      </c>
      <c r="I1123" t="s">
        <v>379</v>
      </c>
      <c r="J1123" t="s">
        <v>379</v>
      </c>
      <c r="K1123" t="s">
        <v>44</v>
      </c>
      <c r="L1123">
        <v>15</v>
      </c>
      <c r="M1123" t="s">
        <v>208</v>
      </c>
      <c r="N1123" s="5">
        <v>0.78</v>
      </c>
      <c r="O1123" t="s">
        <v>30</v>
      </c>
      <c r="P1123" s="5">
        <v>0.28655794600000001</v>
      </c>
      <c r="Q1123" s="6">
        <v>11760962.199999999</v>
      </c>
      <c r="R1123" s="7">
        <v>4.1533169755348759E-4</v>
      </c>
      <c r="S1123" s="7">
        <v>0</v>
      </c>
      <c r="T1123" s="6">
        <v>4884.7003953883996</v>
      </c>
      <c r="U1123" s="6">
        <v>0</v>
      </c>
    </row>
    <row r="1124" spans="1:21" x14ac:dyDescent="0.3">
      <c r="A1124" t="s">
        <v>21</v>
      </c>
      <c r="B1124" t="s">
        <v>398</v>
      </c>
      <c r="C1124" t="s">
        <v>158</v>
      </c>
      <c r="D1124" t="s">
        <v>208</v>
      </c>
      <c r="E1124" t="s">
        <v>25</v>
      </c>
      <c r="F1124" t="s">
        <v>26</v>
      </c>
      <c r="G1124" t="s">
        <v>642</v>
      </c>
      <c r="H1124" t="s">
        <v>381</v>
      </c>
      <c r="I1124" t="s">
        <v>381</v>
      </c>
      <c r="J1124" t="s">
        <v>381</v>
      </c>
      <c r="K1124" t="s">
        <v>44</v>
      </c>
      <c r="L1124">
        <v>15</v>
      </c>
      <c r="M1124" t="s">
        <v>208</v>
      </c>
      <c r="N1124" s="5">
        <v>0</v>
      </c>
      <c r="O1124" t="s">
        <v>30</v>
      </c>
      <c r="P1124" s="5">
        <v>0.19103862999999999</v>
      </c>
      <c r="Q1124" s="6">
        <v>0</v>
      </c>
      <c r="R1124" s="7">
        <v>4.1533169755348759E-4</v>
      </c>
      <c r="S1124" s="7">
        <v>0</v>
      </c>
      <c r="T1124" s="6">
        <v>0</v>
      </c>
      <c r="U1124" s="6">
        <v>0</v>
      </c>
    </row>
    <row r="1125" spans="1:21" x14ac:dyDescent="0.3">
      <c r="A1125" t="s">
        <v>21</v>
      </c>
      <c r="B1125" t="s">
        <v>398</v>
      </c>
      <c r="C1125" t="s">
        <v>158</v>
      </c>
      <c r="D1125" t="s">
        <v>208</v>
      </c>
      <c r="E1125" t="s">
        <v>25</v>
      </c>
      <c r="F1125" t="s">
        <v>26</v>
      </c>
      <c r="G1125" t="s">
        <v>643</v>
      </c>
      <c r="H1125" t="s">
        <v>383</v>
      </c>
      <c r="I1125" t="s">
        <v>383</v>
      </c>
      <c r="J1125" t="s">
        <v>383</v>
      </c>
      <c r="K1125" t="s">
        <v>44</v>
      </c>
      <c r="L1125">
        <v>15</v>
      </c>
      <c r="M1125" t="s">
        <v>208</v>
      </c>
      <c r="N1125" s="5">
        <v>0</v>
      </c>
      <c r="O1125" t="s">
        <v>30</v>
      </c>
      <c r="P1125" s="5">
        <v>0.15170714800000001</v>
      </c>
      <c r="Q1125" s="6">
        <v>0</v>
      </c>
      <c r="R1125" s="7">
        <v>4.1533169755348759E-4</v>
      </c>
      <c r="S1125" s="7">
        <v>0</v>
      </c>
      <c r="T1125" s="6">
        <v>0</v>
      </c>
      <c r="U1125" s="6">
        <v>0</v>
      </c>
    </row>
    <row r="1126" spans="1:21" x14ac:dyDescent="0.3">
      <c r="A1126" t="s">
        <v>21</v>
      </c>
      <c r="B1126" t="s">
        <v>398</v>
      </c>
      <c r="C1126" t="s">
        <v>158</v>
      </c>
      <c r="D1126" t="s">
        <v>208</v>
      </c>
      <c r="E1126" t="s">
        <v>25</v>
      </c>
      <c r="F1126" t="s">
        <v>26</v>
      </c>
      <c r="G1126" t="s">
        <v>644</v>
      </c>
      <c r="H1126" t="s">
        <v>385</v>
      </c>
      <c r="I1126" t="s">
        <v>385</v>
      </c>
      <c r="J1126" t="s">
        <v>385</v>
      </c>
      <c r="K1126" t="s">
        <v>44</v>
      </c>
      <c r="L1126">
        <v>15</v>
      </c>
      <c r="M1126" t="s">
        <v>208</v>
      </c>
      <c r="N1126" s="5">
        <v>0</v>
      </c>
      <c r="O1126" t="s">
        <v>30</v>
      </c>
      <c r="P1126" s="5">
        <v>0.103467725</v>
      </c>
      <c r="Q1126" s="6">
        <v>0</v>
      </c>
      <c r="R1126" s="7">
        <v>4.1533169755348764E-4</v>
      </c>
      <c r="S1126" s="7">
        <v>0</v>
      </c>
      <c r="T1126" s="6">
        <v>0</v>
      </c>
      <c r="U1126" s="6">
        <v>0</v>
      </c>
    </row>
    <row r="1127" spans="1:21" x14ac:dyDescent="0.3">
      <c r="A1127" t="s">
        <v>21</v>
      </c>
      <c r="B1127" t="s">
        <v>398</v>
      </c>
      <c r="C1127" t="s">
        <v>158</v>
      </c>
      <c r="D1127" t="s">
        <v>208</v>
      </c>
      <c r="E1127" t="s">
        <v>25</v>
      </c>
      <c r="F1127" t="s">
        <v>26</v>
      </c>
      <c r="G1127" t="s">
        <v>645</v>
      </c>
      <c r="H1127" t="s">
        <v>387</v>
      </c>
      <c r="I1127" t="s">
        <v>387</v>
      </c>
      <c r="J1127" t="s">
        <v>387</v>
      </c>
      <c r="K1127" t="s">
        <v>44</v>
      </c>
      <c r="L1127">
        <v>15</v>
      </c>
      <c r="M1127" t="s">
        <v>208</v>
      </c>
      <c r="N1127" s="5">
        <v>0</v>
      </c>
      <c r="O1127" t="s">
        <v>30</v>
      </c>
      <c r="P1127" s="5">
        <v>5.5182786999999997E-2</v>
      </c>
      <c r="Q1127" s="6">
        <v>0</v>
      </c>
      <c r="R1127" s="7">
        <v>4.1533169755348764E-4</v>
      </c>
      <c r="S1127" s="7">
        <v>0</v>
      </c>
      <c r="T1127" s="6">
        <v>0</v>
      </c>
      <c r="U1127" s="6">
        <v>0</v>
      </c>
    </row>
    <row r="1128" spans="1:21" x14ac:dyDescent="0.3">
      <c r="A1128" t="s">
        <v>21</v>
      </c>
      <c r="B1128" t="s">
        <v>398</v>
      </c>
      <c r="C1128" t="s">
        <v>80</v>
      </c>
      <c r="D1128" t="s">
        <v>393</v>
      </c>
      <c r="E1128" t="s">
        <v>25</v>
      </c>
      <c r="F1128" t="s">
        <v>26</v>
      </c>
      <c r="G1128" t="s">
        <v>429</v>
      </c>
      <c r="H1128" t="s">
        <v>28</v>
      </c>
      <c r="I1128" t="s">
        <v>28</v>
      </c>
      <c r="J1128" t="s">
        <v>28</v>
      </c>
      <c r="K1128" t="s">
        <v>29</v>
      </c>
      <c r="L1128">
        <v>20</v>
      </c>
      <c r="N1128" s="5">
        <v>0</v>
      </c>
      <c r="O1128" t="s">
        <v>30</v>
      </c>
      <c r="P1128" s="5">
        <v>0.3</v>
      </c>
      <c r="Q1128" s="6">
        <v>0</v>
      </c>
      <c r="R1128" s="7">
        <v>0</v>
      </c>
      <c r="S1128" s="7">
        <v>1.931068935849194E-4</v>
      </c>
      <c r="T1128" s="6">
        <v>0</v>
      </c>
      <c r="U1128" s="6">
        <v>0</v>
      </c>
    </row>
    <row r="1129" spans="1:21" x14ac:dyDescent="0.3">
      <c r="A1129" t="s">
        <v>21</v>
      </c>
      <c r="B1129" t="s">
        <v>398</v>
      </c>
      <c r="C1129" t="s">
        <v>80</v>
      </c>
      <c r="D1129" t="s">
        <v>393</v>
      </c>
      <c r="E1129" t="s">
        <v>25</v>
      </c>
      <c r="F1129" t="s">
        <v>26</v>
      </c>
      <c r="G1129" t="s">
        <v>430</v>
      </c>
      <c r="H1129" t="s">
        <v>84</v>
      </c>
      <c r="I1129" t="s">
        <v>84</v>
      </c>
      <c r="J1129" t="s">
        <v>84</v>
      </c>
      <c r="K1129" t="s">
        <v>29</v>
      </c>
      <c r="L1129">
        <v>20</v>
      </c>
      <c r="N1129" s="5">
        <v>6.7500000000000004E-2</v>
      </c>
      <c r="O1129" t="s">
        <v>30</v>
      </c>
      <c r="P1129" s="5">
        <v>0</v>
      </c>
      <c r="Q1129" s="6">
        <v>0</v>
      </c>
      <c r="R1129" s="7">
        <v>0</v>
      </c>
      <c r="S1129" s="7">
        <v>0</v>
      </c>
      <c r="T1129" s="6">
        <v>0</v>
      </c>
      <c r="U1129" s="6">
        <v>0</v>
      </c>
    </row>
    <row r="1130" spans="1:21" x14ac:dyDescent="0.3">
      <c r="A1130" t="s">
        <v>21</v>
      </c>
      <c r="B1130" t="s">
        <v>398</v>
      </c>
      <c r="C1130" t="s">
        <v>80</v>
      </c>
      <c r="D1130" t="s">
        <v>393</v>
      </c>
      <c r="E1130" t="s">
        <v>25</v>
      </c>
      <c r="F1130" t="s">
        <v>26</v>
      </c>
      <c r="G1130" t="s">
        <v>431</v>
      </c>
      <c r="H1130" t="s">
        <v>86</v>
      </c>
      <c r="I1130" t="s">
        <v>86</v>
      </c>
      <c r="J1130" t="s">
        <v>86</v>
      </c>
      <c r="K1130" t="s">
        <v>29</v>
      </c>
      <c r="L1130">
        <v>20</v>
      </c>
      <c r="N1130" s="5">
        <v>0</v>
      </c>
      <c r="O1130" t="s">
        <v>30</v>
      </c>
      <c r="P1130" s="5">
        <v>0.109803232</v>
      </c>
      <c r="Q1130" s="6">
        <v>0</v>
      </c>
      <c r="R1130" s="7">
        <v>0</v>
      </c>
      <c r="S1130" s="7">
        <v>9.7367594861764994E-4</v>
      </c>
      <c r="T1130" s="6">
        <v>0</v>
      </c>
      <c r="U1130" s="6">
        <v>0</v>
      </c>
    </row>
    <row r="1131" spans="1:21" x14ac:dyDescent="0.3">
      <c r="A1131" t="s">
        <v>21</v>
      </c>
      <c r="B1131" t="s">
        <v>398</v>
      </c>
      <c r="C1131" t="s">
        <v>80</v>
      </c>
      <c r="D1131" t="s">
        <v>393</v>
      </c>
      <c r="E1131" t="s">
        <v>25</v>
      </c>
      <c r="F1131" t="s">
        <v>26</v>
      </c>
      <c r="G1131" t="s">
        <v>432</v>
      </c>
      <c r="H1131" t="s">
        <v>88</v>
      </c>
      <c r="I1131" t="s">
        <v>900</v>
      </c>
      <c r="J1131" t="s">
        <v>88</v>
      </c>
      <c r="K1131" t="s">
        <v>29</v>
      </c>
      <c r="L1131">
        <v>20</v>
      </c>
      <c r="N1131" s="5">
        <v>0.36</v>
      </c>
      <c r="O1131" t="s">
        <v>30</v>
      </c>
      <c r="P1131" s="5">
        <v>0</v>
      </c>
      <c r="Q1131" s="6">
        <v>0</v>
      </c>
      <c r="R1131" s="7">
        <v>0</v>
      </c>
      <c r="S1131" s="7">
        <v>1.3508533296737609E-3</v>
      </c>
      <c r="T1131" s="6">
        <v>0</v>
      </c>
      <c r="U1131" s="6">
        <v>0</v>
      </c>
    </row>
    <row r="1132" spans="1:21" x14ac:dyDescent="0.3">
      <c r="A1132" t="s">
        <v>21</v>
      </c>
      <c r="B1132" t="s">
        <v>398</v>
      </c>
      <c r="C1132" t="s">
        <v>80</v>
      </c>
      <c r="D1132" t="s">
        <v>393</v>
      </c>
      <c r="E1132" t="s">
        <v>25</v>
      </c>
      <c r="F1132" t="s">
        <v>26</v>
      </c>
      <c r="G1132" t="s">
        <v>433</v>
      </c>
      <c r="H1132" t="s">
        <v>90</v>
      </c>
      <c r="I1132" t="s">
        <v>901</v>
      </c>
      <c r="J1132" t="s">
        <v>90</v>
      </c>
      <c r="K1132" t="s">
        <v>29</v>
      </c>
      <c r="L1132">
        <v>20</v>
      </c>
      <c r="N1132" s="5">
        <v>0</v>
      </c>
      <c r="O1132" t="s">
        <v>30</v>
      </c>
      <c r="P1132" s="5">
        <v>0.91304347799999996</v>
      </c>
      <c r="Q1132" s="6">
        <v>0</v>
      </c>
      <c r="R1132" s="7">
        <v>0</v>
      </c>
      <c r="S1132" s="7">
        <v>1.0820638138986927E-3</v>
      </c>
      <c r="T1132" s="6">
        <v>0</v>
      </c>
      <c r="U1132" s="6">
        <v>0</v>
      </c>
    </row>
    <row r="1133" spans="1:21" x14ac:dyDescent="0.3">
      <c r="A1133" t="s">
        <v>21</v>
      </c>
      <c r="B1133" t="s">
        <v>398</v>
      </c>
      <c r="C1133" t="s">
        <v>80</v>
      </c>
      <c r="D1133" t="s">
        <v>393</v>
      </c>
      <c r="E1133" t="s">
        <v>25</v>
      </c>
      <c r="F1133" t="s">
        <v>26</v>
      </c>
      <c r="G1133" t="s">
        <v>434</v>
      </c>
      <c r="H1133" t="s">
        <v>92</v>
      </c>
      <c r="I1133" t="s">
        <v>902</v>
      </c>
      <c r="J1133" t="s">
        <v>92</v>
      </c>
      <c r="K1133" t="s">
        <v>29</v>
      </c>
      <c r="L1133">
        <v>20</v>
      </c>
      <c r="N1133" s="5">
        <v>0</v>
      </c>
      <c r="O1133" t="s">
        <v>30</v>
      </c>
      <c r="P1133" s="5">
        <v>0.33333333300000001</v>
      </c>
      <c r="Q1133" s="6">
        <v>0</v>
      </c>
      <c r="R1133" s="7">
        <v>0</v>
      </c>
      <c r="S1133" s="7">
        <v>1.2294205087528098E-3</v>
      </c>
      <c r="T1133" s="6">
        <v>0</v>
      </c>
      <c r="U1133" s="6">
        <v>0</v>
      </c>
    </row>
    <row r="1134" spans="1:21" x14ac:dyDescent="0.3">
      <c r="A1134" t="s">
        <v>21</v>
      </c>
      <c r="B1134" t="s">
        <v>398</v>
      </c>
      <c r="C1134" t="s">
        <v>80</v>
      </c>
      <c r="D1134" t="s">
        <v>393</v>
      </c>
      <c r="E1134" t="s">
        <v>25</v>
      </c>
      <c r="F1134" t="s">
        <v>26</v>
      </c>
      <c r="G1134" t="s">
        <v>435</v>
      </c>
      <c r="H1134" t="s">
        <v>94</v>
      </c>
      <c r="I1134" t="s">
        <v>903</v>
      </c>
      <c r="J1134" t="s">
        <v>94</v>
      </c>
      <c r="K1134" t="s">
        <v>29</v>
      </c>
      <c r="L1134">
        <v>20</v>
      </c>
      <c r="N1134" s="5">
        <v>0</v>
      </c>
      <c r="O1134" t="s">
        <v>30</v>
      </c>
      <c r="P1134" s="5">
        <v>0.68421052599999999</v>
      </c>
      <c r="Q1134" s="6">
        <v>0</v>
      </c>
      <c r="R1134" s="7">
        <v>0</v>
      </c>
      <c r="S1134" s="7">
        <v>1.1140384301340774E-3</v>
      </c>
      <c r="T1134" s="6">
        <v>0</v>
      </c>
      <c r="U1134" s="6">
        <v>0</v>
      </c>
    </row>
    <row r="1135" spans="1:21" x14ac:dyDescent="0.3">
      <c r="A1135" t="s">
        <v>21</v>
      </c>
      <c r="B1135" t="s">
        <v>398</v>
      </c>
      <c r="C1135" t="s">
        <v>80</v>
      </c>
      <c r="D1135" t="s">
        <v>393</v>
      </c>
      <c r="E1135" t="s">
        <v>25</v>
      </c>
      <c r="F1135" t="s">
        <v>26</v>
      </c>
      <c r="G1135" t="s">
        <v>436</v>
      </c>
      <c r="H1135" t="s">
        <v>96</v>
      </c>
      <c r="I1135" t="s">
        <v>904</v>
      </c>
      <c r="J1135" t="s">
        <v>96</v>
      </c>
      <c r="K1135" t="s">
        <v>29</v>
      </c>
      <c r="L1135">
        <v>11</v>
      </c>
      <c r="N1135" s="5">
        <v>0.9</v>
      </c>
      <c r="O1135" t="s">
        <v>30</v>
      </c>
      <c r="P1135" s="5">
        <v>6.0917672999999999E-2</v>
      </c>
      <c r="Q1135" s="6">
        <v>0</v>
      </c>
      <c r="R1135" s="7">
        <v>0</v>
      </c>
      <c r="S1135" s="7">
        <v>0</v>
      </c>
      <c r="T1135" s="6">
        <v>0</v>
      </c>
      <c r="U1135" s="6">
        <v>0</v>
      </c>
    </row>
    <row r="1136" spans="1:21" x14ac:dyDescent="0.3">
      <c r="A1136" t="s">
        <v>21</v>
      </c>
      <c r="B1136" t="s">
        <v>398</v>
      </c>
      <c r="C1136" t="s">
        <v>80</v>
      </c>
      <c r="D1136" t="s">
        <v>393</v>
      </c>
      <c r="E1136" t="s">
        <v>25</v>
      </c>
      <c r="F1136" t="s">
        <v>26</v>
      </c>
      <c r="G1136" t="s">
        <v>437</v>
      </c>
      <c r="H1136" t="s">
        <v>98</v>
      </c>
      <c r="I1136" t="s">
        <v>98</v>
      </c>
      <c r="J1136" t="s">
        <v>98</v>
      </c>
      <c r="K1136" t="s">
        <v>29</v>
      </c>
      <c r="L1136">
        <v>11</v>
      </c>
      <c r="N1136" s="5">
        <v>5.8799999999999998E-2</v>
      </c>
      <c r="O1136" t="s">
        <v>30</v>
      </c>
      <c r="P1136" s="5">
        <v>0</v>
      </c>
      <c r="Q1136" s="6">
        <v>0</v>
      </c>
      <c r="R1136" s="7">
        <v>0</v>
      </c>
      <c r="S1136" s="7">
        <v>0</v>
      </c>
      <c r="T1136" s="6">
        <v>0</v>
      </c>
      <c r="U1136" s="6">
        <v>0</v>
      </c>
    </row>
    <row r="1137" spans="1:21" x14ac:dyDescent="0.3">
      <c r="A1137" t="s">
        <v>21</v>
      </c>
      <c r="B1137" t="s">
        <v>398</v>
      </c>
      <c r="C1137" t="s">
        <v>80</v>
      </c>
      <c r="D1137" t="s">
        <v>393</v>
      </c>
      <c r="E1137" t="s">
        <v>25</v>
      </c>
      <c r="F1137" t="s">
        <v>26</v>
      </c>
      <c r="G1137" t="s">
        <v>438</v>
      </c>
      <c r="H1137" t="s">
        <v>100</v>
      </c>
      <c r="I1137" t="s">
        <v>100</v>
      </c>
      <c r="J1137" t="s">
        <v>100</v>
      </c>
      <c r="K1137" t="s">
        <v>29</v>
      </c>
      <c r="L1137">
        <v>20</v>
      </c>
      <c r="N1137" s="5">
        <v>9.4999999999999998E-3</v>
      </c>
      <c r="O1137" t="s">
        <v>30</v>
      </c>
      <c r="P1137" s="5">
        <v>0.1</v>
      </c>
      <c r="Q1137" s="6">
        <v>2032.755007</v>
      </c>
      <c r="R1137" s="7">
        <v>0</v>
      </c>
      <c r="S1137" s="7">
        <v>8.3215779668067188E-4</v>
      </c>
      <c r="T1137" s="6">
        <v>0</v>
      </c>
      <c r="U1137" s="6">
        <v>1.6915729278167237</v>
      </c>
    </row>
    <row r="1138" spans="1:21" x14ac:dyDescent="0.3">
      <c r="A1138" t="s">
        <v>21</v>
      </c>
      <c r="B1138" t="s">
        <v>398</v>
      </c>
      <c r="C1138" t="s">
        <v>80</v>
      </c>
      <c r="D1138" t="s">
        <v>393</v>
      </c>
      <c r="E1138" t="s">
        <v>25</v>
      </c>
      <c r="F1138" t="s">
        <v>26</v>
      </c>
      <c r="G1138" t="s">
        <v>439</v>
      </c>
      <c r="H1138" t="s">
        <v>102</v>
      </c>
      <c r="I1138" t="s">
        <v>102</v>
      </c>
      <c r="J1138" t="s">
        <v>102</v>
      </c>
      <c r="K1138" t="s">
        <v>29</v>
      </c>
      <c r="L1138">
        <v>11</v>
      </c>
      <c r="N1138" s="5">
        <v>0.02</v>
      </c>
      <c r="O1138" t="s">
        <v>30</v>
      </c>
      <c r="P1138" s="5">
        <v>2.6194598999999999E-2</v>
      </c>
      <c r="Q1138" s="6">
        <v>0</v>
      </c>
      <c r="R1138" s="7">
        <v>0</v>
      </c>
      <c r="S1138" s="7">
        <v>0</v>
      </c>
      <c r="T1138" s="6">
        <v>0</v>
      </c>
      <c r="U1138" s="6">
        <v>0</v>
      </c>
    </row>
    <row r="1139" spans="1:21" x14ac:dyDescent="0.3">
      <c r="A1139" t="s">
        <v>21</v>
      </c>
      <c r="B1139" t="s">
        <v>398</v>
      </c>
      <c r="C1139" t="s">
        <v>80</v>
      </c>
      <c r="D1139" t="s">
        <v>393</v>
      </c>
      <c r="E1139" t="s">
        <v>25</v>
      </c>
      <c r="F1139" t="s">
        <v>26</v>
      </c>
      <c r="G1139" t="s">
        <v>440</v>
      </c>
      <c r="H1139" t="s">
        <v>104</v>
      </c>
      <c r="I1139" t="s">
        <v>104</v>
      </c>
      <c r="J1139" t="s">
        <v>104</v>
      </c>
      <c r="K1139" t="s">
        <v>29</v>
      </c>
      <c r="L1139">
        <v>15</v>
      </c>
      <c r="N1139" s="5">
        <v>0.40500000000000003</v>
      </c>
      <c r="O1139" t="s">
        <v>30</v>
      </c>
      <c r="P1139" s="5">
        <v>8.6436605999999999E-2</v>
      </c>
      <c r="Q1139" s="6">
        <v>11441.0494</v>
      </c>
      <c r="R1139" s="7">
        <v>0</v>
      </c>
      <c r="S1139" s="7">
        <v>2.8198813552064638E-3</v>
      </c>
      <c r="T1139" s="6">
        <v>0</v>
      </c>
      <c r="U1139" s="6">
        <v>32.2624018870561</v>
      </c>
    </row>
    <row r="1140" spans="1:21" x14ac:dyDescent="0.3">
      <c r="A1140" t="s">
        <v>21</v>
      </c>
      <c r="B1140" t="s">
        <v>398</v>
      </c>
      <c r="C1140" t="s">
        <v>80</v>
      </c>
      <c r="D1140" t="s">
        <v>393</v>
      </c>
      <c r="E1140" t="s">
        <v>25</v>
      </c>
      <c r="F1140" t="s">
        <v>26</v>
      </c>
      <c r="G1140" t="s">
        <v>441</v>
      </c>
      <c r="H1140" t="s">
        <v>106</v>
      </c>
      <c r="I1140" t="s">
        <v>106</v>
      </c>
      <c r="J1140" t="s">
        <v>106</v>
      </c>
      <c r="K1140" t="s">
        <v>29</v>
      </c>
      <c r="L1140">
        <v>11</v>
      </c>
      <c r="N1140" s="5">
        <v>2.9081632999999999E-2</v>
      </c>
      <c r="O1140" t="s">
        <v>30</v>
      </c>
      <c r="P1140" s="5">
        <v>0.15</v>
      </c>
      <c r="Q1140" s="6">
        <v>10294.107400000001</v>
      </c>
      <c r="R1140" s="7">
        <v>0</v>
      </c>
      <c r="S1140" s="7">
        <v>2.1208470052409409E-3</v>
      </c>
      <c r="T1140" s="6">
        <v>0</v>
      </c>
      <c r="U1140" s="6">
        <v>21.832226850918609</v>
      </c>
    </row>
    <row r="1141" spans="1:21" x14ac:dyDescent="0.3">
      <c r="A1141" t="s">
        <v>21</v>
      </c>
      <c r="B1141" t="s">
        <v>398</v>
      </c>
      <c r="C1141" t="s">
        <v>80</v>
      </c>
      <c r="D1141" t="s">
        <v>393</v>
      </c>
      <c r="E1141" t="s">
        <v>25</v>
      </c>
      <c r="F1141" t="s">
        <v>26</v>
      </c>
      <c r="G1141" t="s">
        <v>442</v>
      </c>
      <c r="H1141" t="s">
        <v>111</v>
      </c>
      <c r="I1141" t="s">
        <v>111</v>
      </c>
      <c r="J1141" t="s">
        <v>111</v>
      </c>
      <c r="K1141" t="s">
        <v>29</v>
      </c>
      <c r="L1141">
        <v>20</v>
      </c>
      <c r="N1141" s="5">
        <v>2.7E-2</v>
      </c>
      <c r="O1141" t="s">
        <v>30</v>
      </c>
      <c r="P1141" s="5">
        <v>0.146537695</v>
      </c>
      <c r="Q1141" s="6">
        <v>9295.9360589999997</v>
      </c>
      <c r="R1141" s="7">
        <v>0</v>
      </c>
      <c r="S1141" s="7">
        <v>8.9048709555079723E-4</v>
      </c>
      <c r="T1141" s="6">
        <v>0</v>
      </c>
      <c r="U1141" s="6">
        <v>8.2779111016048343</v>
      </c>
    </row>
    <row r="1142" spans="1:21" x14ac:dyDescent="0.3">
      <c r="A1142" t="s">
        <v>21</v>
      </c>
      <c r="B1142" t="s">
        <v>398</v>
      </c>
      <c r="C1142" t="s">
        <v>80</v>
      </c>
      <c r="D1142" t="s">
        <v>393</v>
      </c>
      <c r="E1142" t="s">
        <v>25</v>
      </c>
      <c r="F1142" t="s">
        <v>26</v>
      </c>
      <c r="G1142" t="s">
        <v>443</v>
      </c>
      <c r="H1142" t="s">
        <v>113</v>
      </c>
      <c r="I1142" t="s">
        <v>113</v>
      </c>
      <c r="J1142" t="s">
        <v>113</v>
      </c>
      <c r="K1142" t="s">
        <v>29</v>
      </c>
      <c r="L1142">
        <v>20</v>
      </c>
      <c r="N1142" s="5">
        <v>1.4999999999999999E-2</v>
      </c>
      <c r="O1142" t="s">
        <v>30</v>
      </c>
      <c r="P1142" s="5">
        <v>0</v>
      </c>
      <c r="Q1142" s="6">
        <v>0</v>
      </c>
      <c r="R1142" s="7">
        <v>0</v>
      </c>
      <c r="S1142" s="7">
        <v>0</v>
      </c>
      <c r="T1142" s="6">
        <v>0</v>
      </c>
      <c r="U1142" s="6">
        <v>0</v>
      </c>
    </row>
    <row r="1143" spans="1:21" x14ac:dyDescent="0.3">
      <c r="A1143" t="s">
        <v>21</v>
      </c>
      <c r="B1143" t="s">
        <v>398</v>
      </c>
      <c r="C1143" t="s">
        <v>80</v>
      </c>
      <c r="D1143" t="s">
        <v>393</v>
      </c>
      <c r="E1143" t="s">
        <v>25</v>
      </c>
      <c r="F1143" t="s">
        <v>26</v>
      </c>
      <c r="G1143" t="s">
        <v>444</v>
      </c>
      <c r="H1143" t="s">
        <v>115</v>
      </c>
      <c r="I1143" t="s">
        <v>905</v>
      </c>
      <c r="J1143" t="s">
        <v>115</v>
      </c>
      <c r="K1143" t="s">
        <v>29</v>
      </c>
      <c r="L1143">
        <v>20</v>
      </c>
      <c r="N1143" s="5">
        <v>0.19</v>
      </c>
      <c r="O1143" t="s">
        <v>30</v>
      </c>
      <c r="P1143" s="5">
        <v>0.1875</v>
      </c>
      <c r="Q1143" s="6">
        <v>87174.12156</v>
      </c>
      <c r="R1143" s="7">
        <v>0</v>
      </c>
      <c r="S1143" s="7">
        <v>5.6478647055865038E-4</v>
      </c>
      <c r="T1143" s="6">
        <v>0</v>
      </c>
      <c r="U1143" s="6">
        <v>49.234764439923147</v>
      </c>
    </row>
    <row r="1144" spans="1:21" x14ac:dyDescent="0.3">
      <c r="A1144" t="s">
        <v>21</v>
      </c>
      <c r="B1144" t="s">
        <v>398</v>
      </c>
      <c r="C1144" t="s">
        <v>80</v>
      </c>
      <c r="D1144" t="s">
        <v>393</v>
      </c>
      <c r="E1144" t="s">
        <v>25</v>
      </c>
      <c r="F1144" t="s">
        <v>26</v>
      </c>
      <c r="G1144" t="s">
        <v>445</v>
      </c>
      <c r="H1144" t="s">
        <v>117</v>
      </c>
      <c r="I1144" t="s">
        <v>906</v>
      </c>
      <c r="J1144" t="s">
        <v>117</v>
      </c>
      <c r="K1144" t="s">
        <v>29</v>
      </c>
      <c r="L1144">
        <v>20</v>
      </c>
      <c r="N1144" s="5">
        <v>0.14249999999999999</v>
      </c>
      <c r="O1144" t="s">
        <v>30</v>
      </c>
      <c r="P1144" s="5">
        <v>0.1367361</v>
      </c>
      <c r="Q1144" s="6">
        <v>45599.109129999997</v>
      </c>
      <c r="R1144" s="7">
        <v>0</v>
      </c>
      <c r="S1144" s="7">
        <v>9.7406742677655584E-4</v>
      </c>
      <c r="T1144" s="6">
        <v>0</v>
      </c>
      <c r="U1144" s="6">
        <v>44.416606893562452</v>
      </c>
    </row>
    <row r="1145" spans="1:21" x14ac:dyDescent="0.3">
      <c r="A1145" t="s">
        <v>21</v>
      </c>
      <c r="B1145" t="s">
        <v>398</v>
      </c>
      <c r="C1145" t="s">
        <v>80</v>
      </c>
      <c r="D1145" t="s">
        <v>393</v>
      </c>
      <c r="E1145" t="s">
        <v>25</v>
      </c>
      <c r="F1145" t="s">
        <v>26</v>
      </c>
      <c r="G1145" t="s">
        <v>446</v>
      </c>
      <c r="H1145" t="s">
        <v>119</v>
      </c>
      <c r="I1145" t="s">
        <v>907</v>
      </c>
      <c r="J1145" t="s">
        <v>119</v>
      </c>
      <c r="K1145" t="s">
        <v>29</v>
      </c>
      <c r="L1145">
        <v>20</v>
      </c>
      <c r="N1145" s="5">
        <v>0.54</v>
      </c>
      <c r="O1145" t="s">
        <v>30</v>
      </c>
      <c r="P1145" s="5">
        <v>0.125</v>
      </c>
      <c r="Q1145" s="6">
        <v>154887.4988</v>
      </c>
      <c r="R1145" s="7">
        <v>0</v>
      </c>
      <c r="S1145" s="7">
        <v>8.9048709555079723E-4</v>
      </c>
      <c r="T1145" s="6">
        <v>0</v>
      </c>
      <c r="U1145" s="6">
        <v>137.92531894353959</v>
      </c>
    </row>
    <row r="1146" spans="1:21" x14ac:dyDescent="0.3">
      <c r="A1146" t="s">
        <v>21</v>
      </c>
      <c r="B1146" t="s">
        <v>398</v>
      </c>
      <c r="C1146" t="s">
        <v>80</v>
      </c>
      <c r="D1146" t="s">
        <v>393</v>
      </c>
      <c r="E1146" t="s">
        <v>25</v>
      </c>
      <c r="F1146" t="s">
        <v>26</v>
      </c>
      <c r="G1146" t="s">
        <v>447</v>
      </c>
      <c r="H1146" t="s">
        <v>121</v>
      </c>
      <c r="I1146" t="s">
        <v>121</v>
      </c>
      <c r="J1146" t="s">
        <v>121</v>
      </c>
      <c r="K1146" t="s">
        <v>29</v>
      </c>
      <c r="L1146">
        <v>11</v>
      </c>
      <c r="N1146" s="5">
        <v>0</v>
      </c>
      <c r="O1146" t="s">
        <v>30</v>
      </c>
      <c r="P1146" s="5">
        <v>0</v>
      </c>
      <c r="Q1146" s="6">
        <v>0</v>
      </c>
      <c r="R1146" s="7">
        <v>0</v>
      </c>
      <c r="S1146" s="7">
        <v>0</v>
      </c>
      <c r="T1146" s="6">
        <v>0</v>
      </c>
      <c r="U1146" s="6">
        <v>0</v>
      </c>
    </row>
    <row r="1147" spans="1:21" x14ac:dyDescent="0.3">
      <c r="A1147" t="s">
        <v>21</v>
      </c>
      <c r="B1147" t="s">
        <v>398</v>
      </c>
      <c r="C1147" t="s">
        <v>80</v>
      </c>
      <c r="D1147" t="s">
        <v>393</v>
      </c>
      <c r="E1147" t="s">
        <v>25</v>
      </c>
      <c r="F1147" t="s">
        <v>26</v>
      </c>
      <c r="G1147" t="s">
        <v>448</v>
      </c>
      <c r="H1147" t="s">
        <v>123</v>
      </c>
      <c r="I1147" t="s">
        <v>123</v>
      </c>
      <c r="J1147" t="s">
        <v>123</v>
      </c>
      <c r="K1147" t="s">
        <v>29</v>
      </c>
      <c r="L1147">
        <v>15</v>
      </c>
      <c r="N1147" s="5">
        <v>0</v>
      </c>
      <c r="O1147" t="s">
        <v>30</v>
      </c>
      <c r="P1147" s="5">
        <v>0</v>
      </c>
      <c r="Q1147" s="6">
        <v>0</v>
      </c>
      <c r="R1147" s="7">
        <v>0</v>
      </c>
      <c r="S1147" s="7">
        <v>0</v>
      </c>
      <c r="T1147" s="6">
        <v>0</v>
      </c>
      <c r="U1147" s="6">
        <v>0</v>
      </c>
    </row>
    <row r="1148" spans="1:21" x14ac:dyDescent="0.3">
      <c r="A1148" t="s">
        <v>21</v>
      </c>
      <c r="B1148" t="s">
        <v>398</v>
      </c>
      <c r="C1148" t="s">
        <v>80</v>
      </c>
      <c r="D1148" t="s">
        <v>393</v>
      </c>
      <c r="E1148" t="s">
        <v>25</v>
      </c>
      <c r="F1148" t="s">
        <v>26</v>
      </c>
      <c r="G1148" t="s">
        <v>449</v>
      </c>
      <c r="H1148" t="s">
        <v>125</v>
      </c>
      <c r="I1148" t="s">
        <v>908</v>
      </c>
      <c r="J1148" t="s">
        <v>125</v>
      </c>
      <c r="K1148" t="s">
        <v>29</v>
      </c>
      <c r="L1148">
        <v>20</v>
      </c>
      <c r="N1148" s="5">
        <v>0.08</v>
      </c>
      <c r="O1148" t="s">
        <v>30</v>
      </c>
      <c r="P1148" s="5">
        <v>0</v>
      </c>
      <c r="Q1148" s="6">
        <v>0</v>
      </c>
      <c r="R1148" s="7">
        <v>0</v>
      </c>
      <c r="S1148" s="7">
        <v>1.1044101163005346E-3</v>
      </c>
      <c r="T1148" s="6">
        <v>0</v>
      </c>
      <c r="U1148" s="6">
        <v>0</v>
      </c>
    </row>
    <row r="1149" spans="1:21" x14ac:dyDescent="0.3">
      <c r="A1149" t="s">
        <v>21</v>
      </c>
      <c r="B1149" t="s">
        <v>398</v>
      </c>
      <c r="C1149" t="s">
        <v>80</v>
      </c>
      <c r="D1149" t="s">
        <v>393</v>
      </c>
      <c r="E1149" t="s">
        <v>25</v>
      </c>
      <c r="F1149" t="s">
        <v>26</v>
      </c>
      <c r="G1149" t="s">
        <v>450</v>
      </c>
      <c r="H1149" t="s">
        <v>127</v>
      </c>
      <c r="I1149" t="s">
        <v>909</v>
      </c>
      <c r="J1149" t="s">
        <v>127</v>
      </c>
      <c r="K1149" t="s">
        <v>29</v>
      </c>
      <c r="L1149">
        <v>20</v>
      </c>
      <c r="N1149" s="5">
        <v>0</v>
      </c>
      <c r="O1149" t="s">
        <v>30</v>
      </c>
      <c r="P1149" s="5">
        <v>0.91304347799999996</v>
      </c>
      <c r="Q1149" s="6">
        <v>0</v>
      </c>
      <c r="R1149" s="7">
        <v>0</v>
      </c>
      <c r="S1149" s="7">
        <v>1.0253235912835545E-3</v>
      </c>
      <c r="T1149" s="6">
        <v>0</v>
      </c>
      <c r="U1149" s="6">
        <v>0</v>
      </c>
    </row>
    <row r="1150" spans="1:21" x14ac:dyDescent="0.3">
      <c r="A1150" t="s">
        <v>21</v>
      </c>
      <c r="B1150" t="s">
        <v>398</v>
      </c>
      <c r="C1150" t="s">
        <v>80</v>
      </c>
      <c r="D1150" t="s">
        <v>393</v>
      </c>
      <c r="E1150" t="s">
        <v>25</v>
      </c>
      <c r="F1150" t="s">
        <v>26</v>
      </c>
      <c r="G1150" t="s">
        <v>451</v>
      </c>
      <c r="H1150" t="s">
        <v>129</v>
      </c>
      <c r="I1150" t="s">
        <v>910</v>
      </c>
      <c r="J1150" t="s">
        <v>129</v>
      </c>
      <c r="K1150" t="s">
        <v>29</v>
      </c>
      <c r="L1150">
        <v>20</v>
      </c>
      <c r="N1150" s="5">
        <v>0</v>
      </c>
      <c r="O1150" t="s">
        <v>30</v>
      </c>
      <c r="P1150" s="5">
        <v>0.33333333300000001</v>
      </c>
      <c r="Q1150" s="6">
        <v>0</v>
      </c>
      <c r="R1150" s="7">
        <v>0</v>
      </c>
      <c r="S1150" s="7">
        <v>1.0805851901144099E-3</v>
      </c>
      <c r="T1150" s="6">
        <v>0</v>
      </c>
      <c r="U1150" s="6">
        <v>0</v>
      </c>
    </row>
    <row r="1151" spans="1:21" x14ac:dyDescent="0.3">
      <c r="A1151" t="s">
        <v>21</v>
      </c>
      <c r="B1151" t="s">
        <v>398</v>
      </c>
      <c r="C1151" t="s">
        <v>80</v>
      </c>
      <c r="D1151" t="s">
        <v>393</v>
      </c>
      <c r="E1151" t="s">
        <v>25</v>
      </c>
      <c r="F1151" t="s">
        <v>26</v>
      </c>
      <c r="G1151" t="s">
        <v>452</v>
      </c>
      <c r="H1151" t="s">
        <v>131</v>
      </c>
      <c r="I1151" t="s">
        <v>911</v>
      </c>
      <c r="J1151" t="s">
        <v>131</v>
      </c>
      <c r="K1151" t="s">
        <v>29</v>
      </c>
      <c r="L1151">
        <v>20</v>
      </c>
      <c r="N1151" s="5">
        <v>0</v>
      </c>
      <c r="O1151" t="s">
        <v>30</v>
      </c>
      <c r="P1151" s="5">
        <v>0.68421052599999999</v>
      </c>
      <c r="Q1151" s="6">
        <v>0</v>
      </c>
      <c r="R1151" s="7">
        <v>0</v>
      </c>
      <c r="S1151" s="7">
        <v>1.0314931368229279E-3</v>
      </c>
      <c r="T1151" s="6">
        <v>0</v>
      </c>
      <c r="U1151" s="6">
        <v>0</v>
      </c>
    </row>
    <row r="1152" spans="1:21" x14ac:dyDescent="0.3">
      <c r="A1152" t="s">
        <v>21</v>
      </c>
      <c r="B1152" t="s">
        <v>398</v>
      </c>
      <c r="C1152" t="s">
        <v>80</v>
      </c>
      <c r="D1152" t="s">
        <v>393</v>
      </c>
      <c r="E1152" t="s">
        <v>25</v>
      </c>
      <c r="F1152" t="s">
        <v>26</v>
      </c>
      <c r="G1152" t="s">
        <v>453</v>
      </c>
      <c r="H1152" t="s">
        <v>157</v>
      </c>
      <c r="I1152" t="s">
        <v>912</v>
      </c>
      <c r="J1152" t="s">
        <v>157</v>
      </c>
      <c r="K1152" t="s">
        <v>29</v>
      </c>
      <c r="L1152">
        <v>11</v>
      </c>
      <c r="N1152" s="5">
        <v>0.52</v>
      </c>
      <c r="O1152" t="s">
        <v>30</v>
      </c>
      <c r="P1152" s="5">
        <v>0</v>
      </c>
      <c r="Q1152" s="6">
        <v>0</v>
      </c>
      <c r="R1152" s="7">
        <v>0</v>
      </c>
      <c r="S1152" s="7">
        <v>0</v>
      </c>
      <c r="T1152" s="6">
        <v>0</v>
      </c>
      <c r="U1152" s="6">
        <v>0</v>
      </c>
    </row>
    <row r="1153" spans="1:21" x14ac:dyDescent="0.3">
      <c r="A1153" t="s">
        <v>21</v>
      </c>
      <c r="B1153" t="s">
        <v>398</v>
      </c>
      <c r="C1153" t="s">
        <v>80</v>
      </c>
      <c r="D1153" t="s">
        <v>393</v>
      </c>
      <c r="E1153" t="s">
        <v>25</v>
      </c>
      <c r="F1153" t="s">
        <v>31</v>
      </c>
      <c r="G1153" t="s">
        <v>454</v>
      </c>
      <c r="H1153" t="s">
        <v>28</v>
      </c>
      <c r="I1153" t="s">
        <v>28</v>
      </c>
      <c r="J1153" t="s">
        <v>28</v>
      </c>
      <c r="K1153" t="s">
        <v>29</v>
      </c>
      <c r="L1153">
        <v>20</v>
      </c>
      <c r="N1153" s="5">
        <v>0</v>
      </c>
      <c r="O1153" t="s">
        <v>30</v>
      </c>
      <c r="P1153" s="5">
        <v>0.3</v>
      </c>
      <c r="Q1153" s="6">
        <v>0</v>
      </c>
      <c r="R1153" s="7">
        <v>0</v>
      </c>
      <c r="S1153" s="7">
        <v>1.931068935849194E-4</v>
      </c>
      <c r="T1153" s="6">
        <v>0</v>
      </c>
      <c r="U1153" s="6">
        <v>0</v>
      </c>
    </row>
    <row r="1154" spans="1:21" x14ac:dyDescent="0.3">
      <c r="A1154" t="s">
        <v>21</v>
      </c>
      <c r="B1154" t="s">
        <v>398</v>
      </c>
      <c r="C1154" t="s">
        <v>80</v>
      </c>
      <c r="D1154" t="s">
        <v>393</v>
      </c>
      <c r="E1154" t="s">
        <v>25</v>
      </c>
      <c r="F1154" t="s">
        <v>31</v>
      </c>
      <c r="G1154" t="s">
        <v>455</v>
      </c>
      <c r="H1154" t="s">
        <v>84</v>
      </c>
      <c r="I1154" t="s">
        <v>84</v>
      </c>
      <c r="J1154" t="s">
        <v>84</v>
      </c>
      <c r="K1154" t="s">
        <v>29</v>
      </c>
      <c r="L1154">
        <v>20</v>
      </c>
      <c r="N1154" s="5">
        <v>0.15</v>
      </c>
      <c r="O1154" t="s">
        <v>30</v>
      </c>
      <c r="P1154" s="5">
        <v>0.70967741900000003</v>
      </c>
      <c r="Q1154" s="6">
        <v>17632639.789999999</v>
      </c>
      <c r="R1154" s="7">
        <v>0</v>
      </c>
      <c r="S1154" s="7">
        <v>8.9048709555079734E-4</v>
      </c>
      <c r="T1154" s="6">
        <v>0</v>
      </c>
      <c r="U1154" s="6">
        <v>15701.63819349052</v>
      </c>
    </row>
    <row r="1155" spans="1:21" x14ac:dyDescent="0.3">
      <c r="A1155" t="s">
        <v>21</v>
      </c>
      <c r="B1155" t="s">
        <v>398</v>
      </c>
      <c r="C1155" t="s">
        <v>80</v>
      </c>
      <c r="D1155" t="s">
        <v>393</v>
      </c>
      <c r="E1155" t="s">
        <v>25</v>
      </c>
      <c r="F1155" t="s">
        <v>31</v>
      </c>
      <c r="G1155" t="s">
        <v>456</v>
      </c>
      <c r="H1155" t="s">
        <v>86</v>
      </c>
      <c r="I1155" t="s">
        <v>86</v>
      </c>
      <c r="J1155" t="s">
        <v>86</v>
      </c>
      <c r="K1155" t="s">
        <v>29</v>
      </c>
      <c r="L1155">
        <v>20</v>
      </c>
      <c r="N1155" s="5">
        <v>0</v>
      </c>
      <c r="O1155" t="s">
        <v>30</v>
      </c>
      <c r="P1155" s="5">
        <v>0.165740727</v>
      </c>
      <c r="Q1155" s="6">
        <v>0</v>
      </c>
      <c r="R1155" s="7">
        <v>0</v>
      </c>
      <c r="S1155" s="7">
        <v>9.7367594861765005E-4</v>
      </c>
      <c r="T1155" s="6">
        <v>0</v>
      </c>
      <c r="U1155" s="6">
        <v>0</v>
      </c>
    </row>
    <row r="1156" spans="1:21" x14ac:dyDescent="0.3">
      <c r="A1156" t="s">
        <v>21</v>
      </c>
      <c r="B1156" t="s">
        <v>398</v>
      </c>
      <c r="C1156" t="s">
        <v>80</v>
      </c>
      <c r="D1156" t="s">
        <v>393</v>
      </c>
      <c r="E1156" t="s">
        <v>25</v>
      </c>
      <c r="F1156" t="s">
        <v>31</v>
      </c>
      <c r="G1156" t="s">
        <v>458</v>
      </c>
      <c r="H1156" t="s">
        <v>90</v>
      </c>
      <c r="I1156" t="s">
        <v>901</v>
      </c>
      <c r="J1156" t="s">
        <v>90</v>
      </c>
      <c r="K1156" t="s">
        <v>29</v>
      </c>
      <c r="L1156">
        <v>20</v>
      </c>
      <c r="N1156" s="5">
        <v>7.3129769999999997E-2</v>
      </c>
      <c r="O1156" t="s">
        <v>30</v>
      </c>
      <c r="P1156" s="5">
        <v>0.91304347799999996</v>
      </c>
      <c r="Q1156" s="6">
        <v>11851201.189999999</v>
      </c>
      <c r="R1156" s="7">
        <v>0</v>
      </c>
      <c r="S1156" s="7">
        <v>1.0820638138986927E-3</v>
      </c>
      <c r="T1156" s="6">
        <v>0</v>
      </c>
      <c r="U1156" s="6">
        <v>12823.755958932124</v>
      </c>
    </row>
    <row r="1157" spans="1:21" x14ac:dyDescent="0.3">
      <c r="A1157" t="s">
        <v>21</v>
      </c>
      <c r="B1157" t="s">
        <v>398</v>
      </c>
      <c r="C1157" t="s">
        <v>80</v>
      </c>
      <c r="D1157" t="s">
        <v>393</v>
      </c>
      <c r="E1157" t="s">
        <v>25</v>
      </c>
      <c r="F1157" t="s">
        <v>31</v>
      </c>
      <c r="G1157" t="s">
        <v>459</v>
      </c>
      <c r="H1157" t="s">
        <v>92</v>
      </c>
      <c r="I1157" t="s">
        <v>902</v>
      </c>
      <c r="J1157" t="s">
        <v>92</v>
      </c>
      <c r="K1157" t="s">
        <v>29</v>
      </c>
      <c r="L1157">
        <v>20</v>
      </c>
      <c r="N1157" s="5">
        <v>2.8622670999999999E-2</v>
      </c>
      <c r="O1157" t="s">
        <v>30</v>
      </c>
      <c r="P1157" s="5">
        <v>0.33333333300000001</v>
      </c>
      <c r="Q1157" s="6">
        <v>1236578.1359999999</v>
      </c>
      <c r="R1157" s="7">
        <v>0</v>
      </c>
      <c r="S1157" s="7">
        <v>1.2294205087528098E-3</v>
      </c>
      <c r="T1157" s="6">
        <v>0</v>
      </c>
      <c r="U1157" s="6">
        <v>1520.2745210737212</v>
      </c>
    </row>
    <row r="1158" spans="1:21" x14ac:dyDescent="0.3">
      <c r="A1158" t="s">
        <v>21</v>
      </c>
      <c r="B1158" t="s">
        <v>398</v>
      </c>
      <c r="C1158" t="s">
        <v>80</v>
      </c>
      <c r="D1158" t="s">
        <v>393</v>
      </c>
      <c r="E1158" t="s">
        <v>25</v>
      </c>
      <c r="F1158" t="s">
        <v>31</v>
      </c>
      <c r="G1158" t="s">
        <v>460</v>
      </c>
      <c r="H1158" t="s">
        <v>94</v>
      </c>
      <c r="I1158" t="s">
        <v>903</v>
      </c>
      <c r="J1158" t="s">
        <v>94</v>
      </c>
      <c r="K1158" t="s">
        <v>29</v>
      </c>
      <c r="L1158">
        <v>20</v>
      </c>
      <c r="N1158" s="5">
        <v>7.1053062E-2</v>
      </c>
      <c r="O1158" t="s">
        <v>30</v>
      </c>
      <c r="P1158" s="5">
        <v>0.68421052599999999</v>
      </c>
      <c r="Q1158" s="6">
        <v>7195412.8499999996</v>
      </c>
      <c r="R1158" s="7">
        <v>0</v>
      </c>
      <c r="S1158" s="7">
        <v>1.1140384301340774E-3</v>
      </c>
      <c r="T1158" s="6">
        <v>0</v>
      </c>
      <c r="U1158" s="6">
        <v>8015.9664355805671</v>
      </c>
    </row>
    <row r="1159" spans="1:21" x14ac:dyDescent="0.3">
      <c r="A1159" t="s">
        <v>21</v>
      </c>
      <c r="B1159" t="s">
        <v>398</v>
      </c>
      <c r="C1159" t="s">
        <v>80</v>
      </c>
      <c r="D1159" t="s">
        <v>393</v>
      </c>
      <c r="E1159" t="s">
        <v>25</v>
      </c>
      <c r="F1159" t="s">
        <v>31</v>
      </c>
      <c r="G1159" t="s">
        <v>461</v>
      </c>
      <c r="H1159" t="s">
        <v>96</v>
      </c>
      <c r="I1159" t="s">
        <v>904</v>
      </c>
      <c r="J1159" t="s">
        <v>96</v>
      </c>
      <c r="K1159" t="s">
        <v>29</v>
      </c>
      <c r="L1159">
        <v>11</v>
      </c>
      <c r="N1159" s="5">
        <v>0.9</v>
      </c>
      <c r="O1159" t="s">
        <v>30</v>
      </c>
      <c r="P1159" s="5">
        <v>6.0917672999999999E-2</v>
      </c>
      <c r="Q1159" s="6">
        <v>5254769.2549999999</v>
      </c>
      <c r="R1159" s="7">
        <v>0</v>
      </c>
      <c r="S1159" s="7">
        <v>0</v>
      </c>
      <c r="T1159" s="6">
        <v>0</v>
      </c>
      <c r="U1159" s="6">
        <v>0</v>
      </c>
    </row>
    <row r="1160" spans="1:21" x14ac:dyDescent="0.3">
      <c r="A1160" t="s">
        <v>21</v>
      </c>
      <c r="B1160" t="s">
        <v>398</v>
      </c>
      <c r="C1160" t="s">
        <v>80</v>
      </c>
      <c r="D1160" t="s">
        <v>393</v>
      </c>
      <c r="E1160" t="s">
        <v>25</v>
      </c>
      <c r="F1160" t="s">
        <v>31</v>
      </c>
      <c r="G1160" t="s">
        <v>462</v>
      </c>
      <c r="H1160" t="s">
        <v>98</v>
      </c>
      <c r="I1160" t="s">
        <v>98</v>
      </c>
      <c r="J1160" t="s">
        <v>98</v>
      </c>
      <c r="K1160" t="s">
        <v>29</v>
      </c>
      <c r="L1160">
        <v>11</v>
      </c>
      <c r="N1160" s="5">
        <v>5.8799999999999998E-2</v>
      </c>
      <c r="O1160" t="s">
        <v>30</v>
      </c>
      <c r="P1160" s="5">
        <v>2.3940499999999999E-4</v>
      </c>
      <c r="Q1160" s="6">
        <v>1274.5665590000001</v>
      </c>
      <c r="R1160" s="7">
        <v>0</v>
      </c>
      <c r="S1160" s="7">
        <v>2.8305107083242055E-2</v>
      </c>
      <c r="T1160" s="6">
        <v>0</v>
      </c>
      <c r="U1160" s="6">
        <v>36.076742937214355</v>
      </c>
    </row>
    <row r="1161" spans="1:21" x14ac:dyDescent="0.3">
      <c r="A1161" t="s">
        <v>21</v>
      </c>
      <c r="B1161" t="s">
        <v>398</v>
      </c>
      <c r="C1161" t="s">
        <v>80</v>
      </c>
      <c r="D1161" t="s">
        <v>393</v>
      </c>
      <c r="E1161" t="s">
        <v>25</v>
      </c>
      <c r="F1161" t="s">
        <v>31</v>
      </c>
      <c r="G1161" t="s">
        <v>463</v>
      </c>
      <c r="H1161" t="s">
        <v>100</v>
      </c>
      <c r="I1161" t="s">
        <v>100</v>
      </c>
      <c r="J1161" t="s">
        <v>100</v>
      </c>
      <c r="K1161" t="s">
        <v>29</v>
      </c>
      <c r="L1161">
        <v>20</v>
      </c>
      <c r="N1161" s="5">
        <v>9.4999999999999998E-3</v>
      </c>
      <c r="O1161" t="s">
        <v>30</v>
      </c>
      <c r="P1161" s="5">
        <v>0.1</v>
      </c>
      <c r="Q1161" s="6">
        <v>101278.72199999999</v>
      </c>
      <c r="R1161" s="7">
        <v>0</v>
      </c>
      <c r="S1161" s="7">
        <v>8.3215779668067188E-4</v>
      </c>
      <c r="T1161" s="6">
        <v>0</v>
      </c>
      <c r="U1161" s="6">
        <v>84.279878150154289</v>
      </c>
    </row>
    <row r="1162" spans="1:21" x14ac:dyDescent="0.3">
      <c r="A1162" t="s">
        <v>21</v>
      </c>
      <c r="B1162" t="s">
        <v>398</v>
      </c>
      <c r="C1162" t="s">
        <v>80</v>
      </c>
      <c r="D1162" t="s">
        <v>393</v>
      </c>
      <c r="E1162" t="s">
        <v>25</v>
      </c>
      <c r="F1162" t="s">
        <v>31</v>
      </c>
      <c r="G1162" t="s">
        <v>464</v>
      </c>
      <c r="H1162" t="s">
        <v>102</v>
      </c>
      <c r="I1162" t="s">
        <v>102</v>
      </c>
      <c r="J1162" t="s">
        <v>102</v>
      </c>
      <c r="K1162" t="s">
        <v>29</v>
      </c>
      <c r="L1162">
        <v>11</v>
      </c>
      <c r="N1162" s="5">
        <v>0.02</v>
      </c>
      <c r="O1162" t="s">
        <v>30</v>
      </c>
      <c r="P1162" s="5">
        <v>2.6194598999999999E-2</v>
      </c>
      <c r="Q1162" s="6">
        <v>47459.307829999998</v>
      </c>
      <c r="R1162" s="7">
        <v>0</v>
      </c>
      <c r="S1162" s="7">
        <v>0</v>
      </c>
      <c r="T1162" s="6">
        <v>0</v>
      </c>
      <c r="U1162" s="6">
        <v>0</v>
      </c>
    </row>
    <row r="1163" spans="1:21" x14ac:dyDescent="0.3">
      <c r="A1163" t="s">
        <v>21</v>
      </c>
      <c r="B1163" t="s">
        <v>398</v>
      </c>
      <c r="C1163" t="s">
        <v>80</v>
      </c>
      <c r="D1163" t="s">
        <v>393</v>
      </c>
      <c r="E1163" t="s">
        <v>25</v>
      </c>
      <c r="F1163" t="s">
        <v>31</v>
      </c>
      <c r="G1163" t="s">
        <v>465</v>
      </c>
      <c r="H1163" t="s">
        <v>104</v>
      </c>
      <c r="I1163" t="s">
        <v>104</v>
      </c>
      <c r="J1163" t="s">
        <v>104</v>
      </c>
      <c r="K1163" t="s">
        <v>29</v>
      </c>
      <c r="L1163">
        <v>15</v>
      </c>
      <c r="N1163" s="5">
        <v>0.76500000000000001</v>
      </c>
      <c r="O1163" t="s">
        <v>30</v>
      </c>
      <c r="P1163" s="5">
        <v>8.6436605999999999E-2</v>
      </c>
      <c r="Q1163" s="6">
        <v>7042728.9050000003</v>
      </c>
      <c r="R1163" s="7">
        <v>0</v>
      </c>
      <c r="S1163" s="7">
        <v>2.8198813552064638E-3</v>
      </c>
      <c r="T1163" s="6">
        <v>0</v>
      </c>
      <c r="U1163" s="6">
        <v>19859.659928983136</v>
      </c>
    </row>
    <row r="1164" spans="1:21" x14ac:dyDescent="0.3">
      <c r="A1164" t="s">
        <v>21</v>
      </c>
      <c r="B1164" t="s">
        <v>398</v>
      </c>
      <c r="C1164" t="s">
        <v>80</v>
      </c>
      <c r="D1164" t="s">
        <v>393</v>
      </c>
      <c r="E1164" t="s">
        <v>25</v>
      </c>
      <c r="F1164" t="s">
        <v>31</v>
      </c>
      <c r="G1164" t="s">
        <v>466</v>
      </c>
      <c r="H1164" t="s">
        <v>106</v>
      </c>
      <c r="I1164" t="s">
        <v>106</v>
      </c>
      <c r="J1164" t="s">
        <v>106</v>
      </c>
      <c r="K1164" t="s">
        <v>29</v>
      </c>
      <c r="L1164">
        <v>11</v>
      </c>
      <c r="N1164" s="5">
        <v>2.9081632999999999E-2</v>
      </c>
      <c r="O1164" t="s">
        <v>30</v>
      </c>
      <c r="P1164" s="5">
        <v>0.15</v>
      </c>
      <c r="Q1164" s="6">
        <v>543458.95319999999</v>
      </c>
      <c r="R1164" s="7">
        <v>0</v>
      </c>
      <c r="S1164" s="7">
        <v>1.8326628492616316E-3</v>
      </c>
      <c r="T1164" s="6">
        <v>0</v>
      </c>
      <c r="U1164" s="6">
        <v>995.97703362825564</v>
      </c>
    </row>
    <row r="1165" spans="1:21" x14ac:dyDescent="0.3">
      <c r="A1165" t="s">
        <v>21</v>
      </c>
      <c r="B1165" t="s">
        <v>398</v>
      </c>
      <c r="C1165" t="s">
        <v>80</v>
      </c>
      <c r="D1165" t="s">
        <v>393</v>
      </c>
      <c r="E1165" t="s">
        <v>25</v>
      </c>
      <c r="F1165" t="s">
        <v>31</v>
      </c>
      <c r="G1165" t="s">
        <v>467</v>
      </c>
      <c r="H1165" t="s">
        <v>108</v>
      </c>
      <c r="I1165" t="s">
        <v>108</v>
      </c>
      <c r="J1165" t="s">
        <v>108</v>
      </c>
      <c r="K1165" t="s">
        <v>29</v>
      </c>
      <c r="L1165">
        <v>2</v>
      </c>
      <c r="M1165" t="s">
        <v>109</v>
      </c>
      <c r="N1165" s="5">
        <v>0</v>
      </c>
      <c r="O1165" t="s">
        <v>30</v>
      </c>
      <c r="P1165" s="5">
        <v>0.05</v>
      </c>
      <c r="Q1165" s="6">
        <v>0</v>
      </c>
      <c r="R1165" s="7">
        <v>0</v>
      </c>
      <c r="S1165" s="7">
        <v>8.9048709555079723E-4</v>
      </c>
      <c r="T1165" s="6">
        <v>0</v>
      </c>
      <c r="U1165" s="6">
        <v>0</v>
      </c>
    </row>
    <row r="1166" spans="1:21" x14ac:dyDescent="0.3">
      <c r="A1166" t="s">
        <v>21</v>
      </c>
      <c r="B1166" t="s">
        <v>398</v>
      </c>
      <c r="C1166" t="s">
        <v>80</v>
      </c>
      <c r="D1166" t="s">
        <v>393</v>
      </c>
      <c r="E1166" t="s">
        <v>25</v>
      </c>
      <c r="F1166" t="s">
        <v>31</v>
      </c>
      <c r="G1166" t="s">
        <v>468</v>
      </c>
      <c r="H1166" t="s">
        <v>111</v>
      </c>
      <c r="I1166" t="s">
        <v>111</v>
      </c>
      <c r="J1166" t="s">
        <v>111</v>
      </c>
      <c r="K1166" t="s">
        <v>29</v>
      </c>
      <c r="L1166">
        <v>20</v>
      </c>
      <c r="N1166" s="5">
        <v>2.2499999999999998E-3</v>
      </c>
      <c r="O1166" t="s">
        <v>30</v>
      </c>
      <c r="P1166" s="5">
        <v>0.146537695</v>
      </c>
      <c r="Q1166" s="6">
        <v>40896.856950000001</v>
      </c>
      <c r="R1166" s="7">
        <v>0</v>
      </c>
      <c r="S1166" s="7">
        <v>8.9048709555079723E-4</v>
      </c>
      <c r="T1166" s="6">
        <v>0</v>
      </c>
      <c r="U1166" s="6">
        <v>36.418123362561936</v>
      </c>
    </row>
    <row r="1167" spans="1:21" x14ac:dyDescent="0.3">
      <c r="A1167" t="s">
        <v>21</v>
      </c>
      <c r="B1167" t="s">
        <v>398</v>
      </c>
      <c r="C1167" t="s">
        <v>80</v>
      </c>
      <c r="D1167" t="s">
        <v>393</v>
      </c>
      <c r="E1167" t="s">
        <v>25</v>
      </c>
      <c r="F1167" t="s">
        <v>31</v>
      </c>
      <c r="G1167" t="s">
        <v>934</v>
      </c>
      <c r="H1167" t="s">
        <v>113</v>
      </c>
      <c r="I1167" t="s">
        <v>113</v>
      </c>
      <c r="J1167" t="s">
        <v>113</v>
      </c>
      <c r="K1167" t="s">
        <v>29</v>
      </c>
      <c r="L1167">
        <v>20</v>
      </c>
      <c r="N1167" s="5">
        <v>1.4999999999999999E-2</v>
      </c>
      <c r="O1167" t="s">
        <v>30</v>
      </c>
      <c r="P1167" s="5">
        <v>1.0784E-4</v>
      </c>
      <c r="Q1167" s="6">
        <v>146.46012590000001</v>
      </c>
      <c r="R1167" s="7">
        <v>0</v>
      </c>
      <c r="S1167" s="7">
        <v>6.1520590679720044E-4</v>
      </c>
      <c r="T1167" s="6">
        <v>0</v>
      </c>
      <c r="U1167" s="6">
        <v>9.0103134563941645E-2</v>
      </c>
    </row>
    <row r="1168" spans="1:21" x14ac:dyDescent="0.3">
      <c r="A1168" t="s">
        <v>21</v>
      </c>
      <c r="B1168" t="s">
        <v>398</v>
      </c>
      <c r="C1168" t="s">
        <v>80</v>
      </c>
      <c r="D1168" t="s">
        <v>393</v>
      </c>
      <c r="E1168" t="s">
        <v>25</v>
      </c>
      <c r="F1168" t="s">
        <v>31</v>
      </c>
      <c r="G1168" t="s">
        <v>469</v>
      </c>
      <c r="H1168" t="s">
        <v>115</v>
      </c>
      <c r="I1168" t="s">
        <v>905</v>
      </c>
      <c r="J1168" t="s">
        <v>115</v>
      </c>
      <c r="K1168" t="s">
        <v>29</v>
      </c>
      <c r="L1168">
        <v>20</v>
      </c>
      <c r="N1168" s="5">
        <v>0.19</v>
      </c>
      <c r="O1168" t="s">
        <v>30</v>
      </c>
      <c r="P1168" s="5">
        <v>0.365853659</v>
      </c>
      <c r="Q1168" s="6">
        <v>9682398.9269999992</v>
      </c>
      <c r="R1168" s="7">
        <v>0</v>
      </c>
      <c r="S1168" s="7">
        <v>8.9696180021593631E-4</v>
      </c>
      <c r="T1168" s="6">
        <v>0</v>
      </c>
      <c r="U1168" s="6">
        <v>8684.7419719707686</v>
      </c>
    </row>
    <row r="1169" spans="1:21" x14ac:dyDescent="0.3">
      <c r="A1169" t="s">
        <v>21</v>
      </c>
      <c r="B1169" t="s">
        <v>398</v>
      </c>
      <c r="C1169" t="s">
        <v>80</v>
      </c>
      <c r="D1169" t="s">
        <v>393</v>
      </c>
      <c r="E1169" t="s">
        <v>25</v>
      </c>
      <c r="F1169" t="s">
        <v>31</v>
      </c>
      <c r="G1169" t="s">
        <v>470</v>
      </c>
      <c r="H1169" t="s">
        <v>117</v>
      </c>
      <c r="I1169" t="s">
        <v>906</v>
      </c>
      <c r="J1169" t="s">
        <v>117</v>
      </c>
      <c r="K1169" t="s">
        <v>29</v>
      </c>
      <c r="L1169">
        <v>20</v>
      </c>
      <c r="N1169" s="5">
        <v>0.14249999999999999</v>
      </c>
      <c r="O1169" t="s">
        <v>30</v>
      </c>
      <c r="P1169" s="5">
        <v>0.192673595</v>
      </c>
      <c r="Q1169" s="6">
        <v>3517098.267</v>
      </c>
      <c r="R1169" s="7">
        <v>0</v>
      </c>
      <c r="S1169" s="7">
        <v>9.7406742677655584E-4</v>
      </c>
      <c r="T1169" s="6">
        <v>0</v>
      </c>
      <c r="U1169" s="6">
        <v>3425.8908586569737</v>
      </c>
    </row>
    <row r="1170" spans="1:21" x14ac:dyDescent="0.3">
      <c r="A1170" t="s">
        <v>21</v>
      </c>
      <c r="B1170" t="s">
        <v>398</v>
      </c>
      <c r="C1170" t="s">
        <v>80</v>
      </c>
      <c r="D1170" t="s">
        <v>393</v>
      </c>
      <c r="E1170" t="s">
        <v>25</v>
      </c>
      <c r="F1170" t="s">
        <v>31</v>
      </c>
      <c r="G1170" t="s">
        <v>471</v>
      </c>
      <c r="H1170" t="s">
        <v>119</v>
      </c>
      <c r="I1170" t="s">
        <v>907</v>
      </c>
      <c r="J1170" t="s">
        <v>119</v>
      </c>
      <c r="K1170" t="s">
        <v>29</v>
      </c>
      <c r="L1170">
        <v>20</v>
      </c>
      <c r="N1170" s="5">
        <v>0.54</v>
      </c>
      <c r="O1170" t="s">
        <v>30</v>
      </c>
      <c r="P1170" s="5">
        <v>0.125</v>
      </c>
      <c r="Q1170" s="6">
        <v>8369868.1430000002</v>
      </c>
      <c r="R1170" s="7">
        <v>0</v>
      </c>
      <c r="S1170" s="7">
        <v>8.9048709555079723E-4</v>
      </c>
      <c r="T1170" s="6">
        <v>0</v>
      </c>
      <c r="U1170" s="6">
        <v>7453.2595728032147</v>
      </c>
    </row>
    <row r="1171" spans="1:21" x14ac:dyDescent="0.3">
      <c r="A1171" t="s">
        <v>21</v>
      </c>
      <c r="B1171" t="s">
        <v>398</v>
      </c>
      <c r="C1171" t="s">
        <v>80</v>
      </c>
      <c r="D1171" t="s">
        <v>393</v>
      </c>
      <c r="E1171" t="s">
        <v>25</v>
      </c>
      <c r="F1171" t="s">
        <v>31</v>
      </c>
      <c r="G1171" t="s">
        <v>472</v>
      </c>
      <c r="H1171" t="s">
        <v>121</v>
      </c>
      <c r="I1171" t="s">
        <v>121</v>
      </c>
      <c r="J1171" t="s">
        <v>121</v>
      </c>
      <c r="K1171" t="s">
        <v>29</v>
      </c>
      <c r="L1171">
        <v>11</v>
      </c>
      <c r="N1171" s="5">
        <v>0.65</v>
      </c>
      <c r="O1171" t="s">
        <v>30</v>
      </c>
      <c r="P1171" s="5">
        <v>0.12</v>
      </c>
      <c r="Q1171" s="6">
        <v>9018997.9159999993</v>
      </c>
      <c r="R1171" s="7">
        <v>0</v>
      </c>
      <c r="S1171" s="7">
        <v>8.9048709555079712E-4</v>
      </c>
      <c r="T1171" s="6">
        <v>0</v>
      </c>
      <c r="U1171" s="6">
        <v>8031.3012589975315</v>
      </c>
    </row>
    <row r="1172" spans="1:21" x14ac:dyDescent="0.3">
      <c r="A1172" t="s">
        <v>21</v>
      </c>
      <c r="B1172" t="s">
        <v>398</v>
      </c>
      <c r="C1172" t="s">
        <v>80</v>
      </c>
      <c r="D1172" t="s">
        <v>393</v>
      </c>
      <c r="E1172" t="s">
        <v>25</v>
      </c>
      <c r="F1172" t="s">
        <v>31</v>
      </c>
      <c r="G1172" t="s">
        <v>473</v>
      </c>
      <c r="H1172" t="s">
        <v>123</v>
      </c>
      <c r="I1172" t="s">
        <v>123</v>
      </c>
      <c r="J1172" t="s">
        <v>123</v>
      </c>
      <c r="K1172" t="s">
        <v>29</v>
      </c>
      <c r="L1172">
        <v>15</v>
      </c>
      <c r="N1172" s="5">
        <v>0</v>
      </c>
      <c r="O1172" t="s">
        <v>30</v>
      </c>
      <c r="P1172" s="5">
        <v>2.0452499999999998E-2</v>
      </c>
      <c r="Q1172" s="6">
        <v>0</v>
      </c>
      <c r="R1172" s="7">
        <v>0</v>
      </c>
      <c r="S1172" s="7">
        <v>8.9048709555079723E-4</v>
      </c>
      <c r="T1172" s="6">
        <v>0</v>
      </c>
      <c r="U1172" s="6">
        <v>0</v>
      </c>
    </row>
    <row r="1173" spans="1:21" x14ac:dyDescent="0.3">
      <c r="A1173" t="s">
        <v>21</v>
      </c>
      <c r="B1173" t="s">
        <v>398</v>
      </c>
      <c r="C1173" t="s">
        <v>80</v>
      </c>
      <c r="D1173" t="s">
        <v>393</v>
      </c>
      <c r="E1173" t="s">
        <v>25</v>
      </c>
      <c r="F1173" t="s">
        <v>31</v>
      </c>
      <c r="G1173" t="s">
        <v>474</v>
      </c>
      <c r="H1173" t="s">
        <v>125</v>
      </c>
      <c r="I1173" t="s">
        <v>908</v>
      </c>
      <c r="J1173" t="s">
        <v>125</v>
      </c>
      <c r="K1173" t="s">
        <v>29</v>
      </c>
      <c r="L1173">
        <v>20</v>
      </c>
      <c r="N1173" s="5">
        <v>3.9038694999999998E-2</v>
      </c>
      <c r="O1173" t="s">
        <v>30</v>
      </c>
      <c r="P1173" s="5">
        <v>0</v>
      </c>
      <c r="Q1173" s="6">
        <v>2.4122940000000002E-3</v>
      </c>
      <c r="R1173" s="7">
        <v>0</v>
      </c>
      <c r="S1173" s="7">
        <v>1.1044101163005346E-3</v>
      </c>
      <c r="T1173" s="6">
        <v>0</v>
      </c>
      <c r="U1173" s="6">
        <v>2.6641618970910819E-6</v>
      </c>
    </row>
    <row r="1174" spans="1:21" x14ac:dyDescent="0.3">
      <c r="A1174" t="s">
        <v>21</v>
      </c>
      <c r="B1174" t="s">
        <v>398</v>
      </c>
      <c r="C1174" t="s">
        <v>80</v>
      </c>
      <c r="D1174" t="s">
        <v>393</v>
      </c>
      <c r="E1174" t="s">
        <v>25</v>
      </c>
      <c r="F1174" t="s">
        <v>31</v>
      </c>
      <c r="G1174" t="s">
        <v>475</v>
      </c>
      <c r="H1174" t="s">
        <v>127</v>
      </c>
      <c r="I1174" t="s">
        <v>909</v>
      </c>
      <c r="J1174" t="s">
        <v>127</v>
      </c>
      <c r="K1174" t="s">
        <v>29</v>
      </c>
      <c r="L1174">
        <v>20</v>
      </c>
      <c r="N1174" s="5">
        <v>1.6251060000000001E-2</v>
      </c>
      <c r="O1174" t="s">
        <v>30</v>
      </c>
      <c r="P1174" s="5">
        <v>0.91304347799999996</v>
      </c>
      <c r="Q1174" s="6">
        <v>2673265.9819999998</v>
      </c>
      <c r="R1174" s="7">
        <v>0</v>
      </c>
      <c r="S1174" s="7">
        <v>1.0253235912835545E-3</v>
      </c>
      <c r="T1174" s="6">
        <v>0</v>
      </c>
      <c r="U1174" s="6">
        <v>2740.962677120398</v>
      </c>
    </row>
    <row r="1175" spans="1:21" x14ac:dyDescent="0.3">
      <c r="A1175" t="s">
        <v>21</v>
      </c>
      <c r="B1175" t="s">
        <v>398</v>
      </c>
      <c r="C1175" t="s">
        <v>80</v>
      </c>
      <c r="D1175" t="s">
        <v>393</v>
      </c>
      <c r="E1175" t="s">
        <v>25</v>
      </c>
      <c r="F1175" t="s">
        <v>31</v>
      </c>
      <c r="G1175" t="s">
        <v>476</v>
      </c>
      <c r="H1175" t="s">
        <v>129</v>
      </c>
      <c r="I1175" t="s">
        <v>910</v>
      </c>
      <c r="J1175" t="s">
        <v>129</v>
      </c>
      <c r="K1175" t="s">
        <v>29</v>
      </c>
      <c r="L1175">
        <v>20</v>
      </c>
      <c r="N1175" s="5">
        <v>6.3605939999999998E-3</v>
      </c>
      <c r="O1175" t="s">
        <v>30</v>
      </c>
      <c r="P1175" s="5">
        <v>0.33333333300000001</v>
      </c>
      <c r="Q1175" s="6">
        <v>272173.35080000001</v>
      </c>
      <c r="R1175" s="7">
        <v>0</v>
      </c>
      <c r="S1175" s="7">
        <v>1.0805851901144099E-3</v>
      </c>
      <c r="T1175" s="6">
        <v>0</v>
      </c>
      <c r="U1175" s="6">
        <v>294.10649201829398</v>
      </c>
    </row>
    <row r="1176" spans="1:21" x14ac:dyDescent="0.3">
      <c r="A1176" t="s">
        <v>21</v>
      </c>
      <c r="B1176" t="s">
        <v>398</v>
      </c>
      <c r="C1176" t="s">
        <v>80</v>
      </c>
      <c r="D1176" t="s">
        <v>393</v>
      </c>
      <c r="E1176" t="s">
        <v>25</v>
      </c>
      <c r="F1176" t="s">
        <v>31</v>
      </c>
      <c r="G1176" t="s">
        <v>477</v>
      </c>
      <c r="H1176" t="s">
        <v>131</v>
      </c>
      <c r="I1176" t="s">
        <v>911</v>
      </c>
      <c r="J1176" t="s">
        <v>131</v>
      </c>
      <c r="K1176" t="s">
        <v>29</v>
      </c>
      <c r="L1176">
        <v>20</v>
      </c>
      <c r="N1176" s="5">
        <v>1.5789569E-2</v>
      </c>
      <c r="O1176" t="s">
        <v>30</v>
      </c>
      <c r="P1176" s="5">
        <v>0.68421052599999999</v>
      </c>
      <c r="Q1176" s="6">
        <v>1521245.7830000001</v>
      </c>
      <c r="R1176" s="7">
        <v>0</v>
      </c>
      <c r="S1176" s="7">
        <v>1.0314931368229279E-3</v>
      </c>
      <c r="T1176" s="6">
        <v>0</v>
      </c>
      <c r="U1176" s="6">
        <v>1569.1545845853211</v>
      </c>
    </row>
    <row r="1177" spans="1:21" x14ac:dyDescent="0.3">
      <c r="A1177" t="s">
        <v>21</v>
      </c>
      <c r="B1177" t="s">
        <v>398</v>
      </c>
      <c r="C1177" t="s">
        <v>80</v>
      </c>
      <c r="D1177" t="s">
        <v>393</v>
      </c>
      <c r="E1177" t="s">
        <v>25</v>
      </c>
      <c r="F1177" t="s">
        <v>31</v>
      </c>
      <c r="G1177" t="s">
        <v>478</v>
      </c>
      <c r="H1177" t="s">
        <v>157</v>
      </c>
      <c r="I1177" t="s">
        <v>912</v>
      </c>
      <c r="J1177" t="s">
        <v>157</v>
      </c>
      <c r="K1177" t="s">
        <v>29</v>
      </c>
      <c r="L1177">
        <v>11</v>
      </c>
      <c r="N1177" s="5">
        <v>0.52</v>
      </c>
      <c r="O1177" t="s">
        <v>30</v>
      </c>
      <c r="P1177" s="5">
        <v>7.0000000000000007E-2</v>
      </c>
      <c r="Q1177" s="6">
        <v>3620532.3169999998</v>
      </c>
      <c r="R1177" s="7">
        <v>0</v>
      </c>
      <c r="S1177" s="7">
        <v>8.9048709555079723E-4</v>
      </c>
      <c r="T1177" s="6">
        <v>0</v>
      </c>
      <c r="U1177" s="6">
        <v>3224.0373073131282</v>
      </c>
    </row>
    <row r="1178" spans="1:21" x14ac:dyDescent="0.3">
      <c r="A1178" t="s">
        <v>21</v>
      </c>
      <c r="B1178" t="s">
        <v>398</v>
      </c>
      <c r="C1178" t="s">
        <v>34</v>
      </c>
      <c r="D1178" t="s">
        <v>394</v>
      </c>
      <c r="E1178" t="s">
        <v>25</v>
      </c>
      <c r="F1178" t="s">
        <v>26</v>
      </c>
      <c r="G1178" t="s">
        <v>401</v>
      </c>
      <c r="H1178" t="s">
        <v>28</v>
      </c>
      <c r="I1178" t="s">
        <v>28</v>
      </c>
      <c r="J1178" t="s">
        <v>28</v>
      </c>
      <c r="K1178" t="s">
        <v>29</v>
      </c>
      <c r="L1178">
        <v>20</v>
      </c>
      <c r="N1178" s="5">
        <v>0</v>
      </c>
      <c r="O1178" t="s">
        <v>30</v>
      </c>
      <c r="P1178" s="5">
        <v>0.3</v>
      </c>
      <c r="Q1178" s="6">
        <v>0</v>
      </c>
      <c r="R1178" s="7">
        <v>3.6816310603171592E-4</v>
      </c>
      <c r="S1178" s="7">
        <v>1.1165464820805938E-4</v>
      </c>
      <c r="T1178" s="6">
        <v>0</v>
      </c>
      <c r="U1178" s="6">
        <v>0</v>
      </c>
    </row>
    <row r="1179" spans="1:21" x14ac:dyDescent="0.3">
      <c r="A1179" t="s">
        <v>21</v>
      </c>
      <c r="B1179" t="s">
        <v>398</v>
      </c>
      <c r="C1179" t="s">
        <v>34</v>
      </c>
      <c r="D1179" t="s">
        <v>394</v>
      </c>
      <c r="E1179" t="s">
        <v>25</v>
      </c>
      <c r="F1179" t="s">
        <v>26</v>
      </c>
      <c r="G1179" t="s">
        <v>402</v>
      </c>
      <c r="H1179" t="s">
        <v>38</v>
      </c>
      <c r="I1179" t="s">
        <v>38</v>
      </c>
      <c r="J1179" t="s">
        <v>38</v>
      </c>
      <c r="K1179" t="s">
        <v>29</v>
      </c>
      <c r="L1179">
        <v>5</v>
      </c>
      <c r="N1179" s="5">
        <v>0.9</v>
      </c>
      <c r="O1179" t="s">
        <v>30</v>
      </c>
      <c r="P1179" s="5">
        <v>4.5749150000000002E-2</v>
      </c>
      <c r="Q1179" s="6">
        <v>5063.1536550000001</v>
      </c>
      <c r="R1179" s="7">
        <v>1.1015087511623278E-4</v>
      </c>
      <c r="S1179" s="7">
        <v>8.5949592175893486E-5</v>
      </c>
      <c r="T1179" s="6">
        <v>0.55771080594620259</v>
      </c>
      <c r="U1179" s="6">
        <v>0.43517599177113453</v>
      </c>
    </row>
    <row r="1180" spans="1:21" x14ac:dyDescent="0.3">
      <c r="A1180" t="s">
        <v>21</v>
      </c>
      <c r="B1180" t="s">
        <v>398</v>
      </c>
      <c r="C1180" t="s">
        <v>34</v>
      </c>
      <c r="D1180" t="s">
        <v>394</v>
      </c>
      <c r="E1180" t="s">
        <v>25</v>
      </c>
      <c r="F1180" t="s">
        <v>31</v>
      </c>
      <c r="G1180" t="s">
        <v>403</v>
      </c>
      <c r="H1180" t="s">
        <v>28</v>
      </c>
      <c r="I1180" t="s">
        <v>28</v>
      </c>
      <c r="J1180" t="s">
        <v>28</v>
      </c>
      <c r="K1180" t="s">
        <v>29</v>
      </c>
      <c r="L1180">
        <v>20</v>
      </c>
      <c r="N1180" s="5">
        <v>0</v>
      </c>
      <c r="O1180" t="s">
        <v>30</v>
      </c>
      <c r="P1180" s="5">
        <v>0.3</v>
      </c>
      <c r="Q1180" s="6">
        <v>0</v>
      </c>
      <c r="R1180" s="7">
        <v>3.6816310603171592E-4</v>
      </c>
      <c r="S1180" s="7">
        <v>1.1165464820805938E-4</v>
      </c>
      <c r="T1180" s="6">
        <v>0</v>
      </c>
      <c r="U1180" s="6">
        <v>0</v>
      </c>
    </row>
    <row r="1181" spans="1:21" x14ac:dyDescent="0.3">
      <c r="A1181" t="s">
        <v>21</v>
      </c>
      <c r="B1181" t="s">
        <v>398</v>
      </c>
      <c r="C1181" t="s">
        <v>34</v>
      </c>
      <c r="D1181" t="s">
        <v>394</v>
      </c>
      <c r="E1181" t="s">
        <v>25</v>
      </c>
      <c r="F1181" t="s">
        <v>31</v>
      </c>
      <c r="G1181" t="s">
        <v>404</v>
      </c>
      <c r="H1181" t="s">
        <v>38</v>
      </c>
      <c r="I1181" t="s">
        <v>38</v>
      </c>
      <c r="J1181" t="s">
        <v>38</v>
      </c>
      <c r="K1181" t="s">
        <v>29</v>
      </c>
      <c r="L1181">
        <v>5</v>
      </c>
      <c r="N1181" s="5">
        <v>0.9</v>
      </c>
      <c r="O1181" t="s">
        <v>30</v>
      </c>
      <c r="P1181" s="5">
        <v>4.5749150000000002E-2</v>
      </c>
      <c r="Q1181" s="6">
        <v>372784.1348</v>
      </c>
      <c r="R1181" s="7">
        <v>1.1015087511623278E-4</v>
      </c>
      <c r="S1181" s="7">
        <v>8.5949592175893486E-5</v>
      </c>
      <c r="T1181" s="6">
        <v>41.062498677667691</v>
      </c>
      <c r="U1181" s="6">
        <v>32.0406443557033</v>
      </c>
    </row>
    <row r="1182" spans="1:21" x14ac:dyDescent="0.3">
      <c r="A1182" t="s">
        <v>21</v>
      </c>
      <c r="B1182" t="s">
        <v>398</v>
      </c>
      <c r="C1182" t="s">
        <v>34</v>
      </c>
      <c r="D1182" t="s">
        <v>394</v>
      </c>
      <c r="E1182" t="s">
        <v>25</v>
      </c>
      <c r="F1182" t="s">
        <v>41</v>
      </c>
      <c r="G1182" t="s">
        <v>646</v>
      </c>
      <c r="H1182" t="s">
        <v>396</v>
      </c>
      <c r="I1182" t="s">
        <v>931</v>
      </c>
      <c r="J1182" t="s">
        <v>396</v>
      </c>
      <c r="K1182" t="s">
        <v>44</v>
      </c>
      <c r="L1182">
        <v>9</v>
      </c>
      <c r="M1182" t="s">
        <v>394</v>
      </c>
      <c r="N1182" s="5">
        <v>0.61</v>
      </c>
      <c r="O1182" t="s">
        <v>30</v>
      </c>
      <c r="P1182" s="5">
        <v>0.59884667599999997</v>
      </c>
      <c r="Q1182" s="6">
        <v>5210824.5489999996</v>
      </c>
      <c r="R1182" s="7">
        <v>1.3251409109216183E-4</v>
      </c>
      <c r="S1182" s="7">
        <v>9.5621253421995789E-5</v>
      </c>
      <c r="T1182" s="6">
        <v>690.50767895145907</v>
      </c>
      <c r="U1182" s="6">
        <v>498.26557473748591</v>
      </c>
    </row>
    <row r="1183" spans="1:21" x14ac:dyDescent="0.3">
      <c r="A1183" t="s">
        <v>21</v>
      </c>
      <c r="B1183" t="s">
        <v>398</v>
      </c>
      <c r="C1183" t="s">
        <v>34</v>
      </c>
      <c r="D1183" t="s">
        <v>394</v>
      </c>
      <c r="E1183" t="s">
        <v>25</v>
      </c>
      <c r="F1183" t="s">
        <v>26</v>
      </c>
      <c r="G1183" t="s">
        <v>647</v>
      </c>
      <c r="H1183" t="s">
        <v>396</v>
      </c>
      <c r="I1183" t="s">
        <v>931</v>
      </c>
      <c r="J1183" t="s">
        <v>396</v>
      </c>
      <c r="K1183" t="s">
        <v>44</v>
      </c>
      <c r="L1183">
        <v>9</v>
      </c>
      <c r="M1183" t="s">
        <v>394</v>
      </c>
      <c r="N1183" s="5">
        <v>0.61</v>
      </c>
      <c r="O1183" t="s">
        <v>30</v>
      </c>
      <c r="P1183" s="5">
        <v>0.59884667599999997</v>
      </c>
      <c r="Q1183" s="6">
        <v>70773.412660000002</v>
      </c>
      <c r="R1183" s="7">
        <v>1.3251409109216183E-4</v>
      </c>
      <c r="S1183" s="7">
        <v>9.5621253421995789E-5</v>
      </c>
      <c r="T1183" s="6">
        <v>9.3784744521303995</v>
      </c>
      <c r="U1183" s="6">
        <v>6.7674424275013454</v>
      </c>
    </row>
    <row r="1184" spans="1:21" x14ac:dyDescent="0.3">
      <c r="A1184" t="s">
        <v>21</v>
      </c>
      <c r="B1184" t="s">
        <v>648</v>
      </c>
      <c r="C1184" t="s">
        <v>23</v>
      </c>
      <c r="D1184" t="s">
        <v>24</v>
      </c>
      <c r="E1184" t="s">
        <v>25</v>
      </c>
      <c r="F1184" t="s">
        <v>26</v>
      </c>
      <c r="G1184" t="s">
        <v>649</v>
      </c>
      <c r="H1184" t="s">
        <v>28</v>
      </c>
      <c r="I1184" t="s">
        <v>28</v>
      </c>
      <c r="J1184" t="s">
        <v>28</v>
      </c>
      <c r="K1184" t="s">
        <v>29</v>
      </c>
      <c r="L1184">
        <v>20</v>
      </c>
      <c r="N1184" s="5">
        <v>0</v>
      </c>
      <c r="O1184" t="s">
        <v>30</v>
      </c>
      <c r="P1184" s="5">
        <v>0.3</v>
      </c>
      <c r="Q1184" s="6">
        <v>0</v>
      </c>
      <c r="R1184" s="7">
        <v>3.6816310603171587E-4</v>
      </c>
      <c r="S1184" s="7">
        <v>1.1165464820805937E-4</v>
      </c>
      <c r="T1184" s="6">
        <v>0</v>
      </c>
      <c r="U1184" s="6">
        <v>0</v>
      </c>
    </row>
    <row r="1185" spans="1:21" x14ac:dyDescent="0.3">
      <c r="A1185" t="s">
        <v>21</v>
      </c>
      <c r="B1185" t="s">
        <v>648</v>
      </c>
      <c r="C1185" t="s">
        <v>23</v>
      </c>
      <c r="D1185" t="s">
        <v>24</v>
      </c>
      <c r="E1185" t="s">
        <v>25</v>
      </c>
      <c r="F1185" t="s">
        <v>31</v>
      </c>
      <c r="G1185" t="s">
        <v>650</v>
      </c>
      <c r="H1185" t="s">
        <v>28</v>
      </c>
      <c r="I1185" t="s">
        <v>28</v>
      </c>
      <c r="J1185" t="s">
        <v>28</v>
      </c>
      <c r="K1185" t="s">
        <v>29</v>
      </c>
      <c r="L1185">
        <v>20</v>
      </c>
      <c r="N1185" s="5">
        <v>0</v>
      </c>
      <c r="O1185" t="s">
        <v>30</v>
      </c>
      <c r="P1185" s="5">
        <v>0.3</v>
      </c>
      <c r="Q1185" s="6">
        <v>0</v>
      </c>
      <c r="R1185" s="7">
        <v>3.6816310603171587E-4</v>
      </c>
      <c r="S1185" s="7">
        <v>1.1165464820805937E-4</v>
      </c>
      <c r="T1185" s="6">
        <v>0</v>
      </c>
      <c r="U1185" s="6">
        <v>0</v>
      </c>
    </row>
    <row r="1186" spans="1:21" x14ac:dyDescent="0.3">
      <c r="A1186" t="s">
        <v>21</v>
      </c>
      <c r="B1186" t="s">
        <v>648</v>
      </c>
      <c r="C1186" t="s">
        <v>34</v>
      </c>
      <c r="D1186" t="s">
        <v>35</v>
      </c>
      <c r="E1186" t="s">
        <v>25</v>
      </c>
      <c r="F1186" t="s">
        <v>26</v>
      </c>
      <c r="G1186" t="s">
        <v>651</v>
      </c>
      <c r="H1186" t="s">
        <v>28</v>
      </c>
      <c r="I1186" t="s">
        <v>28</v>
      </c>
      <c r="J1186" t="s">
        <v>28</v>
      </c>
      <c r="K1186" t="s">
        <v>29</v>
      </c>
      <c r="L1186">
        <v>20</v>
      </c>
      <c r="N1186" s="5">
        <v>0</v>
      </c>
      <c r="O1186" t="s">
        <v>30</v>
      </c>
      <c r="P1186" s="5">
        <v>0.3</v>
      </c>
      <c r="Q1186" s="6">
        <v>0</v>
      </c>
      <c r="R1186" s="7">
        <v>3.6816310603171587E-4</v>
      </c>
      <c r="S1186" s="7">
        <v>1.1165464820805937E-4</v>
      </c>
      <c r="T1186" s="6">
        <v>0</v>
      </c>
      <c r="U1186" s="6">
        <v>0</v>
      </c>
    </row>
    <row r="1187" spans="1:21" x14ac:dyDescent="0.3">
      <c r="A1187" t="s">
        <v>21</v>
      </c>
      <c r="B1187" t="s">
        <v>648</v>
      </c>
      <c r="C1187" t="s">
        <v>34</v>
      </c>
      <c r="D1187" t="s">
        <v>35</v>
      </c>
      <c r="E1187" t="s">
        <v>25</v>
      </c>
      <c r="F1187" t="s">
        <v>26</v>
      </c>
      <c r="G1187" t="s">
        <v>652</v>
      </c>
      <c r="H1187" t="s">
        <v>38</v>
      </c>
      <c r="I1187" t="s">
        <v>38</v>
      </c>
      <c r="J1187" t="s">
        <v>38</v>
      </c>
      <c r="K1187" t="s">
        <v>29</v>
      </c>
      <c r="L1187">
        <v>5</v>
      </c>
      <c r="N1187" s="5">
        <v>0.9</v>
      </c>
      <c r="O1187" t="s">
        <v>30</v>
      </c>
      <c r="P1187" s="5">
        <v>2.8648030000000001E-2</v>
      </c>
      <c r="Q1187" s="6">
        <v>4356.7777509999996</v>
      </c>
      <c r="R1187" s="7">
        <v>1.1015087511623278E-4</v>
      </c>
      <c r="S1187" s="7">
        <v>8.5949592175893486E-5</v>
      </c>
      <c r="T1187" s="6">
        <v>0.47990288195958247</v>
      </c>
      <c r="U1187" s="6">
        <v>0.37446327089945636</v>
      </c>
    </row>
    <row r="1188" spans="1:21" x14ac:dyDescent="0.3">
      <c r="A1188" t="s">
        <v>21</v>
      </c>
      <c r="B1188" t="s">
        <v>648</v>
      </c>
      <c r="C1188" t="s">
        <v>34</v>
      </c>
      <c r="D1188" t="s">
        <v>35</v>
      </c>
      <c r="E1188" t="s">
        <v>25</v>
      </c>
      <c r="F1188" t="s">
        <v>31</v>
      </c>
      <c r="G1188" t="s">
        <v>653</v>
      </c>
      <c r="H1188" t="s">
        <v>28</v>
      </c>
      <c r="I1188" t="s">
        <v>28</v>
      </c>
      <c r="J1188" t="s">
        <v>28</v>
      </c>
      <c r="K1188" t="s">
        <v>29</v>
      </c>
      <c r="L1188">
        <v>20</v>
      </c>
      <c r="N1188" s="5">
        <v>0</v>
      </c>
      <c r="O1188" t="s">
        <v>30</v>
      </c>
      <c r="P1188" s="5">
        <v>0.3</v>
      </c>
      <c r="Q1188" s="6">
        <v>0</v>
      </c>
      <c r="R1188" s="7">
        <v>3.6816310603171587E-4</v>
      </c>
      <c r="S1188" s="7">
        <v>1.1165464820805937E-4</v>
      </c>
      <c r="T1188" s="6">
        <v>0</v>
      </c>
      <c r="U1188" s="6">
        <v>0</v>
      </c>
    </row>
    <row r="1189" spans="1:21" x14ac:dyDescent="0.3">
      <c r="A1189" t="s">
        <v>21</v>
      </c>
      <c r="B1189" t="s">
        <v>648</v>
      </c>
      <c r="C1189" t="s">
        <v>34</v>
      </c>
      <c r="D1189" t="s">
        <v>35</v>
      </c>
      <c r="E1189" t="s">
        <v>25</v>
      </c>
      <c r="F1189" t="s">
        <v>31</v>
      </c>
      <c r="G1189" t="s">
        <v>654</v>
      </c>
      <c r="H1189" t="s">
        <v>38</v>
      </c>
      <c r="I1189" t="s">
        <v>38</v>
      </c>
      <c r="J1189" t="s">
        <v>38</v>
      </c>
      <c r="K1189" t="s">
        <v>29</v>
      </c>
      <c r="L1189">
        <v>5</v>
      </c>
      <c r="N1189" s="5">
        <v>0.9</v>
      </c>
      <c r="O1189" t="s">
        <v>30</v>
      </c>
      <c r="P1189" s="5">
        <v>2.8648030000000001E-2</v>
      </c>
      <c r="Q1189" s="6">
        <v>320775.89240000001</v>
      </c>
      <c r="R1189" s="7">
        <v>1.1015087511623278E-4</v>
      </c>
      <c r="S1189" s="7">
        <v>8.5949592175893486E-5</v>
      </c>
      <c r="T1189" s="6">
        <v>35.333745264050528</v>
      </c>
      <c r="U1189" s="6">
        <v>27.570557131638292</v>
      </c>
    </row>
    <row r="1190" spans="1:21" x14ac:dyDescent="0.3">
      <c r="A1190" t="s">
        <v>21</v>
      </c>
      <c r="B1190" t="s">
        <v>648</v>
      </c>
      <c r="C1190" t="s">
        <v>34</v>
      </c>
      <c r="D1190" t="s">
        <v>35</v>
      </c>
      <c r="E1190" t="s">
        <v>25</v>
      </c>
      <c r="F1190" t="s">
        <v>41</v>
      </c>
      <c r="G1190" t="s">
        <v>655</v>
      </c>
      <c r="H1190" t="s">
        <v>43</v>
      </c>
      <c r="I1190" t="s">
        <v>898</v>
      </c>
      <c r="J1190" t="s">
        <v>43</v>
      </c>
      <c r="K1190" t="s">
        <v>44</v>
      </c>
      <c r="L1190">
        <v>6</v>
      </c>
      <c r="M1190" t="s">
        <v>35</v>
      </c>
      <c r="N1190" s="5">
        <v>0.42</v>
      </c>
      <c r="O1190" t="s">
        <v>30</v>
      </c>
      <c r="P1190" s="5">
        <v>0.35097493000000002</v>
      </c>
      <c r="Q1190" s="6">
        <v>2151044.19</v>
      </c>
      <c r="R1190" s="7">
        <v>1.9998069910798222E-4</v>
      </c>
      <c r="S1190" s="7">
        <v>1.1963142605964094E-4</v>
      </c>
      <c r="T1190" s="6">
        <v>430.16732092836332</v>
      </c>
      <c r="U1190" s="6">
        <v>257.33248396700526</v>
      </c>
    </row>
    <row r="1191" spans="1:21" x14ac:dyDescent="0.3">
      <c r="A1191" t="s">
        <v>21</v>
      </c>
      <c r="B1191" t="s">
        <v>648</v>
      </c>
      <c r="C1191" t="s">
        <v>34</v>
      </c>
      <c r="D1191" t="s">
        <v>35</v>
      </c>
      <c r="E1191" t="s">
        <v>25</v>
      </c>
      <c r="F1191" t="s">
        <v>26</v>
      </c>
      <c r="G1191" t="s">
        <v>656</v>
      </c>
      <c r="H1191" t="s">
        <v>43</v>
      </c>
      <c r="I1191" t="s">
        <v>898</v>
      </c>
      <c r="J1191" t="s">
        <v>43</v>
      </c>
      <c r="K1191" t="s">
        <v>44</v>
      </c>
      <c r="L1191">
        <v>6</v>
      </c>
      <c r="M1191" t="s">
        <v>35</v>
      </c>
      <c r="N1191" s="5">
        <v>0.42</v>
      </c>
      <c r="O1191" t="s">
        <v>30</v>
      </c>
      <c r="P1191" s="5">
        <v>0.35097493000000002</v>
      </c>
      <c r="Q1191" s="6">
        <v>29215.47956</v>
      </c>
      <c r="R1191" s="7">
        <v>1.9998069910798222E-4</v>
      </c>
      <c r="S1191" s="7">
        <v>1.1963142605964094E-4</v>
      </c>
      <c r="T1191" s="6">
        <v>5.8425320271837649</v>
      </c>
      <c r="U1191" s="6">
        <v>3.4950894827790915</v>
      </c>
    </row>
    <row r="1192" spans="1:21" x14ac:dyDescent="0.3">
      <c r="A1192" t="s">
        <v>21</v>
      </c>
      <c r="B1192" t="s">
        <v>648</v>
      </c>
      <c r="C1192" t="s">
        <v>46</v>
      </c>
      <c r="D1192" t="s">
        <v>47</v>
      </c>
      <c r="E1192" t="s">
        <v>25</v>
      </c>
      <c r="F1192" t="s">
        <v>26</v>
      </c>
      <c r="G1192" t="s">
        <v>657</v>
      </c>
      <c r="H1192" t="s">
        <v>28</v>
      </c>
      <c r="I1192" t="s">
        <v>28</v>
      </c>
      <c r="J1192" t="s">
        <v>28</v>
      </c>
      <c r="K1192" t="s">
        <v>29</v>
      </c>
      <c r="L1192">
        <v>20</v>
      </c>
      <c r="N1192" s="5">
        <v>0</v>
      </c>
      <c r="O1192" t="s">
        <v>30</v>
      </c>
      <c r="P1192" s="5">
        <v>0.3</v>
      </c>
      <c r="Q1192" s="6">
        <v>0</v>
      </c>
      <c r="R1192" s="7">
        <v>3.6816310603171587E-4</v>
      </c>
      <c r="S1192" s="7">
        <v>1.1165464820805937E-4</v>
      </c>
      <c r="T1192" s="6">
        <v>0</v>
      </c>
      <c r="U1192" s="6">
        <v>0</v>
      </c>
    </row>
    <row r="1193" spans="1:21" x14ac:dyDescent="0.3">
      <c r="A1193" t="s">
        <v>21</v>
      </c>
      <c r="B1193" t="s">
        <v>648</v>
      </c>
      <c r="C1193" t="s">
        <v>46</v>
      </c>
      <c r="D1193" t="s">
        <v>47</v>
      </c>
      <c r="E1193" t="s">
        <v>25</v>
      </c>
      <c r="F1193" t="s">
        <v>26</v>
      </c>
      <c r="G1193" t="s">
        <v>658</v>
      </c>
      <c r="H1193" t="s">
        <v>50</v>
      </c>
      <c r="I1193" t="s">
        <v>50</v>
      </c>
      <c r="J1193" t="s">
        <v>50</v>
      </c>
      <c r="K1193" t="s">
        <v>29</v>
      </c>
      <c r="L1193">
        <v>7</v>
      </c>
      <c r="N1193" s="5">
        <v>0.45</v>
      </c>
      <c r="O1193" t="s">
        <v>30</v>
      </c>
      <c r="P1193" s="5">
        <v>0.05</v>
      </c>
      <c r="Q1193" s="6">
        <v>0</v>
      </c>
      <c r="R1193" s="7">
        <v>0</v>
      </c>
      <c r="S1193" s="7">
        <v>0</v>
      </c>
      <c r="T1193" s="6">
        <v>0</v>
      </c>
      <c r="U1193" s="6">
        <v>0</v>
      </c>
    </row>
    <row r="1194" spans="1:21" x14ac:dyDescent="0.3">
      <c r="A1194" t="s">
        <v>21</v>
      </c>
      <c r="B1194" t="s">
        <v>648</v>
      </c>
      <c r="C1194" t="s">
        <v>46</v>
      </c>
      <c r="D1194" t="s">
        <v>47</v>
      </c>
      <c r="E1194" t="s">
        <v>25</v>
      </c>
      <c r="F1194" t="s">
        <v>26</v>
      </c>
      <c r="G1194" t="s">
        <v>659</v>
      </c>
      <c r="H1194" t="s">
        <v>52</v>
      </c>
      <c r="I1194" t="s">
        <v>899</v>
      </c>
      <c r="J1194" t="s">
        <v>52</v>
      </c>
      <c r="K1194" t="s">
        <v>29</v>
      </c>
      <c r="L1194">
        <v>4</v>
      </c>
      <c r="N1194" s="5">
        <v>9.1773810000000001E-3</v>
      </c>
      <c r="O1194" t="s">
        <v>30</v>
      </c>
      <c r="P1194" s="5">
        <v>1.4937763E-2</v>
      </c>
      <c r="Q1194" s="6">
        <v>0</v>
      </c>
      <c r="R1194" s="7">
        <v>9.0070861659047996E-5</v>
      </c>
      <c r="S1194" s="7">
        <v>1.9388653162790906E-4</v>
      </c>
      <c r="T1194" s="6">
        <v>0</v>
      </c>
      <c r="U1194" s="6">
        <v>0</v>
      </c>
    </row>
    <row r="1195" spans="1:21" x14ac:dyDescent="0.3">
      <c r="A1195" t="s">
        <v>21</v>
      </c>
      <c r="B1195" t="s">
        <v>648</v>
      </c>
      <c r="C1195" t="s">
        <v>46</v>
      </c>
      <c r="D1195" t="s">
        <v>47</v>
      </c>
      <c r="E1195" t="s">
        <v>25</v>
      </c>
      <c r="F1195" t="s">
        <v>26</v>
      </c>
      <c r="G1195" t="s">
        <v>660</v>
      </c>
      <c r="H1195" t="s">
        <v>54</v>
      </c>
      <c r="I1195" t="s">
        <v>54</v>
      </c>
      <c r="J1195" t="s">
        <v>54</v>
      </c>
      <c r="K1195" t="s">
        <v>29</v>
      </c>
      <c r="L1195">
        <v>7</v>
      </c>
      <c r="N1195" s="5">
        <v>1.5822619E-2</v>
      </c>
      <c r="O1195" t="s">
        <v>30</v>
      </c>
      <c r="P1195" s="5">
        <v>9.2336770999999998E-2</v>
      </c>
      <c r="Q1195" s="6">
        <v>0</v>
      </c>
      <c r="R1195" s="7">
        <v>9.0070861659047996E-5</v>
      </c>
      <c r="S1195" s="7">
        <v>1.9388653162790906E-4</v>
      </c>
      <c r="T1195" s="6">
        <v>0</v>
      </c>
      <c r="U1195" s="6">
        <v>0</v>
      </c>
    </row>
    <row r="1196" spans="1:21" x14ac:dyDescent="0.3">
      <c r="A1196" t="s">
        <v>21</v>
      </c>
      <c r="B1196" t="s">
        <v>648</v>
      </c>
      <c r="C1196" t="s">
        <v>46</v>
      </c>
      <c r="D1196" t="s">
        <v>47</v>
      </c>
      <c r="E1196" t="s">
        <v>25</v>
      </c>
      <c r="F1196" t="s">
        <v>26</v>
      </c>
      <c r="G1196" t="s">
        <v>661</v>
      </c>
      <c r="H1196" t="s">
        <v>56</v>
      </c>
      <c r="I1196" t="s">
        <v>56</v>
      </c>
      <c r="J1196" t="s">
        <v>56</v>
      </c>
      <c r="K1196" t="s">
        <v>29</v>
      </c>
      <c r="L1196">
        <v>10</v>
      </c>
      <c r="N1196" s="5">
        <v>0.16</v>
      </c>
      <c r="O1196" t="s">
        <v>30</v>
      </c>
      <c r="P1196" s="5">
        <v>2.4468371999999999E-2</v>
      </c>
      <c r="Q1196" s="6">
        <v>0</v>
      </c>
      <c r="R1196" s="7">
        <v>9.0070861659047996E-5</v>
      </c>
      <c r="S1196" s="7">
        <v>1.9388653162790906E-4</v>
      </c>
      <c r="T1196" s="6">
        <v>0</v>
      </c>
      <c r="U1196" s="6">
        <v>0</v>
      </c>
    </row>
    <row r="1197" spans="1:21" x14ac:dyDescent="0.3">
      <c r="A1197" t="s">
        <v>21</v>
      </c>
      <c r="B1197" t="s">
        <v>648</v>
      </c>
      <c r="C1197" t="s">
        <v>46</v>
      </c>
      <c r="D1197" t="s">
        <v>47</v>
      </c>
      <c r="E1197" t="s">
        <v>25</v>
      </c>
      <c r="F1197" t="s">
        <v>26</v>
      </c>
      <c r="G1197" t="s">
        <v>662</v>
      </c>
      <c r="H1197" t="s">
        <v>58</v>
      </c>
      <c r="I1197" t="s">
        <v>58</v>
      </c>
      <c r="J1197" t="s">
        <v>58</v>
      </c>
      <c r="K1197" t="s">
        <v>29</v>
      </c>
      <c r="L1197">
        <v>9</v>
      </c>
      <c r="N1197" s="5">
        <v>0.8</v>
      </c>
      <c r="O1197" t="s">
        <v>30</v>
      </c>
      <c r="P1197" s="5">
        <v>7.7915913000000003E-2</v>
      </c>
      <c r="Q1197" s="6">
        <v>0</v>
      </c>
      <c r="R1197" s="7">
        <v>9.0070861659047996E-5</v>
      </c>
      <c r="S1197" s="7">
        <v>1.9388653162790909E-4</v>
      </c>
      <c r="T1197" s="6">
        <v>0</v>
      </c>
      <c r="U1197" s="6">
        <v>0</v>
      </c>
    </row>
    <row r="1198" spans="1:21" x14ac:dyDescent="0.3">
      <c r="A1198" t="s">
        <v>21</v>
      </c>
      <c r="B1198" t="s">
        <v>648</v>
      </c>
      <c r="C1198" t="s">
        <v>46</v>
      </c>
      <c r="D1198" t="s">
        <v>47</v>
      </c>
      <c r="E1198" t="s">
        <v>25</v>
      </c>
      <c r="F1198" t="s">
        <v>26</v>
      </c>
      <c r="G1198" t="s">
        <v>663</v>
      </c>
      <c r="H1198" t="s">
        <v>60</v>
      </c>
      <c r="I1198" t="s">
        <v>60</v>
      </c>
      <c r="J1198" t="s">
        <v>60</v>
      </c>
      <c r="K1198" t="s">
        <v>29</v>
      </c>
      <c r="L1198">
        <v>13</v>
      </c>
      <c r="N1198" s="5">
        <v>0.15</v>
      </c>
      <c r="O1198" t="s">
        <v>30</v>
      </c>
      <c r="P1198" s="5">
        <v>7.6560914999999993E-2</v>
      </c>
      <c r="Q1198" s="6">
        <v>0</v>
      </c>
      <c r="R1198" s="7">
        <v>9.007086165904801E-5</v>
      </c>
      <c r="S1198" s="7">
        <v>1.9388653162790906E-4</v>
      </c>
      <c r="T1198" s="6">
        <v>0</v>
      </c>
      <c r="U1198" s="6">
        <v>0</v>
      </c>
    </row>
    <row r="1199" spans="1:21" x14ac:dyDescent="0.3">
      <c r="A1199" t="s">
        <v>21</v>
      </c>
      <c r="B1199" t="s">
        <v>648</v>
      </c>
      <c r="C1199" t="s">
        <v>46</v>
      </c>
      <c r="D1199" t="s">
        <v>47</v>
      </c>
      <c r="E1199" t="s">
        <v>25</v>
      </c>
      <c r="F1199" t="s">
        <v>26</v>
      </c>
      <c r="G1199" t="s">
        <v>664</v>
      </c>
      <c r="H1199" t="s">
        <v>62</v>
      </c>
      <c r="I1199" t="s">
        <v>62</v>
      </c>
      <c r="J1199" t="s">
        <v>62</v>
      </c>
      <c r="K1199" t="s">
        <v>29</v>
      </c>
      <c r="L1199">
        <v>10</v>
      </c>
      <c r="N1199" s="5">
        <v>0.12</v>
      </c>
      <c r="O1199" t="s">
        <v>30</v>
      </c>
      <c r="P1199" s="5">
        <v>3.7894404E-2</v>
      </c>
      <c r="Q1199" s="6">
        <v>0</v>
      </c>
      <c r="R1199" s="7">
        <v>9.0070861659047996E-5</v>
      </c>
      <c r="S1199" s="7">
        <v>1.9388653162790906E-4</v>
      </c>
      <c r="T1199" s="6">
        <v>0</v>
      </c>
      <c r="U1199" s="6">
        <v>0</v>
      </c>
    </row>
    <row r="1200" spans="1:21" x14ac:dyDescent="0.3">
      <c r="A1200" t="s">
        <v>21</v>
      </c>
      <c r="B1200" t="s">
        <v>648</v>
      </c>
      <c r="C1200" t="s">
        <v>46</v>
      </c>
      <c r="D1200" t="s">
        <v>47</v>
      </c>
      <c r="E1200" t="s">
        <v>25</v>
      </c>
      <c r="F1200" t="s">
        <v>26</v>
      </c>
      <c r="G1200" t="s">
        <v>665</v>
      </c>
      <c r="H1200" t="s">
        <v>64</v>
      </c>
      <c r="I1200" t="s">
        <v>64</v>
      </c>
      <c r="J1200" t="s">
        <v>64</v>
      </c>
      <c r="K1200" t="s">
        <v>29</v>
      </c>
      <c r="L1200">
        <v>10</v>
      </c>
      <c r="N1200" s="5">
        <v>0.18</v>
      </c>
      <c r="O1200" t="s">
        <v>30</v>
      </c>
      <c r="P1200" s="5">
        <v>6.7413530000000003E-3</v>
      </c>
      <c r="Q1200" s="6">
        <v>0</v>
      </c>
      <c r="R1200" s="7">
        <v>9.0070861659047996E-5</v>
      </c>
      <c r="S1200" s="7">
        <v>1.9388653162790906E-4</v>
      </c>
      <c r="T1200" s="6">
        <v>0</v>
      </c>
      <c r="U1200" s="6">
        <v>0</v>
      </c>
    </row>
    <row r="1201" spans="1:21" x14ac:dyDescent="0.3">
      <c r="A1201" t="s">
        <v>21</v>
      </c>
      <c r="B1201" t="s">
        <v>648</v>
      </c>
      <c r="C1201" t="s">
        <v>46</v>
      </c>
      <c r="D1201" t="s">
        <v>47</v>
      </c>
      <c r="E1201" t="s">
        <v>25</v>
      </c>
      <c r="F1201" t="s">
        <v>26</v>
      </c>
      <c r="G1201" t="s">
        <v>666</v>
      </c>
      <c r="H1201" t="s">
        <v>66</v>
      </c>
      <c r="I1201" t="s">
        <v>66</v>
      </c>
      <c r="J1201" t="s">
        <v>66</v>
      </c>
      <c r="K1201" t="s">
        <v>29</v>
      </c>
      <c r="L1201">
        <v>15</v>
      </c>
      <c r="N1201" s="5">
        <v>9.5000000000000001E-2</v>
      </c>
      <c r="O1201" t="s">
        <v>30</v>
      </c>
      <c r="P1201" s="5">
        <v>0.123</v>
      </c>
      <c r="Q1201" s="6">
        <v>0</v>
      </c>
      <c r="R1201" s="7">
        <v>9.0070861659047996E-5</v>
      </c>
      <c r="S1201" s="7">
        <v>1.9388653162790906E-4</v>
      </c>
      <c r="T1201" s="6">
        <v>0</v>
      </c>
      <c r="U1201" s="6">
        <v>0</v>
      </c>
    </row>
    <row r="1202" spans="1:21" x14ac:dyDescent="0.3">
      <c r="A1202" t="s">
        <v>21</v>
      </c>
      <c r="B1202" t="s">
        <v>648</v>
      </c>
      <c r="C1202" t="s">
        <v>46</v>
      </c>
      <c r="D1202" t="s">
        <v>47</v>
      </c>
      <c r="E1202" t="s">
        <v>25</v>
      </c>
      <c r="F1202" t="s">
        <v>31</v>
      </c>
      <c r="G1202" t="s">
        <v>667</v>
      </c>
      <c r="H1202" t="s">
        <v>28</v>
      </c>
      <c r="I1202" t="s">
        <v>28</v>
      </c>
      <c r="J1202" t="s">
        <v>28</v>
      </c>
      <c r="K1202" t="s">
        <v>29</v>
      </c>
      <c r="L1202">
        <v>20</v>
      </c>
      <c r="N1202" s="5">
        <v>0</v>
      </c>
      <c r="O1202" t="s">
        <v>30</v>
      </c>
      <c r="P1202" s="5">
        <v>0.3</v>
      </c>
      <c r="Q1202" s="6">
        <v>0</v>
      </c>
      <c r="R1202" s="7">
        <v>3.6816310603171587E-4</v>
      </c>
      <c r="S1202" s="7">
        <v>1.1165464820805937E-4</v>
      </c>
      <c r="T1202" s="6">
        <v>0</v>
      </c>
      <c r="U1202" s="6">
        <v>0</v>
      </c>
    </row>
    <row r="1203" spans="1:21" x14ac:dyDescent="0.3">
      <c r="A1203" t="s">
        <v>21</v>
      </c>
      <c r="B1203" t="s">
        <v>648</v>
      </c>
      <c r="C1203" t="s">
        <v>46</v>
      </c>
      <c r="D1203" t="s">
        <v>47</v>
      </c>
      <c r="E1203" t="s">
        <v>25</v>
      </c>
      <c r="F1203" t="s">
        <v>31</v>
      </c>
      <c r="G1203" t="s">
        <v>668</v>
      </c>
      <c r="H1203" t="s">
        <v>50</v>
      </c>
      <c r="I1203" t="s">
        <v>50</v>
      </c>
      <c r="J1203" t="s">
        <v>50</v>
      </c>
      <c r="K1203" t="s">
        <v>29</v>
      </c>
      <c r="L1203">
        <v>7</v>
      </c>
      <c r="N1203" s="5">
        <v>0.476080426</v>
      </c>
      <c r="O1203" t="s">
        <v>30</v>
      </c>
      <c r="P1203" s="5">
        <v>0.05</v>
      </c>
      <c r="Q1203" s="6">
        <v>0</v>
      </c>
      <c r="R1203" s="7">
        <v>0</v>
      </c>
      <c r="S1203" s="7">
        <v>0</v>
      </c>
      <c r="T1203" s="6">
        <v>0</v>
      </c>
      <c r="U1203" s="6">
        <v>0</v>
      </c>
    </row>
    <row r="1204" spans="1:21" x14ac:dyDescent="0.3">
      <c r="A1204" t="s">
        <v>21</v>
      </c>
      <c r="B1204" t="s">
        <v>648</v>
      </c>
      <c r="C1204" t="s">
        <v>46</v>
      </c>
      <c r="D1204" t="s">
        <v>47</v>
      </c>
      <c r="E1204" t="s">
        <v>25</v>
      </c>
      <c r="F1204" t="s">
        <v>31</v>
      </c>
      <c r="G1204" t="s">
        <v>669</v>
      </c>
      <c r="H1204" t="s">
        <v>52</v>
      </c>
      <c r="I1204" t="s">
        <v>899</v>
      </c>
      <c r="J1204" t="s">
        <v>52</v>
      </c>
      <c r="K1204" t="s">
        <v>29</v>
      </c>
      <c r="L1204">
        <v>4</v>
      </c>
      <c r="N1204" s="5">
        <v>0</v>
      </c>
      <c r="O1204" t="s">
        <v>30</v>
      </c>
      <c r="P1204" s="5">
        <v>1.4937763E-2</v>
      </c>
      <c r="Q1204" s="6">
        <v>0</v>
      </c>
      <c r="R1204" s="7">
        <v>9.0070861659047996E-5</v>
      </c>
      <c r="S1204" s="7">
        <v>1.9388653162790906E-4</v>
      </c>
      <c r="T1204" s="6">
        <v>0</v>
      </c>
      <c r="U1204" s="6">
        <v>0</v>
      </c>
    </row>
    <row r="1205" spans="1:21" x14ac:dyDescent="0.3">
      <c r="A1205" t="s">
        <v>21</v>
      </c>
      <c r="B1205" t="s">
        <v>648</v>
      </c>
      <c r="C1205" t="s">
        <v>46</v>
      </c>
      <c r="D1205" t="s">
        <v>47</v>
      </c>
      <c r="E1205" t="s">
        <v>25</v>
      </c>
      <c r="F1205" t="s">
        <v>31</v>
      </c>
      <c r="G1205" t="s">
        <v>670</v>
      </c>
      <c r="H1205" t="s">
        <v>54</v>
      </c>
      <c r="I1205" t="s">
        <v>54</v>
      </c>
      <c r="J1205" t="s">
        <v>54</v>
      </c>
      <c r="K1205" t="s">
        <v>29</v>
      </c>
      <c r="L1205">
        <v>7</v>
      </c>
      <c r="N1205" s="5">
        <v>9.1419574000000003E-2</v>
      </c>
      <c r="O1205" t="s">
        <v>30</v>
      </c>
      <c r="P1205" s="5">
        <v>9.6524610999999996E-2</v>
      </c>
      <c r="Q1205" s="6">
        <v>0</v>
      </c>
      <c r="R1205" s="7">
        <v>9.0070861659047996E-5</v>
      </c>
      <c r="S1205" s="7">
        <v>1.9388653162790906E-4</v>
      </c>
      <c r="T1205" s="6">
        <v>0</v>
      </c>
      <c r="U1205" s="6">
        <v>0</v>
      </c>
    </row>
    <row r="1206" spans="1:21" x14ac:dyDescent="0.3">
      <c r="A1206" t="s">
        <v>21</v>
      </c>
      <c r="B1206" t="s">
        <v>648</v>
      </c>
      <c r="C1206" t="s">
        <v>46</v>
      </c>
      <c r="D1206" t="s">
        <v>47</v>
      </c>
      <c r="E1206" t="s">
        <v>25</v>
      </c>
      <c r="F1206" t="s">
        <v>31</v>
      </c>
      <c r="G1206" t="s">
        <v>671</v>
      </c>
      <c r="H1206" t="s">
        <v>56</v>
      </c>
      <c r="I1206" t="s">
        <v>56</v>
      </c>
      <c r="J1206" t="s">
        <v>56</v>
      </c>
      <c r="K1206" t="s">
        <v>29</v>
      </c>
      <c r="L1206">
        <v>10</v>
      </c>
      <c r="N1206" s="5">
        <v>0</v>
      </c>
      <c r="O1206" t="s">
        <v>30</v>
      </c>
      <c r="P1206" s="5">
        <v>2.4468371999999999E-2</v>
      </c>
      <c r="Q1206" s="6">
        <v>0</v>
      </c>
      <c r="R1206" s="7">
        <v>9.0070861659047996E-5</v>
      </c>
      <c r="S1206" s="7">
        <v>1.9388653162790906E-4</v>
      </c>
      <c r="T1206" s="6">
        <v>0</v>
      </c>
      <c r="U1206" s="6">
        <v>0</v>
      </c>
    </row>
    <row r="1207" spans="1:21" x14ac:dyDescent="0.3">
      <c r="A1207" t="s">
        <v>21</v>
      </c>
      <c r="B1207" t="s">
        <v>648</v>
      </c>
      <c r="C1207" t="s">
        <v>46</v>
      </c>
      <c r="D1207" t="s">
        <v>47</v>
      </c>
      <c r="E1207" t="s">
        <v>25</v>
      </c>
      <c r="F1207" t="s">
        <v>31</v>
      </c>
      <c r="G1207" t="s">
        <v>672</v>
      </c>
      <c r="H1207" t="s">
        <v>58</v>
      </c>
      <c r="I1207" t="s">
        <v>58</v>
      </c>
      <c r="J1207" t="s">
        <v>58</v>
      </c>
      <c r="K1207" t="s">
        <v>29</v>
      </c>
      <c r="L1207">
        <v>9</v>
      </c>
      <c r="N1207" s="5">
        <v>0.36</v>
      </c>
      <c r="O1207" t="s">
        <v>30</v>
      </c>
      <c r="P1207" s="5">
        <v>7.7915913000000003E-2</v>
      </c>
      <c r="Q1207" s="6">
        <v>0</v>
      </c>
      <c r="R1207" s="7">
        <v>9.0070861659047996E-5</v>
      </c>
      <c r="S1207" s="7">
        <v>1.9388653162790909E-4</v>
      </c>
      <c r="T1207" s="6">
        <v>0</v>
      </c>
      <c r="U1207" s="6">
        <v>0</v>
      </c>
    </row>
    <row r="1208" spans="1:21" x14ac:dyDescent="0.3">
      <c r="A1208" t="s">
        <v>21</v>
      </c>
      <c r="B1208" t="s">
        <v>648</v>
      </c>
      <c r="C1208" t="s">
        <v>46</v>
      </c>
      <c r="D1208" t="s">
        <v>47</v>
      </c>
      <c r="E1208" t="s">
        <v>25</v>
      </c>
      <c r="F1208" t="s">
        <v>31</v>
      </c>
      <c r="G1208" t="s">
        <v>673</v>
      </c>
      <c r="H1208" t="s">
        <v>60</v>
      </c>
      <c r="I1208" t="s">
        <v>60</v>
      </c>
      <c r="J1208" t="s">
        <v>60</v>
      </c>
      <c r="K1208" t="s">
        <v>29</v>
      </c>
      <c r="L1208">
        <v>13</v>
      </c>
      <c r="N1208" s="5">
        <v>0.33750000000000002</v>
      </c>
      <c r="O1208" t="s">
        <v>30</v>
      </c>
      <c r="P1208" s="5">
        <v>7.6560914999999993E-2</v>
      </c>
      <c r="Q1208" s="6">
        <v>0</v>
      </c>
      <c r="R1208" s="7">
        <v>9.007086165904801E-5</v>
      </c>
      <c r="S1208" s="7">
        <v>1.9388653162790906E-4</v>
      </c>
      <c r="T1208" s="6">
        <v>0</v>
      </c>
      <c r="U1208" s="6">
        <v>0</v>
      </c>
    </row>
    <row r="1209" spans="1:21" x14ac:dyDescent="0.3">
      <c r="A1209" t="s">
        <v>21</v>
      </c>
      <c r="B1209" t="s">
        <v>648</v>
      </c>
      <c r="C1209" t="s">
        <v>46</v>
      </c>
      <c r="D1209" t="s">
        <v>47</v>
      </c>
      <c r="E1209" t="s">
        <v>25</v>
      </c>
      <c r="F1209" t="s">
        <v>31</v>
      </c>
      <c r="G1209" t="s">
        <v>674</v>
      </c>
      <c r="H1209" t="s">
        <v>62</v>
      </c>
      <c r="I1209" t="s">
        <v>62</v>
      </c>
      <c r="J1209" t="s">
        <v>62</v>
      </c>
      <c r="K1209" t="s">
        <v>29</v>
      </c>
      <c r="L1209">
        <v>10</v>
      </c>
      <c r="N1209" s="5">
        <v>0</v>
      </c>
      <c r="O1209" t="s">
        <v>30</v>
      </c>
      <c r="P1209" s="5">
        <v>3.7894404E-2</v>
      </c>
      <c r="Q1209" s="6">
        <v>0</v>
      </c>
      <c r="R1209" s="7">
        <v>9.0070861659047996E-5</v>
      </c>
      <c r="S1209" s="7">
        <v>1.9388653162790906E-4</v>
      </c>
      <c r="T1209" s="6">
        <v>0</v>
      </c>
      <c r="U1209" s="6">
        <v>0</v>
      </c>
    </row>
    <row r="1210" spans="1:21" x14ac:dyDescent="0.3">
      <c r="A1210" t="s">
        <v>21</v>
      </c>
      <c r="B1210" t="s">
        <v>648</v>
      </c>
      <c r="C1210" t="s">
        <v>46</v>
      </c>
      <c r="D1210" t="s">
        <v>47</v>
      </c>
      <c r="E1210" t="s">
        <v>25</v>
      </c>
      <c r="F1210" t="s">
        <v>31</v>
      </c>
      <c r="G1210" t="s">
        <v>675</v>
      </c>
      <c r="H1210" t="s">
        <v>64</v>
      </c>
      <c r="I1210" t="s">
        <v>64</v>
      </c>
      <c r="J1210" t="s">
        <v>64</v>
      </c>
      <c r="K1210" t="s">
        <v>29</v>
      </c>
      <c r="L1210">
        <v>10</v>
      </c>
      <c r="N1210" s="5">
        <v>0.40500000000000003</v>
      </c>
      <c r="O1210" t="s">
        <v>30</v>
      </c>
      <c r="P1210" s="5">
        <v>1.6179247000000001E-2</v>
      </c>
      <c r="Q1210" s="6">
        <v>0</v>
      </c>
      <c r="R1210" s="7">
        <v>9.0070861659047996E-5</v>
      </c>
      <c r="S1210" s="7">
        <v>1.9388653162790906E-4</v>
      </c>
      <c r="T1210" s="6">
        <v>0</v>
      </c>
      <c r="U1210" s="6">
        <v>0</v>
      </c>
    </row>
    <row r="1211" spans="1:21" x14ac:dyDescent="0.3">
      <c r="A1211" t="s">
        <v>21</v>
      </c>
      <c r="B1211" t="s">
        <v>648</v>
      </c>
      <c r="C1211" t="s">
        <v>46</v>
      </c>
      <c r="D1211" t="s">
        <v>47</v>
      </c>
      <c r="E1211" t="s">
        <v>25</v>
      </c>
      <c r="F1211" t="s">
        <v>31</v>
      </c>
      <c r="G1211" t="s">
        <v>676</v>
      </c>
      <c r="H1211" t="s">
        <v>66</v>
      </c>
      <c r="I1211" t="s">
        <v>66</v>
      </c>
      <c r="J1211" t="s">
        <v>66</v>
      </c>
      <c r="K1211" t="s">
        <v>29</v>
      </c>
      <c r="L1211">
        <v>15</v>
      </c>
      <c r="N1211" s="5">
        <v>9.5000000000000001E-2</v>
      </c>
      <c r="O1211" t="s">
        <v>30</v>
      </c>
      <c r="P1211" s="5">
        <v>0.123</v>
      </c>
      <c r="Q1211" s="6">
        <v>0</v>
      </c>
      <c r="R1211" s="7">
        <v>9.0070861659047996E-5</v>
      </c>
      <c r="S1211" s="7">
        <v>1.9388653162790906E-4</v>
      </c>
      <c r="T1211" s="6">
        <v>0</v>
      </c>
      <c r="U1211" s="6">
        <v>0</v>
      </c>
    </row>
    <row r="1212" spans="1:21" x14ac:dyDescent="0.3">
      <c r="A1212" t="s">
        <v>21</v>
      </c>
      <c r="B1212" t="s">
        <v>648</v>
      </c>
      <c r="C1212" t="s">
        <v>46</v>
      </c>
      <c r="D1212" t="s">
        <v>47</v>
      </c>
      <c r="E1212" t="s">
        <v>25</v>
      </c>
      <c r="F1212" t="s">
        <v>41</v>
      </c>
      <c r="G1212" t="s">
        <v>677</v>
      </c>
      <c r="H1212" t="s">
        <v>78</v>
      </c>
      <c r="I1212" t="s">
        <v>78</v>
      </c>
      <c r="J1212" t="s">
        <v>78</v>
      </c>
      <c r="K1212" t="s">
        <v>44</v>
      </c>
      <c r="L1212">
        <v>15</v>
      </c>
      <c r="M1212" t="s">
        <v>47</v>
      </c>
      <c r="N1212" s="5">
        <v>0.21560000000000001</v>
      </c>
      <c r="O1212" t="s">
        <v>30</v>
      </c>
      <c r="P1212" s="5">
        <v>0.76666666699999997</v>
      </c>
      <c r="Q1212" s="6">
        <v>0</v>
      </c>
      <c r="R1212" s="7">
        <v>7.4741921155151527E-5</v>
      </c>
      <c r="S1212" s="7">
        <v>1.0493329735853973E-5</v>
      </c>
      <c r="T1212" s="6">
        <v>0</v>
      </c>
      <c r="U1212" s="6">
        <v>0</v>
      </c>
    </row>
    <row r="1213" spans="1:21" x14ac:dyDescent="0.3">
      <c r="A1213" t="s">
        <v>21</v>
      </c>
      <c r="B1213" t="s">
        <v>648</v>
      </c>
      <c r="C1213" t="s">
        <v>46</v>
      </c>
      <c r="D1213" t="s">
        <v>47</v>
      </c>
      <c r="E1213" t="s">
        <v>25</v>
      </c>
      <c r="F1213" t="s">
        <v>26</v>
      </c>
      <c r="G1213" t="s">
        <v>678</v>
      </c>
      <c r="H1213" t="s">
        <v>78</v>
      </c>
      <c r="I1213" t="s">
        <v>78</v>
      </c>
      <c r="J1213" t="s">
        <v>78</v>
      </c>
      <c r="K1213" t="s">
        <v>44</v>
      </c>
      <c r="L1213">
        <v>15</v>
      </c>
      <c r="M1213" t="s">
        <v>47</v>
      </c>
      <c r="N1213" s="5">
        <v>0.21560000000000001</v>
      </c>
      <c r="O1213" t="s">
        <v>30</v>
      </c>
      <c r="P1213" s="5">
        <v>0.76666666699999997</v>
      </c>
      <c r="Q1213" s="6">
        <v>0</v>
      </c>
      <c r="R1213" s="7">
        <v>7.4741921155151527E-5</v>
      </c>
      <c r="S1213" s="7">
        <v>1.0493329735853973E-5</v>
      </c>
      <c r="T1213" s="6">
        <v>0</v>
      </c>
      <c r="U1213" s="6">
        <v>0</v>
      </c>
    </row>
    <row r="1214" spans="1:21" x14ac:dyDescent="0.3">
      <c r="A1214" t="s">
        <v>21</v>
      </c>
      <c r="B1214" t="s">
        <v>648</v>
      </c>
      <c r="C1214" t="s">
        <v>80</v>
      </c>
      <c r="D1214" t="s">
        <v>81</v>
      </c>
      <c r="E1214" t="s">
        <v>25</v>
      </c>
      <c r="F1214" t="s">
        <v>26</v>
      </c>
      <c r="G1214" t="s">
        <v>679</v>
      </c>
      <c r="H1214" t="s">
        <v>28</v>
      </c>
      <c r="I1214" t="s">
        <v>28</v>
      </c>
      <c r="J1214" t="s">
        <v>28</v>
      </c>
      <c r="K1214" t="s">
        <v>29</v>
      </c>
      <c r="L1214">
        <v>20</v>
      </c>
      <c r="N1214" s="5">
        <v>0</v>
      </c>
      <c r="O1214" t="s">
        <v>30</v>
      </c>
      <c r="P1214" s="5">
        <v>0.3</v>
      </c>
      <c r="Q1214" s="6">
        <v>0</v>
      </c>
      <c r="R1214" s="7">
        <v>0</v>
      </c>
      <c r="S1214" s="7">
        <v>1.815930999625046E-4</v>
      </c>
      <c r="T1214" s="6">
        <v>0</v>
      </c>
      <c r="U1214" s="6">
        <v>0</v>
      </c>
    </row>
    <row r="1215" spans="1:21" x14ac:dyDescent="0.3">
      <c r="A1215" t="s">
        <v>21</v>
      </c>
      <c r="B1215" t="s">
        <v>648</v>
      </c>
      <c r="C1215" t="s">
        <v>80</v>
      </c>
      <c r="D1215" t="s">
        <v>81</v>
      </c>
      <c r="E1215" t="s">
        <v>25</v>
      </c>
      <c r="F1215" t="s">
        <v>26</v>
      </c>
      <c r="G1215" t="s">
        <v>680</v>
      </c>
      <c r="H1215" t="s">
        <v>84</v>
      </c>
      <c r="I1215" t="s">
        <v>84</v>
      </c>
      <c r="J1215" t="s">
        <v>84</v>
      </c>
      <c r="K1215" t="s">
        <v>29</v>
      </c>
      <c r="L1215">
        <v>20</v>
      </c>
      <c r="N1215" s="5">
        <v>6.7500000000000004E-2</v>
      </c>
      <c r="O1215" t="s">
        <v>30</v>
      </c>
      <c r="P1215" s="5">
        <v>0</v>
      </c>
      <c r="Q1215" s="6">
        <v>0</v>
      </c>
      <c r="R1215" s="7">
        <v>0</v>
      </c>
      <c r="S1215" s="7">
        <v>0</v>
      </c>
      <c r="T1215" s="6">
        <v>0</v>
      </c>
      <c r="U1215" s="6">
        <v>0</v>
      </c>
    </row>
    <row r="1216" spans="1:21" x14ac:dyDescent="0.3">
      <c r="A1216" t="s">
        <v>21</v>
      </c>
      <c r="B1216" t="s">
        <v>648</v>
      </c>
      <c r="C1216" t="s">
        <v>80</v>
      </c>
      <c r="D1216" t="s">
        <v>81</v>
      </c>
      <c r="E1216" t="s">
        <v>25</v>
      </c>
      <c r="F1216" t="s">
        <v>26</v>
      </c>
      <c r="G1216" t="s">
        <v>681</v>
      </c>
      <c r="H1216" t="s">
        <v>86</v>
      </c>
      <c r="I1216" t="s">
        <v>86</v>
      </c>
      <c r="J1216" t="s">
        <v>86</v>
      </c>
      <c r="K1216" t="s">
        <v>29</v>
      </c>
      <c r="L1216">
        <v>20</v>
      </c>
      <c r="N1216" s="5">
        <v>0</v>
      </c>
      <c r="O1216" t="s">
        <v>30</v>
      </c>
      <c r="P1216" s="5">
        <v>6.8640813999999994E-2</v>
      </c>
      <c r="Q1216" s="6">
        <v>0</v>
      </c>
      <c r="R1216" s="7">
        <v>0</v>
      </c>
      <c r="S1216" s="7">
        <v>9.7367594861764994E-4</v>
      </c>
      <c r="T1216" s="6">
        <v>0</v>
      </c>
      <c r="U1216" s="6">
        <v>0</v>
      </c>
    </row>
    <row r="1217" spans="1:21" x14ac:dyDescent="0.3">
      <c r="A1217" t="s">
        <v>21</v>
      </c>
      <c r="B1217" t="s">
        <v>648</v>
      </c>
      <c r="C1217" t="s">
        <v>80</v>
      </c>
      <c r="D1217" t="s">
        <v>81</v>
      </c>
      <c r="E1217" t="s">
        <v>25</v>
      </c>
      <c r="F1217" t="s">
        <v>26</v>
      </c>
      <c r="G1217" t="s">
        <v>682</v>
      </c>
      <c r="H1217" t="s">
        <v>88</v>
      </c>
      <c r="I1217" t="s">
        <v>900</v>
      </c>
      <c r="J1217" t="s">
        <v>88</v>
      </c>
      <c r="K1217" t="s">
        <v>29</v>
      </c>
      <c r="L1217">
        <v>20</v>
      </c>
      <c r="N1217" s="5">
        <v>0.72</v>
      </c>
      <c r="O1217" t="s">
        <v>30</v>
      </c>
      <c r="P1217" s="5">
        <v>0.54868913900000005</v>
      </c>
      <c r="Q1217" s="6">
        <v>321083.3284</v>
      </c>
      <c r="R1217" s="7">
        <v>0</v>
      </c>
      <c r="S1217" s="7">
        <v>1.8460693930164465E-3</v>
      </c>
      <c r="T1217" s="6">
        <v>0</v>
      </c>
      <c r="U1217" s="6">
        <v>592.74210516708831</v>
      </c>
    </row>
    <row r="1218" spans="1:21" x14ac:dyDescent="0.3">
      <c r="A1218" t="s">
        <v>21</v>
      </c>
      <c r="B1218" t="s">
        <v>648</v>
      </c>
      <c r="C1218" t="s">
        <v>80</v>
      </c>
      <c r="D1218" t="s">
        <v>81</v>
      </c>
      <c r="E1218" t="s">
        <v>25</v>
      </c>
      <c r="F1218" t="s">
        <v>26</v>
      </c>
      <c r="G1218" t="s">
        <v>683</v>
      </c>
      <c r="H1218" t="s">
        <v>90</v>
      </c>
      <c r="I1218" t="s">
        <v>901</v>
      </c>
      <c r="J1218" t="s">
        <v>90</v>
      </c>
      <c r="K1218" t="s">
        <v>29</v>
      </c>
      <c r="L1218">
        <v>20</v>
      </c>
      <c r="N1218" s="5">
        <v>0</v>
      </c>
      <c r="O1218" t="s">
        <v>30</v>
      </c>
      <c r="P1218" s="5">
        <v>0.91532966400000004</v>
      </c>
      <c r="Q1218" s="6">
        <v>0</v>
      </c>
      <c r="R1218" s="7">
        <v>0</v>
      </c>
      <c r="S1218" s="7">
        <v>1.0964510264815073E-3</v>
      </c>
      <c r="T1218" s="6">
        <v>0</v>
      </c>
      <c r="U1218" s="6">
        <v>0</v>
      </c>
    </row>
    <row r="1219" spans="1:21" x14ac:dyDescent="0.3">
      <c r="A1219" t="s">
        <v>21</v>
      </c>
      <c r="B1219" t="s">
        <v>648</v>
      </c>
      <c r="C1219" t="s">
        <v>80</v>
      </c>
      <c r="D1219" t="s">
        <v>81</v>
      </c>
      <c r="E1219" t="s">
        <v>25</v>
      </c>
      <c r="F1219" t="s">
        <v>26</v>
      </c>
      <c r="G1219" t="s">
        <v>684</v>
      </c>
      <c r="H1219" t="s">
        <v>92</v>
      </c>
      <c r="I1219" t="s">
        <v>902</v>
      </c>
      <c r="J1219" t="s">
        <v>92</v>
      </c>
      <c r="K1219" t="s">
        <v>29</v>
      </c>
      <c r="L1219">
        <v>20</v>
      </c>
      <c r="N1219" s="5">
        <v>0</v>
      </c>
      <c r="O1219" t="s">
        <v>30</v>
      </c>
      <c r="P1219" s="5">
        <v>0.62998976500000003</v>
      </c>
      <c r="Q1219" s="6">
        <v>0</v>
      </c>
      <c r="R1219" s="7">
        <v>0</v>
      </c>
      <c r="S1219" s="7">
        <v>1.5306988172782733E-3</v>
      </c>
      <c r="T1219" s="6">
        <v>0</v>
      </c>
      <c r="U1219" s="6">
        <v>0</v>
      </c>
    </row>
    <row r="1220" spans="1:21" x14ac:dyDescent="0.3">
      <c r="A1220" t="s">
        <v>21</v>
      </c>
      <c r="B1220" t="s">
        <v>648</v>
      </c>
      <c r="C1220" t="s">
        <v>80</v>
      </c>
      <c r="D1220" t="s">
        <v>81</v>
      </c>
      <c r="E1220" t="s">
        <v>25</v>
      </c>
      <c r="F1220" t="s">
        <v>26</v>
      </c>
      <c r="G1220" t="s">
        <v>685</v>
      </c>
      <c r="H1220" t="s">
        <v>94</v>
      </c>
      <c r="I1220" t="s">
        <v>903</v>
      </c>
      <c r="J1220" t="s">
        <v>94</v>
      </c>
      <c r="K1220" t="s">
        <v>29</v>
      </c>
      <c r="L1220">
        <v>20</v>
      </c>
      <c r="N1220" s="5">
        <v>0</v>
      </c>
      <c r="O1220" t="s">
        <v>30</v>
      </c>
      <c r="P1220" s="5">
        <v>0.72383498899999998</v>
      </c>
      <c r="Q1220" s="6">
        <v>0</v>
      </c>
      <c r="R1220" s="7">
        <v>0</v>
      </c>
      <c r="S1220" s="7">
        <v>1.2801475697005974E-3</v>
      </c>
      <c r="T1220" s="6">
        <v>0</v>
      </c>
      <c r="U1220" s="6">
        <v>0</v>
      </c>
    </row>
    <row r="1221" spans="1:21" x14ac:dyDescent="0.3">
      <c r="A1221" t="s">
        <v>21</v>
      </c>
      <c r="B1221" t="s">
        <v>648</v>
      </c>
      <c r="C1221" t="s">
        <v>80</v>
      </c>
      <c r="D1221" t="s">
        <v>81</v>
      </c>
      <c r="E1221" t="s">
        <v>25</v>
      </c>
      <c r="F1221" t="s">
        <v>26</v>
      </c>
      <c r="G1221" t="s">
        <v>686</v>
      </c>
      <c r="H1221" t="s">
        <v>96</v>
      </c>
      <c r="I1221" t="s">
        <v>904</v>
      </c>
      <c r="J1221" t="s">
        <v>96</v>
      </c>
      <c r="K1221" t="s">
        <v>29</v>
      </c>
      <c r="L1221">
        <v>11</v>
      </c>
      <c r="N1221" s="5">
        <v>0.9</v>
      </c>
      <c r="O1221" t="s">
        <v>30</v>
      </c>
      <c r="P1221" s="5">
        <v>6.0917672999999999E-2</v>
      </c>
      <c r="Q1221" s="6">
        <v>0</v>
      </c>
      <c r="R1221" s="7">
        <v>0</v>
      </c>
      <c r="S1221" s="7">
        <v>0</v>
      </c>
      <c r="T1221" s="6">
        <v>0</v>
      </c>
      <c r="U1221" s="6">
        <v>0</v>
      </c>
    </row>
    <row r="1222" spans="1:21" x14ac:dyDescent="0.3">
      <c r="A1222" t="s">
        <v>21</v>
      </c>
      <c r="B1222" t="s">
        <v>648</v>
      </c>
      <c r="C1222" t="s">
        <v>80</v>
      </c>
      <c r="D1222" t="s">
        <v>81</v>
      </c>
      <c r="E1222" t="s">
        <v>25</v>
      </c>
      <c r="F1222" t="s">
        <v>26</v>
      </c>
      <c r="G1222" t="s">
        <v>687</v>
      </c>
      <c r="H1222" t="s">
        <v>98</v>
      </c>
      <c r="I1222" t="s">
        <v>98</v>
      </c>
      <c r="J1222" t="s">
        <v>98</v>
      </c>
      <c r="K1222" t="s">
        <v>29</v>
      </c>
      <c r="L1222">
        <v>11</v>
      </c>
      <c r="N1222" s="5">
        <v>5.8799999999999998E-2</v>
      </c>
      <c r="O1222" t="s">
        <v>30</v>
      </c>
      <c r="P1222" s="5">
        <v>0</v>
      </c>
      <c r="Q1222" s="6">
        <v>0</v>
      </c>
      <c r="R1222" s="7">
        <v>0</v>
      </c>
      <c r="S1222" s="7">
        <v>0</v>
      </c>
      <c r="T1222" s="6">
        <v>0</v>
      </c>
      <c r="U1222" s="6">
        <v>0</v>
      </c>
    </row>
    <row r="1223" spans="1:21" x14ac:dyDescent="0.3">
      <c r="A1223" t="s">
        <v>21</v>
      </c>
      <c r="B1223" t="s">
        <v>648</v>
      </c>
      <c r="C1223" t="s">
        <v>80</v>
      </c>
      <c r="D1223" t="s">
        <v>81</v>
      </c>
      <c r="E1223" t="s">
        <v>25</v>
      </c>
      <c r="F1223" t="s">
        <v>26</v>
      </c>
      <c r="G1223" t="s">
        <v>688</v>
      </c>
      <c r="H1223" t="s">
        <v>100</v>
      </c>
      <c r="I1223" t="s">
        <v>100</v>
      </c>
      <c r="J1223" t="s">
        <v>100</v>
      </c>
      <c r="K1223" t="s">
        <v>29</v>
      </c>
      <c r="L1223">
        <v>20</v>
      </c>
      <c r="N1223" s="5">
        <v>9.4999999999999998E-3</v>
      </c>
      <c r="O1223" t="s">
        <v>30</v>
      </c>
      <c r="P1223" s="5">
        <v>0.1</v>
      </c>
      <c r="Q1223" s="6">
        <v>0</v>
      </c>
      <c r="R1223" s="7">
        <v>0</v>
      </c>
      <c r="S1223" s="7">
        <v>7.8254127106424558E-4</v>
      </c>
      <c r="T1223" s="6">
        <v>0</v>
      </c>
      <c r="U1223" s="6">
        <v>0</v>
      </c>
    </row>
    <row r="1224" spans="1:21" x14ac:dyDescent="0.3">
      <c r="A1224" t="s">
        <v>21</v>
      </c>
      <c r="B1224" t="s">
        <v>648</v>
      </c>
      <c r="C1224" t="s">
        <v>80</v>
      </c>
      <c r="D1224" t="s">
        <v>81</v>
      </c>
      <c r="E1224" t="s">
        <v>25</v>
      </c>
      <c r="F1224" t="s">
        <v>26</v>
      </c>
      <c r="G1224" t="s">
        <v>689</v>
      </c>
      <c r="H1224" t="s">
        <v>102</v>
      </c>
      <c r="I1224" t="s">
        <v>102</v>
      </c>
      <c r="J1224" t="s">
        <v>102</v>
      </c>
      <c r="K1224" t="s">
        <v>29</v>
      </c>
      <c r="L1224">
        <v>11</v>
      </c>
      <c r="N1224" s="5">
        <v>0.02</v>
      </c>
      <c r="O1224" t="s">
        <v>30</v>
      </c>
      <c r="P1224" s="5">
        <v>2.6194598999999999E-2</v>
      </c>
      <c r="Q1224" s="6">
        <v>0</v>
      </c>
      <c r="R1224" s="7">
        <v>0</v>
      </c>
      <c r="S1224" s="7">
        <v>0</v>
      </c>
      <c r="T1224" s="6">
        <v>0</v>
      </c>
      <c r="U1224" s="6">
        <v>0</v>
      </c>
    </row>
    <row r="1225" spans="1:21" x14ac:dyDescent="0.3">
      <c r="A1225" t="s">
        <v>21</v>
      </c>
      <c r="B1225" t="s">
        <v>648</v>
      </c>
      <c r="C1225" t="s">
        <v>80</v>
      </c>
      <c r="D1225" t="s">
        <v>81</v>
      </c>
      <c r="E1225" t="s">
        <v>25</v>
      </c>
      <c r="F1225" t="s">
        <v>26</v>
      </c>
      <c r="G1225" t="s">
        <v>690</v>
      </c>
      <c r="H1225" t="s">
        <v>104</v>
      </c>
      <c r="I1225" t="s">
        <v>104</v>
      </c>
      <c r="J1225" t="s">
        <v>104</v>
      </c>
      <c r="K1225" t="s">
        <v>29</v>
      </c>
      <c r="L1225">
        <v>15</v>
      </c>
      <c r="N1225" s="5">
        <v>0.40500000000000003</v>
      </c>
      <c r="O1225" t="s">
        <v>30</v>
      </c>
      <c r="P1225" s="5">
        <v>5.4033737999999998E-2</v>
      </c>
      <c r="Q1225" s="6">
        <v>0</v>
      </c>
      <c r="R1225" s="7">
        <v>0</v>
      </c>
      <c r="S1225" s="7">
        <v>2.8198813552064638E-3</v>
      </c>
      <c r="T1225" s="6">
        <v>0</v>
      </c>
      <c r="U1225" s="6">
        <v>0</v>
      </c>
    </row>
    <row r="1226" spans="1:21" x14ac:dyDescent="0.3">
      <c r="A1226" t="s">
        <v>21</v>
      </c>
      <c r="B1226" t="s">
        <v>648</v>
      </c>
      <c r="C1226" t="s">
        <v>80</v>
      </c>
      <c r="D1226" t="s">
        <v>81</v>
      </c>
      <c r="E1226" t="s">
        <v>25</v>
      </c>
      <c r="F1226" t="s">
        <v>26</v>
      </c>
      <c r="G1226" t="s">
        <v>691</v>
      </c>
      <c r="H1226" t="s">
        <v>106</v>
      </c>
      <c r="I1226" t="s">
        <v>106</v>
      </c>
      <c r="J1226" t="s">
        <v>106</v>
      </c>
      <c r="K1226" t="s">
        <v>29</v>
      </c>
      <c r="L1226">
        <v>11</v>
      </c>
      <c r="N1226" s="5">
        <v>6.5000000000000002E-2</v>
      </c>
      <c r="O1226" t="s">
        <v>30</v>
      </c>
      <c r="P1226" s="5">
        <v>0.15</v>
      </c>
      <c r="Q1226" s="6">
        <v>4686.2989600000001</v>
      </c>
      <c r="R1226" s="7">
        <v>0</v>
      </c>
      <c r="S1226" s="7">
        <v>1.8346516244184834E-3</v>
      </c>
      <c r="T1226" s="6">
        <v>0</v>
      </c>
      <c r="U1226" s="6">
        <v>8.5977259994746493</v>
      </c>
    </row>
    <row r="1227" spans="1:21" x14ac:dyDescent="0.3">
      <c r="A1227" t="s">
        <v>21</v>
      </c>
      <c r="B1227" t="s">
        <v>648</v>
      </c>
      <c r="C1227" t="s">
        <v>80</v>
      </c>
      <c r="D1227" t="s">
        <v>81</v>
      </c>
      <c r="E1227" t="s">
        <v>25</v>
      </c>
      <c r="F1227" t="s">
        <v>26</v>
      </c>
      <c r="G1227" t="s">
        <v>692</v>
      </c>
      <c r="H1227" t="s">
        <v>108</v>
      </c>
      <c r="I1227" t="s">
        <v>108</v>
      </c>
      <c r="J1227" t="s">
        <v>108</v>
      </c>
      <c r="K1227" t="s">
        <v>29</v>
      </c>
      <c r="L1227">
        <v>2</v>
      </c>
      <c r="M1227" t="s">
        <v>109</v>
      </c>
      <c r="N1227" s="5">
        <v>0</v>
      </c>
      <c r="O1227" t="s">
        <v>30</v>
      </c>
      <c r="P1227" s="5">
        <v>0</v>
      </c>
      <c r="Q1227" s="6">
        <v>0</v>
      </c>
      <c r="R1227" s="7">
        <v>0</v>
      </c>
      <c r="S1227" s="7">
        <v>0</v>
      </c>
      <c r="T1227" s="6">
        <v>0</v>
      </c>
      <c r="U1227" s="6">
        <v>0</v>
      </c>
    </row>
    <row r="1228" spans="1:21" x14ac:dyDescent="0.3">
      <c r="A1228" t="s">
        <v>21</v>
      </c>
      <c r="B1228" t="s">
        <v>648</v>
      </c>
      <c r="C1228" t="s">
        <v>80</v>
      </c>
      <c r="D1228" t="s">
        <v>81</v>
      </c>
      <c r="E1228" t="s">
        <v>25</v>
      </c>
      <c r="F1228" t="s">
        <v>26</v>
      </c>
      <c r="G1228" t="s">
        <v>693</v>
      </c>
      <c r="H1228" t="s">
        <v>111</v>
      </c>
      <c r="I1228" t="s">
        <v>111</v>
      </c>
      <c r="J1228" t="s">
        <v>111</v>
      </c>
      <c r="K1228" t="s">
        <v>29</v>
      </c>
      <c r="L1228">
        <v>20</v>
      </c>
      <c r="N1228" s="5">
        <v>2.7E-2</v>
      </c>
      <c r="O1228" t="s">
        <v>30</v>
      </c>
      <c r="P1228" s="5">
        <v>0.146537695</v>
      </c>
      <c r="Q1228" s="6">
        <v>1883.143192</v>
      </c>
      <c r="R1228" s="7">
        <v>0</v>
      </c>
      <c r="S1228" s="7">
        <v>8.9048709555079723E-4</v>
      </c>
      <c r="T1228" s="6">
        <v>0</v>
      </c>
      <c r="U1228" s="6">
        <v>1.6769147115503373</v>
      </c>
    </row>
    <row r="1229" spans="1:21" x14ac:dyDescent="0.3">
      <c r="A1229" t="s">
        <v>21</v>
      </c>
      <c r="B1229" t="s">
        <v>648</v>
      </c>
      <c r="C1229" t="s">
        <v>80</v>
      </c>
      <c r="D1229" t="s">
        <v>81</v>
      </c>
      <c r="E1229" t="s">
        <v>25</v>
      </c>
      <c r="F1229" t="s">
        <v>26</v>
      </c>
      <c r="G1229" t="s">
        <v>694</v>
      </c>
      <c r="H1229" t="s">
        <v>115</v>
      </c>
      <c r="I1229" t="s">
        <v>905</v>
      </c>
      <c r="J1229" t="s">
        <v>115</v>
      </c>
      <c r="K1229" t="s">
        <v>29</v>
      </c>
      <c r="L1229">
        <v>20</v>
      </c>
      <c r="N1229" s="5">
        <v>0.19</v>
      </c>
      <c r="O1229" t="s">
        <v>30</v>
      </c>
      <c r="P1229" s="5">
        <v>0.111111111</v>
      </c>
      <c r="Q1229" s="6">
        <v>0</v>
      </c>
      <c r="R1229" s="7">
        <v>0</v>
      </c>
      <c r="S1229" s="7">
        <v>5.6478647055865038E-4</v>
      </c>
      <c r="T1229" s="6">
        <v>0</v>
      </c>
      <c r="U1229" s="6">
        <v>0</v>
      </c>
    </row>
    <row r="1230" spans="1:21" x14ac:dyDescent="0.3">
      <c r="A1230" t="s">
        <v>21</v>
      </c>
      <c r="B1230" t="s">
        <v>648</v>
      </c>
      <c r="C1230" t="s">
        <v>80</v>
      </c>
      <c r="D1230" t="s">
        <v>81</v>
      </c>
      <c r="E1230" t="s">
        <v>25</v>
      </c>
      <c r="F1230" t="s">
        <v>26</v>
      </c>
      <c r="G1230" t="s">
        <v>695</v>
      </c>
      <c r="H1230" t="s">
        <v>117</v>
      </c>
      <c r="I1230" t="s">
        <v>906</v>
      </c>
      <c r="J1230" t="s">
        <v>117</v>
      </c>
      <c r="K1230" t="s">
        <v>29</v>
      </c>
      <c r="L1230">
        <v>20</v>
      </c>
      <c r="N1230" s="5">
        <v>0.14249999999999999</v>
      </c>
      <c r="O1230" t="s">
        <v>30</v>
      </c>
      <c r="P1230" s="5">
        <v>8.5477239999999996E-2</v>
      </c>
      <c r="Q1230" s="6">
        <v>0</v>
      </c>
      <c r="R1230" s="7">
        <v>0</v>
      </c>
      <c r="S1230" s="7">
        <v>9.7406742677655584E-4</v>
      </c>
      <c r="T1230" s="6">
        <v>0</v>
      </c>
      <c r="U1230" s="6">
        <v>0</v>
      </c>
    </row>
    <row r="1231" spans="1:21" x14ac:dyDescent="0.3">
      <c r="A1231" t="s">
        <v>21</v>
      </c>
      <c r="B1231" t="s">
        <v>648</v>
      </c>
      <c r="C1231" t="s">
        <v>80</v>
      </c>
      <c r="D1231" t="s">
        <v>81</v>
      </c>
      <c r="E1231" t="s">
        <v>25</v>
      </c>
      <c r="F1231" t="s">
        <v>26</v>
      </c>
      <c r="G1231" t="s">
        <v>696</v>
      </c>
      <c r="H1231" t="s">
        <v>119</v>
      </c>
      <c r="I1231" t="s">
        <v>907</v>
      </c>
      <c r="J1231" t="s">
        <v>119</v>
      </c>
      <c r="K1231" t="s">
        <v>29</v>
      </c>
      <c r="L1231">
        <v>20</v>
      </c>
      <c r="N1231" s="5">
        <v>0.54</v>
      </c>
      <c r="O1231" t="s">
        <v>30</v>
      </c>
      <c r="P1231" s="5">
        <v>0.125</v>
      </c>
      <c r="Q1231" s="6">
        <v>6400.0341120000003</v>
      </c>
      <c r="R1231" s="7">
        <v>0</v>
      </c>
      <c r="S1231" s="7">
        <v>8.9048709555079723E-4</v>
      </c>
      <c r="T1231" s="6">
        <v>0</v>
      </c>
      <c r="U1231" s="6">
        <v>5.6991477878209063</v>
      </c>
    </row>
    <row r="1232" spans="1:21" x14ac:dyDescent="0.3">
      <c r="A1232" t="s">
        <v>21</v>
      </c>
      <c r="B1232" t="s">
        <v>648</v>
      </c>
      <c r="C1232" t="s">
        <v>80</v>
      </c>
      <c r="D1232" t="s">
        <v>81</v>
      </c>
      <c r="E1232" t="s">
        <v>25</v>
      </c>
      <c r="F1232" t="s">
        <v>26</v>
      </c>
      <c r="G1232" t="s">
        <v>697</v>
      </c>
      <c r="H1232" t="s">
        <v>121</v>
      </c>
      <c r="I1232" t="s">
        <v>121</v>
      </c>
      <c r="J1232" t="s">
        <v>121</v>
      </c>
      <c r="K1232" t="s">
        <v>29</v>
      </c>
      <c r="L1232">
        <v>11</v>
      </c>
      <c r="N1232" s="5">
        <v>0</v>
      </c>
      <c r="O1232" t="s">
        <v>30</v>
      </c>
      <c r="P1232" s="5">
        <v>0</v>
      </c>
      <c r="Q1232" s="6">
        <v>0</v>
      </c>
      <c r="R1232" s="7">
        <v>0</v>
      </c>
      <c r="S1232" s="7">
        <v>0</v>
      </c>
      <c r="T1232" s="6">
        <v>0</v>
      </c>
      <c r="U1232" s="6">
        <v>0</v>
      </c>
    </row>
    <row r="1233" spans="1:21" x14ac:dyDescent="0.3">
      <c r="A1233" t="s">
        <v>21</v>
      </c>
      <c r="B1233" t="s">
        <v>648</v>
      </c>
      <c r="C1233" t="s">
        <v>80</v>
      </c>
      <c r="D1233" t="s">
        <v>81</v>
      </c>
      <c r="E1233" t="s">
        <v>25</v>
      </c>
      <c r="F1233" t="s">
        <v>26</v>
      </c>
      <c r="G1233" t="s">
        <v>698</v>
      </c>
      <c r="H1233" t="s">
        <v>123</v>
      </c>
      <c r="I1233" t="s">
        <v>123</v>
      </c>
      <c r="J1233" t="s">
        <v>123</v>
      </c>
      <c r="K1233" t="s">
        <v>29</v>
      </c>
      <c r="L1233">
        <v>15</v>
      </c>
      <c r="N1233" s="5">
        <v>0</v>
      </c>
      <c r="O1233" t="s">
        <v>30</v>
      </c>
      <c r="P1233" s="5">
        <v>0</v>
      </c>
      <c r="Q1233" s="6">
        <v>0</v>
      </c>
      <c r="R1233" s="7">
        <v>0</v>
      </c>
      <c r="S1233" s="7">
        <v>0</v>
      </c>
      <c r="T1233" s="6">
        <v>0</v>
      </c>
      <c r="U1233" s="6">
        <v>0</v>
      </c>
    </row>
    <row r="1234" spans="1:21" x14ac:dyDescent="0.3">
      <c r="A1234" t="s">
        <v>21</v>
      </c>
      <c r="B1234" t="s">
        <v>648</v>
      </c>
      <c r="C1234" t="s">
        <v>80</v>
      </c>
      <c r="D1234" t="s">
        <v>81</v>
      </c>
      <c r="E1234" t="s">
        <v>25</v>
      </c>
      <c r="F1234" t="s">
        <v>26</v>
      </c>
      <c r="G1234" t="s">
        <v>699</v>
      </c>
      <c r="H1234" t="s">
        <v>125</v>
      </c>
      <c r="I1234" t="s">
        <v>908</v>
      </c>
      <c r="J1234" t="s">
        <v>125</v>
      </c>
      <c r="K1234" t="s">
        <v>29</v>
      </c>
      <c r="L1234">
        <v>20</v>
      </c>
      <c r="N1234" s="5">
        <v>0.08</v>
      </c>
      <c r="O1234" t="s">
        <v>30</v>
      </c>
      <c r="P1234" s="5">
        <v>0.28027465699999998</v>
      </c>
      <c r="Q1234" s="6">
        <v>11024.2171</v>
      </c>
      <c r="R1234" s="7">
        <v>0</v>
      </c>
      <c r="S1234" s="7">
        <v>1.0209825489258461E-3</v>
      </c>
      <c r="T1234" s="6">
        <v>0</v>
      </c>
      <c r="U1234" s="6">
        <v>11.255533274669899</v>
      </c>
    </row>
    <row r="1235" spans="1:21" x14ac:dyDescent="0.3">
      <c r="A1235" t="s">
        <v>21</v>
      </c>
      <c r="B1235" t="s">
        <v>648</v>
      </c>
      <c r="C1235" t="s">
        <v>80</v>
      </c>
      <c r="D1235" t="s">
        <v>81</v>
      </c>
      <c r="E1235" t="s">
        <v>25</v>
      </c>
      <c r="F1235" t="s">
        <v>26</v>
      </c>
      <c r="G1235" t="s">
        <v>700</v>
      </c>
      <c r="H1235" t="s">
        <v>127</v>
      </c>
      <c r="I1235" t="s">
        <v>909</v>
      </c>
      <c r="J1235" t="s">
        <v>127</v>
      </c>
      <c r="K1235" t="s">
        <v>29</v>
      </c>
      <c r="L1235">
        <v>20</v>
      </c>
      <c r="N1235" s="5">
        <v>0</v>
      </c>
      <c r="O1235" t="s">
        <v>30</v>
      </c>
      <c r="P1235" s="5">
        <v>0.86497247899999996</v>
      </c>
      <c r="Q1235" s="6">
        <v>0</v>
      </c>
      <c r="R1235" s="7">
        <v>0</v>
      </c>
      <c r="S1235" s="7">
        <v>9.6953009944386126E-4</v>
      </c>
      <c r="T1235" s="6">
        <v>0</v>
      </c>
      <c r="U1235" s="6">
        <v>0</v>
      </c>
    </row>
    <row r="1236" spans="1:21" x14ac:dyDescent="0.3">
      <c r="A1236" t="s">
        <v>21</v>
      </c>
      <c r="B1236" t="s">
        <v>648</v>
      </c>
      <c r="C1236" t="s">
        <v>80</v>
      </c>
      <c r="D1236" t="s">
        <v>81</v>
      </c>
      <c r="E1236" t="s">
        <v>25</v>
      </c>
      <c r="F1236" t="s">
        <v>26</v>
      </c>
      <c r="G1236" t="s">
        <v>701</v>
      </c>
      <c r="H1236" t="s">
        <v>129</v>
      </c>
      <c r="I1236" t="s">
        <v>910</v>
      </c>
      <c r="J1236" t="s">
        <v>129</v>
      </c>
      <c r="K1236" t="s">
        <v>29</v>
      </c>
      <c r="L1236">
        <v>20</v>
      </c>
      <c r="N1236" s="5">
        <v>0</v>
      </c>
      <c r="O1236" t="s">
        <v>30</v>
      </c>
      <c r="P1236" s="5">
        <v>0.409928352</v>
      </c>
      <c r="Q1236" s="6">
        <v>0</v>
      </c>
      <c r="R1236" s="7">
        <v>0</v>
      </c>
      <c r="S1236" s="7">
        <v>1.0176433182141351E-3</v>
      </c>
      <c r="T1236" s="6">
        <v>0</v>
      </c>
      <c r="U1236" s="6">
        <v>0</v>
      </c>
    </row>
    <row r="1237" spans="1:21" x14ac:dyDescent="0.3">
      <c r="A1237" t="s">
        <v>21</v>
      </c>
      <c r="B1237" t="s">
        <v>648</v>
      </c>
      <c r="C1237" t="s">
        <v>80</v>
      </c>
      <c r="D1237" t="s">
        <v>81</v>
      </c>
      <c r="E1237" t="s">
        <v>25</v>
      </c>
      <c r="F1237" t="s">
        <v>26</v>
      </c>
      <c r="G1237" t="s">
        <v>702</v>
      </c>
      <c r="H1237" t="s">
        <v>131</v>
      </c>
      <c r="I1237" t="s">
        <v>911</v>
      </c>
      <c r="J1237" t="s">
        <v>131</v>
      </c>
      <c r="K1237" t="s">
        <v>29</v>
      </c>
      <c r="L1237">
        <v>20</v>
      </c>
      <c r="N1237" s="5">
        <v>0</v>
      </c>
      <c r="O1237" t="s">
        <v>30</v>
      </c>
      <c r="P1237" s="5">
        <v>0.55958747099999995</v>
      </c>
      <c r="Q1237" s="6">
        <v>0</v>
      </c>
      <c r="R1237" s="7">
        <v>0</v>
      </c>
      <c r="S1237" s="7">
        <v>9.7059503317277192E-4</v>
      </c>
      <c r="T1237" s="6">
        <v>0</v>
      </c>
      <c r="U1237" s="6">
        <v>0</v>
      </c>
    </row>
    <row r="1238" spans="1:21" x14ac:dyDescent="0.3">
      <c r="A1238" t="s">
        <v>21</v>
      </c>
      <c r="B1238" t="s">
        <v>648</v>
      </c>
      <c r="C1238" t="s">
        <v>80</v>
      </c>
      <c r="D1238" t="s">
        <v>81</v>
      </c>
      <c r="E1238" t="s">
        <v>25</v>
      </c>
      <c r="F1238" t="s">
        <v>26</v>
      </c>
      <c r="G1238" t="s">
        <v>703</v>
      </c>
      <c r="H1238" t="s">
        <v>157</v>
      </c>
      <c r="I1238" t="s">
        <v>912</v>
      </c>
      <c r="J1238" t="s">
        <v>157</v>
      </c>
      <c r="K1238" t="s">
        <v>29</v>
      </c>
      <c r="L1238">
        <v>11</v>
      </c>
      <c r="N1238" s="5">
        <v>0.52</v>
      </c>
      <c r="O1238" t="s">
        <v>30</v>
      </c>
      <c r="P1238" s="5">
        <v>0</v>
      </c>
      <c r="Q1238" s="6">
        <v>0</v>
      </c>
      <c r="R1238" s="7">
        <v>0</v>
      </c>
      <c r="S1238" s="7">
        <v>0</v>
      </c>
      <c r="T1238" s="6">
        <v>0</v>
      </c>
      <c r="U1238" s="6">
        <v>0</v>
      </c>
    </row>
    <row r="1239" spans="1:21" x14ac:dyDescent="0.3">
      <c r="A1239" t="s">
        <v>21</v>
      </c>
      <c r="B1239" t="s">
        <v>648</v>
      </c>
      <c r="C1239" t="s">
        <v>80</v>
      </c>
      <c r="D1239" t="s">
        <v>81</v>
      </c>
      <c r="E1239" t="s">
        <v>25</v>
      </c>
      <c r="F1239" t="s">
        <v>31</v>
      </c>
      <c r="G1239" t="s">
        <v>704</v>
      </c>
      <c r="H1239" t="s">
        <v>28</v>
      </c>
      <c r="I1239" t="s">
        <v>28</v>
      </c>
      <c r="J1239" t="s">
        <v>28</v>
      </c>
      <c r="K1239" t="s">
        <v>29</v>
      </c>
      <c r="L1239">
        <v>20</v>
      </c>
      <c r="N1239" s="5">
        <v>0</v>
      </c>
      <c r="O1239" t="s">
        <v>30</v>
      </c>
      <c r="P1239" s="5">
        <v>0.3</v>
      </c>
      <c r="Q1239" s="6">
        <v>0</v>
      </c>
      <c r="R1239" s="7">
        <v>0</v>
      </c>
      <c r="S1239" s="7">
        <v>1.815930999625046E-4</v>
      </c>
      <c r="T1239" s="6">
        <v>0</v>
      </c>
      <c r="U1239" s="6">
        <v>0</v>
      </c>
    </row>
    <row r="1240" spans="1:21" x14ac:dyDescent="0.3">
      <c r="A1240" t="s">
        <v>21</v>
      </c>
      <c r="B1240" t="s">
        <v>648</v>
      </c>
      <c r="C1240" t="s">
        <v>80</v>
      </c>
      <c r="D1240" t="s">
        <v>81</v>
      </c>
      <c r="E1240" t="s">
        <v>25</v>
      </c>
      <c r="F1240" t="s">
        <v>31</v>
      </c>
      <c r="G1240" t="s">
        <v>705</v>
      </c>
      <c r="H1240" t="s">
        <v>84</v>
      </c>
      <c r="I1240" t="s">
        <v>84</v>
      </c>
      <c r="J1240" t="s">
        <v>84</v>
      </c>
      <c r="K1240" t="s">
        <v>29</v>
      </c>
      <c r="L1240">
        <v>20</v>
      </c>
      <c r="N1240" s="5">
        <v>6.7500000000000004E-2</v>
      </c>
      <c r="O1240" t="s">
        <v>30</v>
      </c>
      <c r="P1240" s="5">
        <v>0.60824742300000001</v>
      </c>
      <c r="Q1240" s="6">
        <v>1814342.091</v>
      </c>
      <c r="R1240" s="7">
        <v>0</v>
      </c>
      <c r="S1240" s="7">
        <v>8.9048709555079712E-4</v>
      </c>
      <c r="T1240" s="6">
        <v>0</v>
      </c>
      <c r="U1240" s="6">
        <v>1615.6482189501501</v>
      </c>
    </row>
    <row r="1241" spans="1:21" x14ac:dyDescent="0.3">
      <c r="A1241" t="s">
        <v>21</v>
      </c>
      <c r="B1241" t="s">
        <v>648</v>
      </c>
      <c r="C1241" t="s">
        <v>80</v>
      </c>
      <c r="D1241" t="s">
        <v>81</v>
      </c>
      <c r="E1241" t="s">
        <v>25</v>
      </c>
      <c r="F1241" t="s">
        <v>31</v>
      </c>
      <c r="G1241" t="s">
        <v>706</v>
      </c>
      <c r="H1241" t="s">
        <v>86</v>
      </c>
      <c r="I1241" t="s">
        <v>86</v>
      </c>
      <c r="J1241" t="s">
        <v>86</v>
      </c>
      <c r="K1241" t="s">
        <v>29</v>
      </c>
      <c r="L1241">
        <v>20</v>
      </c>
      <c r="N1241" s="5">
        <v>0</v>
      </c>
      <c r="O1241" t="s">
        <v>30</v>
      </c>
      <c r="P1241" s="5">
        <v>0.103608776</v>
      </c>
      <c r="Q1241" s="6">
        <v>0</v>
      </c>
      <c r="R1241" s="7">
        <v>0</v>
      </c>
      <c r="S1241" s="7">
        <v>9.7367594861765005E-4</v>
      </c>
      <c r="T1241" s="6">
        <v>0</v>
      </c>
      <c r="U1241" s="6">
        <v>0</v>
      </c>
    </row>
    <row r="1242" spans="1:21" x14ac:dyDescent="0.3">
      <c r="A1242" t="s">
        <v>21</v>
      </c>
      <c r="B1242" t="s">
        <v>648</v>
      </c>
      <c r="C1242" t="s">
        <v>80</v>
      </c>
      <c r="D1242" t="s">
        <v>81</v>
      </c>
      <c r="E1242" t="s">
        <v>25</v>
      </c>
      <c r="F1242" t="s">
        <v>31</v>
      </c>
      <c r="G1242" t="s">
        <v>707</v>
      </c>
      <c r="H1242" t="s">
        <v>88</v>
      </c>
      <c r="I1242" t="s">
        <v>900</v>
      </c>
      <c r="J1242" t="s">
        <v>88</v>
      </c>
      <c r="K1242" t="s">
        <v>29</v>
      </c>
      <c r="L1242">
        <v>20</v>
      </c>
      <c r="N1242" s="5">
        <v>0.351348259</v>
      </c>
      <c r="O1242" t="s">
        <v>30</v>
      </c>
      <c r="P1242" s="5">
        <v>0.54868913900000005</v>
      </c>
      <c r="Q1242" s="6">
        <v>8097256.5269999998</v>
      </c>
      <c r="R1242" s="7">
        <v>0</v>
      </c>
      <c r="S1242" s="7">
        <v>1.8460693930164465E-3</v>
      </c>
      <c r="T1242" s="6">
        <v>0</v>
      </c>
      <c r="U1242" s="6">
        <v>14948.097441897349</v>
      </c>
    </row>
    <row r="1243" spans="1:21" x14ac:dyDescent="0.3">
      <c r="A1243" t="s">
        <v>21</v>
      </c>
      <c r="B1243" t="s">
        <v>648</v>
      </c>
      <c r="C1243" t="s">
        <v>80</v>
      </c>
      <c r="D1243" t="s">
        <v>81</v>
      </c>
      <c r="E1243" t="s">
        <v>25</v>
      </c>
      <c r="F1243" t="s">
        <v>31</v>
      </c>
      <c r="G1243" t="s">
        <v>708</v>
      </c>
      <c r="H1243" t="s">
        <v>90</v>
      </c>
      <c r="I1243" t="s">
        <v>901</v>
      </c>
      <c r="J1243" t="s">
        <v>90</v>
      </c>
      <c r="K1243" t="s">
        <v>29</v>
      </c>
      <c r="L1243">
        <v>20</v>
      </c>
      <c r="N1243" s="5">
        <v>0.14625953999999999</v>
      </c>
      <c r="O1243" t="s">
        <v>30</v>
      </c>
      <c r="P1243" s="5">
        <v>0.91532966400000004</v>
      </c>
      <c r="Q1243" s="6">
        <v>8011188.4850000003</v>
      </c>
      <c r="R1243" s="7">
        <v>0</v>
      </c>
      <c r="S1243" s="7">
        <v>1.0964510264815073E-3</v>
      </c>
      <c r="T1243" s="6">
        <v>0</v>
      </c>
      <c r="U1243" s="6">
        <v>8783.8758377150825</v>
      </c>
    </row>
    <row r="1244" spans="1:21" x14ac:dyDescent="0.3">
      <c r="A1244" t="s">
        <v>21</v>
      </c>
      <c r="B1244" t="s">
        <v>648</v>
      </c>
      <c r="C1244" t="s">
        <v>80</v>
      </c>
      <c r="D1244" t="s">
        <v>81</v>
      </c>
      <c r="E1244" t="s">
        <v>25</v>
      </c>
      <c r="F1244" t="s">
        <v>31</v>
      </c>
      <c r="G1244" t="s">
        <v>709</v>
      </c>
      <c r="H1244" t="s">
        <v>92</v>
      </c>
      <c r="I1244" t="s">
        <v>902</v>
      </c>
      <c r="J1244" t="s">
        <v>92</v>
      </c>
      <c r="K1244" t="s">
        <v>29</v>
      </c>
      <c r="L1244">
        <v>20</v>
      </c>
      <c r="N1244" s="5">
        <v>5.7245342999999997E-2</v>
      </c>
      <c r="O1244" t="s">
        <v>30</v>
      </c>
      <c r="P1244" s="5">
        <v>0.62998976500000003</v>
      </c>
      <c r="Q1244" s="6">
        <v>1653333.8959999999</v>
      </c>
      <c r="R1244" s="7">
        <v>0</v>
      </c>
      <c r="S1244" s="7">
        <v>1.5306988172782733E-3</v>
      </c>
      <c r="T1244" s="6">
        <v>0</v>
      </c>
      <c r="U1244" s="6">
        <v>2530.7562391732795</v>
      </c>
    </row>
    <row r="1245" spans="1:21" x14ac:dyDescent="0.3">
      <c r="A1245" t="s">
        <v>21</v>
      </c>
      <c r="B1245" t="s">
        <v>648</v>
      </c>
      <c r="C1245" t="s">
        <v>80</v>
      </c>
      <c r="D1245" t="s">
        <v>81</v>
      </c>
      <c r="E1245" t="s">
        <v>25</v>
      </c>
      <c r="F1245" t="s">
        <v>31</v>
      </c>
      <c r="G1245" t="s">
        <v>710</v>
      </c>
      <c r="H1245" t="s">
        <v>94</v>
      </c>
      <c r="I1245" t="s">
        <v>903</v>
      </c>
      <c r="J1245" t="s">
        <v>94</v>
      </c>
      <c r="K1245" t="s">
        <v>29</v>
      </c>
      <c r="L1245">
        <v>20</v>
      </c>
      <c r="N1245" s="5">
        <v>0.142106125</v>
      </c>
      <c r="O1245" t="s">
        <v>30</v>
      </c>
      <c r="P1245" s="5">
        <v>0.72383498899999998</v>
      </c>
      <c r="Q1245" s="6">
        <v>5256295.0530000003</v>
      </c>
      <c r="R1245" s="7">
        <v>0</v>
      </c>
      <c r="S1245" s="7">
        <v>1.2801475697005974E-3</v>
      </c>
      <c r="T1245" s="6">
        <v>0</v>
      </c>
      <c r="U1245" s="6">
        <v>6728.8333377272229</v>
      </c>
    </row>
    <row r="1246" spans="1:21" x14ac:dyDescent="0.3">
      <c r="A1246" t="s">
        <v>21</v>
      </c>
      <c r="B1246" t="s">
        <v>648</v>
      </c>
      <c r="C1246" t="s">
        <v>80</v>
      </c>
      <c r="D1246" t="s">
        <v>81</v>
      </c>
      <c r="E1246" t="s">
        <v>25</v>
      </c>
      <c r="F1246" t="s">
        <v>31</v>
      </c>
      <c r="G1246" t="s">
        <v>711</v>
      </c>
      <c r="H1246" t="s">
        <v>96</v>
      </c>
      <c r="I1246" t="s">
        <v>904</v>
      </c>
      <c r="J1246" t="s">
        <v>96</v>
      </c>
      <c r="K1246" t="s">
        <v>29</v>
      </c>
      <c r="L1246">
        <v>11</v>
      </c>
      <c r="N1246" s="5">
        <v>0.9</v>
      </c>
      <c r="O1246" t="s">
        <v>30</v>
      </c>
      <c r="P1246" s="5">
        <v>6.0917672999999999E-2</v>
      </c>
      <c r="Q1246" s="6">
        <v>1431252.4040000001</v>
      </c>
      <c r="R1246" s="7">
        <v>0</v>
      </c>
      <c r="S1246" s="7">
        <v>0</v>
      </c>
      <c r="T1246" s="6">
        <v>0</v>
      </c>
      <c r="U1246" s="6">
        <v>0</v>
      </c>
    </row>
    <row r="1247" spans="1:21" x14ac:dyDescent="0.3">
      <c r="A1247" t="s">
        <v>21</v>
      </c>
      <c r="B1247" t="s">
        <v>648</v>
      </c>
      <c r="C1247" t="s">
        <v>80</v>
      </c>
      <c r="D1247" t="s">
        <v>81</v>
      </c>
      <c r="E1247" t="s">
        <v>25</v>
      </c>
      <c r="F1247" t="s">
        <v>31</v>
      </c>
      <c r="G1247" t="s">
        <v>712</v>
      </c>
      <c r="H1247" t="s">
        <v>98</v>
      </c>
      <c r="I1247" t="s">
        <v>98</v>
      </c>
      <c r="J1247" t="s">
        <v>98</v>
      </c>
      <c r="K1247" t="s">
        <v>29</v>
      </c>
      <c r="L1247">
        <v>11</v>
      </c>
      <c r="N1247" s="5">
        <v>5.8799999999999998E-2</v>
      </c>
      <c r="O1247" t="s">
        <v>30</v>
      </c>
      <c r="P1247" s="5">
        <v>6.0326090000000004E-3</v>
      </c>
      <c r="Q1247" s="6">
        <v>8386.1694459999999</v>
      </c>
      <c r="R1247" s="7">
        <v>0</v>
      </c>
      <c r="S1247" s="7">
        <v>2.4392257786267083E-2</v>
      </c>
      <c r="T1247" s="6">
        <v>0</v>
      </c>
      <c r="U1247" s="6">
        <v>204.5576069661486</v>
      </c>
    </row>
    <row r="1248" spans="1:21" x14ac:dyDescent="0.3">
      <c r="A1248" t="s">
        <v>21</v>
      </c>
      <c r="B1248" t="s">
        <v>648</v>
      </c>
      <c r="C1248" t="s">
        <v>80</v>
      </c>
      <c r="D1248" t="s">
        <v>81</v>
      </c>
      <c r="E1248" t="s">
        <v>25</v>
      </c>
      <c r="F1248" t="s">
        <v>31</v>
      </c>
      <c r="G1248" t="s">
        <v>713</v>
      </c>
      <c r="H1248" t="s">
        <v>100</v>
      </c>
      <c r="I1248" t="s">
        <v>100</v>
      </c>
      <c r="J1248" t="s">
        <v>100</v>
      </c>
      <c r="K1248" t="s">
        <v>29</v>
      </c>
      <c r="L1248">
        <v>20</v>
      </c>
      <c r="N1248" s="5">
        <v>9.4999999999999998E-3</v>
      </c>
      <c r="O1248" t="s">
        <v>30</v>
      </c>
      <c r="P1248" s="5">
        <v>0.1</v>
      </c>
      <c r="Q1248" s="6">
        <v>25761.432250000002</v>
      </c>
      <c r="R1248" s="7">
        <v>0</v>
      </c>
      <c r="S1248" s="7">
        <v>7.8254127106424558E-4</v>
      </c>
      <c r="T1248" s="6">
        <v>0</v>
      </c>
      <c r="U1248" s="6">
        <v>20.159383937350448</v>
      </c>
    </row>
    <row r="1249" spans="1:21" x14ac:dyDescent="0.3">
      <c r="A1249" t="s">
        <v>21</v>
      </c>
      <c r="B1249" t="s">
        <v>648</v>
      </c>
      <c r="C1249" t="s">
        <v>80</v>
      </c>
      <c r="D1249" t="s">
        <v>81</v>
      </c>
      <c r="E1249" t="s">
        <v>25</v>
      </c>
      <c r="F1249" t="s">
        <v>31</v>
      </c>
      <c r="G1249" t="s">
        <v>714</v>
      </c>
      <c r="H1249" t="s">
        <v>102</v>
      </c>
      <c r="I1249" t="s">
        <v>102</v>
      </c>
      <c r="J1249" t="s">
        <v>102</v>
      </c>
      <c r="K1249" t="s">
        <v>29</v>
      </c>
      <c r="L1249">
        <v>11</v>
      </c>
      <c r="N1249" s="5">
        <v>0.02</v>
      </c>
      <c r="O1249" t="s">
        <v>30</v>
      </c>
      <c r="P1249" s="5">
        <v>2.6194598999999999E-2</v>
      </c>
      <c r="Q1249" s="6">
        <v>12392.25906</v>
      </c>
      <c r="R1249" s="7">
        <v>0</v>
      </c>
      <c r="S1249" s="7">
        <v>0</v>
      </c>
      <c r="T1249" s="6">
        <v>0</v>
      </c>
      <c r="U1249" s="6">
        <v>0</v>
      </c>
    </row>
    <row r="1250" spans="1:21" x14ac:dyDescent="0.3">
      <c r="A1250" t="s">
        <v>21</v>
      </c>
      <c r="B1250" t="s">
        <v>648</v>
      </c>
      <c r="C1250" t="s">
        <v>80</v>
      </c>
      <c r="D1250" t="s">
        <v>81</v>
      </c>
      <c r="E1250" t="s">
        <v>25</v>
      </c>
      <c r="F1250" t="s">
        <v>31</v>
      </c>
      <c r="G1250" t="s">
        <v>936</v>
      </c>
      <c r="H1250" t="s">
        <v>104</v>
      </c>
      <c r="I1250" t="s">
        <v>104</v>
      </c>
      <c r="J1250" t="s">
        <v>104</v>
      </c>
      <c r="K1250" t="s">
        <v>29</v>
      </c>
      <c r="L1250">
        <v>15</v>
      </c>
      <c r="N1250" s="5">
        <v>0.76500000000000001</v>
      </c>
      <c r="O1250" t="s">
        <v>30</v>
      </c>
      <c r="P1250" s="5">
        <v>5.4033737999999998E-2</v>
      </c>
      <c r="Q1250" s="6">
        <v>1019926.009</v>
      </c>
      <c r="R1250" s="7">
        <v>0</v>
      </c>
      <c r="S1250" s="7">
        <v>2.8198813552064638E-3</v>
      </c>
      <c r="T1250" s="6">
        <v>0</v>
      </c>
      <c r="U1250" s="6">
        <v>2876.0703364692399</v>
      </c>
    </row>
    <row r="1251" spans="1:21" x14ac:dyDescent="0.3">
      <c r="A1251" t="s">
        <v>21</v>
      </c>
      <c r="B1251" t="s">
        <v>648</v>
      </c>
      <c r="C1251" t="s">
        <v>80</v>
      </c>
      <c r="D1251" t="s">
        <v>81</v>
      </c>
      <c r="E1251" t="s">
        <v>25</v>
      </c>
      <c r="F1251" t="s">
        <v>31</v>
      </c>
      <c r="G1251" t="s">
        <v>715</v>
      </c>
      <c r="H1251" t="s">
        <v>106</v>
      </c>
      <c r="I1251" t="s">
        <v>106</v>
      </c>
      <c r="J1251" t="s">
        <v>106</v>
      </c>
      <c r="K1251" t="s">
        <v>29</v>
      </c>
      <c r="L1251">
        <v>11</v>
      </c>
      <c r="N1251" s="5">
        <v>6.5000000000000002E-2</v>
      </c>
      <c r="O1251" t="s">
        <v>30</v>
      </c>
      <c r="P1251" s="5">
        <v>0.15</v>
      </c>
      <c r="Q1251" s="6">
        <v>316073.66759999999</v>
      </c>
      <c r="R1251" s="7">
        <v>0</v>
      </c>
      <c r="S1251" s="7">
        <v>1.5853561643534404E-3</v>
      </c>
      <c r="T1251" s="6">
        <v>0</v>
      </c>
      <c r="U1251" s="6">
        <v>501.08933731946024</v>
      </c>
    </row>
    <row r="1252" spans="1:21" x14ac:dyDescent="0.3">
      <c r="A1252" t="s">
        <v>21</v>
      </c>
      <c r="B1252" t="s">
        <v>648</v>
      </c>
      <c r="C1252" t="s">
        <v>80</v>
      </c>
      <c r="D1252" t="s">
        <v>81</v>
      </c>
      <c r="E1252" t="s">
        <v>25</v>
      </c>
      <c r="F1252" t="s">
        <v>31</v>
      </c>
      <c r="G1252" t="s">
        <v>716</v>
      </c>
      <c r="H1252" t="s">
        <v>108</v>
      </c>
      <c r="I1252" t="s">
        <v>108</v>
      </c>
      <c r="J1252" t="s">
        <v>108</v>
      </c>
      <c r="K1252" t="s">
        <v>29</v>
      </c>
      <c r="L1252">
        <v>2</v>
      </c>
      <c r="M1252" t="s">
        <v>109</v>
      </c>
      <c r="N1252" s="5">
        <v>0</v>
      </c>
      <c r="O1252" t="s">
        <v>30</v>
      </c>
      <c r="P1252" s="5">
        <v>0.05</v>
      </c>
      <c r="Q1252" s="6">
        <v>0</v>
      </c>
      <c r="R1252" s="7">
        <v>0</v>
      </c>
      <c r="S1252" s="7">
        <v>8.9048709555079723E-4</v>
      </c>
      <c r="T1252" s="6">
        <v>0</v>
      </c>
      <c r="U1252" s="6">
        <v>0</v>
      </c>
    </row>
    <row r="1253" spans="1:21" x14ac:dyDescent="0.3">
      <c r="A1253" t="s">
        <v>21</v>
      </c>
      <c r="B1253" t="s">
        <v>648</v>
      </c>
      <c r="C1253" t="s">
        <v>80</v>
      </c>
      <c r="D1253" t="s">
        <v>81</v>
      </c>
      <c r="E1253" t="s">
        <v>25</v>
      </c>
      <c r="F1253" t="s">
        <v>31</v>
      </c>
      <c r="G1253" t="s">
        <v>717</v>
      </c>
      <c r="H1253" t="s">
        <v>111</v>
      </c>
      <c r="I1253" t="s">
        <v>111</v>
      </c>
      <c r="J1253" t="s">
        <v>111</v>
      </c>
      <c r="K1253" t="s">
        <v>29</v>
      </c>
      <c r="L1253">
        <v>20</v>
      </c>
      <c r="N1253" s="5">
        <v>2.2499999999999998E-3</v>
      </c>
      <c r="O1253" t="s">
        <v>30</v>
      </c>
      <c r="P1253" s="5">
        <v>0.146537695</v>
      </c>
      <c r="Q1253" s="6">
        <v>10584.258169999999</v>
      </c>
      <c r="R1253" s="7">
        <v>0</v>
      </c>
      <c r="S1253" s="7">
        <v>8.9048709555079723E-4</v>
      </c>
      <c r="T1253" s="6">
        <v>0</v>
      </c>
      <c r="U1253" s="6">
        <v>9.4251453163630963</v>
      </c>
    </row>
    <row r="1254" spans="1:21" x14ac:dyDescent="0.3">
      <c r="A1254" t="s">
        <v>21</v>
      </c>
      <c r="B1254" t="s">
        <v>648</v>
      </c>
      <c r="C1254" t="s">
        <v>80</v>
      </c>
      <c r="D1254" t="s">
        <v>81</v>
      </c>
      <c r="E1254" t="s">
        <v>25</v>
      </c>
      <c r="F1254" t="s">
        <v>31</v>
      </c>
      <c r="G1254" t="s">
        <v>719</v>
      </c>
      <c r="H1254" t="s">
        <v>115</v>
      </c>
      <c r="I1254" t="s">
        <v>905</v>
      </c>
      <c r="J1254" t="s">
        <v>115</v>
      </c>
      <c r="K1254" t="s">
        <v>29</v>
      </c>
      <c r="L1254">
        <v>20</v>
      </c>
      <c r="N1254" s="5">
        <v>0.19</v>
      </c>
      <c r="O1254" t="s">
        <v>30</v>
      </c>
      <c r="P1254" s="5">
        <v>0.16190476200000001</v>
      </c>
      <c r="Q1254" s="6">
        <v>1028884.074</v>
      </c>
      <c r="R1254" s="7">
        <v>0</v>
      </c>
      <c r="S1254" s="7">
        <v>8.9696180021593631E-4</v>
      </c>
      <c r="T1254" s="6">
        <v>0</v>
      </c>
      <c r="U1254" s="6">
        <v>922.86971122854663</v>
      </c>
    </row>
    <row r="1255" spans="1:21" x14ac:dyDescent="0.3">
      <c r="A1255" t="s">
        <v>21</v>
      </c>
      <c r="B1255" t="s">
        <v>648</v>
      </c>
      <c r="C1255" t="s">
        <v>80</v>
      </c>
      <c r="D1255" t="s">
        <v>81</v>
      </c>
      <c r="E1255" t="s">
        <v>25</v>
      </c>
      <c r="F1255" t="s">
        <v>31</v>
      </c>
      <c r="G1255" t="s">
        <v>720</v>
      </c>
      <c r="H1255" t="s">
        <v>117</v>
      </c>
      <c r="I1255" t="s">
        <v>906</v>
      </c>
      <c r="J1255" t="s">
        <v>117</v>
      </c>
      <c r="K1255" t="s">
        <v>29</v>
      </c>
      <c r="L1255">
        <v>20</v>
      </c>
      <c r="N1255" s="5">
        <v>0.14249999999999999</v>
      </c>
      <c r="O1255" t="s">
        <v>30</v>
      </c>
      <c r="P1255" s="5">
        <v>0.120445202</v>
      </c>
      <c r="Q1255" s="6">
        <v>513616.0012</v>
      </c>
      <c r="R1255" s="7">
        <v>0</v>
      </c>
      <c r="S1255" s="7">
        <v>9.7406742677655584E-4</v>
      </c>
      <c r="T1255" s="6">
        <v>0</v>
      </c>
      <c r="U1255" s="6">
        <v>500.29661664014839</v>
      </c>
    </row>
    <row r="1256" spans="1:21" x14ac:dyDescent="0.3">
      <c r="A1256" t="s">
        <v>21</v>
      </c>
      <c r="B1256" t="s">
        <v>648</v>
      </c>
      <c r="C1256" t="s">
        <v>80</v>
      </c>
      <c r="D1256" t="s">
        <v>81</v>
      </c>
      <c r="E1256" t="s">
        <v>25</v>
      </c>
      <c r="F1256" t="s">
        <v>31</v>
      </c>
      <c r="G1256" t="s">
        <v>721</v>
      </c>
      <c r="H1256" t="s">
        <v>119</v>
      </c>
      <c r="I1256" t="s">
        <v>907</v>
      </c>
      <c r="J1256" t="s">
        <v>119</v>
      </c>
      <c r="K1256" t="s">
        <v>29</v>
      </c>
      <c r="L1256">
        <v>20</v>
      </c>
      <c r="N1256" s="5">
        <v>0.54</v>
      </c>
      <c r="O1256" t="s">
        <v>30</v>
      </c>
      <c r="P1256" s="5">
        <v>0.125</v>
      </c>
      <c r="Q1256" s="6">
        <v>2166152.8990000002</v>
      </c>
      <c r="R1256" s="7">
        <v>0</v>
      </c>
      <c r="S1256" s="7">
        <v>8.9048709555079723E-4</v>
      </c>
      <c r="T1256" s="6">
        <v>0</v>
      </c>
      <c r="U1256" s="6">
        <v>1928.9312035494495</v>
      </c>
    </row>
    <row r="1257" spans="1:21" x14ac:dyDescent="0.3">
      <c r="A1257" t="s">
        <v>21</v>
      </c>
      <c r="B1257" t="s">
        <v>648</v>
      </c>
      <c r="C1257" t="s">
        <v>80</v>
      </c>
      <c r="D1257" t="s">
        <v>81</v>
      </c>
      <c r="E1257" t="s">
        <v>25</v>
      </c>
      <c r="F1257" t="s">
        <v>31</v>
      </c>
      <c r="G1257" t="s">
        <v>722</v>
      </c>
      <c r="H1257" t="s">
        <v>121</v>
      </c>
      <c r="I1257" t="s">
        <v>121</v>
      </c>
      <c r="J1257" t="s">
        <v>121</v>
      </c>
      <c r="K1257" t="s">
        <v>29</v>
      </c>
      <c r="L1257">
        <v>11</v>
      </c>
      <c r="N1257" s="5">
        <v>0.65</v>
      </c>
      <c r="O1257" t="s">
        <v>30</v>
      </c>
      <c r="P1257" s="5">
        <v>0.12</v>
      </c>
      <c r="Q1257" s="6">
        <v>2294088.0380000002</v>
      </c>
      <c r="R1257" s="7">
        <v>0</v>
      </c>
      <c r="S1257" s="7">
        <v>8.9048709555079723E-4</v>
      </c>
      <c r="T1257" s="6">
        <v>0</v>
      </c>
      <c r="U1257" s="6">
        <v>2042.855793896447</v>
      </c>
    </row>
    <row r="1258" spans="1:21" x14ac:dyDescent="0.3">
      <c r="A1258" t="s">
        <v>21</v>
      </c>
      <c r="B1258" t="s">
        <v>648</v>
      </c>
      <c r="C1258" t="s">
        <v>80</v>
      </c>
      <c r="D1258" t="s">
        <v>81</v>
      </c>
      <c r="E1258" t="s">
        <v>25</v>
      </c>
      <c r="F1258" t="s">
        <v>31</v>
      </c>
      <c r="G1258" t="s">
        <v>723</v>
      </c>
      <c r="H1258" t="s">
        <v>123</v>
      </c>
      <c r="I1258" t="s">
        <v>123</v>
      </c>
      <c r="J1258" t="s">
        <v>123</v>
      </c>
      <c r="K1258" t="s">
        <v>29</v>
      </c>
      <c r="L1258">
        <v>15</v>
      </c>
      <c r="N1258" s="5">
        <v>0</v>
      </c>
      <c r="O1258" t="s">
        <v>30</v>
      </c>
      <c r="P1258" s="5">
        <v>2.0452499999999998E-2</v>
      </c>
      <c r="Q1258" s="6">
        <v>0</v>
      </c>
      <c r="R1258" s="7">
        <v>0</v>
      </c>
      <c r="S1258" s="7">
        <v>8.9048709555079734E-4</v>
      </c>
      <c r="T1258" s="6">
        <v>0</v>
      </c>
      <c r="U1258" s="6">
        <v>0</v>
      </c>
    </row>
    <row r="1259" spans="1:21" x14ac:dyDescent="0.3">
      <c r="A1259" t="s">
        <v>21</v>
      </c>
      <c r="B1259" t="s">
        <v>648</v>
      </c>
      <c r="C1259" t="s">
        <v>80</v>
      </c>
      <c r="D1259" t="s">
        <v>81</v>
      </c>
      <c r="E1259" t="s">
        <v>25</v>
      </c>
      <c r="F1259" t="s">
        <v>31</v>
      </c>
      <c r="G1259" t="s">
        <v>724</v>
      </c>
      <c r="H1259" t="s">
        <v>125</v>
      </c>
      <c r="I1259" t="s">
        <v>908</v>
      </c>
      <c r="J1259" t="s">
        <v>125</v>
      </c>
      <c r="K1259" t="s">
        <v>29</v>
      </c>
      <c r="L1259">
        <v>20</v>
      </c>
      <c r="N1259" s="5">
        <v>3.9038694999999998E-2</v>
      </c>
      <c r="O1259" t="s">
        <v>30</v>
      </c>
      <c r="P1259" s="5">
        <v>0.28027465699999998</v>
      </c>
      <c r="Q1259" s="6">
        <v>370007.38419999997</v>
      </c>
      <c r="R1259" s="7">
        <v>0</v>
      </c>
      <c r="S1259" s="7">
        <v>1.0209825489258461E-3</v>
      </c>
      <c r="T1259" s="6">
        <v>0</v>
      </c>
      <c r="U1259" s="6">
        <v>377.77108224190079</v>
      </c>
    </row>
    <row r="1260" spans="1:21" x14ac:dyDescent="0.3">
      <c r="A1260" t="s">
        <v>21</v>
      </c>
      <c r="B1260" t="s">
        <v>648</v>
      </c>
      <c r="C1260" t="s">
        <v>80</v>
      </c>
      <c r="D1260" t="s">
        <v>81</v>
      </c>
      <c r="E1260" t="s">
        <v>25</v>
      </c>
      <c r="F1260" t="s">
        <v>31</v>
      </c>
      <c r="G1260" t="s">
        <v>725</v>
      </c>
      <c r="H1260" t="s">
        <v>127</v>
      </c>
      <c r="I1260" t="s">
        <v>909</v>
      </c>
      <c r="J1260" t="s">
        <v>127</v>
      </c>
      <c r="K1260" t="s">
        <v>29</v>
      </c>
      <c r="L1260">
        <v>20</v>
      </c>
      <c r="N1260" s="5">
        <v>1.6251060000000001E-2</v>
      </c>
      <c r="O1260" t="s">
        <v>30</v>
      </c>
      <c r="P1260" s="5">
        <v>0.86497247899999996</v>
      </c>
      <c r="Q1260" s="6">
        <v>728550.09360000002</v>
      </c>
      <c r="R1260" s="7">
        <v>0</v>
      </c>
      <c r="S1260" s="7">
        <v>9.6953009944386126E-4</v>
      </c>
      <c r="T1260" s="6">
        <v>0</v>
      </c>
      <c r="U1260" s="6">
        <v>706.3512446978425</v>
      </c>
    </row>
    <row r="1261" spans="1:21" x14ac:dyDescent="0.3">
      <c r="A1261" t="s">
        <v>21</v>
      </c>
      <c r="B1261" t="s">
        <v>648</v>
      </c>
      <c r="C1261" t="s">
        <v>80</v>
      </c>
      <c r="D1261" t="s">
        <v>81</v>
      </c>
      <c r="E1261" t="s">
        <v>25</v>
      </c>
      <c r="F1261" t="s">
        <v>31</v>
      </c>
      <c r="G1261" t="s">
        <v>726</v>
      </c>
      <c r="H1261" t="s">
        <v>129</v>
      </c>
      <c r="I1261" t="s">
        <v>910</v>
      </c>
      <c r="J1261" t="s">
        <v>129</v>
      </c>
      <c r="K1261" t="s">
        <v>29</v>
      </c>
      <c r="L1261">
        <v>20</v>
      </c>
      <c r="N1261" s="5">
        <v>6.3605939999999998E-3</v>
      </c>
      <c r="O1261" t="s">
        <v>30</v>
      </c>
      <c r="P1261" s="5">
        <v>0.409928352</v>
      </c>
      <c r="Q1261" s="6">
        <v>88403.75778</v>
      </c>
      <c r="R1261" s="7">
        <v>0</v>
      </c>
      <c r="S1261" s="7">
        <v>1.0176433182141351E-3</v>
      </c>
      <c r="T1261" s="6">
        <v>0</v>
      </c>
      <c r="U1261" s="6">
        <v>89.963493409837866</v>
      </c>
    </row>
    <row r="1262" spans="1:21" x14ac:dyDescent="0.3">
      <c r="A1262" t="s">
        <v>21</v>
      </c>
      <c r="B1262" t="s">
        <v>648</v>
      </c>
      <c r="C1262" t="s">
        <v>80</v>
      </c>
      <c r="D1262" t="s">
        <v>81</v>
      </c>
      <c r="E1262" t="s">
        <v>25</v>
      </c>
      <c r="F1262" t="s">
        <v>31</v>
      </c>
      <c r="G1262" t="s">
        <v>727</v>
      </c>
      <c r="H1262" t="s">
        <v>131</v>
      </c>
      <c r="I1262" t="s">
        <v>911</v>
      </c>
      <c r="J1262" t="s">
        <v>131</v>
      </c>
      <c r="K1262" t="s">
        <v>29</v>
      </c>
      <c r="L1262">
        <v>20</v>
      </c>
      <c r="N1262" s="5">
        <v>1.5789569E-2</v>
      </c>
      <c r="O1262" t="s">
        <v>30</v>
      </c>
      <c r="P1262" s="5">
        <v>0.55958747099999995</v>
      </c>
      <c r="Q1262" s="6">
        <v>374426.28139999998</v>
      </c>
      <c r="R1262" s="7">
        <v>0</v>
      </c>
      <c r="S1262" s="7">
        <v>9.7059503317277192E-4</v>
      </c>
      <c r="T1262" s="6">
        <v>0</v>
      </c>
      <c r="U1262" s="6">
        <v>363.4162890161906</v>
      </c>
    </row>
    <row r="1263" spans="1:21" x14ac:dyDescent="0.3">
      <c r="A1263" t="s">
        <v>21</v>
      </c>
      <c r="B1263" t="s">
        <v>648</v>
      </c>
      <c r="C1263" t="s">
        <v>80</v>
      </c>
      <c r="D1263" t="s">
        <v>81</v>
      </c>
      <c r="E1263" t="s">
        <v>25</v>
      </c>
      <c r="F1263" t="s">
        <v>31</v>
      </c>
      <c r="G1263" t="s">
        <v>728</v>
      </c>
      <c r="H1263" t="s">
        <v>157</v>
      </c>
      <c r="I1263" t="s">
        <v>912</v>
      </c>
      <c r="J1263" t="s">
        <v>157</v>
      </c>
      <c r="K1263" t="s">
        <v>29</v>
      </c>
      <c r="L1263">
        <v>11</v>
      </c>
      <c r="N1263" s="5">
        <v>0.52</v>
      </c>
      <c r="O1263" t="s">
        <v>30</v>
      </c>
      <c r="P1263" s="5">
        <v>7.0000000000000007E-2</v>
      </c>
      <c r="Q1263" s="6">
        <v>986131.89139999996</v>
      </c>
      <c r="R1263" s="7">
        <v>0</v>
      </c>
      <c r="S1263" s="7">
        <v>8.9048709555079723E-4</v>
      </c>
      <c r="T1263" s="6">
        <v>0</v>
      </c>
      <c r="U1263" s="6">
        <v>878.13772380280011</v>
      </c>
    </row>
    <row r="1264" spans="1:21" x14ac:dyDescent="0.3">
      <c r="A1264" t="s">
        <v>21</v>
      </c>
      <c r="B1264" t="s">
        <v>648</v>
      </c>
      <c r="C1264" t="s">
        <v>158</v>
      </c>
      <c r="D1264" t="s">
        <v>159</v>
      </c>
      <c r="E1264" t="s">
        <v>25</v>
      </c>
      <c r="F1264" t="s">
        <v>26</v>
      </c>
      <c r="G1264" t="s">
        <v>729</v>
      </c>
      <c r="H1264" t="s">
        <v>28</v>
      </c>
      <c r="I1264" t="s">
        <v>28</v>
      </c>
      <c r="J1264" t="s">
        <v>28</v>
      </c>
      <c r="K1264" t="s">
        <v>29</v>
      </c>
      <c r="L1264">
        <v>20</v>
      </c>
      <c r="N1264" s="5">
        <v>0</v>
      </c>
      <c r="O1264" t="s">
        <v>30</v>
      </c>
      <c r="P1264" s="5">
        <v>0.3</v>
      </c>
      <c r="Q1264" s="6">
        <v>0</v>
      </c>
      <c r="R1264" s="7">
        <v>9.5592450274500484E-4</v>
      </c>
      <c r="S1264" s="7">
        <v>0</v>
      </c>
      <c r="T1264" s="6">
        <v>0</v>
      </c>
      <c r="U1264" s="6">
        <v>0</v>
      </c>
    </row>
    <row r="1265" spans="1:21" x14ac:dyDescent="0.3">
      <c r="A1265" t="s">
        <v>21</v>
      </c>
      <c r="B1265" t="s">
        <v>648</v>
      </c>
      <c r="C1265" t="s">
        <v>158</v>
      </c>
      <c r="D1265" t="s">
        <v>159</v>
      </c>
      <c r="E1265" t="s">
        <v>25</v>
      </c>
      <c r="F1265" t="s">
        <v>26</v>
      </c>
      <c r="G1265" t="s">
        <v>730</v>
      </c>
      <c r="H1265" t="s">
        <v>162</v>
      </c>
      <c r="I1265" t="s">
        <v>162</v>
      </c>
      <c r="J1265" t="s">
        <v>162</v>
      </c>
      <c r="K1265" t="s">
        <v>29</v>
      </c>
      <c r="L1265">
        <v>15</v>
      </c>
      <c r="N1265" s="5">
        <v>9.4999999999999998E-3</v>
      </c>
      <c r="O1265" t="s">
        <v>30</v>
      </c>
      <c r="P1265" s="5">
        <v>0.06</v>
      </c>
      <c r="Q1265" s="6">
        <v>0</v>
      </c>
      <c r="R1265" s="7">
        <v>3.4388204221613705E-4</v>
      </c>
      <c r="S1265" s="7">
        <v>0</v>
      </c>
      <c r="T1265" s="6">
        <v>0</v>
      </c>
      <c r="U1265" s="6">
        <v>0</v>
      </c>
    </row>
    <row r="1266" spans="1:21" x14ac:dyDescent="0.3">
      <c r="A1266" t="s">
        <v>21</v>
      </c>
      <c r="B1266" t="s">
        <v>648</v>
      </c>
      <c r="C1266" t="s">
        <v>158</v>
      </c>
      <c r="D1266" t="s">
        <v>159</v>
      </c>
      <c r="E1266" t="s">
        <v>25</v>
      </c>
      <c r="F1266" t="s">
        <v>26</v>
      </c>
      <c r="G1266" t="s">
        <v>731</v>
      </c>
      <c r="H1266" t="s">
        <v>164</v>
      </c>
      <c r="I1266" t="s">
        <v>164</v>
      </c>
      <c r="J1266" t="s">
        <v>164</v>
      </c>
      <c r="K1266" t="s">
        <v>29</v>
      </c>
      <c r="L1266">
        <v>10</v>
      </c>
      <c r="N1266" s="5">
        <v>0.3</v>
      </c>
      <c r="O1266" t="s">
        <v>30</v>
      </c>
      <c r="P1266" s="5">
        <v>2.0682820000000001E-2</v>
      </c>
      <c r="Q1266" s="6">
        <v>0</v>
      </c>
      <c r="R1266" s="7">
        <v>1.5041279839351771E-3</v>
      </c>
      <c r="S1266" s="7">
        <v>-6.8840361200273037E-4</v>
      </c>
      <c r="T1266" s="6">
        <v>0</v>
      </c>
      <c r="U1266" s="6">
        <v>0</v>
      </c>
    </row>
    <row r="1267" spans="1:21" x14ac:dyDescent="0.3">
      <c r="A1267" t="s">
        <v>21</v>
      </c>
      <c r="B1267" t="s">
        <v>648</v>
      </c>
      <c r="C1267" t="s">
        <v>158</v>
      </c>
      <c r="D1267" t="s">
        <v>159</v>
      </c>
      <c r="E1267" t="s">
        <v>25</v>
      </c>
      <c r="F1267" t="s">
        <v>26</v>
      </c>
      <c r="G1267" t="s">
        <v>732</v>
      </c>
      <c r="H1267" t="s">
        <v>86</v>
      </c>
      <c r="I1267" t="s">
        <v>86</v>
      </c>
      <c r="J1267" t="s">
        <v>86</v>
      </c>
      <c r="K1267" t="s">
        <v>29</v>
      </c>
      <c r="L1267">
        <v>20</v>
      </c>
      <c r="N1267" s="5">
        <v>0</v>
      </c>
      <c r="O1267" t="s">
        <v>30</v>
      </c>
      <c r="P1267" s="5">
        <v>1.3522111999999999E-2</v>
      </c>
      <c r="Q1267" s="6">
        <v>0</v>
      </c>
      <c r="R1267" s="7">
        <v>1.9028965319124914E-4</v>
      </c>
      <c r="S1267" s="7">
        <v>0</v>
      </c>
      <c r="T1267" s="6">
        <v>0</v>
      </c>
      <c r="U1267" s="6">
        <v>0</v>
      </c>
    </row>
    <row r="1268" spans="1:21" x14ac:dyDescent="0.3">
      <c r="A1268" t="s">
        <v>21</v>
      </c>
      <c r="B1268" t="s">
        <v>648</v>
      </c>
      <c r="C1268" t="s">
        <v>158</v>
      </c>
      <c r="D1268" t="s">
        <v>159</v>
      </c>
      <c r="E1268" t="s">
        <v>25</v>
      </c>
      <c r="F1268" t="s">
        <v>26</v>
      </c>
      <c r="G1268" t="s">
        <v>733</v>
      </c>
      <c r="H1268" t="s">
        <v>88</v>
      </c>
      <c r="I1268" t="s">
        <v>900</v>
      </c>
      <c r="J1268" t="s">
        <v>88</v>
      </c>
      <c r="K1268" t="s">
        <v>29</v>
      </c>
      <c r="L1268">
        <v>20</v>
      </c>
      <c r="N1268" s="5">
        <v>0.72</v>
      </c>
      <c r="O1268" t="s">
        <v>30</v>
      </c>
      <c r="P1268" s="5">
        <v>0.122937768</v>
      </c>
      <c r="Q1268" s="6">
        <v>40333.650659999999</v>
      </c>
      <c r="R1268" s="7">
        <v>3.5842754591490017E-4</v>
      </c>
      <c r="S1268" s="7">
        <v>0</v>
      </c>
      <c r="T1268" s="6">
        <v>14.456691423852693</v>
      </c>
      <c r="U1268" s="6">
        <v>0</v>
      </c>
    </row>
    <row r="1269" spans="1:21" x14ac:dyDescent="0.3">
      <c r="A1269" t="s">
        <v>21</v>
      </c>
      <c r="B1269" t="s">
        <v>648</v>
      </c>
      <c r="C1269" t="s">
        <v>158</v>
      </c>
      <c r="D1269" t="s">
        <v>159</v>
      </c>
      <c r="E1269" t="s">
        <v>25</v>
      </c>
      <c r="F1269" t="s">
        <v>26</v>
      </c>
      <c r="G1269" t="s">
        <v>734</v>
      </c>
      <c r="H1269" t="s">
        <v>90</v>
      </c>
      <c r="I1269" t="s">
        <v>901</v>
      </c>
      <c r="J1269" t="s">
        <v>90</v>
      </c>
      <c r="K1269" t="s">
        <v>29</v>
      </c>
      <c r="L1269">
        <v>20</v>
      </c>
      <c r="N1269" s="5">
        <v>0</v>
      </c>
      <c r="O1269" t="s">
        <v>30</v>
      </c>
      <c r="P1269" s="5">
        <v>0.258152516</v>
      </c>
      <c r="Q1269" s="6">
        <v>0</v>
      </c>
      <c r="R1269" s="7">
        <v>3.6958339717821446E-4</v>
      </c>
      <c r="S1269" s="7">
        <v>0</v>
      </c>
      <c r="T1269" s="6">
        <v>0</v>
      </c>
      <c r="U1269" s="6">
        <v>0</v>
      </c>
    </row>
    <row r="1270" spans="1:21" x14ac:dyDescent="0.3">
      <c r="A1270" t="s">
        <v>21</v>
      </c>
      <c r="B1270" t="s">
        <v>648</v>
      </c>
      <c r="C1270" t="s">
        <v>158</v>
      </c>
      <c r="D1270" t="s">
        <v>159</v>
      </c>
      <c r="E1270" t="s">
        <v>25</v>
      </c>
      <c r="F1270" t="s">
        <v>26</v>
      </c>
      <c r="G1270" t="s">
        <v>735</v>
      </c>
      <c r="H1270" t="s">
        <v>92</v>
      </c>
      <c r="I1270" t="s">
        <v>902</v>
      </c>
      <c r="J1270" t="s">
        <v>92</v>
      </c>
      <c r="K1270" t="s">
        <v>29</v>
      </c>
      <c r="L1270">
        <v>20</v>
      </c>
      <c r="N1270" s="5">
        <v>0</v>
      </c>
      <c r="O1270" t="s">
        <v>30</v>
      </c>
      <c r="P1270" s="5">
        <v>0.137728079</v>
      </c>
      <c r="Q1270" s="6">
        <v>0</v>
      </c>
      <c r="R1270" s="7">
        <v>3.5942110967823575E-4</v>
      </c>
      <c r="S1270" s="7">
        <v>0</v>
      </c>
      <c r="T1270" s="6">
        <v>0</v>
      </c>
      <c r="U1270" s="6">
        <v>0</v>
      </c>
    </row>
    <row r="1271" spans="1:21" x14ac:dyDescent="0.3">
      <c r="A1271" t="s">
        <v>21</v>
      </c>
      <c r="B1271" t="s">
        <v>648</v>
      </c>
      <c r="C1271" t="s">
        <v>158</v>
      </c>
      <c r="D1271" t="s">
        <v>159</v>
      </c>
      <c r="E1271" t="s">
        <v>25</v>
      </c>
      <c r="F1271" t="s">
        <v>26</v>
      </c>
      <c r="G1271" t="s">
        <v>736</v>
      </c>
      <c r="H1271" t="s">
        <v>94</v>
      </c>
      <c r="I1271" t="s">
        <v>903</v>
      </c>
      <c r="J1271" t="s">
        <v>94</v>
      </c>
      <c r="K1271" t="s">
        <v>29</v>
      </c>
      <c r="L1271">
        <v>20</v>
      </c>
      <c r="N1271" s="5">
        <v>0</v>
      </c>
      <c r="O1271" t="s">
        <v>30</v>
      </c>
      <c r="P1271" s="5">
        <v>0.15802549900000001</v>
      </c>
      <c r="Q1271" s="6">
        <v>0</v>
      </c>
      <c r="R1271" s="7">
        <v>3.6107014045554174E-4</v>
      </c>
      <c r="S1271" s="7">
        <v>0</v>
      </c>
      <c r="T1271" s="6">
        <v>0</v>
      </c>
      <c r="U1271" s="6">
        <v>0</v>
      </c>
    </row>
    <row r="1272" spans="1:21" x14ac:dyDescent="0.3">
      <c r="A1272" t="s">
        <v>21</v>
      </c>
      <c r="B1272" t="s">
        <v>648</v>
      </c>
      <c r="C1272" t="s">
        <v>158</v>
      </c>
      <c r="D1272" t="s">
        <v>159</v>
      </c>
      <c r="E1272" t="s">
        <v>25</v>
      </c>
      <c r="F1272" t="s">
        <v>26</v>
      </c>
      <c r="G1272" t="s">
        <v>737</v>
      </c>
      <c r="H1272" t="s">
        <v>96</v>
      </c>
      <c r="I1272" t="s">
        <v>904</v>
      </c>
      <c r="J1272" t="s">
        <v>96</v>
      </c>
      <c r="K1272" t="s">
        <v>29</v>
      </c>
      <c r="L1272">
        <v>11</v>
      </c>
      <c r="N1272" s="5">
        <v>0.9</v>
      </c>
      <c r="O1272" t="s">
        <v>30</v>
      </c>
      <c r="P1272" s="5">
        <v>6.0917672999999999E-2</v>
      </c>
      <c r="Q1272" s="6">
        <v>0</v>
      </c>
      <c r="R1272" s="7">
        <v>4.0959747404616836E-4</v>
      </c>
      <c r="S1272" s="7">
        <v>0</v>
      </c>
      <c r="T1272" s="6">
        <v>0</v>
      </c>
      <c r="U1272" s="6">
        <v>0</v>
      </c>
    </row>
    <row r="1273" spans="1:21" x14ac:dyDescent="0.3">
      <c r="A1273" t="s">
        <v>21</v>
      </c>
      <c r="B1273" t="s">
        <v>648</v>
      </c>
      <c r="C1273" t="s">
        <v>158</v>
      </c>
      <c r="D1273" t="s">
        <v>159</v>
      </c>
      <c r="E1273" t="s">
        <v>25</v>
      </c>
      <c r="F1273" t="s">
        <v>26</v>
      </c>
      <c r="G1273" t="s">
        <v>738</v>
      </c>
      <c r="H1273" t="s">
        <v>100</v>
      </c>
      <c r="I1273" t="s">
        <v>100</v>
      </c>
      <c r="J1273" t="s">
        <v>100</v>
      </c>
      <c r="K1273" t="s">
        <v>29</v>
      </c>
      <c r="L1273">
        <v>20</v>
      </c>
      <c r="N1273" s="5">
        <v>9.4999999999999998E-3</v>
      </c>
      <c r="O1273" t="s">
        <v>30</v>
      </c>
      <c r="P1273" s="5">
        <v>0.1</v>
      </c>
      <c r="Q1273" s="6">
        <v>0</v>
      </c>
      <c r="R1273" s="7">
        <v>3.5291555751981648E-4</v>
      </c>
      <c r="S1273" s="7">
        <v>0</v>
      </c>
      <c r="T1273" s="6">
        <v>0</v>
      </c>
      <c r="U1273" s="6">
        <v>0</v>
      </c>
    </row>
    <row r="1274" spans="1:21" x14ac:dyDescent="0.3">
      <c r="A1274" t="s">
        <v>21</v>
      </c>
      <c r="B1274" t="s">
        <v>648</v>
      </c>
      <c r="C1274" t="s">
        <v>158</v>
      </c>
      <c r="D1274" t="s">
        <v>159</v>
      </c>
      <c r="E1274" t="s">
        <v>25</v>
      </c>
      <c r="F1274" t="s">
        <v>26</v>
      </c>
      <c r="G1274" t="s">
        <v>739</v>
      </c>
      <c r="H1274" t="s">
        <v>102</v>
      </c>
      <c r="I1274" t="s">
        <v>102</v>
      </c>
      <c r="J1274" t="s">
        <v>102</v>
      </c>
      <c r="K1274" t="s">
        <v>29</v>
      </c>
      <c r="L1274">
        <v>11</v>
      </c>
      <c r="N1274" s="5">
        <v>0.02</v>
      </c>
      <c r="O1274" t="s">
        <v>30</v>
      </c>
      <c r="P1274" s="5">
        <v>2.6194598999999999E-2</v>
      </c>
      <c r="Q1274" s="6">
        <v>0</v>
      </c>
      <c r="R1274" s="7">
        <v>4.0959747404616836E-4</v>
      </c>
      <c r="S1274" s="7">
        <v>0</v>
      </c>
      <c r="T1274" s="6">
        <v>0</v>
      </c>
      <c r="U1274" s="6">
        <v>0</v>
      </c>
    </row>
    <row r="1275" spans="1:21" x14ac:dyDescent="0.3">
      <c r="A1275" t="s">
        <v>21</v>
      </c>
      <c r="B1275" t="s">
        <v>648</v>
      </c>
      <c r="C1275" t="s">
        <v>158</v>
      </c>
      <c r="D1275" t="s">
        <v>159</v>
      </c>
      <c r="E1275" t="s">
        <v>25</v>
      </c>
      <c r="F1275" t="s">
        <v>26</v>
      </c>
      <c r="G1275" t="s">
        <v>740</v>
      </c>
      <c r="H1275" t="s">
        <v>104</v>
      </c>
      <c r="I1275" t="s">
        <v>104</v>
      </c>
      <c r="J1275" t="s">
        <v>104</v>
      </c>
      <c r="K1275" t="s">
        <v>29</v>
      </c>
      <c r="L1275">
        <v>15</v>
      </c>
      <c r="N1275" s="5">
        <v>0.40500000000000003</v>
      </c>
      <c r="O1275" t="s">
        <v>30</v>
      </c>
      <c r="P1275" s="5">
        <v>1.0163869000000001E-2</v>
      </c>
      <c r="Q1275" s="6">
        <v>0</v>
      </c>
      <c r="R1275" s="7">
        <v>1.9545277079763073E-4</v>
      </c>
      <c r="S1275" s="7">
        <v>0</v>
      </c>
      <c r="T1275" s="6">
        <v>0</v>
      </c>
      <c r="U1275" s="6">
        <v>0</v>
      </c>
    </row>
    <row r="1276" spans="1:21" x14ac:dyDescent="0.3">
      <c r="A1276" t="s">
        <v>21</v>
      </c>
      <c r="B1276" t="s">
        <v>648</v>
      </c>
      <c r="C1276" t="s">
        <v>158</v>
      </c>
      <c r="D1276" t="s">
        <v>159</v>
      </c>
      <c r="E1276" t="s">
        <v>25</v>
      </c>
      <c r="F1276" t="s">
        <v>26</v>
      </c>
      <c r="G1276" t="s">
        <v>741</v>
      </c>
      <c r="H1276" t="s">
        <v>106</v>
      </c>
      <c r="I1276" t="s">
        <v>106</v>
      </c>
      <c r="J1276" t="s">
        <v>106</v>
      </c>
      <c r="K1276" t="s">
        <v>29</v>
      </c>
      <c r="L1276">
        <v>11</v>
      </c>
      <c r="N1276" s="5">
        <v>6.5000000000000002E-2</v>
      </c>
      <c r="O1276" t="s">
        <v>30</v>
      </c>
      <c r="P1276" s="5">
        <v>7.1199999999999999E-2</v>
      </c>
      <c r="Q1276" s="6">
        <v>0</v>
      </c>
      <c r="R1276" s="7">
        <v>1.6082895197674614E-4</v>
      </c>
      <c r="S1276" s="7">
        <v>0</v>
      </c>
      <c r="T1276" s="6">
        <v>0</v>
      </c>
      <c r="U1276" s="6">
        <v>0</v>
      </c>
    </row>
    <row r="1277" spans="1:21" x14ac:dyDescent="0.3">
      <c r="A1277" t="s">
        <v>21</v>
      </c>
      <c r="B1277" t="s">
        <v>648</v>
      </c>
      <c r="C1277" t="s">
        <v>158</v>
      </c>
      <c r="D1277" t="s">
        <v>159</v>
      </c>
      <c r="E1277" t="s">
        <v>25</v>
      </c>
      <c r="F1277" t="s">
        <v>26</v>
      </c>
      <c r="G1277" t="s">
        <v>742</v>
      </c>
      <c r="H1277" t="s">
        <v>111</v>
      </c>
      <c r="I1277" t="s">
        <v>111</v>
      </c>
      <c r="J1277" t="s">
        <v>111</v>
      </c>
      <c r="K1277" t="s">
        <v>29</v>
      </c>
      <c r="L1277">
        <v>20</v>
      </c>
      <c r="N1277" s="5">
        <v>2.7E-2</v>
      </c>
      <c r="O1277" t="s">
        <v>30</v>
      </c>
      <c r="P1277" s="5">
        <v>0.146537695</v>
      </c>
      <c r="Q1277" s="6">
        <v>3227.6043570000002</v>
      </c>
      <c r="R1277" s="7">
        <v>6.1734118931197298E-4</v>
      </c>
      <c r="S1277" s="7">
        <v>0</v>
      </c>
      <c r="T1277" s="6">
        <v>1.9925331123788859</v>
      </c>
      <c r="U1277" s="6">
        <v>0</v>
      </c>
    </row>
    <row r="1278" spans="1:21" x14ac:dyDescent="0.3">
      <c r="A1278" t="s">
        <v>21</v>
      </c>
      <c r="B1278" t="s">
        <v>648</v>
      </c>
      <c r="C1278" t="s">
        <v>158</v>
      </c>
      <c r="D1278" t="s">
        <v>159</v>
      </c>
      <c r="E1278" t="s">
        <v>25</v>
      </c>
      <c r="F1278" t="s">
        <v>26</v>
      </c>
      <c r="G1278" t="s">
        <v>743</v>
      </c>
      <c r="H1278" t="s">
        <v>115</v>
      </c>
      <c r="I1278" t="s">
        <v>905</v>
      </c>
      <c r="J1278" t="s">
        <v>115</v>
      </c>
      <c r="K1278" t="s">
        <v>29</v>
      </c>
      <c r="L1278">
        <v>20</v>
      </c>
      <c r="N1278" s="5">
        <v>0.19</v>
      </c>
      <c r="O1278" t="s">
        <v>30</v>
      </c>
      <c r="P1278" s="5">
        <v>1.2609314999999999E-2</v>
      </c>
      <c r="Q1278" s="6">
        <v>0</v>
      </c>
      <c r="R1278" s="7">
        <v>0</v>
      </c>
      <c r="S1278" s="7">
        <v>0</v>
      </c>
      <c r="T1278" s="6">
        <v>0</v>
      </c>
      <c r="U1278" s="6">
        <v>0</v>
      </c>
    </row>
    <row r="1279" spans="1:21" x14ac:dyDescent="0.3">
      <c r="A1279" t="s">
        <v>21</v>
      </c>
      <c r="B1279" t="s">
        <v>648</v>
      </c>
      <c r="C1279" t="s">
        <v>158</v>
      </c>
      <c r="D1279" t="s">
        <v>159</v>
      </c>
      <c r="E1279" t="s">
        <v>25</v>
      </c>
      <c r="F1279" t="s">
        <v>26</v>
      </c>
      <c r="G1279" t="s">
        <v>744</v>
      </c>
      <c r="H1279" t="s">
        <v>117</v>
      </c>
      <c r="I1279" t="s">
        <v>906</v>
      </c>
      <c r="J1279" t="s">
        <v>117</v>
      </c>
      <c r="K1279" t="s">
        <v>29</v>
      </c>
      <c r="L1279">
        <v>20</v>
      </c>
      <c r="N1279" s="5">
        <v>0.14249999999999999</v>
      </c>
      <c r="O1279" t="s">
        <v>30</v>
      </c>
      <c r="P1279" s="5">
        <v>1.6838855999999999E-2</v>
      </c>
      <c r="Q1279" s="6">
        <v>0</v>
      </c>
      <c r="R1279" s="7">
        <v>1.6254546544097634E-4</v>
      </c>
      <c r="S1279" s="7">
        <v>0</v>
      </c>
      <c r="T1279" s="6">
        <v>0</v>
      </c>
      <c r="U1279" s="6">
        <v>0</v>
      </c>
    </row>
    <row r="1280" spans="1:21" x14ac:dyDescent="0.3">
      <c r="A1280" t="s">
        <v>21</v>
      </c>
      <c r="B1280" t="s">
        <v>648</v>
      </c>
      <c r="C1280" t="s">
        <v>158</v>
      </c>
      <c r="D1280" t="s">
        <v>159</v>
      </c>
      <c r="E1280" t="s">
        <v>25</v>
      </c>
      <c r="F1280" t="s">
        <v>26</v>
      </c>
      <c r="G1280" t="s">
        <v>745</v>
      </c>
      <c r="H1280" t="s">
        <v>119</v>
      </c>
      <c r="I1280" t="s">
        <v>907</v>
      </c>
      <c r="J1280" t="s">
        <v>119</v>
      </c>
      <c r="K1280" t="s">
        <v>29</v>
      </c>
      <c r="L1280">
        <v>20</v>
      </c>
      <c r="N1280" s="5">
        <v>0.54</v>
      </c>
      <c r="O1280" t="s">
        <v>30</v>
      </c>
      <c r="P1280" s="5">
        <v>0.125</v>
      </c>
      <c r="Q1280" s="6">
        <v>54846.540990000001</v>
      </c>
      <c r="R1280" s="7">
        <v>6.1734118931197298E-4</v>
      </c>
      <c r="S1280" s="7">
        <v>0</v>
      </c>
      <c r="T1280" s="6">
        <v>33.859028844414475</v>
      </c>
      <c r="U1280" s="6">
        <v>0</v>
      </c>
    </row>
    <row r="1281" spans="1:21" x14ac:dyDescent="0.3">
      <c r="A1281" t="s">
        <v>21</v>
      </c>
      <c r="B1281" t="s">
        <v>648</v>
      </c>
      <c r="C1281" t="s">
        <v>158</v>
      </c>
      <c r="D1281" t="s">
        <v>159</v>
      </c>
      <c r="E1281" t="s">
        <v>25</v>
      </c>
      <c r="F1281" t="s">
        <v>26</v>
      </c>
      <c r="G1281" t="s">
        <v>746</v>
      </c>
      <c r="H1281" t="s">
        <v>123</v>
      </c>
      <c r="I1281" t="s">
        <v>123</v>
      </c>
      <c r="J1281" t="s">
        <v>123</v>
      </c>
      <c r="K1281" t="s">
        <v>29</v>
      </c>
      <c r="L1281">
        <v>15</v>
      </c>
      <c r="N1281" s="5">
        <v>0</v>
      </c>
      <c r="O1281" t="s">
        <v>30</v>
      </c>
      <c r="P1281" s="5">
        <v>0</v>
      </c>
      <c r="Q1281" s="6">
        <v>0</v>
      </c>
      <c r="R1281" s="7">
        <v>0</v>
      </c>
      <c r="S1281" s="7">
        <v>0</v>
      </c>
      <c r="T1281" s="6">
        <v>0</v>
      </c>
      <c r="U1281" s="6">
        <v>0</v>
      </c>
    </row>
    <row r="1282" spans="1:21" x14ac:dyDescent="0.3">
      <c r="A1282" t="s">
        <v>21</v>
      </c>
      <c r="B1282" t="s">
        <v>648</v>
      </c>
      <c r="C1282" t="s">
        <v>158</v>
      </c>
      <c r="D1282" t="s">
        <v>159</v>
      </c>
      <c r="E1282" t="s">
        <v>25</v>
      </c>
      <c r="F1282" t="s">
        <v>26</v>
      </c>
      <c r="G1282" t="s">
        <v>747</v>
      </c>
      <c r="H1282" t="s">
        <v>125</v>
      </c>
      <c r="I1282" t="s">
        <v>908</v>
      </c>
      <c r="J1282" t="s">
        <v>125</v>
      </c>
      <c r="K1282" t="s">
        <v>29</v>
      </c>
      <c r="L1282">
        <v>20</v>
      </c>
      <c r="N1282" s="5">
        <v>0.08</v>
      </c>
      <c r="O1282" t="s">
        <v>30</v>
      </c>
      <c r="P1282" s="5">
        <v>7.024771E-3</v>
      </c>
      <c r="Q1282" s="6">
        <v>0</v>
      </c>
      <c r="R1282" s="7">
        <v>3.9284206201039895E-4</v>
      </c>
      <c r="S1282" s="7">
        <v>0</v>
      </c>
      <c r="T1282" s="6">
        <v>0</v>
      </c>
      <c r="U1282" s="6">
        <v>0</v>
      </c>
    </row>
    <row r="1283" spans="1:21" x14ac:dyDescent="0.3">
      <c r="A1283" t="s">
        <v>21</v>
      </c>
      <c r="B1283" t="s">
        <v>648</v>
      </c>
      <c r="C1283" t="s">
        <v>158</v>
      </c>
      <c r="D1283" t="s">
        <v>159</v>
      </c>
      <c r="E1283" t="s">
        <v>25</v>
      </c>
      <c r="F1283" t="s">
        <v>26</v>
      </c>
      <c r="G1283" t="s">
        <v>748</v>
      </c>
      <c r="H1283" t="s">
        <v>127</v>
      </c>
      <c r="I1283" t="s">
        <v>909</v>
      </c>
      <c r="J1283" t="s">
        <v>127</v>
      </c>
      <c r="K1283" t="s">
        <v>29</v>
      </c>
      <c r="L1283">
        <v>20</v>
      </c>
      <c r="N1283" s="5">
        <v>0</v>
      </c>
      <c r="O1283" t="s">
        <v>30</v>
      </c>
      <c r="P1283" s="5">
        <v>0.176843374</v>
      </c>
      <c r="Q1283" s="6">
        <v>0</v>
      </c>
      <c r="R1283" s="7">
        <v>3.7546157089738525E-4</v>
      </c>
      <c r="S1283" s="7">
        <v>0</v>
      </c>
      <c r="T1283" s="6">
        <v>0</v>
      </c>
      <c r="U1283" s="6">
        <v>0</v>
      </c>
    </row>
    <row r="1284" spans="1:21" x14ac:dyDescent="0.3">
      <c r="A1284" t="s">
        <v>21</v>
      </c>
      <c r="B1284" t="s">
        <v>648</v>
      </c>
      <c r="C1284" t="s">
        <v>158</v>
      </c>
      <c r="D1284" t="s">
        <v>159</v>
      </c>
      <c r="E1284" t="s">
        <v>25</v>
      </c>
      <c r="F1284" t="s">
        <v>26</v>
      </c>
      <c r="G1284" t="s">
        <v>749</v>
      </c>
      <c r="H1284" t="s">
        <v>129</v>
      </c>
      <c r="I1284" t="s">
        <v>910</v>
      </c>
      <c r="J1284" t="s">
        <v>129</v>
      </c>
      <c r="K1284" t="s">
        <v>29</v>
      </c>
      <c r="L1284">
        <v>20</v>
      </c>
      <c r="N1284" s="5">
        <v>0</v>
      </c>
      <c r="O1284" t="s">
        <v>30</v>
      </c>
      <c r="P1284" s="5">
        <v>2.5229721E-2</v>
      </c>
      <c r="Q1284" s="6">
        <v>0</v>
      </c>
      <c r="R1284" s="7">
        <v>3.7301914839361715E-4</v>
      </c>
      <c r="S1284" s="7">
        <v>0</v>
      </c>
      <c r="T1284" s="6">
        <v>0</v>
      </c>
      <c r="U1284" s="6">
        <v>0</v>
      </c>
    </row>
    <row r="1285" spans="1:21" x14ac:dyDescent="0.3">
      <c r="A1285" t="s">
        <v>21</v>
      </c>
      <c r="B1285" t="s">
        <v>648</v>
      </c>
      <c r="C1285" t="s">
        <v>158</v>
      </c>
      <c r="D1285" t="s">
        <v>159</v>
      </c>
      <c r="E1285" t="s">
        <v>25</v>
      </c>
      <c r="F1285" t="s">
        <v>26</v>
      </c>
      <c r="G1285" t="s">
        <v>750</v>
      </c>
      <c r="H1285" t="s">
        <v>131</v>
      </c>
      <c r="I1285" t="s">
        <v>911</v>
      </c>
      <c r="J1285" t="s">
        <v>131</v>
      </c>
      <c r="K1285" t="s">
        <v>29</v>
      </c>
      <c r="L1285">
        <v>20</v>
      </c>
      <c r="N1285" s="5">
        <v>0</v>
      </c>
      <c r="O1285" t="s">
        <v>30</v>
      </c>
      <c r="P1285" s="5">
        <v>5.0535756000000001E-2</v>
      </c>
      <c r="Q1285" s="6">
        <v>0</v>
      </c>
      <c r="R1285" s="7">
        <v>3.709599721408668E-4</v>
      </c>
      <c r="S1285" s="7">
        <v>0</v>
      </c>
      <c r="T1285" s="6">
        <v>0</v>
      </c>
      <c r="U1285" s="6">
        <v>0</v>
      </c>
    </row>
    <row r="1286" spans="1:21" x14ac:dyDescent="0.3">
      <c r="A1286" t="s">
        <v>21</v>
      </c>
      <c r="B1286" t="s">
        <v>648</v>
      </c>
      <c r="C1286" t="s">
        <v>158</v>
      </c>
      <c r="D1286" t="s">
        <v>159</v>
      </c>
      <c r="E1286" t="s">
        <v>25</v>
      </c>
      <c r="F1286" t="s">
        <v>26</v>
      </c>
      <c r="G1286" t="s">
        <v>751</v>
      </c>
      <c r="H1286" t="s">
        <v>157</v>
      </c>
      <c r="I1286" t="s">
        <v>912</v>
      </c>
      <c r="J1286" t="s">
        <v>157</v>
      </c>
      <c r="K1286" t="s">
        <v>29</v>
      </c>
      <c r="L1286">
        <v>11</v>
      </c>
      <c r="N1286" s="5">
        <v>0.52</v>
      </c>
      <c r="O1286" t="s">
        <v>30</v>
      </c>
      <c r="P1286" s="5">
        <v>0</v>
      </c>
      <c r="Q1286" s="6">
        <v>0</v>
      </c>
      <c r="R1286" s="7">
        <v>0</v>
      </c>
      <c r="S1286" s="7">
        <v>0</v>
      </c>
      <c r="T1286" s="6">
        <v>0</v>
      </c>
      <c r="U1286" s="6">
        <v>0</v>
      </c>
    </row>
    <row r="1287" spans="1:21" x14ac:dyDescent="0.3">
      <c r="A1287" t="s">
        <v>21</v>
      </c>
      <c r="B1287" t="s">
        <v>648</v>
      </c>
      <c r="C1287" t="s">
        <v>158</v>
      </c>
      <c r="D1287" t="s">
        <v>159</v>
      </c>
      <c r="E1287" t="s">
        <v>25</v>
      </c>
      <c r="F1287" t="s">
        <v>31</v>
      </c>
      <c r="G1287" t="s">
        <v>752</v>
      </c>
      <c r="H1287" t="s">
        <v>28</v>
      </c>
      <c r="I1287" t="s">
        <v>28</v>
      </c>
      <c r="J1287" t="s">
        <v>28</v>
      </c>
      <c r="K1287" t="s">
        <v>29</v>
      </c>
      <c r="L1287">
        <v>20</v>
      </c>
      <c r="N1287" s="5">
        <v>0</v>
      </c>
      <c r="O1287" t="s">
        <v>30</v>
      </c>
      <c r="P1287" s="5">
        <v>0.3</v>
      </c>
      <c r="Q1287" s="6">
        <v>0</v>
      </c>
      <c r="R1287" s="7">
        <v>9.5592450274500484E-4</v>
      </c>
      <c r="S1287" s="7">
        <v>0</v>
      </c>
      <c r="T1287" s="6">
        <v>0</v>
      </c>
      <c r="U1287" s="6">
        <v>0</v>
      </c>
    </row>
    <row r="1288" spans="1:21" x14ac:dyDescent="0.3">
      <c r="A1288" t="s">
        <v>21</v>
      </c>
      <c r="B1288" t="s">
        <v>648</v>
      </c>
      <c r="C1288" t="s">
        <v>158</v>
      </c>
      <c r="D1288" t="s">
        <v>159</v>
      </c>
      <c r="E1288" t="s">
        <v>25</v>
      </c>
      <c r="F1288" t="s">
        <v>31</v>
      </c>
      <c r="G1288" t="s">
        <v>753</v>
      </c>
      <c r="H1288" t="s">
        <v>162</v>
      </c>
      <c r="I1288" t="s">
        <v>162</v>
      </c>
      <c r="J1288" t="s">
        <v>162</v>
      </c>
      <c r="K1288" t="s">
        <v>29</v>
      </c>
      <c r="L1288">
        <v>15</v>
      </c>
      <c r="N1288" s="5">
        <v>9.4999999999999998E-3</v>
      </c>
      <c r="O1288" t="s">
        <v>30</v>
      </c>
      <c r="P1288" s="5">
        <v>0.06</v>
      </c>
      <c r="Q1288" s="6">
        <v>22334.351750000002</v>
      </c>
      <c r="R1288" s="7">
        <v>3.4388204221613705E-4</v>
      </c>
      <c r="S1288" s="7">
        <v>0</v>
      </c>
      <c r="T1288" s="6">
        <v>7.680382491363555</v>
      </c>
      <c r="U1288" s="6">
        <v>0</v>
      </c>
    </row>
    <row r="1289" spans="1:21" x14ac:dyDescent="0.3">
      <c r="A1289" t="s">
        <v>21</v>
      </c>
      <c r="B1289" t="s">
        <v>648</v>
      </c>
      <c r="C1289" t="s">
        <v>158</v>
      </c>
      <c r="D1289" t="s">
        <v>159</v>
      </c>
      <c r="E1289" t="s">
        <v>25</v>
      </c>
      <c r="F1289" t="s">
        <v>31</v>
      </c>
      <c r="G1289" t="s">
        <v>754</v>
      </c>
      <c r="H1289" t="s">
        <v>164</v>
      </c>
      <c r="I1289" t="s">
        <v>164</v>
      </c>
      <c r="J1289" t="s">
        <v>164</v>
      </c>
      <c r="K1289" t="s">
        <v>29</v>
      </c>
      <c r="L1289">
        <v>10</v>
      </c>
      <c r="N1289" s="5">
        <v>0.3</v>
      </c>
      <c r="O1289" t="s">
        <v>30</v>
      </c>
      <c r="P1289" s="5">
        <v>2.0682820000000001E-2</v>
      </c>
      <c r="Q1289" s="6">
        <v>239594.39430000001</v>
      </c>
      <c r="R1289" s="7">
        <v>1.5041279839351771E-3</v>
      </c>
      <c r="S1289" s="7">
        <v>-6.8840361200273037E-4</v>
      </c>
      <c r="T1289" s="6">
        <v>360.38063326062888</v>
      </c>
      <c r="U1289" s="6">
        <v>-164.93764645172641</v>
      </c>
    </row>
    <row r="1290" spans="1:21" x14ac:dyDescent="0.3">
      <c r="A1290" t="s">
        <v>21</v>
      </c>
      <c r="B1290" t="s">
        <v>648</v>
      </c>
      <c r="C1290" t="s">
        <v>158</v>
      </c>
      <c r="D1290" t="s">
        <v>159</v>
      </c>
      <c r="E1290" t="s">
        <v>25</v>
      </c>
      <c r="F1290" t="s">
        <v>31</v>
      </c>
      <c r="G1290" t="s">
        <v>755</v>
      </c>
      <c r="H1290" t="s">
        <v>84</v>
      </c>
      <c r="I1290" t="s">
        <v>84</v>
      </c>
      <c r="J1290" t="s">
        <v>84</v>
      </c>
      <c r="K1290" t="s">
        <v>29</v>
      </c>
      <c r="L1290">
        <v>20</v>
      </c>
      <c r="N1290" s="5">
        <v>6.7500000000000004E-2</v>
      </c>
      <c r="O1290" t="s">
        <v>30</v>
      </c>
      <c r="P1290" s="5">
        <v>3.9986889999999997E-2</v>
      </c>
      <c r="Q1290" s="6">
        <v>105614.9978</v>
      </c>
      <c r="R1290" s="7">
        <v>6.1734118931197298E-4</v>
      </c>
      <c r="S1290" s="7">
        <v>0</v>
      </c>
      <c r="T1290" s="6">
        <v>65.200488351033414</v>
      </c>
      <c r="U1290" s="6">
        <v>0</v>
      </c>
    </row>
    <row r="1291" spans="1:21" x14ac:dyDescent="0.3">
      <c r="A1291" t="s">
        <v>21</v>
      </c>
      <c r="B1291" t="s">
        <v>648</v>
      </c>
      <c r="C1291" t="s">
        <v>158</v>
      </c>
      <c r="D1291" t="s">
        <v>159</v>
      </c>
      <c r="E1291" t="s">
        <v>25</v>
      </c>
      <c r="F1291" t="s">
        <v>31</v>
      </c>
      <c r="G1291" t="s">
        <v>756</v>
      </c>
      <c r="H1291" t="s">
        <v>86</v>
      </c>
      <c r="I1291" t="s">
        <v>86</v>
      </c>
      <c r="J1291" t="s">
        <v>86</v>
      </c>
      <c r="K1291" t="s">
        <v>29</v>
      </c>
      <c r="L1291">
        <v>20</v>
      </c>
      <c r="N1291" s="5">
        <v>0</v>
      </c>
      <c r="O1291" t="s">
        <v>30</v>
      </c>
      <c r="P1291" s="5">
        <v>2.0410734E-2</v>
      </c>
      <c r="Q1291" s="6">
        <v>0</v>
      </c>
      <c r="R1291" s="7">
        <v>1.9028965319124914E-4</v>
      </c>
      <c r="S1291" s="7">
        <v>0</v>
      </c>
      <c r="T1291" s="6">
        <v>0</v>
      </c>
      <c r="U1291" s="6">
        <v>0</v>
      </c>
    </row>
    <row r="1292" spans="1:21" x14ac:dyDescent="0.3">
      <c r="A1292" t="s">
        <v>21</v>
      </c>
      <c r="B1292" t="s">
        <v>648</v>
      </c>
      <c r="C1292" t="s">
        <v>158</v>
      </c>
      <c r="D1292" t="s">
        <v>159</v>
      </c>
      <c r="E1292" t="s">
        <v>25</v>
      </c>
      <c r="F1292" t="s">
        <v>31</v>
      </c>
      <c r="G1292" t="s">
        <v>757</v>
      </c>
      <c r="H1292" t="s">
        <v>88</v>
      </c>
      <c r="I1292" t="s">
        <v>900</v>
      </c>
      <c r="J1292" t="s">
        <v>88</v>
      </c>
      <c r="K1292" t="s">
        <v>29</v>
      </c>
      <c r="L1292">
        <v>20</v>
      </c>
      <c r="N1292" s="5">
        <v>0.351348259</v>
      </c>
      <c r="O1292" t="s">
        <v>30</v>
      </c>
      <c r="P1292" s="5">
        <v>0.122937768</v>
      </c>
      <c r="Q1292" s="6">
        <v>2254700.034</v>
      </c>
      <c r="R1292" s="7">
        <v>3.5842754591490017E-4</v>
      </c>
      <c r="S1292" s="7">
        <v>0</v>
      </c>
      <c r="T1292" s="6">
        <v>808.14659996086198</v>
      </c>
      <c r="U1292" s="6">
        <v>0</v>
      </c>
    </row>
    <row r="1293" spans="1:21" x14ac:dyDescent="0.3">
      <c r="A1293" t="s">
        <v>21</v>
      </c>
      <c r="B1293" t="s">
        <v>648</v>
      </c>
      <c r="C1293" t="s">
        <v>158</v>
      </c>
      <c r="D1293" t="s">
        <v>159</v>
      </c>
      <c r="E1293" t="s">
        <v>25</v>
      </c>
      <c r="F1293" t="s">
        <v>31</v>
      </c>
      <c r="G1293" t="s">
        <v>758</v>
      </c>
      <c r="H1293" t="s">
        <v>90</v>
      </c>
      <c r="I1293" t="s">
        <v>901</v>
      </c>
      <c r="J1293" t="s">
        <v>90</v>
      </c>
      <c r="K1293" t="s">
        <v>29</v>
      </c>
      <c r="L1293">
        <v>20</v>
      </c>
      <c r="N1293" s="5">
        <v>0.14625953999999999</v>
      </c>
      <c r="O1293" t="s">
        <v>30</v>
      </c>
      <c r="P1293" s="5">
        <v>0.258152516</v>
      </c>
      <c r="Q1293" s="6">
        <v>2272099.6910000001</v>
      </c>
      <c r="R1293" s="7">
        <v>3.6958339717821446E-4</v>
      </c>
      <c r="S1293" s="7">
        <v>0</v>
      </c>
      <c r="T1293" s="6">
        <v>839.7303225273514</v>
      </c>
      <c r="U1293" s="6">
        <v>0</v>
      </c>
    </row>
    <row r="1294" spans="1:21" x14ac:dyDescent="0.3">
      <c r="A1294" t="s">
        <v>21</v>
      </c>
      <c r="B1294" t="s">
        <v>648</v>
      </c>
      <c r="C1294" t="s">
        <v>158</v>
      </c>
      <c r="D1294" t="s">
        <v>159</v>
      </c>
      <c r="E1294" t="s">
        <v>25</v>
      </c>
      <c r="F1294" t="s">
        <v>31</v>
      </c>
      <c r="G1294" t="s">
        <v>759</v>
      </c>
      <c r="H1294" t="s">
        <v>92</v>
      </c>
      <c r="I1294" t="s">
        <v>902</v>
      </c>
      <c r="J1294" t="s">
        <v>92</v>
      </c>
      <c r="K1294" t="s">
        <v>29</v>
      </c>
      <c r="L1294">
        <v>20</v>
      </c>
      <c r="N1294" s="5">
        <v>5.7245342999999997E-2</v>
      </c>
      <c r="O1294" t="s">
        <v>30</v>
      </c>
      <c r="P1294" s="5">
        <v>0.137728079</v>
      </c>
      <c r="Q1294" s="6">
        <v>444853.61330000003</v>
      </c>
      <c r="R1294" s="7">
        <v>3.5942110967823575E-4</v>
      </c>
      <c r="S1294" s="7">
        <v>0</v>
      </c>
      <c r="T1294" s="6">
        <v>159.88977933665879</v>
      </c>
      <c r="U1294" s="6">
        <v>0</v>
      </c>
    </row>
    <row r="1295" spans="1:21" x14ac:dyDescent="0.3">
      <c r="A1295" t="s">
        <v>21</v>
      </c>
      <c r="B1295" t="s">
        <v>648</v>
      </c>
      <c r="C1295" t="s">
        <v>158</v>
      </c>
      <c r="D1295" t="s">
        <v>159</v>
      </c>
      <c r="E1295" t="s">
        <v>25</v>
      </c>
      <c r="F1295" t="s">
        <v>31</v>
      </c>
      <c r="G1295" t="s">
        <v>760</v>
      </c>
      <c r="H1295" t="s">
        <v>94</v>
      </c>
      <c r="I1295" t="s">
        <v>903</v>
      </c>
      <c r="J1295" t="s">
        <v>94</v>
      </c>
      <c r="K1295" t="s">
        <v>29</v>
      </c>
      <c r="L1295">
        <v>20</v>
      </c>
      <c r="N1295" s="5">
        <v>0.142106125</v>
      </c>
      <c r="O1295" t="s">
        <v>30</v>
      </c>
      <c r="P1295" s="5">
        <v>0.15802549900000001</v>
      </c>
      <c r="Q1295" s="6">
        <v>1296586.5490000001</v>
      </c>
      <c r="R1295" s="7">
        <v>3.6107014045554174E-4</v>
      </c>
      <c r="S1295" s="7">
        <v>0</v>
      </c>
      <c r="T1295" s="6">
        <v>468.15868736019621</v>
      </c>
      <c r="U1295" s="6">
        <v>0</v>
      </c>
    </row>
    <row r="1296" spans="1:21" x14ac:dyDescent="0.3">
      <c r="A1296" t="s">
        <v>21</v>
      </c>
      <c r="B1296" t="s">
        <v>648</v>
      </c>
      <c r="C1296" t="s">
        <v>158</v>
      </c>
      <c r="D1296" t="s">
        <v>159</v>
      </c>
      <c r="E1296" t="s">
        <v>25</v>
      </c>
      <c r="F1296" t="s">
        <v>31</v>
      </c>
      <c r="G1296" t="s">
        <v>761</v>
      </c>
      <c r="H1296" t="s">
        <v>96</v>
      </c>
      <c r="I1296" t="s">
        <v>904</v>
      </c>
      <c r="J1296" t="s">
        <v>96</v>
      </c>
      <c r="K1296" t="s">
        <v>29</v>
      </c>
      <c r="L1296">
        <v>11</v>
      </c>
      <c r="N1296" s="5">
        <v>0.9</v>
      </c>
      <c r="O1296" t="s">
        <v>30</v>
      </c>
      <c r="P1296" s="5">
        <v>6.0917672999999999E-2</v>
      </c>
      <c r="Q1296" s="6">
        <v>2272859.014</v>
      </c>
      <c r="R1296" s="7">
        <v>4.0959747404616836E-4</v>
      </c>
      <c r="S1296" s="7">
        <v>0</v>
      </c>
      <c r="T1296" s="6">
        <v>930.95731099746479</v>
      </c>
      <c r="U1296" s="6">
        <v>0</v>
      </c>
    </row>
    <row r="1297" spans="1:21" x14ac:dyDescent="0.3">
      <c r="A1297" t="s">
        <v>21</v>
      </c>
      <c r="B1297" t="s">
        <v>648</v>
      </c>
      <c r="C1297" t="s">
        <v>158</v>
      </c>
      <c r="D1297" t="s">
        <v>159</v>
      </c>
      <c r="E1297" t="s">
        <v>25</v>
      </c>
      <c r="F1297" t="s">
        <v>31</v>
      </c>
      <c r="G1297" t="s">
        <v>762</v>
      </c>
      <c r="H1297" t="s">
        <v>100</v>
      </c>
      <c r="I1297" t="s">
        <v>100</v>
      </c>
      <c r="J1297" t="s">
        <v>100</v>
      </c>
      <c r="K1297" t="s">
        <v>29</v>
      </c>
      <c r="L1297">
        <v>20</v>
      </c>
      <c r="N1297" s="5">
        <v>9.4999999999999998E-3</v>
      </c>
      <c r="O1297" t="s">
        <v>30</v>
      </c>
      <c r="P1297" s="5">
        <v>0.1</v>
      </c>
      <c r="Q1297" s="6">
        <v>43746.57604</v>
      </c>
      <c r="R1297" s="7">
        <v>3.5291555751981648E-4</v>
      </c>
      <c r="S1297" s="7">
        <v>0</v>
      </c>
      <c r="T1297" s="6">
        <v>15.438847272739645</v>
      </c>
      <c r="U1297" s="6">
        <v>0</v>
      </c>
    </row>
    <row r="1298" spans="1:21" x14ac:dyDescent="0.3">
      <c r="A1298" t="s">
        <v>21</v>
      </c>
      <c r="B1298" t="s">
        <v>648</v>
      </c>
      <c r="C1298" t="s">
        <v>158</v>
      </c>
      <c r="D1298" t="s">
        <v>159</v>
      </c>
      <c r="E1298" t="s">
        <v>25</v>
      </c>
      <c r="F1298" t="s">
        <v>31</v>
      </c>
      <c r="G1298" t="s">
        <v>763</v>
      </c>
      <c r="H1298" t="s">
        <v>102</v>
      </c>
      <c r="I1298" t="s">
        <v>102</v>
      </c>
      <c r="J1298" t="s">
        <v>102</v>
      </c>
      <c r="K1298" t="s">
        <v>29</v>
      </c>
      <c r="L1298">
        <v>11</v>
      </c>
      <c r="N1298" s="5">
        <v>0.02</v>
      </c>
      <c r="O1298" t="s">
        <v>30</v>
      </c>
      <c r="P1298" s="5">
        <v>2.6194598999999999E-2</v>
      </c>
      <c r="Q1298" s="6">
        <v>20312.13638</v>
      </c>
      <c r="R1298" s="7">
        <v>4.0959747404616836E-4</v>
      </c>
      <c r="S1298" s="7">
        <v>0</v>
      </c>
      <c r="T1298" s="6">
        <v>8.3197997537292814</v>
      </c>
      <c r="U1298" s="6">
        <v>0</v>
      </c>
    </row>
    <row r="1299" spans="1:21" x14ac:dyDescent="0.3">
      <c r="A1299" t="s">
        <v>21</v>
      </c>
      <c r="B1299" t="s">
        <v>648</v>
      </c>
      <c r="C1299" t="s">
        <v>158</v>
      </c>
      <c r="D1299" t="s">
        <v>159</v>
      </c>
      <c r="E1299" t="s">
        <v>25</v>
      </c>
      <c r="F1299" t="s">
        <v>31</v>
      </c>
      <c r="G1299" t="s">
        <v>764</v>
      </c>
      <c r="H1299" t="s">
        <v>106</v>
      </c>
      <c r="I1299" t="s">
        <v>106</v>
      </c>
      <c r="J1299" t="s">
        <v>106</v>
      </c>
      <c r="K1299" t="s">
        <v>29</v>
      </c>
      <c r="L1299">
        <v>11</v>
      </c>
      <c r="N1299" s="5">
        <v>6.5000000000000002E-2</v>
      </c>
      <c r="O1299" t="s">
        <v>30</v>
      </c>
      <c r="P1299" s="5">
        <v>7.1199999999999999E-2</v>
      </c>
      <c r="Q1299" s="6">
        <v>200031.24</v>
      </c>
      <c r="R1299" s="7">
        <v>1.6152035859613736E-4</v>
      </c>
      <c r="S1299" s="7">
        <v>0</v>
      </c>
      <c r="T1299" s="6">
        <v>32.309117615230015</v>
      </c>
      <c r="U1299" s="6">
        <v>0</v>
      </c>
    </row>
    <row r="1300" spans="1:21" x14ac:dyDescent="0.3">
      <c r="A1300" t="s">
        <v>21</v>
      </c>
      <c r="B1300" t="s">
        <v>648</v>
      </c>
      <c r="C1300" t="s">
        <v>158</v>
      </c>
      <c r="D1300" t="s">
        <v>159</v>
      </c>
      <c r="E1300" t="s">
        <v>25</v>
      </c>
      <c r="F1300" t="s">
        <v>31</v>
      </c>
      <c r="G1300" t="s">
        <v>765</v>
      </c>
      <c r="H1300" t="s">
        <v>108</v>
      </c>
      <c r="I1300" t="s">
        <v>108</v>
      </c>
      <c r="J1300" t="s">
        <v>108</v>
      </c>
      <c r="K1300" t="s">
        <v>29</v>
      </c>
      <c r="L1300">
        <v>2</v>
      </c>
      <c r="M1300" t="s">
        <v>176</v>
      </c>
      <c r="N1300" s="5">
        <v>0</v>
      </c>
      <c r="O1300" t="s">
        <v>30</v>
      </c>
      <c r="P1300" s="5">
        <v>0.05</v>
      </c>
      <c r="Q1300" s="6">
        <v>0</v>
      </c>
      <c r="R1300" s="7">
        <v>6.1734118931197298E-4</v>
      </c>
      <c r="S1300" s="7">
        <v>0</v>
      </c>
      <c r="T1300" s="6">
        <v>0</v>
      </c>
      <c r="U1300" s="6">
        <v>0</v>
      </c>
    </row>
    <row r="1301" spans="1:21" x14ac:dyDescent="0.3">
      <c r="A1301" t="s">
        <v>21</v>
      </c>
      <c r="B1301" t="s">
        <v>648</v>
      </c>
      <c r="C1301" t="s">
        <v>158</v>
      </c>
      <c r="D1301" t="s">
        <v>159</v>
      </c>
      <c r="E1301" t="s">
        <v>25</v>
      </c>
      <c r="F1301" t="s">
        <v>31</v>
      </c>
      <c r="G1301" t="s">
        <v>766</v>
      </c>
      <c r="H1301" t="s">
        <v>111</v>
      </c>
      <c r="I1301" t="s">
        <v>111</v>
      </c>
      <c r="J1301" t="s">
        <v>111</v>
      </c>
      <c r="K1301" t="s">
        <v>29</v>
      </c>
      <c r="L1301">
        <v>20</v>
      </c>
      <c r="N1301" s="5">
        <v>2.2499999999999998E-3</v>
      </c>
      <c r="O1301" t="s">
        <v>30</v>
      </c>
      <c r="P1301" s="5">
        <v>0.146537695</v>
      </c>
      <c r="Q1301" s="6">
        <v>18609.279569999999</v>
      </c>
      <c r="R1301" s="7">
        <v>6.1734118931197298E-4</v>
      </c>
      <c r="S1301" s="7">
        <v>0</v>
      </c>
      <c r="T1301" s="6">
        <v>11.488274781982801</v>
      </c>
      <c r="U1301" s="6">
        <v>0</v>
      </c>
    </row>
    <row r="1302" spans="1:21" x14ac:dyDescent="0.3">
      <c r="A1302" t="s">
        <v>21</v>
      </c>
      <c r="B1302" t="s">
        <v>648</v>
      </c>
      <c r="C1302" t="s">
        <v>158</v>
      </c>
      <c r="D1302" t="s">
        <v>159</v>
      </c>
      <c r="E1302" t="s">
        <v>25</v>
      </c>
      <c r="F1302" t="s">
        <v>31</v>
      </c>
      <c r="G1302" t="s">
        <v>767</v>
      </c>
      <c r="H1302" t="s">
        <v>115</v>
      </c>
      <c r="I1302" t="s">
        <v>905</v>
      </c>
      <c r="J1302" t="s">
        <v>115</v>
      </c>
      <c r="K1302" t="s">
        <v>29</v>
      </c>
      <c r="L1302">
        <v>20</v>
      </c>
      <c r="N1302" s="5">
        <v>0.19</v>
      </c>
      <c r="O1302" t="s">
        <v>30</v>
      </c>
      <c r="P1302" s="5">
        <v>3.4023079999999997E-2</v>
      </c>
      <c r="Q1302" s="6">
        <v>252265.36790000001</v>
      </c>
      <c r="R1302" s="7">
        <v>1.3845108928736189E-4</v>
      </c>
      <c r="S1302" s="7">
        <v>0</v>
      </c>
      <c r="T1302" s="6">
        <v>34.926414975232099</v>
      </c>
      <c r="U1302" s="6">
        <v>0</v>
      </c>
    </row>
    <row r="1303" spans="1:21" x14ac:dyDescent="0.3">
      <c r="A1303" t="s">
        <v>21</v>
      </c>
      <c r="B1303" t="s">
        <v>648</v>
      </c>
      <c r="C1303" t="s">
        <v>158</v>
      </c>
      <c r="D1303" t="s">
        <v>159</v>
      </c>
      <c r="E1303" t="s">
        <v>25</v>
      </c>
      <c r="F1303" t="s">
        <v>31</v>
      </c>
      <c r="G1303" t="s">
        <v>768</v>
      </c>
      <c r="H1303" t="s">
        <v>117</v>
      </c>
      <c r="I1303" t="s">
        <v>906</v>
      </c>
      <c r="J1303" t="s">
        <v>117</v>
      </c>
      <c r="K1303" t="s">
        <v>29</v>
      </c>
      <c r="L1303">
        <v>20</v>
      </c>
      <c r="N1303" s="5">
        <v>0.14249999999999999</v>
      </c>
      <c r="O1303" t="s">
        <v>30</v>
      </c>
      <c r="P1303" s="5">
        <v>2.3727478999999999E-2</v>
      </c>
      <c r="Q1303" s="6">
        <v>131003.5364</v>
      </c>
      <c r="R1303" s="7">
        <v>1.6254546544097634E-4</v>
      </c>
      <c r="S1303" s="7">
        <v>0</v>
      </c>
      <c r="T1303" s="6">
        <v>21.294030798551887</v>
      </c>
      <c r="U1303" s="6">
        <v>0</v>
      </c>
    </row>
    <row r="1304" spans="1:21" x14ac:dyDescent="0.3">
      <c r="A1304" t="s">
        <v>21</v>
      </c>
      <c r="B1304" t="s">
        <v>648</v>
      </c>
      <c r="C1304" t="s">
        <v>158</v>
      </c>
      <c r="D1304" t="s">
        <v>159</v>
      </c>
      <c r="E1304" t="s">
        <v>25</v>
      </c>
      <c r="F1304" t="s">
        <v>31</v>
      </c>
      <c r="G1304" t="s">
        <v>769</v>
      </c>
      <c r="H1304" t="s">
        <v>119</v>
      </c>
      <c r="I1304" t="s">
        <v>907</v>
      </c>
      <c r="J1304" t="s">
        <v>119</v>
      </c>
      <c r="K1304" t="s">
        <v>29</v>
      </c>
      <c r="L1304">
        <v>20</v>
      </c>
      <c r="N1304" s="5">
        <v>0.54</v>
      </c>
      <c r="O1304" t="s">
        <v>30</v>
      </c>
      <c r="P1304" s="5">
        <v>0.125</v>
      </c>
      <c r="Q1304" s="6">
        <v>3778509.9619999998</v>
      </c>
      <c r="R1304" s="7">
        <v>6.1734118931197298E-4</v>
      </c>
      <c r="S1304" s="7">
        <v>0</v>
      </c>
      <c r="T1304" s="6">
        <v>2332.6298337682178</v>
      </c>
      <c r="U1304" s="6">
        <v>0</v>
      </c>
    </row>
    <row r="1305" spans="1:21" x14ac:dyDescent="0.3">
      <c r="A1305" t="s">
        <v>21</v>
      </c>
      <c r="B1305" t="s">
        <v>648</v>
      </c>
      <c r="C1305" t="s">
        <v>158</v>
      </c>
      <c r="D1305" t="s">
        <v>159</v>
      </c>
      <c r="E1305" t="s">
        <v>25</v>
      </c>
      <c r="F1305" t="s">
        <v>31</v>
      </c>
      <c r="G1305" t="s">
        <v>770</v>
      </c>
      <c r="H1305" t="s">
        <v>121</v>
      </c>
      <c r="I1305" t="s">
        <v>121</v>
      </c>
      <c r="J1305" t="s">
        <v>121</v>
      </c>
      <c r="K1305" t="s">
        <v>29</v>
      </c>
      <c r="L1305">
        <v>11</v>
      </c>
      <c r="N1305" s="5">
        <v>0.65</v>
      </c>
      <c r="O1305" t="s">
        <v>30</v>
      </c>
      <c r="P1305" s="5">
        <v>0.12</v>
      </c>
      <c r="Q1305" s="6">
        <v>3895687.7820000001</v>
      </c>
      <c r="R1305" s="7">
        <v>6.1734118931197298E-4</v>
      </c>
      <c r="S1305" s="7">
        <v>0</v>
      </c>
      <c r="T1305" s="6">
        <v>2404.968528528002</v>
      </c>
      <c r="U1305" s="6">
        <v>0</v>
      </c>
    </row>
    <row r="1306" spans="1:21" x14ac:dyDescent="0.3">
      <c r="A1306" t="s">
        <v>21</v>
      </c>
      <c r="B1306" t="s">
        <v>648</v>
      </c>
      <c r="C1306" t="s">
        <v>158</v>
      </c>
      <c r="D1306" t="s">
        <v>159</v>
      </c>
      <c r="E1306" t="s">
        <v>25</v>
      </c>
      <c r="F1306" t="s">
        <v>31</v>
      </c>
      <c r="G1306" t="s">
        <v>771</v>
      </c>
      <c r="H1306" t="s">
        <v>123</v>
      </c>
      <c r="I1306" t="s">
        <v>123</v>
      </c>
      <c r="J1306" t="s">
        <v>123</v>
      </c>
      <c r="K1306" t="s">
        <v>29</v>
      </c>
      <c r="L1306">
        <v>15</v>
      </c>
      <c r="N1306" s="5">
        <v>0</v>
      </c>
      <c r="O1306" t="s">
        <v>30</v>
      </c>
      <c r="P1306" s="5">
        <v>2.0452499999999998E-2</v>
      </c>
      <c r="Q1306" s="6">
        <v>0</v>
      </c>
      <c r="R1306" s="7">
        <v>6.1734118931197298E-4</v>
      </c>
      <c r="S1306" s="7">
        <v>0</v>
      </c>
      <c r="T1306" s="6">
        <v>0</v>
      </c>
      <c r="U1306" s="6">
        <v>0</v>
      </c>
    </row>
    <row r="1307" spans="1:21" x14ac:dyDescent="0.3">
      <c r="A1307" t="s">
        <v>21</v>
      </c>
      <c r="B1307" t="s">
        <v>648</v>
      </c>
      <c r="C1307" t="s">
        <v>158</v>
      </c>
      <c r="D1307" t="s">
        <v>159</v>
      </c>
      <c r="E1307" t="s">
        <v>25</v>
      </c>
      <c r="F1307" t="s">
        <v>31</v>
      </c>
      <c r="G1307" t="s">
        <v>772</v>
      </c>
      <c r="H1307" t="s">
        <v>207</v>
      </c>
      <c r="I1307" t="s">
        <v>207</v>
      </c>
      <c r="J1307" t="s">
        <v>207</v>
      </c>
      <c r="K1307" t="s">
        <v>29</v>
      </c>
      <c r="L1307">
        <v>2</v>
      </c>
      <c r="M1307" t="s">
        <v>208</v>
      </c>
      <c r="N1307" s="5">
        <v>0</v>
      </c>
      <c r="O1307" t="s">
        <v>30</v>
      </c>
      <c r="P1307" s="5">
        <v>0.05</v>
      </c>
      <c r="Q1307" s="6">
        <v>0</v>
      </c>
      <c r="R1307" s="7">
        <v>6.1734118931197298E-4</v>
      </c>
      <c r="S1307" s="7">
        <v>0</v>
      </c>
      <c r="T1307" s="6">
        <v>0</v>
      </c>
      <c r="U1307" s="6">
        <v>0</v>
      </c>
    </row>
    <row r="1308" spans="1:21" x14ac:dyDescent="0.3">
      <c r="A1308" t="s">
        <v>21</v>
      </c>
      <c r="B1308" t="s">
        <v>648</v>
      </c>
      <c r="C1308" t="s">
        <v>158</v>
      </c>
      <c r="D1308" t="s">
        <v>159</v>
      </c>
      <c r="E1308" t="s">
        <v>25</v>
      </c>
      <c r="F1308" t="s">
        <v>31</v>
      </c>
      <c r="G1308" t="s">
        <v>773</v>
      </c>
      <c r="H1308" t="s">
        <v>127</v>
      </c>
      <c r="I1308" t="s">
        <v>909</v>
      </c>
      <c r="J1308" t="s">
        <v>127</v>
      </c>
      <c r="K1308" t="s">
        <v>29</v>
      </c>
      <c r="L1308">
        <v>20</v>
      </c>
      <c r="N1308" s="5">
        <v>1.6251060000000001E-2</v>
      </c>
      <c r="O1308" t="s">
        <v>30</v>
      </c>
      <c r="P1308" s="5">
        <v>0.176843374</v>
      </c>
      <c r="Q1308" s="6">
        <v>166410.9664</v>
      </c>
      <c r="R1308" s="7">
        <v>3.7546157089738525E-4</v>
      </c>
      <c r="S1308" s="7">
        <v>0</v>
      </c>
      <c r="T1308" s="6">
        <v>62.480922859095998</v>
      </c>
      <c r="U1308" s="6">
        <v>0</v>
      </c>
    </row>
    <row r="1309" spans="1:21" x14ac:dyDescent="0.3">
      <c r="A1309" t="s">
        <v>21</v>
      </c>
      <c r="B1309" t="s">
        <v>648</v>
      </c>
      <c r="C1309" t="s">
        <v>158</v>
      </c>
      <c r="D1309" t="s">
        <v>159</v>
      </c>
      <c r="E1309" t="s">
        <v>25</v>
      </c>
      <c r="F1309" t="s">
        <v>31</v>
      </c>
      <c r="G1309" t="s">
        <v>774</v>
      </c>
      <c r="H1309" t="s">
        <v>129</v>
      </c>
      <c r="I1309" t="s">
        <v>910</v>
      </c>
      <c r="J1309" t="s">
        <v>129</v>
      </c>
      <c r="K1309" t="s">
        <v>29</v>
      </c>
      <c r="L1309">
        <v>20</v>
      </c>
      <c r="N1309" s="5">
        <v>6.3605939999999998E-3</v>
      </c>
      <c r="O1309" t="s">
        <v>30</v>
      </c>
      <c r="P1309" s="5">
        <v>2.5229721E-2</v>
      </c>
      <c r="Q1309" s="6">
        <v>6218.6534860000002</v>
      </c>
      <c r="R1309" s="7">
        <v>3.7301914839361715E-4</v>
      </c>
      <c r="S1309" s="7">
        <v>0</v>
      </c>
      <c r="T1309" s="6">
        <v>2.3196768275027186</v>
      </c>
      <c r="U1309" s="6">
        <v>0</v>
      </c>
    </row>
    <row r="1310" spans="1:21" x14ac:dyDescent="0.3">
      <c r="A1310" t="s">
        <v>21</v>
      </c>
      <c r="B1310" t="s">
        <v>648</v>
      </c>
      <c r="C1310" t="s">
        <v>158</v>
      </c>
      <c r="D1310" t="s">
        <v>159</v>
      </c>
      <c r="E1310" t="s">
        <v>25</v>
      </c>
      <c r="F1310" t="s">
        <v>31</v>
      </c>
      <c r="G1310" t="s">
        <v>775</v>
      </c>
      <c r="H1310" t="s">
        <v>131</v>
      </c>
      <c r="I1310" t="s">
        <v>911</v>
      </c>
      <c r="J1310" t="s">
        <v>131</v>
      </c>
      <c r="K1310" t="s">
        <v>29</v>
      </c>
      <c r="L1310">
        <v>20</v>
      </c>
      <c r="N1310" s="5">
        <v>1.5789569E-2</v>
      </c>
      <c r="O1310" t="s">
        <v>30</v>
      </c>
      <c r="P1310" s="5">
        <v>5.0535756000000001E-2</v>
      </c>
      <c r="Q1310" s="6">
        <v>31247.835040000002</v>
      </c>
      <c r="R1310" s="7">
        <v>3.709599721408668E-4</v>
      </c>
      <c r="S1310" s="7">
        <v>0</v>
      </c>
      <c r="T1310" s="6">
        <v>11.591696015900801</v>
      </c>
      <c r="U1310" s="6">
        <v>0</v>
      </c>
    </row>
    <row r="1311" spans="1:21" x14ac:dyDescent="0.3">
      <c r="A1311" t="s">
        <v>21</v>
      </c>
      <c r="B1311" t="s">
        <v>648</v>
      </c>
      <c r="C1311" t="s">
        <v>158</v>
      </c>
      <c r="D1311" t="s">
        <v>159</v>
      </c>
      <c r="E1311" t="s">
        <v>25</v>
      </c>
      <c r="F1311" t="s">
        <v>31</v>
      </c>
      <c r="G1311" t="s">
        <v>776</v>
      </c>
      <c r="H1311" t="s">
        <v>157</v>
      </c>
      <c r="I1311" t="s">
        <v>912</v>
      </c>
      <c r="J1311" t="s">
        <v>157</v>
      </c>
      <c r="K1311" t="s">
        <v>29</v>
      </c>
      <c r="L1311">
        <v>11</v>
      </c>
      <c r="N1311" s="5">
        <v>0.52</v>
      </c>
      <c r="O1311" t="s">
        <v>30</v>
      </c>
      <c r="P1311" s="5">
        <v>7.0000000000000007E-2</v>
      </c>
      <c r="Q1311" s="6">
        <v>1565998.263</v>
      </c>
      <c r="R1311" s="7">
        <v>6.1734118931197298E-4</v>
      </c>
      <c r="S1311" s="7">
        <v>0</v>
      </c>
      <c r="T1311" s="6">
        <v>966.7552301409039</v>
      </c>
      <c r="U1311" s="6">
        <v>0</v>
      </c>
    </row>
    <row r="1312" spans="1:21" x14ac:dyDescent="0.3">
      <c r="A1312" t="s">
        <v>21</v>
      </c>
      <c r="B1312" t="s">
        <v>648</v>
      </c>
      <c r="C1312" t="s">
        <v>158</v>
      </c>
      <c r="D1312" t="s">
        <v>159</v>
      </c>
      <c r="E1312" t="s">
        <v>25</v>
      </c>
      <c r="F1312" t="s">
        <v>41</v>
      </c>
      <c r="G1312" t="s">
        <v>777</v>
      </c>
      <c r="H1312" t="s">
        <v>214</v>
      </c>
      <c r="I1312" t="s">
        <v>214</v>
      </c>
      <c r="J1312" t="s">
        <v>214</v>
      </c>
      <c r="K1312" t="s">
        <v>44</v>
      </c>
      <c r="L1312">
        <v>13</v>
      </c>
      <c r="M1312" t="s">
        <v>159</v>
      </c>
      <c r="N1312" s="5">
        <v>7.1748251999999998E-2</v>
      </c>
      <c r="O1312" t="s">
        <v>30</v>
      </c>
      <c r="P1312" s="5">
        <v>0.30973430600000001</v>
      </c>
      <c r="Q1312" s="6">
        <v>1367689.7439999999</v>
      </c>
      <c r="R1312" s="7">
        <v>6.8003456878735157E-4</v>
      </c>
      <c r="S1312" s="7">
        <v>0</v>
      </c>
      <c r="T1312" s="6">
        <v>930.07630529592325</v>
      </c>
      <c r="U1312" s="6">
        <v>0</v>
      </c>
    </row>
    <row r="1313" spans="1:21" x14ac:dyDescent="0.3">
      <c r="A1313" t="s">
        <v>21</v>
      </c>
      <c r="B1313" t="s">
        <v>648</v>
      </c>
      <c r="C1313" t="s">
        <v>158</v>
      </c>
      <c r="D1313" t="s">
        <v>159</v>
      </c>
      <c r="E1313" t="s">
        <v>25</v>
      </c>
      <c r="F1313" t="s">
        <v>41</v>
      </c>
      <c r="G1313" t="s">
        <v>778</v>
      </c>
      <c r="H1313" t="s">
        <v>216</v>
      </c>
      <c r="I1313" t="s">
        <v>913</v>
      </c>
      <c r="J1313" t="s">
        <v>216</v>
      </c>
      <c r="K1313" t="s">
        <v>44</v>
      </c>
      <c r="L1313">
        <v>9</v>
      </c>
      <c r="M1313" t="s">
        <v>159</v>
      </c>
      <c r="N1313" s="5">
        <v>0.66</v>
      </c>
      <c r="O1313" t="s">
        <v>30</v>
      </c>
      <c r="P1313" s="5">
        <v>9.1666666999999993E-2</v>
      </c>
      <c r="Q1313" s="6">
        <v>2783319.4939999999</v>
      </c>
      <c r="R1313" s="7">
        <v>4.6884068926283267E-4</v>
      </c>
      <c r="S1313" s="7">
        <v>0</v>
      </c>
      <c r="T1313" s="6">
        <v>1304.9334300056387</v>
      </c>
      <c r="U1313" s="6">
        <v>0</v>
      </c>
    </row>
    <row r="1314" spans="1:21" x14ac:dyDescent="0.3">
      <c r="A1314" t="s">
        <v>21</v>
      </c>
      <c r="B1314" t="s">
        <v>648</v>
      </c>
      <c r="C1314" t="s">
        <v>158</v>
      </c>
      <c r="D1314" t="s">
        <v>159</v>
      </c>
      <c r="E1314" t="s">
        <v>25</v>
      </c>
      <c r="F1314" t="s">
        <v>26</v>
      </c>
      <c r="G1314" t="s">
        <v>779</v>
      </c>
      <c r="H1314" t="s">
        <v>214</v>
      </c>
      <c r="I1314" t="s">
        <v>214</v>
      </c>
      <c r="J1314" t="s">
        <v>214</v>
      </c>
      <c r="K1314" t="s">
        <v>44</v>
      </c>
      <c r="L1314">
        <v>13</v>
      </c>
      <c r="M1314" t="s">
        <v>159</v>
      </c>
      <c r="N1314" s="5">
        <v>7.7727273E-2</v>
      </c>
      <c r="O1314" t="s">
        <v>30</v>
      </c>
      <c r="P1314" s="5">
        <v>0.30973430600000001</v>
      </c>
      <c r="Q1314" s="6">
        <v>20123.957050000001</v>
      </c>
      <c r="R1314" s="7">
        <v>6.8003456878735157E-4</v>
      </c>
      <c r="S1314" s="7">
        <v>0</v>
      </c>
      <c r="T1314" s="6">
        <v>13.684986454791934</v>
      </c>
      <c r="U1314" s="6">
        <v>0</v>
      </c>
    </row>
    <row r="1315" spans="1:21" x14ac:dyDescent="0.3">
      <c r="A1315" t="s">
        <v>21</v>
      </c>
      <c r="B1315" t="s">
        <v>648</v>
      </c>
      <c r="C1315" t="s">
        <v>158</v>
      </c>
      <c r="D1315" t="s">
        <v>159</v>
      </c>
      <c r="E1315" t="s">
        <v>25</v>
      </c>
      <c r="F1315" t="s">
        <v>26</v>
      </c>
      <c r="G1315" t="s">
        <v>780</v>
      </c>
      <c r="H1315" t="s">
        <v>216</v>
      </c>
      <c r="I1315" t="s">
        <v>913</v>
      </c>
      <c r="J1315" t="s">
        <v>216</v>
      </c>
      <c r="K1315" t="s">
        <v>44</v>
      </c>
      <c r="L1315">
        <v>9</v>
      </c>
      <c r="M1315" t="s">
        <v>159</v>
      </c>
      <c r="N1315" s="5">
        <v>0.66</v>
      </c>
      <c r="O1315" t="s">
        <v>30</v>
      </c>
      <c r="P1315" s="5">
        <v>9.1666666999999993E-2</v>
      </c>
      <c r="Q1315" s="6">
        <v>43400.34996</v>
      </c>
      <c r="R1315" s="7">
        <v>4.6884068926283267E-4</v>
      </c>
      <c r="S1315" s="7">
        <v>0</v>
      </c>
      <c r="T1315" s="6">
        <v>20.347849989494552</v>
      </c>
      <c r="U1315" s="6">
        <v>0</v>
      </c>
    </row>
    <row r="1316" spans="1:21" x14ac:dyDescent="0.3">
      <c r="A1316" t="s">
        <v>21</v>
      </c>
      <c r="B1316" t="s">
        <v>648</v>
      </c>
      <c r="C1316" t="s">
        <v>219</v>
      </c>
      <c r="D1316" t="s">
        <v>220</v>
      </c>
      <c r="E1316" t="s">
        <v>25</v>
      </c>
      <c r="F1316" t="s">
        <v>26</v>
      </c>
      <c r="G1316" t="s">
        <v>781</v>
      </c>
      <c r="H1316" t="s">
        <v>28</v>
      </c>
      <c r="I1316" t="s">
        <v>28</v>
      </c>
      <c r="J1316" t="s">
        <v>28</v>
      </c>
      <c r="K1316" t="s">
        <v>29</v>
      </c>
      <c r="L1316">
        <v>20</v>
      </c>
      <c r="N1316" s="5">
        <v>0</v>
      </c>
      <c r="O1316" t="s">
        <v>30</v>
      </c>
      <c r="P1316" s="5">
        <v>0.3</v>
      </c>
      <c r="Q1316" s="6">
        <v>0</v>
      </c>
      <c r="R1316" s="7">
        <v>3.6816310603171587E-4</v>
      </c>
      <c r="S1316" s="7">
        <v>1.1165464820805937E-4</v>
      </c>
      <c r="T1316" s="6">
        <v>0</v>
      </c>
      <c r="U1316" s="6">
        <v>0</v>
      </c>
    </row>
    <row r="1317" spans="1:21" x14ac:dyDescent="0.3">
      <c r="A1317" t="s">
        <v>21</v>
      </c>
      <c r="B1317" t="s">
        <v>648</v>
      </c>
      <c r="C1317" t="s">
        <v>219</v>
      </c>
      <c r="D1317" t="s">
        <v>220</v>
      </c>
      <c r="E1317" t="s">
        <v>25</v>
      </c>
      <c r="F1317" t="s">
        <v>26</v>
      </c>
      <c r="G1317" t="s">
        <v>782</v>
      </c>
      <c r="H1317" t="s">
        <v>223</v>
      </c>
      <c r="I1317" t="s">
        <v>914</v>
      </c>
      <c r="J1317" t="s">
        <v>223</v>
      </c>
      <c r="K1317" t="s">
        <v>29</v>
      </c>
      <c r="L1317">
        <v>5</v>
      </c>
      <c r="M1317" t="s">
        <v>220</v>
      </c>
      <c r="N1317" s="5">
        <v>0</v>
      </c>
      <c r="O1317" t="s">
        <v>30</v>
      </c>
      <c r="P1317" s="5">
        <v>1</v>
      </c>
      <c r="Q1317" s="6">
        <v>0</v>
      </c>
      <c r="R1317" s="7">
        <v>1.0438347089802846E-4</v>
      </c>
      <c r="S1317" s="7">
        <v>3.4778106055455282E-5</v>
      </c>
      <c r="T1317" s="6">
        <v>0</v>
      </c>
      <c r="U1317" s="6">
        <v>0</v>
      </c>
    </row>
    <row r="1318" spans="1:21" x14ac:dyDescent="0.3">
      <c r="A1318" t="s">
        <v>21</v>
      </c>
      <c r="B1318" t="s">
        <v>648</v>
      </c>
      <c r="C1318" t="s">
        <v>219</v>
      </c>
      <c r="D1318" t="s">
        <v>220</v>
      </c>
      <c r="E1318" t="s">
        <v>25</v>
      </c>
      <c r="F1318" t="s">
        <v>31</v>
      </c>
      <c r="G1318" t="s">
        <v>783</v>
      </c>
      <c r="H1318" t="s">
        <v>28</v>
      </c>
      <c r="I1318" t="s">
        <v>28</v>
      </c>
      <c r="J1318" t="s">
        <v>28</v>
      </c>
      <c r="K1318" t="s">
        <v>29</v>
      </c>
      <c r="L1318">
        <v>20</v>
      </c>
      <c r="N1318" s="5">
        <v>0</v>
      </c>
      <c r="O1318" t="s">
        <v>30</v>
      </c>
      <c r="P1318" s="5">
        <v>0.3</v>
      </c>
      <c r="Q1318" s="6">
        <v>0</v>
      </c>
      <c r="R1318" s="7">
        <v>3.6816310603171587E-4</v>
      </c>
      <c r="S1318" s="7">
        <v>1.1165464820805937E-4</v>
      </c>
      <c r="T1318" s="6">
        <v>0</v>
      </c>
      <c r="U1318" s="6">
        <v>0</v>
      </c>
    </row>
    <row r="1319" spans="1:21" x14ac:dyDescent="0.3">
      <c r="A1319" t="s">
        <v>21</v>
      </c>
      <c r="B1319" t="s">
        <v>648</v>
      </c>
      <c r="C1319" t="s">
        <v>219</v>
      </c>
      <c r="D1319" t="s">
        <v>220</v>
      </c>
      <c r="E1319" t="s">
        <v>25</v>
      </c>
      <c r="F1319" t="s">
        <v>31</v>
      </c>
      <c r="G1319" t="s">
        <v>784</v>
      </c>
      <c r="H1319" t="s">
        <v>223</v>
      </c>
      <c r="I1319" t="s">
        <v>914</v>
      </c>
      <c r="J1319" t="s">
        <v>223</v>
      </c>
      <c r="K1319" t="s">
        <v>29</v>
      </c>
      <c r="L1319">
        <v>5</v>
      </c>
      <c r="M1319" t="s">
        <v>220</v>
      </c>
      <c r="N1319" s="5">
        <v>1.1083333000000001E-2</v>
      </c>
      <c r="O1319" t="s">
        <v>30</v>
      </c>
      <c r="P1319" s="5">
        <v>1</v>
      </c>
      <c r="Q1319" s="6">
        <v>3213860.9139999999</v>
      </c>
      <c r="R1319" s="7">
        <v>1.0438347089802846E-4</v>
      </c>
      <c r="S1319" s="7">
        <v>3.4778106055455282E-5</v>
      </c>
      <c r="T1319" s="6">
        <v>335.47395718683015</v>
      </c>
      <c r="U1319" s="6">
        <v>111.77199571457444</v>
      </c>
    </row>
    <row r="1320" spans="1:21" x14ac:dyDescent="0.3">
      <c r="A1320" t="s">
        <v>21</v>
      </c>
      <c r="B1320" t="s">
        <v>648</v>
      </c>
      <c r="C1320" t="s">
        <v>219</v>
      </c>
      <c r="D1320" t="s">
        <v>220</v>
      </c>
      <c r="E1320" t="s">
        <v>25</v>
      </c>
      <c r="F1320" t="s">
        <v>41</v>
      </c>
      <c r="G1320" t="s">
        <v>785</v>
      </c>
      <c r="H1320" t="s">
        <v>227</v>
      </c>
      <c r="I1320" t="s">
        <v>915</v>
      </c>
      <c r="J1320" t="s">
        <v>227</v>
      </c>
      <c r="K1320" t="s">
        <v>44</v>
      </c>
      <c r="L1320">
        <v>14</v>
      </c>
      <c r="M1320" t="s">
        <v>220</v>
      </c>
      <c r="N1320" s="5">
        <v>0.54</v>
      </c>
      <c r="O1320" t="s">
        <v>30</v>
      </c>
      <c r="P1320" s="5">
        <v>0.21988700899999999</v>
      </c>
      <c r="Q1320" s="6">
        <v>34049419.450000003</v>
      </c>
      <c r="R1320" s="7">
        <v>1.0438347089802846E-4</v>
      </c>
      <c r="S1320" s="7">
        <v>3.4778106055455282E-5</v>
      </c>
      <c r="T1320" s="6">
        <v>3554.1965842538398</v>
      </c>
      <c r="U1320" s="6">
        <v>1184.174320758782</v>
      </c>
    </row>
    <row r="1321" spans="1:21" x14ac:dyDescent="0.3">
      <c r="A1321" t="s">
        <v>21</v>
      </c>
      <c r="B1321" t="s">
        <v>648</v>
      </c>
      <c r="C1321" t="s">
        <v>219</v>
      </c>
      <c r="D1321" t="s">
        <v>220</v>
      </c>
      <c r="E1321" t="s">
        <v>25</v>
      </c>
      <c r="F1321" t="s">
        <v>26</v>
      </c>
      <c r="G1321" t="s">
        <v>786</v>
      </c>
      <c r="H1321" t="s">
        <v>227</v>
      </c>
      <c r="I1321" t="s">
        <v>915</v>
      </c>
      <c r="J1321" t="s">
        <v>227</v>
      </c>
      <c r="K1321" t="s">
        <v>44</v>
      </c>
      <c r="L1321">
        <v>14</v>
      </c>
      <c r="M1321" t="s">
        <v>220</v>
      </c>
      <c r="N1321" s="5">
        <v>0.54</v>
      </c>
      <c r="O1321" t="s">
        <v>30</v>
      </c>
      <c r="P1321" s="5">
        <v>0.21988700899999999</v>
      </c>
      <c r="Q1321" s="6">
        <v>467642.20799999998</v>
      </c>
      <c r="R1321" s="7">
        <v>1.0438347089802846E-4</v>
      </c>
      <c r="S1321" s="7">
        <v>3.4778106055455282E-5</v>
      </c>
      <c r="T1321" s="6">
        <v>48.814116809457772</v>
      </c>
      <c r="U1321" s="6">
        <v>16.263710305831278</v>
      </c>
    </row>
    <row r="1322" spans="1:21" x14ac:dyDescent="0.3">
      <c r="A1322" t="s">
        <v>21</v>
      </c>
      <c r="B1322" t="s">
        <v>648</v>
      </c>
      <c r="C1322" t="s">
        <v>229</v>
      </c>
      <c r="D1322" t="s">
        <v>230</v>
      </c>
      <c r="E1322" t="s">
        <v>25</v>
      </c>
      <c r="F1322" t="s">
        <v>26</v>
      </c>
      <c r="G1322" t="s">
        <v>787</v>
      </c>
      <c r="H1322" t="s">
        <v>28</v>
      </c>
      <c r="I1322" t="s">
        <v>28</v>
      </c>
      <c r="J1322" t="s">
        <v>28</v>
      </c>
      <c r="K1322" t="s">
        <v>29</v>
      </c>
      <c r="L1322">
        <v>20</v>
      </c>
      <c r="N1322" s="5">
        <v>0</v>
      </c>
      <c r="O1322" t="s">
        <v>30</v>
      </c>
      <c r="P1322" s="5">
        <v>0.3</v>
      </c>
      <c r="Q1322" s="6">
        <v>0</v>
      </c>
      <c r="R1322" s="7">
        <v>3.6816310603171587E-4</v>
      </c>
      <c r="S1322" s="7">
        <v>1.1165464820805937E-4</v>
      </c>
      <c r="T1322" s="6">
        <v>0</v>
      </c>
      <c r="U1322" s="6">
        <v>0</v>
      </c>
    </row>
    <row r="1323" spans="1:21" x14ac:dyDescent="0.3">
      <c r="A1323" t="s">
        <v>21</v>
      </c>
      <c r="B1323" t="s">
        <v>648</v>
      </c>
      <c r="C1323" t="s">
        <v>229</v>
      </c>
      <c r="D1323" t="s">
        <v>230</v>
      </c>
      <c r="E1323" t="s">
        <v>25</v>
      </c>
      <c r="F1323" t="s">
        <v>31</v>
      </c>
      <c r="G1323" t="s">
        <v>788</v>
      </c>
      <c r="H1323" t="s">
        <v>28</v>
      </c>
      <c r="I1323" t="s">
        <v>28</v>
      </c>
      <c r="J1323" t="s">
        <v>28</v>
      </c>
      <c r="K1323" t="s">
        <v>29</v>
      </c>
      <c r="L1323">
        <v>20</v>
      </c>
      <c r="N1323" s="5">
        <v>0</v>
      </c>
      <c r="O1323" t="s">
        <v>30</v>
      </c>
      <c r="P1323" s="5">
        <v>0.3</v>
      </c>
      <c r="Q1323" s="6">
        <v>0</v>
      </c>
      <c r="R1323" s="7">
        <v>3.6816310603171587E-4</v>
      </c>
      <c r="S1323" s="7">
        <v>1.1165464820805937E-4</v>
      </c>
      <c r="T1323" s="6">
        <v>0</v>
      </c>
      <c r="U1323" s="6">
        <v>0</v>
      </c>
    </row>
    <row r="1324" spans="1:21" x14ac:dyDescent="0.3">
      <c r="A1324" t="s">
        <v>21</v>
      </c>
      <c r="B1324" t="s">
        <v>648</v>
      </c>
      <c r="C1324" t="s">
        <v>229</v>
      </c>
      <c r="D1324" t="s">
        <v>230</v>
      </c>
      <c r="E1324" t="s">
        <v>25</v>
      </c>
      <c r="F1324" t="s">
        <v>41</v>
      </c>
      <c r="G1324" t="s">
        <v>789</v>
      </c>
      <c r="H1324" t="s">
        <v>234</v>
      </c>
      <c r="I1324" t="s">
        <v>916</v>
      </c>
      <c r="J1324" t="s">
        <v>234</v>
      </c>
      <c r="K1324" t="s">
        <v>44</v>
      </c>
      <c r="L1324">
        <v>10</v>
      </c>
      <c r="M1324" t="s">
        <v>230</v>
      </c>
      <c r="N1324" s="5">
        <v>0.8</v>
      </c>
      <c r="O1324" t="s">
        <v>30</v>
      </c>
      <c r="P1324" s="5">
        <v>0.188235294</v>
      </c>
      <c r="Q1324" s="6">
        <v>5001568.8420000002</v>
      </c>
      <c r="R1324" s="7">
        <v>2.3714112467132511E-4</v>
      </c>
      <c r="S1324" s="7">
        <v>5.6896016758400947E-5</v>
      </c>
      <c r="T1324" s="6">
        <v>1186.0776603129373</v>
      </c>
      <c r="U1324" s="6">
        <v>284.56934465272803</v>
      </c>
    </row>
    <row r="1325" spans="1:21" x14ac:dyDescent="0.3">
      <c r="A1325" t="s">
        <v>21</v>
      </c>
      <c r="B1325" t="s">
        <v>648</v>
      </c>
      <c r="C1325" t="s">
        <v>229</v>
      </c>
      <c r="D1325" t="s">
        <v>230</v>
      </c>
      <c r="E1325" t="s">
        <v>25</v>
      </c>
      <c r="F1325" t="s">
        <v>26</v>
      </c>
      <c r="G1325" t="s">
        <v>790</v>
      </c>
      <c r="H1325" t="s">
        <v>234</v>
      </c>
      <c r="I1325" t="s">
        <v>916</v>
      </c>
      <c r="J1325" t="s">
        <v>234</v>
      </c>
      <c r="K1325" t="s">
        <v>44</v>
      </c>
      <c r="L1325">
        <v>10</v>
      </c>
      <c r="M1325" t="s">
        <v>230</v>
      </c>
      <c r="N1325" s="5">
        <v>0.8</v>
      </c>
      <c r="O1325" t="s">
        <v>30</v>
      </c>
      <c r="P1325" s="5">
        <v>0.188235294</v>
      </c>
      <c r="Q1325" s="6">
        <v>67931.301689999993</v>
      </c>
      <c r="R1325" s="7">
        <v>2.3714112467132511E-4</v>
      </c>
      <c r="S1325" s="7">
        <v>5.6896016758400947E-5</v>
      </c>
      <c r="T1325" s="6">
        <v>16.109305283153688</v>
      </c>
      <c r="U1325" s="6">
        <v>3.86502047937423</v>
      </c>
    </row>
    <row r="1326" spans="1:21" x14ac:dyDescent="0.3">
      <c r="A1326" t="s">
        <v>21</v>
      </c>
      <c r="B1326" t="s">
        <v>648</v>
      </c>
      <c r="C1326" t="s">
        <v>23</v>
      </c>
      <c r="D1326" t="s">
        <v>236</v>
      </c>
      <c r="E1326" t="s">
        <v>25</v>
      </c>
      <c r="F1326" t="s">
        <v>26</v>
      </c>
      <c r="G1326" t="s">
        <v>649</v>
      </c>
      <c r="H1326" t="s">
        <v>28</v>
      </c>
      <c r="I1326" t="s">
        <v>28</v>
      </c>
      <c r="J1326" t="s">
        <v>28</v>
      </c>
      <c r="K1326" t="s">
        <v>29</v>
      </c>
      <c r="L1326">
        <v>20</v>
      </c>
      <c r="N1326" s="5">
        <v>0</v>
      </c>
      <c r="O1326" t="s">
        <v>30</v>
      </c>
      <c r="P1326" s="5">
        <v>0.3</v>
      </c>
      <c r="Q1326" s="6">
        <v>0</v>
      </c>
      <c r="R1326" s="7">
        <v>3.6816310603171587E-4</v>
      </c>
      <c r="S1326" s="7">
        <v>1.1165464820805937E-4</v>
      </c>
      <c r="T1326" s="6">
        <v>0</v>
      </c>
      <c r="U1326" s="6">
        <v>0</v>
      </c>
    </row>
    <row r="1327" spans="1:21" x14ac:dyDescent="0.3">
      <c r="A1327" t="s">
        <v>21</v>
      </c>
      <c r="B1327" t="s">
        <v>648</v>
      </c>
      <c r="C1327" t="s">
        <v>23</v>
      </c>
      <c r="D1327" t="s">
        <v>236</v>
      </c>
      <c r="E1327" t="s">
        <v>25</v>
      </c>
      <c r="F1327" t="s">
        <v>31</v>
      </c>
      <c r="G1327" t="s">
        <v>650</v>
      </c>
      <c r="H1327" t="s">
        <v>28</v>
      </c>
      <c r="I1327" t="s">
        <v>28</v>
      </c>
      <c r="J1327" t="s">
        <v>28</v>
      </c>
      <c r="K1327" t="s">
        <v>29</v>
      </c>
      <c r="L1327">
        <v>20</v>
      </c>
      <c r="N1327" s="5">
        <v>0</v>
      </c>
      <c r="O1327" t="s">
        <v>30</v>
      </c>
      <c r="P1327" s="5">
        <v>0.3</v>
      </c>
      <c r="Q1327" s="6">
        <v>0</v>
      </c>
      <c r="R1327" s="7">
        <v>3.6816310603171587E-4</v>
      </c>
      <c r="S1327" s="7">
        <v>1.1165464820805937E-4</v>
      </c>
      <c r="T1327" s="6">
        <v>0</v>
      </c>
      <c r="U1327" s="6">
        <v>0</v>
      </c>
    </row>
    <row r="1328" spans="1:21" x14ac:dyDescent="0.3">
      <c r="A1328" t="s">
        <v>21</v>
      </c>
      <c r="B1328" t="s">
        <v>648</v>
      </c>
      <c r="C1328" t="s">
        <v>23</v>
      </c>
      <c r="D1328" t="s">
        <v>236</v>
      </c>
      <c r="E1328" t="s">
        <v>25</v>
      </c>
      <c r="F1328" t="s">
        <v>41</v>
      </c>
      <c r="G1328" t="s">
        <v>791</v>
      </c>
      <c r="H1328" t="s">
        <v>238</v>
      </c>
      <c r="I1328" t="s">
        <v>238</v>
      </c>
      <c r="J1328" t="s">
        <v>238</v>
      </c>
      <c r="K1328" t="s">
        <v>44</v>
      </c>
      <c r="L1328">
        <v>10</v>
      </c>
      <c r="M1328" t="s">
        <v>236</v>
      </c>
      <c r="N1328" s="5">
        <v>0.56999999999999995</v>
      </c>
      <c r="O1328" t="s">
        <v>30</v>
      </c>
      <c r="P1328" s="5">
        <v>0.72240576499999998</v>
      </c>
      <c r="Q1328" s="6">
        <v>0</v>
      </c>
      <c r="R1328" s="7">
        <v>2.0526022822154189E-4</v>
      </c>
      <c r="S1328" s="7">
        <v>1.1575538294157831E-4</v>
      </c>
      <c r="T1328" s="6">
        <v>0</v>
      </c>
      <c r="U1328" s="6">
        <v>0</v>
      </c>
    </row>
    <row r="1329" spans="1:21" x14ac:dyDescent="0.3">
      <c r="A1329" t="s">
        <v>21</v>
      </c>
      <c r="B1329" t="s">
        <v>648</v>
      </c>
      <c r="C1329" t="s">
        <v>23</v>
      </c>
      <c r="D1329" t="s">
        <v>236</v>
      </c>
      <c r="E1329" t="s">
        <v>25</v>
      </c>
      <c r="F1329" t="s">
        <v>41</v>
      </c>
      <c r="G1329" t="s">
        <v>792</v>
      </c>
      <c r="H1329" t="s">
        <v>240</v>
      </c>
      <c r="I1329" t="s">
        <v>240</v>
      </c>
      <c r="J1329" t="s">
        <v>240</v>
      </c>
      <c r="K1329" t="s">
        <v>44</v>
      </c>
      <c r="L1329">
        <v>10</v>
      </c>
      <c r="M1329" t="s">
        <v>236</v>
      </c>
      <c r="N1329" s="5">
        <v>0</v>
      </c>
      <c r="O1329" t="s">
        <v>30</v>
      </c>
      <c r="P1329" s="5">
        <v>0.23900228900000001</v>
      </c>
      <c r="Q1329" s="6">
        <v>0</v>
      </c>
      <c r="R1329" s="7">
        <v>3.1164262429856515E-4</v>
      </c>
      <c r="S1329" s="7">
        <v>3.0399495253663716E-4</v>
      </c>
      <c r="T1329" s="6">
        <v>0</v>
      </c>
      <c r="U1329" s="6">
        <v>0</v>
      </c>
    </row>
    <row r="1330" spans="1:21" x14ac:dyDescent="0.3">
      <c r="A1330" t="s">
        <v>21</v>
      </c>
      <c r="B1330" t="s">
        <v>648</v>
      </c>
      <c r="C1330" t="s">
        <v>23</v>
      </c>
      <c r="D1330" t="s">
        <v>236</v>
      </c>
      <c r="E1330" t="s">
        <v>25</v>
      </c>
      <c r="F1330" t="s">
        <v>41</v>
      </c>
      <c r="G1330" t="s">
        <v>793</v>
      </c>
      <c r="H1330" t="s">
        <v>242</v>
      </c>
      <c r="I1330" t="s">
        <v>242</v>
      </c>
      <c r="J1330" t="s">
        <v>242</v>
      </c>
      <c r="K1330" t="s">
        <v>44</v>
      </c>
      <c r="L1330">
        <v>10</v>
      </c>
      <c r="M1330" t="s">
        <v>236</v>
      </c>
      <c r="N1330" s="5">
        <v>0</v>
      </c>
      <c r="O1330" t="s">
        <v>30</v>
      </c>
      <c r="P1330" s="5">
        <v>0.49883934000000002</v>
      </c>
      <c r="Q1330" s="6">
        <v>0</v>
      </c>
      <c r="R1330" s="7">
        <v>3.0458061768033238E-4</v>
      </c>
      <c r="S1330" s="7">
        <v>1.5480939665556742E-4</v>
      </c>
      <c r="T1330" s="6">
        <v>0</v>
      </c>
      <c r="U1330" s="6">
        <v>0</v>
      </c>
    </row>
    <row r="1331" spans="1:21" x14ac:dyDescent="0.3">
      <c r="A1331" t="s">
        <v>21</v>
      </c>
      <c r="B1331" t="s">
        <v>648</v>
      </c>
      <c r="C1331" t="s">
        <v>23</v>
      </c>
      <c r="D1331" t="s">
        <v>236</v>
      </c>
      <c r="E1331" t="s">
        <v>25</v>
      </c>
      <c r="F1331" t="s">
        <v>26</v>
      </c>
      <c r="G1331" t="s">
        <v>794</v>
      </c>
      <c r="H1331" t="s">
        <v>238</v>
      </c>
      <c r="I1331" t="s">
        <v>238</v>
      </c>
      <c r="J1331" t="s">
        <v>238</v>
      </c>
      <c r="K1331" t="s">
        <v>44</v>
      </c>
      <c r="L1331">
        <v>10</v>
      </c>
      <c r="M1331" t="s">
        <v>236</v>
      </c>
      <c r="N1331" s="5">
        <v>0.56999999999999995</v>
      </c>
      <c r="O1331" t="s">
        <v>30</v>
      </c>
      <c r="P1331" s="5">
        <v>0.72240576499999998</v>
      </c>
      <c r="Q1331" s="6">
        <v>0</v>
      </c>
      <c r="R1331" s="7">
        <v>2.0526022822154189E-4</v>
      </c>
      <c r="S1331" s="7">
        <v>1.1575538294157831E-4</v>
      </c>
      <c r="T1331" s="6">
        <v>0</v>
      </c>
      <c r="U1331" s="6">
        <v>0</v>
      </c>
    </row>
    <row r="1332" spans="1:21" x14ac:dyDescent="0.3">
      <c r="A1332" t="s">
        <v>21</v>
      </c>
      <c r="B1332" t="s">
        <v>648</v>
      </c>
      <c r="C1332" t="s">
        <v>23</v>
      </c>
      <c r="D1332" t="s">
        <v>236</v>
      </c>
      <c r="E1332" t="s">
        <v>25</v>
      </c>
      <c r="F1332" t="s">
        <v>26</v>
      </c>
      <c r="G1332" t="s">
        <v>795</v>
      </c>
      <c r="H1332" t="s">
        <v>240</v>
      </c>
      <c r="I1332" t="s">
        <v>240</v>
      </c>
      <c r="J1332" t="s">
        <v>240</v>
      </c>
      <c r="K1332" t="s">
        <v>44</v>
      </c>
      <c r="L1332">
        <v>10</v>
      </c>
      <c r="M1332" t="s">
        <v>236</v>
      </c>
      <c r="N1332" s="5">
        <v>0</v>
      </c>
      <c r="O1332" t="s">
        <v>30</v>
      </c>
      <c r="P1332" s="5">
        <v>0.23900228900000001</v>
      </c>
      <c r="Q1332" s="6">
        <v>0</v>
      </c>
      <c r="R1332" s="7">
        <v>3.1164262429856515E-4</v>
      </c>
      <c r="S1332" s="7">
        <v>3.0399495253663716E-4</v>
      </c>
      <c r="T1332" s="6">
        <v>0</v>
      </c>
      <c r="U1332" s="6">
        <v>0</v>
      </c>
    </row>
    <row r="1333" spans="1:21" x14ac:dyDescent="0.3">
      <c r="A1333" t="s">
        <v>21</v>
      </c>
      <c r="B1333" t="s">
        <v>648</v>
      </c>
      <c r="C1333" t="s">
        <v>23</v>
      </c>
      <c r="D1333" t="s">
        <v>236</v>
      </c>
      <c r="E1333" t="s">
        <v>25</v>
      </c>
      <c r="F1333" t="s">
        <v>26</v>
      </c>
      <c r="G1333" t="s">
        <v>796</v>
      </c>
      <c r="H1333" t="s">
        <v>242</v>
      </c>
      <c r="I1333" t="s">
        <v>242</v>
      </c>
      <c r="J1333" t="s">
        <v>242</v>
      </c>
      <c r="K1333" t="s">
        <v>44</v>
      </c>
      <c r="L1333">
        <v>10</v>
      </c>
      <c r="M1333" t="s">
        <v>236</v>
      </c>
      <c r="N1333" s="5">
        <v>0</v>
      </c>
      <c r="O1333" t="s">
        <v>30</v>
      </c>
      <c r="P1333" s="5">
        <v>0.49883934000000002</v>
      </c>
      <c r="Q1333" s="6">
        <v>0</v>
      </c>
      <c r="R1333" s="7">
        <v>3.0458061768033238E-4</v>
      </c>
      <c r="S1333" s="7">
        <v>1.5480939665556742E-4</v>
      </c>
      <c r="T1333" s="6">
        <v>0</v>
      </c>
      <c r="U1333" s="6">
        <v>0</v>
      </c>
    </row>
    <row r="1334" spans="1:21" x14ac:dyDescent="0.3">
      <c r="A1334" t="s">
        <v>21</v>
      </c>
      <c r="B1334" t="s">
        <v>648</v>
      </c>
      <c r="C1334" t="s">
        <v>23</v>
      </c>
      <c r="D1334" t="s">
        <v>246</v>
      </c>
      <c r="E1334" t="s">
        <v>25</v>
      </c>
      <c r="F1334" t="s">
        <v>26</v>
      </c>
      <c r="G1334" t="s">
        <v>649</v>
      </c>
      <c r="H1334" t="s">
        <v>28</v>
      </c>
      <c r="I1334" t="s">
        <v>28</v>
      </c>
      <c r="J1334" t="s">
        <v>28</v>
      </c>
      <c r="K1334" t="s">
        <v>29</v>
      </c>
      <c r="L1334">
        <v>20</v>
      </c>
      <c r="N1334" s="5">
        <v>0</v>
      </c>
      <c r="O1334" t="s">
        <v>30</v>
      </c>
      <c r="P1334" s="5">
        <v>0.3</v>
      </c>
      <c r="Q1334" s="6">
        <v>0</v>
      </c>
      <c r="R1334" s="7">
        <v>3.6816310603171587E-4</v>
      </c>
      <c r="S1334" s="7">
        <v>1.1165464820805937E-4</v>
      </c>
      <c r="T1334" s="6">
        <v>0</v>
      </c>
      <c r="U1334" s="6">
        <v>0</v>
      </c>
    </row>
    <row r="1335" spans="1:21" x14ac:dyDescent="0.3">
      <c r="A1335" t="s">
        <v>21</v>
      </c>
      <c r="B1335" t="s">
        <v>648</v>
      </c>
      <c r="C1335" t="s">
        <v>23</v>
      </c>
      <c r="D1335" t="s">
        <v>246</v>
      </c>
      <c r="E1335" t="s">
        <v>25</v>
      </c>
      <c r="F1335" t="s">
        <v>31</v>
      </c>
      <c r="G1335" t="s">
        <v>650</v>
      </c>
      <c r="H1335" t="s">
        <v>28</v>
      </c>
      <c r="I1335" t="s">
        <v>28</v>
      </c>
      <c r="J1335" t="s">
        <v>28</v>
      </c>
      <c r="K1335" t="s">
        <v>29</v>
      </c>
      <c r="L1335">
        <v>20</v>
      </c>
      <c r="N1335" s="5">
        <v>0</v>
      </c>
      <c r="O1335" t="s">
        <v>30</v>
      </c>
      <c r="P1335" s="5">
        <v>0.3</v>
      </c>
      <c r="Q1335" s="6">
        <v>0</v>
      </c>
      <c r="R1335" s="7">
        <v>3.6816310603171587E-4</v>
      </c>
      <c r="S1335" s="7">
        <v>1.1165464820805937E-4</v>
      </c>
      <c r="T1335" s="6">
        <v>0</v>
      </c>
      <c r="U1335" s="6">
        <v>0</v>
      </c>
    </row>
    <row r="1336" spans="1:21" x14ac:dyDescent="0.3">
      <c r="A1336" t="s">
        <v>21</v>
      </c>
      <c r="B1336" t="s">
        <v>648</v>
      </c>
      <c r="C1336" t="s">
        <v>23</v>
      </c>
      <c r="D1336" t="s">
        <v>246</v>
      </c>
      <c r="E1336" t="s">
        <v>25</v>
      </c>
      <c r="F1336" t="s">
        <v>41</v>
      </c>
      <c r="G1336" t="s">
        <v>797</v>
      </c>
      <c r="H1336" t="s">
        <v>248</v>
      </c>
      <c r="I1336" t="s">
        <v>248</v>
      </c>
      <c r="J1336" t="s">
        <v>248</v>
      </c>
      <c r="K1336" t="s">
        <v>44</v>
      </c>
      <c r="L1336">
        <v>15</v>
      </c>
      <c r="M1336" t="s">
        <v>246</v>
      </c>
      <c r="N1336" s="5">
        <v>0.12540000000000001</v>
      </c>
      <c r="O1336" t="s">
        <v>30</v>
      </c>
      <c r="P1336" s="5">
        <v>0.86111111100000004</v>
      </c>
      <c r="Q1336" s="6">
        <v>0</v>
      </c>
      <c r="R1336" s="7">
        <v>0</v>
      </c>
      <c r="S1336" s="7">
        <v>0</v>
      </c>
      <c r="T1336" s="6">
        <v>0</v>
      </c>
      <c r="U1336" s="6">
        <v>0</v>
      </c>
    </row>
    <row r="1337" spans="1:21" x14ac:dyDescent="0.3">
      <c r="A1337" t="s">
        <v>21</v>
      </c>
      <c r="B1337" t="s">
        <v>648</v>
      </c>
      <c r="C1337" t="s">
        <v>23</v>
      </c>
      <c r="D1337" t="s">
        <v>246</v>
      </c>
      <c r="E1337" t="s">
        <v>25</v>
      </c>
      <c r="F1337" t="s">
        <v>41</v>
      </c>
      <c r="G1337" t="s">
        <v>798</v>
      </c>
      <c r="H1337" t="s">
        <v>250</v>
      </c>
      <c r="I1337" t="s">
        <v>250</v>
      </c>
      <c r="J1337" t="s">
        <v>250</v>
      </c>
      <c r="K1337" t="s">
        <v>44</v>
      </c>
      <c r="L1337">
        <v>15</v>
      </c>
      <c r="M1337" t="s">
        <v>246</v>
      </c>
      <c r="N1337" s="5">
        <v>0.4446</v>
      </c>
      <c r="O1337" t="s">
        <v>30</v>
      </c>
      <c r="P1337" s="5">
        <v>0.8</v>
      </c>
      <c r="Q1337" s="6">
        <v>0</v>
      </c>
      <c r="R1337" s="7">
        <v>0</v>
      </c>
      <c r="S1337" s="7">
        <v>0</v>
      </c>
      <c r="T1337" s="6">
        <v>0</v>
      </c>
      <c r="U1337" s="6">
        <v>0</v>
      </c>
    </row>
    <row r="1338" spans="1:21" x14ac:dyDescent="0.3">
      <c r="A1338" t="s">
        <v>21</v>
      </c>
      <c r="B1338" t="s">
        <v>648</v>
      </c>
      <c r="C1338" t="s">
        <v>23</v>
      </c>
      <c r="D1338" t="s">
        <v>246</v>
      </c>
      <c r="E1338" t="s">
        <v>25</v>
      </c>
      <c r="F1338" t="s">
        <v>26</v>
      </c>
      <c r="G1338" t="s">
        <v>799</v>
      </c>
      <c r="H1338" t="s">
        <v>248</v>
      </c>
      <c r="I1338" t="s">
        <v>248</v>
      </c>
      <c r="J1338" t="s">
        <v>248</v>
      </c>
      <c r="K1338" t="s">
        <v>44</v>
      </c>
      <c r="L1338">
        <v>15</v>
      </c>
      <c r="M1338" t="s">
        <v>246</v>
      </c>
      <c r="N1338" s="5">
        <v>0.12540000000000001</v>
      </c>
      <c r="O1338" t="s">
        <v>30</v>
      </c>
      <c r="P1338" s="5">
        <v>0.86111111100000004</v>
      </c>
      <c r="Q1338" s="6">
        <v>0</v>
      </c>
      <c r="R1338" s="7">
        <v>0</v>
      </c>
      <c r="S1338" s="7">
        <v>0</v>
      </c>
      <c r="T1338" s="6">
        <v>0</v>
      </c>
      <c r="U1338" s="6">
        <v>0</v>
      </c>
    </row>
    <row r="1339" spans="1:21" x14ac:dyDescent="0.3">
      <c r="A1339" t="s">
        <v>21</v>
      </c>
      <c r="B1339" t="s">
        <v>648</v>
      </c>
      <c r="C1339" t="s">
        <v>23</v>
      </c>
      <c r="D1339" t="s">
        <v>246</v>
      </c>
      <c r="E1339" t="s">
        <v>25</v>
      </c>
      <c r="F1339" t="s">
        <v>26</v>
      </c>
      <c r="G1339" t="s">
        <v>800</v>
      </c>
      <c r="H1339" t="s">
        <v>250</v>
      </c>
      <c r="I1339" t="s">
        <v>250</v>
      </c>
      <c r="J1339" t="s">
        <v>250</v>
      </c>
      <c r="K1339" t="s">
        <v>44</v>
      </c>
      <c r="L1339">
        <v>15</v>
      </c>
      <c r="M1339" t="s">
        <v>246</v>
      </c>
      <c r="N1339" s="5">
        <v>0.4446</v>
      </c>
      <c r="O1339" t="s">
        <v>30</v>
      </c>
      <c r="P1339" s="5">
        <v>0.8</v>
      </c>
      <c r="Q1339" s="6">
        <v>0</v>
      </c>
      <c r="R1339" s="7">
        <v>0</v>
      </c>
      <c r="S1339" s="7">
        <v>0</v>
      </c>
      <c r="T1339" s="6">
        <v>0</v>
      </c>
      <c r="U1339" s="6">
        <v>0</v>
      </c>
    </row>
    <row r="1340" spans="1:21" x14ac:dyDescent="0.3">
      <c r="A1340" t="s">
        <v>21</v>
      </c>
      <c r="B1340" t="s">
        <v>648</v>
      </c>
      <c r="C1340" t="s">
        <v>46</v>
      </c>
      <c r="D1340" t="s">
        <v>253</v>
      </c>
      <c r="E1340" t="s">
        <v>25</v>
      </c>
      <c r="F1340" t="s">
        <v>26</v>
      </c>
      <c r="G1340" t="s">
        <v>657</v>
      </c>
      <c r="H1340" t="s">
        <v>28</v>
      </c>
      <c r="I1340" t="s">
        <v>28</v>
      </c>
      <c r="J1340" t="s">
        <v>28</v>
      </c>
      <c r="K1340" t="s">
        <v>29</v>
      </c>
      <c r="L1340">
        <v>20</v>
      </c>
      <c r="N1340" s="5">
        <v>0</v>
      </c>
      <c r="O1340" t="s">
        <v>30</v>
      </c>
      <c r="P1340" s="5">
        <v>0.3</v>
      </c>
      <c r="Q1340" s="6">
        <v>0</v>
      </c>
      <c r="R1340" s="7">
        <v>3.6816310603171587E-4</v>
      </c>
      <c r="S1340" s="7">
        <v>1.1165464820805937E-4</v>
      </c>
      <c r="T1340" s="6">
        <v>0</v>
      </c>
      <c r="U1340" s="6">
        <v>0</v>
      </c>
    </row>
    <row r="1341" spans="1:21" x14ac:dyDescent="0.3">
      <c r="A1341" t="s">
        <v>21</v>
      </c>
      <c r="B1341" t="s">
        <v>648</v>
      </c>
      <c r="C1341" t="s">
        <v>46</v>
      </c>
      <c r="D1341" t="s">
        <v>253</v>
      </c>
      <c r="E1341" t="s">
        <v>25</v>
      </c>
      <c r="F1341" t="s">
        <v>26</v>
      </c>
      <c r="G1341" t="s">
        <v>658</v>
      </c>
      <c r="H1341" t="s">
        <v>50</v>
      </c>
      <c r="I1341" t="s">
        <v>50</v>
      </c>
      <c r="J1341" t="s">
        <v>50</v>
      </c>
      <c r="K1341" t="s">
        <v>29</v>
      </c>
      <c r="L1341">
        <v>7</v>
      </c>
      <c r="N1341" s="5">
        <v>0.45</v>
      </c>
      <c r="O1341" t="s">
        <v>30</v>
      </c>
      <c r="P1341" s="5">
        <v>0.05</v>
      </c>
      <c r="Q1341" s="6">
        <v>0</v>
      </c>
      <c r="R1341" s="7">
        <v>0</v>
      </c>
      <c r="S1341" s="7">
        <v>0</v>
      </c>
      <c r="T1341" s="6">
        <v>0</v>
      </c>
      <c r="U1341" s="6">
        <v>0</v>
      </c>
    </row>
    <row r="1342" spans="1:21" x14ac:dyDescent="0.3">
      <c r="A1342" t="s">
        <v>21</v>
      </c>
      <c r="B1342" t="s">
        <v>648</v>
      </c>
      <c r="C1342" t="s">
        <v>46</v>
      </c>
      <c r="D1342" t="s">
        <v>253</v>
      </c>
      <c r="E1342" t="s">
        <v>25</v>
      </c>
      <c r="F1342" t="s">
        <v>26</v>
      </c>
      <c r="G1342" t="s">
        <v>659</v>
      </c>
      <c r="H1342" t="s">
        <v>52</v>
      </c>
      <c r="I1342" t="s">
        <v>899</v>
      </c>
      <c r="J1342" t="s">
        <v>52</v>
      </c>
      <c r="K1342" t="s">
        <v>29</v>
      </c>
      <c r="L1342">
        <v>4</v>
      </c>
      <c r="N1342" s="5">
        <v>9.1773810000000001E-3</v>
      </c>
      <c r="O1342" t="s">
        <v>30</v>
      </c>
      <c r="P1342" s="5">
        <v>1.4937763E-2</v>
      </c>
      <c r="Q1342" s="6">
        <v>0</v>
      </c>
      <c r="R1342" s="7">
        <v>9.0070861659047996E-5</v>
      </c>
      <c r="S1342" s="7">
        <v>1.9388653162790906E-4</v>
      </c>
      <c r="T1342" s="6">
        <v>0</v>
      </c>
      <c r="U1342" s="6">
        <v>0</v>
      </c>
    </row>
    <row r="1343" spans="1:21" x14ac:dyDescent="0.3">
      <c r="A1343" t="s">
        <v>21</v>
      </c>
      <c r="B1343" t="s">
        <v>648</v>
      </c>
      <c r="C1343" t="s">
        <v>46</v>
      </c>
      <c r="D1343" t="s">
        <v>253</v>
      </c>
      <c r="E1343" t="s">
        <v>25</v>
      </c>
      <c r="F1343" t="s">
        <v>26</v>
      </c>
      <c r="G1343" t="s">
        <v>660</v>
      </c>
      <c r="H1343" t="s">
        <v>54</v>
      </c>
      <c r="I1343" t="s">
        <v>54</v>
      </c>
      <c r="J1343" t="s">
        <v>54</v>
      </c>
      <c r="K1343" t="s">
        <v>29</v>
      </c>
      <c r="L1343">
        <v>7</v>
      </c>
      <c r="N1343" s="5">
        <v>1.5822619E-2</v>
      </c>
      <c r="O1343" t="s">
        <v>30</v>
      </c>
      <c r="P1343" s="5">
        <v>9.2336770999999998E-2</v>
      </c>
      <c r="Q1343" s="6">
        <v>5.8910429569999998</v>
      </c>
      <c r="R1343" s="7">
        <v>9.0070861659047996E-5</v>
      </c>
      <c r="S1343" s="7">
        <v>1.9388653162790906E-4</v>
      </c>
      <c r="T1343" s="6">
        <v>5.3061131520745601E-4</v>
      </c>
      <c r="U1343" s="6">
        <v>1.1421938866037515E-3</v>
      </c>
    </row>
    <row r="1344" spans="1:21" x14ac:dyDescent="0.3">
      <c r="A1344" t="s">
        <v>21</v>
      </c>
      <c r="B1344" t="s">
        <v>648</v>
      </c>
      <c r="C1344" t="s">
        <v>46</v>
      </c>
      <c r="D1344" t="s">
        <v>253</v>
      </c>
      <c r="E1344" t="s">
        <v>25</v>
      </c>
      <c r="F1344" t="s">
        <v>26</v>
      </c>
      <c r="G1344" t="s">
        <v>661</v>
      </c>
      <c r="H1344" t="s">
        <v>56</v>
      </c>
      <c r="I1344" t="s">
        <v>56</v>
      </c>
      <c r="J1344" t="s">
        <v>56</v>
      </c>
      <c r="K1344" t="s">
        <v>29</v>
      </c>
      <c r="L1344">
        <v>10</v>
      </c>
      <c r="N1344" s="5">
        <v>0.16</v>
      </c>
      <c r="O1344" t="s">
        <v>30</v>
      </c>
      <c r="P1344" s="5">
        <v>2.4468371999999999E-2</v>
      </c>
      <c r="Q1344" s="6">
        <v>0</v>
      </c>
      <c r="R1344" s="7">
        <v>9.0070861659047996E-5</v>
      </c>
      <c r="S1344" s="7">
        <v>1.9388653162790906E-4</v>
      </c>
      <c r="T1344" s="6">
        <v>0</v>
      </c>
      <c r="U1344" s="6">
        <v>0</v>
      </c>
    </row>
    <row r="1345" spans="1:21" x14ac:dyDescent="0.3">
      <c r="A1345" t="s">
        <v>21</v>
      </c>
      <c r="B1345" t="s">
        <v>648</v>
      </c>
      <c r="C1345" t="s">
        <v>46</v>
      </c>
      <c r="D1345" t="s">
        <v>253</v>
      </c>
      <c r="E1345" t="s">
        <v>25</v>
      </c>
      <c r="F1345" t="s">
        <v>26</v>
      </c>
      <c r="G1345" t="s">
        <v>662</v>
      </c>
      <c r="H1345" t="s">
        <v>58</v>
      </c>
      <c r="I1345" t="s">
        <v>58</v>
      </c>
      <c r="J1345" t="s">
        <v>58</v>
      </c>
      <c r="K1345" t="s">
        <v>29</v>
      </c>
      <c r="L1345">
        <v>9</v>
      </c>
      <c r="N1345" s="5">
        <v>0.8</v>
      </c>
      <c r="O1345" t="s">
        <v>30</v>
      </c>
      <c r="P1345" s="5">
        <v>7.7915913000000003E-2</v>
      </c>
      <c r="Q1345" s="6">
        <v>250.9691407</v>
      </c>
      <c r="R1345" s="7">
        <v>9.0070861659047996E-5</v>
      </c>
      <c r="S1345" s="7">
        <v>1.9388653162790909E-4</v>
      </c>
      <c r="T1345" s="6">
        <v>2.2605006752679853E-2</v>
      </c>
      <c r="U1345" s="6">
        <v>4.8659536235959713E-2</v>
      </c>
    </row>
    <row r="1346" spans="1:21" x14ac:dyDescent="0.3">
      <c r="A1346" t="s">
        <v>21</v>
      </c>
      <c r="B1346" t="s">
        <v>648</v>
      </c>
      <c r="C1346" t="s">
        <v>46</v>
      </c>
      <c r="D1346" t="s">
        <v>253</v>
      </c>
      <c r="E1346" t="s">
        <v>25</v>
      </c>
      <c r="F1346" t="s">
        <v>26</v>
      </c>
      <c r="G1346" t="s">
        <v>663</v>
      </c>
      <c r="H1346" t="s">
        <v>60</v>
      </c>
      <c r="I1346" t="s">
        <v>60</v>
      </c>
      <c r="J1346" t="s">
        <v>60</v>
      </c>
      <c r="K1346" t="s">
        <v>29</v>
      </c>
      <c r="L1346">
        <v>13</v>
      </c>
      <c r="N1346" s="5">
        <v>0.15</v>
      </c>
      <c r="O1346" t="s">
        <v>30</v>
      </c>
      <c r="P1346" s="5">
        <v>7.6560914999999993E-2</v>
      </c>
      <c r="Q1346" s="6">
        <v>25.775954909999999</v>
      </c>
      <c r="R1346" s="7">
        <v>9.007086165904801E-5</v>
      </c>
      <c r="S1346" s="7">
        <v>1.9388653162790906E-4</v>
      </c>
      <c r="T1346" s="6">
        <v>2.321662468828469E-3</v>
      </c>
      <c r="U1346" s="6">
        <v>4.9976104968972729E-3</v>
      </c>
    </row>
    <row r="1347" spans="1:21" x14ac:dyDescent="0.3">
      <c r="A1347" t="s">
        <v>21</v>
      </c>
      <c r="B1347" t="s">
        <v>648</v>
      </c>
      <c r="C1347" t="s">
        <v>46</v>
      </c>
      <c r="D1347" t="s">
        <v>253</v>
      </c>
      <c r="E1347" t="s">
        <v>25</v>
      </c>
      <c r="F1347" t="s">
        <v>26</v>
      </c>
      <c r="G1347" t="s">
        <v>664</v>
      </c>
      <c r="H1347" t="s">
        <v>62</v>
      </c>
      <c r="I1347" t="s">
        <v>62</v>
      </c>
      <c r="J1347" t="s">
        <v>62</v>
      </c>
      <c r="K1347" t="s">
        <v>29</v>
      </c>
      <c r="L1347">
        <v>10</v>
      </c>
      <c r="N1347" s="5">
        <v>0.12</v>
      </c>
      <c r="O1347" t="s">
        <v>30</v>
      </c>
      <c r="P1347" s="5">
        <v>3.7894404E-2</v>
      </c>
      <c r="Q1347" s="6">
        <v>0</v>
      </c>
      <c r="R1347" s="7">
        <v>9.0070861659047996E-5</v>
      </c>
      <c r="S1347" s="7">
        <v>1.9388653162790906E-4</v>
      </c>
      <c r="T1347" s="6">
        <v>0</v>
      </c>
      <c r="U1347" s="6">
        <v>0</v>
      </c>
    </row>
    <row r="1348" spans="1:21" x14ac:dyDescent="0.3">
      <c r="A1348" t="s">
        <v>21</v>
      </c>
      <c r="B1348" t="s">
        <v>648</v>
      </c>
      <c r="C1348" t="s">
        <v>46</v>
      </c>
      <c r="D1348" t="s">
        <v>253</v>
      </c>
      <c r="E1348" t="s">
        <v>25</v>
      </c>
      <c r="F1348" t="s">
        <v>26</v>
      </c>
      <c r="G1348" t="s">
        <v>665</v>
      </c>
      <c r="H1348" t="s">
        <v>64</v>
      </c>
      <c r="I1348" t="s">
        <v>64</v>
      </c>
      <c r="J1348" t="s">
        <v>64</v>
      </c>
      <c r="K1348" t="s">
        <v>29</v>
      </c>
      <c r="L1348">
        <v>10</v>
      </c>
      <c r="N1348" s="5">
        <v>0.18</v>
      </c>
      <c r="O1348" t="s">
        <v>30</v>
      </c>
      <c r="P1348" s="5">
        <v>6.7413530000000003E-3</v>
      </c>
      <c r="Q1348" s="6">
        <v>0</v>
      </c>
      <c r="R1348" s="7">
        <v>9.0070861659047996E-5</v>
      </c>
      <c r="S1348" s="7">
        <v>1.9388653162790906E-4</v>
      </c>
      <c r="T1348" s="6">
        <v>0</v>
      </c>
      <c r="U1348" s="6">
        <v>0</v>
      </c>
    </row>
    <row r="1349" spans="1:21" x14ac:dyDescent="0.3">
      <c r="A1349" t="s">
        <v>21</v>
      </c>
      <c r="B1349" t="s">
        <v>648</v>
      </c>
      <c r="C1349" t="s">
        <v>46</v>
      </c>
      <c r="D1349" t="s">
        <v>253</v>
      </c>
      <c r="E1349" t="s">
        <v>25</v>
      </c>
      <c r="F1349" t="s">
        <v>26</v>
      </c>
      <c r="G1349" t="s">
        <v>666</v>
      </c>
      <c r="H1349" t="s">
        <v>66</v>
      </c>
      <c r="I1349" t="s">
        <v>66</v>
      </c>
      <c r="J1349" t="s">
        <v>66</v>
      </c>
      <c r="K1349" t="s">
        <v>29</v>
      </c>
      <c r="L1349">
        <v>15</v>
      </c>
      <c r="N1349" s="5">
        <v>9.5000000000000001E-2</v>
      </c>
      <c r="O1349" t="s">
        <v>30</v>
      </c>
      <c r="P1349" s="5">
        <v>0.123</v>
      </c>
      <c r="Q1349" s="6">
        <v>47.672999470000001</v>
      </c>
      <c r="R1349" s="7">
        <v>9.0070861659047996E-5</v>
      </c>
      <c r="S1349" s="7">
        <v>1.9388653162790906E-4</v>
      </c>
      <c r="T1349" s="6">
        <v>4.2939481401342381E-3</v>
      </c>
      <c r="U1349" s="6">
        <v>9.2431525195374471E-3</v>
      </c>
    </row>
    <row r="1350" spans="1:21" x14ac:dyDescent="0.3">
      <c r="A1350" t="s">
        <v>21</v>
      </c>
      <c r="B1350" t="s">
        <v>648</v>
      </c>
      <c r="C1350" t="s">
        <v>46</v>
      </c>
      <c r="D1350" t="s">
        <v>253</v>
      </c>
      <c r="E1350" t="s">
        <v>25</v>
      </c>
      <c r="F1350" t="s">
        <v>31</v>
      </c>
      <c r="G1350" t="s">
        <v>667</v>
      </c>
      <c r="H1350" t="s">
        <v>28</v>
      </c>
      <c r="I1350" t="s">
        <v>28</v>
      </c>
      <c r="J1350" t="s">
        <v>28</v>
      </c>
      <c r="K1350" t="s">
        <v>29</v>
      </c>
      <c r="L1350">
        <v>20</v>
      </c>
      <c r="N1350" s="5">
        <v>0</v>
      </c>
      <c r="O1350" t="s">
        <v>30</v>
      </c>
      <c r="P1350" s="5">
        <v>0.3</v>
      </c>
      <c r="Q1350" s="6">
        <v>0</v>
      </c>
      <c r="R1350" s="7">
        <v>3.6816310603171587E-4</v>
      </c>
      <c r="S1350" s="7">
        <v>1.1165464820805937E-4</v>
      </c>
      <c r="T1350" s="6">
        <v>0</v>
      </c>
      <c r="U1350" s="6">
        <v>0</v>
      </c>
    </row>
    <row r="1351" spans="1:21" x14ac:dyDescent="0.3">
      <c r="A1351" t="s">
        <v>21</v>
      </c>
      <c r="B1351" t="s">
        <v>648</v>
      </c>
      <c r="C1351" t="s">
        <v>46</v>
      </c>
      <c r="D1351" t="s">
        <v>253</v>
      </c>
      <c r="E1351" t="s">
        <v>25</v>
      </c>
      <c r="F1351" t="s">
        <v>31</v>
      </c>
      <c r="G1351" t="s">
        <v>668</v>
      </c>
      <c r="H1351" t="s">
        <v>50</v>
      </c>
      <c r="I1351" t="s">
        <v>50</v>
      </c>
      <c r="J1351" t="s">
        <v>50</v>
      </c>
      <c r="K1351" t="s">
        <v>29</v>
      </c>
      <c r="L1351">
        <v>7</v>
      </c>
      <c r="N1351" s="5">
        <v>0.476080426</v>
      </c>
      <c r="O1351" t="s">
        <v>30</v>
      </c>
      <c r="P1351" s="5">
        <v>0.05</v>
      </c>
      <c r="Q1351" s="6">
        <v>6244.4996979999996</v>
      </c>
      <c r="R1351" s="7">
        <v>0</v>
      </c>
      <c r="S1351" s="7">
        <v>0</v>
      </c>
      <c r="T1351" s="6">
        <v>0</v>
      </c>
      <c r="U1351" s="6">
        <v>0</v>
      </c>
    </row>
    <row r="1352" spans="1:21" x14ac:dyDescent="0.3">
      <c r="A1352" t="s">
        <v>21</v>
      </c>
      <c r="B1352" t="s">
        <v>648</v>
      </c>
      <c r="C1352" t="s">
        <v>46</v>
      </c>
      <c r="D1352" t="s">
        <v>253</v>
      </c>
      <c r="E1352" t="s">
        <v>25</v>
      </c>
      <c r="F1352" t="s">
        <v>31</v>
      </c>
      <c r="G1352" t="s">
        <v>669</v>
      </c>
      <c r="H1352" t="s">
        <v>52</v>
      </c>
      <c r="I1352" t="s">
        <v>899</v>
      </c>
      <c r="J1352" t="s">
        <v>52</v>
      </c>
      <c r="K1352" t="s">
        <v>29</v>
      </c>
      <c r="L1352">
        <v>4</v>
      </c>
      <c r="N1352" s="5">
        <v>0</v>
      </c>
      <c r="O1352" t="s">
        <v>30</v>
      </c>
      <c r="P1352" s="5">
        <v>1.4937763E-2</v>
      </c>
      <c r="Q1352" s="6">
        <v>0</v>
      </c>
      <c r="R1352" s="7">
        <v>9.0070861659047996E-5</v>
      </c>
      <c r="S1352" s="7">
        <v>1.9388653162790906E-4</v>
      </c>
      <c r="T1352" s="6">
        <v>0</v>
      </c>
      <c r="U1352" s="6">
        <v>0</v>
      </c>
    </row>
    <row r="1353" spans="1:21" x14ac:dyDescent="0.3">
      <c r="A1353" t="s">
        <v>21</v>
      </c>
      <c r="B1353" t="s">
        <v>648</v>
      </c>
      <c r="C1353" t="s">
        <v>46</v>
      </c>
      <c r="D1353" t="s">
        <v>253</v>
      </c>
      <c r="E1353" t="s">
        <v>25</v>
      </c>
      <c r="F1353" t="s">
        <v>31</v>
      </c>
      <c r="G1353" t="s">
        <v>670</v>
      </c>
      <c r="H1353" t="s">
        <v>54</v>
      </c>
      <c r="I1353" t="s">
        <v>54</v>
      </c>
      <c r="J1353" t="s">
        <v>54</v>
      </c>
      <c r="K1353" t="s">
        <v>29</v>
      </c>
      <c r="L1353">
        <v>7</v>
      </c>
      <c r="N1353" s="5">
        <v>9.1419574000000003E-2</v>
      </c>
      <c r="O1353" t="s">
        <v>30</v>
      </c>
      <c r="P1353" s="5">
        <v>9.6524610999999996E-2</v>
      </c>
      <c r="Q1353" s="6">
        <v>2619.7069780000002</v>
      </c>
      <c r="R1353" s="7">
        <v>9.0070861659047996E-5</v>
      </c>
      <c r="S1353" s="7">
        <v>1.9388653162790906E-4</v>
      </c>
      <c r="T1353" s="6">
        <v>0.2359592648026807</v>
      </c>
      <c r="U1353" s="6">
        <v>0.50792589984585113</v>
      </c>
    </row>
    <row r="1354" spans="1:21" x14ac:dyDescent="0.3">
      <c r="A1354" t="s">
        <v>21</v>
      </c>
      <c r="B1354" t="s">
        <v>648</v>
      </c>
      <c r="C1354" t="s">
        <v>46</v>
      </c>
      <c r="D1354" t="s">
        <v>253</v>
      </c>
      <c r="E1354" t="s">
        <v>25</v>
      </c>
      <c r="F1354" t="s">
        <v>31</v>
      </c>
      <c r="G1354" t="s">
        <v>671</v>
      </c>
      <c r="H1354" t="s">
        <v>56</v>
      </c>
      <c r="I1354" t="s">
        <v>56</v>
      </c>
      <c r="J1354" t="s">
        <v>56</v>
      </c>
      <c r="K1354" t="s">
        <v>29</v>
      </c>
      <c r="L1354">
        <v>10</v>
      </c>
      <c r="N1354" s="5">
        <v>0</v>
      </c>
      <c r="O1354" t="s">
        <v>30</v>
      </c>
      <c r="P1354" s="5">
        <v>2.4468371999999999E-2</v>
      </c>
      <c r="Q1354" s="6">
        <v>0</v>
      </c>
      <c r="R1354" s="7">
        <v>9.0070861659047996E-5</v>
      </c>
      <c r="S1354" s="7">
        <v>1.9388653162790906E-4</v>
      </c>
      <c r="T1354" s="6">
        <v>0</v>
      </c>
      <c r="U1354" s="6">
        <v>0</v>
      </c>
    </row>
    <row r="1355" spans="1:21" x14ac:dyDescent="0.3">
      <c r="A1355" t="s">
        <v>21</v>
      </c>
      <c r="B1355" t="s">
        <v>648</v>
      </c>
      <c r="C1355" t="s">
        <v>46</v>
      </c>
      <c r="D1355" t="s">
        <v>253</v>
      </c>
      <c r="E1355" t="s">
        <v>25</v>
      </c>
      <c r="F1355" t="s">
        <v>31</v>
      </c>
      <c r="G1355" t="s">
        <v>672</v>
      </c>
      <c r="H1355" t="s">
        <v>58</v>
      </c>
      <c r="I1355" t="s">
        <v>58</v>
      </c>
      <c r="J1355" t="s">
        <v>58</v>
      </c>
      <c r="K1355" t="s">
        <v>29</v>
      </c>
      <c r="L1355">
        <v>9</v>
      </c>
      <c r="N1355" s="5">
        <v>0.36</v>
      </c>
      <c r="O1355" t="s">
        <v>30</v>
      </c>
      <c r="P1355" s="5">
        <v>7.7915913000000003E-2</v>
      </c>
      <c r="Q1355" s="6">
        <v>8253.8162580000007</v>
      </c>
      <c r="R1355" s="7">
        <v>9.0070861659047996E-5</v>
      </c>
      <c r="S1355" s="7">
        <v>1.9388653162790909E-4</v>
      </c>
      <c r="T1355" s="6">
        <v>0.74342834233351929</v>
      </c>
      <c r="U1355" s="6">
        <v>1.6003038069576674</v>
      </c>
    </row>
    <row r="1356" spans="1:21" x14ac:dyDescent="0.3">
      <c r="A1356" t="s">
        <v>21</v>
      </c>
      <c r="B1356" t="s">
        <v>648</v>
      </c>
      <c r="C1356" t="s">
        <v>46</v>
      </c>
      <c r="D1356" t="s">
        <v>253</v>
      </c>
      <c r="E1356" t="s">
        <v>25</v>
      </c>
      <c r="F1356" t="s">
        <v>31</v>
      </c>
      <c r="G1356" t="s">
        <v>673</v>
      </c>
      <c r="H1356" t="s">
        <v>60</v>
      </c>
      <c r="I1356" t="s">
        <v>60</v>
      </c>
      <c r="J1356" t="s">
        <v>60</v>
      </c>
      <c r="K1356" t="s">
        <v>29</v>
      </c>
      <c r="L1356">
        <v>13</v>
      </c>
      <c r="N1356" s="5">
        <v>0.33750000000000002</v>
      </c>
      <c r="O1356" t="s">
        <v>30</v>
      </c>
      <c r="P1356" s="5">
        <v>7.6560914999999993E-2</v>
      </c>
      <c r="Q1356" s="6">
        <v>7390.112897</v>
      </c>
      <c r="R1356" s="7">
        <v>9.007086165904801E-5</v>
      </c>
      <c r="S1356" s="7">
        <v>1.9388653162790906E-4</v>
      </c>
      <c r="T1356" s="6">
        <v>0.6656338363904335</v>
      </c>
      <c r="U1356" s="6">
        <v>1.4328433579380091</v>
      </c>
    </row>
    <row r="1357" spans="1:21" x14ac:dyDescent="0.3">
      <c r="A1357" t="s">
        <v>21</v>
      </c>
      <c r="B1357" t="s">
        <v>648</v>
      </c>
      <c r="C1357" t="s">
        <v>46</v>
      </c>
      <c r="D1357" t="s">
        <v>253</v>
      </c>
      <c r="E1357" t="s">
        <v>25</v>
      </c>
      <c r="F1357" t="s">
        <v>31</v>
      </c>
      <c r="G1357" t="s">
        <v>674</v>
      </c>
      <c r="H1357" t="s">
        <v>62</v>
      </c>
      <c r="I1357" t="s">
        <v>62</v>
      </c>
      <c r="J1357" t="s">
        <v>62</v>
      </c>
      <c r="K1357" t="s">
        <v>29</v>
      </c>
      <c r="L1357">
        <v>10</v>
      </c>
      <c r="N1357" s="5">
        <v>0</v>
      </c>
      <c r="O1357" t="s">
        <v>30</v>
      </c>
      <c r="P1357" s="5">
        <v>3.7894404E-2</v>
      </c>
      <c r="Q1357" s="6">
        <v>0</v>
      </c>
      <c r="R1357" s="7">
        <v>9.0070861659047996E-5</v>
      </c>
      <c r="S1357" s="7">
        <v>1.9388653162790906E-4</v>
      </c>
      <c r="T1357" s="6">
        <v>0</v>
      </c>
      <c r="U1357" s="6">
        <v>0</v>
      </c>
    </row>
    <row r="1358" spans="1:21" x14ac:dyDescent="0.3">
      <c r="A1358" t="s">
        <v>21</v>
      </c>
      <c r="B1358" t="s">
        <v>648</v>
      </c>
      <c r="C1358" t="s">
        <v>46</v>
      </c>
      <c r="D1358" t="s">
        <v>253</v>
      </c>
      <c r="E1358" t="s">
        <v>25</v>
      </c>
      <c r="F1358" t="s">
        <v>31</v>
      </c>
      <c r="G1358" t="s">
        <v>675</v>
      </c>
      <c r="H1358" t="s">
        <v>64</v>
      </c>
      <c r="I1358" t="s">
        <v>64</v>
      </c>
      <c r="J1358" t="s">
        <v>64</v>
      </c>
      <c r="K1358" t="s">
        <v>29</v>
      </c>
      <c r="L1358">
        <v>10</v>
      </c>
      <c r="N1358" s="5">
        <v>0.40500000000000003</v>
      </c>
      <c r="O1358" t="s">
        <v>30</v>
      </c>
      <c r="P1358" s="5">
        <v>1.6179247000000001E-2</v>
      </c>
      <c r="Q1358" s="6">
        <v>1678.0220839999999</v>
      </c>
      <c r="R1358" s="7">
        <v>9.0070861659047996E-5</v>
      </c>
      <c r="S1358" s="7">
        <v>1.9388653162790906E-4</v>
      </c>
      <c r="T1358" s="6">
        <v>0.15114089498879141</v>
      </c>
      <c r="U1358" s="6">
        <v>0.32534588186179586</v>
      </c>
    </row>
    <row r="1359" spans="1:21" x14ac:dyDescent="0.3">
      <c r="A1359" t="s">
        <v>21</v>
      </c>
      <c r="B1359" t="s">
        <v>648</v>
      </c>
      <c r="C1359" t="s">
        <v>46</v>
      </c>
      <c r="D1359" t="s">
        <v>253</v>
      </c>
      <c r="E1359" t="s">
        <v>25</v>
      </c>
      <c r="F1359" t="s">
        <v>31</v>
      </c>
      <c r="G1359" t="s">
        <v>676</v>
      </c>
      <c r="H1359" t="s">
        <v>66</v>
      </c>
      <c r="I1359" t="s">
        <v>66</v>
      </c>
      <c r="J1359" t="s">
        <v>66</v>
      </c>
      <c r="K1359" t="s">
        <v>29</v>
      </c>
      <c r="L1359">
        <v>15</v>
      </c>
      <c r="N1359" s="5">
        <v>9.5000000000000001E-2</v>
      </c>
      <c r="O1359" t="s">
        <v>30</v>
      </c>
      <c r="P1359" s="5">
        <v>0.123</v>
      </c>
      <c r="Q1359" s="6">
        <v>3510.0135489999998</v>
      </c>
      <c r="R1359" s="7">
        <v>9.0070861659047996E-5</v>
      </c>
      <c r="S1359" s="7">
        <v>1.9388653162790906E-4</v>
      </c>
      <c r="T1359" s="6">
        <v>0.31614994479336306</v>
      </c>
      <c r="U1359" s="6">
        <v>0.68054435298257776</v>
      </c>
    </row>
    <row r="1360" spans="1:21" x14ac:dyDescent="0.3">
      <c r="A1360" t="s">
        <v>21</v>
      </c>
      <c r="B1360" t="s">
        <v>648</v>
      </c>
      <c r="C1360" t="s">
        <v>46</v>
      </c>
      <c r="D1360" t="s">
        <v>253</v>
      </c>
      <c r="E1360" t="s">
        <v>25</v>
      </c>
      <c r="F1360" t="s">
        <v>41</v>
      </c>
      <c r="G1360" t="s">
        <v>801</v>
      </c>
      <c r="H1360" t="s">
        <v>255</v>
      </c>
      <c r="I1360" t="s">
        <v>255</v>
      </c>
      <c r="J1360" t="s">
        <v>255</v>
      </c>
      <c r="K1360" t="s">
        <v>44</v>
      </c>
      <c r="L1360">
        <v>20</v>
      </c>
      <c r="M1360" t="s">
        <v>253</v>
      </c>
      <c r="N1360" s="5">
        <v>0.99955161999999997</v>
      </c>
      <c r="O1360" t="s">
        <v>30</v>
      </c>
      <c r="P1360" s="5">
        <v>5.8469387999999997E-2</v>
      </c>
      <c r="Q1360" s="6">
        <v>16283.005150000001</v>
      </c>
      <c r="R1360" s="7">
        <v>-2.3166337996372022E-5</v>
      </c>
      <c r="S1360" s="7">
        <v>2.754119923338294E-4</v>
      </c>
      <c r="T1360" s="6">
        <v>-0.37721760090156631</v>
      </c>
      <c r="U1360" s="6">
        <v>4.4845348895435047</v>
      </c>
    </row>
    <row r="1361" spans="1:21" x14ac:dyDescent="0.3">
      <c r="A1361" t="s">
        <v>21</v>
      </c>
      <c r="B1361" t="s">
        <v>648</v>
      </c>
      <c r="C1361" t="s">
        <v>46</v>
      </c>
      <c r="D1361" t="s">
        <v>253</v>
      </c>
      <c r="E1361" t="s">
        <v>25</v>
      </c>
      <c r="F1361" t="s">
        <v>26</v>
      </c>
      <c r="G1361" t="s">
        <v>802</v>
      </c>
      <c r="H1361" t="s">
        <v>255</v>
      </c>
      <c r="I1361" t="s">
        <v>255</v>
      </c>
      <c r="J1361" t="s">
        <v>255</v>
      </c>
      <c r="K1361" t="s">
        <v>44</v>
      </c>
      <c r="L1361">
        <v>20</v>
      </c>
      <c r="M1361" t="s">
        <v>253</v>
      </c>
      <c r="N1361" s="5">
        <v>0.99955161999999997</v>
      </c>
      <c r="O1361" t="s">
        <v>30</v>
      </c>
      <c r="P1361" s="5">
        <v>5.8469387999999997E-2</v>
      </c>
      <c r="Q1361" s="6">
        <v>219.1348198</v>
      </c>
      <c r="R1361" s="7">
        <v>-2.3166337996372022E-5</v>
      </c>
      <c r="S1361" s="7">
        <v>2.754119923338294E-4</v>
      </c>
      <c r="T1361" s="6">
        <v>-5.0765513022608764E-3</v>
      </c>
      <c r="U1361" s="6">
        <v>6.0352357310832688E-2</v>
      </c>
    </row>
    <row r="1362" spans="1:21" x14ac:dyDescent="0.3">
      <c r="A1362" t="s">
        <v>21</v>
      </c>
      <c r="B1362" t="s">
        <v>648</v>
      </c>
      <c r="C1362" t="s">
        <v>229</v>
      </c>
      <c r="D1362" t="s">
        <v>257</v>
      </c>
      <c r="E1362" t="s">
        <v>25</v>
      </c>
      <c r="F1362" t="s">
        <v>26</v>
      </c>
      <c r="G1362" t="s">
        <v>787</v>
      </c>
      <c r="H1362" t="s">
        <v>28</v>
      </c>
      <c r="I1362" t="s">
        <v>28</v>
      </c>
      <c r="J1362" t="s">
        <v>28</v>
      </c>
      <c r="K1362" t="s">
        <v>29</v>
      </c>
      <c r="L1362">
        <v>20</v>
      </c>
      <c r="N1362" s="5">
        <v>0</v>
      </c>
      <c r="O1362" t="s">
        <v>30</v>
      </c>
      <c r="P1362" s="5">
        <v>0.3</v>
      </c>
      <c r="Q1362" s="6">
        <v>0</v>
      </c>
      <c r="R1362" s="7">
        <v>3.6816310603171587E-4</v>
      </c>
      <c r="S1362" s="7">
        <v>1.1165464820805937E-4</v>
      </c>
      <c r="T1362" s="6">
        <v>0</v>
      </c>
      <c r="U1362" s="6">
        <v>0</v>
      </c>
    </row>
    <row r="1363" spans="1:21" x14ac:dyDescent="0.3">
      <c r="A1363" t="s">
        <v>21</v>
      </c>
      <c r="B1363" t="s">
        <v>648</v>
      </c>
      <c r="C1363" t="s">
        <v>229</v>
      </c>
      <c r="D1363" t="s">
        <v>257</v>
      </c>
      <c r="E1363" t="s">
        <v>25</v>
      </c>
      <c r="F1363" t="s">
        <v>31</v>
      </c>
      <c r="G1363" t="s">
        <v>788</v>
      </c>
      <c r="H1363" t="s">
        <v>28</v>
      </c>
      <c r="I1363" t="s">
        <v>28</v>
      </c>
      <c r="J1363" t="s">
        <v>28</v>
      </c>
      <c r="K1363" t="s">
        <v>29</v>
      </c>
      <c r="L1363">
        <v>20</v>
      </c>
      <c r="N1363" s="5">
        <v>0</v>
      </c>
      <c r="O1363" t="s">
        <v>30</v>
      </c>
      <c r="P1363" s="5">
        <v>0.3</v>
      </c>
      <c r="Q1363" s="6">
        <v>0</v>
      </c>
      <c r="R1363" s="7">
        <v>3.6816310603171587E-4</v>
      </c>
      <c r="S1363" s="7">
        <v>1.1165464820805937E-4</v>
      </c>
      <c r="T1363" s="6">
        <v>0</v>
      </c>
      <c r="U1363" s="6">
        <v>0</v>
      </c>
    </row>
    <row r="1364" spans="1:21" x14ac:dyDescent="0.3">
      <c r="A1364" t="s">
        <v>21</v>
      </c>
      <c r="B1364" t="s">
        <v>648</v>
      </c>
      <c r="C1364" t="s">
        <v>229</v>
      </c>
      <c r="D1364" t="s">
        <v>257</v>
      </c>
      <c r="E1364" t="s">
        <v>25</v>
      </c>
      <c r="F1364" t="s">
        <v>41</v>
      </c>
      <c r="G1364" t="s">
        <v>803</v>
      </c>
      <c r="H1364" t="s">
        <v>259</v>
      </c>
      <c r="I1364" t="s">
        <v>259</v>
      </c>
      <c r="J1364" t="s">
        <v>259</v>
      </c>
      <c r="K1364" t="s">
        <v>44</v>
      </c>
      <c r="L1364">
        <v>12</v>
      </c>
      <c r="M1364" t="s">
        <v>257</v>
      </c>
      <c r="N1364" s="5">
        <v>0.75</v>
      </c>
      <c r="O1364" t="s">
        <v>30</v>
      </c>
      <c r="P1364" s="5">
        <v>0.2</v>
      </c>
      <c r="Q1364" s="6">
        <v>1310893.6159999999</v>
      </c>
      <c r="R1364" s="7">
        <v>2.48154770815745E-4</v>
      </c>
      <c r="S1364" s="7">
        <v>8.1591315392870456E-5</v>
      </c>
      <c r="T1364" s="6">
        <v>325.30450484230323</v>
      </c>
      <c r="U1364" s="6">
        <v>106.95753446955641</v>
      </c>
    </row>
    <row r="1365" spans="1:21" x14ac:dyDescent="0.3">
      <c r="A1365" t="s">
        <v>21</v>
      </c>
      <c r="B1365" t="s">
        <v>648</v>
      </c>
      <c r="C1365" t="s">
        <v>229</v>
      </c>
      <c r="D1365" t="s">
        <v>257</v>
      </c>
      <c r="E1365" t="s">
        <v>25</v>
      </c>
      <c r="F1365" t="s">
        <v>26</v>
      </c>
      <c r="G1365" t="s">
        <v>804</v>
      </c>
      <c r="H1365" t="s">
        <v>259</v>
      </c>
      <c r="I1365" t="s">
        <v>259</v>
      </c>
      <c r="J1365" t="s">
        <v>259</v>
      </c>
      <c r="K1365" t="s">
        <v>44</v>
      </c>
      <c r="L1365">
        <v>12</v>
      </c>
      <c r="M1365" t="s">
        <v>257</v>
      </c>
      <c r="N1365" s="5">
        <v>0.75</v>
      </c>
      <c r="O1365" t="s">
        <v>30</v>
      </c>
      <c r="P1365" s="5">
        <v>0.2</v>
      </c>
      <c r="Q1365" s="6">
        <v>17804.555489999999</v>
      </c>
      <c r="R1365" s="7">
        <v>2.48154770815745E-4</v>
      </c>
      <c r="S1365" s="7">
        <v>8.1591315392870456E-5</v>
      </c>
      <c r="T1365" s="6">
        <v>4.4182853870971641</v>
      </c>
      <c r="U1365" s="6">
        <v>1.452697102414453</v>
      </c>
    </row>
    <row r="1366" spans="1:21" x14ac:dyDescent="0.3">
      <c r="A1366" t="s">
        <v>21</v>
      </c>
      <c r="B1366" t="s">
        <v>648</v>
      </c>
      <c r="C1366" t="s">
        <v>34</v>
      </c>
      <c r="D1366" t="s">
        <v>261</v>
      </c>
      <c r="E1366" t="s">
        <v>25</v>
      </c>
      <c r="F1366" t="s">
        <v>26</v>
      </c>
      <c r="G1366" t="s">
        <v>651</v>
      </c>
      <c r="H1366" t="s">
        <v>28</v>
      </c>
      <c r="I1366" t="s">
        <v>28</v>
      </c>
      <c r="J1366" t="s">
        <v>28</v>
      </c>
      <c r="K1366" t="s">
        <v>29</v>
      </c>
      <c r="L1366">
        <v>20</v>
      </c>
      <c r="N1366" s="5">
        <v>0</v>
      </c>
      <c r="O1366" t="s">
        <v>30</v>
      </c>
      <c r="P1366" s="5">
        <v>0.3</v>
      </c>
      <c r="Q1366" s="6">
        <v>0</v>
      </c>
      <c r="R1366" s="7">
        <v>3.6816310603171587E-4</v>
      </c>
      <c r="S1366" s="7">
        <v>1.1165464820805937E-4</v>
      </c>
      <c r="T1366" s="6">
        <v>0</v>
      </c>
      <c r="U1366" s="6">
        <v>0</v>
      </c>
    </row>
    <row r="1367" spans="1:21" x14ac:dyDescent="0.3">
      <c r="A1367" t="s">
        <v>21</v>
      </c>
      <c r="B1367" t="s">
        <v>648</v>
      </c>
      <c r="C1367" t="s">
        <v>34</v>
      </c>
      <c r="D1367" t="s">
        <v>261</v>
      </c>
      <c r="E1367" t="s">
        <v>25</v>
      </c>
      <c r="F1367" t="s">
        <v>26</v>
      </c>
      <c r="G1367" t="s">
        <v>652</v>
      </c>
      <c r="H1367" t="s">
        <v>38</v>
      </c>
      <c r="I1367" t="s">
        <v>38</v>
      </c>
      <c r="J1367" t="s">
        <v>38</v>
      </c>
      <c r="K1367" t="s">
        <v>29</v>
      </c>
      <c r="L1367">
        <v>5</v>
      </c>
      <c r="N1367" s="5">
        <v>0.9</v>
      </c>
      <c r="O1367" t="s">
        <v>30</v>
      </c>
      <c r="P1367" s="5">
        <v>2.8648030000000001E-2</v>
      </c>
      <c r="Q1367" s="6">
        <v>8268.3171220000004</v>
      </c>
      <c r="R1367" s="7">
        <v>1.1015087511623278E-4</v>
      </c>
      <c r="S1367" s="7">
        <v>8.5949592175893486E-5</v>
      </c>
      <c r="T1367" s="6">
        <v>0.91076236672683131</v>
      </c>
      <c r="U1367" s="6">
        <v>0.71065848461685732</v>
      </c>
    </row>
    <row r="1368" spans="1:21" x14ac:dyDescent="0.3">
      <c r="A1368" t="s">
        <v>21</v>
      </c>
      <c r="B1368" t="s">
        <v>648</v>
      </c>
      <c r="C1368" t="s">
        <v>34</v>
      </c>
      <c r="D1368" t="s">
        <v>261</v>
      </c>
      <c r="E1368" t="s">
        <v>25</v>
      </c>
      <c r="F1368" t="s">
        <v>31</v>
      </c>
      <c r="G1368" t="s">
        <v>653</v>
      </c>
      <c r="H1368" t="s">
        <v>28</v>
      </c>
      <c r="I1368" t="s">
        <v>28</v>
      </c>
      <c r="J1368" t="s">
        <v>28</v>
      </c>
      <c r="K1368" t="s">
        <v>29</v>
      </c>
      <c r="L1368">
        <v>20</v>
      </c>
      <c r="N1368" s="5">
        <v>0</v>
      </c>
      <c r="O1368" t="s">
        <v>30</v>
      </c>
      <c r="P1368" s="5">
        <v>0.3</v>
      </c>
      <c r="Q1368" s="6">
        <v>0</v>
      </c>
      <c r="R1368" s="7">
        <v>3.6816310603171587E-4</v>
      </c>
      <c r="S1368" s="7">
        <v>1.1165464820805937E-4</v>
      </c>
      <c r="T1368" s="6">
        <v>0</v>
      </c>
      <c r="U1368" s="6">
        <v>0</v>
      </c>
    </row>
    <row r="1369" spans="1:21" x14ac:dyDescent="0.3">
      <c r="A1369" t="s">
        <v>21</v>
      </c>
      <c r="B1369" t="s">
        <v>648</v>
      </c>
      <c r="C1369" t="s">
        <v>34</v>
      </c>
      <c r="D1369" t="s">
        <v>261</v>
      </c>
      <c r="E1369" t="s">
        <v>25</v>
      </c>
      <c r="F1369" t="s">
        <v>31</v>
      </c>
      <c r="G1369" t="s">
        <v>654</v>
      </c>
      <c r="H1369" t="s">
        <v>38</v>
      </c>
      <c r="I1369" t="s">
        <v>38</v>
      </c>
      <c r="J1369" t="s">
        <v>38</v>
      </c>
      <c r="K1369" t="s">
        <v>29</v>
      </c>
      <c r="L1369">
        <v>5</v>
      </c>
      <c r="N1369" s="5">
        <v>0.9</v>
      </c>
      <c r="O1369" t="s">
        <v>30</v>
      </c>
      <c r="P1369" s="5">
        <v>2.8648030000000001E-2</v>
      </c>
      <c r="Q1369" s="6">
        <v>608770.27800000005</v>
      </c>
      <c r="R1369" s="7">
        <v>1.1015087511623278E-4</v>
      </c>
      <c r="S1369" s="7">
        <v>8.5949592175893486E-5</v>
      </c>
      <c r="T1369" s="6">
        <v>67.056578866452313</v>
      </c>
      <c r="U1369" s="6">
        <v>52.323557122905306</v>
      </c>
    </row>
    <row r="1370" spans="1:21" x14ac:dyDescent="0.3">
      <c r="A1370" t="s">
        <v>21</v>
      </c>
      <c r="B1370" t="s">
        <v>648</v>
      </c>
      <c r="C1370" t="s">
        <v>34</v>
      </c>
      <c r="D1370" t="s">
        <v>261</v>
      </c>
      <c r="E1370" t="s">
        <v>25</v>
      </c>
      <c r="F1370" t="s">
        <v>41</v>
      </c>
      <c r="G1370" t="s">
        <v>805</v>
      </c>
      <c r="H1370" t="s">
        <v>263</v>
      </c>
      <c r="I1370" t="s">
        <v>917</v>
      </c>
      <c r="J1370" t="s">
        <v>263</v>
      </c>
      <c r="K1370" t="s">
        <v>44</v>
      </c>
      <c r="L1370">
        <v>5</v>
      </c>
      <c r="M1370" t="s">
        <v>261</v>
      </c>
      <c r="N1370" s="5">
        <v>0.43</v>
      </c>
      <c r="O1370" t="s">
        <v>30</v>
      </c>
      <c r="P1370" s="5">
        <v>0.81687869700000004</v>
      </c>
      <c r="Q1370" s="6">
        <v>12784097.439999999</v>
      </c>
      <c r="R1370" s="7">
        <v>0</v>
      </c>
      <c r="S1370" s="7">
        <v>0</v>
      </c>
      <c r="T1370" s="6">
        <v>0</v>
      </c>
      <c r="U1370" s="6">
        <v>0</v>
      </c>
    </row>
    <row r="1371" spans="1:21" x14ac:dyDescent="0.3">
      <c r="A1371" t="s">
        <v>21</v>
      </c>
      <c r="B1371" t="s">
        <v>648</v>
      </c>
      <c r="C1371" t="s">
        <v>34</v>
      </c>
      <c r="D1371" t="s">
        <v>261</v>
      </c>
      <c r="E1371" t="s">
        <v>25</v>
      </c>
      <c r="F1371" t="s">
        <v>26</v>
      </c>
      <c r="G1371" t="s">
        <v>806</v>
      </c>
      <c r="H1371" t="s">
        <v>263</v>
      </c>
      <c r="I1371" t="s">
        <v>917</v>
      </c>
      <c r="J1371" t="s">
        <v>263</v>
      </c>
      <c r="K1371" t="s">
        <v>44</v>
      </c>
      <c r="L1371">
        <v>5</v>
      </c>
      <c r="M1371" t="s">
        <v>261</v>
      </c>
      <c r="N1371" s="5">
        <v>0.43</v>
      </c>
      <c r="O1371" t="s">
        <v>30</v>
      </c>
      <c r="P1371" s="5">
        <v>0.81687869700000004</v>
      </c>
      <c r="Q1371" s="6">
        <v>173633.59589999999</v>
      </c>
      <c r="R1371" s="7">
        <v>0</v>
      </c>
      <c r="S1371" s="7">
        <v>0</v>
      </c>
      <c r="T1371" s="6">
        <v>0</v>
      </c>
      <c r="U1371" s="6">
        <v>0</v>
      </c>
    </row>
    <row r="1372" spans="1:21" x14ac:dyDescent="0.3">
      <c r="A1372" t="s">
        <v>21</v>
      </c>
      <c r="B1372" t="s">
        <v>648</v>
      </c>
      <c r="C1372" t="s">
        <v>23</v>
      </c>
      <c r="D1372" t="s">
        <v>265</v>
      </c>
      <c r="E1372" t="s">
        <v>25</v>
      </c>
      <c r="F1372" t="s">
        <v>26</v>
      </c>
      <c r="G1372" t="s">
        <v>649</v>
      </c>
      <c r="H1372" t="s">
        <v>28</v>
      </c>
      <c r="I1372" t="s">
        <v>28</v>
      </c>
      <c r="J1372" t="s">
        <v>28</v>
      </c>
      <c r="K1372" t="s">
        <v>29</v>
      </c>
      <c r="L1372">
        <v>20</v>
      </c>
      <c r="N1372" s="5">
        <v>0</v>
      </c>
      <c r="O1372" t="s">
        <v>30</v>
      </c>
      <c r="P1372" s="5">
        <v>0.3</v>
      </c>
      <c r="Q1372" s="6">
        <v>0</v>
      </c>
      <c r="R1372" s="7">
        <v>3.6816310603171587E-4</v>
      </c>
      <c r="S1372" s="7">
        <v>1.1165464820805937E-4</v>
      </c>
      <c r="T1372" s="6">
        <v>0</v>
      </c>
      <c r="U1372" s="6">
        <v>0</v>
      </c>
    </row>
    <row r="1373" spans="1:21" x14ac:dyDescent="0.3">
      <c r="A1373" t="s">
        <v>21</v>
      </c>
      <c r="B1373" t="s">
        <v>648</v>
      </c>
      <c r="C1373" t="s">
        <v>23</v>
      </c>
      <c r="D1373" t="s">
        <v>265</v>
      </c>
      <c r="E1373" t="s">
        <v>25</v>
      </c>
      <c r="F1373" t="s">
        <v>31</v>
      </c>
      <c r="G1373" t="s">
        <v>650</v>
      </c>
      <c r="H1373" t="s">
        <v>28</v>
      </c>
      <c r="I1373" t="s">
        <v>28</v>
      </c>
      <c r="J1373" t="s">
        <v>28</v>
      </c>
      <c r="K1373" t="s">
        <v>29</v>
      </c>
      <c r="L1373">
        <v>20</v>
      </c>
      <c r="N1373" s="5">
        <v>0</v>
      </c>
      <c r="O1373" t="s">
        <v>30</v>
      </c>
      <c r="P1373" s="5">
        <v>0.3</v>
      </c>
      <c r="Q1373" s="6">
        <v>0</v>
      </c>
      <c r="R1373" s="7">
        <v>3.6816310603171587E-4</v>
      </c>
      <c r="S1373" s="7">
        <v>1.1165464820805937E-4</v>
      </c>
      <c r="T1373" s="6">
        <v>0</v>
      </c>
      <c r="U1373" s="6">
        <v>0</v>
      </c>
    </row>
    <row r="1374" spans="1:21" x14ac:dyDescent="0.3">
      <c r="A1374" t="s">
        <v>21</v>
      </c>
      <c r="B1374" t="s">
        <v>648</v>
      </c>
      <c r="C1374" t="s">
        <v>23</v>
      </c>
      <c r="D1374" t="s">
        <v>265</v>
      </c>
      <c r="E1374" t="s">
        <v>25</v>
      </c>
      <c r="F1374" t="s">
        <v>41</v>
      </c>
      <c r="G1374" t="s">
        <v>807</v>
      </c>
      <c r="H1374" t="s">
        <v>267</v>
      </c>
      <c r="I1374" t="s">
        <v>918</v>
      </c>
      <c r="J1374" t="s">
        <v>267</v>
      </c>
      <c r="K1374" t="s">
        <v>44</v>
      </c>
      <c r="L1374">
        <v>12</v>
      </c>
      <c r="M1374" t="s">
        <v>265</v>
      </c>
      <c r="N1374" s="5">
        <v>3.873984E-3</v>
      </c>
      <c r="O1374" t="s">
        <v>30</v>
      </c>
      <c r="P1374" s="5">
        <v>0.25</v>
      </c>
      <c r="Q1374" s="6">
        <v>140068.03589999999</v>
      </c>
      <c r="R1374" s="7">
        <v>1.6401051834691316E-4</v>
      </c>
      <c r="S1374" s="7">
        <v>3.1066345400176942E-5</v>
      </c>
      <c r="T1374" s="6">
        <v>22.97263117179304</v>
      </c>
      <c r="U1374" s="6">
        <v>4.3514019827937833</v>
      </c>
    </row>
    <row r="1375" spans="1:21" x14ac:dyDescent="0.3">
      <c r="A1375" t="s">
        <v>21</v>
      </c>
      <c r="B1375" t="s">
        <v>648</v>
      </c>
      <c r="C1375" t="s">
        <v>23</v>
      </c>
      <c r="D1375" t="s">
        <v>265</v>
      </c>
      <c r="E1375" t="s">
        <v>25</v>
      </c>
      <c r="F1375" t="s">
        <v>26</v>
      </c>
      <c r="G1375" t="s">
        <v>808</v>
      </c>
      <c r="H1375" t="s">
        <v>267</v>
      </c>
      <c r="I1375" t="s">
        <v>918</v>
      </c>
      <c r="J1375" t="s">
        <v>267</v>
      </c>
      <c r="K1375" t="s">
        <v>44</v>
      </c>
      <c r="L1375">
        <v>12</v>
      </c>
      <c r="M1375" t="s">
        <v>265</v>
      </c>
      <c r="N1375" s="5">
        <v>3.873984E-3</v>
      </c>
      <c r="O1375" t="s">
        <v>30</v>
      </c>
      <c r="P1375" s="5">
        <v>0.25</v>
      </c>
      <c r="Q1375" s="6">
        <v>1902.4038929999999</v>
      </c>
      <c r="R1375" s="7">
        <v>1.6401051834691316E-4</v>
      </c>
      <c r="S1375" s="7">
        <v>3.1066345400176942E-5</v>
      </c>
      <c r="T1375" s="6">
        <v>0.31201424859611548</v>
      </c>
      <c r="U1375" s="6">
        <v>5.9100736430579254E-2</v>
      </c>
    </row>
    <row r="1376" spans="1:21" x14ac:dyDescent="0.3">
      <c r="A1376" t="s">
        <v>21</v>
      </c>
      <c r="B1376" t="s">
        <v>648</v>
      </c>
      <c r="C1376" t="s">
        <v>229</v>
      </c>
      <c r="D1376" t="s">
        <v>269</v>
      </c>
      <c r="E1376" t="s">
        <v>25</v>
      </c>
      <c r="F1376" t="s">
        <v>26</v>
      </c>
      <c r="G1376" t="s">
        <v>787</v>
      </c>
      <c r="H1376" t="s">
        <v>28</v>
      </c>
      <c r="I1376" t="s">
        <v>28</v>
      </c>
      <c r="J1376" t="s">
        <v>28</v>
      </c>
      <c r="K1376" t="s">
        <v>29</v>
      </c>
      <c r="L1376">
        <v>20</v>
      </c>
      <c r="N1376" s="5">
        <v>0</v>
      </c>
      <c r="O1376" t="s">
        <v>30</v>
      </c>
      <c r="P1376" s="5">
        <v>0.3</v>
      </c>
      <c r="Q1376" s="6">
        <v>0</v>
      </c>
      <c r="R1376" s="7">
        <v>3.6816310603171587E-4</v>
      </c>
      <c r="S1376" s="7">
        <v>1.1165464820805937E-4</v>
      </c>
      <c r="T1376" s="6">
        <v>0</v>
      </c>
      <c r="U1376" s="6">
        <v>0</v>
      </c>
    </row>
    <row r="1377" spans="1:21" x14ac:dyDescent="0.3">
      <c r="A1377" t="s">
        <v>21</v>
      </c>
      <c r="B1377" t="s">
        <v>648</v>
      </c>
      <c r="C1377" t="s">
        <v>229</v>
      </c>
      <c r="D1377" t="s">
        <v>269</v>
      </c>
      <c r="E1377" t="s">
        <v>25</v>
      </c>
      <c r="F1377" t="s">
        <v>31</v>
      </c>
      <c r="G1377" t="s">
        <v>788</v>
      </c>
      <c r="H1377" t="s">
        <v>28</v>
      </c>
      <c r="I1377" t="s">
        <v>28</v>
      </c>
      <c r="J1377" t="s">
        <v>28</v>
      </c>
      <c r="K1377" t="s">
        <v>29</v>
      </c>
      <c r="L1377">
        <v>20</v>
      </c>
      <c r="N1377" s="5">
        <v>0</v>
      </c>
      <c r="O1377" t="s">
        <v>30</v>
      </c>
      <c r="P1377" s="5">
        <v>0.3</v>
      </c>
      <c r="Q1377" s="6">
        <v>0</v>
      </c>
      <c r="R1377" s="7">
        <v>3.6816310603171587E-4</v>
      </c>
      <c r="S1377" s="7">
        <v>1.1165464820805937E-4</v>
      </c>
      <c r="T1377" s="6">
        <v>0</v>
      </c>
      <c r="U1377" s="6">
        <v>0</v>
      </c>
    </row>
    <row r="1378" spans="1:21" x14ac:dyDescent="0.3">
      <c r="A1378" t="s">
        <v>21</v>
      </c>
      <c r="B1378" t="s">
        <v>648</v>
      </c>
      <c r="C1378" t="s">
        <v>270</v>
      </c>
      <c r="D1378" t="s">
        <v>271</v>
      </c>
      <c r="E1378" t="s">
        <v>25</v>
      </c>
      <c r="F1378" t="s">
        <v>26</v>
      </c>
      <c r="G1378" t="s">
        <v>809</v>
      </c>
      <c r="H1378" t="s">
        <v>28</v>
      </c>
      <c r="I1378" t="s">
        <v>28</v>
      </c>
      <c r="J1378" t="s">
        <v>28</v>
      </c>
      <c r="K1378" t="s">
        <v>29</v>
      </c>
      <c r="L1378">
        <v>20</v>
      </c>
      <c r="N1378" s="5">
        <v>0</v>
      </c>
      <c r="O1378" t="s">
        <v>30</v>
      </c>
      <c r="P1378" s="5">
        <v>0.3</v>
      </c>
      <c r="Q1378" s="6">
        <v>0</v>
      </c>
      <c r="R1378" s="7">
        <v>3.6816310603171587E-4</v>
      </c>
      <c r="S1378" s="7">
        <v>1.1165464820805937E-4</v>
      </c>
      <c r="T1378" s="6">
        <v>0</v>
      </c>
      <c r="U1378" s="6">
        <v>0</v>
      </c>
    </row>
    <row r="1379" spans="1:21" x14ac:dyDescent="0.3">
      <c r="A1379" t="s">
        <v>21</v>
      </c>
      <c r="B1379" t="s">
        <v>648</v>
      </c>
      <c r="C1379" t="s">
        <v>270</v>
      </c>
      <c r="D1379" t="s">
        <v>271</v>
      </c>
      <c r="E1379" t="s">
        <v>25</v>
      </c>
      <c r="F1379" t="s">
        <v>26</v>
      </c>
      <c r="G1379" t="s">
        <v>810</v>
      </c>
      <c r="H1379" t="s">
        <v>274</v>
      </c>
      <c r="I1379" t="s">
        <v>274</v>
      </c>
      <c r="J1379" t="s">
        <v>274</v>
      </c>
      <c r="K1379" t="s">
        <v>29</v>
      </c>
      <c r="L1379">
        <v>8</v>
      </c>
      <c r="M1379" t="s">
        <v>275</v>
      </c>
      <c r="N1379" s="5">
        <v>0</v>
      </c>
      <c r="O1379" t="s">
        <v>30</v>
      </c>
      <c r="P1379" s="5">
        <v>0.28571428599999998</v>
      </c>
      <c r="Q1379" s="6">
        <v>0</v>
      </c>
      <c r="R1379" s="7">
        <v>1.3562364620156586E-4</v>
      </c>
      <c r="S1379" s="7">
        <v>1.0240693518426269E-4</v>
      </c>
      <c r="T1379" s="6">
        <v>0</v>
      </c>
      <c r="U1379" s="6">
        <v>0</v>
      </c>
    </row>
    <row r="1380" spans="1:21" x14ac:dyDescent="0.3">
      <c r="A1380" t="s">
        <v>21</v>
      </c>
      <c r="B1380" t="s">
        <v>648</v>
      </c>
      <c r="C1380" t="s">
        <v>270</v>
      </c>
      <c r="D1380" t="s">
        <v>271</v>
      </c>
      <c r="E1380" t="s">
        <v>25</v>
      </c>
      <c r="F1380" t="s">
        <v>26</v>
      </c>
      <c r="G1380" t="s">
        <v>811</v>
      </c>
      <c r="H1380" t="s">
        <v>277</v>
      </c>
      <c r="I1380" t="s">
        <v>277</v>
      </c>
      <c r="J1380" t="s">
        <v>277</v>
      </c>
      <c r="K1380" t="s">
        <v>29</v>
      </c>
      <c r="L1380">
        <v>10</v>
      </c>
      <c r="M1380" t="s">
        <v>278</v>
      </c>
      <c r="N1380" s="5">
        <v>0</v>
      </c>
      <c r="O1380" t="s">
        <v>30</v>
      </c>
      <c r="P1380" s="5">
        <v>0.5</v>
      </c>
      <c r="Q1380" s="6">
        <v>0</v>
      </c>
      <c r="R1380" s="7">
        <v>0</v>
      </c>
      <c r="S1380" s="7">
        <v>0</v>
      </c>
      <c r="T1380" s="6">
        <v>0</v>
      </c>
      <c r="U1380" s="6">
        <v>0</v>
      </c>
    </row>
    <row r="1381" spans="1:21" x14ac:dyDescent="0.3">
      <c r="A1381" t="s">
        <v>21</v>
      </c>
      <c r="B1381" t="s">
        <v>648</v>
      </c>
      <c r="C1381" t="s">
        <v>270</v>
      </c>
      <c r="D1381" t="s">
        <v>271</v>
      </c>
      <c r="E1381" t="s">
        <v>25</v>
      </c>
      <c r="F1381" t="s">
        <v>31</v>
      </c>
      <c r="G1381" t="s">
        <v>812</v>
      </c>
      <c r="H1381" t="s">
        <v>28</v>
      </c>
      <c r="I1381" t="s">
        <v>28</v>
      </c>
      <c r="J1381" t="s">
        <v>28</v>
      </c>
      <c r="K1381" t="s">
        <v>29</v>
      </c>
      <c r="L1381">
        <v>20</v>
      </c>
      <c r="N1381" s="5">
        <v>0</v>
      </c>
      <c r="O1381" t="s">
        <v>30</v>
      </c>
      <c r="P1381" s="5">
        <v>0.3</v>
      </c>
      <c r="Q1381" s="6">
        <v>0</v>
      </c>
      <c r="R1381" s="7">
        <v>3.6816310603171587E-4</v>
      </c>
      <c r="S1381" s="7">
        <v>1.1165464820805937E-4</v>
      </c>
      <c r="T1381" s="6">
        <v>0</v>
      </c>
      <c r="U1381" s="6">
        <v>0</v>
      </c>
    </row>
    <row r="1382" spans="1:21" x14ac:dyDescent="0.3">
      <c r="A1382" t="s">
        <v>21</v>
      </c>
      <c r="B1382" t="s">
        <v>648</v>
      </c>
      <c r="C1382" t="s">
        <v>270</v>
      </c>
      <c r="D1382" t="s">
        <v>271</v>
      </c>
      <c r="E1382" t="s">
        <v>25</v>
      </c>
      <c r="F1382" t="s">
        <v>31</v>
      </c>
      <c r="G1382" t="s">
        <v>813</v>
      </c>
      <c r="H1382" t="s">
        <v>274</v>
      </c>
      <c r="I1382" t="s">
        <v>274</v>
      </c>
      <c r="J1382" t="s">
        <v>274</v>
      </c>
      <c r="K1382" t="s">
        <v>29</v>
      </c>
      <c r="L1382">
        <v>8</v>
      </c>
      <c r="M1382" t="s">
        <v>275</v>
      </c>
      <c r="N1382" s="5">
        <v>0</v>
      </c>
      <c r="O1382" t="s">
        <v>30</v>
      </c>
      <c r="P1382" s="5">
        <v>0.28571428599999998</v>
      </c>
      <c r="Q1382" s="6">
        <v>0</v>
      </c>
      <c r="R1382" s="7">
        <v>1.3562364620156586E-4</v>
      </c>
      <c r="S1382" s="7">
        <v>1.0240693518426269E-4</v>
      </c>
      <c r="T1382" s="6">
        <v>0</v>
      </c>
      <c r="U1382" s="6">
        <v>0</v>
      </c>
    </row>
    <row r="1383" spans="1:21" x14ac:dyDescent="0.3">
      <c r="A1383" t="s">
        <v>21</v>
      </c>
      <c r="B1383" t="s">
        <v>648</v>
      </c>
      <c r="C1383" t="s">
        <v>270</v>
      </c>
      <c r="D1383" t="s">
        <v>271</v>
      </c>
      <c r="E1383" t="s">
        <v>25</v>
      </c>
      <c r="F1383" t="s">
        <v>31</v>
      </c>
      <c r="G1383" t="s">
        <v>814</v>
      </c>
      <c r="H1383" t="s">
        <v>277</v>
      </c>
      <c r="I1383" t="s">
        <v>277</v>
      </c>
      <c r="J1383" t="s">
        <v>277</v>
      </c>
      <c r="K1383" t="s">
        <v>29</v>
      </c>
      <c r="L1383">
        <v>10</v>
      </c>
      <c r="M1383" t="s">
        <v>278</v>
      </c>
      <c r="N1383" s="5">
        <v>0</v>
      </c>
      <c r="O1383" t="s">
        <v>30</v>
      </c>
      <c r="P1383" s="5">
        <v>0.5</v>
      </c>
      <c r="Q1383" s="6">
        <v>0</v>
      </c>
      <c r="R1383" s="7">
        <v>0</v>
      </c>
      <c r="S1383" s="7">
        <v>0</v>
      </c>
      <c r="T1383" s="6">
        <v>0</v>
      </c>
      <c r="U1383" s="6">
        <v>0</v>
      </c>
    </row>
    <row r="1384" spans="1:21" x14ac:dyDescent="0.3">
      <c r="A1384" t="s">
        <v>21</v>
      </c>
      <c r="B1384" t="s">
        <v>648</v>
      </c>
      <c r="C1384" t="s">
        <v>270</v>
      </c>
      <c r="D1384" t="s">
        <v>271</v>
      </c>
      <c r="E1384" t="s">
        <v>25</v>
      </c>
      <c r="F1384" t="s">
        <v>41</v>
      </c>
      <c r="G1384" t="s">
        <v>815</v>
      </c>
      <c r="H1384" t="s">
        <v>283</v>
      </c>
      <c r="I1384" t="s">
        <v>919</v>
      </c>
      <c r="J1384" t="s">
        <v>283</v>
      </c>
      <c r="K1384" t="s">
        <v>44</v>
      </c>
      <c r="L1384">
        <v>10</v>
      </c>
      <c r="M1384" t="s">
        <v>271</v>
      </c>
      <c r="N1384" s="5">
        <v>0.5</v>
      </c>
      <c r="O1384" t="s">
        <v>30</v>
      </c>
      <c r="P1384" s="5">
        <v>0.58333333300000001</v>
      </c>
      <c r="Q1384" s="6">
        <v>2583392.6239999998</v>
      </c>
      <c r="R1384" s="7">
        <v>8.7961248937062919E-5</v>
      </c>
      <c r="S1384" s="7">
        <v>9.2353882791940123E-5</v>
      </c>
      <c r="T1384" s="6">
        <v>227.23844170183617</v>
      </c>
      <c r="U1384" s="6">
        <v>238.58633960245862</v>
      </c>
    </row>
    <row r="1385" spans="1:21" x14ac:dyDescent="0.3">
      <c r="A1385" t="s">
        <v>21</v>
      </c>
      <c r="B1385" t="s">
        <v>648</v>
      </c>
      <c r="C1385" t="s">
        <v>270</v>
      </c>
      <c r="D1385" t="s">
        <v>271</v>
      </c>
      <c r="E1385" t="s">
        <v>25</v>
      </c>
      <c r="F1385" t="s">
        <v>26</v>
      </c>
      <c r="G1385" t="s">
        <v>816</v>
      </c>
      <c r="H1385" t="s">
        <v>283</v>
      </c>
      <c r="I1385" t="s">
        <v>919</v>
      </c>
      <c r="J1385" t="s">
        <v>283</v>
      </c>
      <c r="K1385" t="s">
        <v>44</v>
      </c>
      <c r="L1385">
        <v>10</v>
      </c>
      <c r="M1385" t="s">
        <v>271</v>
      </c>
      <c r="N1385" s="5">
        <v>0.5</v>
      </c>
      <c r="O1385" t="s">
        <v>30</v>
      </c>
      <c r="P1385" s="5">
        <v>0.58333333300000001</v>
      </c>
      <c r="Q1385" s="6">
        <v>35087.635450000002</v>
      </c>
      <c r="R1385" s="7">
        <v>8.7961248937062919E-5</v>
      </c>
      <c r="S1385" s="7">
        <v>9.2353882791940123E-5</v>
      </c>
      <c r="T1385" s="6">
        <v>3.0863522364303639</v>
      </c>
      <c r="U1385" s="6">
        <v>3.2404793717956233</v>
      </c>
    </row>
    <row r="1386" spans="1:21" x14ac:dyDescent="0.3">
      <c r="A1386" t="s">
        <v>21</v>
      </c>
      <c r="B1386" t="s">
        <v>648</v>
      </c>
      <c r="C1386" t="s">
        <v>270</v>
      </c>
      <c r="D1386" t="s">
        <v>275</v>
      </c>
      <c r="E1386" t="s">
        <v>25</v>
      </c>
      <c r="F1386" t="s">
        <v>26</v>
      </c>
      <c r="G1386" t="s">
        <v>809</v>
      </c>
      <c r="H1386" t="s">
        <v>28</v>
      </c>
      <c r="I1386" t="s">
        <v>28</v>
      </c>
      <c r="J1386" t="s">
        <v>28</v>
      </c>
      <c r="K1386" t="s">
        <v>29</v>
      </c>
      <c r="L1386">
        <v>20</v>
      </c>
      <c r="N1386" s="5">
        <v>0</v>
      </c>
      <c r="O1386" t="s">
        <v>30</v>
      </c>
      <c r="P1386" s="5">
        <v>0.3</v>
      </c>
      <c r="Q1386" s="6">
        <v>0</v>
      </c>
      <c r="R1386" s="7">
        <v>3.6816310603171587E-4</v>
      </c>
      <c r="S1386" s="7">
        <v>1.1165464820805937E-4</v>
      </c>
      <c r="T1386" s="6">
        <v>0</v>
      </c>
      <c r="U1386" s="6">
        <v>0</v>
      </c>
    </row>
    <row r="1387" spans="1:21" x14ac:dyDescent="0.3">
      <c r="A1387" t="s">
        <v>21</v>
      </c>
      <c r="B1387" t="s">
        <v>648</v>
      </c>
      <c r="C1387" t="s">
        <v>270</v>
      </c>
      <c r="D1387" t="s">
        <v>275</v>
      </c>
      <c r="E1387" t="s">
        <v>25</v>
      </c>
      <c r="F1387" t="s">
        <v>26</v>
      </c>
      <c r="G1387" t="s">
        <v>810</v>
      </c>
      <c r="H1387" t="s">
        <v>274</v>
      </c>
      <c r="I1387" t="s">
        <v>274</v>
      </c>
      <c r="J1387" t="s">
        <v>274</v>
      </c>
      <c r="K1387" t="s">
        <v>29</v>
      </c>
      <c r="L1387">
        <v>8</v>
      </c>
      <c r="M1387" t="s">
        <v>275</v>
      </c>
      <c r="N1387" s="5">
        <v>0.153</v>
      </c>
      <c r="O1387" t="s">
        <v>30</v>
      </c>
      <c r="P1387" s="5">
        <v>0.28571428599999998</v>
      </c>
      <c r="Q1387" s="6">
        <v>0</v>
      </c>
      <c r="R1387" s="7">
        <v>1.3562364620156586E-4</v>
      </c>
      <c r="S1387" s="7">
        <v>1.0240693518426269E-4</v>
      </c>
      <c r="T1387" s="6">
        <v>0</v>
      </c>
      <c r="U1387" s="6">
        <v>0</v>
      </c>
    </row>
    <row r="1388" spans="1:21" x14ac:dyDescent="0.3">
      <c r="A1388" t="s">
        <v>21</v>
      </c>
      <c r="B1388" t="s">
        <v>648</v>
      </c>
      <c r="C1388" t="s">
        <v>270</v>
      </c>
      <c r="D1388" t="s">
        <v>275</v>
      </c>
      <c r="E1388" t="s">
        <v>25</v>
      </c>
      <c r="F1388" t="s">
        <v>26</v>
      </c>
      <c r="G1388" t="s">
        <v>811</v>
      </c>
      <c r="H1388" t="s">
        <v>277</v>
      </c>
      <c r="I1388" t="s">
        <v>277</v>
      </c>
      <c r="J1388" t="s">
        <v>277</v>
      </c>
      <c r="K1388" t="s">
        <v>29</v>
      </c>
      <c r="L1388">
        <v>10</v>
      </c>
      <c r="M1388" t="s">
        <v>278</v>
      </c>
      <c r="N1388" s="5">
        <v>0</v>
      </c>
      <c r="O1388" t="s">
        <v>30</v>
      </c>
      <c r="P1388" s="5">
        <v>0.5</v>
      </c>
      <c r="Q1388" s="6">
        <v>0</v>
      </c>
      <c r="R1388" s="7">
        <v>0</v>
      </c>
      <c r="S1388" s="7">
        <v>0</v>
      </c>
      <c r="T1388" s="6">
        <v>0</v>
      </c>
      <c r="U1388" s="6">
        <v>0</v>
      </c>
    </row>
    <row r="1389" spans="1:21" x14ac:dyDescent="0.3">
      <c r="A1389" t="s">
        <v>21</v>
      </c>
      <c r="B1389" t="s">
        <v>648</v>
      </c>
      <c r="C1389" t="s">
        <v>270</v>
      </c>
      <c r="D1389" t="s">
        <v>275</v>
      </c>
      <c r="E1389" t="s">
        <v>25</v>
      </c>
      <c r="F1389" t="s">
        <v>31</v>
      </c>
      <c r="G1389" t="s">
        <v>812</v>
      </c>
      <c r="H1389" t="s">
        <v>28</v>
      </c>
      <c r="I1389" t="s">
        <v>28</v>
      </c>
      <c r="J1389" t="s">
        <v>28</v>
      </c>
      <c r="K1389" t="s">
        <v>29</v>
      </c>
      <c r="L1389">
        <v>20</v>
      </c>
      <c r="N1389" s="5">
        <v>0</v>
      </c>
      <c r="O1389" t="s">
        <v>30</v>
      </c>
      <c r="P1389" s="5">
        <v>0.3</v>
      </c>
      <c r="Q1389" s="6">
        <v>0</v>
      </c>
      <c r="R1389" s="7">
        <v>3.6816310603171587E-4</v>
      </c>
      <c r="S1389" s="7">
        <v>1.1165464820805937E-4</v>
      </c>
      <c r="T1389" s="6">
        <v>0</v>
      </c>
      <c r="U1389" s="6">
        <v>0</v>
      </c>
    </row>
    <row r="1390" spans="1:21" x14ac:dyDescent="0.3">
      <c r="A1390" t="s">
        <v>21</v>
      </c>
      <c r="B1390" t="s">
        <v>648</v>
      </c>
      <c r="C1390" t="s">
        <v>270</v>
      </c>
      <c r="D1390" t="s">
        <v>275</v>
      </c>
      <c r="E1390" t="s">
        <v>25</v>
      </c>
      <c r="F1390" t="s">
        <v>31</v>
      </c>
      <c r="G1390" t="s">
        <v>813</v>
      </c>
      <c r="H1390" t="s">
        <v>274</v>
      </c>
      <c r="I1390" t="s">
        <v>274</v>
      </c>
      <c r="J1390" t="s">
        <v>274</v>
      </c>
      <c r="K1390" t="s">
        <v>29</v>
      </c>
      <c r="L1390">
        <v>8</v>
      </c>
      <c r="M1390" t="s">
        <v>275</v>
      </c>
      <c r="N1390" s="5">
        <v>3.0599999999999999E-2</v>
      </c>
      <c r="O1390" t="s">
        <v>30</v>
      </c>
      <c r="P1390" s="5">
        <v>0.28571428599999998</v>
      </c>
      <c r="Q1390" s="6">
        <v>1000567.488</v>
      </c>
      <c r="R1390" s="7">
        <v>1.3562364620156586E-4</v>
      </c>
      <c r="S1390" s="7">
        <v>1.0240693518426269E-4</v>
      </c>
      <c r="T1390" s="6">
        <v>135.7006109933015</v>
      </c>
      <c r="U1390" s="6">
        <v>102.46504989109654</v>
      </c>
    </row>
    <row r="1391" spans="1:21" x14ac:dyDescent="0.3">
      <c r="A1391" t="s">
        <v>21</v>
      </c>
      <c r="B1391" t="s">
        <v>648</v>
      </c>
      <c r="C1391" t="s">
        <v>270</v>
      </c>
      <c r="D1391" t="s">
        <v>275</v>
      </c>
      <c r="E1391" t="s">
        <v>25</v>
      </c>
      <c r="F1391" t="s">
        <v>31</v>
      </c>
      <c r="G1391" t="s">
        <v>814</v>
      </c>
      <c r="H1391" t="s">
        <v>277</v>
      </c>
      <c r="I1391" t="s">
        <v>277</v>
      </c>
      <c r="J1391" t="s">
        <v>277</v>
      </c>
      <c r="K1391" t="s">
        <v>29</v>
      </c>
      <c r="L1391">
        <v>10</v>
      </c>
      <c r="M1391" t="s">
        <v>278</v>
      </c>
      <c r="N1391" s="5">
        <v>0</v>
      </c>
      <c r="O1391" t="s">
        <v>30</v>
      </c>
      <c r="P1391" s="5">
        <v>0.5</v>
      </c>
      <c r="Q1391" s="6">
        <v>0</v>
      </c>
      <c r="R1391" s="7">
        <v>0</v>
      </c>
      <c r="S1391" s="7">
        <v>0</v>
      </c>
      <c r="T1391" s="6">
        <v>0</v>
      </c>
      <c r="U1391" s="6">
        <v>0</v>
      </c>
    </row>
    <row r="1392" spans="1:21" x14ac:dyDescent="0.3">
      <c r="A1392" t="s">
        <v>21</v>
      </c>
      <c r="B1392" t="s">
        <v>648</v>
      </c>
      <c r="C1392" t="s">
        <v>270</v>
      </c>
      <c r="D1392" t="s">
        <v>275</v>
      </c>
      <c r="E1392" t="s">
        <v>25</v>
      </c>
      <c r="F1392" t="s">
        <v>41</v>
      </c>
      <c r="G1392" t="s">
        <v>817</v>
      </c>
      <c r="H1392" t="s">
        <v>286</v>
      </c>
      <c r="I1392" t="s">
        <v>286</v>
      </c>
      <c r="J1392" t="s">
        <v>286</v>
      </c>
      <c r="K1392" t="s">
        <v>44</v>
      </c>
      <c r="L1392">
        <v>10</v>
      </c>
      <c r="M1392" t="s">
        <v>275</v>
      </c>
      <c r="N1392" s="5">
        <v>0.5</v>
      </c>
      <c r="O1392" t="s">
        <v>30</v>
      </c>
      <c r="P1392" s="5">
        <v>0.53846153799999996</v>
      </c>
      <c r="Q1392" s="6">
        <v>57495786.229999997</v>
      </c>
      <c r="R1392" s="7">
        <v>8.7961248937062919E-5</v>
      </c>
      <c r="S1392" s="7">
        <v>9.2353882791940123E-5</v>
      </c>
      <c r="T1392" s="6">
        <v>5057.4011654091837</v>
      </c>
      <c r="U1392" s="6">
        <v>5309.9591025158643</v>
      </c>
    </row>
    <row r="1393" spans="1:21" x14ac:dyDescent="0.3">
      <c r="A1393" t="s">
        <v>21</v>
      </c>
      <c r="B1393" t="s">
        <v>648</v>
      </c>
      <c r="C1393" t="s">
        <v>270</v>
      </c>
      <c r="D1393" t="s">
        <v>275</v>
      </c>
      <c r="E1393" t="s">
        <v>25</v>
      </c>
      <c r="F1393" t="s">
        <v>41</v>
      </c>
      <c r="G1393" t="s">
        <v>818</v>
      </c>
      <c r="H1393" t="s">
        <v>288</v>
      </c>
      <c r="I1393" t="s">
        <v>288</v>
      </c>
      <c r="J1393" t="s">
        <v>288</v>
      </c>
      <c r="K1393" t="s">
        <v>44</v>
      </c>
      <c r="L1393">
        <v>10</v>
      </c>
      <c r="M1393" t="s">
        <v>275</v>
      </c>
      <c r="N1393" s="5">
        <v>0.5</v>
      </c>
      <c r="O1393" t="s">
        <v>30</v>
      </c>
      <c r="P1393" s="5">
        <v>0.53333333299999997</v>
      </c>
      <c r="Q1393" s="6">
        <v>41615997.670000002</v>
      </c>
      <c r="R1393" s="7">
        <v>8.7961248937062919E-5</v>
      </c>
      <c r="S1393" s="7">
        <v>9.2353882791940123E-5</v>
      </c>
      <c r="T1393" s="6">
        <v>3660.5951308151007</v>
      </c>
      <c r="U1393" s="6">
        <v>3843.3989710848332</v>
      </c>
    </row>
    <row r="1394" spans="1:21" x14ac:dyDescent="0.3">
      <c r="A1394" t="s">
        <v>21</v>
      </c>
      <c r="B1394" t="s">
        <v>648</v>
      </c>
      <c r="C1394" t="s">
        <v>270</v>
      </c>
      <c r="D1394" t="s">
        <v>275</v>
      </c>
      <c r="E1394" t="s">
        <v>25</v>
      </c>
      <c r="F1394" t="s">
        <v>26</v>
      </c>
      <c r="G1394" t="s">
        <v>819</v>
      </c>
      <c r="H1394" t="s">
        <v>286</v>
      </c>
      <c r="I1394" t="s">
        <v>286</v>
      </c>
      <c r="J1394" t="s">
        <v>286</v>
      </c>
      <c r="K1394" t="s">
        <v>44</v>
      </c>
      <c r="L1394">
        <v>10</v>
      </c>
      <c r="M1394" t="s">
        <v>275</v>
      </c>
      <c r="N1394" s="5">
        <v>0.5</v>
      </c>
      <c r="O1394" t="s">
        <v>30</v>
      </c>
      <c r="P1394" s="5">
        <v>0.53846153799999996</v>
      </c>
      <c r="Q1394" s="6">
        <v>780907.69850000006</v>
      </c>
      <c r="R1394" s="7">
        <v>8.7961248937062919E-5</v>
      </c>
      <c r="S1394" s="7">
        <v>9.2353882791940123E-5</v>
      </c>
      <c r="T1394" s="6">
        <v>68.689616464627377</v>
      </c>
      <c r="U1394" s="6">
        <v>72.119858058592726</v>
      </c>
    </row>
    <row r="1395" spans="1:21" x14ac:dyDescent="0.3">
      <c r="A1395" t="s">
        <v>21</v>
      </c>
      <c r="B1395" t="s">
        <v>648</v>
      </c>
      <c r="C1395" t="s">
        <v>270</v>
      </c>
      <c r="D1395" t="s">
        <v>275</v>
      </c>
      <c r="E1395" t="s">
        <v>25</v>
      </c>
      <c r="F1395" t="s">
        <v>26</v>
      </c>
      <c r="G1395" t="s">
        <v>820</v>
      </c>
      <c r="H1395" t="s">
        <v>288</v>
      </c>
      <c r="I1395" t="s">
        <v>288</v>
      </c>
      <c r="J1395" t="s">
        <v>288</v>
      </c>
      <c r="K1395" t="s">
        <v>44</v>
      </c>
      <c r="L1395">
        <v>10</v>
      </c>
      <c r="M1395" t="s">
        <v>275</v>
      </c>
      <c r="N1395" s="5">
        <v>0.5</v>
      </c>
      <c r="O1395" t="s">
        <v>30</v>
      </c>
      <c r="P1395" s="5">
        <v>0.53333333299999997</v>
      </c>
      <c r="Q1395" s="6">
        <v>565228.42940000002</v>
      </c>
      <c r="R1395" s="7">
        <v>8.7961248937062919E-5</v>
      </c>
      <c r="S1395" s="7">
        <v>9.2353882791940123E-5</v>
      </c>
      <c r="T1395" s="6">
        <v>49.718198584758497</v>
      </c>
      <c r="U1395" s="6">
        <v>52.201040119480005</v>
      </c>
    </row>
    <row r="1396" spans="1:21" x14ac:dyDescent="0.3">
      <c r="A1396" t="s">
        <v>21</v>
      </c>
      <c r="B1396" t="s">
        <v>648</v>
      </c>
      <c r="C1396" t="s">
        <v>270</v>
      </c>
      <c r="D1396" t="s">
        <v>291</v>
      </c>
      <c r="E1396" t="s">
        <v>25</v>
      </c>
      <c r="F1396" t="s">
        <v>26</v>
      </c>
      <c r="G1396" t="s">
        <v>809</v>
      </c>
      <c r="H1396" t="s">
        <v>28</v>
      </c>
      <c r="I1396" t="s">
        <v>28</v>
      </c>
      <c r="J1396" t="s">
        <v>28</v>
      </c>
      <c r="K1396" t="s">
        <v>29</v>
      </c>
      <c r="L1396">
        <v>20</v>
      </c>
      <c r="N1396" s="5">
        <v>0</v>
      </c>
      <c r="O1396" t="s">
        <v>30</v>
      </c>
      <c r="P1396" s="5">
        <v>0.3</v>
      </c>
      <c r="Q1396" s="6">
        <v>0</v>
      </c>
      <c r="R1396" s="7">
        <v>3.6816310603171587E-4</v>
      </c>
      <c r="S1396" s="7">
        <v>1.1165464820805937E-4</v>
      </c>
      <c r="T1396" s="6">
        <v>0</v>
      </c>
      <c r="U1396" s="6">
        <v>0</v>
      </c>
    </row>
    <row r="1397" spans="1:21" x14ac:dyDescent="0.3">
      <c r="A1397" t="s">
        <v>21</v>
      </c>
      <c r="B1397" t="s">
        <v>648</v>
      </c>
      <c r="C1397" t="s">
        <v>270</v>
      </c>
      <c r="D1397" t="s">
        <v>291</v>
      </c>
      <c r="E1397" t="s">
        <v>25</v>
      </c>
      <c r="F1397" t="s">
        <v>26</v>
      </c>
      <c r="G1397" t="s">
        <v>810</v>
      </c>
      <c r="H1397" t="s">
        <v>274</v>
      </c>
      <c r="I1397" t="s">
        <v>274</v>
      </c>
      <c r="J1397" t="s">
        <v>274</v>
      </c>
      <c r="K1397" t="s">
        <v>29</v>
      </c>
      <c r="L1397">
        <v>8</v>
      </c>
      <c r="M1397" t="s">
        <v>275</v>
      </c>
      <c r="N1397" s="5">
        <v>0</v>
      </c>
      <c r="O1397" t="s">
        <v>30</v>
      </c>
      <c r="P1397" s="5">
        <v>0.28571428599999998</v>
      </c>
      <c r="Q1397" s="6">
        <v>0</v>
      </c>
      <c r="R1397" s="7">
        <v>1.3562364620156586E-4</v>
      </c>
      <c r="S1397" s="7">
        <v>1.0240693518426269E-4</v>
      </c>
      <c r="T1397" s="6">
        <v>0</v>
      </c>
      <c r="U1397" s="6">
        <v>0</v>
      </c>
    </row>
    <row r="1398" spans="1:21" x14ac:dyDescent="0.3">
      <c r="A1398" t="s">
        <v>21</v>
      </c>
      <c r="B1398" t="s">
        <v>648</v>
      </c>
      <c r="C1398" t="s">
        <v>270</v>
      </c>
      <c r="D1398" t="s">
        <v>291</v>
      </c>
      <c r="E1398" t="s">
        <v>25</v>
      </c>
      <c r="F1398" t="s">
        <v>26</v>
      </c>
      <c r="G1398" t="s">
        <v>811</v>
      </c>
      <c r="H1398" t="s">
        <v>277</v>
      </c>
      <c r="I1398" t="s">
        <v>277</v>
      </c>
      <c r="J1398" t="s">
        <v>277</v>
      </c>
      <c r="K1398" t="s">
        <v>29</v>
      </c>
      <c r="L1398">
        <v>10</v>
      </c>
      <c r="M1398" t="s">
        <v>278</v>
      </c>
      <c r="N1398" s="5">
        <v>0</v>
      </c>
      <c r="O1398" t="s">
        <v>30</v>
      </c>
      <c r="P1398" s="5">
        <v>0.5</v>
      </c>
      <c r="Q1398" s="6">
        <v>0</v>
      </c>
      <c r="R1398" s="7">
        <v>0</v>
      </c>
      <c r="S1398" s="7">
        <v>0</v>
      </c>
      <c r="T1398" s="6">
        <v>0</v>
      </c>
      <c r="U1398" s="6">
        <v>0</v>
      </c>
    </row>
    <row r="1399" spans="1:21" x14ac:dyDescent="0.3">
      <c r="A1399" t="s">
        <v>21</v>
      </c>
      <c r="B1399" t="s">
        <v>648</v>
      </c>
      <c r="C1399" t="s">
        <v>270</v>
      </c>
      <c r="D1399" t="s">
        <v>291</v>
      </c>
      <c r="E1399" t="s">
        <v>25</v>
      </c>
      <c r="F1399" t="s">
        <v>31</v>
      </c>
      <c r="G1399" t="s">
        <v>812</v>
      </c>
      <c r="H1399" t="s">
        <v>28</v>
      </c>
      <c r="I1399" t="s">
        <v>28</v>
      </c>
      <c r="J1399" t="s">
        <v>28</v>
      </c>
      <c r="K1399" t="s">
        <v>29</v>
      </c>
      <c r="L1399">
        <v>20</v>
      </c>
      <c r="N1399" s="5">
        <v>0</v>
      </c>
      <c r="O1399" t="s">
        <v>30</v>
      </c>
      <c r="P1399" s="5">
        <v>0.3</v>
      </c>
      <c r="Q1399" s="6">
        <v>0</v>
      </c>
      <c r="R1399" s="7">
        <v>3.6816310603171587E-4</v>
      </c>
      <c r="S1399" s="7">
        <v>1.1165464820805937E-4</v>
      </c>
      <c r="T1399" s="6">
        <v>0</v>
      </c>
      <c r="U1399" s="6">
        <v>0</v>
      </c>
    </row>
    <row r="1400" spans="1:21" x14ac:dyDescent="0.3">
      <c r="A1400" t="s">
        <v>21</v>
      </c>
      <c r="B1400" t="s">
        <v>648</v>
      </c>
      <c r="C1400" t="s">
        <v>270</v>
      </c>
      <c r="D1400" t="s">
        <v>291</v>
      </c>
      <c r="E1400" t="s">
        <v>25</v>
      </c>
      <c r="F1400" t="s">
        <v>31</v>
      </c>
      <c r="G1400" t="s">
        <v>813</v>
      </c>
      <c r="H1400" t="s">
        <v>274</v>
      </c>
      <c r="I1400" t="s">
        <v>274</v>
      </c>
      <c r="J1400" t="s">
        <v>274</v>
      </c>
      <c r="K1400" t="s">
        <v>29</v>
      </c>
      <c r="L1400">
        <v>8</v>
      </c>
      <c r="M1400" t="s">
        <v>275</v>
      </c>
      <c r="N1400" s="5">
        <v>0</v>
      </c>
      <c r="O1400" t="s">
        <v>30</v>
      </c>
      <c r="P1400" s="5">
        <v>0.28571428599999998</v>
      </c>
      <c r="Q1400" s="6">
        <v>0</v>
      </c>
      <c r="R1400" s="7">
        <v>1.3562364620156586E-4</v>
      </c>
      <c r="S1400" s="7">
        <v>1.0240693518426269E-4</v>
      </c>
      <c r="T1400" s="6">
        <v>0</v>
      </c>
      <c r="U1400" s="6">
        <v>0</v>
      </c>
    </row>
    <row r="1401" spans="1:21" x14ac:dyDescent="0.3">
      <c r="A1401" t="s">
        <v>21</v>
      </c>
      <c r="B1401" t="s">
        <v>648</v>
      </c>
      <c r="C1401" t="s">
        <v>270</v>
      </c>
      <c r="D1401" t="s">
        <v>291</v>
      </c>
      <c r="E1401" t="s">
        <v>25</v>
      </c>
      <c r="F1401" t="s">
        <v>31</v>
      </c>
      <c r="G1401" t="s">
        <v>814</v>
      </c>
      <c r="H1401" t="s">
        <v>277</v>
      </c>
      <c r="I1401" t="s">
        <v>277</v>
      </c>
      <c r="J1401" t="s">
        <v>277</v>
      </c>
      <c r="K1401" t="s">
        <v>29</v>
      </c>
      <c r="L1401">
        <v>10</v>
      </c>
      <c r="M1401" t="s">
        <v>278</v>
      </c>
      <c r="N1401" s="5">
        <v>0</v>
      </c>
      <c r="O1401" t="s">
        <v>30</v>
      </c>
      <c r="P1401" s="5">
        <v>0.5</v>
      </c>
      <c r="Q1401" s="6">
        <v>0</v>
      </c>
      <c r="R1401" s="7">
        <v>0</v>
      </c>
      <c r="S1401" s="7">
        <v>0</v>
      </c>
      <c r="T1401" s="6">
        <v>0</v>
      </c>
      <c r="U1401" s="6">
        <v>0</v>
      </c>
    </row>
    <row r="1402" spans="1:21" x14ac:dyDescent="0.3">
      <c r="A1402" t="s">
        <v>21</v>
      </c>
      <c r="B1402" t="s">
        <v>648</v>
      </c>
      <c r="C1402" t="s">
        <v>270</v>
      </c>
      <c r="D1402" t="s">
        <v>291</v>
      </c>
      <c r="E1402" t="s">
        <v>25</v>
      </c>
      <c r="F1402" t="s">
        <v>41</v>
      </c>
      <c r="G1402" t="s">
        <v>821</v>
      </c>
      <c r="H1402" t="s">
        <v>293</v>
      </c>
      <c r="I1402" t="s">
        <v>293</v>
      </c>
      <c r="J1402" t="s">
        <v>293</v>
      </c>
      <c r="K1402" t="s">
        <v>44</v>
      </c>
      <c r="L1402">
        <v>15</v>
      </c>
      <c r="M1402" t="s">
        <v>291</v>
      </c>
      <c r="N1402" s="5">
        <v>0</v>
      </c>
      <c r="O1402" t="s">
        <v>30</v>
      </c>
      <c r="P1402" s="5">
        <v>0.1875</v>
      </c>
      <c r="Q1402" s="6">
        <v>0</v>
      </c>
      <c r="R1402" s="7">
        <v>0</v>
      </c>
      <c r="S1402" s="7">
        <v>1.876378913356902E-10</v>
      </c>
      <c r="T1402" s="6">
        <v>0</v>
      </c>
      <c r="U1402" s="6">
        <v>0</v>
      </c>
    </row>
    <row r="1403" spans="1:21" x14ac:dyDescent="0.3">
      <c r="A1403" t="s">
        <v>21</v>
      </c>
      <c r="B1403" t="s">
        <v>648</v>
      </c>
      <c r="C1403" t="s">
        <v>270</v>
      </c>
      <c r="D1403" t="s">
        <v>291</v>
      </c>
      <c r="E1403" t="s">
        <v>25</v>
      </c>
      <c r="F1403" t="s">
        <v>41</v>
      </c>
      <c r="G1403" t="s">
        <v>822</v>
      </c>
      <c r="H1403" t="s">
        <v>295</v>
      </c>
      <c r="I1403" t="s">
        <v>295</v>
      </c>
      <c r="J1403" t="s">
        <v>295</v>
      </c>
      <c r="K1403" t="s">
        <v>44</v>
      </c>
      <c r="L1403">
        <v>15</v>
      </c>
      <c r="M1403" t="s">
        <v>291</v>
      </c>
      <c r="N1403" s="5">
        <v>0.79</v>
      </c>
      <c r="O1403" t="s">
        <v>30</v>
      </c>
      <c r="P1403" s="5">
        <v>0.4375</v>
      </c>
      <c r="Q1403" s="6">
        <v>14916260.52</v>
      </c>
      <c r="R1403" s="7">
        <v>0</v>
      </c>
      <c r="S1403" s="7">
        <v>5.8248732226484634E-11</v>
      </c>
      <c r="T1403" s="6">
        <v>0</v>
      </c>
      <c r="U1403" s="6">
        <v>8.6885326484996439E-4</v>
      </c>
    </row>
    <row r="1404" spans="1:21" x14ac:dyDescent="0.3">
      <c r="A1404" t="s">
        <v>21</v>
      </c>
      <c r="B1404" t="s">
        <v>648</v>
      </c>
      <c r="C1404" t="s">
        <v>270</v>
      </c>
      <c r="D1404" t="s">
        <v>291</v>
      </c>
      <c r="E1404" t="s">
        <v>25</v>
      </c>
      <c r="F1404" t="s">
        <v>26</v>
      </c>
      <c r="G1404" t="s">
        <v>823</v>
      </c>
      <c r="H1404" t="s">
        <v>293</v>
      </c>
      <c r="I1404" t="s">
        <v>293</v>
      </c>
      <c r="J1404" t="s">
        <v>293</v>
      </c>
      <c r="K1404" t="s">
        <v>44</v>
      </c>
      <c r="L1404">
        <v>15</v>
      </c>
      <c r="M1404" t="s">
        <v>291</v>
      </c>
      <c r="N1404" s="5">
        <v>0</v>
      </c>
      <c r="O1404" t="s">
        <v>30</v>
      </c>
      <c r="P1404" s="5">
        <v>0.1875</v>
      </c>
      <c r="Q1404" s="6">
        <v>0</v>
      </c>
      <c r="R1404" s="7">
        <v>0</v>
      </c>
      <c r="S1404" s="7">
        <v>1.876378913356902E-10</v>
      </c>
      <c r="T1404" s="6">
        <v>0</v>
      </c>
      <c r="U1404" s="6">
        <v>0</v>
      </c>
    </row>
    <row r="1405" spans="1:21" x14ac:dyDescent="0.3">
      <c r="A1405" t="s">
        <v>21</v>
      </c>
      <c r="B1405" t="s">
        <v>648</v>
      </c>
      <c r="C1405" t="s">
        <v>270</v>
      </c>
      <c r="D1405" t="s">
        <v>291</v>
      </c>
      <c r="E1405" t="s">
        <v>25</v>
      </c>
      <c r="F1405" t="s">
        <v>26</v>
      </c>
      <c r="G1405" t="s">
        <v>824</v>
      </c>
      <c r="H1405" t="s">
        <v>295</v>
      </c>
      <c r="I1405" t="s">
        <v>295</v>
      </c>
      <c r="J1405" t="s">
        <v>295</v>
      </c>
      <c r="K1405" t="s">
        <v>44</v>
      </c>
      <c r="L1405">
        <v>15</v>
      </c>
      <c r="M1405" t="s">
        <v>291</v>
      </c>
      <c r="N1405" s="5">
        <v>0.79</v>
      </c>
      <c r="O1405" t="s">
        <v>30</v>
      </c>
      <c r="P1405" s="5">
        <v>0.4375</v>
      </c>
      <c r="Q1405" s="6">
        <v>202592.6318</v>
      </c>
      <c r="R1405" s="7">
        <v>0</v>
      </c>
      <c r="S1405" s="7">
        <v>5.8248732226484634E-11</v>
      </c>
      <c r="T1405" s="6">
        <v>0</v>
      </c>
      <c r="U1405" s="6">
        <v>1.1800763960776996E-5</v>
      </c>
    </row>
    <row r="1406" spans="1:21" x14ac:dyDescent="0.3">
      <c r="A1406" t="s">
        <v>21</v>
      </c>
      <c r="B1406" t="s">
        <v>648</v>
      </c>
      <c r="C1406" t="s">
        <v>34</v>
      </c>
      <c r="D1406" t="s">
        <v>298</v>
      </c>
      <c r="E1406" t="s">
        <v>25</v>
      </c>
      <c r="F1406" t="s">
        <v>26</v>
      </c>
      <c r="G1406" t="s">
        <v>651</v>
      </c>
      <c r="H1406" t="s">
        <v>28</v>
      </c>
      <c r="I1406" t="s">
        <v>28</v>
      </c>
      <c r="J1406" t="s">
        <v>28</v>
      </c>
      <c r="K1406" t="s">
        <v>29</v>
      </c>
      <c r="L1406">
        <v>20</v>
      </c>
      <c r="N1406" s="5">
        <v>0</v>
      </c>
      <c r="O1406" t="s">
        <v>30</v>
      </c>
      <c r="P1406" s="5">
        <v>0.3</v>
      </c>
      <c r="Q1406" s="6">
        <v>0</v>
      </c>
      <c r="R1406" s="7">
        <v>3.6816310603171587E-4</v>
      </c>
      <c r="S1406" s="7">
        <v>1.1165464820805937E-4</v>
      </c>
      <c r="T1406" s="6">
        <v>0</v>
      </c>
      <c r="U1406" s="6">
        <v>0</v>
      </c>
    </row>
    <row r="1407" spans="1:21" x14ac:dyDescent="0.3">
      <c r="A1407" t="s">
        <v>21</v>
      </c>
      <c r="B1407" t="s">
        <v>648</v>
      </c>
      <c r="C1407" t="s">
        <v>34</v>
      </c>
      <c r="D1407" t="s">
        <v>298</v>
      </c>
      <c r="E1407" t="s">
        <v>25</v>
      </c>
      <c r="F1407" t="s">
        <v>26</v>
      </c>
      <c r="G1407" t="s">
        <v>652</v>
      </c>
      <c r="H1407" t="s">
        <v>38</v>
      </c>
      <c r="I1407" t="s">
        <v>38</v>
      </c>
      <c r="J1407" t="s">
        <v>38</v>
      </c>
      <c r="K1407" t="s">
        <v>29</v>
      </c>
      <c r="L1407">
        <v>5</v>
      </c>
      <c r="N1407" s="5">
        <v>0.9</v>
      </c>
      <c r="O1407" t="s">
        <v>30</v>
      </c>
      <c r="P1407" s="5">
        <v>2.8648030000000001E-2</v>
      </c>
      <c r="Q1407" s="6">
        <v>7123.5702270000002</v>
      </c>
      <c r="R1407" s="7">
        <v>1.1015087511623278E-4</v>
      </c>
      <c r="S1407" s="7">
        <v>8.5949592175893486E-5</v>
      </c>
      <c r="T1407" s="6">
        <v>0.78466749445599104</v>
      </c>
      <c r="U1407" s="6">
        <v>0.61226795584698701</v>
      </c>
    </row>
    <row r="1408" spans="1:21" x14ac:dyDescent="0.3">
      <c r="A1408" t="s">
        <v>21</v>
      </c>
      <c r="B1408" t="s">
        <v>648</v>
      </c>
      <c r="C1408" t="s">
        <v>34</v>
      </c>
      <c r="D1408" t="s">
        <v>298</v>
      </c>
      <c r="E1408" t="s">
        <v>25</v>
      </c>
      <c r="F1408" t="s">
        <v>31</v>
      </c>
      <c r="G1408" t="s">
        <v>653</v>
      </c>
      <c r="H1408" t="s">
        <v>28</v>
      </c>
      <c r="I1408" t="s">
        <v>28</v>
      </c>
      <c r="J1408" t="s">
        <v>28</v>
      </c>
      <c r="K1408" t="s">
        <v>29</v>
      </c>
      <c r="L1408">
        <v>20</v>
      </c>
      <c r="N1408" s="5">
        <v>0</v>
      </c>
      <c r="O1408" t="s">
        <v>30</v>
      </c>
      <c r="P1408" s="5">
        <v>0.3</v>
      </c>
      <c r="Q1408" s="6">
        <v>0</v>
      </c>
      <c r="R1408" s="7">
        <v>3.6816310603171587E-4</v>
      </c>
      <c r="S1408" s="7">
        <v>1.1165464820805937E-4</v>
      </c>
      <c r="T1408" s="6">
        <v>0</v>
      </c>
      <c r="U1408" s="6">
        <v>0</v>
      </c>
    </row>
    <row r="1409" spans="1:21" x14ac:dyDescent="0.3">
      <c r="A1409" t="s">
        <v>21</v>
      </c>
      <c r="B1409" t="s">
        <v>648</v>
      </c>
      <c r="C1409" t="s">
        <v>34</v>
      </c>
      <c r="D1409" t="s">
        <v>298</v>
      </c>
      <c r="E1409" t="s">
        <v>25</v>
      </c>
      <c r="F1409" t="s">
        <v>31</v>
      </c>
      <c r="G1409" t="s">
        <v>654</v>
      </c>
      <c r="H1409" t="s">
        <v>38</v>
      </c>
      <c r="I1409" t="s">
        <v>38</v>
      </c>
      <c r="J1409" t="s">
        <v>38</v>
      </c>
      <c r="K1409" t="s">
        <v>29</v>
      </c>
      <c r="L1409">
        <v>5</v>
      </c>
      <c r="N1409" s="5">
        <v>0.9</v>
      </c>
      <c r="O1409" t="s">
        <v>30</v>
      </c>
      <c r="P1409" s="5">
        <v>2.8648030000000001E-2</v>
      </c>
      <c r="Q1409" s="6">
        <v>524486.15170000005</v>
      </c>
      <c r="R1409" s="7">
        <v>1.1015087511623278E-4</v>
      </c>
      <c r="S1409" s="7">
        <v>8.5949592175893486E-5</v>
      </c>
      <c r="T1409" s="6">
        <v>57.772608596100227</v>
      </c>
      <c r="U1409" s="6">
        <v>45.079370840518806</v>
      </c>
    </row>
    <row r="1410" spans="1:21" x14ac:dyDescent="0.3">
      <c r="A1410" t="s">
        <v>21</v>
      </c>
      <c r="B1410" t="s">
        <v>648</v>
      </c>
      <c r="C1410" t="s">
        <v>34</v>
      </c>
      <c r="D1410" t="s">
        <v>298</v>
      </c>
      <c r="E1410" t="s">
        <v>25</v>
      </c>
      <c r="F1410" t="s">
        <v>41</v>
      </c>
      <c r="G1410" t="s">
        <v>825</v>
      </c>
      <c r="H1410" t="s">
        <v>300</v>
      </c>
      <c r="I1410" t="s">
        <v>920</v>
      </c>
      <c r="J1410" t="s">
        <v>300</v>
      </c>
      <c r="K1410" t="s">
        <v>44</v>
      </c>
      <c r="L1410">
        <v>4</v>
      </c>
      <c r="M1410" t="s">
        <v>298</v>
      </c>
      <c r="N1410" s="5">
        <v>0.35</v>
      </c>
      <c r="O1410" t="s">
        <v>30</v>
      </c>
      <c r="P1410" s="5">
        <v>0.43618773199999999</v>
      </c>
      <c r="Q1410" s="6">
        <v>3680763.2680000002</v>
      </c>
      <c r="R1410" s="7">
        <v>1.5854583762120456E-4</v>
      </c>
      <c r="S1410" s="7">
        <v>3.3989246730925515E-5</v>
      </c>
      <c r="T1410" s="6">
        <v>583.56969541042224</v>
      </c>
      <c r="U1410" s="6">
        <v>125.10637087417972</v>
      </c>
    </row>
    <row r="1411" spans="1:21" x14ac:dyDescent="0.3">
      <c r="A1411" t="s">
        <v>21</v>
      </c>
      <c r="B1411" t="s">
        <v>648</v>
      </c>
      <c r="C1411" t="s">
        <v>34</v>
      </c>
      <c r="D1411" t="s">
        <v>298</v>
      </c>
      <c r="E1411" t="s">
        <v>25</v>
      </c>
      <c r="F1411" t="s">
        <v>41</v>
      </c>
      <c r="G1411" t="s">
        <v>826</v>
      </c>
      <c r="H1411" t="s">
        <v>302</v>
      </c>
      <c r="I1411" t="s">
        <v>921</v>
      </c>
      <c r="J1411" t="s">
        <v>302</v>
      </c>
      <c r="K1411" t="s">
        <v>44</v>
      </c>
      <c r="L1411">
        <v>5</v>
      </c>
      <c r="M1411" t="s">
        <v>298</v>
      </c>
      <c r="N1411" s="5">
        <v>0.01</v>
      </c>
      <c r="O1411" t="s">
        <v>30</v>
      </c>
      <c r="P1411" s="5">
        <v>0.42608695699999999</v>
      </c>
      <c r="Q1411" s="6">
        <v>87046.120379999993</v>
      </c>
      <c r="R1411" s="7">
        <v>9.0663037553895265E-5</v>
      </c>
      <c r="S1411" s="7">
        <v>5.2936877182219177E-5</v>
      </c>
      <c r="T1411" s="6">
        <v>7.8918656809328276</v>
      </c>
      <c r="U1411" s="6">
        <v>4.6079497837447256</v>
      </c>
    </row>
    <row r="1412" spans="1:21" x14ac:dyDescent="0.3">
      <c r="A1412" t="s">
        <v>21</v>
      </c>
      <c r="B1412" t="s">
        <v>648</v>
      </c>
      <c r="C1412" t="s">
        <v>34</v>
      </c>
      <c r="D1412" t="s">
        <v>298</v>
      </c>
      <c r="E1412" t="s">
        <v>25</v>
      </c>
      <c r="F1412" t="s">
        <v>26</v>
      </c>
      <c r="G1412" t="s">
        <v>827</v>
      </c>
      <c r="H1412" t="s">
        <v>300</v>
      </c>
      <c r="I1412" t="s">
        <v>920</v>
      </c>
      <c r="J1412" t="s">
        <v>300</v>
      </c>
      <c r="K1412" t="s">
        <v>44</v>
      </c>
      <c r="L1412">
        <v>4</v>
      </c>
      <c r="M1412" t="s">
        <v>298</v>
      </c>
      <c r="N1412" s="5">
        <v>0.35</v>
      </c>
      <c r="O1412" t="s">
        <v>30</v>
      </c>
      <c r="P1412" s="5">
        <v>0.43618773199999999</v>
      </c>
      <c r="Q1412" s="6">
        <v>49992.122219999997</v>
      </c>
      <c r="R1412" s="7">
        <v>1.5854583762120456E-4</v>
      </c>
      <c r="S1412" s="7">
        <v>3.3989246730925515E-5</v>
      </c>
      <c r="T1412" s="6">
        <v>7.926042891831532</v>
      </c>
      <c r="U1412" s="6">
        <v>1.6991945767381638</v>
      </c>
    </row>
    <row r="1413" spans="1:21" x14ac:dyDescent="0.3">
      <c r="A1413" t="s">
        <v>21</v>
      </c>
      <c r="B1413" t="s">
        <v>648</v>
      </c>
      <c r="C1413" t="s">
        <v>34</v>
      </c>
      <c r="D1413" t="s">
        <v>298</v>
      </c>
      <c r="E1413" t="s">
        <v>25</v>
      </c>
      <c r="F1413" t="s">
        <v>26</v>
      </c>
      <c r="G1413" t="s">
        <v>828</v>
      </c>
      <c r="H1413" t="s">
        <v>302</v>
      </c>
      <c r="I1413" t="s">
        <v>921</v>
      </c>
      <c r="J1413" t="s">
        <v>302</v>
      </c>
      <c r="K1413" t="s">
        <v>44</v>
      </c>
      <c r="L1413">
        <v>5</v>
      </c>
      <c r="M1413" t="s">
        <v>298</v>
      </c>
      <c r="N1413" s="5">
        <v>0.01</v>
      </c>
      <c r="O1413" t="s">
        <v>30</v>
      </c>
      <c r="P1413" s="5">
        <v>0.42608695699999999</v>
      </c>
      <c r="Q1413" s="6">
        <v>1182.260299</v>
      </c>
      <c r="R1413" s="7">
        <v>9.0663037553895265E-5</v>
      </c>
      <c r="S1413" s="7">
        <v>5.2936877182219177E-5</v>
      </c>
      <c r="T1413" s="6">
        <v>0.10718730988671644</v>
      </c>
      <c r="U1413" s="6">
        <v>6.2585168245576722E-2</v>
      </c>
    </row>
    <row r="1414" spans="1:21" x14ac:dyDescent="0.3">
      <c r="A1414" t="s">
        <v>21</v>
      </c>
      <c r="B1414" t="s">
        <v>648</v>
      </c>
      <c r="C1414" t="s">
        <v>80</v>
      </c>
      <c r="D1414" t="s">
        <v>109</v>
      </c>
      <c r="E1414" t="s">
        <v>25</v>
      </c>
      <c r="F1414" t="s">
        <v>26</v>
      </c>
      <c r="G1414" t="s">
        <v>679</v>
      </c>
      <c r="H1414" t="s">
        <v>28</v>
      </c>
      <c r="I1414" t="s">
        <v>28</v>
      </c>
      <c r="J1414" t="s">
        <v>28</v>
      </c>
      <c r="K1414" t="s">
        <v>29</v>
      </c>
      <c r="L1414">
        <v>20</v>
      </c>
      <c r="N1414" s="5">
        <v>0</v>
      </c>
      <c r="O1414" t="s">
        <v>30</v>
      </c>
      <c r="P1414" s="5">
        <v>0.3</v>
      </c>
      <c r="Q1414" s="6">
        <v>0</v>
      </c>
      <c r="R1414" s="7">
        <v>0</v>
      </c>
      <c r="S1414" s="7">
        <v>1.815930999625046E-4</v>
      </c>
      <c r="T1414" s="6">
        <v>0</v>
      </c>
      <c r="U1414" s="6">
        <v>0</v>
      </c>
    </row>
    <row r="1415" spans="1:21" x14ac:dyDescent="0.3">
      <c r="A1415" t="s">
        <v>21</v>
      </c>
      <c r="B1415" t="s">
        <v>648</v>
      </c>
      <c r="C1415" t="s">
        <v>80</v>
      </c>
      <c r="D1415" t="s">
        <v>109</v>
      </c>
      <c r="E1415" t="s">
        <v>25</v>
      </c>
      <c r="F1415" t="s">
        <v>26</v>
      </c>
      <c r="G1415" t="s">
        <v>681</v>
      </c>
      <c r="H1415" t="s">
        <v>86</v>
      </c>
      <c r="I1415" t="s">
        <v>86</v>
      </c>
      <c r="J1415" t="s">
        <v>86</v>
      </c>
      <c r="K1415" t="s">
        <v>29</v>
      </c>
      <c r="L1415">
        <v>20</v>
      </c>
      <c r="N1415" s="5">
        <v>0</v>
      </c>
      <c r="O1415" t="s">
        <v>30</v>
      </c>
      <c r="P1415" s="5">
        <v>6.8640813999999994E-2</v>
      </c>
      <c r="Q1415" s="6">
        <v>0</v>
      </c>
      <c r="R1415" s="7">
        <v>0</v>
      </c>
      <c r="S1415" s="7">
        <v>9.7367594861764994E-4</v>
      </c>
      <c r="T1415" s="6">
        <v>0</v>
      </c>
      <c r="U1415" s="6">
        <v>0</v>
      </c>
    </row>
    <row r="1416" spans="1:21" x14ac:dyDescent="0.3">
      <c r="A1416" t="s">
        <v>21</v>
      </c>
      <c r="B1416" t="s">
        <v>648</v>
      </c>
      <c r="C1416" t="s">
        <v>80</v>
      </c>
      <c r="D1416" t="s">
        <v>109</v>
      </c>
      <c r="E1416" t="s">
        <v>25</v>
      </c>
      <c r="F1416" t="s">
        <v>26</v>
      </c>
      <c r="G1416" t="s">
        <v>682</v>
      </c>
      <c r="H1416" t="s">
        <v>88</v>
      </c>
      <c r="I1416" t="s">
        <v>900</v>
      </c>
      <c r="J1416" t="s">
        <v>88</v>
      </c>
      <c r="K1416" t="s">
        <v>29</v>
      </c>
      <c r="L1416">
        <v>20</v>
      </c>
      <c r="N1416" s="5">
        <v>0.72</v>
      </c>
      <c r="O1416" t="s">
        <v>30</v>
      </c>
      <c r="P1416" s="5">
        <v>0.54868913900000005</v>
      </c>
      <c r="Q1416" s="6">
        <v>99870.35772</v>
      </c>
      <c r="R1416" s="7">
        <v>0</v>
      </c>
      <c r="S1416" s="7">
        <v>1.8460693930164465E-3</v>
      </c>
      <c r="T1416" s="6">
        <v>0</v>
      </c>
      <c r="U1416" s="6">
        <v>184.36761065649577</v>
      </c>
    </row>
    <row r="1417" spans="1:21" x14ac:dyDescent="0.3">
      <c r="A1417" t="s">
        <v>21</v>
      </c>
      <c r="B1417" t="s">
        <v>648</v>
      </c>
      <c r="C1417" t="s">
        <v>80</v>
      </c>
      <c r="D1417" t="s">
        <v>109</v>
      </c>
      <c r="E1417" t="s">
        <v>25</v>
      </c>
      <c r="F1417" t="s">
        <v>26</v>
      </c>
      <c r="G1417" t="s">
        <v>683</v>
      </c>
      <c r="H1417" t="s">
        <v>90</v>
      </c>
      <c r="I1417" t="s">
        <v>901</v>
      </c>
      <c r="J1417" t="s">
        <v>90</v>
      </c>
      <c r="K1417" t="s">
        <v>29</v>
      </c>
      <c r="L1417">
        <v>20</v>
      </c>
      <c r="N1417" s="5">
        <v>0</v>
      </c>
      <c r="O1417" t="s">
        <v>30</v>
      </c>
      <c r="P1417" s="5">
        <v>0.91532966400000004</v>
      </c>
      <c r="Q1417" s="6">
        <v>0</v>
      </c>
      <c r="R1417" s="7">
        <v>0</v>
      </c>
      <c r="S1417" s="7">
        <v>1.0964510264815073E-3</v>
      </c>
      <c r="T1417" s="6">
        <v>0</v>
      </c>
      <c r="U1417" s="6">
        <v>0</v>
      </c>
    </row>
    <row r="1418" spans="1:21" x14ac:dyDescent="0.3">
      <c r="A1418" t="s">
        <v>21</v>
      </c>
      <c r="B1418" t="s">
        <v>648</v>
      </c>
      <c r="C1418" t="s">
        <v>80</v>
      </c>
      <c r="D1418" t="s">
        <v>109</v>
      </c>
      <c r="E1418" t="s">
        <v>25</v>
      </c>
      <c r="F1418" t="s">
        <v>26</v>
      </c>
      <c r="G1418" t="s">
        <v>684</v>
      </c>
      <c r="H1418" t="s">
        <v>92</v>
      </c>
      <c r="I1418" t="s">
        <v>902</v>
      </c>
      <c r="J1418" t="s">
        <v>92</v>
      </c>
      <c r="K1418" t="s">
        <v>29</v>
      </c>
      <c r="L1418">
        <v>20</v>
      </c>
      <c r="N1418" s="5">
        <v>0</v>
      </c>
      <c r="O1418" t="s">
        <v>30</v>
      </c>
      <c r="P1418" s="5">
        <v>0.62998976500000003</v>
      </c>
      <c r="Q1418" s="6">
        <v>0</v>
      </c>
      <c r="R1418" s="7">
        <v>0</v>
      </c>
      <c r="S1418" s="7">
        <v>1.5306988172782733E-3</v>
      </c>
      <c r="T1418" s="6">
        <v>0</v>
      </c>
      <c r="U1418" s="6">
        <v>0</v>
      </c>
    </row>
    <row r="1419" spans="1:21" x14ac:dyDescent="0.3">
      <c r="A1419" t="s">
        <v>21</v>
      </c>
      <c r="B1419" t="s">
        <v>648</v>
      </c>
      <c r="C1419" t="s">
        <v>80</v>
      </c>
      <c r="D1419" t="s">
        <v>109</v>
      </c>
      <c r="E1419" t="s">
        <v>25</v>
      </c>
      <c r="F1419" t="s">
        <v>26</v>
      </c>
      <c r="G1419" t="s">
        <v>685</v>
      </c>
      <c r="H1419" t="s">
        <v>94</v>
      </c>
      <c r="I1419" t="s">
        <v>903</v>
      </c>
      <c r="J1419" t="s">
        <v>94</v>
      </c>
      <c r="K1419" t="s">
        <v>29</v>
      </c>
      <c r="L1419">
        <v>20</v>
      </c>
      <c r="N1419" s="5">
        <v>0</v>
      </c>
      <c r="O1419" t="s">
        <v>30</v>
      </c>
      <c r="P1419" s="5">
        <v>0.72383498899999998</v>
      </c>
      <c r="Q1419" s="6">
        <v>0</v>
      </c>
      <c r="R1419" s="7">
        <v>0</v>
      </c>
      <c r="S1419" s="7">
        <v>1.2801475697005974E-3</v>
      </c>
      <c r="T1419" s="6">
        <v>0</v>
      </c>
      <c r="U1419" s="6">
        <v>0</v>
      </c>
    </row>
    <row r="1420" spans="1:21" x14ac:dyDescent="0.3">
      <c r="A1420" t="s">
        <v>21</v>
      </c>
      <c r="B1420" t="s">
        <v>648</v>
      </c>
      <c r="C1420" t="s">
        <v>80</v>
      </c>
      <c r="D1420" t="s">
        <v>109</v>
      </c>
      <c r="E1420" t="s">
        <v>25</v>
      </c>
      <c r="F1420" t="s">
        <v>26</v>
      </c>
      <c r="G1420" t="s">
        <v>686</v>
      </c>
      <c r="H1420" t="s">
        <v>96</v>
      </c>
      <c r="I1420" t="s">
        <v>904</v>
      </c>
      <c r="J1420" t="s">
        <v>96</v>
      </c>
      <c r="K1420" t="s">
        <v>29</v>
      </c>
      <c r="L1420">
        <v>11</v>
      </c>
      <c r="N1420" s="5">
        <v>0.9</v>
      </c>
      <c r="O1420" t="s">
        <v>30</v>
      </c>
      <c r="P1420" s="5">
        <v>6.0917672999999999E-2</v>
      </c>
      <c r="Q1420" s="6">
        <v>0</v>
      </c>
      <c r="R1420" s="7">
        <v>0</v>
      </c>
      <c r="S1420" s="7">
        <v>0</v>
      </c>
      <c r="T1420" s="6">
        <v>0</v>
      </c>
      <c r="U1420" s="6">
        <v>0</v>
      </c>
    </row>
    <row r="1421" spans="1:21" x14ac:dyDescent="0.3">
      <c r="A1421" t="s">
        <v>21</v>
      </c>
      <c r="B1421" t="s">
        <v>648</v>
      </c>
      <c r="C1421" t="s">
        <v>80</v>
      </c>
      <c r="D1421" t="s">
        <v>109</v>
      </c>
      <c r="E1421" t="s">
        <v>25</v>
      </c>
      <c r="F1421" t="s">
        <v>26</v>
      </c>
      <c r="G1421" t="s">
        <v>688</v>
      </c>
      <c r="H1421" t="s">
        <v>100</v>
      </c>
      <c r="I1421" t="s">
        <v>100</v>
      </c>
      <c r="J1421" t="s">
        <v>100</v>
      </c>
      <c r="K1421" t="s">
        <v>29</v>
      </c>
      <c r="L1421">
        <v>20</v>
      </c>
      <c r="N1421" s="5">
        <v>9.4999999999999998E-3</v>
      </c>
      <c r="O1421" t="s">
        <v>30</v>
      </c>
      <c r="P1421" s="5">
        <v>0.1</v>
      </c>
      <c r="Q1421" s="6">
        <v>0</v>
      </c>
      <c r="R1421" s="7">
        <v>0</v>
      </c>
      <c r="S1421" s="7">
        <v>7.8254127106424558E-4</v>
      </c>
      <c r="T1421" s="6">
        <v>0</v>
      </c>
      <c r="U1421" s="6">
        <v>0</v>
      </c>
    </row>
    <row r="1422" spans="1:21" x14ac:dyDescent="0.3">
      <c r="A1422" t="s">
        <v>21</v>
      </c>
      <c r="B1422" t="s">
        <v>648</v>
      </c>
      <c r="C1422" t="s">
        <v>80</v>
      </c>
      <c r="D1422" t="s">
        <v>109</v>
      </c>
      <c r="E1422" t="s">
        <v>25</v>
      </c>
      <c r="F1422" t="s">
        <v>26</v>
      </c>
      <c r="G1422" t="s">
        <v>690</v>
      </c>
      <c r="H1422" t="s">
        <v>104</v>
      </c>
      <c r="I1422" t="s">
        <v>104</v>
      </c>
      <c r="J1422" t="s">
        <v>104</v>
      </c>
      <c r="K1422" t="s">
        <v>29</v>
      </c>
      <c r="L1422">
        <v>15</v>
      </c>
      <c r="N1422" s="5">
        <v>0.40500000000000003</v>
      </c>
      <c r="O1422" t="s">
        <v>30</v>
      </c>
      <c r="P1422" s="5">
        <v>5.4033737999999998E-2</v>
      </c>
      <c r="Q1422" s="6">
        <v>0</v>
      </c>
      <c r="R1422" s="7">
        <v>0</v>
      </c>
      <c r="S1422" s="7">
        <v>2.8198813552064638E-3</v>
      </c>
      <c r="T1422" s="6">
        <v>0</v>
      </c>
      <c r="U1422" s="6">
        <v>0</v>
      </c>
    </row>
    <row r="1423" spans="1:21" x14ac:dyDescent="0.3">
      <c r="A1423" t="s">
        <v>21</v>
      </c>
      <c r="B1423" t="s">
        <v>648</v>
      </c>
      <c r="C1423" t="s">
        <v>80</v>
      </c>
      <c r="D1423" t="s">
        <v>109</v>
      </c>
      <c r="E1423" t="s">
        <v>25</v>
      </c>
      <c r="F1423" t="s">
        <v>26</v>
      </c>
      <c r="G1423" t="s">
        <v>691</v>
      </c>
      <c r="H1423" t="s">
        <v>106</v>
      </c>
      <c r="I1423" t="s">
        <v>106</v>
      </c>
      <c r="J1423" t="s">
        <v>106</v>
      </c>
      <c r="K1423" t="s">
        <v>29</v>
      </c>
      <c r="L1423">
        <v>11</v>
      </c>
      <c r="N1423" s="5">
        <v>6.5000000000000002E-2</v>
      </c>
      <c r="O1423" t="s">
        <v>30</v>
      </c>
      <c r="P1423" s="5">
        <v>0.15</v>
      </c>
      <c r="Q1423" s="6">
        <v>1457.6351749999999</v>
      </c>
      <c r="R1423" s="7">
        <v>0</v>
      </c>
      <c r="S1423" s="7">
        <v>1.8346516244184834E-3</v>
      </c>
      <c r="T1423" s="6">
        <v>0</v>
      </c>
      <c r="U1423" s="6">
        <v>2.67425274162327</v>
      </c>
    </row>
    <row r="1424" spans="1:21" x14ac:dyDescent="0.3">
      <c r="A1424" t="s">
        <v>21</v>
      </c>
      <c r="B1424" t="s">
        <v>648</v>
      </c>
      <c r="C1424" t="s">
        <v>80</v>
      </c>
      <c r="D1424" t="s">
        <v>109</v>
      </c>
      <c r="E1424" t="s">
        <v>25</v>
      </c>
      <c r="F1424" t="s">
        <v>26</v>
      </c>
      <c r="G1424" t="s">
        <v>693</v>
      </c>
      <c r="H1424" t="s">
        <v>111</v>
      </c>
      <c r="I1424" t="s">
        <v>111</v>
      </c>
      <c r="J1424" t="s">
        <v>111</v>
      </c>
      <c r="K1424" t="s">
        <v>29</v>
      </c>
      <c r="L1424">
        <v>20</v>
      </c>
      <c r="N1424" s="5">
        <v>2.7E-2</v>
      </c>
      <c r="O1424" t="s">
        <v>30</v>
      </c>
      <c r="P1424" s="5">
        <v>0.146537695</v>
      </c>
      <c r="Q1424" s="6">
        <v>585.73637299999996</v>
      </c>
      <c r="R1424" s="7">
        <v>0</v>
      </c>
      <c r="S1424" s="7">
        <v>8.9048709555079723E-4</v>
      </c>
      <c r="T1424" s="6">
        <v>0</v>
      </c>
      <c r="U1424" s="6">
        <v>0.52159068155122834</v>
      </c>
    </row>
    <row r="1425" spans="1:21" x14ac:dyDescent="0.3">
      <c r="A1425" t="s">
        <v>21</v>
      </c>
      <c r="B1425" t="s">
        <v>648</v>
      </c>
      <c r="C1425" t="s">
        <v>80</v>
      </c>
      <c r="D1425" t="s">
        <v>109</v>
      </c>
      <c r="E1425" t="s">
        <v>25</v>
      </c>
      <c r="F1425" t="s">
        <v>26</v>
      </c>
      <c r="G1425" t="s">
        <v>694</v>
      </c>
      <c r="H1425" t="s">
        <v>115</v>
      </c>
      <c r="I1425" t="s">
        <v>905</v>
      </c>
      <c r="J1425" t="s">
        <v>115</v>
      </c>
      <c r="K1425" t="s">
        <v>29</v>
      </c>
      <c r="L1425">
        <v>20</v>
      </c>
      <c r="N1425" s="5">
        <v>0.19</v>
      </c>
      <c r="O1425" t="s">
        <v>30</v>
      </c>
      <c r="P1425" s="5">
        <v>0.111111111</v>
      </c>
      <c r="Q1425" s="6">
        <v>0</v>
      </c>
      <c r="R1425" s="7">
        <v>0</v>
      </c>
      <c r="S1425" s="7">
        <v>5.6478647055865038E-4</v>
      </c>
      <c r="T1425" s="6">
        <v>0</v>
      </c>
      <c r="U1425" s="6">
        <v>0</v>
      </c>
    </row>
    <row r="1426" spans="1:21" x14ac:dyDescent="0.3">
      <c r="A1426" t="s">
        <v>21</v>
      </c>
      <c r="B1426" t="s">
        <v>648</v>
      </c>
      <c r="C1426" t="s">
        <v>80</v>
      </c>
      <c r="D1426" t="s">
        <v>109</v>
      </c>
      <c r="E1426" t="s">
        <v>25</v>
      </c>
      <c r="F1426" t="s">
        <v>26</v>
      </c>
      <c r="G1426" t="s">
        <v>695</v>
      </c>
      <c r="H1426" t="s">
        <v>117</v>
      </c>
      <c r="I1426" t="s">
        <v>906</v>
      </c>
      <c r="J1426" t="s">
        <v>117</v>
      </c>
      <c r="K1426" t="s">
        <v>29</v>
      </c>
      <c r="L1426">
        <v>20</v>
      </c>
      <c r="N1426" s="5">
        <v>0.14249999999999999</v>
      </c>
      <c r="O1426" t="s">
        <v>30</v>
      </c>
      <c r="P1426" s="5">
        <v>8.5477239999999996E-2</v>
      </c>
      <c r="Q1426" s="6">
        <v>0</v>
      </c>
      <c r="R1426" s="7">
        <v>0</v>
      </c>
      <c r="S1426" s="7">
        <v>9.7406742677655584E-4</v>
      </c>
      <c r="T1426" s="6">
        <v>0</v>
      </c>
      <c r="U1426" s="6">
        <v>0</v>
      </c>
    </row>
    <row r="1427" spans="1:21" x14ac:dyDescent="0.3">
      <c r="A1427" t="s">
        <v>21</v>
      </c>
      <c r="B1427" t="s">
        <v>648</v>
      </c>
      <c r="C1427" t="s">
        <v>80</v>
      </c>
      <c r="D1427" t="s">
        <v>109</v>
      </c>
      <c r="E1427" t="s">
        <v>25</v>
      </c>
      <c r="F1427" t="s">
        <v>26</v>
      </c>
      <c r="G1427" t="s">
        <v>696</v>
      </c>
      <c r="H1427" t="s">
        <v>119</v>
      </c>
      <c r="I1427" t="s">
        <v>907</v>
      </c>
      <c r="J1427" t="s">
        <v>119</v>
      </c>
      <c r="K1427" t="s">
        <v>29</v>
      </c>
      <c r="L1427">
        <v>20</v>
      </c>
      <c r="N1427" s="5">
        <v>0.54</v>
      </c>
      <c r="O1427" t="s">
        <v>30</v>
      </c>
      <c r="P1427" s="5">
        <v>0.125</v>
      </c>
      <c r="Q1427" s="6">
        <v>1990.678555</v>
      </c>
      <c r="R1427" s="7">
        <v>0</v>
      </c>
      <c r="S1427" s="7">
        <v>8.9048709555079723E-4</v>
      </c>
      <c r="T1427" s="6">
        <v>0</v>
      </c>
      <c r="U1427" s="6">
        <v>1.7726735646172078</v>
      </c>
    </row>
    <row r="1428" spans="1:21" x14ac:dyDescent="0.3">
      <c r="A1428" t="s">
        <v>21</v>
      </c>
      <c r="B1428" t="s">
        <v>648</v>
      </c>
      <c r="C1428" t="s">
        <v>80</v>
      </c>
      <c r="D1428" t="s">
        <v>109</v>
      </c>
      <c r="E1428" t="s">
        <v>25</v>
      </c>
      <c r="F1428" t="s">
        <v>26</v>
      </c>
      <c r="G1428" t="s">
        <v>699</v>
      </c>
      <c r="H1428" t="s">
        <v>125</v>
      </c>
      <c r="I1428" t="s">
        <v>908</v>
      </c>
      <c r="J1428" t="s">
        <v>125</v>
      </c>
      <c r="K1428" t="s">
        <v>29</v>
      </c>
      <c r="L1428">
        <v>20</v>
      </c>
      <c r="N1428" s="5">
        <v>0.08</v>
      </c>
      <c r="O1428" t="s">
        <v>30</v>
      </c>
      <c r="P1428" s="5">
        <v>0.28027465699999998</v>
      </c>
      <c r="Q1428" s="6">
        <v>3428.9930629999999</v>
      </c>
      <c r="R1428" s="7">
        <v>0</v>
      </c>
      <c r="S1428" s="7">
        <v>1.0209825489258461E-3</v>
      </c>
      <c r="T1428" s="6">
        <v>0</v>
      </c>
      <c r="U1428" s="6">
        <v>3.5009420777107843</v>
      </c>
    </row>
    <row r="1429" spans="1:21" x14ac:dyDescent="0.3">
      <c r="A1429" t="s">
        <v>21</v>
      </c>
      <c r="B1429" t="s">
        <v>648</v>
      </c>
      <c r="C1429" t="s">
        <v>80</v>
      </c>
      <c r="D1429" t="s">
        <v>109</v>
      </c>
      <c r="E1429" t="s">
        <v>25</v>
      </c>
      <c r="F1429" t="s">
        <v>26</v>
      </c>
      <c r="G1429" t="s">
        <v>700</v>
      </c>
      <c r="H1429" t="s">
        <v>127</v>
      </c>
      <c r="I1429" t="s">
        <v>909</v>
      </c>
      <c r="J1429" t="s">
        <v>127</v>
      </c>
      <c r="K1429" t="s">
        <v>29</v>
      </c>
      <c r="L1429">
        <v>20</v>
      </c>
      <c r="N1429" s="5">
        <v>0</v>
      </c>
      <c r="O1429" t="s">
        <v>30</v>
      </c>
      <c r="P1429" s="5">
        <v>0.86497247899999996</v>
      </c>
      <c r="Q1429" s="6">
        <v>0</v>
      </c>
      <c r="R1429" s="7">
        <v>0</v>
      </c>
      <c r="S1429" s="7">
        <v>9.6953009944386126E-4</v>
      </c>
      <c r="T1429" s="6">
        <v>0</v>
      </c>
      <c r="U1429" s="6">
        <v>0</v>
      </c>
    </row>
    <row r="1430" spans="1:21" x14ac:dyDescent="0.3">
      <c r="A1430" t="s">
        <v>21</v>
      </c>
      <c r="B1430" t="s">
        <v>648</v>
      </c>
      <c r="C1430" t="s">
        <v>80</v>
      </c>
      <c r="D1430" t="s">
        <v>109</v>
      </c>
      <c r="E1430" t="s">
        <v>25</v>
      </c>
      <c r="F1430" t="s">
        <v>26</v>
      </c>
      <c r="G1430" t="s">
        <v>701</v>
      </c>
      <c r="H1430" t="s">
        <v>129</v>
      </c>
      <c r="I1430" t="s">
        <v>910</v>
      </c>
      <c r="J1430" t="s">
        <v>129</v>
      </c>
      <c r="K1430" t="s">
        <v>29</v>
      </c>
      <c r="L1430">
        <v>20</v>
      </c>
      <c r="N1430" s="5">
        <v>0</v>
      </c>
      <c r="O1430" t="s">
        <v>30</v>
      </c>
      <c r="P1430" s="5">
        <v>0.409928352</v>
      </c>
      <c r="Q1430" s="6">
        <v>0</v>
      </c>
      <c r="R1430" s="7">
        <v>0</v>
      </c>
      <c r="S1430" s="7">
        <v>1.0176433182141351E-3</v>
      </c>
      <c r="T1430" s="6">
        <v>0</v>
      </c>
      <c r="U1430" s="6">
        <v>0</v>
      </c>
    </row>
    <row r="1431" spans="1:21" x14ac:dyDescent="0.3">
      <c r="A1431" t="s">
        <v>21</v>
      </c>
      <c r="B1431" t="s">
        <v>648</v>
      </c>
      <c r="C1431" t="s">
        <v>80</v>
      </c>
      <c r="D1431" t="s">
        <v>109</v>
      </c>
      <c r="E1431" t="s">
        <v>25</v>
      </c>
      <c r="F1431" t="s">
        <v>26</v>
      </c>
      <c r="G1431" t="s">
        <v>702</v>
      </c>
      <c r="H1431" t="s">
        <v>131</v>
      </c>
      <c r="I1431" t="s">
        <v>911</v>
      </c>
      <c r="J1431" t="s">
        <v>131</v>
      </c>
      <c r="K1431" t="s">
        <v>29</v>
      </c>
      <c r="L1431">
        <v>20</v>
      </c>
      <c r="N1431" s="5">
        <v>0</v>
      </c>
      <c r="O1431" t="s">
        <v>30</v>
      </c>
      <c r="P1431" s="5">
        <v>0.55958747099999995</v>
      </c>
      <c r="Q1431" s="6">
        <v>0</v>
      </c>
      <c r="R1431" s="7">
        <v>0</v>
      </c>
      <c r="S1431" s="7">
        <v>9.7059503317277192E-4</v>
      </c>
      <c r="T1431" s="6">
        <v>0</v>
      </c>
      <c r="U1431" s="6">
        <v>0</v>
      </c>
    </row>
    <row r="1432" spans="1:21" x14ac:dyDescent="0.3">
      <c r="A1432" t="s">
        <v>21</v>
      </c>
      <c r="B1432" t="s">
        <v>648</v>
      </c>
      <c r="C1432" t="s">
        <v>80</v>
      </c>
      <c r="D1432" t="s">
        <v>109</v>
      </c>
      <c r="E1432" t="s">
        <v>25</v>
      </c>
      <c r="F1432" t="s">
        <v>31</v>
      </c>
      <c r="G1432" t="s">
        <v>704</v>
      </c>
      <c r="H1432" t="s">
        <v>28</v>
      </c>
      <c r="I1432" t="s">
        <v>28</v>
      </c>
      <c r="J1432" t="s">
        <v>28</v>
      </c>
      <c r="K1432" t="s">
        <v>29</v>
      </c>
      <c r="L1432">
        <v>20</v>
      </c>
      <c r="N1432" s="5">
        <v>0</v>
      </c>
      <c r="O1432" t="s">
        <v>30</v>
      </c>
      <c r="P1432" s="5">
        <v>0.3</v>
      </c>
      <c r="Q1432" s="6">
        <v>0</v>
      </c>
      <c r="R1432" s="7">
        <v>0</v>
      </c>
      <c r="S1432" s="7">
        <v>1.815930999625046E-4</v>
      </c>
      <c r="T1432" s="6">
        <v>0</v>
      </c>
      <c r="U1432" s="6">
        <v>0</v>
      </c>
    </row>
    <row r="1433" spans="1:21" x14ac:dyDescent="0.3">
      <c r="A1433" t="s">
        <v>21</v>
      </c>
      <c r="B1433" t="s">
        <v>648</v>
      </c>
      <c r="C1433" t="s">
        <v>80</v>
      </c>
      <c r="D1433" t="s">
        <v>109</v>
      </c>
      <c r="E1433" t="s">
        <v>25</v>
      </c>
      <c r="F1433" t="s">
        <v>31</v>
      </c>
      <c r="G1433" t="s">
        <v>705</v>
      </c>
      <c r="H1433" t="s">
        <v>84</v>
      </c>
      <c r="I1433" t="s">
        <v>84</v>
      </c>
      <c r="J1433" t="s">
        <v>84</v>
      </c>
      <c r="K1433" t="s">
        <v>29</v>
      </c>
      <c r="L1433">
        <v>20</v>
      </c>
      <c r="N1433" s="5">
        <v>6.7500000000000004E-2</v>
      </c>
      <c r="O1433" t="s">
        <v>30</v>
      </c>
      <c r="P1433" s="5">
        <v>0.60824742300000001</v>
      </c>
      <c r="Q1433" s="6">
        <v>564336.35010000004</v>
      </c>
      <c r="R1433" s="7">
        <v>0</v>
      </c>
      <c r="S1433" s="7">
        <v>8.9048709555079712E-4</v>
      </c>
      <c r="T1433" s="6">
        <v>0</v>
      </c>
      <c r="U1433" s="6">
        <v>502.53423731428683</v>
      </c>
    </row>
    <row r="1434" spans="1:21" x14ac:dyDescent="0.3">
      <c r="A1434" t="s">
        <v>21</v>
      </c>
      <c r="B1434" t="s">
        <v>648</v>
      </c>
      <c r="C1434" t="s">
        <v>80</v>
      </c>
      <c r="D1434" t="s">
        <v>109</v>
      </c>
      <c r="E1434" t="s">
        <v>25</v>
      </c>
      <c r="F1434" t="s">
        <v>31</v>
      </c>
      <c r="G1434" t="s">
        <v>706</v>
      </c>
      <c r="H1434" t="s">
        <v>86</v>
      </c>
      <c r="I1434" t="s">
        <v>86</v>
      </c>
      <c r="J1434" t="s">
        <v>86</v>
      </c>
      <c r="K1434" t="s">
        <v>29</v>
      </c>
      <c r="L1434">
        <v>20</v>
      </c>
      <c r="N1434" s="5">
        <v>0</v>
      </c>
      <c r="O1434" t="s">
        <v>30</v>
      </c>
      <c r="P1434" s="5">
        <v>0.103608776</v>
      </c>
      <c r="Q1434" s="6">
        <v>0</v>
      </c>
      <c r="R1434" s="7">
        <v>0</v>
      </c>
      <c r="S1434" s="7">
        <v>9.7367594861765005E-4</v>
      </c>
      <c r="T1434" s="6">
        <v>0</v>
      </c>
      <c r="U1434" s="6">
        <v>0</v>
      </c>
    </row>
    <row r="1435" spans="1:21" x14ac:dyDescent="0.3">
      <c r="A1435" t="s">
        <v>21</v>
      </c>
      <c r="B1435" t="s">
        <v>648</v>
      </c>
      <c r="C1435" t="s">
        <v>80</v>
      </c>
      <c r="D1435" t="s">
        <v>109</v>
      </c>
      <c r="E1435" t="s">
        <v>25</v>
      </c>
      <c r="F1435" t="s">
        <v>31</v>
      </c>
      <c r="G1435" t="s">
        <v>707</v>
      </c>
      <c r="H1435" t="s">
        <v>88</v>
      </c>
      <c r="I1435" t="s">
        <v>900</v>
      </c>
      <c r="J1435" t="s">
        <v>88</v>
      </c>
      <c r="K1435" t="s">
        <v>29</v>
      </c>
      <c r="L1435">
        <v>20</v>
      </c>
      <c r="N1435" s="5">
        <v>0.351348259</v>
      </c>
      <c r="O1435" t="s">
        <v>30</v>
      </c>
      <c r="P1435" s="5">
        <v>0.54868913900000005</v>
      </c>
      <c r="Q1435" s="6">
        <v>2518585.7820000001</v>
      </c>
      <c r="R1435" s="7">
        <v>0</v>
      </c>
      <c r="S1435" s="7">
        <v>1.8460693930164465E-3</v>
      </c>
      <c r="T1435" s="6">
        <v>0</v>
      </c>
      <c r="U1435" s="6">
        <v>4649.4841258365923</v>
      </c>
    </row>
    <row r="1436" spans="1:21" x14ac:dyDescent="0.3">
      <c r="A1436" t="s">
        <v>21</v>
      </c>
      <c r="B1436" t="s">
        <v>648</v>
      </c>
      <c r="C1436" t="s">
        <v>80</v>
      </c>
      <c r="D1436" t="s">
        <v>109</v>
      </c>
      <c r="E1436" t="s">
        <v>25</v>
      </c>
      <c r="F1436" t="s">
        <v>31</v>
      </c>
      <c r="G1436" t="s">
        <v>708</v>
      </c>
      <c r="H1436" t="s">
        <v>90</v>
      </c>
      <c r="I1436" t="s">
        <v>901</v>
      </c>
      <c r="J1436" t="s">
        <v>90</v>
      </c>
      <c r="K1436" t="s">
        <v>29</v>
      </c>
      <c r="L1436">
        <v>20</v>
      </c>
      <c r="N1436" s="5">
        <v>0.14625953999999999</v>
      </c>
      <c r="O1436" t="s">
        <v>30</v>
      </c>
      <c r="P1436" s="5">
        <v>0.91532966400000004</v>
      </c>
      <c r="Q1436" s="6">
        <v>3218497.122</v>
      </c>
      <c r="R1436" s="7">
        <v>0</v>
      </c>
      <c r="S1436" s="7">
        <v>1.0964510264815073E-3</v>
      </c>
      <c r="T1436" s="6">
        <v>0</v>
      </c>
      <c r="U1436" s="6">
        <v>3528.924473144677</v>
      </c>
    </row>
    <row r="1437" spans="1:21" x14ac:dyDescent="0.3">
      <c r="A1437" t="s">
        <v>21</v>
      </c>
      <c r="B1437" t="s">
        <v>648</v>
      </c>
      <c r="C1437" t="s">
        <v>80</v>
      </c>
      <c r="D1437" t="s">
        <v>109</v>
      </c>
      <c r="E1437" t="s">
        <v>25</v>
      </c>
      <c r="F1437" t="s">
        <v>31</v>
      </c>
      <c r="G1437" t="s">
        <v>709</v>
      </c>
      <c r="H1437" t="s">
        <v>92</v>
      </c>
      <c r="I1437" t="s">
        <v>902</v>
      </c>
      <c r="J1437" t="s">
        <v>92</v>
      </c>
      <c r="K1437" t="s">
        <v>29</v>
      </c>
      <c r="L1437">
        <v>20</v>
      </c>
      <c r="N1437" s="5">
        <v>5.7245342999999997E-2</v>
      </c>
      <c r="O1437" t="s">
        <v>30</v>
      </c>
      <c r="P1437" s="5">
        <v>0.62998976500000003</v>
      </c>
      <c r="Q1437" s="6">
        <v>524137.56640000001</v>
      </c>
      <c r="R1437" s="7">
        <v>0</v>
      </c>
      <c r="S1437" s="7">
        <v>1.5306988172782733E-3</v>
      </c>
      <c r="T1437" s="6">
        <v>0</v>
      </c>
      <c r="U1437" s="6">
        <v>802.2967529795925</v>
      </c>
    </row>
    <row r="1438" spans="1:21" x14ac:dyDescent="0.3">
      <c r="A1438" t="s">
        <v>21</v>
      </c>
      <c r="B1438" t="s">
        <v>648</v>
      </c>
      <c r="C1438" t="s">
        <v>80</v>
      </c>
      <c r="D1438" t="s">
        <v>109</v>
      </c>
      <c r="E1438" t="s">
        <v>25</v>
      </c>
      <c r="F1438" t="s">
        <v>31</v>
      </c>
      <c r="G1438" t="s">
        <v>710</v>
      </c>
      <c r="H1438" t="s">
        <v>94</v>
      </c>
      <c r="I1438" t="s">
        <v>903</v>
      </c>
      <c r="J1438" t="s">
        <v>94</v>
      </c>
      <c r="K1438" t="s">
        <v>29</v>
      </c>
      <c r="L1438">
        <v>20</v>
      </c>
      <c r="N1438" s="5">
        <v>0.142106125</v>
      </c>
      <c r="O1438" t="s">
        <v>30</v>
      </c>
      <c r="P1438" s="5">
        <v>0.72383498899999998</v>
      </c>
      <c r="Q1438" s="6">
        <v>2111717.9470000002</v>
      </c>
      <c r="R1438" s="7">
        <v>0</v>
      </c>
      <c r="S1438" s="7">
        <v>1.2801475697005974E-3</v>
      </c>
      <c r="T1438" s="6">
        <v>0</v>
      </c>
      <c r="U1438" s="6">
        <v>2703.3105977451851</v>
      </c>
    </row>
    <row r="1439" spans="1:21" x14ac:dyDescent="0.3">
      <c r="A1439" t="s">
        <v>21</v>
      </c>
      <c r="B1439" t="s">
        <v>648</v>
      </c>
      <c r="C1439" t="s">
        <v>80</v>
      </c>
      <c r="D1439" t="s">
        <v>109</v>
      </c>
      <c r="E1439" t="s">
        <v>25</v>
      </c>
      <c r="F1439" t="s">
        <v>31</v>
      </c>
      <c r="G1439" t="s">
        <v>711</v>
      </c>
      <c r="H1439" t="s">
        <v>96</v>
      </c>
      <c r="I1439" t="s">
        <v>904</v>
      </c>
      <c r="J1439" t="s">
        <v>96</v>
      </c>
      <c r="K1439" t="s">
        <v>29</v>
      </c>
      <c r="L1439">
        <v>11</v>
      </c>
      <c r="N1439" s="5">
        <v>0.9</v>
      </c>
      <c r="O1439" t="s">
        <v>30</v>
      </c>
      <c r="P1439" s="5">
        <v>6.0917672999999999E-2</v>
      </c>
      <c r="Q1439" s="6">
        <v>420692.35729999997</v>
      </c>
      <c r="R1439" s="7">
        <v>0</v>
      </c>
      <c r="S1439" s="7">
        <v>0</v>
      </c>
      <c r="T1439" s="6">
        <v>0</v>
      </c>
      <c r="U1439" s="6">
        <v>0</v>
      </c>
    </row>
    <row r="1440" spans="1:21" x14ac:dyDescent="0.3">
      <c r="A1440" t="s">
        <v>21</v>
      </c>
      <c r="B1440" t="s">
        <v>648</v>
      </c>
      <c r="C1440" t="s">
        <v>80</v>
      </c>
      <c r="D1440" t="s">
        <v>109</v>
      </c>
      <c r="E1440" t="s">
        <v>25</v>
      </c>
      <c r="F1440" t="s">
        <v>31</v>
      </c>
      <c r="G1440" t="s">
        <v>712</v>
      </c>
      <c r="H1440" t="s">
        <v>98</v>
      </c>
      <c r="I1440" t="s">
        <v>98</v>
      </c>
      <c r="J1440" t="s">
        <v>98</v>
      </c>
      <c r="K1440" t="s">
        <v>29</v>
      </c>
      <c r="L1440">
        <v>11</v>
      </c>
      <c r="N1440" s="5">
        <v>5.8799999999999998E-2</v>
      </c>
      <c r="O1440" t="s">
        <v>30</v>
      </c>
      <c r="P1440" s="5">
        <v>6.0326090000000004E-3</v>
      </c>
      <c r="Q1440" s="6">
        <v>2464.9722040000001</v>
      </c>
      <c r="R1440" s="7">
        <v>0</v>
      </c>
      <c r="S1440" s="7">
        <v>2.4392257786267083E-2</v>
      </c>
      <c r="T1440" s="6">
        <v>0</v>
      </c>
      <c r="U1440" s="6">
        <v>60.126237435950934</v>
      </c>
    </row>
    <row r="1441" spans="1:21" x14ac:dyDescent="0.3">
      <c r="A1441" t="s">
        <v>21</v>
      </c>
      <c r="B1441" t="s">
        <v>648</v>
      </c>
      <c r="C1441" t="s">
        <v>80</v>
      </c>
      <c r="D1441" t="s">
        <v>109</v>
      </c>
      <c r="E1441" t="s">
        <v>25</v>
      </c>
      <c r="F1441" t="s">
        <v>31</v>
      </c>
      <c r="G1441" t="s">
        <v>713</v>
      </c>
      <c r="H1441" t="s">
        <v>100</v>
      </c>
      <c r="I1441" t="s">
        <v>100</v>
      </c>
      <c r="J1441" t="s">
        <v>100</v>
      </c>
      <c r="K1441" t="s">
        <v>29</v>
      </c>
      <c r="L1441">
        <v>20</v>
      </c>
      <c r="N1441" s="5">
        <v>9.4999999999999998E-3</v>
      </c>
      <c r="O1441" t="s">
        <v>30</v>
      </c>
      <c r="P1441" s="5">
        <v>0.1</v>
      </c>
      <c r="Q1441" s="6">
        <v>8012.8839669999998</v>
      </c>
      <c r="R1441" s="7">
        <v>0</v>
      </c>
      <c r="S1441" s="7">
        <v>7.8254127106424558E-4</v>
      </c>
      <c r="T1441" s="6">
        <v>0</v>
      </c>
      <c r="U1441" s="6">
        <v>6.2704124044264944</v>
      </c>
    </row>
    <row r="1442" spans="1:21" x14ac:dyDescent="0.3">
      <c r="A1442" t="s">
        <v>21</v>
      </c>
      <c r="B1442" t="s">
        <v>648</v>
      </c>
      <c r="C1442" t="s">
        <v>80</v>
      </c>
      <c r="D1442" t="s">
        <v>109</v>
      </c>
      <c r="E1442" t="s">
        <v>25</v>
      </c>
      <c r="F1442" t="s">
        <v>31</v>
      </c>
      <c r="G1442" t="s">
        <v>714</v>
      </c>
      <c r="H1442" t="s">
        <v>102</v>
      </c>
      <c r="I1442" t="s">
        <v>102</v>
      </c>
      <c r="J1442" t="s">
        <v>102</v>
      </c>
      <c r="K1442" t="s">
        <v>29</v>
      </c>
      <c r="L1442">
        <v>11</v>
      </c>
      <c r="N1442" s="5">
        <v>0.02</v>
      </c>
      <c r="O1442" t="s">
        <v>30</v>
      </c>
      <c r="P1442" s="5">
        <v>2.6194598999999999E-2</v>
      </c>
      <c r="Q1442" s="6">
        <v>3642.4942660000002</v>
      </c>
      <c r="R1442" s="7">
        <v>0</v>
      </c>
      <c r="S1442" s="7">
        <v>0</v>
      </c>
      <c r="T1442" s="6">
        <v>0</v>
      </c>
      <c r="U1442" s="6">
        <v>0</v>
      </c>
    </row>
    <row r="1443" spans="1:21" x14ac:dyDescent="0.3">
      <c r="A1443" t="s">
        <v>21</v>
      </c>
      <c r="B1443" t="s">
        <v>648</v>
      </c>
      <c r="C1443" t="s">
        <v>80</v>
      </c>
      <c r="D1443" t="s">
        <v>109</v>
      </c>
      <c r="E1443" t="s">
        <v>25</v>
      </c>
      <c r="F1443" t="s">
        <v>31</v>
      </c>
      <c r="G1443" t="s">
        <v>936</v>
      </c>
      <c r="H1443" t="s">
        <v>104</v>
      </c>
      <c r="I1443" t="s">
        <v>104</v>
      </c>
      <c r="J1443" t="s">
        <v>104</v>
      </c>
      <c r="K1443" t="s">
        <v>29</v>
      </c>
      <c r="L1443">
        <v>15</v>
      </c>
      <c r="N1443" s="5">
        <v>0.76500000000000001</v>
      </c>
      <c r="O1443" t="s">
        <v>30</v>
      </c>
      <c r="P1443" s="5">
        <v>5.4033737999999998E-2</v>
      </c>
      <c r="Q1443" s="6">
        <v>299789.94329999998</v>
      </c>
      <c r="R1443" s="7">
        <v>0</v>
      </c>
      <c r="S1443" s="7">
        <v>2.8198813552064638E-3</v>
      </c>
      <c r="T1443" s="6">
        <v>0</v>
      </c>
      <c r="U1443" s="6">
        <v>845.37207159007289</v>
      </c>
    </row>
    <row r="1444" spans="1:21" x14ac:dyDescent="0.3">
      <c r="A1444" t="s">
        <v>21</v>
      </c>
      <c r="B1444" t="s">
        <v>648</v>
      </c>
      <c r="C1444" t="s">
        <v>80</v>
      </c>
      <c r="D1444" t="s">
        <v>109</v>
      </c>
      <c r="E1444" t="s">
        <v>25</v>
      </c>
      <c r="F1444" t="s">
        <v>31</v>
      </c>
      <c r="G1444" t="s">
        <v>715</v>
      </c>
      <c r="H1444" t="s">
        <v>106</v>
      </c>
      <c r="I1444" t="s">
        <v>106</v>
      </c>
      <c r="J1444" t="s">
        <v>106</v>
      </c>
      <c r="K1444" t="s">
        <v>29</v>
      </c>
      <c r="L1444">
        <v>11</v>
      </c>
      <c r="N1444" s="5">
        <v>6.5000000000000002E-2</v>
      </c>
      <c r="O1444" t="s">
        <v>30</v>
      </c>
      <c r="P1444" s="5">
        <v>0.15</v>
      </c>
      <c r="Q1444" s="6">
        <v>98312.143469999995</v>
      </c>
      <c r="R1444" s="7">
        <v>0</v>
      </c>
      <c r="S1444" s="7">
        <v>1.5853561643534404E-3</v>
      </c>
      <c r="T1444" s="6">
        <v>0</v>
      </c>
      <c r="U1444" s="6">
        <v>155.85976268096431</v>
      </c>
    </row>
    <row r="1445" spans="1:21" x14ac:dyDescent="0.3">
      <c r="A1445" t="s">
        <v>21</v>
      </c>
      <c r="B1445" t="s">
        <v>648</v>
      </c>
      <c r="C1445" t="s">
        <v>80</v>
      </c>
      <c r="D1445" t="s">
        <v>109</v>
      </c>
      <c r="E1445" t="s">
        <v>25</v>
      </c>
      <c r="F1445" t="s">
        <v>31</v>
      </c>
      <c r="G1445" t="s">
        <v>716</v>
      </c>
      <c r="H1445" t="s">
        <v>108</v>
      </c>
      <c r="I1445" t="s">
        <v>108</v>
      </c>
      <c r="J1445" t="s">
        <v>108</v>
      </c>
      <c r="K1445" t="s">
        <v>29</v>
      </c>
      <c r="L1445">
        <v>2</v>
      </c>
      <c r="M1445" t="s">
        <v>109</v>
      </c>
      <c r="N1445" s="5">
        <v>0</v>
      </c>
      <c r="O1445" t="s">
        <v>30</v>
      </c>
      <c r="P1445" s="5">
        <v>0.05</v>
      </c>
      <c r="Q1445" s="6">
        <v>0</v>
      </c>
      <c r="R1445" s="7">
        <v>0</v>
      </c>
      <c r="S1445" s="7">
        <v>8.9048709555079723E-4</v>
      </c>
      <c r="T1445" s="6">
        <v>0</v>
      </c>
      <c r="U1445" s="6">
        <v>0</v>
      </c>
    </row>
    <row r="1446" spans="1:21" x14ac:dyDescent="0.3">
      <c r="A1446" t="s">
        <v>21</v>
      </c>
      <c r="B1446" t="s">
        <v>648</v>
      </c>
      <c r="C1446" t="s">
        <v>80</v>
      </c>
      <c r="D1446" t="s">
        <v>109</v>
      </c>
      <c r="E1446" t="s">
        <v>25</v>
      </c>
      <c r="F1446" t="s">
        <v>31</v>
      </c>
      <c r="G1446" t="s">
        <v>717</v>
      </c>
      <c r="H1446" t="s">
        <v>111</v>
      </c>
      <c r="I1446" t="s">
        <v>111</v>
      </c>
      <c r="J1446" t="s">
        <v>111</v>
      </c>
      <c r="K1446" t="s">
        <v>29</v>
      </c>
      <c r="L1446">
        <v>20</v>
      </c>
      <c r="N1446" s="5">
        <v>2.2499999999999998E-3</v>
      </c>
      <c r="O1446" t="s">
        <v>30</v>
      </c>
      <c r="P1446" s="5">
        <v>0.146537695</v>
      </c>
      <c r="Q1446" s="6">
        <v>3292.147414</v>
      </c>
      <c r="R1446" s="7">
        <v>0</v>
      </c>
      <c r="S1446" s="7">
        <v>8.9048709555079723E-4</v>
      </c>
      <c r="T1446" s="6">
        <v>0</v>
      </c>
      <c r="U1446" s="6">
        <v>2.931614788817928</v>
      </c>
    </row>
    <row r="1447" spans="1:21" x14ac:dyDescent="0.3">
      <c r="A1447" t="s">
        <v>21</v>
      </c>
      <c r="B1447" t="s">
        <v>648</v>
      </c>
      <c r="C1447" t="s">
        <v>80</v>
      </c>
      <c r="D1447" t="s">
        <v>109</v>
      </c>
      <c r="E1447" t="s">
        <v>25</v>
      </c>
      <c r="F1447" t="s">
        <v>31</v>
      </c>
      <c r="G1447" t="s">
        <v>719</v>
      </c>
      <c r="H1447" t="s">
        <v>115</v>
      </c>
      <c r="I1447" t="s">
        <v>905</v>
      </c>
      <c r="J1447" t="s">
        <v>115</v>
      </c>
      <c r="K1447" t="s">
        <v>29</v>
      </c>
      <c r="L1447">
        <v>20</v>
      </c>
      <c r="N1447" s="5">
        <v>0.19</v>
      </c>
      <c r="O1447" t="s">
        <v>30</v>
      </c>
      <c r="P1447" s="5">
        <v>0.16190476200000001</v>
      </c>
      <c r="Q1447" s="6">
        <v>320026.02260000003</v>
      </c>
      <c r="R1447" s="7">
        <v>0</v>
      </c>
      <c r="S1447" s="7">
        <v>8.9696180021593631E-4</v>
      </c>
      <c r="T1447" s="6">
        <v>0</v>
      </c>
      <c r="U1447" s="6">
        <v>287.05111734724193</v>
      </c>
    </row>
    <row r="1448" spans="1:21" x14ac:dyDescent="0.3">
      <c r="A1448" t="s">
        <v>21</v>
      </c>
      <c r="B1448" t="s">
        <v>648</v>
      </c>
      <c r="C1448" t="s">
        <v>80</v>
      </c>
      <c r="D1448" t="s">
        <v>109</v>
      </c>
      <c r="E1448" t="s">
        <v>25</v>
      </c>
      <c r="F1448" t="s">
        <v>31</v>
      </c>
      <c r="G1448" t="s">
        <v>720</v>
      </c>
      <c r="H1448" t="s">
        <v>117</v>
      </c>
      <c r="I1448" t="s">
        <v>906</v>
      </c>
      <c r="J1448" t="s">
        <v>117</v>
      </c>
      <c r="K1448" t="s">
        <v>29</v>
      </c>
      <c r="L1448">
        <v>20</v>
      </c>
      <c r="N1448" s="5">
        <v>0.14249999999999999</v>
      </c>
      <c r="O1448" t="s">
        <v>30</v>
      </c>
      <c r="P1448" s="5">
        <v>0.120445202</v>
      </c>
      <c r="Q1448" s="6">
        <v>159756.0796</v>
      </c>
      <c r="R1448" s="7">
        <v>0</v>
      </c>
      <c r="S1448" s="7">
        <v>9.7406742677655584E-4</v>
      </c>
      <c r="T1448" s="6">
        <v>0</v>
      </c>
      <c r="U1448" s="6">
        <v>155.61319336788262</v>
      </c>
    </row>
    <row r="1449" spans="1:21" x14ac:dyDescent="0.3">
      <c r="A1449" t="s">
        <v>21</v>
      </c>
      <c r="B1449" t="s">
        <v>648</v>
      </c>
      <c r="C1449" t="s">
        <v>80</v>
      </c>
      <c r="D1449" t="s">
        <v>109</v>
      </c>
      <c r="E1449" t="s">
        <v>25</v>
      </c>
      <c r="F1449" t="s">
        <v>31</v>
      </c>
      <c r="G1449" t="s">
        <v>721</v>
      </c>
      <c r="H1449" t="s">
        <v>119</v>
      </c>
      <c r="I1449" t="s">
        <v>907</v>
      </c>
      <c r="J1449" t="s">
        <v>119</v>
      </c>
      <c r="K1449" t="s">
        <v>29</v>
      </c>
      <c r="L1449">
        <v>20</v>
      </c>
      <c r="N1449" s="5">
        <v>0.54</v>
      </c>
      <c r="O1449" t="s">
        <v>30</v>
      </c>
      <c r="P1449" s="5">
        <v>0.125</v>
      </c>
      <c r="Q1449" s="6">
        <v>673764.24060000002</v>
      </c>
      <c r="R1449" s="7">
        <v>0</v>
      </c>
      <c r="S1449" s="7">
        <v>8.9048709555079723E-4</v>
      </c>
      <c r="T1449" s="6">
        <v>0</v>
      </c>
      <c r="U1449" s="6">
        <v>599.97836169788252</v>
      </c>
    </row>
    <row r="1450" spans="1:21" x14ac:dyDescent="0.3">
      <c r="A1450" t="s">
        <v>21</v>
      </c>
      <c r="B1450" t="s">
        <v>648</v>
      </c>
      <c r="C1450" t="s">
        <v>80</v>
      </c>
      <c r="D1450" t="s">
        <v>109</v>
      </c>
      <c r="E1450" t="s">
        <v>25</v>
      </c>
      <c r="F1450" t="s">
        <v>31</v>
      </c>
      <c r="G1450" t="s">
        <v>722</v>
      </c>
      <c r="H1450" t="s">
        <v>121</v>
      </c>
      <c r="I1450" t="s">
        <v>121</v>
      </c>
      <c r="J1450" t="s">
        <v>121</v>
      </c>
      <c r="K1450" t="s">
        <v>29</v>
      </c>
      <c r="L1450">
        <v>11</v>
      </c>
      <c r="N1450" s="5">
        <v>0.65</v>
      </c>
      <c r="O1450" t="s">
        <v>30</v>
      </c>
      <c r="P1450" s="5">
        <v>0.12</v>
      </c>
      <c r="Q1450" s="6">
        <v>713557.42500000005</v>
      </c>
      <c r="R1450" s="7">
        <v>0</v>
      </c>
      <c r="S1450" s="7">
        <v>8.9048709555079723E-4</v>
      </c>
      <c r="T1450" s="6">
        <v>0</v>
      </c>
      <c r="U1450" s="6">
        <v>635.41367889695584</v>
      </c>
    </row>
    <row r="1451" spans="1:21" x14ac:dyDescent="0.3">
      <c r="A1451" t="s">
        <v>21</v>
      </c>
      <c r="B1451" t="s">
        <v>648</v>
      </c>
      <c r="C1451" t="s">
        <v>80</v>
      </c>
      <c r="D1451" t="s">
        <v>109</v>
      </c>
      <c r="E1451" t="s">
        <v>25</v>
      </c>
      <c r="F1451" t="s">
        <v>31</v>
      </c>
      <c r="G1451" t="s">
        <v>723</v>
      </c>
      <c r="H1451" t="s">
        <v>123</v>
      </c>
      <c r="I1451" t="s">
        <v>123</v>
      </c>
      <c r="J1451" t="s">
        <v>123</v>
      </c>
      <c r="K1451" t="s">
        <v>29</v>
      </c>
      <c r="L1451">
        <v>15</v>
      </c>
      <c r="N1451" s="5">
        <v>0</v>
      </c>
      <c r="O1451" t="s">
        <v>30</v>
      </c>
      <c r="P1451" s="5">
        <v>2.0452499999999998E-2</v>
      </c>
      <c r="Q1451" s="6">
        <v>0</v>
      </c>
      <c r="R1451" s="7">
        <v>0</v>
      </c>
      <c r="S1451" s="7">
        <v>8.9048709555079734E-4</v>
      </c>
      <c r="T1451" s="6">
        <v>0</v>
      </c>
      <c r="U1451" s="6">
        <v>0</v>
      </c>
    </row>
    <row r="1452" spans="1:21" x14ac:dyDescent="0.3">
      <c r="A1452" t="s">
        <v>21</v>
      </c>
      <c r="B1452" t="s">
        <v>648</v>
      </c>
      <c r="C1452" t="s">
        <v>80</v>
      </c>
      <c r="D1452" t="s">
        <v>109</v>
      </c>
      <c r="E1452" t="s">
        <v>25</v>
      </c>
      <c r="F1452" t="s">
        <v>31</v>
      </c>
      <c r="G1452" t="s">
        <v>724</v>
      </c>
      <c r="H1452" t="s">
        <v>125</v>
      </c>
      <c r="I1452" t="s">
        <v>908</v>
      </c>
      <c r="J1452" t="s">
        <v>125</v>
      </c>
      <c r="K1452" t="s">
        <v>29</v>
      </c>
      <c r="L1452">
        <v>20</v>
      </c>
      <c r="N1452" s="5">
        <v>3.9038694999999998E-2</v>
      </c>
      <c r="O1452" t="s">
        <v>30</v>
      </c>
      <c r="P1452" s="5">
        <v>0.28027465699999998</v>
      </c>
      <c r="Q1452" s="6">
        <v>115087.7873</v>
      </c>
      <c r="R1452" s="7">
        <v>0</v>
      </c>
      <c r="S1452" s="7">
        <v>1.0209825489258461E-3</v>
      </c>
      <c r="T1452" s="6">
        <v>0</v>
      </c>
      <c r="U1452" s="6">
        <v>117.50262242778962</v>
      </c>
    </row>
    <row r="1453" spans="1:21" x14ac:dyDescent="0.3">
      <c r="A1453" t="s">
        <v>21</v>
      </c>
      <c r="B1453" t="s">
        <v>648</v>
      </c>
      <c r="C1453" t="s">
        <v>80</v>
      </c>
      <c r="D1453" t="s">
        <v>109</v>
      </c>
      <c r="E1453" t="s">
        <v>25</v>
      </c>
      <c r="F1453" t="s">
        <v>31</v>
      </c>
      <c r="G1453" t="s">
        <v>725</v>
      </c>
      <c r="H1453" t="s">
        <v>127</v>
      </c>
      <c r="I1453" t="s">
        <v>909</v>
      </c>
      <c r="J1453" t="s">
        <v>127</v>
      </c>
      <c r="K1453" t="s">
        <v>29</v>
      </c>
      <c r="L1453">
        <v>20</v>
      </c>
      <c r="N1453" s="5">
        <v>1.6251060000000001E-2</v>
      </c>
      <c r="O1453" t="s">
        <v>30</v>
      </c>
      <c r="P1453" s="5">
        <v>0.86497247899999996</v>
      </c>
      <c r="Q1453" s="6">
        <v>292695.19549999997</v>
      </c>
      <c r="R1453" s="7">
        <v>0</v>
      </c>
      <c r="S1453" s="7">
        <v>9.6953009944386126E-4</v>
      </c>
      <c r="T1453" s="6">
        <v>0</v>
      </c>
      <c r="U1453" s="6">
        <v>283.77680199985537</v>
      </c>
    </row>
    <row r="1454" spans="1:21" x14ac:dyDescent="0.3">
      <c r="A1454" t="s">
        <v>21</v>
      </c>
      <c r="B1454" t="s">
        <v>648</v>
      </c>
      <c r="C1454" t="s">
        <v>80</v>
      </c>
      <c r="D1454" t="s">
        <v>109</v>
      </c>
      <c r="E1454" t="s">
        <v>25</v>
      </c>
      <c r="F1454" t="s">
        <v>31</v>
      </c>
      <c r="G1454" t="s">
        <v>726</v>
      </c>
      <c r="H1454" t="s">
        <v>129</v>
      </c>
      <c r="I1454" t="s">
        <v>910</v>
      </c>
      <c r="J1454" t="s">
        <v>129</v>
      </c>
      <c r="K1454" t="s">
        <v>29</v>
      </c>
      <c r="L1454">
        <v>20</v>
      </c>
      <c r="N1454" s="5">
        <v>6.3605939999999998E-3</v>
      </c>
      <c r="O1454" t="s">
        <v>30</v>
      </c>
      <c r="P1454" s="5">
        <v>0.409928352</v>
      </c>
      <c r="Q1454" s="6">
        <v>27497.269810000002</v>
      </c>
      <c r="R1454" s="7">
        <v>0</v>
      </c>
      <c r="S1454" s="7">
        <v>1.0176433182141351E-3</v>
      </c>
      <c r="T1454" s="6">
        <v>0</v>
      </c>
      <c r="U1454" s="6">
        <v>27.982412891277761</v>
      </c>
    </row>
    <row r="1455" spans="1:21" x14ac:dyDescent="0.3">
      <c r="A1455" t="s">
        <v>21</v>
      </c>
      <c r="B1455" t="s">
        <v>648</v>
      </c>
      <c r="C1455" t="s">
        <v>80</v>
      </c>
      <c r="D1455" t="s">
        <v>109</v>
      </c>
      <c r="E1455" t="s">
        <v>25</v>
      </c>
      <c r="F1455" t="s">
        <v>31</v>
      </c>
      <c r="G1455" t="s">
        <v>727</v>
      </c>
      <c r="H1455" t="s">
        <v>131</v>
      </c>
      <c r="I1455" t="s">
        <v>911</v>
      </c>
      <c r="J1455" t="s">
        <v>131</v>
      </c>
      <c r="K1455" t="s">
        <v>29</v>
      </c>
      <c r="L1455">
        <v>20</v>
      </c>
      <c r="N1455" s="5">
        <v>1.5789569E-2</v>
      </c>
      <c r="O1455" t="s">
        <v>30</v>
      </c>
      <c r="P1455" s="5">
        <v>0.55958747099999995</v>
      </c>
      <c r="Q1455" s="6">
        <v>116462.2494</v>
      </c>
      <c r="R1455" s="7">
        <v>0</v>
      </c>
      <c r="S1455" s="7">
        <v>9.7059503317277192E-4</v>
      </c>
      <c r="T1455" s="6">
        <v>0</v>
      </c>
      <c r="U1455" s="6">
        <v>113.03768081976864</v>
      </c>
    </row>
    <row r="1456" spans="1:21" x14ac:dyDescent="0.3">
      <c r="A1456" t="s">
        <v>21</v>
      </c>
      <c r="B1456" t="s">
        <v>648</v>
      </c>
      <c r="C1456" t="s">
        <v>80</v>
      </c>
      <c r="D1456" t="s">
        <v>109</v>
      </c>
      <c r="E1456" t="s">
        <v>25</v>
      </c>
      <c r="F1456" t="s">
        <v>31</v>
      </c>
      <c r="G1456" t="s">
        <v>728</v>
      </c>
      <c r="H1456" t="s">
        <v>157</v>
      </c>
      <c r="I1456" t="s">
        <v>912</v>
      </c>
      <c r="J1456" t="s">
        <v>157</v>
      </c>
      <c r="K1456" t="s">
        <v>29</v>
      </c>
      <c r="L1456">
        <v>11</v>
      </c>
      <c r="N1456" s="5">
        <v>0.52</v>
      </c>
      <c r="O1456" t="s">
        <v>30</v>
      </c>
      <c r="P1456" s="5">
        <v>7.0000000000000007E-2</v>
      </c>
      <c r="Q1456" s="6">
        <v>289856.73580000002</v>
      </c>
      <c r="R1456" s="7">
        <v>0</v>
      </c>
      <c r="S1456" s="7">
        <v>8.9048709555079723E-4</v>
      </c>
      <c r="T1456" s="6">
        <v>0</v>
      </c>
      <c r="U1456" s="6">
        <v>258.11368278837682</v>
      </c>
    </row>
    <row r="1457" spans="1:21" x14ac:dyDescent="0.3">
      <c r="A1457" t="s">
        <v>21</v>
      </c>
      <c r="B1457" t="s">
        <v>648</v>
      </c>
      <c r="C1457" t="s">
        <v>80</v>
      </c>
      <c r="D1457" t="s">
        <v>109</v>
      </c>
      <c r="E1457" t="s">
        <v>25</v>
      </c>
      <c r="F1457" t="s">
        <v>41</v>
      </c>
      <c r="G1457" t="s">
        <v>829</v>
      </c>
      <c r="H1457" t="s">
        <v>306</v>
      </c>
      <c r="I1457" t="s">
        <v>922</v>
      </c>
      <c r="J1457" t="s">
        <v>306</v>
      </c>
      <c r="K1457" t="s">
        <v>44</v>
      </c>
      <c r="L1457">
        <v>22</v>
      </c>
      <c r="M1457" t="s">
        <v>109</v>
      </c>
      <c r="N1457" s="5">
        <v>2.9947516E-2</v>
      </c>
      <c r="O1457" t="s">
        <v>30</v>
      </c>
      <c r="P1457" s="5">
        <v>0.62953086400000002</v>
      </c>
      <c r="Q1457" s="6">
        <v>264117.80670000002</v>
      </c>
      <c r="R1457" s="7">
        <v>0</v>
      </c>
      <c r="S1457" s="7">
        <v>7.3350029454496545E-4</v>
      </c>
      <c r="T1457" s="6">
        <v>0</v>
      </c>
      <c r="U1457" s="6">
        <v>193.73048900902026</v>
      </c>
    </row>
    <row r="1458" spans="1:21" x14ac:dyDescent="0.3">
      <c r="A1458" t="s">
        <v>21</v>
      </c>
      <c r="B1458" t="s">
        <v>648</v>
      </c>
      <c r="C1458" t="s">
        <v>80</v>
      </c>
      <c r="D1458" t="s">
        <v>109</v>
      </c>
      <c r="E1458" t="s">
        <v>25</v>
      </c>
      <c r="F1458" t="s">
        <v>41</v>
      </c>
      <c r="G1458" t="s">
        <v>830</v>
      </c>
      <c r="H1458" t="s">
        <v>308</v>
      </c>
      <c r="I1458" t="s">
        <v>923</v>
      </c>
      <c r="J1458" t="s">
        <v>308</v>
      </c>
      <c r="K1458" t="s">
        <v>44</v>
      </c>
      <c r="L1458">
        <v>15</v>
      </c>
      <c r="M1458" t="s">
        <v>109</v>
      </c>
      <c r="N1458" s="5">
        <v>0.32003999999999999</v>
      </c>
      <c r="O1458" t="s">
        <v>30</v>
      </c>
      <c r="P1458" s="5">
        <v>0.65900000000000003</v>
      </c>
      <c r="Q1458" s="6">
        <v>3884478.91</v>
      </c>
      <c r="R1458" s="7">
        <v>0</v>
      </c>
      <c r="S1458" s="7">
        <v>5.1721304454643976E-4</v>
      </c>
      <c r="T1458" s="6">
        <v>0</v>
      </c>
      <c r="U1458" s="6">
        <v>2009.1031635175359</v>
      </c>
    </row>
    <row r="1459" spans="1:21" x14ac:dyDescent="0.3">
      <c r="A1459" t="s">
        <v>21</v>
      </c>
      <c r="B1459" t="s">
        <v>648</v>
      </c>
      <c r="C1459" t="s">
        <v>80</v>
      </c>
      <c r="D1459" t="s">
        <v>109</v>
      </c>
      <c r="E1459" t="s">
        <v>25</v>
      </c>
      <c r="F1459" t="s">
        <v>41</v>
      </c>
      <c r="G1459" t="s">
        <v>831</v>
      </c>
      <c r="H1459" t="s">
        <v>310</v>
      </c>
      <c r="I1459" t="s">
        <v>310</v>
      </c>
      <c r="J1459" t="s">
        <v>310</v>
      </c>
      <c r="K1459" t="s">
        <v>44</v>
      </c>
      <c r="L1459">
        <v>15</v>
      </c>
      <c r="M1459" t="s">
        <v>109</v>
      </c>
      <c r="N1459" s="5">
        <v>0.59</v>
      </c>
      <c r="O1459" t="s">
        <v>30</v>
      </c>
      <c r="P1459" s="5">
        <v>9.3228690000000003E-2</v>
      </c>
      <c r="Q1459" s="6">
        <v>463504.61979999999</v>
      </c>
      <c r="R1459" s="7">
        <v>0</v>
      </c>
      <c r="S1459" s="7">
        <v>7.2863697115357062E-3</v>
      </c>
      <c r="T1459" s="6">
        <v>0</v>
      </c>
      <c r="U1459" s="6">
        <v>3377.2660228675932</v>
      </c>
    </row>
    <row r="1460" spans="1:21" x14ac:dyDescent="0.3">
      <c r="A1460" t="s">
        <v>21</v>
      </c>
      <c r="B1460" t="s">
        <v>648</v>
      </c>
      <c r="C1460" t="s">
        <v>80</v>
      </c>
      <c r="D1460" t="s">
        <v>109</v>
      </c>
      <c r="E1460" t="s">
        <v>25</v>
      </c>
      <c r="F1460" t="s">
        <v>41</v>
      </c>
      <c r="G1460" t="s">
        <v>832</v>
      </c>
      <c r="H1460" t="s">
        <v>317</v>
      </c>
      <c r="I1460" t="s">
        <v>317</v>
      </c>
      <c r="J1460" t="s">
        <v>317</v>
      </c>
      <c r="K1460" t="s">
        <v>44</v>
      </c>
      <c r="L1460">
        <v>15</v>
      </c>
      <c r="M1460" t="s">
        <v>109</v>
      </c>
      <c r="N1460" s="5">
        <v>0</v>
      </c>
      <c r="O1460" t="s">
        <v>30</v>
      </c>
      <c r="P1460" s="5">
        <v>7.0875612000000004E-2</v>
      </c>
      <c r="Q1460" s="6">
        <v>0</v>
      </c>
      <c r="R1460" s="7">
        <v>0</v>
      </c>
      <c r="S1460" s="7">
        <v>6.4918796260488168E-3</v>
      </c>
      <c r="T1460" s="6">
        <v>0</v>
      </c>
      <c r="U1460" s="6">
        <v>0</v>
      </c>
    </row>
    <row r="1461" spans="1:21" x14ac:dyDescent="0.3">
      <c r="A1461" t="s">
        <v>21</v>
      </c>
      <c r="B1461" t="s">
        <v>648</v>
      </c>
      <c r="C1461" t="s">
        <v>80</v>
      </c>
      <c r="D1461" t="s">
        <v>109</v>
      </c>
      <c r="E1461" t="s">
        <v>25</v>
      </c>
      <c r="F1461" t="s">
        <v>41</v>
      </c>
      <c r="G1461" t="s">
        <v>833</v>
      </c>
      <c r="H1461" t="s">
        <v>319</v>
      </c>
      <c r="I1461" t="s">
        <v>319</v>
      </c>
      <c r="J1461" t="s">
        <v>319</v>
      </c>
      <c r="K1461" t="s">
        <v>44</v>
      </c>
      <c r="L1461">
        <v>15</v>
      </c>
      <c r="M1461" t="s">
        <v>109</v>
      </c>
      <c r="N1461" s="5">
        <v>0</v>
      </c>
      <c r="O1461" t="s">
        <v>30</v>
      </c>
      <c r="P1461" s="5">
        <v>7.0875612000000004E-2</v>
      </c>
      <c r="Q1461" s="6">
        <v>0</v>
      </c>
      <c r="R1461" s="7">
        <v>0</v>
      </c>
      <c r="S1461" s="7">
        <v>5.3264327727059252E-3</v>
      </c>
      <c r="T1461" s="6">
        <v>0</v>
      </c>
      <c r="U1461" s="6">
        <v>0</v>
      </c>
    </row>
    <row r="1462" spans="1:21" x14ac:dyDescent="0.3">
      <c r="A1462" t="s">
        <v>21</v>
      </c>
      <c r="B1462" t="s">
        <v>648</v>
      </c>
      <c r="C1462" t="s">
        <v>80</v>
      </c>
      <c r="D1462" t="s">
        <v>109</v>
      </c>
      <c r="E1462" t="s">
        <v>25</v>
      </c>
      <c r="F1462" t="s">
        <v>41</v>
      </c>
      <c r="G1462" t="s">
        <v>834</v>
      </c>
      <c r="H1462" t="s">
        <v>321</v>
      </c>
      <c r="I1462" t="s">
        <v>321</v>
      </c>
      <c r="J1462" t="s">
        <v>321</v>
      </c>
      <c r="K1462" t="s">
        <v>44</v>
      </c>
      <c r="L1462">
        <v>15</v>
      </c>
      <c r="M1462" t="s">
        <v>109</v>
      </c>
      <c r="N1462" s="5">
        <v>0</v>
      </c>
      <c r="O1462" t="s">
        <v>30</v>
      </c>
      <c r="P1462" s="5">
        <v>4.6038859000000001E-2</v>
      </c>
      <c r="Q1462" s="6">
        <v>0</v>
      </c>
      <c r="R1462" s="7">
        <v>0</v>
      </c>
      <c r="S1462" s="7">
        <v>5.7330795248709144E-3</v>
      </c>
      <c r="T1462" s="6">
        <v>0</v>
      </c>
      <c r="U1462" s="6">
        <v>0</v>
      </c>
    </row>
    <row r="1463" spans="1:21" x14ac:dyDescent="0.3">
      <c r="A1463" t="s">
        <v>21</v>
      </c>
      <c r="B1463" t="s">
        <v>648</v>
      </c>
      <c r="C1463" t="s">
        <v>80</v>
      </c>
      <c r="D1463" t="s">
        <v>109</v>
      </c>
      <c r="E1463" t="s">
        <v>25</v>
      </c>
      <c r="F1463" t="s">
        <v>41</v>
      </c>
      <c r="G1463" t="s">
        <v>835</v>
      </c>
      <c r="H1463" t="s">
        <v>323</v>
      </c>
      <c r="I1463" t="s">
        <v>323</v>
      </c>
      <c r="J1463" t="s">
        <v>323</v>
      </c>
      <c r="K1463" t="s">
        <v>44</v>
      </c>
      <c r="L1463">
        <v>15</v>
      </c>
      <c r="M1463" t="s">
        <v>109</v>
      </c>
      <c r="N1463" s="5">
        <v>0</v>
      </c>
      <c r="O1463" t="s">
        <v>30</v>
      </c>
      <c r="P1463" s="5">
        <v>1.8280134999999999E-2</v>
      </c>
      <c r="Q1463" s="6">
        <v>0</v>
      </c>
      <c r="R1463" s="7">
        <v>0</v>
      </c>
      <c r="S1463" s="7">
        <v>7.4154743504273035E-3</v>
      </c>
      <c r="T1463" s="6">
        <v>0</v>
      </c>
      <c r="U1463" s="6">
        <v>0</v>
      </c>
    </row>
    <row r="1464" spans="1:21" x14ac:dyDescent="0.3">
      <c r="A1464" t="s">
        <v>21</v>
      </c>
      <c r="B1464" t="s">
        <v>648</v>
      </c>
      <c r="C1464" t="s">
        <v>80</v>
      </c>
      <c r="D1464" t="s">
        <v>109</v>
      </c>
      <c r="E1464" t="s">
        <v>25</v>
      </c>
      <c r="F1464" t="s">
        <v>41</v>
      </c>
      <c r="G1464" t="s">
        <v>836</v>
      </c>
      <c r="H1464" t="s">
        <v>312</v>
      </c>
      <c r="I1464" t="s">
        <v>924</v>
      </c>
      <c r="J1464" t="s">
        <v>312</v>
      </c>
      <c r="K1464" t="s">
        <v>44</v>
      </c>
      <c r="L1464">
        <v>15</v>
      </c>
      <c r="M1464" t="s">
        <v>109</v>
      </c>
      <c r="N1464" s="5">
        <v>0</v>
      </c>
      <c r="O1464" t="s">
        <v>30</v>
      </c>
      <c r="P1464" s="5">
        <v>0.58414634099999996</v>
      </c>
      <c r="Q1464" s="6">
        <v>0</v>
      </c>
      <c r="R1464" s="7">
        <v>0</v>
      </c>
      <c r="S1464" s="7">
        <v>2.8204583213664591E-4</v>
      </c>
      <c r="T1464" s="6">
        <v>0</v>
      </c>
      <c r="U1464" s="6">
        <v>0</v>
      </c>
    </row>
    <row r="1465" spans="1:21" x14ac:dyDescent="0.3">
      <c r="A1465" t="s">
        <v>21</v>
      </c>
      <c r="B1465" t="s">
        <v>648</v>
      </c>
      <c r="C1465" t="s">
        <v>80</v>
      </c>
      <c r="D1465" t="s">
        <v>109</v>
      </c>
      <c r="E1465" t="s">
        <v>25</v>
      </c>
      <c r="F1465" t="s">
        <v>26</v>
      </c>
      <c r="G1465" t="s">
        <v>837</v>
      </c>
      <c r="H1465" t="s">
        <v>306</v>
      </c>
      <c r="I1465" t="s">
        <v>922</v>
      </c>
      <c r="J1465" t="s">
        <v>306</v>
      </c>
      <c r="K1465" t="s">
        <v>44</v>
      </c>
      <c r="L1465">
        <v>22</v>
      </c>
      <c r="M1465" t="s">
        <v>109</v>
      </c>
      <c r="N1465" s="5">
        <v>2.9947516E-2</v>
      </c>
      <c r="O1465" t="s">
        <v>30</v>
      </c>
      <c r="P1465" s="5">
        <v>0.62953086400000002</v>
      </c>
      <c r="Q1465" s="6">
        <v>4857.5966829999998</v>
      </c>
      <c r="R1465" s="7">
        <v>0</v>
      </c>
      <c r="S1465" s="7">
        <v>7.3350029454496545E-4</v>
      </c>
      <c r="T1465" s="6">
        <v>0</v>
      </c>
      <c r="U1465" s="6">
        <v>3.563048597761147</v>
      </c>
    </row>
    <row r="1466" spans="1:21" x14ac:dyDescent="0.3">
      <c r="A1466" t="s">
        <v>21</v>
      </c>
      <c r="B1466" t="s">
        <v>648</v>
      </c>
      <c r="C1466" t="s">
        <v>80</v>
      </c>
      <c r="D1466" t="s">
        <v>109</v>
      </c>
      <c r="E1466" t="s">
        <v>25</v>
      </c>
      <c r="F1466" t="s">
        <v>26</v>
      </c>
      <c r="G1466" t="s">
        <v>838</v>
      </c>
      <c r="H1466" t="s">
        <v>308</v>
      </c>
      <c r="I1466" t="s">
        <v>923</v>
      </c>
      <c r="J1466" t="s">
        <v>308</v>
      </c>
      <c r="K1466" t="s">
        <v>44</v>
      </c>
      <c r="L1466">
        <v>15</v>
      </c>
      <c r="M1466" t="s">
        <v>109</v>
      </c>
      <c r="N1466" s="5">
        <v>0.32003999999999999</v>
      </c>
      <c r="O1466" t="s">
        <v>30</v>
      </c>
      <c r="P1466" s="5">
        <v>0.65900000000000003</v>
      </c>
      <c r="Q1466" s="6">
        <v>68865.982550000001</v>
      </c>
      <c r="R1466" s="7">
        <v>0</v>
      </c>
      <c r="S1466" s="7">
        <v>5.1721304454643976E-4</v>
      </c>
      <c r="T1466" s="6">
        <v>0</v>
      </c>
      <c r="U1466" s="6">
        <v>35.61838450036749</v>
      </c>
    </row>
    <row r="1467" spans="1:21" x14ac:dyDescent="0.3">
      <c r="A1467" t="s">
        <v>21</v>
      </c>
      <c r="B1467" t="s">
        <v>648</v>
      </c>
      <c r="C1467" t="s">
        <v>80</v>
      </c>
      <c r="D1467" t="s">
        <v>109</v>
      </c>
      <c r="E1467" t="s">
        <v>25</v>
      </c>
      <c r="F1467" t="s">
        <v>26</v>
      </c>
      <c r="G1467" t="s">
        <v>839</v>
      </c>
      <c r="H1467" t="s">
        <v>310</v>
      </c>
      <c r="I1467" t="s">
        <v>310</v>
      </c>
      <c r="J1467" t="s">
        <v>310</v>
      </c>
      <c r="K1467" t="s">
        <v>44</v>
      </c>
      <c r="L1467">
        <v>15</v>
      </c>
      <c r="M1467" t="s">
        <v>109</v>
      </c>
      <c r="N1467" s="5">
        <v>0.59</v>
      </c>
      <c r="O1467" t="s">
        <v>30</v>
      </c>
      <c r="P1467" s="5">
        <v>9.3228690000000003E-2</v>
      </c>
      <c r="Q1467" s="6">
        <v>8001.401331</v>
      </c>
      <c r="R1467" s="7">
        <v>0</v>
      </c>
      <c r="S1467" s="7">
        <v>7.2863697115357062E-3</v>
      </c>
      <c r="T1467" s="6">
        <v>0</v>
      </c>
      <c r="U1467" s="6">
        <v>58.301168308039884</v>
      </c>
    </row>
    <row r="1468" spans="1:21" x14ac:dyDescent="0.3">
      <c r="A1468" t="s">
        <v>21</v>
      </c>
      <c r="B1468" t="s">
        <v>648</v>
      </c>
      <c r="C1468" t="s">
        <v>80</v>
      </c>
      <c r="D1468" t="s">
        <v>109</v>
      </c>
      <c r="E1468" t="s">
        <v>25</v>
      </c>
      <c r="F1468" t="s">
        <v>26</v>
      </c>
      <c r="G1468" t="s">
        <v>840</v>
      </c>
      <c r="H1468" t="s">
        <v>317</v>
      </c>
      <c r="I1468" t="s">
        <v>317</v>
      </c>
      <c r="J1468" t="s">
        <v>317</v>
      </c>
      <c r="K1468" t="s">
        <v>44</v>
      </c>
      <c r="L1468">
        <v>15</v>
      </c>
      <c r="M1468" t="s">
        <v>109</v>
      </c>
      <c r="N1468" s="5">
        <v>0</v>
      </c>
      <c r="O1468" t="s">
        <v>30</v>
      </c>
      <c r="P1468" s="5">
        <v>7.0875612000000004E-2</v>
      </c>
      <c r="Q1468" s="6">
        <v>0</v>
      </c>
      <c r="R1468" s="7">
        <v>0</v>
      </c>
      <c r="S1468" s="7">
        <v>6.4918796260488168E-3</v>
      </c>
      <c r="T1468" s="6">
        <v>0</v>
      </c>
      <c r="U1468" s="6">
        <v>0</v>
      </c>
    </row>
    <row r="1469" spans="1:21" x14ac:dyDescent="0.3">
      <c r="A1469" t="s">
        <v>21</v>
      </c>
      <c r="B1469" t="s">
        <v>648</v>
      </c>
      <c r="C1469" t="s">
        <v>80</v>
      </c>
      <c r="D1469" t="s">
        <v>109</v>
      </c>
      <c r="E1469" t="s">
        <v>25</v>
      </c>
      <c r="F1469" t="s">
        <v>26</v>
      </c>
      <c r="G1469" t="s">
        <v>841</v>
      </c>
      <c r="H1469" t="s">
        <v>319</v>
      </c>
      <c r="I1469" t="s">
        <v>319</v>
      </c>
      <c r="J1469" t="s">
        <v>319</v>
      </c>
      <c r="K1469" t="s">
        <v>44</v>
      </c>
      <c r="L1469">
        <v>15</v>
      </c>
      <c r="M1469" t="s">
        <v>109</v>
      </c>
      <c r="N1469" s="5">
        <v>0</v>
      </c>
      <c r="O1469" t="s">
        <v>30</v>
      </c>
      <c r="P1469" s="5">
        <v>7.0875612000000004E-2</v>
      </c>
      <c r="Q1469" s="6">
        <v>0</v>
      </c>
      <c r="R1469" s="7">
        <v>0</v>
      </c>
      <c r="S1469" s="7">
        <v>5.3264327727059252E-3</v>
      </c>
      <c r="T1469" s="6">
        <v>0</v>
      </c>
      <c r="U1469" s="6">
        <v>0</v>
      </c>
    </row>
    <row r="1470" spans="1:21" x14ac:dyDescent="0.3">
      <c r="A1470" t="s">
        <v>21</v>
      </c>
      <c r="B1470" t="s">
        <v>648</v>
      </c>
      <c r="C1470" t="s">
        <v>80</v>
      </c>
      <c r="D1470" t="s">
        <v>109</v>
      </c>
      <c r="E1470" t="s">
        <v>25</v>
      </c>
      <c r="F1470" t="s">
        <v>26</v>
      </c>
      <c r="G1470" t="s">
        <v>842</v>
      </c>
      <c r="H1470" t="s">
        <v>321</v>
      </c>
      <c r="I1470" t="s">
        <v>321</v>
      </c>
      <c r="J1470" t="s">
        <v>321</v>
      </c>
      <c r="K1470" t="s">
        <v>44</v>
      </c>
      <c r="L1470">
        <v>15</v>
      </c>
      <c r="M1470" t="s">
        <v>109</v>
      </c>
      <c r="N1470" s="5">
        <v>0</v>
      </c>
      <c r="O1470" t="s">
        <v>30</v>
      </c>
      <c r="P1470" s="5">
        <v>4.6038859000000001E-2</v>
      </c>
      <c r="Q1470" s="6">
        <v>0</v>
      </c>
      <c r="R1470" s="7">
        <v>0</v>
      </c>
      <c r="S1470" s="7">
        <v>5.7330795248709144E-3</v>
      </c>
      <c r="T1470" s="6">
        <v>0</v>
      </c>
      <c r="U1470" s="6">
        <v>0</v>
      </c>
    </row>
    <row r="1471" spans="1:21" x14ac:dyDescent="0.3">
      <c r="A1471" t="s">
        <v>21</v>
      </c>
      <c r="B1471" t="s">
        <v>648</v>
      </c>
      <c r="C1471" t="s">
        <v>80</v>
      </c>
      <c r="D1471" t="s">
        <v>109</v>
      </c>
      <c r="E1471" t="s">
        <v>25</v>
      </c>
      <c r="F1471" t="s">
        <v>26</v>
      </c>
      <c r="G1471" t="s">
        <v>844</v>
      </c>
      <c r="H1471" t="s">
        <v>312</v>
      </c>
      <c r="I1471" t="s">
        <v>924</v>
      </c>
      <c r="J1471" t="s">
        <v>312</v>
      </c>
      <c r="K1471" t="s">
        <v>44</v>
      </c>
      <c r="L1471">
        <v>15</v>
      </c>
      <c r="M1471" t="s">
        <v>109</v>
      </c>
      <c r="N1471" s="5">
        <v>0</v>
      </c>
      <c r="O1471" t="s">
        <v>30</v>
      </c>
      <c r="P1471" s="5">
        <v>0.58414634099999996</v>
      </c>
      <c r="Q1471" s="6">
        <v>0</v>
      </c>
      <c r="R1471" s="7">
        <v>0</v>
      </c>
      <c r="S1471" s="7">
        <v>2.8204583213664591E-4</v>
      </c>
      <c r="T1471" s="6">
        <v>0</v>
      </c>
      <c r="U1471" s="6">
        <v>0</v>
      </c>
    </row>
    <row r="1472" spans="1:21" x14ac:dyDescent="0.3">
      <c r="A1472" t="s">
        <v>21</v>
      </c>
      <c r="B1472" t="s">
        <v>648</v>
      </c>
      <c r="C1472" t="s">
        <v>158</v>
      </c>
      <c r="D1472" t="s">
        <v>176</v>
      </c>
      <c r="E1472" t="s">
        <v>25</v>
      </c>
      <c r="F1472" t="s">
        <v>26</v>
      </c>
      <c r="G1472" t="s">
        <v>729</v>
      </c>
      <c r="H1472" t="s">
        <v>28</v>
      </c>
      <c r="I1472" t="s">
        <v>28</v>
      </c>
      <c r="J1472" t="s">
        <v>28</v>
      </c>
      <c r="K1472" t="s">
        <v>29</v>
      </c>
      <c r="L1472">
        <v>20</v>
      </c>
      <c r="N1472" s="5">
        <v>0</v>
      </c>
      <c r="O1472" t="s">
        <v>30</v>
      </c>
      <c r="P1472" s="5">
        <v>0.3</v>
      </c>
      <c r="Q1472" s="6">
        <v>0</v>
      </c>
      <c r="R1472" s="7">
        <v>9.5592450274500484E-4</v>
      </c>
      <c r="S1472" s="7">
        <v>0</v>
      </c>
      <c r="T1472" s="6">
        <v>0</v>
      </c>
      <c r="U1472" s="6">
        <v>0</v>
      </c>
    </row>
    <row r="1473" spans="1:21" x14ac:dyDescent="0.3">
      <c r="A1473" t="s">
        <v>21</v>
      </c>
      <c r="B1473" t="s">
        <v>648</v>
      </c>
      <c r="C1473" t="s">
        <v>158</v>
      </c>
      <c r="D1473" t="s">
        <v>176</v>
      </c>
      <c r="E1473" t="s">
        <v>25</v>
      </c>
      <c r="F1473" t="s">
        <v>26</v>
      </c>
      <c r="G1473" t="s">
        <v>730</v>
      </c>
      <c r="H1473" t="s">
        <v>162</v>
      </c>
      <c r="I1473" t="s">
        <v>162</v>
      </c>
      <c r="J1473" t="s">
        <v>162</v>
      </c>
      <c r="K1473" t="s">
        <v>29</v>
      </c>
      <c r="L1473">
        <v>15</v>
      </c>
      <c r="N1473" s="5">
        <v>9.4999999999999998E-3</v>
      </c>
      <c r="O1473" t="s">
        <v>30</v>
      </c>
      <c r="P1473" s="5">
        <v>0.06</v>
      </c>
      <c r="Q1473" s="6">
        <v>0</v>
      </c>
      <c r="R1473" s="7">
        <v>3.4388204221613705E-4</v>
      </c>
      <c r="S1473" s="7">
        <v>0</v>
      </c>
      <c r="T1473" s="6">
        <v>0</v>
      </c>
      <c r="U1473" s="6">
        <v>0</v>
      </c>
    </row>
    <row r="1474" spans="1:21" x14ac:dyDescent="0.3">
      <c r="A1474" t="s">
        <v>21</v>
      </c>
      <c r="B1474" t="s">
        <v>648</v>
      </c>
      <c r="C1474" t="s">
        <v>158</v>
      </c>
      <c r="D1474" t="s">
        <v>176</v>
      </c>
      <c r="E1474" t="s">
        <v>25</v>
      </c>
      <c r="F1474" t="s">
        <v>26</v>
      </c>
      <c r="G1474" t="s">
        <v>731</v>
      </c>
      <c r="H1474" t="s">
        <v>164</v>
      </c>
      <c r="I1474" t="s">
        <v>164</v>
      </c>
      <c r="J1474" t="s">
        <v>164</v>
      </c>
      <c r="K1474" t="s">
        <v>29</v>
      </c>
      <c r="L1474">
        <v>10</v>
      </c>
      <c r="N1474" s="5">
        <v>0.3</v>
      </c>
      <c r="O1474" t="s">
        <v>30</v>
      </c>
      <c r="P1474" s="5">
        <v>2.0682820000000001E-2</v>
      </c>
      <c r="Q1474" s="6">
        <v>0</v>
      </c>
      <c r="R1474" s="7">
        <v>1.5041279839351771E-3</v>
      </c>
      <c r="S1474" s="7">
        <v>-6.8840361200273037E-4</v>
      </c>
      <c r="T1474" s="6">
        <v>0</v>
      </c>
      <c r="U1474" s="6">
        <v>0</v>
      </c>
    </row>
    <row r="1475" spans="1:21" x14ac:dyDescent="0.3">
      <c r="A1475" t="s">
        <v>21</v>
      </c>
      <c r="B1475" t="s">
        <v>648</v>
      </c>
      <c r="C1475" t="s">
        <v>158</v>
      </c>
      <c r="D1475" t="s">
        <v>176</v>
      </c>
      <c r="E1475" t="s">
        <v>25</v>
      </c>
      <c r="F1475" t="s">
        <v>26</v>
      </c>
      <c r="G1475" t="s">
        <v>732</v>
      </c>
      <c r="H1475" t="s">
        <v>86</v>
      </c>
      <c r="I1475" t="s">
        <v>86</v>
      </c>
      <c r="J1475" t="s">
        <v>86</v>
      </c>
      <c r="K1475" t="s">
        <v>29</v>
      </c>
      <c r="L1475">
        <v>20</v>
      </c>
      <c r="N1475" s="5">
        <v>0</v>
      </c>
      <c r="O1475" t="s">
        <v>30</v>
      </c>
      <c r="P1475" s="5">
        <v>1.3522111999999999E-2</v>
      </c>
      <c r="Q1475" s="6">
        <v>0</v>
      </c>
      <c r="R1475" s="7">
        <v>1.9028965319124914E-4</v>
      </c>
      <c r="S1475" s="7">
        <v>0</v>
      </c>
      <c r="T1475" s="6">
        <v>0</v>
      </c>
      <c r="U1475" s="6">
        <v>0</v>
      </c>
    </row>
    <row r="1476" spans="1:21" x14ac:dyDescent="0.3">
      <c r="A1476" t="s">
        <v>21</v>
      </c>
      <c r="B1476" t="s">
        <v>648</v>
      </c>
      <c r="C1476" t="s">
        <v>158</v>
      </c>
      <c r="D1476" t="s">
        <v>176</v>
      </c>
      <c r="E1476" t="s">
        <v>25</v>
      </c>
      <c r="F1476" t="s">
        <v>26</v>
      </c>
      <c r="G1476" t="s">
        <v>733</v>
      </c>
      <c r="H1476" t="s">
        <v>88</v>
      </c>
      <c r="I1476" t="s">
        <v>900</v>
      </c>
      <c r="J1476" t="s">
        <v>88</v>
      </c>
      <c r="K1476" t="s">
        <v>29</v>
      </c>
      <c r="L1476">
        <v>20</v>
      </c>
      <c r="N1476" s="5">
        <v>0.72</v>
      </c>
      <c r="O1476" t="s">
        <v>30</v>
      </c>
      <c r="P1476" s="5">
        <v>0.122937768</v>
      </c>
      <c r="Q1476" s="6">
        <v>41864.749179999999</v>
      </c>
      <c r="R1476" s="7">
        <v>3.5842754591490017E-4</v>
      </c>
      <c r="S1476" s="7">
        <v>0</v>
      </c>
      <c r="T1476" s="6">
        <v>15.005479308930228</v>
      </c>
      <c r="U1476" s="6">
        <v>0</v>
      </c>
    </row>
    <row r="1477" spans="1:21" x14ac:dyDescent="0.3">
      <c r="A1477" t="s">
        <v>21</v>
      </c>
      <c r="B1477" t="s">
        <v>648</v>
      </c>
      <c r="C1477" t="s">
        <v>158</v>
      </c>
      <c r="D1477" t="s">
        <v>176</v>
      </c>
      <c r="E1477" t="s">
        <v>25</v>
      </c>
      <c r="F1477" t="s">
        <v>26</v>
      </c>
      <c r="G1477" t="s">
        <v>734</v>
      </c>
      <c r="H1477" t="s">
        <v>90</v>
      </c>
      <c r="I1477" t="s">
        <v>901</v>
      </c>
      <c r="J1477" t="s">
        <v>90</v>
      </c>
      <c r="K1477" t="s">
        <v>29</v>
      </c>
      <c r="L1477">
        <v>20</v>
      </c>
      <c r="N1477" s="5">
        <v>0</v>
      </c>
      <c r="O1477" t="s">
        <v>30</v>
      </c>
      <c r="P1477" s="5">
        <v>0.258152516</v>
      </c>
      <c r="Q1477" s="6">
        <v>0</v>
      </c>
      <c r="R1477" s="7">
        <v>3.6958339717821446E-4</v>
      </c>
      <c r="S1477" s="7">
        <v>0</v>
      </c>
      <c r="T1477" s="6">
        <v>0</v>
      </c>
      <c r="U1477" s="6">
        <v>0</v>
      </c>
    </row>
    <row r="1478" spans="1:21" x14ac:dyDescent="0.3">
      <c r="A1478" t="s">
        <v>21</v>
      </c>
      <c r="B1478" t="s">
        <v>648</v>
      </c>
      <c r="C1478" t="s">
        <v>158</v>
      </c>
      <c r="D1478" t="s">
        <v>176</v>
      </c>
      <c r="E1478" t="s">
        <v>25</v>
      </c>
      <c r="F1478" t="s">
        <v>26</v>
      </c>
      <c r="G1478" t="s">
        <v>735</v>
      </c>
      <c r="H1478" t="s">
        <v>92</v>
      </c>
      <c r="I1478" t="s">
        <v>902</v>
      </c>
      <c r="J1478" t="s">
        <v>92</v>
      </c>
      <c r="K1478" t="s">
        <v>29</v>
      </c>
      <c r="L1478">
        <v>20</v>
      </c>
      <c r="N1478" s="5">
        <v>0</v>
      </c>
      <c r="O1478" t="s">
        <v>30</v>
      </c>
      <c r="P1478" s="5">
        <v>0.137728079</v>
      </c>
      <c r="Q1478" s="6">
        <v>0</v>
      </c>
      <c r="R1478" s="7">
        <v>3.5942110967823575E-4</v>
      </c>
      <c r="S1478" s="7">
        <v>0</v>
      </c>
      <c r="T1478" s="6">
        <v>0</v>
      </c>
      <c r="U1478" s="6">
        <v>0</v>
      </c>
    </row>
    <row r="1479" spans="1:21" x14ac:dyDescent="0.3">
      <c r="A1479" t="s">
        <v>21</v>
      </c>
      <c r="B1479" t="s">
        <v>648</v>
      </c>
      <c r="C1479" t="s">
        <v>158</v>
      </c>
      <c r="D1479" t="s">
        <v>176</v>
      </c>
      <c r="E1479" t="s">
        <v>25</v>
      </c>
      <c r="F1479" t="s">
        <v>26</v>
      </c>
      <c r="G1479" t="s">
        <v>736</v>
      </c>
      <c r="H1479" t="s">
        <v>94</v>
      </c>
      <c r="I1479" t="s">
        <v>903</v>
      </c>
      <c r="J1479" t="s">
        <v>94</v>
      </c>
      <c r="K1479" t="s">
        <v>29</v>
      </c>
      <c r="L1479">
        <v>20</v>
      </c>
      <c r="N1479" s="5">
        <v>0</v>
      </c>
      <c r="O1479" t="s">
        <v>30</v>
      </c>
      <c r="P1479" s="5">
        <v>0.15802549900000001</v>
      </c>
      <c r="Q1479" s="6">
        <v>0</v>
      </c>
      <c r="R1479" s="7">
        <v>3.6107014045554174E-4</v>
      </c>
      <c r="S1479" s="7">
        <v>0</v>
      </c>
      <c r="T1479" s="6">
        <v>0</v>
      </c>
      <c r="U1479" s="6">
        <v>0</v>
      </c>
    </row>
    <row r="1480" spans="1:21" x14ac:dyDescent="0.3">
      <c r="A1480" t="s">
        <v>21</v>
      </c>
      <c r="B1480" t="s">
        <v>648</v>
      </c>
      <c r="C1480" t="s">
        <v>158</v>
      </c>
      <c r="D1480" t="s">
        <v>176</v>
      </c>
      <c r="E1480" t="s">
        <v>25</v>
      </c>
      <c r="F1480" t="s">
        <v>26</v>
      </c>
      <c r="G1480" t="s">
        <v>737</v>
      </c>
      <c r="H1480" t="s">
        <v>96</v>
      </c>
      <c r="I1480" t="s">
        <v>904</v>
      </c>
      <c r="J1480" t="s">
        <v>96</v>
      </c>
      <c r="K1480" t="s">
        <v>29</v>
      </c>
      <c r="L1480">
        <v>11</v>
      </c>
      <c r="N1480" s="5">
        <v>0.9</v>
      </c>
      <c r="O1480" t="s">
        <v>30</v>
      </c>
      <c r="P1480" s="5">
        <v>6.0917672999999999E-2</v>
      </c>
      <c r="Q1480" s="6">
        <v>0</v>
      </c>
      <c r="R1480" s="7">
        <v>4.0959747404616836E-4</v>
      </c>
      <c r="S1480" s="7">
        <v>0</v>
      </c>
      <c r="T1480" s="6">
        <v>0</v>
      </c>
      <c r="U1480" s="6">
        <v>0</v>
      </c>
    </row>
    <row r="1481" spans="1:21" x14ac:dyDescent="0.3">
      <c r="A1481" t="s">
        <v>21</v>
      </c>
      <c r="B1481" t="s">
        <v>648</v>
      </c>
      <c r="C1481" t="s">
        <v>158</v>
      </c>
      <c r="D1481" t="s">
        <v>176</v>
      </c>
      <c r="E1481" t="s">
        <v>25</v>
      </c>
      <c r="F1481" t="s">
        <v>26</v>
      </c>
      <c r="G1481" t="s">
        <v>738</v>
      </c>
      <c r="H1481" t="s">
        <v>100</v>
      </c>
      <c r="I1481" t="s">
        <v>100</v>
      </c>
      <c r="J1481" t="s">
        <v>100</v>
      </c>
      <c r="K1481" t="s">
        <v>29</v>
      </c>
      <c r="L1481">
        <v>20</v>
      </c>
      <c r="N1481" s="5">
        <v>9.4999999999999998E-3</v>
      </c>
      <c r="O1481" t="s">
        <v>30</v>
      </c>
      <c r="P1481" s="5">
        <v>0.1</v>
      </c>
      <c r="Q1481" s="6">
        <v>0</v>
      </c>
      <c r="R1481" s="7">
        <v>3.5291555751981648E-4</v>
      </c>
      <c r="S1481" s="7">
        <v>0</v>
      </c>
      <c r="T1481" s="6">
        <v>0</v>
      </c>
      <c r="U1481" s="6">
        <v>0</v>
      </c>
    </row>
    <row r="1482" spans="1:21" x14ac:dyDescent="0.3">
      <c r="A1482" t="s">
        <v>21</v>
      </c>
      <c r="B1482" t="s">
        <v>648</v>
      </c>
      <c r="C1482" t="s">
        <v>158</v>
      </c>
      <c r="D1482" t="s">
        <v>176</v>
      </c>
      <c r="E1482" t="s">
        <v>25</v>
      </c>
      <c r="F1482" t="s">
        <v>26</v>
      </c>
      <c r="G1482" t="s">
        <v>739</v>
      </c>
      <c r="H1482" t="s">
        <v>102</v>
      </c>
      <c r="I1482" t="s">
        <v>102</v>
      </c>
      <c r="J1482" t="s">
        <v>102</v>
      </c>
      <c r="K1482" t="s">
        <v>29</v>
      </c>
      <c r="L1482">
        <v>11</v>
      </c>
      <c r="N1482" s="5">
        <v>0.02</v>
      </c>
      <c r="O1482" t="s">
        <v>30</v>
      </c>
      <c r="P1482" s="5">
        <v>2.6194598999999999E-2</v>
      </c>
      <c r="Q1482" s="6">
        <v>0</v>
      </c>
      <c r="R1482" s="7">
        <v>4.0959747404616836E-4</v>
      </c>
      <c r="S1482" s="7">
        <v>0</v>
      </c>
      <c r="T1482" s="6">
        <v>0</v>
      </c>
      <c r="U1482" s="6">
        <v>0</v>
      </c>
    </row>
    <row r="1483" spans="1:21" x14ac:dyDescent="0.3">
      <c r="A1483" t="s">
        <v>21</v>
      </c>
      <c r="B1483" t="s">
        <v>648</v>
      </c>
      <c r="C1483" t="s">
        <v>158</v>
      </c>
      <c r="D1483" t="s">
        <v>176</v>
      </c>
      <c r="E1483" t="s">
        <v>25</v>
      </c>
      <c r="F1483" t="s">
        <v>26</v>
      </c>
      <c r="G1483" t="s">
        <v>741</v>
      </c>
      <c r="H1483" t="s">
        <v>106</v>
      </c>
      <c r="I1483" t="s">
        <v>106</v>
      </c>
      <c r="J1483" t="s">
        <v>106</v>
      </c>
      <c r="K1483" t="s">
        <v>29</v>
      </c>
      <c r="L1483">
        <v>11</v>
      </c>
      <c r="N1483" s="5">
        <v>6.5000000000000002E-2</v>
      </c>
      <c r="O1483" t="s">
        <v>30</v>
      </c>
      <c r="P1483" s="5">
        <v>7.1199999999999999E-2</v>
      </c>
      <c r="Q1483" s="6">
        <v>0</v>
      </c>
      <c r="R1483" s="7">
        <v>1.6082895197674614E-4</v>
      </c>
      <c r="S1483" s="7">
        <v>0</v>
      </c>
      <c r="T1483" s="6">
        <v>0</v>
      </c>
      <c r="U1483" s="6">
        <v>0</v>
      </c>
    </row>
    <row r="1484" spans="1:21" x14ac:dyDescent="0.3">
      <c r="A1484" t="s">
        <v>21</v>
      </c>
      <c r="B1484" t="s">
        <v>648</v>
      </c>
      <c r="C1484" t="s">
        <v>158</v>
      </c>
      <c r="D1484" t="s">
        <v>176</v>
      </c>
      <c r="E1484" t="s">
        <v>25</v>
      </c>
      <c r="F1484" t="s">
        <v>26</v>
      </c>
      <c r="G1484" t="s">
        <v>742</v>
      </c>
      <c r="H1484" t="s">
        <v>111</v>
      </c>
      <c r="I1484" t="s">
        <v>111</v>
      </c>
      <c r="J1484" t="s">
        <v>111</v>
      </c>
      <c r="K1484" t="s">
        <v>29</v>
      </c>
      <c r="L1484">
        <v>20</v>
      </c>
      <c r="N1484" s="5">
        <v>2.7E-2</v>
      </c>
      <c r="O1484" t="s">
        <v>30</v>
      </c>
      <c r="P1484" s="5">
        <v>0.146537695</v>
      </c>
      <c r="Q1484" s="6">
        <v>3350.1268700000001</v>
      </c>
      <c r="R1484" s="7">
        <v>6.1734118931197298E-4</v>
      </c>
      <c r="S1484" s="7">
        <v>0</v>
      </c>
      <c r="T1484" s="6">
        <v>2.0681713062717977</v>
      </c>
      <c r="U1484" s="6">
        <v>0</v>
      </c>
    </row>
    <row r="1485" spans="1:21" x14ac:dyDescent="0.3">
      <c r="A1485" t="s">
        <v>21</v>
      </c>
      <c r="B1485" t="s">
        <v>648</v>
      </c>
      <c r="C1485" t="s">
        <v>158</v>
      </c>
      <c r="D1485" t="s">
        <v>176</v>
      </c>
      <c r="E1485" t="s">
        <v>25</v>
      </c>
      <c r="F1485" t="s">
        <v>26</v>
      </c>
      <c r="G1485" t="s">
        <v>744</v>
      </c>
      <c r="H1485" t="s">
        <v>117</v>
      </c>
      <c r="I1485" t="s">
        <v>906</v>
      </c>
      <c r="J1485" t="s">
        <v>117</v>
      </c>
      <c r="K1485" t="s">
        <v>29</v>
      </c>
      <c r="L1485">
        <v>20</v>
      </c>
      <c r="N1485" s="5">
        <v>0.14249999999999999</v>
      </c>
      <c r="O1485" t="s">
        <v>30</v>
      </c>
      <c r="P1485" s="5">
        <v>1.6838855999999999E-2</v>
      </c>
      <c r="Q1485" s="6">
        <v>0</v>
      </c>
      <c r="R1485" s="7">
        <v>1.6254546544097634E-4</v>
      </c>
      <c r="S1485" s="7">
        <v>0</v>
      </c>
      <c r="T1485" s="6">
        <v>0</v>
      </c>
      <c r="U1485" s="6">
        <v>0</v>
      </c>
    </row>
    <row r="1486" spans="1:21" x14ac:dyDescent="0.3">
      <c r="A1486" t="s">
        <v>21</v>
      </c>
      <c r="B1486" t="s">
        <v>648</v>
      </c>
      <c r="C1486" t="s">
        <v>158</v>
      </c>
      <c r="D1486" t="s">
        <v>176</v>
      </c>
      <c r="E1486" t="s">
        <v>25</v>
      </c>
      <c r="F1486" t="s">
        <v>26</v>
      </c>
      <c r="G1486" t="s">
        <v>745</v>
      </c>
      <c r="H1486" t="s">
        <v>119</v>
      </c>
      <c r="I1486" t="s">
        <v>907</v>
      </c>
      <c r="J1486" t="s">
        <v>119</v>
      </c>
      <c r="K1486" t="s">
        <v>29</v>
      </c>
      <c r="L1486">
        <v>20</v>
      </c>
      <c r="N1486" s="5">
        <v>0.54</v>
      </c>
      <c r="O1486" t="s">
        <v>30</v>
      </c>
      <c r="P1486" s="5">
        <v>0.125</v>
      </c>
      <c r="Q1486" s="6">
        <v>56928.560749999997</v>
      </c>
      <c r="R1486" s="7">
        <v>6.1734118931197298E-4</v>
      </c>
      <c r="S1486" s="7">
        <v>0</v>
      </c>
      <c r="T1486" s="6">
        <v>35.144345399223901</v>
      </c>
      <c r="U1486" s="6">
        <v>0</v>
      </c>
    </row>
    <row r="1487" spans="1:21" x14ac:dyDescent="0.3">
      <c r="A1487" t="s">
        <v>21</v>
      </c>
      <c r="B1487" t="s">
        <v>648</v>
      </c>
      <c r="C1487" t="s">
        <v>158</v>
      </c>
      <c r="D1487" t="s">
        <v>176</v>
      </c>
      <c r="E1487" t="s">
        <v>25</v>
      </c>
      <c r="F1487" t="s">
        <v>26</v>
      </c>
      <c r="G1487" t="s">
        <v>748</v>
      </c>
      <c r="H1487" t="s">
        <v>127</v>
      </c>
      <c r="I1487" t="s">
        <v>909</v>
      </c>
      <c r="J1487" t="s">
        <v>127</v>
      </c>
      <c r="K1487" t="s">
        <v>29</v>
      </c>
      <c r="L1487">
        <v>20</v>
      </c>
      <c r="N1487" s="5">
        <v>0</v>
      </c>
      <c r="O1487" t="s">
        <v>30</v>
      </c>
      <c r="P1487" s="5">
        <v>0.176843374</v>
      </c>
      <c r="Q1487" s="6">
        <v>0</v>
      </c>
      <c r="R1487" s="7">
        <v>3.7546157089738525E-4</v>
      </c>
      <c r="S1487" s="7">
        <v>0</v>
      </c>
      <c r="T1487" s="6">
        <v>0</v>
      </c>
      <c r="U1487" s="6">
        <v>0</v>
      </c>
    </row>
    <row r="1488" spans="1:21" x14ac:dyDescent="0.3">
      <c r="A1488" t="s">
        <v>21</v>
      </c>
      <c r="B1488" t="s">
        <v>648</v>
      </c>
      <c r="C1488" t="s">
        <v>158</v>
      </c>
      <c r="D1488" t="s">
        <v>176</v>
      </c>
      <c r="E1488" t="s">
        <v>25</v>
      </c>
      <c r="F1488" t="s">
        <v>26</v>
      </c>
      <c r="G1488" t="s">
        <v>749</v>
      </c>
      <c r="H1488" t="s">
        <v>129</v>
      </c>
      <c r="I1488" t="s">
        <v>910</v>
      </c>
      <c r="J1488" t="s">
        <v>129</v>
      </c>
      <c r="K1488" t="s">
        <v>29</v>
      </c>
      <c r="L1488">
        <v>20</v>
      </c>
      <c r="N1488" s="5">
        <v>0</v>
      </c>
      <c r="O1488" t="s">
        <v>30</v>
      </c>
      <c r="P1488" s="5">
        <v>2.5229721E-2</v>
      </c>
      <c r="Q1488" s="6">
        <v>0</v>
      </c>
      <c r="R1488" s="7">
        <v>3.7301914839361715E-4</v>
      </c>
      <c r="S1488" s="7">
        <v>0</v>
      </c>
      <c r="T1488" s="6">
        <v>0</v>
      </c>
      <c r="U1488" s="6">
        <v>0</v>
      </c>
    </row>
    <row r="1489" spans="1:21" x14ac:dyDescent="0.3">
      <c r="A1489" t="s">
        <v>21</v>
      </c>
      <c r="B1489" t="s">
        <v>648</v>
      </c>
      <c r="C1489" t="s">
        <v>158</v>
      </c>
      <c r="D1489" t="s">
        <v>176</v>
      </c>
      <c r="E1489" t="s">
        <v>25</v>
      </c>
      <c r="F1489" t="s">
        <v>26</v>
      </c>
      <c r="G1489" t="s">
        <v>750</v>
      </c>
      <c r="H1489" t="s">
        <v>131</v>
      </c>
      <c r="I1489" t="s">
        <v>911</v>
      </c>
      <c r="J1489" t="s">
        <v>131</v>
      </c>
      <c r="K1489" t="s">
        <v>29</v>
      </c>
      <c r="L1489">
        <v>20</v>
      </c>
      <c r="N1489" s="5">
        <v>0</v>
      </c>
      <c r="O1489" t="s">
        <v>30</v>
      </c>
      <c r="P1489" s="5">
        <v>5.0535756000000001E-2</v>
      </c>
      <c r="Q1489" s="6">
        <v>0</v>
      </c>
      <c r="R1489" s="7">
        <v>3.709599721408668E-4</v>
      </c>
      <c r="S1489" s="7">
        <v>0</v>
      </c>
      <c r="T1489" s="6">
        <v>0</v>
      </c>
      <c r="U1489" s="6">
        <v>0</v>
      </c>
    </row>
    <row r="1490" spans="1:21" x14ac:dyDescent="0.3">
      <c r="A1490" t="s">
        <v>21</v>
      </c>
      <c r="B1490" t="s">
        <v>648</v>
      </c>
      <c r="C1490" t="s">
        <v>158</v>
      </c>
      <c r="D1490" t="s">
        <v>176</v>
      </c>
      <c r="E1490" t="s">
        <v>25</v>
      </c>
      <c r="F1490" t="s">
        <v>31</v>
      </c>
      <c r="G1490" t="s">
        <v>752</v>
      </c>
      <c r="H1490" t="s">
        <v>28</v>
      </c>
      <c r="I1490" t="s">
        <v>28</v>
      </c>
      <c r="J1490" t="s">
        <v>28</v>
      </c>
      <c r="K1490" t="s">
        <v>29</v>
      </c>
      <c r="L1490">
        <v>20</v>
      </c>
      <c r="N1490" s="5">
        <v>0</v>
      </c>
      <c r="O1490" t="s">
        <v>30</v>
      </c>
      <c r="P1490" s="5">
        <v>0.3</v>
      </c>
      <c r="Q1490" s="6">
        <v>0</v>
      </c>
      <c r="R1490" s="7">
        <v>9.5592450274500484E-4</v>
      </c>
      <c r="S1490" s="7">
        <v>0</v>
      </c>
      <c r="T1490" s="6">
        <v>0</v>
      </c>
      <c r="U1490" s="6">
        <v>0</v>
      </c>
    </row>
    <row r="1491" spans="1:21" x14ac:dyDescent="0.3">
      <c r="A1491" t="s">
        <v>21</v>
      </c>
      <c r="B1491" t="s">
        <v>648</v>
      </c>
      <c r="C1491" t="s">
        <v>158</v>
      </c>
      <c r="D1491" t="s">
        <v>176</v>
      </c>
      <c r="E1491" t="s">
        <v>25</v>
      </c>
      <c r="F1491" t="s">
        <v>31</v>
      </c>
      <c r="G1491" t="s">
        <v>753</v>
      </c>
      <c r="H1491" t="s">
        <v>162</v>
      </c>
      <c r="I1491" t="s">
        <v>162</v>
      </c>
      <c r="J1491" t="s">
        <v>162</v>
      </c>
      <c r="K1491" t="s">
        <v>29</v>
      </c>
      <c r="L1491">
        <v>15</v>
      </c>
      <c r="N1491" s="5">
        <v>9.4999999999999998E-3</v>
      </c>
      <c r="O1491" t="s">
        <v>30</v>
      </c>
      <c r="P1491" s="5">
        <v>0.06</v>
      </c>
      <c r="Q1491" s="6">
        <v>24579.116010000002</v>
      </c>
      <c r="R1491" s="7">
        <v>3.4388204221613705E-4</v>
      </c>
      <c r="S1491" s="7">
        <v>0</v>
      </c>
      <c r="T1491" s="6">
        <v>8.4523166093861501</v>
      </c>
      <c r="U1491" s="6">
        <v>0</v>
      </c>
    </row>
    <row r="1492" spans="1:21" x14ac:dyDescent="0.3">
      <c r="A1492" t="s">
        <v>21</v>
      </c>
      <c r="B1492" t="s">
        <v>648</v>
      </c>
      <c r="C1492" t="s">
        <v>158</v>
      </c>
      <c r="D1492" t="s">
        <v>176</v>
      </c>
      <c r="E1492" t="s">
        <v>25</v>
      </c>
      <c r="F1492" t="s">
        <v>31</v>
      </c>
      <c r="G1492" t="s">
        <v>754</v>
      </c>
      <c r="H1492" t="s">
        <v>164</v>
      </c>
      <c r="I1492" t="s">
        <v>164</v>
      </c>
      <c r="J1492" t="s">
        <v>164</v>
      </c>
      <c r="K1492" t="s">
        <v>29</v>
      </c>
      <c r="L1492">
        <v>10</v>
      </c>
      <c r="N1492" s="5">
        <v>0.3</v>
      </c>
      <c r="O1492" t="s">
        <v>30</v>
      </c>
      <c r="P1492" s="5">
        <v>2.0682820000000001E-2</v>
      </c>
      <c r="Q1492" s="6">
        <v>263675.36790000001</v>
      </c>
      <c r="R1492" s="7">
        <v>1.5041279839351771E-3</v>
      </c>
      <c r="S1492" s="7">
        <v>-6.8840361200273037E-4</v>
      </c>
      <c r="T1492" s="6">
        <v>396.60149953279313</v>
      </c>
      <c r="U1492" s="6">
        <v>-181.51507565850881</v>
      </c>
    </row>
    <row r="1493" spans="1:21" x14ac:dyDescent="0.3">
      <c r="A1493" t="s">
        <v>21</v>
      </c>
      <c r="B1493" t="s">
        <v>648</v>
      </c>
      <c r="C1493" t="s">
        <v>158</v>
      </c>
      <c r="D1493" t="s">
        <v>176</v>
      </c>
      <c r="E1493" t="s">
        <v>25</v>
      </c>
      <c r="F1493" t="s">
        <v>31</v>
      </c>
      <c r="G1493" t="s">
        <v>755</v>
      </c>
      <c r="H1493" t="s">
        <v>84</v>
      </c>
      <c r="I1493" t="s">
        <v>84</v>
      </c>
      <c r="J1493" t="s">
        <v>84</v>
      </c>
      <c r="K1493" t="s">
        <v>29</v>
      </c>
      <c r="L1493">
        <v>20</v>
      </c>
      <c r="N1493" s="5">
        <v>6.7500000000000004E-2</v>
      </c>
      <c r="O1493" t="s">
        <v>30</v>
      </c>
      <c r="P1493" s="5">
        <v>3.9986889999999997E-2</v>
      </c>
      <c r="Q1493" s="6">
        <v>116230.0707</v>
      </c>
      <c r="R1493" s="7">
        <v>6.1734118931197298E-4</v>
      </c>
      <c r="S1493" s="7">
        <v>0</v>
      </c>
      <c r="T1493" s="6">
        <v>71.753610079752704</v>
      </c>
      <c r="U1493" s="6">
        <v>0</v>
      </c>
    </row>
    <row r="1494" spans="1:21" x14ac:dyDescent="0.3">
      <c r="A1494" t="s">
        <v>21</v>
      </c>
      <c r="B1494" t="s">
        <v>648</v>
      </c>
      <c r="C1494" t="s">
        <v>158</v>
      </c>
      <c r="D1494" t="s">
        <v>176</v>
      </c>
      <c r="E1494" t="s">
        <v>25</v>
      </c>
      <c r="F1494" t="s">
        <v>31</v>
      </c>
      <c r="G1494" t="s">
        <v>756</v>
      </c>
      <c r="H1494" t="s">
        <v>86</v>
      </c>
      <c r="I1494" t="s">
        <v>86</v>
      </c>
      <c r="J1494" t="s">
        <v>86</v>
      </c>
      <c r="K1494" t="s">
        <v>29</v>
      </c>
      <c r="L1494">
        <v>20</v>
      </c>
      <c r="N1494" s="5">
        <v>0</v>
      </c>
      <c r="O1494" t="s">
        <v>30</v>
      </c>
      <c r="P1494" s="5">
        <v>2.0410734E-2</v>
      </c>
      <c r="Q1494" s="6">
        <v>0</v>
      </c>
      <c r="R1494" s="7">
        <v>1.9028965319124914E-4</v>
      </c>
      <c r="S1494" s="7">
        <v>0</v>
      </c>
      <c r="T1494" s="6">
        <v>0</v>
      </c>
      <c r="U1494" s="6">
        <v>0</v>
      </c>
    </row>
    <row r="1495" spans="1:21" x14ac:dyDescent="0.3">
      <c r="A1495" t="s">
        <v>21</v>
      </c>
      <c r="B1495" t="s">
        <v>648</v>
      </c>
      <c r="C1495" t="s">
        <v>158</v>
      </c>
      <c r="D1495" t="s">
        <v>176</v>
      </c>
      <c r="E1495" t="s">
        <v>25</v>
      </c>
      <c r="F1495" t="s">
        <v>31</v>
      </c>
      <c r="G1495" t="s">
        <v>757</v>
      </c>
      <c r="H1495" t="s">
        <v>88</v>
      </c>
      <c r="I1495" t="s">
        <v>900</v>
      </c>
      <c r="J1495" t="s">
        <v>88</v>
      </c>
      <c r="K1495" t="s">
        <v>29</v>
      </c>
      <c r="L1495">
        <v>20</v>
      </c>
      <c r="N1495" s="5">
        <v>0.351348259</v>
      </c>
      <c r="O1495" t="s">
        <v>30</v>
      </c>
      <c r="P1495" s="5">
        <v>0.122937768</v>
      </c>
      <c r="Q1495" s="6">
        <v>2335857.7949999999</v>
      </c>
      <c r="R1495" s="7">
        <v>3.5842754591490017E-4</v>
      </c>
      <c r="S1495" s="7">
        <v>0</v>
      </c>
      <c r="T1495" s="6">
        <v>837.23577706803997</v>
      </c>
      <c r="U1495" s="6">
        <v>0</v>
      </c>
    </row>
    <row r="1496" spans="1:21" x14ac:dyDescent="0.3">
      <c r="A1496" t="s">
        <v>21</v>
      </c>
      <c r="B1496" t="s">
        <v>648</v>
      </c>
      <c r="C1496" t="s">
        <v>158</v>
      </c>
      <c r="D1496" t="s">
        <v>176</v>
      </c>
      <c r="E1496" t="s">
        <v>25</v>
      </c>
      <c r="F1496" t="s">
        <v>31</v>
      </c>
      <c r="G1496" t="s">
        <v>758</v>
      </c>
      <c r="H1496" t="s">
        <v>90</v>
      </c>
      <c r="I1496" t="s">
        <v>901</v>
      </c>
      <c r="J1496" t="s">
        <v>90</v>
      </c>
      <c r="K1496" t="s">
        <v>29</v>
      </c>
      <c r="L1496">
        <v>20</v>
      </c>
      <c r="N1496" s="5">
        <v>0.14625953999999999</v>
      </c>
      <c r="O1496" t="s">
        <v>30</v>
      </c>
      <c r="P1496" s="5">
        <v>0.258152516</v>
      </c>
      <c r="Q1496" s="6">
        <v>2620845.6469999999</v>
      </c>
      <c r="R1496" s="7">
        <v>3.6958339717821446E-4</v>
      </c>
      <c r="S1496" s="7">
        <v>0</v>
      </c>
      <c r="T1496" s="6">
        <v>968.62103769799546</v>
      </c>
      <c r="U1496" s="6">
        <v>0</v>
      </c>
    </row>
    <row r="1497" spans="1:21" x14ac:dyDescent="0.3">
      <c r="A1497" t="s">
        <v>21</v>
      </c>
      <c r="B1497" t="s">
        <v>648</v>
      </c>
      <c r="C1497" t="s">
        <v>158</v>
      </c>
      <c r="D1497" t="s">
        <v>176</v>
      </c>
      <c r="E1497" t="s">
        <v>25</v>
      </c>
      <c r="F1497" t="s">
        <v>31</v>
      </c>
      <c r="G1497" t="s">
        <v>759</v>
      </c>
      <c r="H1497" t="s">
        <v>92</v>
      </c>
      <c r="I1497" t="s">
        <v>902</v>
      </c>
      <c r="J1497" t="s">
        <v>92</v>
      </c>
      <c r="K1497" t="s">
        <v>29</v>
      </c>
      <c r="L1497">
        <v>20</v>
      </c>
      <c r="N1497" s="5">
        <v>5.7245342999999997E-2</v>
      </c>
      <c r="O1497" t="s">
        <v>30</v>
      </c>
      <c r="P1497" s="5">
        <v>0.137728079</v>
      </c>
      <c r="Q1497" s="6">
        <v>460866.08620000002</v>
      </c>
      <c r="R1497" s="7">
        <v>3.5942110967823575E-4</v>
      </c>
      <c r="S1497" s="7">
        <v>0</v>
      </c>
      <c r="T1497" s="6">
        <v>165.64500011506945</v>
      </c>
      <c r="U1497" s="6">
        <v>0</v>
      </c>
    </row>
    <row r="1498" spans="1:21" x14ac:dyDescent="0.3">
      <c r="A1498" t="s">
        <v>21</v>
      </c>
      <c r="B1498" t="s">
        <v>648</v>
      </c>
      <c r="C1498" t="s">
        <v>158</v>
      </c>
      <c r="D1498" t="s">
        <v>176</v>
      </c>
      <c r="E1498" t="s">
        <v>25</v>
      </c>
      <c r="F1498" t="s">
        <v>31</v>
      </c>
      <c r="G1498" t="s">
        <v>760</v>
      </c>
      <c r="H1498" t="s">
        <v>94</v>
      </c>
      <c r="I1498" t="s">
        <v>903</v>
      </c>
      <c r="J1498" t="s">
        <v>94</v>
      </c>
      <c r="K1498" t="s">
        <v>29</v>
      </c>
      <c r="L1498">
        <v>20</v>
      </c>
      <c r="N1498" s="5">
        <v>0.142106125</v>
      </c>
      <c r="O1498" t="s">
        <v>30</v>
      </c>
      <c r="P1498" s="5">
        <v>0.15802549900000001</v>
      </c>
      <c r="Q1498" s="6">
        <v>1343257.0859999999</v>
      </c>
      <c r="R1498" s="7">
        <v>3.6107014045554174E-4</v>
      </c>
      <c r="S1498" s="7">
        <v>0</v>
      </c>
      <c r="T1498" s="6">
        <v>485.01002470992165</v>
      </c>
      <c r="U1498" s="6">
        <v>0</v>
      </c>
    </row>
    <row r="1499" spans="1:21" x14ac:dyDescent="0.3">
      <c r="A1499" t="s">
        <v>21</v>
      </c>
      <c r="B1499" t="s">
        <v>648</v>
      </c>
      <c r="C1499" t="s">
        <v>158</v>
      </c>
      <c r="D1499" t="s">
        <v>176</v>
      </c>
      <c r="E1499" t="s">
        <v>25</v>
      </c>
      <c r="F1499" t="s">
        <v>31</v>
      </c>
      <c r="G1499" t="s">
        <v>761</v>
      </c>
      <c r="H1499" t="s">
        <v>96</v>
      </c>
      <c r="I1499" t="s">
        <v>904</v>
      </c>
      <c r="J1499" t="s">
        <v>96</v>
      </c>
      <c r="K1499" t="s">
        <v>29</v>
      </c>
      <c r="L1499">
        <v>11</v>
      </c>
      <c r="N1499" s="5">
        <v>0.9</v>
      </c>
      <c r="O1499" t="s">
        <v>30</v>
      </c>
      <c r="P1499" s="5">
        <v>6.0917672999999999E-2</v>
      </c>
      <c r="Q1499" s="6">
        <v>2501297.8220000002</v>
      </c>
      <c r="R1499" s="7">
        <v>4.0959747404616836E-4</v>
      </c>
      <c r="S1499" s="7">
        <v>0</v>
      </c>
      <c r="T1499" s="6">
        <v>1024.5252697283825</v>
      </c>
      <c r="U1499" s="6">
        <v>0</v>
      </c>
    </row>
    <row r="1500" spans="1:21" x14ac:dyDescent="0.3">
      <c r="A1500" t="s">
        <v>21</v>
      </c>
      <c r="B1500" t="s">
        <v>648</v>
      </c>
      <c r="C1500" t="s">
        <v>158</v>
      </c>
      <c r="D1500" t="s">
        <v>176</v>
      </c>
      <c r="E1500" t="s">
        <v>25</v>
      </c>
      <c r="F1500" t="s">
        <v>31</v>
      </c>
      <c r="G1500" t="s">
        <v>762</v>
      </c>
      <c r="H1500" t="s">
        <v>100</v>
      </c>
      <c r="I1500" t="s">
        <v>100</v>
      </c>
      <c r="J1500" t="s">
        <v>100</v>
      </c>
      <c r="K1500" t="s">
        <v>29</v>
      </c>
      <c r="L1500">
        <v>20</v>
      </c>
      <c r="N1500" s="5">
        <v>9.4999999999999998E-3</v>
      </c>
      <c r="O1500" t="s">
        <v>30</v>
      </c>
      <c r="P1500" s="5">
        <v>0.1</v>
      </c>
      <c r="Q1500" s="6">
        <v>45321.230799999998</v>
      </c>
      <c r="R1500" s="7">
        <v>3.5291555751981648E-4</v>
      </c>
      <c r="S1500" s="7">
        <v>0</v>
      </c>
      <c r="T1500" s="6">
        <v>15.994567435266278</v>
      </c>
      <c r="U1500" s="6">
        <v>0</v>
      </c>
    </row>
    <row r="1501" spans="1:21" x14ac:dyDescent="0.3">
      <c r="A1501" t="s">
        <v>21</v>
      </c>
      <c r="B1501" t="s">
        <v>648</v>
      </c>
      <c r="C1501" t="s">
        <v>158</v>
      </c>
      <c r="D1501" t="s">
        <v>176</v>
      </c>
      <c r="E1501" t="s">
        <v>25</v>
      </c>
      <c r="F1501" t="s">
        <v>31</v>
      </c>
      <c r="G1501" t="s">
        <v>763</v>
      </c>
      <c r="H1501" t="s">
        <v>102</v>
      </c>
      <c r="I1501" t="s">
        <v>102</v>
      </c>
      <c r="J1501" t="s">
        <v>102</v>
      </c>
      <c r="K1501" t="s">
        <v>29</v>
      </c>
      <c r="L1501">
        <v>11</v>
      </c>
      <c r="N1501" s="5">
        <v>0.02</v>
      </c>
      <c r="O1501" t="s">
        <v>30</v>
      </c>
      <c r="P1501" s="5">
        <v>2.6194598999999999E-2</v>
      </c>
      <c r="Q1501" s="6">
        <v>22353.653340000001</v>
      </c>
      <c r="R1501" s="7">
        <v>4.0959747404616836E-4</v>
      </c>
      <c r="S1501" s="7">
        <v>0</v>
      </c>
      <c r="T1501" s="6">
        <v>9.1559999437676947</v>
      </c>
      <c r="U1501" s="6">
        <v>0</v>
      </c>
    </row>
    <row r="1502" spans="1:21" x14ac:dyDescent="0.3">
      <c r="A1502" t="s">
        <v>21</v>
      </c>
      <c r="B1502" t="s">
        <v>648</v>
      </c>
      <c r="C1502" t="s">
        <v>158</v>
      </c>
      <c r="D1502" t="s">
        <v>176</v>
      </c>
      <c r="E1502" t="s">
        <v>25</v>
      </c>
      <c r="F1502" t="s">
        <v>31</v>
      </c>
      <c r="G1502" t="s">
        <v>764</v>
      </c>
      <c r="H1502" t="s">
        <v>106</v>
      </c>
      <c r="I1502" t="s">
        <v>106</v>
      </c>
      <c r="J1502" t="s">
        <v>106</v>
      </c>
      <c r="K1502" t="s">
        <v>29</v>
      </c>
      <c r="L1502">
        <v>11</v>
      </c>
      <c r="N1502" s="5">
        <v>6.5000000000000002E-2</v>
      </c>
      <c r="O1502" t="s">
        <v>30</v>
      </c>
      <c r="P1502" s="5">
        <v>7.1199999999999999E-2</v>
      </c>
      <c r="Q1502" s="6">
        <v>220576.21049999999</v>
      </c>
      <c r="R1502" s="7">
        <v>1.6152035859613736E-4</v>
      </c>
      <c r="S1502" s="7">
        <v>0</v>
      </c>
      <c r="T1502" s="6">
        <v>35.627548617737077</v>
      </c>
      <c r="U1502" s="6">
        <v>0</v>
      </c>
    </row>
    <row r="1503" spans="1:21" x14ac:dyDescent="0.3">
      <c r="A1503" t="s">
        <v>21</v>
      </c>
      <c r="B1503" t="s">
        <v>648</v>
      </c>
      <c r="C1503" t="s">
        <v>158</v>
      </c>
      <c r="D1503" t="s">
        <v>176</v>
      </c>
      <c r="E1503" t="s">
        <v>25</v>
      </c>
      <c r="F1503" t="s">
        <v>31</v>
      </c>
      <c r="G1503" t="s">
        <v>765</v>
      </c>
      <c r="H1503" t="s">
        <v>108</v>
      </c>
      <c r="I1503" t="s">
        <v>108</v>
      </c>
      <c r="J1503" t="s">
        <v>108</v>
      </c>
      <c r="K1503" t="s">
        <v>29</v>
      </c>
      <c r="L1503">
        <v>2</v>
      </c>
      <c r="M1503" t="s">
        <v>176</v>
      </c>
      <c r="N1503" s="5">
        <v>0</v>
      </c>
      <c r="O1503" t="s">
        <v>30</v>
      </c>
      <c r="P1503" s="5">
        <v>0.05</v>
      </c>
      <c r="Q1503" s="6">
        <v>0</v>
      </c>
      <c r="R1503" s="7">
        <v>6.1734118931197298E-4</v>
      </c>
      <c r="S1503" s="7">
        <v>0</v>
      </c>
      <c r="T1503" s="6">
        <v>0</v>
      </c>
      <c r="U1503" s="6">
        <v>0</v>
      </c>
    </row>
    <row r="1504" spans="1:21" x14ac:dyDescent="0.3">
      <c r="A1504" t="s">
        <v>21</v>
      </c>
      <c r="B1504" t="s">
        <v>648</v>
      </c>
      <c r="C1504" t="s">
        <v>158</v>
      </c>
      <c r="D1504" t="s">
        <v>176</v>
      </c>
      <c r="E1504" t="s">
        <v>25</v>
      </c>
      <c r="F1504" t="s">
        <v>31</v>
      </c>
      <c r="G1504" t="s">
        <v>766</v>
      </c>
      <c r="H1504" t="s">
        <v>111</v>
      </c>
      <c r="I1504" t="s">
        <v>111</v>
      </c>
      <c r="J1504" t="s">
        <v>111</v>
      </c>
      <c r="K1504" t="s">
        <v>29</v>
      </c>
      <c r="L1504">
        <v>20</v>
      </c>
      <c r="N1504" s="5">
        <v>2.2499999999999998E-3</v>
      </c>
      <c r="O1504" t="s">
        <v>30</v>
      </c>
      <c r="P1504" s="5">
        <v>0.146537695</v>
      </c>
      <c r="Q1504" s="6">
        <v>19279.119210000001</v>
      </c>
      <c r="R1504" s="7">
        <v>6.1734118931197298E-4</v>
      </c>
      <c r="S1504" s="7">
        <v>0</v>
      </c>
      <c r="T1504" s="6">
        <v>11.901794381988706</v>
      </c>
      <c r="U1504" s="6">
        <v>0</v>
      </c>
    </row>
    <row r="1505" spans="1:21" x14ac:dyDescent="0.3">
      <c r="A1505" t="s">
        <v>21</v>
      </c>
      <c r="B1505" t="s">
        <v>648</v>
      </c>
      <c r="C1505" t="s">
        <v>158</v>
      </c>
      <c r="D1505" t="s">
        <v>176</v>
      </c>
      <c r="E1505" t="s">
        <v>25</v>
      </c>
      <c r="F1505" t="s">
        <v>31</v>
      </c>
      <c r="G1505" t="s">
        <v>767</v>
      </c>
      <c r="H1505" t="s">
        <v>115</v>
      </c>
      <c r="I1505" t="s">
        <v>905</v>
      </c>
      <c r="J1505" t="s">
        <v>115</v>
      </c>
      <c r="K1505" t="s">
        <v>29</v>
      </c>
      <c r="L1505">
        <v>20</v>
      </c>
      <c r="N1505" s="5">
        <v>0.19</v>
      </c>
      <c r="O1505" t="s">
        <v>30</v>
      </c>
      <c r="P1505" s="5">
        <v>3.4023079999999997E-2</v>
      </c>
      <c r="Q1505" s="6">
        <v>277619.86619999999</v>
      </c>
      <c r="R1505" s="7">
        <v>1.3845108928736189E-4</v>
      </c>
      <c r="S1505" s="7">
        <v>0</v>
      </c>
      <c r="T1505" s="6">
        <v>38.436772883201662</v>
      </c>
      <c r="U1505" s="6">
        <v>0</v>
      </c>
    </row>
    <row r="1506" spans="1:21" x14ac:dyDescent="0.3">
      <c r="A1506" t="s">
        <v>21</v>
      </c>
      <c r="B1506" t="s">
        <v>648</v>
      </c>
      <c r="C1506" t="s">
        <v>158</v>
      </c>
      <c r="D1506" t="s">
        <v>176</v>
      </c>
      <c r="E1506" t="s">
        <v>25</v>
      </c>
      <c r="F1506" t="s">
        <v>31</v>
      </c>
      <c r="G1506" t="s">
        <v>768</v>
      </c>
      <c r="H1506" t="s">
        <v>117</v>
      </c>
      <c r="I1506" t="s">
        <v>906</v>
      </c>
      <c r="J1506" t="s">
        <v>117</v>
      </c>
      <c r="K1506" t="s">
        <v>29</v>
      </c>
      <c r="L1506">
        <v>20</v>
      </c>
      <c r="N1506" s="5">
        <v>0.14249999999999999</v>
      </c>
      <c r="O1506" t="s">
        <v>30</v>
      </c>
      <c r="P1506" s="5">
        <v>2.3727478999999999E-2</v>
      </c>
      <c r="Q1506" s="6">
        <v>144170.34160000001</v>
      </c>
      <c r="R1506" s="7">
        <v>1.6254546544097634E-4</v>
      </c>
      <c r="S1506" s="7">
        <v>0</v>
      </c>
      <c r="T1506" s="6">
        <v>23.434235278156557</v>
      </c>
      <c r="U1506" s="6">
        <v>0</v>
      </c>
    </row>
    <row r="1507" spans="1:21" x14ac:dyDescent="0.3">
      <c r="A1507" t="s">
        <v>21</v>
      </c>
      <c r="B1507" t="s">
        <v>648</v>
      </c>
      <c r="C1507" t="s">
        <v>158</v>
      </c>
      <c r="D1507" t="s">
        <v>176</v>
      </c>
      <c r="E1507" t="s">
        <v>25</v>
      </c>
      <c r="F1507" t="s">
        <v>31</v>
      </c>
      <c r="G1507" t="s">
        <v>769</v>
      </c>
      <c r="H1507" t="s">
        <v>119</v>
      </c>
      <c r="I1507" t="s">
        <v>907</v>
      </c>
      <c r="J1507" t="s">
        <v>119</v>
      </c>
      <c r="K1507" t="s">
        <v>29</v>
      </c>
      <c r="L1507">
        <v>20</v>
      </c>
      <c r="N1507" s="5">
        <v>0.54</v>
      </c>
      <c r="O1507" t="s">
        <v>30</v>
      </c>
      <c r="P1507" s="5">
        <v>0.125</v>
      </c>
      <c r="Q1507" s="6">
        <v>3914517.148</v>
      </c>
      <c r="R1507" s="7">
        <v>6.1734118931197298E-4</v>
      </c>
      <c r="S1507" s="7">
        <v>0</v>
      </c>
      <c r="T1507" s="6">
        <v>2416.5926717284324</v>
      </c>
      <c r="U1507" s="6">
        <v>0</v>
      </c>
    </row>
    <row r="1508" spans="1:21" x14ac:dyDescent="0.3">
      <c r="A1508" t="s">
        <v>21</v>
      </c>
      <c r="B1508" t="s">
        <v>648</v>
      </c>
      <c r="C1508" t="s">
        <v>158</v>
      </c>
      <c r="D1508" t="s">
        <v>176</v>
      </c>
      <c r="E1508" t="s">
        <v>25</v>
      </c>
      <c r="F1508" t="s">
        <v>31</v>
      </c>
      <c r="G1508" t="s">
        <v>770</v>
      </c>
      <c r="H1508" t="s">
        <v>121</v>
      </c>
      <c r="I1508" t="s">
        <v>121</v>
      </c>
      <c r="J1508" t="s">
        <v>121</v>
      </c>
      <c r="K1508" t="s">
        <v>29</v>
      </c>
      <c r="L1508">
        <v>11</v>
      </c>
      <c r="N1508" s="5">
        <v>0.65</v>
      </c>
      <c r="O1508" t="s">
        <v>30</v>
      </c>
      <c r="P1508" s="5">
        <v>0.12</v>
      </c>
      <c r="Q1508" s="6">
        <v>4035912.7740000002</v>
      </c>
      <c r="R1508" s="7">
        <v>6.1734118931197298E-4</v>
      </c>
      <c r="S1508" s="7">
        <v>0</v>
      </c>
      <c r="T1508" s="6">
        <v>2491.5351918605443</v>
      </c>
      <c r="U1508" s="6">
        <v>0</v>
      </c>
    </row>
    <row r="1509" spans="1:21" x14ac:dyDescent="0.3">
      <c r="A1509" t="s">
        <v>21</v>
      </c>
      <c r="B1509" t="s">
        <v>648</v>
      </c>
      <c r="C1509" t="s">
        <v>158</v>
      </c>
      <c r="D1509" t="s">
        <v>176</v>
      </c>
      <c r="E1509" t="s">
        <v>25</v>
      </c>
      <c r="F1509" t="s">
        <v>31</v>
      </c>
      <c r="G1509" t="s">
        <v>771</v>
      </c>
      <c r="H1509" t="s">
        <v>123</v>
      </c>
      <c r="I1509" t="s">
        <v>123</v>
      </c>
      <c r="J1509" t="s">
        <v>123</v>
      </c>
      <c r="K1509" t="s">
        <v>29</v>
      </c>
      <c r="L1509">
        <v>15</v>
      </c>
      <c r="N1509" s="5">
        <v>0</v>
      </c>
      <c r="O1509" t="s">
        <v>30</v>
      </c>
      <c r="P1509" s="5">
        <v>2.0452499999999998E-2</v>
      </c>
      <c r="Q1509" s="6">
        <v>0</v>
      </c>
      <c r="R1509" s="7">
        <v>6.1734118931197298E-4</v>
      </c>
      <c r="S1509" s="7">
        <v>0</v>
      </c>
      <c r="T1509" s="6">
        <v>0</v>
      </c>
      <c r="U1509" s="6">
        <v>0</v>
      </c>
    </row>
    <row r="1510" spans="1:21" x14ac:dyDescent="0.3">
      <c r="A1510" t="s">
        <v>21</v>
      </c>
      <c r="B1510" t="s">
        <v>648</v>
      </c>
      <c r="C1510" t="s">
        <v>158</v>
      </c>
      <c r="D1510" t="s">
        <v>176</v>
      </c>
      <c r="E1510" t="s">
        <v>25</v>
      </c>
      <c r="F1510" t="s">
        <v>31</v>
      </c>
      <c r="G1510" t="s">
        <v>772</v>
      </c>
      <c r="H1510" t="s">
        <v>207</v>
      </c>
      <c r="I1510" t="s">
        <v>207</v>
      </c>
      <c r="J1510" t="s">
        <v>207</v>
      </c>
      <c r="K1510" t="s">
        <v>29</v>
      </c>
      <c r="L1510">
        <v>2</v>
      </c>
      <c r="M1510" t="s">
        <v>208</v>
      </c>
      <c r="N1510" s="5">
        <v>0</v>
      </c>
      <c r="O1510" t="s">
        <v>30</v>
      </c>
      <c r="P1510" s="5">
        <v>0.05</v>
      </c>
      <c r="Q1510" s="6">
        <v>0</v>
      </c>
      <c r="R1510" s="7">
        <v>6.1734118931197298E-4</v>
      </c>
      <c r="S1510" s="7">
        <v>0</v>
      </c>
      <c r="T1510" s="6">
        <v>0</v>
      </c>
      <c r="U1510" s="6">
        <v>0</v>
      </c>
    </row>
    <row r="1511" spans="1:21" x14ac:dyDescent="0.3">
      <c r="A1511" t="s">
        <v>21</v>
      </c>
      <c r="B1511" t="s">
        <v>648</v>
      </c>
      <c r="C1511" t="s">
        <v>158</v>
      </c>
      <c r="D1511" t="s">
        <v>176</v>
      </c>
      <c r="E1511" t="s">
        <v>25</v>
      </c>
      <c r="F1511" t="s">
        <v>31</v>
      </c>
      <c r="G1511" t="s">
        <v>773</v>
      </c>
      <c r="H1511" t="s">
        <v>127</v>
      </c>
      <c r="I1511" t="s">
        <v>909</v>
      </c>
      <c r="J1511" t="s">
        <v>127</v>
      </c>
      <c r="K1511" t="s">
        <v>29</v>
      </c>
      <c r="L1511">
        <v>20</v>
      </c>
      <c r="N1511" s="5">
        <v>1.6251060000000001E-2</v>
      </c>
      <c r="O1511" t="s">
        <v>30</v>
      </c>
      <c r="P1511" s="5">
        <v>0.176843374</v>
      </c>
      <c r="Q1511" s="6">
        <v>191953.48629999999</v>
      </c>
      <c r="R1511" s="7">
        <v>3.7546157089738525E-4</v>
      </c>
      <c r="S1511" s="7">
        <v>0</v>
      </c>
      <c r="T1511" s="6">
        <v>72.07115750542772</v>
      </c>
      <c r="U1511" s="6">
        <v>0</v>
      </c>
    </row>
    <row r="1512" spans="1:21" x14ac:dyDescent="0.3">
      <c r="A1512" t="s">
        <v>21</v>
      </c>
      <c r="B1512" t="s">
        <v>648</v>
      </c>
      <c r="C1512" t="s">
        <v>158</v>
      </c>
      <c r="D1512" t="s">
        <v>176</v>
      </c>
      <c r="E1512" t="s">
        <v>25</v>
      </c>
      <c r="F1512" t="s">
        <v>31</v>
      </c>
      <c r="G1512" t="s">
        <v>774</v>
      </c>
      <c r="H1512" t="s">
        <v>129</v>
      </c>
      <c r="I1512" t="s">
        <v>910</v>
      </c>
      <c r="J1512" t="s">
        <v>129</v>
      </c>
      <c r="K1512" t="s">
        <v>29</v>
      </c>
      <c r="L1512">
        <v>20</v>
      </c>
      <c r="N1512" s="5">
        <v>6.3605939999999998E-3</v>
      </c>
      <c r="O1512" t="s">
        <v>30</v>
      </c>
      <c r="P1512" s="5">
        <v>2.5229721E-2</v>
      </c>
      <c r="Q1512" s="6">
        <v>6843.6732439999996</v>
      </c>
      <c r="R1512" s="7">
        <v>3.7301914839361715E-4</v>
      </c>
      <c r="S1512" s="7">
        <v>0</v>
      </c>
      <c r="T1512" s="6">
        <v>2.5528211653610633</v>
      </c>
      <c r="U1512" s="6">
        <v>0</v>
      </c>
    </row>
    <row r="1513" spans="1:21" x14ac:dyDescent="0.3">
      <c r="A1513" t="s">
        <v>21</v>
      </c>
      <c r="B1513" t="s">
        <v>648</v>
      </c>
      <c r="C1513" t="s">
        <v>158</v>
      </c>
      <c r="D1513" t="s">
        <v>176</v>
      </c>
      <c r="E1513" t="s">
        <v>25</v>
      </c>
      <c r="F1513" t="s">
        <v>31</v>
      </c>
      <c r="G1513" t="s">
        <v>775</v>
      </c>
      <c r="H1513" t="s">
        <v>131</v>
      </c>
      <c r="I1513" t="s">
        <v>911</v>
      </c>
      <c r="J1513" t="s">
        <v>131</v>
      </c>
      <c r="K1513" t="s">
        <v>29</v>
      </c>
      <c r="L1513">
        <v>20</v>
      </c>
      <c r="N1513" s="5">
        <v>1.5789569E-2</v>
      </c>
      <c r="O1513" t="s">
        <v>30</v>
      </c>
      <c r="P1513" s="5">
        <v>5.0535756000000001E-2</v>
      </c>
      <c r="Q1513" s="6">
        <v>34388.468999999997</v>
      </c>
      <c r="R1513" s="7">
        <v>3.709599721408668E-4</v>
      </c>
      <c r="S1513" s="7">
        <v>0</v>
      </c>
      <c r="T1513" s="6">
        <v>12.75674550220706</v>
      </c>
      <c r="U1513" s="6">
        <v>0</v>
      </c>
    </row>
    <row r="1514" spans="1:21" x14ac:dyDescent="0.3">
      <c r="A1514" t="s">
        <v>21</v>
      </c>
      <c r="B1514" t="s">
        <v>648</v>
      </c>
      <c r="C1514" t="s">
        <v>158</v>
      </c>
      <c r="D1514" t="s">
        <v>176</v>
      </c>
      <c r="E1514" t="s">
        <v>25</v>
      </c>
      <c r="F1514" t="s">
        <v>31</v>
      </c>
      <c r="G1514" t="s">
        <v>776</v>
      </c>
      <c r="H1514" t="s">
        <v>157</v>
      </c>
      <c r="I1514" t="s">
        <v>912</v>
      </c>
      <c r="J1514" t="s">
        <v>157</v>
      </c>
      <c r="K1514" t="s">
        <v>29</v>
      </c>
      <c r="L1514">
        <v>11</v>
      </c>
      <c r="N1514" s="5">
        <v>0.52</v>
      </c>
      <c r="O1514" t="s">
        <v>30</v>
      </c>
      <c r="P1514" s="5">
        <v>7.0000000000000007E-2</v>
      </c>
      <c r="Q1514" s="6">
        <v>1726840.0789999999</v>
      </c>
      <c r="R1514" s="7">
        <v>6.1734118931197298E-4</v>
      </c>
      <c r="S1514" s="7">
        <v>0</v>
      </c>
      <c r="T1514" s="6">
        <v>1066.0495081214412</v>
      </c>
      <c r="U1514" s="6">
        <v>0</v>
      </c>
    </row>
    <row r="1515" spans="1:21" x14ac:dyDescent="0.3">
      <c r="A1515" t="s">
        <v>21</v>
      </c>
      <c r="B1515" t="s">
        <v>648</v>
      </c>
      <c r="C1515" t="s">
        <v>158</v>
      </c>
      <c r="D1515" t="s">
        <v>176</v>
      </c>
      <c r="E1515" t="s">
        <v>25</v>
      </c>
      <c r="F1515" t="s">
        <v>41</v>
      </c>
      <c r="G1515" t="s">
        <v>845</v>
      </c>
      <c r="H1515" t="s">
        <v>306</v>
      </c>
      <c r="I1515" t="s">
        <v>922</v>
      </c>
      <c r="J1515" t="s">
        <v>306</v>
      </c>
      <c r="K1515" t="s">
        <v>44</v>
      </c>
      <c r="L1515">
        <v>22</v>
      </c>
      <c r="M1515" t="s">
        <v>176</v>
      </c>
      <c r="N1515" s="5">
        <v>2.9947516E-2</v>
      </c>
      <c r="O1515" t="s">
        <v>30</v>
      </c>
      <c r="P1515" s="5">
        <v>6.6666666999999999E-2</v>
      </c>
      <c r="Q1515" s="6">
        <v>91267.694889999999</v>
      </c>
      <c r="R1515" s="7">
        <v>9.6022278813474339E-4</v>
      </c>
      <c r="S1515" s="7">
        <v>0</v>
      </c>
      <c r="T1515" s="6">
        <v>87.637320453906867</v>
      </c>
      <c r="U1515" s="6">
        <v>0</v>
      </c>
    </row>
    <row r="1516" spans="1:21" x14ac:dyDescent="0.3">
      <c r="A1516" t="s">
        <v>21</v>
      </c>
      <c r="B1516" t="s">
        <v>648</v>
      </c>
      <c r="C1516" t="s">
        <v>158</v>
      </c>
      <c r="D1516" t="s">
        <v>176</v>
      </c>
      <c r="E1516" t="s">
        <v>25</v>
      </c>
      <c r="F1516" t="s">
        <v>41</v>
      </c>
      <c r="G1516" t="s">
        <v>846</v>
      </c>
      <c r="H1516" t="s">
        <v>308</v>
      </c>
      <c r="I1516" t="s">
        <v>923</v>
      </c>
      <c r="J1516" t="s">
        <v>308</v>
      </c>
      <c r="K1516" t="s">
        <v>44</v>
      </c>
      <c r="L1516">
        <v>15</v>
      </c>
      <c r="M1516" t="s">
        <v>176</v>
      </c>
      <c r="N1516" s="5">
        <v>0.32003999999999999</v>
      </c>
      <c r="O1516" t="s">
        <v>30</v>
      </c>
      <c r="P1516" s="5">
        <v>0.33333333300000001</v>
      </c>
      <c r="Q1516" s="6">
        <v>8289280.3760000002</v>
      </c>
      <c r="R1516" s="7">
        <v>1.5311723942123138E-4</v>
      </c>
      <c r="S1516" s="7">
        <v>0</v>
      </c>
      <c r="T1516" s="6">
        <v>1269.2317279617068</v>
      </c>
      <c r="U1516" s="6">
        <v>0</v>
      </c>
    </row>
    <row r="1517" spans="1:21" x14ac:dyDescent="0.3">
      <c r="A1517" t="s">
        <v>21</v>
      </c>
      <c r="B1517" t="s">
        <v>648</v>
      </c>
      <c r="C1517" t="s">
        <v>158</v>
      </c>
      <c r="D1517" t="s">
        <v>176</v>
      </c>
      <c r="E1517" t="s">
        <v>25</v>
      </c>
      <c r="F1517" t="s">
        <v>41</v>
      </c>
      <c r="G1517" t="s">
        <v>847</v>
      </c>
      <c r="H1517" t="s">
        <v>310</v>
      </c>
      <c r="I1517" t="s">
        <v>310</v>
      </c>
      <c r="J1517" t="s">
        <v>310</v>
      </c>
      <c r="K1517" t="s">
        <v>44</v>
      </c>
      <c r="L1517">
        <v>15</v>
      </c>
      <c r="M1517" t="s">
        <v>176</v>
      </c>
      <c r="N1517" s="5">
        <v>0.59</v>
      </c>
      <c r="O1517" t="s">
        <v>30</v>
      </c>
      <c r="P1517" s="5">
        <v>0.172645722</v>
      </c>
      <c r="Q1517" s="6">
        <v>6783962.5290000001</v>
      </c>
      <c r="R1517" s="7">
        <v>2.9562898590712421E-4</v>
      </c>
      <c r="S1517" s="7">
        <v>0</v>
      </c>
      <c r="T1517" s="6">
        <v>2005.5359628801998</v>
      </c>
      <c r="U1517" s="6">
        <v>0</v>
      </c>
    </row>
    <row r="1518" spans="1:21" x14ac:dyDescent="0.3">
      <c r="A1518" t="s">
        <v>21</v>
      </c>
      <c r="B1518" t="s">
        <v>648</v>
      </c>
      <c r="C1518" t="s">
        <v>158</v>
      </c>
      <c r="D1518" t="s">
        <v>176</v>
      </c>
      <c r="E1518" t="s">
        <v>25</v>
      </c>
      <c r="F1518" t="s">
        <v>41</v>
      </c>
      <c r="G1518" t="s">
        <v>848</v>
      </c>
      <c r="H1518" t="s">
        <v>317</v>
      </c>
      <c r="I1518" t="s">
        <v>317</v>
      </c>
      <c r="J1518" t="s">
        <v>317</v>
      </c>
      <c r="K1518" t="s">
        <v>44</v>
      </c>
      <c r="L1518">
        <v>15</v>
      </c>
      <c r="M1518" t="s">
        <v>176</v>
      </c>
      <c r="N1518" s="5">
        <v>0</v>
      </c>
      <c r="O1518" t="s">
        <v>30</v>
      </c>
      <c r="P1518" s="5">
        <v>0.115097148</v>
      </c>
      <c r="Q1518" s="6">
        <v>0</v>
      </c>
      <c r="R1518" s="7">
        <v>3.0036184918080252E-4</v>
      </c>
      <c r="S1518" s="7">
        <v>0</v>
      </c>
      <c r="T1518" s="6">
        <v>0</v>
      </c>
      <c r="U1518" s="6">
        <v>0</v>
      </c>
    </row>
    <row r="1519" spans="1:21" x14ac:dyDescent="0.3">
      <c r="A1519" t="s">
        <v>21</v>
      </c>
      <c r="B1519" t="s">
        <v>648</v>
      </c>
      <c r="C1519" t="s">
        <v>158</v>
      </c>
      <c r="D1519" t="s">
        <v>176</v>
      </c>
      <c r="E1519" t="s">
        <v>25</v>
      </c>
      <c r="F1519" t="s">
        <v>41</v>
      </c>
      <c r="G1519" t="s">
        <v>849</v>
      </c>
      <c r="H1519" t="s">
        <v>319</v>
      </c>
      <c r="I1519" t="s">
        <v>319</v>
      </c>
      <c r="J1519" t="s">
        <v>319</v>
      </c>
      <c r="K1519" t="s">
        <v>44</v>
      </c>
      <c r="L1519">
        <v>15</v>
      </c>
      <c r="M1519" t="s">
        <v>176</v>
      </c>
      <c r="N1519" s="5">
        <v>0</v>
      </c>
      <c r="O1519" t="s">
        <v>30</v>
      </c>
      <c r="P1519" s="5">
        <v>9.1400677E-2</v>
      </c>
      <c r="Q1519" s="6">
        <v>0</v>
      </c>
      <c r="R1519" s="7">
        <v>3.1033153802118946E-4</v>
      </c>
      <c r="S1519" s="7">
        <v>0</v>
      </c>
      <c r="T1519" s="6">
        <v>0</v>
      </c>
      <c r="U1519" s="6">
        <v>0</v>
      </c>
    </row>
    <row r="1520" spans="1:21" x14ac:dyDescent="0.3">
      <c r="A1520" t="s">
        <v>21</v>
      </c>
      <c r="B1520" t="s">
        <v>648</v>
      </c>
      <c r="C1520" t="s">
        <v>158</v>
      </c>
      <c r="D1520" t="s">
        <v>176</v>
      </c>
      <c r="E1520" t="s">
        <v>25</v>
      </c>
      <c r="F1520" t="s">
        <v>41</v>
      </c>
      <c r="G1520" t="s">
        <v>850</v>
      </c>
      <c r="H1520" t="s">
        <v>321</v>
      </c>
      <c r="I1520" t="s">
        <v>321</v>
      </c>
      <c r="J1520" t="s">
        <v>321</v>
      </c>
      <c r="K1520" t="s">
        <v>44</v>
      </c>
      <c r="L1520">
        <v>15</v>
      </c>
      <c r="M1520" t="s">
        <v>176</v>
      </c>
      <c r="N1520" s="5">
        <v>0</v>
      </c>
      <c r="O1520" t="s">
        <v>30</v>
      </c>
      <c r="P1520" s="5">
        <v>6.4742146E-2</v>
      </c>
      <c r="Q1520" s="6">
        <v>0</v>
      </c>
      <c r="R1520" s="7">
        <v>3.0631444727964157E-4</v>
      </c>
      <c r="S1520" s="7">
        <v>0</v>
      </c>
      <c r="T1520" s="6">
        <v>0</v>
      </c>
      <c r="U1520" s="6">
        <v>0</v>
      </c>
    </row>
    <row r="1521" spans="1:21" x14ac:dyDescent="0.3">
      <c r="A1521" t="s">
        <v>21</v>
      </c>
      <c r="B1521" t="s">
        <v>648</v>
      </c>
      <c r="C1521" t="s">
        <v>158</v>
      </c>
      <c r="D1521" t="s">
        <v>176</v>
      </c>
      <c r="E1521" t="s">
        <v>25</v>
      </c>
      <c r="F1521" t="s">
        <v>41</v>
      </c>
      <c r="G1521" t="s">
        <v>851</v>
      </c>
      <c r="H1521" t="s">
        <v>323</v>
      </c>
      <c r="I1521" t="s">
        <v>323</v>
      </c>
      <c r="J1521" t="s">
        <v>323</v>
      </c>
      <c r="K1521" t="s">
        <v>44</v>
      </c>
      <c r="L1521">
        <v>15</v>
      </c>
      <c r="M1521" t="s">
        <v>176</v>
      </c>
      <c r="N1521" s="5">
        <v>0</v>
      </c>
      <c r="O1521" t="s">
        <v>30</v>
      </c>
      <c r="P1521" s="5">
        <v>3.4529143999999998E-2</v>
      </c>
      <c r="Q1521" s="6">
        <v>0</v>
      </c>
      <c r="R1521" s="7">
        <v>2.9496777706741929E-4</v>
      </c>
      <c r="S1521" s="7">
        <v>0</v>
      </c>
      <c r="T1521" s="6">
        <v>0</v>
      </c>
      <c r="U1521" s="6">
        <v>0</v>
      </c>
    </row>
    <row r="1522" spans="1:21" x14ac:dyDescent="0.3">
      <c r="A1522" t="s">
        <v>21</v>
      </c>
      <c r="B1522" t="s">
        <v>648</v>
      </c>
      <c r="C1522" t="s">
        <v>158</v>
      </c>
      <c r="D1522" t="s">
        <v>176</v>
      </c>
      <c r="E1522" t="s">
        <v>25</v>
      </c>
      <c r="F1522" t="s">
        <v>41</v>
      </c>
      <c r="G1522" t="s">
        <v>852</v>
      </c>
      <c r="H1522" t="s">
        <v>312</v>
      </c>
      <c r="I1522" t="s">
        <v>924</v>
      </c>
      <c r="J1522" t="s">
        <v>312</v>
      </c>
      <c r="K1522" t="s">
        <v>44</v>
      </c>
      <c r="L1522">
        <v>15</v>
      </c>
      <c r="M1522" t="s">
        <v>176</v>
      </c>
      <c r="N1522" s="5">
        <v>0</v>
      </c>
      <c r="O1522" t="s">
        <v>30</v>
      </c>
      <c r="P1522" s="5">
        <v>0</v>
      </c>
      <c r="Q1522" s="6">
        <v>0</v>
      </c>
      <c r="R1522" s="7">
        <v>0</v>
      </c>
      <c r="S1522" s="7">
        <v>0</v>
      </c>
      <c r="T1522" s="6">
        <v>0</v>
      </c>
      <c r="U1522" s="6">
        <v>0</v>
      </c>
    </row>
    <row r="1523" spans="1:21" x14ac:dyDescent="0.3">
      <c r="A1523" t="s">
        <v>21</v>
      </c>
      <c r="B1523" t="s">
        <v>648</v>
      </c>
      <c r="C1523" t="s">
        <v>158</v>
      </c>
      <c r="D1523" t="s">
        <v>176</v>
      </c>
      <c r="E1523" t="s">
        <v>25</v>
      </c>
      <c r="F1523" t="s">
        <v>26</v>
      </c>
      <c r="G1523" t="s">
        <v>853</v>
      </c>
      <c r="H1523" t="s">
        <v>306</v>
      </c>
      <c r="I1523" t="s">
        <v>922</v>
      </c>
      <c r="J1523" t="s">
        <v>306</v>
      </c>
      <c r="K1523" t="s">
        <v>44</v>
      </c>
      <c r="L1523">
        <v>22</v>
      </c>
      <c r="M1523" t="s">
        <v>176</v>
      </c>
      <c r="N1523" s="5">
        <v>2.9947516E-2</v>
      </c>
      <c r="O1523" t="s">
        <v>30</v>
      </c>
      <c r="P1523" s="5">
        <v>6.6666666999999999E-2</v>
      </c>
      <c r="Q1523" s="6">
        <v>1486.580289</v>
      </c>
      <c r="R1523" s="7">
        <v>9.6022278813474339E-4</v>
      </c>
      <c r="S1523" s="7">
        <v>0</v>
      </c>
      <c r="T1523" s="6">
        <v>1.4274482698897326</v>
      </c>
      <c r="U1523" s="6">
        <v>0</v>
      </c>
    </row>
    <row r="1524" spans="1:21" x14ac:dyDescent="0.3">
      <c r="A1524" t="s">
        <v>21</v>
      </c>
      <c r="B1524" t="s">
        <v>648</v>
      </c>
      <c r="C1524" t="s">
        <v>158</v>
      </c>
      <c r="D1524" t="s">
        <v>176</v>
      </c>
      <c r="E1524" t="s">
        <v>25</v>
      </c>
      <c r="F1524" t="s">
        <v>26</v>
      </c>
      <c r="G1524" t="s">
        <v>854</v>
      </c>
      <c r="H1524" t="s">
        <v>308</v>
      </c>
      <c r="I1524" t="s">
        <v>923</v>
      </c>
      <c r="J1524" t="s">
        <v>308</v>
      </c>
      <c r="K1524" t="s">
        <v>44</v>
      </c>
      <c r="L1524">
        <v>15</v>
      </c>
      <c r="M1524" t="s">
        <v>176</v>
      </c>
      <c r="N1524" s="5">
        <v>0.32003999999999999</v>
      </c>
      <c r="O1524" t="s">
        <v>30</v>
      </c>
      <c r="P1524" s="5">
        <v>0.33333333300000001</v>
      </c>
      <c r="Q1524" s="6">
        <v>112584.99589999999</v>
      </c>
      <c r="R1524" s="7">
        <v>1.5311723942123138E-4</v>
      </c>
      <c r="S1524" s="7">
        <v>0</v>
      </c>
      <c r="T1524" s="6">
        <v>17.238703772458653</v>
      </c>
      <c r="U1524" s="6">
        <v>0</v>
      </c>
    </row>
    <row r="1525" spans="1:21" x14ac:dyDescent="0.3">
      <c r="A1525" t="s">
        <v>21</v>
      </c>
      <c r="B1525" t="s">
        <v>648</v>
      </c>
      <c r="C1525" t="s">
        <v>158</v>
      </c>
      <c r="D1525" t="s">
        <v>176</v>
      </c>
      <c r="E1525" t="s">
        <v>25</v>
      </c>
      <c r="F1525" t="s">
        <v>26</v>
      </c>
      <c r="G1525" t="s">
        <v>855</v>
      </c>
      <c r="H1525" t="s">
        <v>310</v>
      </c>
      <c r="I1525" t="s">
        <v>310</v>
      </c>
      <c r="J1525" t="s">
        <v>310</v>
      </c>
      <c r="K1525" t="s">
        <v>44</v>
      </c>
      <c r="L1525">
        <v>15</v>
      </c>
      <c r="M1525" t="s">
        <v>176</v>
      </c>
      <c r="N1525" s="5">
        <v>0.59</v>
      </c>
      <c r="O1525" t="s">
        <v>30</v>
      </c>
      <c r="P1525" s="5">
        <v>0.172645722</v>
      </c>
      <c r="Q1525" s="6">
        <v>96031.209889999998</v>
      </c>
      <c r="R1525" s="7">
        <v>2.9562898590712421E-4</v>
      </c>
      <c r="S1525" s="7">
        <v>0</v>
      </c>
      <c r="T1525" s="6">
        <v>28.389609195214895</v>
      </c>
      <c r="U1525" s="6">
        <v>0</v>
      </c>
    </row>
    <row r="1526" spans="1:21" x14ac:dyDescent="0.3">
      <c r="A1526" t="s">
        <v>21</v>
      </c>
      <c r="B1526" t="s">
        <v>648</v>
      </c>
      <c r="C1526" t="s">
        <v>158</v>
      </c>
      <c r="D1526" t="s">
        <v>176</v>
      </c>
      <c r="E1526" t="s">
        <v>25</v>
      </c>
      <c r="F1526" t="s">
        <v>26</v>
      </c>
      <c r="G1526" t="s">
        <v>856</v>
      </c>
      <c r="H1526" t="s">
        <v>317</v>
      </c>
      <c r="I1526" t="s">
        <v>317</v>
      </c>
      <c r="J1526" t="s">
        <v>317</v>
      </c>
      <c r="K1526" t="s">
        <v>44</v>
      </c>
      <c r="L1526">
        <v>15</v>
      </c>
      <c r="M1526" t="s">
        <v>176</v>
      </c>
      <c r="N1526" s="5">
        <v>0</v>
      </c>
      <c r="O1526" t="s">
        <v>30</v>
      </c>
      <c r="P1526" s="5">
        <v>0.115097148</v>
      </c>
      <c r="Q1526" s="6">
        <v>0</v>
      </c>
      <c r="R1526" s="7">
        <v>3.0036184918080252E-4</v>
      </c>
      <c r="S1526" s="7">
        <v>0</v>
      </c>
      <c r="T1526" s="6">
        <v>0</v>
      </c>
      <c r="U1526" s="6">
        <v>0</v>
      </c>
    </row>
    <row r="1527" spans="1:21" x14ac:dyDescent="0.3">
      <c r="A1527" t="s">
        <v>21</v>
      </c>
      <c r="B1527" t="s">
        <v>648</v>
      </c>
      <c r="C1527" t="s">
        <v>158</v>
      </c>
      <c r="D1527" t="s">
        <v>176</v>
      </c>
      <c r="E1527" t="s">
        <v>25</v>
      </c>
      <c r="F1527" t="s">
        <v>26</v>
      </c>
      <c r="G1527" t="s">
        <v>857</v>
      </c>
      <c r="H1527" t="s">
        <v>319</v>
      </c>
      <c r="I1527" t="s">
        <v>319</v>
      </c>
      <c r="J1527" t="s">
        <v>319</v>
      </c>
      <c r="K1527" t="s">
        <v>44</v>
      </c>
      <c r="L1527">
        <v>15</v>
      </c>
      <c r="M1527" t="s">
        <v>176</v>
      </c>
      <c r="N1527" s="5">
        <v>0</v>
      </c>
      <c r="O1527" t="s">
        <v>30</v>
      </c>
      <c r="P1527" s="5">
        <v>9.1400677E-2</v>
      </c>
      <c r="Q1527" s="6">
        <v>0</v>
      </c>
      <c r="R1527" s="7">
        <v>3.1033153802118946E-4</v>
      </c>
      <c r="S1527" s="7">
        <v>0</v>
      </c>
      <c r="T1527" s="6">
        <v>0</v>
      </c>
      <c r="U1527" s="6">
        <v>0</v>
      </c>
    </row>
    <row r="1528" spans="1:21" x14ac:dyDescent="0.3">
      <c r="A1528" t="s">
        <v>21</v>
      </c>
      <c r="B1528" t="s">
        <v>648</v>
      </c>
      <c r="C1528" t="s">
        <v>158</v>
      </c>
      <c r="D1528" t="s">
        <v>176</v>
      </c>
      <c r="E1528" t="s">
        <v>25</v>
      </c>
      <c r="F1528" t="s">
        <v>26</v>
      </c>
      <c r="G1528" t="s">
        <v>858</v>
      </c>
      <c r="H1528" t="s">
        <v>321</v>
      </c>
      <c r="I1528" t="s">
        <v>321</v>
      </c>
      <c r="J1528" t="s">
        <v>321</v>
      </c>
      <c r="K1528" t="s">
        <v>44</v>
      </c>
      <c r="L1528">
        <v>15</v>
      </c>
      <c r="M1528" t="s">
        <v>176</v>
      </c>
      <c r="N1528" s="5">
        <v>0</v>
      </c>
      <c r="O1528" t="s">
        <v>30</v>
      </c>
      <c r="P1528" s="5">
        <v>6.4742146E-2</v>
      </c>
      <c r="Q1528" s="6">
        <v>0</v>
      </c>
      <c r="R1528" s="7">
        <v>3.0631444727964157E-4</v>
      </c>
      <c r="S1528" s="7">
        <v>0</v>
      </c>
      <c r="T1528" s="6">
        <v>0</v>
      </c>
      <c r="U1528" s="6">
        <v>0</v>
      </c>
    </row>
    <row r="1529" spans="1:21" x14ac:dyDescent="0.3">
      <c r="A1529" t="s">
        <v>21</v>
      </c>
      <c r="B1529" t="s">
        <v>648</v>
      </c>
      <c r="C1529" t="s">
        <v>158</v>
      </c>
      <c r="D1529" t="s">
        <v>176</v>
      </c>
      <c r="E1529" t="s">
        <v>25</v>
      </c>
      <c r="F1529" t="s">
        <v>26</v>
      </c>
      <c r="G1529" t="s">
        <v>859</v>
      </c>
      <c r="H1529" t="s">
        <v>323</v>
      </c>
      <c r="I1529" t="s">
        <v>323</v>
      </c>
      <c r="J1529" t="s">
        <v>323</v>
      </c>
      <c r="K1529" t="s">
        <v>44</v>
      </c>
      <c r="L1529">
        <v>15</v>
      </c>
      <c r="M1529" t="s">
        <v>176</v>
      </c>
      <c r="N1529" s="5">
        <v>0</v>
      </c>
      <c r="O1529" t="s">
        <v>30</v>
      </c>
      <c r="P1529" s="5">
        <v>3.4529143999999998E-2</v>
      </c>
      <c r="Q1529" s="6">
        <v>0</v>
      </c>
      <c r="R1529" s="7">
        <v>2.9496777706741929E-4</v>
      </c>
      <c r="S1529" s="7">
        <v>0</v>
      </c>
      <c r="T1529" s="6">
        <v>0</v>
      </c>
      <c r="U1529" s="6">
        <v>0</v>
      </c>
    </row>
    <row r="1530" spans="1:21" x14ac:dyDescent="0.3">
      <c r="A1530" t="s">
        <v>21</v>
      </c>
      <c r="B1530" t="s">
        <v>648</v>
      </c>
      <c r="C1530" t="s">
        <v>46</v>
      </c>
      <c r="D1530" t="s">
        <v>334</v>
      </c>
      <c r="E1530" t="s">
        <v>25</v>
      </c>
      <c r="F1530" t="s">
        <v>26</v>
      </c>
      <c r="G1530" t="s">
        <v>657</v>
      </c>
      <c r="H1530" t="s">
        <v>28</v>
      </c>
      <c r="I1530" t="s">
        <v>28</v>
      </c>
      <c r="J1530" t="s">
        <v>28</v>
      </c>
      <c r="K1530" t="s">
        <v>29</v>
      </c>
      <c r="L1530">
        <v>20</v>
      </c>
      <c r="N1530" s="5">
        <v>0</v>
      </c>
      <c r="O1530" t="s">
        <v>30</v>
      </c>
      <c r="P1530" s="5">
        <v>0.3</v>
      </c>
      <c r="Q1530" s="6">
        <v>0</v>
      </c>
      <c r="R1530" s="7">
        <v>3.6816310603171587E-4</v>
      </c>
      <c r="S1530" s="7">
        <v>1.1165464820805937E-4</v>
      </c>
      <c r="T1530" s="6">
        <v>0</v>
      </c>
      <c r="U1530" s="6">
        <v>0</v>
      </c>
    </row>
    <row r="1531" spans="1:21" x14ac:dyDescent="0.3">
      <c r="A1531" t="s">
        <v>21</v>
      </c>
      <c r="B1531" t="s">
        <v>648</v>
      </c>
      <c r="C1531" t="s">
        <v>46</v>
      </c>
      <c r="D1531" t="s">
        <v>334</v>
      </c>
      <c r="E1531" t="s">
        <v>25</v>
      </c>
      <c r="F1531" t="s">
        <v>26</v>
      </c>
      <c r="G1531" t="s">
        <v>658</v>
      </c>
      <c r="H1531" t="s">
        <v>50</v>
      </c>
      <c r="I1531" t="s">
        <v>50</v>
      </c>
      <c r="J1531" t="s">
        <v>50</v>
      </c>
      <c r="K1531" t="s">
        <v>29</v>
      </c>
      <c r="L1531">
        <v>7</v>
      </c>
      <c r="N1531" s="5">
        <v>0.45</v>
      </c>
      <c r="O1531" t="s">
        <v>30</v>
      </c>
      <c r="P1531" s="5">
        <v>0.05</v>
      </c>
      <c r="Q1531" s="6">
        <v>0</v>
      </c>
      <c r="R1531" s="7">
        <v>0</v>
      </c>
      <c r="S1531" s="7">
        <v>0</v>
      </c>
      <c r="T1531" s="6">
        <v>0</v>
      </c>
      <c r="U1531" s="6">
        <v>0</v>
      </c>
    </row>
    <row r="1532" spans="1:21" x14ac:dyDescent="0.3">
      <c r="A1532" t="s">
        <v>21</v>
      </c>
      <c r="B1532" t="s">
        <v>648</v>
      </c>
      <c r="C1532" t="s">
        <v>46</v>
      </c>
      <c r="D1532" t="s">
        <v>334</v>
      </c>
      <c r="E1532" t="s">
        <v>25</v>
      </c>
      <c r="F1532" t="s">
        <v>26</v>
      </c>
      <c r="G1532" t="s">
        <v>659</v>
      </c>
      <c r="H1532" t="s">
        <v>52</v>
      </c>
      <c r="I1532" t="s">
        <v>899</v>
      </c>
      <c r="J1532" t="s">
        <v>52</v>
      </c>
      <c r="K1532" t="s">
        <v>29</v>
      </c>
      <c r="L1532">
        <v>4</v>
      </c>
      <c r="N1532" s="5">
        <v>9.1773810000000001E-3</v>
      </c>
      <c r="O1532" t="s">
        <v>30</v>
      </c>
      <c r="P1532" s="5">
        <v>1.4937763E-2</v>
      </c>
      <c r="Q1532" s="6">
        <v>0</v>
      </c>
      <c r="R1532" s="7">
        <v>9.0070861659047996E-5</v>
      </c>
      <c r="S1532" s="7">
        <v>1.9388653162790906E-4</v>
      </c>
      <c r="T1532" s="6">
        <v>0</v>
      </c>
      <c r="U1532" s="6">
        <v>0</v>
      </c>
    </row>
    <row r="1533" spans="1:21" x14ac:dyDescent="0.3">
      <c r="A1533" t="s">
        <v>21</v>
      </c>
      <c r="B1533" t="s">
        <v>648</v>
      </c>
      <c r="C1533" t="s">
        <v>46</v>
      </c>
      <c r="D1533" t="s">
        <v>334</v>
      </c>
      <c r="E1533" t="s">
        <v>25</v>
      </c>
      <c r="F1533" t="s">
        <v>26</v>
      </c>
      <c r="G1533" t="s">
        <v>660</v>
      </c>
      <c r="H1533" t="s">
        <v>54</v>
      </c>
      <c r="I1533" t="s">
        <v>54</v>
      </c>
      <c r="J1533" t="s">
        <v>54</v>
      </c>
      <c r="K1533" t="s">
        <v>29</v>
      </c>
      <c r="L1533">
        <v>7</v>
      </c>
      <c r="N1533" s="5">
        <v>1.5822619E-2</v>
      </c>
      <c r="O1533" t="s">
        <v>30</v>
      </c>
      <c r="P1533" s="5">
        <v>9.2336770999999998E-2</v>
      </c>
      <c r="Q1533" s="6">
        <v>0</v>
      </c>
      <c r="R1533" s="7">
        <v>9.0070861659047996E-5</v>
      </c>
      <c r="S1533" s="7">
        <v>1.9388653162790906E-4</v>
      </c>
      <c r="T1533" s="6">
        <v>0</v>
      </c>
      <c r="U1533" s="6">
        <v>0</v>
      </c>
    </row>
    <row r="1534" spans="1:21" x14ac:dyDescent="0.3">
      <c r="A1534" t="s">
        <v>21</v>
      </c>
      <c r="B1534" t="s">
        <v>648</v>
      </c>
      <c r="C1534" t="s">
        <v>46</v>
      </c>
      <c r="D1534" t="s">
        <v>334</v>
      </c>
      <c r="E1534" t="s">
        <v>25</v>
      </c>
      <c r="F1534" t="s">
        <v>26</v>
      </c>
      <c r="G1534" t="s">
        <v>661</v>
      </c>
      <c r="H1534" t="s">
        <v>56</v>
      </c>
      <c r="I1534" t="s">
        <v>56</v>
      </c>
      <c r="J1534" t="s">
        <v>56</v>
      </c>
      <c r="K1534" t="s">
        <v>29</v>
      </c>
      <c r="L1534">
        <v>10</v>
      </c>
      <c r="N1534" s="5">
        <v>0.16</v>
      </c>
      <c r="O1534" t="s">
        <v>30</v>
      </c>
      <c r="P1534" s="5">
        <v>2.4468371999999999E-2</v>
      </c>
      <c r="Q1534" s="6">
        <v>0</v>
      </c>
      <c r="R1534" s="7">
        <v>9.0070861659047996E-5</v>
      </c>
      <c r="S1534" s="7">
        <v>1.9388653162790906E-4</v>
      </c>
      <c r="T1534" s="6">
        <v>0</v>
      </c>
      <c r="U1534" s="6">
        <v>0</v>
      </c>
    </row>
    <row r="1535" spans="1:21" x14ac:dyDescent="0.3">
      <c r="A1535" t="s">
        <v>21</v>
      </c>
      <c r="B1535" t="s">
        <v>648</v>
      </c>
      <c r="C1535" t="s">
        <v>46</v>
      </c>
      <c r="D1535" t="s">
        <v>334</v>
      </c>
      <c r="E1535" t="s">
        <v>25</v>
      </c>
      <c r="F1535" t="s">
        <v>26</v>
      </c>
      <c r="G1535" t="s">
        <v>662</v>
      </c>
      <c r="H1535" t="s">
        <v>58</v>
      </c>
      <c r="I1535" t="s">
        <v>58</v>
      </c>
      <c r="J1535" t="s">
        <v>58</v>
      </c>
      <c r="K1535" t="s">
        <v>29</v>
      </c>
      <c r="L1535">
        <v>9</v>
      </c>
      <c r="N1535" s="5">
        <v>0.8</v>
      </c>
      <c r="O1535" t="s">
        <v>30</v>
      </c>
      <c r="P1535" s="5">
        <v>7.7915913000000003E-2</v>
      </c>
      <c r="Q1535" s="6">
        <v>0</v>
      </c>
      <c r="R1535" s="7">
        <v>9.0070861659047996E-5</v>
      </c>
      <c r="S1535" s="7">
        <v>1.9388653162790909E-4</v>
      </c>
      <c r="T1535" s="6">
        <v>0</v>
      </c>
      <c r="U1535" s="6">
        <v>0</v>
      </c>
    </row>
    <row r="1536" spans="1:21" x14ac:dyDescent="0.3">
      <c r="A1536" t="s">
        <v>21</v>
      </c>
      <c r="B1536" t="s">
        <v>648</v>
      </c>
      <c r="C1536" t="s">
        <v>46</v>
      </c>
      <c r="D1536" t="s">
        <v>334</v>
      </c>
      <c r="E1536" t="s">
        <v>25</v>
      </c>
      <c r="F1536" t="s">
        <v>26</v>
      </c>
      <c r="G1536" t="s">
        <v>663</v>
      </c>
      <c r="H1536" t="s">
        <v>60</v>
      </c>
      <c r="I1536" t="s">
        <v>60</v>
      </c>
      <c r="J1536" t="s">
        <v>60</v>
      </c>
      <c r="K1536" t="s">
        <v>29</v>
      </c>
      <c r="L1536">
        <v>13</v>
      </c>
      <c r="N1536" s="5">
        <v>0.15</v>
      </c>
      <c r="O1536" t="s">
        <v>30</v>
      </c>
      <c r="P1536" s="5">
        <v>7.6560914999999993E-2</v>
      </c>
      <c r="Q1536" s="6">
        <v>0</v>
      </c>
      <c r="R1536" s="7">
        <v>9.007086165904801E-5</v>
      </c>
      <c r="S1536" s="7">
        <v>1.9388653162790906E-4</v>
      </c>
      <c r="T1536" s="6">
        <v>0</v>
      </c>
      <c r="U1536" s="6">
        <v>0</v>
      </c>
    </row>
    <row r="1537" spans="1:21" x14ac:dyDescent="0.3">
      <c r="A1537" t="s">
        <v>21</v>
      </c>
      <c r="B1537" t="s">
        <v>648</v>
      </c>
      <c r="C1537" t="s">
        <v>46</v>
      </c>
      <c r="D1537" t="s">
        <v>334</v>
      </c>
      <c r="E1537" t="s">
        <v>25</v>
      </c>
      <c r="F1537" t="s">
        <v>26</v>
      </c>
      <c r="G1537" t="s">
        <v>664</v>
      </c>
      <c r="H1537" t="s">
        <v>62</v>
      </c>
      <c r="I1537" t="s">
        <v>62</v>
      </c>
      <c r="J1537" t="s">
        <v>62</v>
      </c>
      <c r="K1537" t="s">
        <v>29</v>
      </c>
      <c r="L1537">
        <v>10</v>
      </c>
      <c r="N1537" s="5">
        <v>0.12</v>
      </c>
      <c r="O1537" t="s">
        <v>30</v>
      </c>
      <c r="P1537" s="5">
        <v>3.7894404E-2</v>
      </c>
      <c r="Q1537" s="6">
        <v>0</v>
      </c>
      <c r="R1537" s="7">
        <v>9.0070861659047996E-5</v>
      </c>
      <c r="S1537" s="7">
        <v>1.9388653162790906E-4</v>
      </c>
      <c r="T1537" s="6">
        <v>0</v>
      </c>
      <c r="U1537" s="6">
        <v>0</v>
      </c>
    </row>
    <row r="1538" spans="1:21" x14ac:dyDescent="0.3">
      <c r="A1538" t="s">
        <v>21</v>
      </c>
      <c r="B1538" t="s">
        <v>648</v>
      </c>
      <c r="C1538" t="s">
        <v>46</v>
      </c>
      <c r="D1538" t="s">
        <v>334</v>
      </c>
      <c r="E1538" t="s">
        <v>25</v>
      </c>
      <c r="F1538" t="s">
        <v>26</v>
      </c>
      <c r="G1538" t="s">
        <v>665</v>
      </c>
      <c r="H1538" t="s">
        <v>64</v>
      </c>
      <c r="I1538" t="s">
        <v>64</v>
      </c>
      <c r="J1538" t="s">
        <v>64</v>
      </c>
      <c r="K1538" t="s">
        <v>29</v>
      </c>
      <c r="L1538">
        <v>10</v>
      </c>
      <c r="N1538" s="5">
        <v>0.18</v>
      </c>
      <c r="O1538" t="s">
        <v>30</v>
      </c>
      <c r="P1538" s="5">
        <v>6.7413530000000003E-3</v>
      </c>
      <c r="Q1538" s="6">
        <v>0</v>
      </c>
      <c r="R1538" s="7">
        <v>9.0070861659047996E-5</v>
      </c>
      <c r="S1538" s="7">
        <v>1.9388653162790906E-4</v>
      </c>
      <c r="T1538" s="6">
        <v>0</v>
      </c>
      <c r="U1538" s="6">
        <v>0</v>
      </c>
    </row>
    <row r="1539" spans="1:21" x14ac:dyDescent="0.3">
      <c r="A1539" t="s">
        <v>21</v>
      </c>
      <c r="B1539" t="s">
        <v>648</v>
      </c>
      <c r="C1539" t="s">
        <v>46</v>
      </c>
      <c r="D1539" t="s">
        <v>334</v>
      </c>
      <c r="E1539" t="s">
        <v>25</v>
      </c>
      <c r="F1539" t="s">
        <v>26</v>
      </c>
      <c r="G1539" t="s">
        <v>666</v>
      </c>
      <c r="H1539" t="s">
        <v>66</v>
      </c>
      <c r="I1539" t="s">
        <v>66</v>
      </c>
      <c r="J1539" t="s">
        <v>66</v>
      </c>
      <c r="K1539" t="s">
        <v>29</v>
      </c>
      <c r="L1539">
        <v>15</v>
      </c>
      <c r="N1539" s="5">
        <v>9.5000000000000001E-2</v>
      </c>
      <c r="O1539" t="s">
        <v>30</v>
      </c>
      <c r="P1539" s="5">
        <v>0.123</v>
      </c>
      <c r="Q1539" s="6">
        <v>0</v>
      </c>
      <c r="R1539" s="7">
        <v>9.0070861659047996E-5</v>
      </c>
      <c r="S1539" s="7">
        <v>1.9388653162790906E-4</v>
      </c>
      <c r="T1539" s="6">
        <v>0</v>
      </c>
      <c r="U1539" s="6">
        <v>0</v>
      </c>
    </row>
    <row r="1540" spans="1:21" x14ac:dyDescent="0.3">
      <c r="A1540" t="s">
        <v>21</v>
      </c>
      <c r="B1540" t="s">
        <v>648</v>
      </c>
      <c r="C1540" t="s">
        <v>46</v>
      </c>
      <c r="D1540" t="s">
        <v>334</v>
      </c>
      <c r="E1540" t="s">
        <v>25</v>
      </c>
      <c r="F1540" t="s">
        <v>31</v>
      </c>
      <c r="G1540" t="s">
        <v>667</v>
      </c>
      <c r="H1540" t="s">
        <v>28</v>
      </c>
      <c r="I1540" t="s">
        <v>28</v>
      </c>
      <c r="J1540" t="s">
        <v>28</v>
      </c>
      <c r="K1540" t="s">
        <v>29</v>
      </c>
      <c r="L1540">
        <v>20</v>
      </c>
      <c r="N1540" s="5">
        <v>0</v>
      </c>
      <c r="O1540" t="s">
        <v>30</v>
      </c>
      <c r="P1540" s="5">
        <v>0.3</v>
      </c>
      <c r="Q1540" s="6">
        <v>0</v>
      </c>
      <c r="R1540" s="7">
        <v>3.6816310603171587E-4</v>
      </c>
      <c r="S1540" s="7">
        <v>1.1165464820805937E-4</v>
      </c>
      <c r="T1540" s="6">
        <v>0</v>
      </c>
      <c r="U1540" s="6">
        <v>0</v>
      </c>
    </row>
    <row r="1541" spans="1:21" x14ac:dyDescent="0.3">
      <c r="A1541" t="s">
        <v>21</v>
      </c>
      <c r="B1541" t="s">
        <v>648</v>
      </c>
      <c r="C1541" t="s">
        <v>46</v>
      </c>
      <c r="D1541" t="s">
        <v>334</v>
      </c>
      <c r="E1541" t="s">
        <v>25</v>
      </c>
      <c r="F1541" t="s">
        <v>31</v>
      </c>
      <c r="G1541" t="s">
        <v>668</v>
      </c>
      <c r="H1541" t="s">
        <v>50</v>
      </c>
      <c r="I1541" t="s">
        <v>50</v>
      </c>
      <c r="J1541" t="s">
        <v>50</v>
      </c>
      <c r="K1541" t="s">
        <v>29</v>
      </c>
      <c r="L1541">
        <v>7</v>
      </c>
      <c r="N1541" s="5">
        <v>0.476080426</v>
      </c>
      <c r="O1541" t="s">
        <v>30</v>
      </c>
      <c r="P1541" s="5">
        <v>0.05</v>
      </c>
      <c r="Q1541" s="6">
        <v>0</v>
      </c>
      <c r="R1541" s="7">
        <v>0</v>
      </c>
      <c r="S1541" s="7">
        <v>0</v>
      </c>
      <c r="T1541" s="6">
        <v>0</v>
      </c>
      <c r="U1541" s="6">
        <v>0</v>
      </c>
    </row>
    <row r="1542" spans="1:21" x14ac:dyDescent="0.3">
      <c r="A1542" t="s">
        <v>21</v>
      </c>
      <c r="B1542" t="s">
        <v>648</v>
      </c>
      <c r="C1542" t="s">
        <v>46</v>
      </c>
      <c r="D1542" t="s">
        <v>334</v>
      </c>
      <c r="E1542" t="s">
        <v>25</v>
      </c>
      <c r="F1542" t="s">
        <v>31</v>
      </c>
      <c r="G1542" t="s">
        <v>669</v>
      </c>
      <c r="H1542" t="s">
        <v>52</v>
      </c>
      <c r="I1542" t="s">
        <v>899</v>
      </c>
      <c r="J1542" t="s">
        <v>52</v>
      </c>
      <c r="K1542" t="s">
        <v>29</v>
      </c>
      <c r="L1542">
        <v>4</v>
      </c>
      <c r="N1542" s="5">
        <v>0</v>
      </c>
      <c r="O1542" t="s">
        <v>30</v>
      </c>
      <c r="P1542" s="5">
        <v>1.4937763E-2</v>
      </c>
      <c r="Q1542" s="6">
        <v>0</v>
      </c>
      <c r="R1542" s="7">
        <v>9.0070861659047996E-5</v>
      </c>
      <c r="S1542" s="7">
        <v>1.9388653162790906E-4</v>
      </c>
      <c r="T1542" s="6">
        <v>0</v>
      </c>
      <c r="U1542" s="6">
        <v>0</v>
      </c>
    </row>
    <row r="1543" spans="1:21" x14ac:dyDescent="0.3">
      <c r="A1543" t="s">
        <v>21</v>
      </c>
      <c r="B1543" t="s">
        <v>648</v>
      </c>
      <c r="C1543" t="s">
        <v>46</v>
      </c>
      <c r="D1543" t="s">
        <v>334</v>
      </c>
      <c r="E1543" t="s">
        <v>25</v>
      </c>
      <c r="F1543" t="s">
        <v>31</v>
      </c>
      <c r="G1543" t="s">
        <v>670</v>
      </c>
      <c r="H1543" t="s">
        <v>54</v>
      </c>
      <c r="I1543" t="s">
        <v>54</v>
      </c>
      <c r="J1543" t="s">
        <v>54</v>
      </c>
      <c r="K1543" t="s">
        <v>29</v>
      </c>
      <c r="L1543">
        <v>7</v>
      </c>
      <c r="N1543" s="5">
        <v>9.1419574000000003E-2</v>
      </c>
      <c r="O1543" t="s">
        <v>30</v>
      </c>
      <c r="P1543" s="5">
        <v>9.6524610999999996E-2</v>
      </c>
      <c r="Q1543" s="6">
        <v>0</v>
      </c>
      <c r="R1543" s="7">
        <v>9.0070861659047996E-5</v>
      </c>
      <c r="S1543" s="7">
        <v>1.9388653162790906E-4</v>
      </c>
      <c r="T1543" s="6">
        <v>0</v>
      </c>
      <c r="U1543" s="6">
        <v>0</v>
      </c>
    </row>
    <row r="1544" spans="1:21" x14ac:dyDescent="0.3">
      <c r="A1544" t="s">
        <v>21</v>
      </c>
      <c r="B1544" t="s">
        <v>648</v>
      </c>
      <c r="C1544" t="s">
        <v>46</v>
      </c>
      <c r="D1544" t="s">
        <v>334</v>
      </c>
      <c r="E1544" t="s">
        <v>25</v>
      </c>
      <c r="F1544" t="s">
        <v>31</v>
      </c>
      <c r="G1544" t="s">
        <v>671</v>
      </c>
      <c r="H1544" t="s">
        <v>56</v>
      </c>
      <c r="I1544" t="s">
        <v>56</v>
      </c>
      <c r="J1544" t="s">
        <v>56</v>
      </c>
      <c r="K1544" t="s">
        <v>29</v>
      </c>
      <c r="L1544">
        <v>10</v>
      </c>
      <c r="N1544" s="5">
        <v>0</v>
      </c>
      <c r="O1544" t="s">
        <v>30</v>
      </c>
      <c r="P1544" s="5">
        <v>2.4468371999999999E-2</v>
      </c>
      <c r="Q1544" s="6">
        <v>0</v>
      </c>
      <c r="R1544" s="7">
        <v>9.0070861659047996E-5</v>
      </c>
      <c r="S1544" s="7">
        <v>1.9388653162790906E-4</v>
      </c>
      <c r="T1544" s="6">
        <v>0</v>
      </c>
      <c r="U1544" s="6">
        <v>0</v>
      </c>
    </row>
    <row r="1545" spans="1:21" x14ac:dyDescent="0.3">
      <c r="A1545" t="s">
        <v>21</v>
      </c>
      <c r="B1545" t="s">
        <v>648</v>
      </c>
      <c r="C1545" t="s">
        <v>46</v>
      </c>
      <c r="D1545" t="s">
        <v>334</v>
      </c>
      <c r="E1545" t="s">
        <v>25</v>
      </c>
      <c r="F1545" t="s">
        <v>31</v>
      </c>
      <c r="G1545" t="s">
        <v>672</v>
      </c>
      <c r="H1545" t="s">
        <v>58</v>
      </c>
      <c r="I1545" t="s">
        <v>58</v>
      </c>
      <c r="J1545" t="s">
        <v>58</v>
      </c>
      <c r="K1545" t="s">
        <v>29</v>
      </c>
      <c r="L1545">
        <v>9</v>
      </c>
      <c r="N1545" s="5">
        <v>0.36</v>
      </c>
      <c r="O1545" t="s">
        <v>30</v>
      </c>
      <c r="P1545" s="5">
        <v>7.7915913000000003E-2</v>
      </c>
      <c r="Q1545" s="6">
        <v>0</v>
      </c>
      <c r="R1545" s="7">
        <v>9.0070861659047996E-5</v>
      </c>
      <c r="S1545" s="7">
        <v>1.9388653162790909E-4</v>
      </c>
      <c r="T1545" s="6">
        <v>0</v>
      </c>
      <c r="U1545" s="6">
        <v>0</v>
      </c>
    </row>
    <row r="1546" spans="1:21" x14ac:dyDescent="0.3">
      <c r="A1546" t="s">
        <v>21</v>
      </c>
      <c r="B1546" t="s">
        <v>648</v>
      </c>
      <c r="C1546" t="s">
        <v>46</v>
      </c>
      <c r="D1546" t="s">
        <v>334</v>
      </c>
      <c r="E1546" t="s">
        <v>25</v>
      </c>
      <c r="F1546" t="s">
        <v>31</v>
      </c>
      <c r="G1546" t="s">
        <v>673</v>
      </c>
      <c r="H1546" t="s">
        <v>60</v>
      </c>
      <c r="I1546" t="s">
        <v>60</v>
      </c>
      <c r="J1546" t="s">
        <v>60</v>
      </c>
      <c r="K1546" t="s">
        <v>29</v>
      </c>
      <c r="L1546">
        <v>13</v>
      </c>
      <c r="N1546" s="5">
        <v>0.33750000000000002</v>
      </c>
      <c r="O1546" t="s">
        <v>30</v>
      </c>
      <c r="P1546" s="5">
        <v>7.6560914999999993E-2</v>
      </c>
      <c r="Q1546" s="6">
        <v>0</v>
      </c>
      <c r="R1546" s="7">
        <v>9.007086165904801E-5</v>
      </c>
      <c r="S1546" s="7">
        <v>1.9388653162790906E-4</v>
      </c>
      <c r="T1546" s="6">
        <v>0</v>
      </c>
      <c r="U1546" s="6">
        <v>0</v>
      </c>
    </row>
    <row r="1547" spans="1:21" x14ac:dyDescent="0.3">
      <c r="A1547" t="s">
        <v>21</v>
      </c>
      <c r="B1547" t="s">
        <v>648</v>
      </c>
      <c r="C1547" t="s">
        <v>46</v>
      </c>
      <c r="D1547" t="s">
        <v>334</v>
      </c>
      <c r="E1547" t="s">
        <v>25</v>
      </c>
      <c r="F1547" t="s">
        <v>31</v>
      </c>
      <c r="G1547" t="s">
        <v>674</v>
      </c>
      <c r="H1547" t="s">
        <v>62</v>
      </c>
      <c r="I1547" t="s">
        <v>62</v>
      </c>
      <c r="J1547" t="s">
        <v>62</v>
      </c>
      <c r="K1547" t="s">
        <v>29</v>
      </c>
      <c r="L1547">
        <v>10</v>
      </c>
      <c r="N1547" s="5">
        <v>0</v>
      </c>
      <c r="O1547" t="s">
        <v>30</v>
      </c>
      <c r="P1547" s="5">
        <v>3.7894404E-2</v>
      </c>
      <c r="Q1547" s="6">
        <v>0</v>
      </c>
      <c r="R1547" s="7">
        <v>9.0070861659047996E-5</v>
      </c>
      <c r="S1547" s="7">
        <v>1.9388653162790906E-4</v>
      </c>
      <c r="T1547" s="6">
        <v>0</v>
      </c>
      <c r="U1547" s="6">
        <v>0</v>
      </c>
    </row>
    <row r="1548" spans="1:21" x14ac:dyDescent="0.3">
      <c r="A1548" t="s">
        <v>21</v>
      </c>
      <c r="B1548" t="s">
        <v>648</v>
      </c>
      <c r="C1548" t="s">
        <v>46</v>
      </c>
      <c r="D1548" t="s">
        <v>334</v>
      </c>
      <c r="E1548" t="s">
        <v>25</v>
      </c>
      <c r="F1548" t="s">
        <v>31</v>
      </c>
      <c r="G1548" t="s">
        <v>675</v>
      </c>
      <c r="H1548" t="s">
        <v>64</v>
      </c>
      <c r="I1548" t="s">
        <v>64</v>
      </c>
      <c r="J1548" t="s">
        <v>64</v>
      </c>
      <c r="K1548" t="s">
        <v>29</v>
      </c>
      <c r="L1548">
        <v>10</v>
      </c>
      <c r="N1548" s="5">
        <v>0.40500000000000003</v>
      </c>
      <c r="O1548" t="s">
        <v>30</v>
      </c>
      <c r="P1548" s="5">
        <v>1.6179247000000001E-2</v>
      </c>
      <c r="Q1548" s="6">
        <v>0</v>
      </c>
      <c r="R1548" s="7">
        <v>9.0070861659047996E-5</v>
      </c>
      <c r="S1548" s="7">
        <v>1.9388653162790906E-4</v>
      </c>
      <c r="T1548" s="6">
        <v>0</v>
      </c>
      <c r="U1548" s="6">
        <v>0</v>
      </c>
    </row>
    <row r="1549" spans="1:21" x14ac:dyDescent="0.3">
      <c r="A1549" t="s">
        <v>21</v>
      </c>
      <c r="B1549" t="s">
        <v>648</v>
      </c>
      <c r="C1549" t="s">
        <v>46</v>
      </c>
      <c r="D1549" t="s">
        <v>334</v>
      </c>
      <c r="E1549" t="s">
        <v>25</v>
      </c>
      <c r="F1549" t="s">
        <v>31</v>
      </c>
      <c r="G1549" t="s">
        <v>676</v>
      </c>
      <c r="H1549" t="s">
        <v>66</v>
      </c>
      <c r="I1549" t="s">
        <v>66</v>
      </c>
      <c r="J1549" t="s">
        <v>66</v>
      </c>
      <c r="K1549" t="s">
        <v>29</v>
      </c>
      <c r="L1549">
        <v>15</v>
      </c>
      <c r="N1549" s="5">
        <v>9.5000000000000001E-2</v>
      </c>
      <c r="O1549" t="s">
        <v>30</v>
      </c>
      <c r="P1549" s="5">
        <v>0.123</v>
      </c>
      <c r="Q1549" s="6">
        <v>0</v>
      </c>
      <c r="R1549" s="7">
        <v>9.0070861659047996E-5</v>
      </c>
      <c r="S1549" s="7">
        <v>1.9388653162790906E-4</v>
      </c>
      <c r="T1549" s="6">
        <v>0</v>
      </c>
      <c r="U1549" s="6">
        <v>0</v>
      </c>
    </row>
    <row r="1550" spans="1:21" x14ac:dyDescent="0.3">
      <c r="A1550" t="s">
        <v>21</v>
      </c>
      <c r="B1550" t="s">
        <v>648</v>
      </c>
      <c r="C1550" t="s">
        <v>46</v>
      </c>
      <c r="D1550" t="s">
        <v>334</v>
      </c>
      <c r="E1550" t="s">
        <v>25</v>
      </c>
      <c r="F1550" t="s">
        <v>41</v>
      </c>
      <c r="G1550" t="s">
        <v>860</v>
      </c>
      <c r="H1550" t="s">
        <v>336</v>
      </c>
      <c r="I1550" t="s">
        <v>336</v>
      </c>
      <c r="J1550" t="s">
        <v>336</v>
      </c>
      <c r="K1550" t="s">
        <v>44</v>
      </c>
      <c r="L1550">
        <v>10</v>
      </c>
      <c r="M1550" t="s">
        <v>334</v>
      </c>
      <c r="N1550" s="5">
        <v>0.49</v>
      </c>
      <c r="O1550" t="s">
        <v>30</v>
      </c>
      <c r="P1550" s="5">
        <v>0.62511324999999995</v>
      </c>
      <c r="Q1550" s="6">
        <v>0</v>
      </c>
      <c r="R1550" s="7">
        <v>6.723756087012589E-5</v>
      </c>
      <c r="S1550" s="7">
        <v>2.511523780412972E-4</v>
      </c>
      <c r="T1550" s="6">
        <v>0</v>
      </c>
      <c r="U1550" s="6">
        <v>0</v>
      </c>
    </row>
    <row r="1551" spans="1:21" x14ac:dyDescent="0.3">
      <c r="A1551" t="s">
        <v>21</v>
      </c>
      <c r="B1551" t="s">
        <v>648</v>
      </c>
      <c r="C1551" t="s">
        <v>46</v>
      </c>
      <c r="D1551" t="s">
        <v>334</v>
      </c>
      <c r="E1551" t="s">
        <v>25</v>
      </c>
      <c r="F1551" t="s">
        <v>26</v>
      </c>
      <c r="G1551" t="s">
        <v>861</v>
      </c>
      <c r="H1551" t="s">
        <v>336</v>
      </c>
      <c r="I1551" t="s">
        <v>336</v>
      </c>
      <c r="J1551" t="s">
        <v>336</v>
      </c>
      <c r="K1551" t="s">
        <v>44</v>
      </c>
      <c r="L1551">
        <v>10</v>
      </c>
      <c r="M1551" t="s">
        <v>334</v>
      </c>
      <c r="N1551" s="5">
        <v>0.49</v>
      </c>
      <c r="O1551" t="s">
        <v>30</v>
      </c>
      <c r="P1551" s="5">
        <v>0.62511324999999995</v>
      </c>
      <c r="Q1551" s="6">
        <v>0</v>
      </c>
      <c r="R1551" s="7">
        <v>6.723756087012589E-5</v>
      </c>
      <c r="S1551" s="7">
        <v>2.511523780412972E-4</v>
      </c>
      <c r="T1551" s="6">
        <v>0</v>
      </c>
      <c r="U1551" s="6">
        <v>0</v>
      </c>
    </row>
    <row r="1552" spans="1:21" x14ac:dyDescent="0.3">
      <c r="A1552" t="s">
        <v>21</v>
      </c>
      <c r="B1552" t="s">
        <v>648</v>
      </c>
      <c r="C1552" t="s">
        <v>219</v>
      </c>
      <c r="D1552" t="s">
        <v>338</v>
      </c>
      <c r="E1552" t="s">
        <v>25</v>
      </c>
      <c r="F1552" t="s">
        <v>26</v>
      </c>
      <c r="G1552" t="s">
        <v>781</v>
      </c>
      <c r="H1552" t="s">
        <v>28</v>
      </c>
      <c r="I1552" t="s">
        <v>28</v>
      </c>
      <c r="J1552" t="s">
        <v>28</v>
      </c>
      <c r="K1552" t="s">
        <v>29</v>
      </c>
      <c r="L1552">
        <v>20</v>
      </c>
      <c r="N1552" s="5">
        <v>0</v>
      </c>
      <c r="O1552" t="s">
        <v>30</v>
      </c>
      <c r="P1552" s="5">
        <v>0.3</v>
      </c>
      <c r="Q1552" s="6">
        <v>0</v>
      </c>
      <c r="R1552" s="7">
        <v>3.6816310603171587E-4</v>
      </c>
      <c r="S1552" s="7">
        <v>1.1165464820805937E-4</v>
      </c>
      <c r="T1552" s="6">
        <v>0</v>
      </c>
      <c r="U1552" s="6">
        <v>0</v>
      </c>
    </row>
    <row r="1553" spans="1:21" x14ac:dyDescent="0.3">
      <c r="A1553" t="s">
        <v>21</v>
      </c>
      <c r="B1553" t="s">
        <v>648</v>
      </c>
      <c r="C1553" t="s">
        <v>219</v>
      </c>
      <c r="D1553" t="s">
        <v>338</v>
      </c>
      <c r="E1553" t="s">
        <v>25</v>
      </c>
      <c r="F1553" t="s">
        <v>26</v>
      </c>
      <c r="G1553" t="s">
        <v>782</v>
      </c>
      <c r="H1553" t="s">
        <v>223</v>
      </c>
      <c r="I1553" t="s">
        <v>914</v>
      </c>
      <c r="J1553" t="s">
        <v>223</v>
      </c>
      <c r="K1553" t="s">
        <v>29</v>
      </c>
      <c r="L1553">
        <v>5</v>
      </c>
      <c r="M1553" t="s">
        <v>220</v>
      </c>
      <c r="N1553" s="5">
        <v>0</v>
      </c>
      <c r="O1553" t="s">
        <v>30</v>
      </c>
      <c r="P1553" s="5">
        <v>1</v>
      </c>
      <c r="Q1553" s="6">
        <v>0</v>
      </c>
      <c r="R1553" s="7">
        <v>1.0438347089802846E-4</v>
      </c>
      <c r="S1553" s="7">
        <v>3.4778106055455282E-5</v>
      </c>
      <c r="T1553" s="6">
        <v>0</v>
      </c>
      <c r="U1553" s="6">
        <v>0</v>
      </c>
    </row>
    <row r="1554" spans="1:21" x14ac:dyDescent="0.3">
      <c r="A1554" t="s">
        <v>21</v>
      </c>
      <c r="B1554" t="s">
        <v>648</v>
      </c>
      <c r="C1554" t="s">
        <v>219</v>
      </c>
      <c r="D1554" t="s">
        <v>338</v>
      </c>
      <c r="E1554" t="s">
        <v>25</v>
      </c>
      <c r="F1554" t="s">
        <v>31</v>
      </c>
      <c r="G1554" t="s">
        <v>783</v>
      </c>
      <c r="H1554" t="s">
        <v>28</v>
      </c>
      <c r="I1554" t="s">
        <v>28</v>
      </c>
      <c r="J1554" t="s">
        <v>28</v>
      </c>
      <c r="K1554" t="s">
        <v>29</v>
      </c>
      <c r="L1554">
        <v>20</v>
      </c>
      <c r="N1554" s="5">
        <v>0</v>
      </c>
      <c r="O1554" t="s">
        <v>30</v>
      </c>
      <c r="P1554" s="5">
        <v>0.3</v>
      </c>
      <c r="Q1554" s="6">
        <v>0</v>
      </c>
      <c r="R1554" s="7">
        <v>3.6816310603171587E-4</v>
      </c>
      <c r="S1554" s="7">
        <v>1.1165464820805937E-4</v>
      </c>
      <c r="T1554" s="6">
        <v>0</v>
      </c>
      <c r="U1554" s="6">
        <v>0</v>
      </c>
    </row>
    <row r="1555" spans="1:21" x14ac:dyDescent="0.3">
      <c r="A1555" t="s">
        <v>21</v>
      </c>
      <c r="B1555" t="s">
        <v>648</v>
      </c>
      <c r="C1555" t="s">
        <v>219</v>
      </c>
      <c r="D1555" t="s">
        <v>338</v>
      </c>
      <c r="E1555" t="s">
        <v>25</v>
      </c>
      <c r="F1555" t="s">
        <v>31</v>
      </c>
      <c r="G1555" t="s">
        <v>784</v>
      </c>
      <c r="H1555" t="s">
        <v>223</v>
      </c>
      <c r="I1555" t="s">
        <v>914</v>
      </c>
      <c r="J1555" t="s">
        <v>223</v>
      </c>
      <c r="K1555" t="s">
        <v>29</v>
      </c>
      <c r="L1555">
        <v>5</v>
      </c>
      <c r="M1555" t="s">
        <v>220</v>
      </c>
      <c r="N1555" s="5">
        <v>0</v>
      </c>
      <c r="O1555" t="s">
        <v>30</v>
      </c>
      <c r="P1555" s="5">
        <v>1</v>
      </c>
      <c r="Q1555" s="6">
        <v>0</v>
      </c>
      <c r="R1555" s="7">
        <v>1.0438347089802846E-4</v>
      </c>
      <c r="S1555" s="7">
        <v>3.4778106055455282E-5</v>
      </c>
      <c r="T1555" s="6">
        <v>0</v>
      </c>
      <c r="U1555" s="6">
        <v>0</v>
      </c>
    </row>
    <row r="1556" spans="1:21" x14ac:dyDescent="0.3">
      <c r="A1556" t="s">
        <v>21</v>
      </c>
      <c r="B1556" t="s">
        <v>648</v>
      </c>
      <c r="C1556" t="s">
        <v>219</v>
      </c>
      <c r="D1556" t="s">
        <v>338</v>
      </c>
      <c r="E1556" t="s">
        <v>25</v>
      </c>
      <c r="F1556" t="s">
        <v>41</v>
      </c>
      <c r="G1556" t="s">
        <v>862</v>
      </c>
      <c r="H1556" t="s">
        <v>340</v>
      </c>
      <c r="I1556" t="s">
        <v>925</v>
      </c>
      <c r="J1556" t="s">
        <v>340</v>
      </c>
      <c r="K1556" t="s">
        <v>44</v>
      </c>
      <c r="L1556">
        <v>11</v>
      </c>
      <c r="M1556" t="s">
        <v>338</v>
      </c>
      <c r="N1556" s="5">
        <v>0.57999999999999996</v>
      </c>
      <c r="O1556" t="s">
        <v>30</v>
      </c>
      <c r="P1556" s="5">
        <v>0.116024054</v>
      </c>
      <c r="Q1556" s="6">
        <v>3969887.719</v>
      </c>
      <c r="R1556" s="7">
        <v>1.2995531142223626E-4</v>
      </c>
      <c r="S1556" s="7">
        <v>8.9935027062892914E-5</v>
      </c>
      <c r="T1556" s="6">
        <v>515.9079948339562</v>
      </c>
      <c r="U1556" s="6">
        <v>357.03195944491119</v>
      </c>
    </row>
    <row r="1557" spans="1:21" x14ac:dyDescent="0.3">
      <c r="A1557" t="s">
        <v>21</v>
      </c>
      <c r="B1557" t="s">
        <v>648</v>
      </c>
      <c r="C1557" t="s">
        <v>219</v>
      </c>
      <c r="D1557" t="s">
        <v>338</v>
      </c>
      <c r="E1557" t="s">
        <v>25</v>
      </c>
      <c r="F1557" t="s">
        <v>26</v>
      </c>
      <c r="G1557" t="s">
        <v>863</v>
      </c>
      <c r="H1557" t="s">
        <v>340</v>
      </c>
      <c r="I1557" t="s">
        <v>925</v>
      </c>
      <c r="J1557" t="s">
        <v>340</v>
      </c>
      <c r="K1557" t="s">
        <v>44</v>
      </c>
      <c r="L1557">
        <v>11</v>
      </c>
      <c r="M1557" t="s">
        <v>338</v>
      </c>
      <c r="N1557" s="5">
        <v>0.57999999999999996</v>
      </c>
      <c r="O1557" t="s">
        <v>30</v>
      </c>
      <c r="P1557" s="5">
        <v>0.116024054</v>
      </c>
      <c r="Q1557" s="6">
        <v>53919.01</v>
      </c>
      <c r="R1557" s="7">
        <v>1.2995531142223626E-4</v>
      </c>
      <c r="S1557" s="7">
        <v>8.9935027062892914E-5</v>
      </c>
      <c r="T1557" s="6">
        <v>7.007061736128672</v>
      </c>
      <c r="U1557" s="6">
        <v>4.8492076235543937</v>
      </c>
    </row>
    <row r="1558" spans="1:21" x14ac:dyDescent="0.3">
      <c r="A1558" t="s">
        <v>21</v>
      </c>
      <c r="B1558" t="s">
        <v>648</v>
      </c>
      <c r="C1558" t="s">
        <v>23</v>
      </c>
      <c r="D1558" t="s">
        <v>342</v>
      </c>
      <c r="E1558" t="s">
        <v>25</v>
      </c>
      <c r="F1558" t="s">
        <v>26</v>
      </c>
      <c r="G1558" t="s">
        <v>649</v>
      </c>
      <c r="H1558" t="s">
        <v>28</v>
      </c>
      <c r="I1558" t="s">
        <v>28</v>
      </c>
      <c r="J1558" t="s">
        <v>28</v>
      </c>
      <c r="K1558" t="s">
        <v>29</v>
      </c>
      <c r="L1558">
        <v>20</v>
      </c>
      <c r="N1558" s="5">
        <v>0</v>
      </c>
      <c r="O1558" t="s">
        <v>30</v>
      </c>
      <c r="P1558" s="5">
        <v>0.3</v>
      </c>
      <c r="Q1558" s="6">
        <v>0</v>
      </c>
      <c r="R1558" s="7">
        <v>3.6816310603171587E-4</v>
      </c>
      <c r="S1558" s="7">
        <v>1.1165464820805937E-4</v>
      </c>
      <c r="T1558" s="6">
        <v>0</v>
      </c>
      <c r="U1558" s="6">
        <v>0</v>
      </c>
    </row>
    <row r="1559" spans="1:21" x14ac:dyDescent="0.3">
      <c r="A1559" t="s">
        <v>21</v>
      </c>
      <c r="B1559" t="s">
        <v>648</v>
      </c>
      <c r="C1559" t="s">
        <v>23</v>
      </c>
      <c r="D1559" t="s">
        <v>342</v>
      </c>
      <c r="E1559" t="s">
        <v>25</v>
      </c>
      <c r="F1559" t="s">
        <v>31</v>
      </c>
      <c r="G1559" t="s">
        <v>650</v>
      </c>
      <c r="H1559" t="s">
        <v>28</v>
      </c>
      <c r="I1559" t="s">
        <v>28</v>
      </c>
      <c r="J1559" t="s">
        <v>28</v>
      </c>
      <c r="K1559" t="s">
        <v>29</v>
      </c>
      <c r="L1559">
        <v>20</v>
      </c>
      <c r="N1559" s="5">
        <v>0</v>
      </c>
      <c r="O1559" t="s">
        <v>30</v>
      </c>
      <c r="P1559" s="5">
        <v>0.3</v>
      </c>
      <c r="Q1559" s="6">
        <v>0</v>
      </c>
      <c r="R1559" s="7">
        <v>3.6816310603171587E-4</v>
      </c>
      <c r="S1559" s="7">
        <v>1.1165464820805937E-4</v>
      </c>
      <c r="T1559" s="6">
        <v>0</v>
      </c>
      <c r="U1559" s="6">
        <v>0</v>
      </c>
    </row>
    <row r="1560" spans="1:21" x14ac:dyDescent="0.3">
      <c r="A1560" t="s">
        <v>21</v>
      </c>
      <c r="B1560" t="s">
        <v>648</v>
      </c>
      <c r="C1560" t="s">
        <v>23</v>
      </c>
      <c r="D1560" t="s">
        <v>342</v>
      </c>
      <c r="E1560" t="s">
        <v>25</v>
      </c>
      <c r="F1560" t="s">
        <v>41</v>
      </c>
      <c r="G1560" t="s">
        <v>864</v>
      </c>
      <c r="H1560" t="s">
        <v>344</v>
      </c>
      <c r="I1560" t="s">
        <v>926</v>
      </c>
      <c r="J1560" t="s">
        <v>344</v>
      </c>
      <c r="K1560" t="s">
        <v>44</v>
      </c>
      <c r="L1560">
        <v>20</v>
      </c>
      <c r="M1560" t="s">
        <v>342</v>
      </c>
      <c r="N1560" s="5">
        <v>0.34</v>
      </c>
      <c r="O1560" t="s">
        <v>30</v>
      </c>
      <c r="P1560" s="5">
        <v>0.68692876199999997</v>
      </c>
      <c r="Q1560" s="6">
        <v>1086536.9240000001</v>
      </c>
      <c r="R1560" s="7">
        <v>0</v>
      </c>
      <c r="S1560" s="7">
        <v>1.125861013306917E-7</v>
      </c>
      <c r="T1560" s="6">
        <v>0</v>
      </c>
      <c r="U1560" s="6">
        <v>0.12232895622500209</v>
      </c>
    </row>
    <row r="1561" spans="1:21" x14ac:dyDescent="0.3">
      <c r="A1561" t="s">
        <v>21</v>
      </c>
      <c r="B1561" t="s">
        <v>648</v>
      </c>
      <c r="C1561" t="s">
        <v>23</v>
      </c>
      <c r="D1561" t="s">
        <v>342</v>
      </c>
      <c r="E1561" t="s">
        <v>25</v>
      </c>
      <c r="F1561" t="s">
        <v>41</v>
      </c>
      <c r="G1561" t="s">
        <v>865</v>
      </c>
      <c r="H1561" t="s">
        <v>346</v>
      </c>
      <c r="I1561" t="s">
        <v>927</v>
      </c>
      <c r="J1561" t="s">
        <v>346</v>
      </c>
      <c r="K1561" t="s">
        <v>44</v>
      </c>
      <c r="L1561">
        <v>10</v>
      </c>
      <c r="M1561" t="s">
        <v>342</v>
      </c>
      <c r="N1561" s="5">
        <v>0.72</v>
      </c>
      <c r="O1561" t="s">
        <v>30</v>
      </c>
      <c r="P1561" s="5">
        <v>0.62650602399999999</v>
      </c>
      <c r="Q1561" s="6">
        <v>1608392.997</v>
      </c>
      <c r="R1561" s="7">
        <v>3.5004199162358418E-5</v>
      </c>
      <c r="S1561" s="7">
        <v>1.4001679664943367E-4</v>
      </c>
      <c r="T1561" s="6">
        <v>56.300508798330547</v>
      </c>
      <c r="U1561" s="6">
        <v>225.20203519332219</v>
      </c>
    </row>
    <row r="1562" spans="1:21" x14ac:dyDescent="0.3">
      <c r="A1562" t="s">
        <v>21</v>
      </c>
      <c r="B1562" t="s">
        <v>648</v>
      </c>
      <c r="C1562" t="s">
        <v>23</v>
      </c>
      <c r="D1562" t="s">
        <v>342</v>
      </c>
      <c r="E1562" t="s">
        <v>25</v>
      </c>
      <c r="F1562" t="s">
        <v>26</v>
      </c>
      <c r="G1562" t="s">
        <v>866</v>
      </c>
      <c r="H1562" t="s">
        <v>344</v>
      </c>
      <c r="I1562" t="s">
        <v>926</v>
      </c>
      <c r="J1562" t="s">
        <v>344</v>
      </c>
      <c r="K1562" t="s">
        <v>44</v>
      </c>
      <c r="L1562">
        <v>20</v>
      </c>
      <c r="M1562" t="s">
        <v>342</v>
      </c>
      <c r="N1562" s="5">
        <v>0.34</v>
      </c>
      <c r="O1562" t="s">
        <v>30</v>
      </c>
      <c r="P1562" s="5">
        <v>0.68692876199999997</v>
      </c>
      <c r="Q1562" s="6">
        <v>14757.34317</v>
      </c>
      <c r="R1562" s="7">
        <v>0</v>
      </c>
      <c r="S1562" s="7">
        <v>2.0884168350221444E-7</v>
      </c>
      <c r="T1562" s="6">
        <v>0</v>
      </c>
      <c r="U1562" s="6">
        <v>3.0819483916427058E-3</v>
      </c>
    </row>
    <row r="1563" spans="1:21" x14ac:dyDescent="0.3">
      <c r="A1563" t="s">
        <v>21</v>
      </c>
      <c r="B1563" t="s">
        <v>648</v>
      </c>
      <c r="C1563" t="s">
        <v>23</v>
      </c>
      <c r="D1563" t="s">
        <v>342</v>
      </c>
      <c r="E1563" t="s">
        <v>25</v>
      </c>
      <c r="F1563" t="s">
        <v>26</v>
      </c>
      <c r="G1563" t="s">
        <v>867</v>
      </c>
      <c r="H1563" t="s">
        <v>346</v>
      </c>
      <c r="I1563" t="s">
        <v>927</v>
      </c>
      <c r="J1563" t="s">
        <v>346</v>
      </c>
      <c r="K1563" t="s">
        <v>44</v>
      </c>
      <c r="L1563">
        <v>10</v>
      </c>
      <c r="M1563" t="s">
        <v>342</v>
      </c>
      <c r="N1563" s="5">
        <v>0.72</v>
      </c>
      <c r="O1563" t="s">
        <v>30</v>
      </c>
      <c r="P1563" s="5">
        <v>0.62650602399999999</v>
      </c>
      <c r="Q1563" s="6">
        <v>20024.75907</v>
      </c>
      <c r="R1563" s="7">
        <v>3.5004199162358418E-5</v>
      </c>
      <c r="S1563" s="7">
        <v>1.4001679664943367E-4</v>
      </c>
      <c r="T1563" s="6">
        <v>0.70095065466452311</v>
      </c>
      <c r="U1563" s="6">
        <v>2.8038026186580924</v>
      </c>
    </row>
    <row r="1564" spans="1:21" x14ac:dyDescent="0.3">
      <c r="A1564" t="s">
        <v>21</v>
      </c>
      <c r="B1564" t="s">
        <v>648</v>
      </c>
      <c r="C1564" t="s">
        <v>270</v>
      </c>
      <c r="D1564" t="s">
        <v>278</v>
      </c>
      <c r="E1564" t="s">
        <v>25</v>
      </c>
      <c r="F1564" t="s">
        <v>26</v>
      </c>
      <c r="G1564" t="s">
        <v>809</v>
      </c>
      <c r="H1564" t="s">
        <v>28</v>
      </c>
      <c r="I1564" t="s">
        <v>28</v>
      </c>
      <c r="J1564" t="s">
        <v>28</v>
      </c>
      <c r="K1564" t="s">
        <v>29</v>
      </c>
      <c r="L1564">
        <v>20</v>
      </c>
      <c r="N1564" s="5">
        <v>0</v>
      </c>
      <c r="O1564" t="s">
        <v>30</v>
      </c>
      <c r="P1564" s="5">
        <v>0.3</v>
      </c>
      <c r="Q1564" s="6">
        <v>0</v>
      </c>
      <c r="R1564" s="7">
        <v>3.6816310603171587E-4</v>
      </c>
      <c r="S1564" s="7">
        <v>1.1165464820805937E-4</v>
      </c>
      <c r="T1564" s="6">
        <v>0</v>
      </c>
      <c r="U1564" s="6">
        <v>0</v>
      </c>
    </row>
    <row r="1565" spans="1:21" x14ac:dyDescent="0.3">
      <c r="A1565" t="s">
        <v>21</v>
      </c>
      <c r="B1565" t="s">
        <v>648</v>
      </c>
      <c r="C1565" t="s">
        <v>270</v>
      </c>
      <c r="D1565" t="s">
        <v>278</v>
      </c>
      <c r="E1565" t="s">
        <v>25</v>
      </c>
      <c r="F1565" t="s">
        <v>26</v>
      </c>
      <c r="G1565" t="s">
        <v>810</v>
      </c>
      <c r="H1565" t="s">
        <v>274</v>
      </c>
      <c r="I1565" t="s">
        <v>274</v>
      </c>
      <c r="J1565" t="s">
        <v>274</v>
      </c>
      <c r="K1565" t="s">
        <v>29</v>
      </c>
      <c r="L1565">
        <v>8</v>
      </c>
      <c r="M1565" t="s">
        <v>275</v>
      </c>
      <c r="N1565" s="5">
        <v>0</v>
      </c>
      <c r="O1565" t="s">
        <v>30</v>
      </c>
      <c r="P1565" s="5">
        <v>0.28571428599999998</v>
      </c>
      <c r="Q1565" s="6">
        <v>0</v>
      </c>
      <c r="R1565" s="7">
        <v>1.3562364620156586E-4</v>
      </c>
      <c r="S1565" s="7">
        <v>1.0240693518426269E-4</v>
      </c>
      <c r="T1565" s="6">
        <v>0</v>
      </c>
      <c r="U1565" s="6">
        <v>0</v>
      </c>
    </row>
    <row r="1566" spans="1:21" x14ac:dyDescent="0.3">
      <c r="A1566" t="s">
        <v>21</v>
      </c>
      <c r="B1566" t="s">
        <v>648</v>
      </c>
      <c r="C1566" t="s">
        <v>270</v>
      </c>
      <c r="D1566" t="s">
        <v>278</v>
      </c>
      <c r="E1566" t="s">
        <v>25</v>
      </c>
      <c r="F1566" t="s">
        <v>26</v>
      </c>
      <c r="G1566" t="s">
        <v>811</v>
      </c>
      <c r="H1566" t="s">
        <v>277</v>
      </c>
      <c r="I1566" t="s">
        <v>277</v>
      </c>
      <c r="J1566" t="s">
        <v>277</v>
      </c>
      <c r="K1566" t="s">
        <v>29</v>
      </c>
      <c r="L1566">
        <v>10</v>
      </c>
      <c r="M1566" t="s">
        <v>278</v>
      </c>
      <c r="N1566" s="5">
        <v>0</v>
      </c>
      <c r="O1566" t="s">
        <v>30</v>
      </c>
      <c r="P1566" s="5">
        <v>0.5</v>
      </c>
      <c r="Q1566" s="6">
        <v>0</v>
      </c>
      <c r="R1566" s="7">
        <v>0</v>
      </c>
      <c r="S1566" s="7">
        <v>0</v>
      </c>
      <c r="T1566" s="6">
        <v>0</v>
      </c>
      <c r="U1566" s="6">
        <v>0</v>
      </c>
    </row>
    <row r="1567" spans="1:21" x14ac:dyDescent="0.3">
      <c r="A1567" t="s">
        <v>21</v>
      </c>
      <c r="B1567" t="s">
        <v>648</v>
      </c>
      <c r="C1567" t="s">
        <v>270</v>
      </c>
      <c r="D1567" t="s">
        <v>278</v>
      </c>
      <c r="E1567" t="s">
        <v>25</v>
      </c>
      <c r="F1567" t="s">
        <v>31</v>
      </c>
      <c r="G1567" t="s">
        <v>812</v>
      </c>
      <c r="H1567" t="s">
        <v>28</v>
      </c>
      <c r="I1567" t="s">
        <v>28</v>
      </c>
      <c r="J1567" t="s">
        <v>28</v>
      </c>
      <c r="K1567" t="s">
        <v>29</v>
      </c>
      <c r="L1567">
        <v>20</v>
      </c>
      <c r="N1567" s="5">
        <v>0</v>
      </c>
      <c r="O1567" t="s">
        <v>30</v>
      </c>
      <c r="P1567" s="5">
        <v>0.3</v>
      </c>
      <c r="Q1567" s="6">
        <v>0</v>
      </c>
      <c r="R1567" s="7">
        <v>3.6816310603171587E-4</v>
      </c>
      <c r="S1567" s="7">
        <v>1.1165464820805937E-4</v>
      </c>
      <c r="T1567" s="6">
        <v>0</v>
      </c>
      <c r="U1567" s="6">
        <v>0</v>
      </c>
    </row>
    <row r="1568" spans="1:21" x14ac:dyDescent="0.3">
      <c r="A1568" t="s">
        <v>21</v>
      </c>
      <c r="B1568" t="s">
        <v>648</v>
      </c>
      <c r="C1568" t="s">
        <v>270</v>
      </c>
      <c r="D1568" t="s">
        <v>278</v>
      </c>
      <c r="E1568" t="s">
        <v>25</v>
      </c>
      <c r="F1568" t="s">
        <v>31</v>
      </c>
      <c r="G1568" t="s">
        <v>813</v>
      </c>
      <c r="H1568" t="s">
        <v>274</v>
      </c>
      <c r="I1568" t="s">
        <v>274</v>
      </c>
      <c r="J1568" t="s">
        <v>274</v>
      </c>
      <c r="K1568" t="s">
        <v>29</v>
      </c>
      <c r="L1568">
        <v>8</v>
      </c>
      <c r="M1568" t="s">
        <v>275</v>
      </c>
      <c r="N1568" s="5">
        <v>0</v>
      </c>
      <c r="O1568" t="s">
        <v>30</v>
      </c>
      <c r="P1568" s="5">
        <v>0.28571428599999998</v>
      </c>
      <c r="Q1568" s="6">
        <v>0</v>
      </c>
      <c r="R1568" s="7">
        <v>1.3562364620156586E-4</v>
      </c>
      <c r="S1568" s="7">
        <v>1.0240693518426269E-4</v>
      </c>
      <c r="T1568" s="6">
        <v>0</v>
      </c>
      <c r="U1568" s="6">
        <v>0</v>
      </c>
    </row>
    <row r="1569" spans="1:21" x14ac:dyDescent="0.3">
      <c r="A1569" t="s">
        <v>21</v>
      </c>
      <c r="B1569" t="s">
        <v>648</v>
      </c>
      <c r="C1569" t="s">
        <v>270</v>
      </c>
      <c r="D1569" t="s">
        <v>278</v>
      </c>
      <c r="E1569" t="s">
        <v>25</v>
      </c>
      <c r="F1569" t="s">
        <v>31</v>
      </c>
      <c r="G1569" t="s">
        <v>814</v>
      </c>
      <c r="H1569" t="s">
        <v>277</v>
      </c>
      <c r="I1569" t="s">
        <v>277</v>
      </c>
      <c r="J1569" t="s">
        <v>277</v>
      </c>
      <c r="K1569" t="s">
        <v>29</v>
      </c>
      <c r="L1569">
        <v>10</v>
      </c>
      <c r="M1569" t="s">
        <v>278</v>
      </c>
      <c r="N1569" s="5">
        <v>0</v>
      </c>
      <c r="O1569" t="s">
        <v>30</v>
      </c>
      <c r="P1569" s="5">
        <v>0.5</v>
      </c>
      <c r="Q1569" s="6">
        <v>0</v>
      </c>
      <c r="R1569" s="7">
        <v>0</v>
      </c>
      <c r="S1569" s="7">
        <v>0</v>
      </c>
      <c r="T1569" s="6">
        <v>0</v>
      </c>
      <c r="U1569" s="6">
        <v>0</v>
      </c>
    </row>
    <row r="1570" spans="1:21" x14ac:dyDescent="0.3">
      <c r="A1570" t="s">
        <v>21</v>
      </c>
      <c r="B1570" t="s">
        <v>648</v>
      </c>
      <c r="C1570" t="s">
        <v>270</v>
      </c>
      <c r="D1570" t="s">
        <v>278</v>
      </c>
      <c r="E1570" t="s">
        <v>25</v>
      </c>
      <c r="F1570" t="s">
        <v>41</v>
      </c>
      <c r="G1570" t="s">
        <v>868</v>
      </c>
      <c r="H1570" t="s">
        <v>350</v>
      </c>
      <c r="I1570" t="s">
        <v>350</v>
      </c>
      <c r="J1570" t="s">
        <v>350</v>
      </c>
      <c r="K1570" t="s">
        <v>44</v>
      </c>
      <c r="L1570">
        <v>10</v>
      </c>
      <c r="M1570" t="s">
        <v>278</v>
      </c>
      <c r="N1570" s="5">
        <v>0.22</v>
      </c>
      <c r="O1570" t="s">
        <v>30</v>
      </c>
      <c r="P1570" s="5">
        <v>0.86153846199999995</v>
      </c>
      <c r="Q1570" s="6">
        <v>3641142.764</v>
      </c>
      <c r="R1570" s="7">
        <v>0</v>
      </c>
      <c r="S1570" s="7">
        <v>0</v>
      </c>
      <c r="T1570" s="6">
        <v>0</v>
      </c>
      <c r="U1570" s="6">
        <v>0</v>
      </c>
    </row>
    <row r="1571" spans="1:21" x14ac:dyDescent="0.3">
      <c r="A1571" t="s">
        <v>21</v>
      </c>
      <c r="B1571" t="s">
        <v>648</v>
      </c>
      <c r="C1571" t="s">
        <v>270</v>
      </c>
      <c r="D1571" t="s">
        <v>278</v>
      </c>
      <c r="E1571" t="s">
        <v>25</v>
      </c>
      <c r="F1571" t="s">
        <v>41</v>
      </c>
      <c r="G1571" t="s">
        <v>869</v>
      </c>
      <c r="H1571" t="s">
        <v>352</v>
      </c>
      <c r="I1571" t="s">
        <v>352</v>
      </c>
      <c r="J1571" t="s">
        <v>352</v>
      </c>
      <c r="K1571" t="s">
        <v>44</v>
      </c>
      <c r="L1571">
        <v>7.8</v>
      </c>
      <c r="M1571" t="s">
        <v>278</v>
      </c>
      <c r="N1571" s="5">
        <v>0</v>
      </c>
      <c r="O1571" t="s">
        <v>30</v>
      </c>
      <c r="P1571" s="5">
        <v>0.76923076899999998</v>
      </c>
      <c r="Q1571" s="6">
        <v>0</v>
      </c>
      <c r="R1571" s="7">
        <v>0</v>
      </c>
      <c r="S1571" s="7">
        <v>0</v>
      </c>
      <c r="T1571" s="6">
        <v>0</v>
      </c>
      <c r="U1571" s="6">
        <v>0</v>
      </c>
    </row>
    <row r="1572" spans="1:21" x14ac:dyDescent="0.3">
      <c r="A1572" t="s">
        <v>21</v>
      </c>
      <c r="B1572" t="s">
        <v>648</v>
      </c>
      <c r="C1572" t="s">
        <v>270</v>
      </c>
      <c r="D1572" t="s">
        <v>278</v>
      </c>
      <c r="E1572" t="s">
        <v>25</v>
      </c>
      <c r="F1572" t="s">
        <v>26</v>
      </c>
      <c r="G1572" t="s">
        <v>870</v>
      </c>
      <c r="H1572" t="s">
        <v>350</v>
      </c>
      <c r="I1572" t="s">
        <v>350</v>
      </c>
      <c r="J1572" t="s">
        <v>350</v>
      </c>
      <c r="K1572" t="s">
        <v>44</v>
      </c>
      <c r="L1572">
        <v>10</v>
      </c>
      <c r="M1572" t="s">
        <v>278</v>
      </c>
      <c r="N1572" s="5">
        <v>0.22</v>
      </c>
      <c r="O1572" t="s">
        <v>30</v>
      </c>
      <c r="P1572" s="5">
        <v>0.86153846199999995</v>
      </c>
      <c r="Q1572" s="6">
        <v>49453.996570000003</v>
      </c>
      <c r="R1572" s="7">
        <v>0</v>
      </c>
      <c r="S1572" s="7">
        <v>0</v>
      </c>
      <c r="T1572" s="6">
        <v>0</v>
      </c>
      <c r="U1572" s="6">
        <v>0</v>
      </c>
    </row>
    <row r="1573" spans="1:21" x14ac:dyDescent="0.3">
      <c r="A1573" t="s">
        <v>21</v>
      </c>
      <c r="B1573" t="s">
        <v>648</v>
      </c>
      <c r="C1573" t="s">
        <v>270</v>
      </c>
      <c r="D1573" t="s">
        <v>278</v>
      </c>
      <c r="E1573" t="s">
        <v>25</v>
      </c>
      <c r="F1573" t="s">
        <v>26</v>
      </c>
      <c r="G1573" t="s">
        <v>871</v>
      </c>
      <c r="H1573" t="s">
        <v>352</v>
      </c>
      <c r="I1573" t="s">
        <v>352</v>
      </c>
      <c r="J1573" t="s">
        <v>352</v>
      </c>
      <c r="K1573" t="s">
        <v>44</v>
      </c>
      <c r="L1573">
        <v>7.8</v>
      </c>
      <c r="M1573" t="s">
        <v>278</v>
      </c>
      <c r="N1573" s="5">
        <v>0</v>
      </c>
      <c r="O1573" t="s">
        <v>30</v>
      </c>
      <c r="P1573" s="5">
        <v>0.76923076899999998</v>
      </c>
      <c r="Q1573" s="6">
        <v>0</v>
      </c>
      <c r="R1573" s="7">
        <v>0</v>
      </c>
      <c r="S1573" s="7">
        <v>0</v>
      </c>
      <c r="T1573" s="6">
        <v>0</v>
      </c>
      <c r="U1573" s="6">
        <v>0</v>
      </c>
    </row>
    <row r="1574" spans="1:21" x14ac:dyDescent="0.3">
      <c r="A1574" t="s">
        <v>21</v>
      </c>
      <c r="B1574" t="s">
        <v>648</v>
      </c>
      <c r="C1574" t="s">
        <v>219</v>
      </c>
      <c r="D1574" t="s">
        <v>355</v>
      </c>
      <c r="E1574" t="s">
        <v>25</v>
      </c>
      <c r="F1574" t="s">
        <v>26</v>
      </c>
      <c r="G1574" t="s">
        <v>781</v>
      </c>
      <c r="H1574" t="s">
        <v>28</v>
      </c>
      <c r="I1574" t="s">
        <v>28</v>
      </c>
      <c r="J1574" t="s">
        <v>28</v>
      </c>
      <c r="K1574" t="s">
        <v>29</v>
      </c>
      <c r="L1574">
        <v>20</v>
      </c>
      <c r="N1574" s="5">
        <v>0</v>
      </c>
      <c r="O1574" t="s">
        <v>30</v>
      </c>
      <c r="P1574" s="5">
        <v>0.3</v>
      </c>
      <c r="Q1574" s="6">
        <v>0</v>
      </c>
      <c r="R1574" s="7">
        <v>3.6816310603171587E-4</v>
      </c>
      <c r="S1574" s="7">
        <v>1.1165464820805937E-4</v>
      </c>
      <c r="T1574" s="6">
        <v>0</v>
      </c>
      <c r="U1574" s="6">
        <v>0</v>
      </c>
    </row>
    <row r="1575" spans="1:21" x14ac:dyDescent="0.3">
      <c r="A1575" t="s">
        <v>21</v>
      </c>
      <c r="B1575" t="s">
        <v>648</v>
      </c>
      <c r="C1575" t="s">
        <v>219</v>
      </c>
      <c r="D1575" t="s">
        <v>355</v>
      </c>
      <c r="E1575" t="s">
        <v>25</v>
      </c>
      <c r="F1575" t="s">
        <v>26</v>
      </c>
      <c r="G1575" t="s">
        <v>782</v>
      </c>
      <c r="H1575" t="s">
        <v>223</v>
      </c>
      <c r="I1575" t="s">
        <v>914</v>
      </c>
      <c r="J1575" t="s">
        <v>223</v>
      </c>
      <c r="K1575" t="s">
        <v>29</v>
      </c>
      <c r="L1575">
        <v>5</v>
      </c>
      <c r="M1575" t="s">
        <v>220</v>
      </c>
      <c r="N1575" s="5">
        <v>0</v>
      </c>
      <c r="O1575" t="s">
        <v>30</v>
      </c>
      <c r="P1575" s="5">
        <v>1</v>
      </c>
      <c r="Q1575" s="6">
        <v>0</v>
      </c>
      <c r="R1575" s="7">
        <v>1.0438347089802846E-4</v>
      </c>
      <c r="S1575" s="7">
        <v>3.4778106055455282E-5</v>
      </c>
      <c r="T1575" s="6">
        <v>0</v>
      </c>
      <c r="U1575" s="6">
        <v>0</v>
      </c>
    </row>
    <row r="1576" spans="1:21" x14ac:dyDescent="0.3">
      <c r="A1576" t="s">
        <v>21</v>
      </c>
      <c r="B1576" t="s">
        <v>648</v>
      </c>
      <c r="C1576" t="s">
        <v>219</v>
      </c>
      <c r="D1576" t="s">
        <v>355</v>
      </c>
      <c r="E1576" t="s">
        <v>25</v>
      </c>
      <c r="F1576" t="s">
        <v>31</v>
      </c>
      <c r="G1576" t="s">
        <v>783</v>
      </c>
      <c r="H1576" t="s">
        <v>28</v>
      </c>
      <c r="I1576" t="s">
        <v>28</v>
      </c>
      <c r="J1576" t="s">
        <v>28</v>
      </c>
      <c r="K1576" t="s">
        <v>29</v>
      </c>
      <c r="L1576">
        <v>20</v>
      </c>
      <c r="N1576" s="5">
        <v>0</v>
      </c>
      <c r="O1576" t="s">
        <v>30</v>
      </c>
      <c r="P1576" s="5">
        <v>0.3</v>
      </c>
      <c r="Q1576" s="6">
        <v>0</v>
      </c>
      <c r="R1576" s="7">
        <v>3.6816310603171587E-4</v>
      </c>
      <c r="S1576" s="7">
        <v>1.1165464820805937E-4</v>
      </c>
      <c r="T1576" s="6">
        <v>0</v>
      </c>
      <c r="U1576" s="6">
        <v>0</v>
      </c>
    </row>
    <row r="1577" spans="1:21" x14ac:dyDescent="0.3">
      <c r="A1577" t="s">
        <v>21</v>
      </c>
      <c r="B1577" t="s">
        <v>648</v>
      </c>
      <c r="C1577" t="s">
        <v>219</v>
      </c>
      <c r="D1577" t="s">
        <v>355</v>
      </c>
      <c r="E1577" t="s">
        <v>25</v>
      </c>
      <c r="F1577" t="s">
        <v>31</v>
      </c>
      <c r="G1577" t="s">
        <v>784</v>
      </c>
      <c r="H1577" t="s">
        <v>223</v>
      </c>
      <c r="I1577" t="s">
        <v>914</v>
      </c>
      <c r="J1577" t="s">
        <v>223</v>
      </c>
      <c r="K1577" t="s">
        <v>29</v>
      </c>
      <c r="L1577">
        <v>5</v>
      </c>
      <c r="M1577" t="s">
        <v>220</v>
      </c>
      <c r="N1577" s="5">
        <v>0</v>
      </c>
      <c r="O1577" t="s">
        <v>30</v>
      </c>
      <c r="P1577" s="5">
        <v>1</v>
      </c>
      <c r="Q1577" s="6">
        <v>0</v>
      </c>
      <c r="R1577" s="7">
        <v>1.0438347089802846E-4</v>
      </c>
      <c r="S1577" s="7">
        <v>3.4778106055455282E-5</v>
      </c>
      <c r="T1577" s="6">
        <v>0</v>
      </c>
      <c r="U1577" s="6">
        <v>0</v>
      </c>
    </row>
    <row r="1578" spans="1:21" x14ac:dyDescent="0.3">
      <c r="A1578" t="s">
        <v>21</v>
      </c>
      <c r="B1578" t="s">
        <v>648</v>
      </c>
      <c r="C1578" t="s">
        <v>219</v>
      </c>
      <c r="D1578" t="s">
        <v>355</v>
      </c>
      <c r="E1578" t="s">
        <v>25</v>
      </c>
      <c r="F1578" t="s">
        <v>41</v>
      </c>
      <c r="G1578" t="s">
        <v>872</v>
      </c>
      <c r="H1578" t="s">
        <v>357</v>
      </c>
      <c r="I1578" t="s">
        <v>928</v>
      </c>
      <c r="J1578" t="s">
        <v>357</v>
      </c>
      <c r="K1578" t="s">
        <v>44</v>
      </c>
      <c r="L1578">
        <v>10</v>
      </c>
      <c r="M1578" t="s">
        <v>355</v>
      </c>
      <c r="N1578" s="5">
        <v>0.09</v>
      </c>
      <c r="O1578" t="s">
        <v>30</v>
      </c>
      <c r="P1578" s="5">
        <v>0.131280229</v>
      </c>
      <c r="Q1578" s="6">
        <v>701452.32590000005</v>
      </c>
      <c r="R1578" s="7">
        <v>1.0948591079795733E-4</v>
      </c>
      <c r="S1578" s="7">
        <v>1.190216644317843E-4</v>
      </c>
      <c r="T1578" s="6">
        <v>76.799146782507094</v>
      </c>
      <c r="U1578" s="6">
        <v>83.488023348164404</v>
      </c>
    </row>
    <row r="1579" spans="1:21" x14ac:dyDescent="0.3">
      <c r="A1579" t="s">
        <v>21</v>
      </c>
      <c r="B1579" t="s">
        <v>648</v>
      </c>
      <c r="C1579" t="s">
        <v>219</v>
      </c>
      <c r="D1579" t="s">
        <v>355</v>
      </c>
      <c r="E1579" t="s">
        <v>25</v>
      </c>
      <c r="F1579" t="s">
        <v>26</v>
      </c>
      <c r="G1579" t="s">
        <v>873</v>
      </c>
      <c r="H1579" t="s">
        <v>357</v>
      </c>
      <c r="I1579" t="s">
        <v>928</v>
      </c>
      <c r="J1579" t="s">
        <v>357</v>
      </c>
      <c r="K1579" t="s">
        <v>44</v>
      </c>
      <c r="L1579">
        <v>10</v>
      </c>
      <c r="M1579" t="s">
        <v>355</v>
      </c>
      <c r="N1579" s="5">
        <v>0.09</v>
      </c>
      <c r="O1579" t="s">
        <v>30</v>
      </c>
      <c r="P1579" s="5">
        <v>0.131280229</v>
      </c>
      <c r="Q1579" s="6">
        <v>9527.1246329999994</v>
      </c>
      <c r="R1579" s="7">
        <v>1.0948591079795733E-4</v>
      </c>
      <c r="S1579" s="7">
        <v>1.190216644317843E-4</v>
      </c>
      <c r="T1579" s="6">
        <v>1.0430859177296599</v>
      </c>
      <c r="U1579" s="6">
        <v>1.1339342310687122</v>
      </c>
    </row>
    <row r="1580" spans="1:21" x14ac:dyDescent="0.3">
      <c r="A1580" t="s">
        <v>21</v>
      </c>
      <c r="B1580" t="s">
        <v>648</v>
      </c>
      <c r="C1580" t="s">
        <v>46</v>
      </c>
      <c r="D1580" t="s">
        <v>359</v>
      </c>
      <c r="E1580" t="s">
        <v>25</v>
      </c>
      <c r="F1580" t="s">
        <v>26</v>
      </c>
      <c r="G1580" t="s">
        <v>657</v>
      </c>
      <c r="H1580" t="s">
        <v>28</v>
      </c>
      <c r="I1580" t="s">
        <v>28</v>
      </c>
      <c r="J1580" t="s">
        <v>28</v>
      </c>
      <c r="K1580" t="s">
        <v>29</v>
      </c>
      <c r="L1580">
        <v>20</v>
      </c>
      <c r="N1580" s="5">
        <v>0</v>
      </c>
      <c r="O1580" t="s">
        <v>30</v>
      </c>
      <c r="P1580" s="5">
        <v>0.3</v>
      </c>
      <c r="Q1580" s="6">
        <v>0</v>
      </c>
      <c r="R1580" s="7">
        <v>3.6816310603171587E-4</v>
      </c>
      <c r="S1580" s="7">
        <v>1.1165464820805937E-4</v>
      </c>
      <c r="T1580" s="6">
        <v>0</v>
      </c>
      <c r="U1580" s="6">
        <v>0</v>
      </c>
    </row>
    <row r="1581" spans="1:21" x14ac:dyDescent="0.3">
      <c r="A1581" t="s">
        <v>21</v>
      </c>
      <c r="B1581" t="s">
        <v>648</v>
      </c>
      <c r="C1581" t="s">
        <v>46</v>
      </c>
      <c r="D1581" t="s">
        <v>359</v>
      </c>
      <c r="E1581" t="s">
        <v>25</v>
      </c>
      <c r="F1581" t="s">
        <v>26</v>
      </c>
      <c r="G1581" t="s">
        <v>658</v>
      </c>
      <c r="H1581" t="s">
        <v>50</v>
      </c>
      <c r="I1581" t="s">
        <v>50</v>
      </c>
      <c r="J1581" t="s">
        <v>50</v>
      </c>
      <c r="K1581" t="s">
        <v>29</v>
      </c>
      <c r="L1581">
        <v>7</v>
      </c>
      <c r="N1581" s="5">
        <v>0.45</v>
      </c>
      <c r="O1581" t="s">
        <v>30</v>
      </c>
      <c r="P1581" s="5">
        <v>0.05</v>
      </c>
      <c r="Q1581" s="6">
        <v>0</v>
      </c>
      <c r="R1581" s="7">
        <v>0</v>
      </c>
      <c r="S1581" s="7">
        <v>0</v>
      </c>
      <c r="T1581" s="6">
        <v>0</v>
      </c>
      <c r="U1581" s="6">
        <v>0</v>
      </c>
    </row>
    <row r="1582" spans="1:21" x14ac:dyDescent="0.3">
      <c r="A1582" t="s">
        <v>21</v>
      </c>
      <c r="B1582" t="s">
        <v>648</v>
      </c>
      <c r="C1582" t="s">
        <v>46</v>
      </c>
      <c r="D1582" t="s">
        <v>359</v>
      </c>
      <c r="E1582" t="s">
        <v>25</v>
      </c>
      <c r="F1582" t="s">
        <v>26</v>
      </c>
      <c r="G1582" t="s">
        <v>659</v>
      </c>
      <c r="H1582" t="s">
        <v>52</v>
      </c>
      <c r="I1582" t="s">
        <v>899</v>
      </c>
      <c r="J1582" t="s">
        <v>52</v>
      </c>
      <c r="K1582" t="s">
        <v>29</v>
      </c>
      <c r="L1582">
        <v>4</v>
      </c>
      <c r="N1582" s="5">
        <v>9.1773810000000001E-3</v>
      </c>
      <c r="O1582" t="s">
        <v>30</v>
      </c>
      <c r="P1582" s="5">
        <v>1.4937763E-2</v>
      </c>
      <c r="Q1582" s="6">
        <v>0</v>
      </c>
      <c r="R1582" s="7">
        <v>9.0070861659047996E-5</v>
      </c>
      <c r="S1582" s="7">
        <v>1.9388653162790906E-4</v>
      </c>
      <c r="T1582" s="6">
        <v>0</v>
      </c>
      <c r="U1582" s="6">
        <v>0</v>
      </c>
    </row>
    <row r="1583" spans="1:21" x14ac:dyDescent="0.3">
      <c r="A1583" t="s">
        <v>21</v>
      </c>
      <c r="B1583" t="s">
        <v>648</v>
      </c>
      <c r="C1583" t="s">
        <v>46</v>
      </c>
      <c r="D1583" t="s">
        <v>359</v>
      </c>
      <c r="E1583" t="s">
        <v>25</v>
      </c>
      <c r="F1583" t="s">
        <v>26</v>
      </c>
      <c r="G1583" t="s">
        <v>660</v>
      </c>
      <c r="H1583" t="s">
        <v>54</v>
      </c>
      <c r="I1583" t="s">
        <v>54</v>
      </c>
      <c r="J1583" t="s">
        <v>54</v>
      </c>
      <c r="K1583" t="s">
        <v>29</v>
      </c>
      <c r="L1583">
        <v>7</v>
      </c>
      <c r="N1583" s="5">
        <v>1.5822619E-2</v>
      </c>
      <c r="O1583" t="s">
        <v>30</v>
      </c>
      <c r="P1583" s="5">
        <v>9.2336770999999998E-2</v>
      </c>
      <c r="Q1583" s="6">
        <v>4208.311608</v>
      </c>
      <c r="R1583" s="7">
        <v>9.0070861659047996E-5</v>
      </c>
      <c r="S1583" s="7">
        <v>1.9388653162790906E-4</v>
      </c>
      <c r="T1583" s="6">
        <v>0.37904625266233383</v>
      </c>
      <c r="U1583" s="6">
        <v>0.8159349416845888</v>
      </c>
    </row>
    <row r="1584" spans="1:21" x14ac:dyDescent="0.3">
      <c r="A1584" t="s">
        <v>21</v>
      </c>
      <c r="B1584" t="s">
        <v>648</v>
      </c>
      <c r="C1584" t="s">
        <v>46</v>
      </c>
      <c r="D1584" t="s">
        <v>359</v>
      </c>
      <c r="E1584" t="s">
        <v>25</v>
      </c>
      <c r="F1584" t="s">
        <v>26</v>
      </c>
      <c r="G1584" t="s">
        <v>661</v>
      </c>
      <c r="H1584" t="s">
        <v>56</v>
      </c>
      <c r="I1584" t="s">
        <v>56</v>
      </c>
      <c r="J1584" t="s">
        <v>56</v>
      </c>
      <c r="K1584" t="s">
        <v>29</v>
      </c>
      <c r="L1584">
        <v>10</v>
      </c>
      <c r="N1584" s="5">
        <v>0.16</v>
      </c>
      <c r="O1584" t="s">
        <v>30</v>
      </c>
      <c r="P1584" s="5">
        <v>2.4468371999999999E-2</v>
      </c>
      <c r="Q1584" s="6">
        <v>0</v>
      </c>
      <c r="R1584" s="7">
        <v>9.0070861659047996E-5</v>
      </c>
      <c r="S1584" s="7">
        <v>1.9388653162790906E-4</v>
      </c>
      <c r="T1584" s="6">
        <v>0</v>
      </c>
      <c r="U1584" s="6">
        <v>0</v>
      </c>
    </row>
    <row r="1585" spans="1:21" x14ac:dyDescent="0.3">
      <c r="A1585" t="s">
        <v>21</v>
      </c>
      <c r="B1585" t="s">
        <v>648</v>
      </c>
      <c r="C1585" t="s">
        <v>46</v>
      </c>
      <c r="D1585" t="s">
        <v>359</v>
      </c>
      <c r="E1585" t="s">
        <v>25</v>
      </c>
      <c r="F1585" t="s">
        <v>26</v>
      </c>
      <c r="G1585" t="s">
        <v>662</v>
      </c>
      <c r="H1585" t="s">
        <v>58</v>
      </c>
      <c r="I1585" t="s">
        <v>58</v>
      </c>
      <c r="J1585" t="s">
        <v>58</v>
      </c>
      <c r="K1585" t="s">
        <v>29</v>
      </c>
      <c r="L1585">
        <v>9</v>
      </c>
      <c r="N1585" s="5">
        <v>0.8</v>
      </c>
      <c r="O1585" t="s">
        <v>30</v>
      </c>
      <c r="P1585" s="5">
        <v>7.7915913000000003E-2</v>
      </c>
      <c r="Q1585" s="6">
        <v>179281.72579999999</v>
      </c>
      <c r="R1585" s="7">
        <v>9.0070861659047996E-5</v>
      </c>
      <c r="S1585" s="7">
        <v>1.9388653162790909E-4</v>
      </c>
      <c r="T1585" s="6">
        <v>16.148059522527173</v>
      </c>
      <c r="U1585" s="6">
        <v>34.760311999627824</v>
      </c>
    </row>
    <row r="1586" spans="1:21" x14ac:dyDescent="0.3">
      <c r="A1586" t="s">
        <v>21</v>
      </c>
      <c r="B1586" t="s">
        <v>648</v>
      </c>
      <c r="C1586" t="s">
        <v>46</v>
      </c>
      <c r="D1586" t="s">
        <v>359</v>
      </c>
      <c r="E1586" t="s">
        <v>25</v>
      </c>
      <c r="F1586" t="s">
        <v>26</v>
      </c>
      <c r="G1586" t="s">
        <v>663</v>
      </c>
      <c r="H1586" t="s">
        <v>60</v>
      </c>
      <c r="I1586" t="s">
        <v>60</v>
      </c>
      <c r="J1586" t="s">
        <v>60</v>
      </c>
      <c r="K1586" t="s">
        <v>29</v>
      </c>
      <c r="L1586">
        <v>13</v>
      </c>
      <c r="N1586" s="5">
        <v>0.15</v>
      </c>
      <c r="O1586" t="s">
        <v>30</v>
      </c>
      <c r="P1586" s="5">
        <v>7.6560914999999993E-2</v>
      </c>
      <c r="Q1586" s="6">
        <v>18413.250599999999</v>
      </c>
      <c r="R1586" s="7">
        <v>9.007086165904801E-5</v>
      </c>
      <c r="S1586" s="7">
        <v>1.9388653162790906E-4</v>
      </c>
      <c r="T1586" s="6">
        <v>1.6584973474859828</v>
      </c>
      <c r="U1586" s="6">
        <v>3.5700812948295155</v>
      </c>
    </row>
    <row r="1587" spans="1:21" x14ac:dyDescent="0.3">
      <c r="A1587" t="s">
        <v>21</v>
      </c>
      <c r="B1587" t="s">
        <v>648</v>
      </c>
      <c r="C1587" t="s">
        <v>46</v>
      </c>
      <c r="D1587" t="s">
        <v>359</v>
      </c>
      <c r="E1587" t="s">
        <v>25</v>
      </c>
      <c r="F1587" t="s">
        <v>26</v>
      </c>
      <c r="G1587" t="s">
        <v>664</v>
      </c>
      <c r="H1587" t="s">
        <v>62</v>
      </c>
      <c r="I1587" t="s">
        <v>62</v>
      </c>
      <c r="J1587" t="s">
        <v>62</v>
      </c>
      <c r="K1587" t="s">
        <v>29</v>
      </c>
      <c r="L1587">
        <v>10</v>
      </c>
      <c r="N1587" s="5">
        <v>0.12</v>
      </c>
      <c r="O1587" t="s">
        <v>30</v>
      </c>
      <c r="P1587" s="5">
        <v>3.7894404E-2</v>
      </c>
      <c r="Q1587" s="6">
        <v>0</v>
      </c>
      <c r="R1587" s="7">
        <v>9.0070861659047996E-5</v>
      </c>
      <c r="S1587" s="7">
        <v>1.9388653162790906E-4</v>
      </c>
      <c r="T1587" s="6">
        <v>0</v>
      </c>
      <c r="U1587" s="6">
        <v>0</v>
      </c>
    </row>
    <row r="1588" spans="1:21" x14ac:dyDescent="0.3">
      <c r="A1588" t="s">
        <v>21</v>
      </c>
      <c r="B1588" t="s">
        <v>648</v>
      </c>
      <c r="C1588" t="s">
        <v>46</v>
      </c>
      <c r="D1588" t="s">
        <v>359</v>
      </c>
      <c r="E1588" t="s">
        <v>25</v>
      </c>
      <c r="F1588" t="s">
        <v>26</v>
      </c>
      <c r="G1588" t="s">
        <v>665</v>
      </c>
      <c r="H1588" t="s">
        <v>64</v>
      </c>
      <c r="I1588" t="s">
        <v>64</v>
      </c>
      <c r="J1588" t="s">
        <v>64</v>
      </c>
      <c r="K1588" t="s">
        <v>29</v>
      </c>
      <c r="L1588">
        <v>10</v>
      </c>
      <c r="N1588" s="5">
        <v>0.18</v>
      </c>
      <c r="O1588" t="s">
        <v>30</v>
      </c>
      <c r="P1588" s="5">
        <v>6.7413530000000003E-3</v>
      </c>
      <c r="Q1588" s="6">
        <v>0</v>
      </c>
      <c r="R1588" s="7">
        <v>9.0070861659047996E-5</v>
      </c>
      <c r="S1588" s="7">
        <v>1.9388653162790906E-4</v>
      </c>
      <c r="T1588" s="6">
        <v>0</v>
      </c>
      <c r="U1588" s="6">
        <v>0</v>
      </c>
    </row>
    <row r="1589" spans="1:21" x14ac:dyDescent="0.3">
      <c r="A1589" t="s">
        <v>21</v>
      </c>
      <c r="B1589" t="s">
        <v>648</v>
      </c>
      <c r="C1589" t="s">
        <v>46</v>
      </c>
      <c r="D1589" t="s">
        <v>359</v>
      </c>
      <c r="E1589" t="s">
        <v>25</v>
      </c>
      <c r="F1589" t="s">
        <v>26</v>
      </c>
      <c r="G1589" t="s">
        <v>666</v>
      </c>
      <c r="H1589" t="s">
        <v>66</v>
      </c>
      <c r="I1589" t="s">
        <v>66</v>
      </c>
      <c r="J1589" t="s">
        <v>66</v>
      </c>
      <c r="K1589" t="s">
        <v>29</v>
      </c>
      <c r="L1589">
        <v>15</v>
      </c>
      <c r="N1589" s="5">
        <v>9.5000000000000001E-2</v>
      </c>
      <c r="O1589" t="s">
        <v>30</v>
      </c>
      <c r="P1589" s="5">
        <v>0.123</v>
      </c>
      <c r="Q1589" s="6">
        <v>34055.571920000002</v>
      </c>
      <c r="R1589" s="7">
        <v>9.0070861659047996E-5</v>
      </c>
      <c r="S1589" s="7">
        <v>1.9388653162790906E-4</v>
      </c>
      <c r="T1589" s="6">
        <v>3.0674147071260798</v>
      </c>
      <c r="U1589" s="6">
        <v>6.602916722173612</v>
      </c>
    </row>
    <row r="1590" spans="1:21" x14ac:dyDescent="0.3">
      <c r="A1590" t="s">
        <v>21</v>
      </c>
      <c r="B1590" t="s">
        <v>648</v>
      </c>
      <c r="C1590" t="s">
        <v>46</v>
      </c>
      <c r="D1590" t="s">
        <v>359</v>
      </c>
      <c r="E1590" t="s">
        <v>25</v>
      </c>
      <c r="F1590" t="s">
        <v>31</v>
      </c>
      <c r="G1590" t="s">
        <v>667</v>
      </c>
      <c r="H1590" t="s">
        <v>28</v>
      </c>
      <c r="I1590" t="s">
        <v>28</v>
      </c>
      <c r="J1590" t="s">
        <v>28</v>
      </c>
      <c r="K1590" t="s">
        <v>29</v>
      </c>
      <c r="L1590">
        <v>20</v>
      </c>
      <c r="N1590" s="5">
        <v>0</v>
      </c>
      <c r="O1590" t="s">
        <v>30</v>
      </c>
      <c r="P1590" s="5">
        <v>0.3</v>
      </c>
      <c r="Q1590" s="6">
        <v>0</v>
      </c>
      <c r="R1590" s="7">
        <v>3.6816310603171587E-4</v>
      </c>
      <c r="S1590" s="7">
        <v>1.1165464820805937E-4</v>
      </c>
      <c r="T1590" s="6">
        <v>0</v>
      </c>
      <c r="U1590" s="6">
        <v>0</v>
      </c>
    </row>
    <row r="1591" spans="1:21" x14ac:dyDescent="0.3">
      <c r="A1591" t="s">
        <v>21</v>
      </c>
      <c r="B1591" t="s">
        <v>648</v>
      </c>
      <c r="C1591" t="s">
        <v>46</v>
      </c>
      <c r="D1591" t="s">
        <v>359</v>
      </c>
      <c r="E1591" t="s">
        <v>25</v>
      </c>
      <c r="F1591" t="s">
        <v>31</v>
      </c>
      <c r="G1591" t="s">
        <v>668</v>
      </c>
      <c r="H1591" t="s">
        <v>50</v>
      </c>
      <c r="I1591" t="s">
        <v>50</v>
      </c>
      <c r="J1591" t="s">
        <v>50</v>
      </c>
      <c r="K1591" t="s">
        <v>29</v>
      </c>
      <c r="L1591">
        <v>7</v>
      </c>
      <c r="N1591" s="5">
        <v>0.476080426</v>
      </c>
      <c r="O1591" t="s">
        <v>30</v>
      </c>
      <c r="P1591" s="5">
        <v>0.05</v>
      </c>
      <c r="Q1591" s="6">
        <v>4737691.8760000002</v>
      </c>
      <c r="R1591" s="7">
        <v>0</v>
      </c>
      <c r="S1591" s="7">
        <v>0</v>
      </c>
      <c r="T1591" s="6">
        <v>0</v>
      </c>
      <c r="U1591" s="6">
        <v>0</v>
      </c>
    </row>
    <row r="1592" spans="1:21" x14ac:dyDescent="0.3">
      <c r="A1592" t="s">
        <v>21</v>
      </c>
      <c r="B1592" t="s">
        <v>648</v>
      </c>
      <c r="C1592" t="s">
        <v>46</v>
      </c>
      <c r="D1592" t="s">
        <v>359</v>
      </c>
      <c r="E1592" t="s">
        <v>25</v>
      </c>
      <c r="F1592" t="s">
        <v>31</v>
      </c>
      <c r="G1592" t="s">
        <v>669</v>
      </c>
      <c r="H1592" t="s">
        <v>52</v>
      </c>
      <c r="I1592" t="s">
        <v>899</v>
      </c>
      <c r="J1592" t="s">
        <v>52</v>
      </c>
      <c r="K1592" t="s">
        <v>29</v>
      </c>
      <c r="L1592">
        <v>4</v>
      </c>
      <c r="N1592" s="5">
        <v>0</v>
      </c>
      <c r="O1592" t="s">
        <v>30</v>
      </c>
      <c r="P1592" s="5">
        <v>1.4937763E-2</v>
      </c>
      <c r="Q1592" s="6">
        <v>0</v>
      </c>
      <c r="R1592" s="7">
        <v>9.0070861659047996E-5</v>
      </c>
      <c r="S1592" s="7">
        <v>1.9388653162790906E-4</v>
      </c>
      <c r="T1592" s="6">
        <v>0</v>
      </c>
      <c r="U1592" s="6">
        <v>0</v>
      </c>
    </row>
    <row r="1593" spans="1:21" x14ac:dyDescent="0.3">
      <c r="A1593" t="s">
        <v>21</v>
      </c>
      <c r="B1593" t="s">
        <v>648</v>
      </c>
      <c r="C1593" t="s">
        <v>46</v>
      </c>
      <c r="D1593" t="s">
        <v>359</v>
      </c>
      <c r="E1593" t="s">
        <v>25</v>
      </c>
      <c r="F1593" t="s">
        <v>31</v>
      </c>
      <c r="G1593" t="s">
        <v>670</v>
      </c>
      <c r="H1593" t="s">
        <v>54</v>
      </c>
      <c r="I1593" t="s">
        <v>54</v>
      </c>
      <c r="J1593" t="s">
        <v>54</v>
      </c>
      <c r="K1593" t="s">
        <v>29</v>
      </c>
      <c r="L1593">
        <v>7</v>
      </c>
      <c r="N1593" s="5">
        <v>9.1419574000000003E-2</v>
      </c>
      <c r="O1593" t="s">
        <v>30</v>
      </c>
      <c r="P1593" s="5">
        <v>9.6524610999999996E-2</v>
      </c>
      <c r="Q1593" s="6">
        <v>1871407.7220000001</v>
      </c>
      <c r="R1593" s="7">
        <v>9.0070861659047996E-5</v>
      </c>
      <c r="S1593" s="7">
        <v>1.9388653162790906E-4</v>
      </c>
      <c r="T1593" s="6">
        <v>168.55930603593615</v>
      </c>
      <c r="U1593" s="6">
        <v>362.84075248026625</v>
      </c>
    </row>
    <row r="1594" spans="1:21" x14ac:dyDescent="0.3">
      <c r="A1594" t="s">
        <v>21</v>
      </c>
      <c r="B1594" t="s">
        <v>648</v>
      </c>
      <c r="C1594" t="s">
        <v>46</v>
      </c>
      <c r="D1594" t="s">
        <v>359</v>
      </c>
      <c r="E1594" t="s">
        <v>25</v>
      </c>
      <c r="F1594" t="s">
        <v>31</v>
      </c>
      <c r="G1594" t="s">
        <v>671</v>
      </c>
      <c r="H1594" t="s">
        <v>56</v>
      </c>
      <c r="I1594" t="s">
        <v>56</v>
      </c>
      <c r="J1594" t="s">
        <v>56</v>
      </c>
      <c r="K1594" t="s">
        <v>29</v>
      </c>
      <c r="L1594">
        <v>10</v>
      </c>
      <c r="N1594" s="5">
        <v>0</v>
      </c>
      <c r="O1594" t="s">
        <v>30</v>
      </c>
      <c r="P1594" s="5">
        <v>2.4468371999999999E-2</v>
      </c>
      <c r="Q1594" s="6">
        <v>0</v>
      </c>
      <c r="R1594" s="7">
        <v>9.0070861659047996E-5</v>
      </c>
      <c r="S1594" s="7">
        <v>1.9388653162790906E-4</v>
      </c>
      <c r="T1594" s="6">
        <v>0</v>
      </c>
      <c r="U1594" s="6">
        <v>0</v>
      </c>
    </row>
    <row r="1595" spans="1:21" x14ac:dyDescent="0.3">
      <c r="A1595" t="s">
        <v>21</v>
      </c>
      <c r="B1595" t="s">
        <v>648</v>
      </c>
      <c r="C1595" t="s">
        <v>46</v>
      </c>
      <c r="D1595" t="s">
        <v>359</v>
      </c>
      <c r="E1595" t="s">
        <v>25</v>
      </c>
      <c r="F1595" t="s">
        <v>31</v>
      </c>
      <c r="G1595" t="s">
        <v>672</v>
      </c>
      <c r="H1595" t="s">
        <v>58</v>
      </c>
      <c r="I1595" t="s">
        <v>58</v>
      </c>
      <c r="J1595" t="s">
        <v>58</v>
      </c>
      <c r="K1595" t="s">
        <v>29</v>
      </c>
      <c r="L1595">
        <v>9</v>
      </c>
      <c r="N1595" s="5">
        <v>0.36</v>
      </c>
      <c r="O1595" t="s">
        <v>30</v>
      </c>
      <c r="P1595" s="5">
        <v>7.7915913000000003E-2</v>
      </c>
      <c r="Q1595" s="6">
        <v>5896176.7910000002</v>
      </c>
      <c r="R1595" s="7">
        <v>9.0070861659047996E-5</v>
      </c>
      <c r="S1595" s="7">
        <v>1.9388653162790909E-4</v>
      </c>
      <c r="T1595" s="6">
        <v>531.07372405945057</v>
      </c>
      <c r="U1595" s="6">
        <v>1143.1892678719651</v>
      </c>
    </row>
    <row r="1596" spans="1:21" x14ac:dyDescent="0.3">
      <c r="A1596" t="s">
        <v>21</v>
      </c>
      <c r="B1596" t="s">
        <v>648</v>
      </c>
      <c r="C1596" t="s">
        <v>46</v>
      </c>
      <c r="D1596" t="s">
        <v>359</v>
      </c>
      <c r="E1596" t="s">
        <v>25</v>
      </c>
      <c r="F1596" t="s">
        <v>31</v>
      </c>
      <c r="G1596" t="s">
        <v>673</v>
      </c>
      <c r="H1596" t="s">
        <v>60</v>
      </c>
      <c r="I1596" t="s">
        <v>60</v>
      </c>
      <c r="J1596" t="s">
        <v>60</v>
      </c>
      <c r="K1596" t="s">
        <v>29</v>
      </c>
      <c r="L1596">
        <v>13</v>
      </c>
      <c r="N1596" s="5">
        <v>0.33750000000000002</v>
      </c>
      <c r="O1596" t="s">
        <v>30</v>
      </c>
      <c r="P1596" s="5">
        <v>7.6560914999999993E-2</v>
      </c>
      <c r="Q1596" s="6">
        <v>5279183.6880000001</v>
      </c>
      <c r="R1596" s="7">
        <v>9.007086165904801E-5</v>
      </c>
      <c r="S1596" s="7">
        <v>1.9388653162790906E-4</v>
      </c>
      <c r="T1596" s="6">
        <v>475.50062363455089</v>
      </c>
      <c r="U1596" s="6">
        <v>1023.5626150929536</v>
      </c>
    </row>
    <row r="1597" spans="1:21" x14ac:dyDescent="0.3">
      <c r="A1597" t="s">
        <v>21</v>
      </c>
      <c r="B1597" t="s">
        <v>648</v>
      </c>
      <c r="C1597" t="s">
        <v>46</v>
      </c>
      <c r="D1597" t="s">
        <v>359</v>
      </c>
      <c r="E1597" t="s">
        <v>25</v>
      </c>
      <c r="F1597" t="s">
        <v>31</v>
      </c>
      <c r="G1597" t="s">
        <v>674</v>
      </c>
      <c r="H1597" t="s">
        <v>62</v>
      </c>
      <c r="I1597" t="s">
        <v>62</v>
      </c>
      <c r="J1597" t="s">
        <v>62</v>
      </c>
      <c r="K1597" t="s">
        <v>29</v>
      </c>
      <c r="L1597">
        <v>10</v>
      </c>
      <c r="N1597" s="5">
        <v>0</v>
      </c>
      <c r="O1597" t="s">
        <v>30</v>
      </c>
      <c r="P1597" s="5">
        <v>3.7894404E-2</v>
      </c>
      <c r="Q1597" s="6">
        <v>0</v>
      </c>
      <c r="R1597" s="7">
        <v>9.0070861659047996E-5</v>
      </c>
      <c r="S1597" s="7">
        <v>1.9388653162790906E-4</v>
      </c>
      <c r="T1597" s="6">
        <v>0</v>
      </c>
      <c r="U1597" s="6">
        <v>0</v>
      </c>
    </row>
    <row r="1598" spans="1:21" x14ac:dyDescent="0.3">
      <c r="A1598" t="s">
        <v>21</v>
      </c>
      <c r="B1598" t="s">
        <v>648</v>
      </c>
      <c r="C1598" t="s">
        <v>46</v>
      </c>
      <c r="D1598" t="s">
        <v>359</v>
      </c>
      <c r="E1598" t="s">
        <v>25</v>
      </c>
      <c r="F1598" t="s">
        <v>31</v>
      </c>
      <c r="G1598" t="s">
        <v>675</v>
      </c>
      <c r="H1598" t="s">
        <v>64</v>
      </c>
      <c r="I1598" t="s">
        <v>64</v>
      </c>
      <c r="J1598" t="s">
        <v>64</v>
      </c>
      <c r="K1598" t="s">
        <v>29</v>
      </c>
      <c r="L1598">
        <v>10</v>
      </c>
      <c r="N1598" s="5">
        <v>0.40500000000000003</v>
      </c>
      <c r="O1598" t="s">
        <v>30</v>
      </c>
      <c r="P1598" s="5">
        <v>1.6179247000000001E-2</v>
      </c>
      <c r="Q1598" s="6">
        <v>1273112.656</v>
      </c>
      <c r="R1598" s="7">
        <v>9.0070861659047996E-5</v>
      </c>
      <c r="S1598" s="7">
        <v>1.9388653162790906E-4</v>
      </c>
      <c r="T1598" s="6">
        <v>114.67035391495915</v>
      </c>
      <c r="U1598" s="6">
        <v>246.83939724343529</v>
      </c>
    </row>
    <row r="1599" spans="1:21" x14ac:dyDescent="0.3">
      <c r="A1599" t="s">
        <v>21</v>
      </c>
      <c r="B1599" t="s">
        <v>648</v>
      </c>
      <c r="C1599" t="s">
        <v>46</v>
      </c>
      <c r="D1599" t="s">
        <v>359</v>
      </c>
      <c r="E1599" t="s">
        <v>25</v>
      </c>
      <c r="F1599" t="s">
        <v>31</v>
      </c>
      <c r="G1599" t="s">
        <v>676</v>
      </c>
      <c r="H1599" t="s">
        <v>66</v>
      </c>
      <c r="I1599" t="s">
        <v>66</v>
      </c>
      <c r="J1599" t="s">
        <v>66</v>
      </c>
      <c r="K1599" t="s">
        <v>29</v>
      </c>
      <c r="L1599">
        <v>15</v>
      </c>
      <c r="N1599" s="5">
        <v>9.5000000000000001E-2</v>
      </c>
      <c r="O1599" t="s">
        <v>30</v>
      </c>
      <c r="P1599" s="5">
        <v>0.123</v>
      </c>
      <c r="Q1599" s="6">
        <v>2507405.0329999998</v>
      </c>
      <c r="R1599" s="7">
        <v>9.0070861659047996E-5</v>
      </c>
      <c r="S1599" s="7">
        <v>1.9388653162790906E-4</v>
      </c>
      <c r="T1599" s="6">
        <v>225.84413185054365</v>
      </c>
      <c r="U1599" s="6">
        <v>486.15206523473285</v>
      </c>
    </row>
    <row r="1600" spans="1:21" x14ac:dyDescent="0.3">
      <c r="A1600" t="s">
        <v>21</v>
      </c>
      <c r="B1600" t="s">
        <v>648</v>
      </c>
      <c r="C1600" t="s">
        <v>46</v>
      </c>
      <c r="D1600" t="s">
        <v>359</v>
      </c>
      <c r="E1600" t="s">
        <v>25</v>
      </c>
      <c r="F1600" t="s">
        <v>41</v>
      </c>
      <c r="G1600" t="s">
        <v>874</v>
      </c>
      <c r="H1600" t="s">
        <v>78</v>
      </c>
      <c r="I1600" t="s">
        <v>78</v>
      </c>
      <c r="J1600" t="s">
        <v>78</v>
      </c>
      <c r="K1600" t="s">
        <v>44</v>
      </c>
      <c r="L1600">
        <v>15</v>
      </c>
      <c r="M1600" t="s">
        <v>359</v>
      </c>
      <c r="N1600" s="5">
        <v>0.21560000000000001</v>
      </c>
      <c r="O1600" t="s">
        <v>30</v>
      </c>
      <c r="P1600" s="5">
        <v>0.76666666699999997</v>
      </c>
      <c r="Q1600" s="6">
        <v>51290981.200000003</v>
      </c>
      <c r="R1600" s="7">
        <v>7.4741921155151527E-5</v>
      </c>
      <c r="S1600" s="7">
        <v>1.0493329735853973E-5</v>
      </c>
      <c r="T1600" s="6">
        <v>3833.5864728207594</v>
      </c>
      <c r="U1600" s="6">
        <v>538.21317820708714</v>
      </c>
    </row>
    <row r="1601" spans="1:21" x14ac:dyDescent="0.3">
      <c r="A1601" t="s">
        <v>21</v>
      </c>
      <c r="B1601" t="s">
        <v>648</v>
      </c>
      <c r="C1601" t="s">
        <v>46</v>
      </c>
      <c r="D1601" t="s">
        <v>359</v>
      </c>
      <c r="E1601" t="s">
        <v>25</v>
      </c>
      <c r="F1601" t="s">
        <v>41</v>
      </c>
      <c r="G1601" t="s">
        <v>875</v>
      </c>
      <c r="H1601" t="s">
        <v>336</v>
      </c>
      <c r="I1601" t="s">
        <v>336</v>
      </c>
      <c r="J1601" t="s">
        <v>336</v>
      </c>
      <c r="K1601" t="s">
        <v>44</v>
      </c>
      <c r="L1601">
        <v>10</v>
      </c>
      <c r="M1601" t="s">
        <v>359</v>
      </c>
      <c r="N1601" s="5">
        <v>0.27439999999999998</v>
      </c>
      <c r="O1601" t="s">
        <v>30</v>
      </c>
      <c r="P1601" s="5">
        <v>0.62511324999999995</v>
      </c>
      <c r="Q1601" s="6">
        <v>44428572.939999998</v>
      </c>
      <c r="R1601" s="7">
        <v>6.723756087012589E-5</v>
      </c>
      <c r="S1601" s="7">
        <v>2.511523780412972E-4</v>
      </c>
      <c r="T1601" s="6">
        <v>2987.2688774260778</v>
      </c>
      <c r="U1601" s="6">
        <v>11158.341746862227</v>
      </c>
    </row>
    <row r="1602" spans="1:21" x14ac:dyDescent="0.3">
      <c r="A1602" t="s">
        <v>21</v>
      </c>
      <c r="B1602" t="s">
        <v>648</v>
      </c>
      <c r="C1602" t="s">
        <v>46</v>
      </c>
      <c r="D1602" t="s">
        <v>359</v>
      </c>
      <c r="E1602" t="s">
        <v>25</v>
      </c>
      <c r="F1602" t="s">
        <v>26</v>
      </c>
      <c r="G1602" t="s">
        <v>876</v>
      </c>
      <c r="H1602" t="s">
        <v>78</v>
      </c>
      <c r="I1602" t="s">
        <v>78</v>
      </c>
      <c r="J1602" t="s">
        <v>78</v>
      </c>
      <c r="K1602" t="s">
        <v>44</v>
      </c>
      <c r="L1602">
        <v>15</v>
      </c>
      <c r="M1602" t="s">
        <v>359</v>
      </c>
      <c r="N1602" s="5">
        <v>0.21560000000000001</v>
      </c>
      <c r="O1602" t="s">
        <v>30</v>
      </c>
      <c r="P1602" s="5">
        <v>0.76666666699999997</v>
      </c>
      <c r="Q1602" s="6">
        <v>696634.04410000006</v>
      </c>
      <c r="R1602" s="7">
        <v>7.4741921155151527E-5</v>
      </c>
      <c r="S1602" s="7">
        <v>1.0493329735853973E-5</v>
      </c>
      <c r="T1602" s="6">
        <v>52.067766798116558</v>
      </c>
      <c r="U1602" s="6">
        <v>7.3100107299627393</v>
      </c>
    </row>
    <row r="1603" spans="1:21" x14ac:dyDescent="0.3">
      <c r="A1603" t="s">
        <v>21</v>
      </c>
      <c r="B1603" t="s">
        <v>648</v>
      </c>
      <c r="C1603" t="s">
        <v>46</v>
      </c>
      <c r="D1603" t="s">
        <v>359</v>
      </c>
      <c r="E1603" t="s">
        <v>25</v>
      </c>
      <c r="F1603" t="s">
        <v>26</v>
      </c>
      <c r="G1603" t="s">
        <v>877</v>
      </c>
      <c r="H1603" t="s">
        <v>336</v>
      </c>
      <c r="I1603" t="s">
        <v>336</v>
      </c>
      <c r="J1603" t="s">
        <v>336</v>
      </c>
      <c r="K1603" t="s">
        <v>44</v>
      </c>
      <c r="L1603">
        <v>10</v>
      </c>
      <c r="M1603" t="s">
        <v>359</v>
      </c>
      <c r="N1603" s="5">
        <v>0.27439999999999998</v>
      </c>
      <c r="O1603" t="s">
        <v>30</v>
      </c>
      <c r="P1603" s="5">
        <v>0.62511324999999995</v>
      </c>
      <c r="Q1603" s="6">
        <v>603428.82279999997</v>
      </c>
      <c r="R1603" s="7">
        <v>6.723756087012589E-5</v>
      </c>
      <c r="S1603" s="7">
        <v>2.511523780412972E-4</v>
      </c>
      <c r="T1603" s="6">
        <v>40.573082203803409</v>
      </c>
      <c r="U1603" s="6">
        <v>151.55258382488054</v>
      </c>
    </row>
    <row r="1604" spans="1:21" x14ac:dyDescent="0.3">
      <c r="A1604" t="s">
        <v>21</v>
      </c>
      <c r="B1604" t="s">
        <v>648</v>
      </c>
      <c r="C1604" t="s">
        <v>219</v>
      </c>
      <c r="D1604" t="s">
        <v>364</v>
      </c>
      <c r="E1604" t="s">
        <v>25</v>
      </c>
      <c r="F1604" t="s">
        <v>26</v>
      </c>
      <c r="G1604" t="s">
        <v>781</v>
      </c>
      <c r="H1604" t="s">
        <v>28</v>
      </c>
      <c r="I1604" t="s">
        <v>28</v>
      </c>
      <c r="J1604" t="s">
        <v>28</v>
      </c>
      <c r="K1604" t="s">
        <v>29</v>
      </c>
      <c r="L1604">
        <v>20</v>
      </c>
      <c r="N1604" s="5">
        <v>0</v>
      </c>
      <c r="O1604" t="s">
        <v>30</v>
      </c>
      <c r="P1604" s="5">
        <v>0.3</v>
      </c>
      <c r="Q1604" s="6">
        <v>0</v>
      </c>
      <c r="R1604" s="7">
        <v>3.6816310603171587E-4</v>
      </c>
      <c r="S1604" s="7">
        <v>1.1165464820805937E-4</v>
      </c>
      <c r="T1604" s="6">
        <v>0</v>
      </c>
      <c r="U1604" s="6">
        <v>0</v>
      </c>
    </row>
    <row r="1605" spans="1:21" x14ac:dyDescent="0.3">
      <c r="A1605" t="s">
        <v>21</v>
      </c>
      <c r="B1605" t="s">
        <v>648</v>
      </c>
      <c r="C1605" t="s">
        <v>219</v>
      </c>
      <c r="D1605" t="s">
        <v>364</v>
      </c>
      <c r="E1605" t="s">
        <v>25</v>
      </c>
      <c r="F1605" t="s">
        <v>26</v>
      </c>
      <c r="G1605" t="s">
        <v>782</v>
      </c>
      <c r="H1605" t="s">
        <v>223</v>
      </c>
      <c r="I1605" t="s">
        <v>914</v>
      </c>
      <c r="J1605" t="s">
        <v>223</v>
      </c>
      <c r="K1605" t="s">
        <v>29</v>
      </c>
      <c r="L1605">
        <v>5</v>
      </c>
      <c r="M1605" t="s">
        <v>220</v>
      </c>
      <c r="N1605" s="5">
        <v>0</v>
      </c>
      <c r="O1605" t="s">
        <v>30</v>
      </c>
      <c r="P1605" s="5">
        <v>1</v>
      </c>
      <c r="Q1605" s="6">
        <v>0</v>
      </c>
      <c r="R1605" s="7">
        <v>1.0438347089802846E-4</v>
      </c>
      <c r="S1605" s="7">
        <v>3.4778106055455282E-5</v>
      </c>
      <c r="T1605" s="6">
        <v>0</v>
      </c>
      <c r="U1605" s="6">
        <v>0</v>
      </c>
    </row>
    <row r="1606" spans="1:21" x14ac:dyDescent="0.3">
      <c r="A1606" t="s">
        <v>21</v>
      </c>
      <c r="B1606" t="s">
        <v>648</v>
      </c>
      <c r="C1606" t="s">
        <v>219</v>
      </c>
      <c r="D1606" t="s">
        <v>364</v>
      </c>
      <c r="E1606" t="s">
        <v>25</v>
      </c>
      <c r="F1606" t="s">
        <v>31</v>
      </c>
      <c r="G1606" t="s">
        <v>783</v>
      </c>
      <c r="H1606" t="s">
        <v>28</v>
      </c>
      <c r="I1606" t="s">
        <v>28</v>
      </c>
      <c r="J1606" t="s">
        <v>28</v>
      </c>
      <c r="K1606" t="s">
        <v>29</v>
      </c>
      <c r="L1606">
        <v>20</v>
      </c>
      <c r="N1606" s="5">
        <v>0</v>
      </c>
      <c r="O1606" t="s">
        <v>30</v>
      </c>
      <c r="P1606" s="5">
        <v>0.3</v>
      </c>
      <c r="Q1606" s="6">
        <v>0</v>
      </c>
      <c r="R1606" s="7">
        <v>3.6816310603171587E-4</v>
      </c>
      <c r="S1606" s="7">
        <v>1.1165464820805937E-4</v>
      </c>
      <c r="T1606" s="6">
        <v>0</v>
      </c>
      <c r="U1606" s="6">
        <v>0</v>
      </c>
    </row>
    <row r="1607" spans="1:21" x14ac:dyDescent="0.3">
      <c r="A1607" t="s">
        <v>21</v>
      </c>
      <c r="B1607" t="s">
        <v>648</v>
      </c>
      <c r="C1607" t="s">
        <v>219</v>
      </c>
      <c r="D1607" t="s">
        <v>364</v>
      </c>
      <c r="E1607" t="s">
        <v>25</v>
      </c>
      <c r="F1607" t="s">
        <v>31</v>
      </c>
      <c r="G1607" t="s">
        <v>784</v>
      </c>
      <c r="H1607" t="s">
        <v>223</v>
      </c>
      <c r="I1607" t="s">
        <v>914</v>
      </c>
      <c r="J1607" t="s">
        <v>223</v>
      </c>
      <c r="K1607" t="s">
        <v>29</v>
      </c>
      <c r="L1607">
        <v>5</v>
      </c>
      <c r="M1607" t="s">
        <v>220</v>
      </c>
      <c r="N1607" s="5">
        <v>0</v>
      </c>
      <c r="O1607" t="s">
        <v>30</v>
      </c>
      <c r="P1607" s="5">
        <v>1</v>
      </c>
      <c r="Q1607" s="6">
        <v>0</v>
      </c>
      <c r="R1607" s="7">
        <v>1.0438347089802846E-4</v>
      </c>
      <c r="S1607" s="7">
        <v>3.4778106055455282E-5</v>
      </c>
      <c r="T1607" s="6">
        <v>0</v>
      </c>
      <c r="U1607" s="6">
        <v>0</v>
      </c>
    </row>
    <row r="1608" spans="1:21" x14ac:dyDescent="0.3">
      <c r="A1608" t="s">
        <v>21</v>
      </c>
      <c r="B1608" t="s">
        <v>648</v>
      </c>
      <c r="C1608" t="s">
        <v>219</v>
      </c>
      <c r="D1608" t="s">
        <v>364</v>
      </c>
      <c r="E1608" t="s">
        <v>25</v>
      </c>
      <c r="F1608" t="s">
        <v>41</v>
      </c>
      <c r="G1608" t="s">
        <v>878</v>
      </c>
      <c r="H1608" t="s">
        <v>366</v>
      </c>
      <c r="I1608" t="s">
        <v>929</v>
      </c>
      <c r="J1608" t="s">
        <v>366</v>
      </c>
      <c r="K1608" t="s">
        <v>44</v>
      </c>
      <c r="L1608">
        <v>11</v>
      </c>
      <c r="M1608" t="s">
        <v>364</v>
      </c>
      <c r="N1608" s="5">
        <v>0.54</v>
      </c>
      <c r="O1608" t="s">
        <v>30</v>
      </c>
      <c r="P1608" s="5">
        <v>0.377952756</v>
      </c>
      <c r="Q1608" s="6">
        <v>3935127.0129999998</v>
      </c>
      <c r="R1608" s="7">
        <v>1.5726179313484332E-4</v>
      </c>
      <c r="S1608" s="7">
        <v>9.1338395454728966E-5</v>
      </c>
      <c r="T1608" s="6">
        <v>618.84513027773983</v>
      </c>
      <c r="U1608" s="6">
        <v>359.42818727798033</v>
      </c>
    </row>
    <row r="1609" spans="1:21" x14ac:dyDescent="0.3">
      <c r="A1609" t="s">
        <v>21</v>
      </c>
      <c r="B1609" t="s">
        <v>648</v>
      </c>
      <c r="C1609" t="s">
        <v>219</v>
      </c>
      <c r="D1609" t="s">
        <v>364</v>
      </c>
      <c r="E1609" t="s">
        <v>25</v>
      </c>
      <c r="F1609" t="s">
        <v>26</v>
      </c>
      <c r="G1609" t="s">
        <v>879</v>
      </c>
      <c r="H1609" t="s">
        <v>366</v>
      </c>
      <c r="I1609" t="s">
        <v>929</v>
      </c>
      <c r="J1609" t="s">
        <v>366</v>
      </c>
      <c r="K1609" t="s">
        <v>44</v>
      </c>
      <c r="L1609">
        <v>11</v>
      </c>
      <c r="M1609" t="s">
        <v>364</v>
      </c>
      <c r="N1609" s="5">
        <v>0.54</v>
      </c>
      <c r="O1609" t="s">
        <v>30</v>
      </c>
      <c r="P1609" s="5">
        <v>0.377952756</v>
      </c>
      <c r="Q1609" s="6">
        <v>53446.890180000002</v>
      </c>
      <c r="R1609" s="7">
        <v>1.5726179313484332E-4</v>
      </c>
      <c r="S1609" s="7">
        <v>9.1338395454728966E-5</v>
      </c>
      <c r="T1609" s="6">
        <v>8.4051537871878494</v>
      </c>
      <c r="U1609" s="6">
        <v>4.8817531910863101</v>
      </c>
    </row>
    <row r="1610" spans="1:21" x14ac:dyDescent="0.3">
      <c r="A1610" t="s">
        <v>21</v>
      </c>
      <c r="B1610" t="s">
        <v>648</v>
      </c>
      <c r="C1610" t="s">
        <v>219</v>
      </c>
      <c r="D1610" t="s">
        <v>368</v>
      </c>
      <c r="E1610" t="s">
        <v>25</v>
      </c>
      <c r="F1610" t="s">
        <v>26</v>
      </c>
      <c r="G1610" t="s">
        <v>781</v>
      </c>
      <c r="H1610" t="s">
        <v>28</v>
      </c>
      <c r="I1610" t="s">
        <v>28</v>
      </c>
      <c r="J1610" t="s">
        <v>28</v>
      </c>
      <c r="K1610" t="s">
        <v>29</v>
      </c>
      <c r="L1610">
        <v>20</v>
      </c>
      <c r="N1610" s="5">
        <v>0</v>
      </c>
      <c r="O1610" t="s">
        <v>30</v>
      </c>
      <c r="P1610" s="5">
        <v>0.3</v>
      </c>
      <c r="Q1610" s="6">
        <v>0</v>
      </c>
      <c r="R1610" s="7">
        <v>3.6816310603171587E-4</v>
      </c>
      <c r="S1610" s="7">
        <v>1.1165464820805937E-4</v>
      </c>
      <c r="T1610" s="6">
        <v>0</v>
      </c>
      <c r="U1610" s="6">
        <v>0</v>
      </c>
    </row>
    <row r="1611" spans="1:21" x14ac:dyDescent="0.3">
      <c r="A1611" t="s">
        <v>21</v>
      </c>
      <c r="B1611" t="s">
        <v>648</v>
      </c>
      <c r="C1611" t="s">
        <v>219</v>
      </c>
      <c r="D1611" t="s">
        <v>368</v>
      </c>
      <c r="E1611" t="s">
        <v>25</v>
      </c>
      <c r="F1611" t="s">
        <v>26</v>
      </c>
      <c r="G1611" t="s">
        <v>782</v>
      </c>
      <c r="H1611" t="s">
        <v>223</v>
      </c>
      <c r="I1611" t="s">
        <v>914</v>
      </c>
      <c r="J1611" t="s">
        <v>223</v>
      </c>
      <c r="K1611" t="s">
        <v>29</v>
      </c>
      <c r="L1611">
        <v>5</v>
      </c>
      <c r="M1611" t="s">
        <v>220</v>
      </c>
      <c r="N1611" s="5">
        <v>0</v>
      </c>
      <c r="O1611" t="s">
        <v>30</v>
      </c>
      <c r="P1611" s="5">
        <v>1</v>
      </c>
      <c r="Q1611" s="6">
        <v>0</v>
      </c>
      <c r="R1611" s="7">
        <v>1.0438347089802846E-4</v>
      </c>
      <c r="S1611" s="7">
        <v>3.4778106055455282E-5</v>
      </c>
      <c r="T1611" s="6">
        <v>0</v>
      </c>
      <c r="U1611" s="6">
        <v>0</v>
      </c>
    </row>
    <row r="1612" spans="1:21" x14ac:dyDescent="0.3">
      <c r="A1612" t="s">
        <v>21</v>
      </c>
      <c r="B1612" t="s">
        <v>648</v>
      </c>
      <c r="C1612" t="s">
        <v>219</v>
      </c>
      <c r="D1612" t="s">
        <v>368</v>
      </c>
      <c r="E1612" t="s">
        <v>25</v>
      </c>
      <c r="F1612" t="s">
        <v>31</v>
      </c>
      <c r="G1612" t="s">
        <v>783</v>
      </c>
      <c r="H1612" t="s">
        <v>28</v>
      </c>
      <c r="I1612" t="s">
        <v>28</v>
      </c>
      <c r="J1612" t="s">
        <v>28</v>
      </c>
      <c r="K1612" t="s">
        <v>29</v>
      </c>
      <c r="L1612">
        <v>20</v>
      </c>
      <c r="N1612" s="5">
        <v>0</v>
      </c>
      <c r="O1612" t="s">
        <v>30</v>
      </c>
      <c r="P1612" s="5">
        <v>0.3</v>
      </c>
      <c r="Q1612" s="6">
        <v>0</v>
      </c>
      <c r="R1612" s="7">
        <v>3.6816310603171587E-4</v>
      </c>
      <c r="S1612" s="7">
        <v>1.1165464820805937E-4</v>
      </c>
      <c r="T1612" s="6">
        <v>0</v>
      </c>
      <c r="U1612" s="6">
        <v>0</v>
      </c>
    </row>
    <row r="1613" spans="1:21" x14ac:dyDescent="0.3">
      <c r="A1613" t="s">
        <v>21</v>
      </c>
      <c r="B1613" t="s">
        <v>648</v>
      </c>
      <c r="C1613" t="s">
        <v>219</v>
      </c>
      <c r="D1613" t="s">
        <v>368</v>
      </c>
      <c r="E1613" t="s">
        <v>25</v>
      </c>
      <c r="F1613" t="s">
        <v>31</v>
      </c>
      <c r="G1613" t="s">
        <v>784</v>
      </c>
      <c r="H1613" t="s">
        <v>223</v>
      </c>
      <c r="I1613" t="s">
        <v>914</v>
      </c>
      <c r="J1613" t="s">
        <v>223</v>
      </c>
      <c r="K1613" t="s">
        <v>29</v>
      </c>
      <c r="L1613">
        <v>5</v>
      </c>
      <c r="M1613" t="s">
        <v>220</v>
      </c>
      <c r="N1613" s="5">
        <v>0</v>
      </c>
      <c r="O1613" t="s">
        <v>30</v>
      </c>
      <c r="P1613" s="5">
        <v>1</v>
      </c>
      <c r="Q1613" s="6">
        <v>0</v>
      </c>
      <c r="R1613" s="7">
        <v>1.0438347089802846E-4</v>
      </c>
      <c r="S1613" s="7">
        <v>3.4778106055455282E-5</v>
      </c>
      <c r="T1613" s="6">
        <v>0</v>
      </c>
      <c r="U1613" s="6">
        <v>0</v>
      </c>
    </row>
    <row r="1614" spans="1:21" x14ac:dyDescent="0.3">
      <c r="A1614" t="s">
        <v>21</v>
      </c>
      <c r="B1614" t="s">
        <v>648</v>
      </c>
      <c r="C1614" t="s">
        <v>219</v>
      </c>
      <c r="D1614" t="s">
        <v>368</v>
      </c>
      <c r="E1614" t="s">
        <v>25</v>
      </c>
      <c r="F1614" t="s">
        <v>41</v>
      </c>
      <c r="G1614" t="s">
        <v>880</v>
      </c>
      <c r="H1614" t="s">
        <v>370</v>
      </c>
      <c r="I1614" t="s">
        <v>370</v>
      </c>
      <c r="J1614" t="s">
        <v>370</v>
      </c>
      <c r="K1614" t="s">
        <v>44</v>
      </c>
      <c r="L1614">
        <v>12</v>
      </c>
      <c r="M1614" t="s">
        <v>368</v>
      </c>
      <c r="N1614" s="5">
        <v>0.54</v>
      </c>
      <c r="O1614" t="s">
        <v>30</v>
      </c>
      <c r="P1614" s="5">
        <v>0.308888889</v>
      </c>
      <c r="Q1614" s="6">
        <v>36639169.710000001</v>
      </c>
      <c r="R1614" s="7">
        <v>1.5726179313484332E-4</v>
      </c>
      <c r="S1614" s="7">
        <v>9.1338395454728966E-5</v>
      </c>
      <c r="T1614" s="6">
        <v>5761.9415275664378</v>
      </c>
      <c r="U1614" s="6">
        <v>3346.5629721049072</v>
      </c>
    </row>
    <row r="1615" spans="1:21" x14ac:dyDescent="0.3">
      <c r="A1615" t="s">
        <v>21</v>
      </c>
      <c r="B1615" t="s">
        <v>648</v>
      </c>
      <c r="C1615" t="s">
        <v>219</v>
      </c>
      <c r="D1615" t="s">
        <v>368</v>
      </c>
      <c r="E1615" t="s">
        <v>25</v>
      </c>
      <c r="F1615" t="s">
        <v>41</v>
      </c>
      <c r="G1615" t="s">
        <v>881</v>
      </c>
      <c r="H1615" t="s">
        <v>372</v>
      </c>
      <c r="I1615" t="s">
        <v>930</v>
      </c>
      <c r="J1615" t="s">
        <v>372</v>
      </c>
      <c r="K1615" t="s">
        <v>44</v>
      </c>
      <c r="L1615">
        <v>11</v>
      </c>
      <c r="M1615" t="s">
        <v>368</v>
      </c>
      <c r="N1615" s="5">
        <v>0.46</v>
      </c>
      <c r="O1615" t="s">
        <v>30</v>
      </c>
      <c r="P1615" s="5">
        <v>0.20865139899999999</v>
      </c>
      <c r="Q1615" s="6">
        <v>17566206.039999999</v>
      </c>
      <c r="R1615" s="7">
        <v>1.5726179313484332E-4</v>
      </c>
      <c r="S1615" s="7">
        <v>9.1338395454728966E-5</v>
      </c>
      <c r="T1615" s="6">
        <v>2762.4930604265151</v>
      </c>
      <c r="U1615" s="6">
        <v>1604.4690739207683</v>
      </c>
    </row>
    <row r="1616" spans="1:21" x14ac:dyDescent="0.3">
      <c r="A1616" t="s">
        <v>21</v>
      </c>
      <c r="B1616" t="s">
        <v>648</v>
      </c>
      <c r="C1616" t="s">
        <v>219</v>
      </c>
      <c r="D1616" t="s">
        <v>368</v>
      </c>
      <c r="E1616" t="s">
        <v>25</v>
      </c>
      <c r="F1616" t="s">
        <v>26</v>
      </c>
      <c r="G1616" t="s">
        <v>882</v>
      </c>
      <c r="H1616" t="s">
        <v>370</v>
      </c>
      <c r="I1616" t="s">
        <v>370</v>
      </c>
      <c r="J1616" t="s">
        <v>370</v>
      </c>
      <c r="K1616" t="s">
        <v>44</v>
      </c>
      <c r="L1616">
        <v>12</v>
      </c>
      <c r="M1616" t="s">
        <v>368</v>
      </c>
      <c r="N1616" s="5">
        <v>0.54</v>
      </c>
      <c r="O1616" t="s">
        <v>30</v>
      </c>
      <c r="P1616" s="5">
        <v>0.308888889</v>
      </c>
      <c r="Q1616" s="6">
        <v>497633.15740000003</v>
      </c>
      <c r="R1616" s="7">
        <v>1.5726179313484332E-4</v>
      </c>
      <c r="S1616" s="7">
        <v>9.1338395454728966E-5</v>
      </c>
      <c r="T1616" s="6">
        <v>78.258682656077724</v>
      </c>
      <c r="U1616" s="6">
        <v>45.453014121986584</v>
      </c>
    </row>
    <row r="1617" spans="1:21" x14ac:dyDescent="0.3">
      <c r="A1617" t="s">
        <v>21</v>
      </c>
      <c r="B1617" t="s">
        <v>648</v>
      </c>
      <c r="C1617" t="s">
        <v>219</v>
      </c>
      <c r="D1617" t="s">
        <v>368</v>
      </c>
      <c r="E1617" t="s">
        <v>25</v>
      </c>
      <c r="F1617" t="s">
        <v>26</v>
      </c>
      <c r="G1617" t="s">
        <v>883</v>
      </c>
      <c r="H1617" t="s">
        <v>372</v>
      </c>
      <c r="I1617" t="s">
        <v>930</v>
      </c>
      <c r="J1617" t="s">
        <v>372</v>
      </c>
      <c r="K1617" t="s">
        <v>44</v>
      </c>
      <c r="L1617">
        <v>11</v>
      </c>
      <c r="M1617" t="s">
        <v>368</v>
      </c>
      <c r="N1617" s="5">
        <v>0.46</v>
      </c>
      <c r="O1617" t="s">
        <v>30</v>
      </c>
      <c r="P1617" s="5">
        <v>0.20865139899999999</v>
      </c>
      <c r="Q1617" s="6">
        <v>238584.18840000001</v>
      </c>
      <c r="R1617" s="7">
        <v>1.5726179313484332E-4</v>
      </c>
      <c r="S1617" s="7">
        <v>9.1338395454728966E-5</v>
      </c>
      <c r="T1617" s="6">
        <v>37.520177281405289</v>
      </c>
      <c r="U1617" s="6">
        <v>21.791896949324762</v>
      </c>
    </row>
    <row r="1618" spans="1:21" x14ac:dyDescent="0.3">
      <c r="A1618" t="s">
        <v>21</v>
      </c>
      <c r="B1618" t="s">
        <v>648</v>
      </c>
      <c r="C1618" t="s">
        <v>80</v>
      </c>
      <c r="D1618" t="s">
        <v>375</v>
      </c>
      <c r="E1618" t="s">
        <v>25</v>
      </c>
      <c r="F1618" t="s">
        <v>26</v>
      </c>
      <c r="G1618" t="s">
        <v>679</v>
      </c>
      <c r="H1618" t="s">
        <v>28</v>
      </c>
      <c r="I1618" t="s">
        <v>28</v>
      </c>
      <c r="J1618" t="s">
        <v>28</v>
      </c>
      <c r="K1618" t="s">
        <v>29</v>
      </c>
      <c r="L1618">
        <v>20</v>
      </c>
      <c r="N1618" s="5">
        <v>0</v>
      </c>
      <c r="O1618" t="s">
        <v>30</v>
      </c>
      <c r="P1618" s="5">
        <v>0.3</v>
      </c>
      <c r="Q1618" s="6">
        <v>0</v>
      </c>
      <c r="R1618" s="7">
        <v>0</v>
      </c>
      <c r="S1618" s="7">
        <v>1.815930999625046E-4</v>
      </c>
      <c r="T1618" s="6">
        <v>0</v>
      </c>
      <c r="U1618" s="6">
        <v>0</v>
      </c>
    </row>
    <row r="1619" spans="1:21" x14ac:dyDescent="0.3">
      <c r="A1619" t="s">
        <v>21</v>
      </c>
      <c r="B1619" t="s">
        <v>648</v>
      </c>
      <c r="C1619" t="s">
        <v>80</v>
      </c>
      <c r="D1619" t="s">
        <v>375</v>
      </c>
      <c r="E1619" t="s">
        <v>25</v>
      </c>
      <c r="F1619" t="s">
        <v>26</v>
      </c>
      <c r="G1619" t="s">
        <v>680</v>
      </c>
      <c r="H1619" t="s">
        <v>84</v>
      </c>
      <c r="I1619" t="s">
        <v>84</v>
      </c>
      <c r="J1619" t="s">
        <v>84</v>
      </c>
      <c r="K1619" t="s">
        <v>29</v>
      </c>
      <c r="L1619">
        <v>20</v>
      </c>
      <c r="N1619" s="5">
        <v>6.7500000000000004E-2</v>
      </c>
      <c r="O1619" t="s">
        <v>30</v>
      </c>
      <c r="P1619" s="5">
        <v>0</v>
      </c>
      <c r="Q1619" s="6">
        <v>0</v>
      </c>
      <c r="R1619" s="7">
        <v>0</v>
      </c>
      <c r="S1619" s="7">
        <v>0</v>
      </c>
      <c r="T1619" s="6">
        <v>0</v>
      </c>
      <c r="U1619" s="6">
        <v>0</v>
      </c>
    </row>
    <row r="1620" spans="1:21" x14ac:dyDescent="0.3">
      <c r="A1620" t="s">
        <v>21</v>
      </c>
      <c r="B1620" t="s">
        <v>648</v>
      </c>
      <c r="C1620" t="s">
        <v>80</v>
      </c>
      <c r="D1620" t="s">
        <v>375</v>
      </c>
      <c r="E1620" t="s">
        <v>25</v>
      </c>
      <c r="F1620" t="s">
        <v>26</v>
      </c>
      <c r="G1620" t="s">
        <v>681</v>
      </c>
      <c r="H1620" t="s">
        <v>86</v>
      </c>
      <c r="I1620" t="s">
        <v>86</v>
      </c>
      <c r="J1620" t="s">
        <v>86</v>
      </c>
      <c r="K1620" t="s">
        <v>29</v>
      </c>
      <c r="L1620">
        <v>20</v>
      </c>
      <c r="N1620" s="5">
        <v>0</v>
      </c>
      <c r="O1620" t="s">
        <v>30</v>
      </c>
      <c r="P1620" s="5">
        <v>6.8640813999999994E-2</v>
      </c>
      <c r="Q1620" s="6">
        <v>0</v>
      </c>
      <c r="R1620" s="7">
        <v>0</v>
      </c>
      <c r="S1620" s="7">
        <v>9.7367594861764994E-4</v>
      </c>
      <c r="T1620" s="6">
        <v>0</v>
      </c>
      <c r="U1620" s="6">
        <v>0</v>
      </c>
    </row>
    <row r="1621" spans="1:21" x14ac:dyDescent="0.3">
      <c r="A1621" t="s">
        <v>21</v>
      </c>
      <c r="B1621" t="s">
        <v>648</v>
      </c>
      <c r="C1621" t="s">
        <v>80</v>
      </c>
      <c r="D1621" t="s">
        <v>375</v>
      </c>
      <c r="E1621" t="s">
        <v>25</v>
      </c>
      <c r="F1621" t="s">
        <v>26</v>
      </c>
      <c r="G1621" t="s">
        <v>682</v>
      </c>
      <c r="H1621" t="s">
        <v>88</v>
      </c>
      <c r="I1621" t="s">
        <v>900</v>
      </c>
      <c r="J1621" t="s">
        <v>88</v>
      </c>
      <c r="K1621" t="s">
        <v>29</v>
      </c>
      <c r="L1621">
        <v>20</v>
      </c>
      <c r="N1621" s="5">
        <v>0.72</v>
      </c>
      <c r="O1621" t="s">
        <v>30</v>
      </c>
      <c r="P1621" s="5">
        <v>0.54868913900000005</v>
      </c>
      <c r="Q1621" s="6">
        <v>473604.71389999997</v>
      </c>
      <c r="R1621" s="7">
        <v>0</v>
      </c>
      <c r="S1621" s="7">
        <v>1.8460693930164465E-3</v>
      </c>
      <c r="T1621" s="6">
        <v>0</v>
      </c>
      <c r="U1621" s="6">
        <v>874.30716671910079</v>
      </c>
    </row>
    <row r="1622" spans="1:21" x14ac:dyDescent="0.3">
      <c r="A1622" t="s">
        <v>21</v>
      </c>
      <c r="B1622" t="s">
        <v>648</v>
      </c>
      <c r="C1622" t="s">
        <v>80</v>
      </c>
      <c r="D1622" t="s">
        <v>375</v>
      </c>
      <c r="E1622" t="s">
        <v>25</v>
      </c>
      <c r="F1622" t="s">
        <v>26</v>
      </c>
      <c r="G1622" t="s">
        <v>683</v>
      </c>
      <c r="H1622" t="s">
        <v>90</v>
      </c>
      <c r="I1622" t="s">
        <v>901</v>
      </c>
      <c r="J1622" t="s">
        <v>90</v>
      </c>
      <c r="K1622" t="s">
        <v>29</v>
      </c>
      <c r="L1622">
        <v>20</v>
      </c>
      <c r="N1622" s="5">
        <v>0</v>
      </c>
      <c r="O1622" t="s">
        <v>30</v>
      </c>
      <c r="P1622" s="5">
        <v>0.91532966400000004</v>
      </c>
      <c r="Q1622" s="6">
        <v>0</v>
      </c>
      <c r="R1622" s="7">
        <v>0</v>
      </c>
      <c r="S1622" s="7">
        <v>1.0964510264815073E-3</v>
      </c>
      <c r="T1622" s="6">
        <v>0</v>
      </c>
      <c r="U1622" s="6">
        <v>0</v>
      </c>
    </row>
    <row r="1623" spans="1:21" x14ac:dyDescent="0.3">
      <c r="A1623" t="s">
        <v>21</v>
      </c>
      <c r="B1623" t="s">
        <v>648</v>
      </c>
      <c r="C1623" t="s">
        <v>80</v>
      </c>
      <c r="D1623" t="s">
        <v>375</v>
      </c>
      <c r="E1623" t="s">
        <v>25</v>
      </c>
      <c r="F1623" t="s">
        <v>26</v>
      </c>
      <c r="G1623" t="s">
        <v>684</v>
      </c>
      <c r="H1623" t="s">
        <v>92</v>
      </c>
      <c r="I1623" t="s">
        <v>902</v>
      </c>
      <c r="J1623" t="s">
        <v>92</v>
      </c>
      <c r="K1623" t="s">
        <v>29</v>
      </c>
      <c r="L1623">
        <v>20</v>
      </c>
      <c r="N1623" s="5">
        <v>0</v>
      </c>
      <c r="O1623" t="s">
        <v>30</v>
      </c>
      <c r="P1623" s="5">
        <v>0.62998976500000003</v>
      </c>
      <c r="Q1623" s="6">
        <v>0</v>
      </c>
      <c r="R1623" s="7">
        <v>0</v>
      </c>
      <c r="S1623" s="7">
        <v>1.5306988172782733E-3</v>
      </c>
      <c r="T1623" s="6">
        <v>0</v>
      </c>
      <c r="U1623" s="6">
        <v>0</v>
      </c>
    </row>
    <row r="1624" spans="1:21" x14ac:dyDescent="0.3">
      <c r="A1624" t="s">
        <v>21</v>
      </c>
      <c r="B1624" t="s">
        <v>648</v>
      </c>
      <c r="C1624" t="s">
        <v>80</v>
      </c>
      <c r="D1624" t="s">
        <v>375</v>
      </c>
      <c r="E1624" t="s">
        <v>25</v>
      </c>
      <c r="F1624" t="s">
        <v>26</v>
      </c>
      <c r="G1624" t="s">
        <v>685</v>
      </c>
      <c r="H1624" t="s">
        <v>94</v>
      </c>
      <c r="I1624" t="s">
        <v>903</v>
      </c>
      <c r="J1624" t="s">
        <v>94</v>
      </c>
      <c r="K1624" t="s">
        <v>29</v>
      </c>
      <c r="L1624">
        <v>20</v>
      </c>
      <c r="N1624" s="5">
        <v>0</v>
      </c>
      <c r="O1624" t="s">
        <v>30</v>
      </c>
      <c r="P1624" s="5">
        <v>0.72383498899999998</v>
      </c>
      <c r="Q1624" s="6">
        <v>0</v>
      </c>
      <c r="R1624" s="7">
        <v>0</v>
      </c>
      <c r="S1624" s="7">
        <v>1.2801475697005974E-3</v>
      </c>
      <c r="T1624" s="6">
        <v>0</v>
      </c>
      <c r="U1624" s="6">
        <v>0</v>
      </c>
    </row>
    <row r="1625" spans="1:21" x14ac:dyDescent="0.3">
      <c r="A1625" t="s">
        <v>21</v>
      </c>
      <c r="B1625" t="s">
        <v>648</v>
      </c>
      <c r="C1625" t="s">
        <v>80</v>
      </c>
      <c r="D1625" t="s">
        <v>375</v>
      </c>
      <c r="E1625" t="s">
        <v>25</v>
      </c>
      <c r="F1625" t="s">
        <v>26</v>
      </c>
      <c r="G1625" t="s">
        <v>686</v>
      </c>
      <c r="H1625" t="s">
        <v>96</v>
      </c>
      <c r="I1625" t="s">
        <v>904</v>
      </c>
      <c r="J1625" t="s">
        <v>96</v>
      </c>
      <c r="K1625" t="s">
        <v>29</v>
      </c>
      <c r="L1625">
        <v>11</v>
      </c>
      <c r="N1625" s="5">
        <v>0.9</v>
      </c>
      <c r="O1625" t="s">
        <v>30</v>
      </c>
      <c r="P1625" s="5">
        <v>6.0917672999999999E-2</v>
      </c>
      <c r="Q1625" s="6">
        <v>0</v>
      </c>
      <c r="R1625" s="7">
        <v>0</v>
      </c>
      <c r="S1625" s="7">
        <v>0</v>
      </c>
      <c r="T1625" s="6">
        <v>0</v>
      </c>
      <c r="U1625" s="6">
        <v>0</v>
      </c>
    </row>
    <row r="1626" spans="1:21" x14ac:dyDescent="0.3">
      <c r="A1626" t="s">
        <v>21</v>
      </c>
      <c r="B1626" t="s">
        <v>648</v>
      </c>
      <c r="C1626" t="s">
        <v>80</v>
      </c>
      <c r="D1626" t="s">
        <v>375</v>
      </c>
      <c r="E1626" t="s">
        <v>25</v>
      </c>
      <c r="F1626" t="s">
        <v>26</v>
      </c>
      <c r="G1626" t="s">
        <v>687</v>
      </c>
      <c r="H1626" t="s">
        <v>98</v>
      </c>
      <c r="I1626" t="s">
        <v>98</v>
      </c>
      <c r="J1626" t="s">
        <v>98</v>
      </c>
      <c r="K1626" t="s">
        <v>29</v>
      </c>
      <c r="L1626">
        <v>11</v>
      </c>
      <c r="N1626" s="5">
        <v>5.8799999999999998E-2</v>
      </c>
      <c r="O1626" t="s">
        <v>30</v>
      </c>
      <c r="P1626" s="5">
        <v>0</v>
      </c>
      <c r="Q1626" s="6">
        <v>0</v>
      </c>
      <c r="R1626" s="7">
        <v>0</v>
      </c>
      <c r="S1626" s="7">
        <v>0</v>
      </c>
      <c r="T1626" s="6">
        <v>0</v>
      </c>
      <c r="U1626" s="6">
        <v>0</v>
      </c>
    </row>
    <row r="1627" spans="1:21" x14ac:dyDescent="0.3">
      <c r="A1627" t="s">
        <v>21</v>
      </c>
      <c r="B1627" t="s">
        <v>648</v>
      </c>
      <c r="C1627" t="s">
        <v>80</v>
      </c>
      <c r="D1627" t="s">
        <v>375</v>
      </c>
      <c r="E1627" t="s">
        <v>25</v>
      </c>
      <c r="F1627" t="s">
        <v>26</v>
      </c>
      <c r="G1627" t="s">
        <v>688</v>
      </c>
      <c r="H1627" t="s">
        <v>100</v>
      </c>
      <c r="I1627" t="s">
        <v>100</v>
      </c>
      <c r="J1627" t="s">
        <v>100</v>
      </c>
      <c r="K1627" t="s">
        <v>29</v>
      </c>
      <c r="L1627">
        <v>20</v>
      </c>
      <c r="N1627" s="5">
        <v>9.4999999999999998E-3</v>
      </c>
      <c r="O1627" t="s">
        <v>30</v>
      </c>
      <c r="P1627" s="5">
        <v>0.1</v>
      </c>
      <c r="Q1627" s="6">
        <v>0</v>
      </c>
      <c r="R1627" s="7">
        <v>0</v>
      </c>
      <c r="S1627" s="7">
        <v>7.8254127106424558E-4</v>
      </c>
      <c r="T1627" s="6">
        <v>0</v>
      </c>
      <c r="U1627" s="6">
        <v>0</v>
      </c>
    </row>
    <row r="1628" spans="1:21" x14ac:dyDescent="0.3">
      <c r="A1628" t="s">
        <v>21</v>
      </c>
      <c r="B1628" t="s">
        <v>648</v>
      </c>
      <c r="C1628" t="s">
        <v>80</v>
      </c>
      <c r="D1628" t="s">
        <v>375</v>
      </c>
      <c r="E1628" t="s">
        <v>25</v>
      </c>
      <c r="F1628" t="s">
        <v>26</v>
      </c>
      <c r="G1628" t="s">
        <v>689</v>
      </c>
      <c r="H1628" t="s">
        <v>102</v>
      </c>
      <c r="I1628" t="s">
        <v>102</v>
      </c>
      <c r="J1628" t="s">
        <v>102</v>
      </c>
      <c r="K1628" t="s">
        <v>29</v>
      </c>
      <c r="L1628">
        <v>11</v>
      </c>
      <c r="N1628" s="5">
        <v>0.02</v>
      </c>
      <c r="O1628" t="s">
        <v>30</v>
      </c>
      <c r="P1628" s="5">
        <v>2.6194598999999999E-2</v>
      </c>
      <c r="Q1628" s="6">
        <v>0</v>
      </c>
      <c r="R1628" s="7">
        <v>0</v>
      </c>
      <c r="S1628" s="7">
        <v>0</v>
      </c>
      <c r="T1628" s="6">
        <v>0</v>
      </c>
      <c r="U1628" s="6">
        <v>0</v>
      </c>
    </row>
    <row r="1629" spans="1:21" x14ac:dyDescent="0.3">
      <c r="A1629" t="s">
        <v>21</v>
      </c>
      <c r="B1629" t="s">
        <v>648</v>
      </c>
      <c r="C1629" t="s">
        <v>80</v>
      </c>
      <c r="D1629" t="s">
        <v>375</v>
      </c>
      <c r="E1629" t="s">
        <v>25</v>
      </c>
      <c r="F1629" t="s">
        <v>26</v>
      </c>
      <c r="G1629" t="s">
        <v>690</v>
      </c>
      <c r="H1629" t="s">
        <v>104</v>
      </c>
      <c r="I1629" t="s">
        <v>104</v>
      </c>
      <c r="J1629" t="s">
        <v>104</v>
      </c>
      <c r="K1629" t="s">
        <v>29</v>
      </c>
      <c r="L1629">
        <v>15</v>
      </c>
      <c r="N1629" s="5">
        <v>0.40500000000000003</v>
      </c>
      <c r="O1629" t="s">
        <v>30</v>
      </c>
      <c r="P1629" s="5">
        <v>5.4033737999999998E-2</v>
      </c>
      <c r="Q1629" s="6">
        <v>0</v>
      </c>
      <c r="R1629" s="7">
        <v>0</v>
      </c>
      <c r="S1629" s="7">
        <v>2.8198813552064638E-3</v>
      </c>
      <c r="T1629" s="6">
        <v>0</v>
      </c>
      <c r="U1629" s="6">
        <v>0</v>
      </c>
    </row>
    <row r="1630" spans="1:21" x14ac:dyDescent="0.3">
      <c r="A1630" t="s">
        <v>21</v>
      </c>
      <c r="B1630" t="s">
        <v>648</v>
      </c>
      <c r="C1630" t="s">
        <v>80</v>
      </c>
      <c r="D1630" t="s">
        <v>375</v>
      </c>
      <c r="E1630" t="s">
        <v>25</v>
      </c>
      <c r="F1630" t="s">
        <v>26</v>
      </c>
      <c r="G1630" t="s">
        <v>691</v>
      </c>
      <c r="H1630" t="s">
        <v>106</v>
      </c>
      <c r="I1630" t="s">
        <v>106</v>
      </c>
      <c r="J1630" t="s">
        <v>106</v>
      </c>
      <c r="K1630" t="s">
        <v>29</v>
      </c>
      <c r="L1630">
        <v>11</v>
      </c>
      <c r="N1630" s="5">
        <v>6.5000000000000002E-2</v>
      </c>
      <c r="O1630" t="s">
        <v>30</v>
      </c>
      <c r="P1630" s="5">
        <v>0.15</v>
      </c>
      <c r="Q1630" s="6">
        <v>6745.9758469999997</v>
      </c>
      <c r="R1630" s="7">
        <v>0</v>
      </c>
      <c r="S1630" s="7">
        <v>1.8346516244184834E-3</v>
      </c>
      <c r="T1630" s="6">
        <v>0</v>
      </c>
      <c r="U1630" s="6">
        <v>12.376515545986404</v>
      </c>
    </row>
    <row r="1631" spans="1:21" x14ac:dyDescent="0.3">
      <c r="A1631" t="s">
        <v>21</v>
      </c>
      <c r="B1631" t="s">
        <v>648</v>
      </c>
      <c r="C1631" t="s">
        <v>80</v>
      </c>
      <c r="D1631" t="s">
        <v>375</v>
      </c>
      <c r="E1631" t="s">
        <v>25</v>
      </c>
      <c r="F1631" t="s">
        <v>26</v>
      </c>
      <c r="G1631" t="s">
        <v>693</v>
      </c>
      <c r="H1631" t="s">
        <v>111</v>
      </c>
      <c r="I1631" t="s">
        <v>111</v>
      </c>
      <c r="J1631" t="s">
        <v>111</v>
      </c>
      <c r="K1631" t="s">
        <v>29</v>
      </c>
      <c r="L1631">
        <v>20</v>
      </c>
      <c r="N1631" s="5">
        <v>2.7E-2</v>
      </c>
      <c r="O1631" t="s">
        <v>30</v>
      </c>
      <c r="P1631" s="5">
        <v>0.146537695</v>
      </c>
      <c r="Q1631" s="6">
        <v>2710.8041109999999</v>
      </c>
      <c r="R1631" s="7">
        <v>0</v>
      </c>
      <c r="S1631" s="7">
        <v>8.9048709555079723E-4</v>
      </c>
      <c r="T1631" s="6">
        <v>0</v>
      </c>
      <c r="U1631" s="6">
        <v>2.4139360794115508</v>
      </c>
    </row>
    <row r="1632" spans="1:21" x14ac:dyDescent="0.3">
      <c r="A1632" t="s">
        <v>21</v>
      </c>
      <c r="B1632" t="s">
        <v>648</v>
      </c>
      <c r="C1632" t="s">
        <v>80</v>
      </c>
      <c r="D1632" t="s">
        <v>375</v>
      </c>
      <c r="E1632" t="s">
        <v>25</v>
      </c>
      <c r="F1632" t="s">
        <v>26</v>
      </c>
      <c r="G1632" t="s">
        <v>694</v>
      </c>
      <c r="H1632" t="s">
        <v>115</v>
      </c>
      <c r="I1632" t="s">
        <v>905</v>
      </c>
      <c r="J1632" t="s">
        <v>115</v>
      </c>
      <c r="K1632" t="s">
        <v>29</v>
      </c>
      <c r="L1632">
        <v>20</v>
      </c>
      <c r="N1632" s="5">
        <v>0.19</v>
      </c>
      <c r="O1632" t="s">
        <v>30</v>
      </c>
      <c r="P1632" s="5">
        <v>0.111111111</v>
      </c>
      <c r="Q1632" s="6">
        <v>0</v>
      </c>
      <c r="R1632" s="7">
        <v>0</v>
      </c>
      <c r="S1632" s="7">
        <v>5.6478647055865038E-4</v>
      </c>
      <c r="T1632" s="6">
        <v>0</v>
      </c>
      <c r="U1632" s="6">
        <v>0</v>
      </c>
    </row>
    <row r="1633" spans="1:21" x14ac:dyDescent="0.3">
      <c r="A1633" t="s">
        <v>21</v>
      </c>
      <c r="B1633" t="s">
        <v>648</v>
      </c>
      <c r="C1633" t="s">
        <v>80</v>
      </c>
      <c r="D1633" t="s">
        <v>375</v>
      </c>
      <c r="E1633" t="s">
        <v>25</v>
      </c>
      <c r="F1633" t="s">
        <v>26</v>
      </c>
      <c r="G1633" t="s">
        <v>695</v>
      </c>
      <c r="H1633" t="s">
        <v>117</v>
      </c>
      <c r="I1633" t="s">
        <v>906</v>
      </c>
      <c r="J1633" t="s">
        <v>117</v>
      </c>
      <c r="K1633" t="s">
        <v>29</v>
      </c>
      <c r="L1633">
        <v>20</v>
      </c>
      <c r="N1633" s="5">
        <v>0.14249999999999999</v>
      </c>
      <c r="O1633" t="s">
        <v>30</v>
      </c>
      <c r="P1633" s="5">
        <v>8.5477239999999996E-2</v>
      </c>
      <c r="Q1633" s="6">
        <v>0</v>
      </c>
      <c r="R1633" s="7">
        <v>0</v>
      </c>
      <c r="S1633" s="7">
        <v>9.7406742677655584E-4</v>
      </c>
      <c r="T1633" s="6">
        <v>0</v>
      </c>
      <c r="U1633" s="6">
        <v>0</v>
      </c>
    </row>
    <row r="1634" spans="1:21" x14ac:dyDescent="0.3">
      <c r="A1634" t="s">
        <v>21</v>
      </c>
      <c r="B1634" t="s">
        <v>648</v>
      </c>
      <c r="C1634" t="s">
        <v>80</v>
      </c>
      <c r="D1634" t="s">
        <v>375</v>
      </c>
      <c r="E1634" t="s">
        <v>25</v>
      </c>
      <c r="F1634" t="s">
        <v>26</v>
      </c>
      <c r="G1634" t="s">
        <v>696</v>
      </c>
      <c r="H1634" t="s">
        <v>119</v>
      </c>
      <c r="I1634" t="s">
        <v>907</v>
      </c>
      <c r="J1634" t="s">
        <v>119</v>
      </c>
      <c r="K1634" t="s">
        <v>29</v>
      </c>
      <c r="L1634">
        <v>20</v>
      </c>
      <c r="N1634" s="5">
        <v>0.54</v>
      </c>
      <c r="O1634" t="s">
        <v>30</v>
      </c>
      <c r="P1634" s="5">
        <v>0.125</v>
      </c>
      <c r="Q1634" s="6">
        <v>9212.9153320000005</v>
      </c>
      <c r="R1634" s="7">
        <v>0</v>
      </c>
      <c r="S1634" s="7">
        <v>8.9048709555079723E-4</v>
      </c>
      <c r="T1634" s="6">
        <v>0</v>
      </c>
      <c r="U1634" s="6">
        <v>8.2039822155480895</v>
      </c>
    </row>
    <row r="1635" spans="1:21" x14ac:dyDescent="0.3">
      <c r="A1635" t="s">
        <v>21</v>
      </c>
      <c r="B1635" t="s">
        <v>648</v>
      </c>
      <c r="C1635" t="s">
        <v>80</v>
      </c>
      <c r="D1635" t="s">
        <v>375</v>
      </c>
      <c r="E1635" t="s">
        <v>25</v>
      </c>
      <c r="F1635" t="s">
        <v>26</v>
      </c>
      <c r="G1635" t="s">
        <v>697</v>
      </c>
      <c r="H1635" t="s">
        <v>121</v>
      </c>
      <c r="I1635" t="s">
        <v>121</v>
      </c>
      <c r="J1635" t="s">
        <v>121</v>
      </c>
      <c r="K1635" t="s">
        <v>29</v>
      </c>
      <c r="L1635">
        <v>11</v>
      </c>
      <c r="N1635" s="5">
        <v>0</v>
      </c>
      <c r="O1635" t="s">
        <v>30</v>
      </c>
      <c r="P1635" s="5">
        <v>0</v>
      </c>
      <c r="Q1635" s="6">
        <v>0</v>
      </c>
      <c r="R1635" s="7">
        <v>0</v>
      </c>
      <c r="S1635" s="7">
        <v>0</v>
      </c>
      <c r="T1635" s="6">
        <v>0</v>
      </c>
      <c r="U1635" s="6">
        <v>0</v>
      </c>
    </row>
    <row r="1636" spans="1:21" x14ac:dyDescent="0.3">
      <c r="A1636" t="s">
        <v>21</v>
      </c>
      <c r="B1636" t="s">
        <v>648</v>
      </c>
      <c r="C1636" t="s">
        <v>80</v>
      </c>
      <c r="D1636" t="s">
        <v>375</v>
      </c>
      <c r="E1636" t="s">
        <v>25</v>
      </c>
      <c r="F1636" t="s">
        <v>26</v>
      </c>
      <c r="G1636" t="s">
        <v>698</v>
      </c>
      <c r="H1636" t="s">
        <v>123</v>
      </c>
      <c r="I1636" t="s">
        <v>123</v>
      </c>
      <c r="J1636" t="s">
        <v>123</v>
      </c>
      <c r="K1636" t="s">
        <v>29</v>
      </c>
      <c r="L1636">
        <v>15</v>
      </c>
      <c r="N1636" s="5">
        <v>0</v>
      </c>
      <c r="O1636" t="s">
        <v>30</v>
      </c>
      <c r="P1636" s="5">
        <v>0</v>
      </c>
      <c r="Q1636" s="6">
        <v>0</v>
      </c>
      <c r="R1636" s="7">
        <v>0</v>
      </c>
      <c r="S1636" s="7">
        <v>0</v>
      </c>
      <c r="T1636" s="6">
        <v>0</v>
      </c>
      <c r="U1636" s="6">
        <v>0</v>
      </c>
    </row>
    <row r="1637" spans="1:21" x14ac:dyDescent="0.3">
      <c r="A1637" t="s">
        <v>21</v>
      </c>
      <c r="B1637" t="s">
        <v>648</v>
      </c>
      <c r="C1637" t="s">
        <v>80</v>
      </c>
      <c r="D1637" t="s">
        <v>375</v>
      </c>
      <c r="E1637" t="s">
        <v>25</v>
      </c>
      <c r="F1637" t="s">
        <v>26</v>
      </c>
      <c r="G1637" t="s">
        <v>699</v>
      </c>
      <c r="H1637" t="s">
        <v>125</v>
      </c>
      <c r="I1637" t="s">
        <v>908</v>
      </c>
      <c r="J1637" t="s">
        <v>125</v>
      </c>
      <c r="K1637" t="s">
        <v>29</v>
      </c>
      <c r="L1637">
        <v>20</v>
      </c>
      <c r="N1637" s="5">
        <v>0.08</v>
      </c>
      <c r="O1637" t="s">
        <v>30</v>
      </c>
      <c r="P1637" s="5">
        <v>0.28027465699999998</v>
      </c>
      <c r="Q1637" s="6">
        <v>15869.4746</v>
      </c>
      <c r="R1637" s="7">
        <v>0</v>
      </c>
      <c r="S1637" s="7">
        <v>1.0209825489258461E-3</v>
      </c>
      <c r="T1637" s="6">
        <v>0</v>
      </c>
      <c r="U1637" s="6">
        <v>16.20245662722197</v>
      </c>
    </row>
    <row r="1638" spans="1:21" x14ac:dyDescent="0.3">
      <c r="A1638" t="s">
        <v>21</v>
      </c>
      <c r="B1638" t="s">
        <v>648</v>
      </c>
      <c r="C1638" t="s">
        <v>80</v>
      </c>
      <c r="D1638" t="s">
        <v>375</v>
      </c>
      <c r="E1638" t="s">
        <v>25</v>
      </c>
      <c r="F1638" t="s">
        <v>26</v>
      </c>
      <c r="G1638" t="s">
        <v>700</v>
      </c>
      <c r="H1638" t="s">
        <v>127</v>
      </c>
      <c r="I1638" t="s">
        <v>909</v>
      </c>
      <c r="J1638" t="s">
        <v>127</v>
      </c>
      <c r="K1638" t="s">
        <v>29</v>
      </c>
      <c r="L1638">
        <v>20</v>
      </c>
      <c r="N1638" s="5">
        <v>0</v>
      </c>
      <c r="O1638" t="s">
        <v>30</v>
      </c>
      <c r="P1638" s="5">
        <v>0.86497247899999996</v>
      </c>
      <c r="Q1638" s="6">
        <v>0</v>
      </c>
      <c r="R1638" s="7">
        <v>0</v>
      </c>
      <c r="S1638" s="7">
        <v>9.6953009944386126E-4</v>
      </c>
      <c r="T1638" s="6">
        <v>0</v>
      </c>
      <c r="U1638" s="6">
        <v>0</v>
      </c>
    </row>
    <row r="1639" spans="1:21" x14ac:dyDescent="0.3">
      <c r="A1639" t="s">
        <v>21</v>
      </c>
      <c r="B1639" t="s">
        <v>648</v>
      </c>
      <c r="C1639" t="s">
        <v>80</v>
      </c>
      <c r="D1639" t="s">
        <v>375</v>
      </c>
      <c r="E1639" t="s">
        <v>25</v>
      </c>
      <c r="F1639" t="s">
        <v>26</v>
      </c>
      <c r="G1639" t="s">
        <v>701</v>
      </c>
      <c r="H1639" t="s">
        <v>129</v>
      </c>
      <c r="I1639" t="s">
        <v>910</v>
      </c>
      <c r="J1639" t="s">
        <v>129</v>
      </c>
      <c r="K1639" t="s">
        <v>29</v>
      </c>
      <c r="L1639">
        <v>20</v>
      </c>
      <c r="N1639" s="5">
        <v>0</v>
      </c>
      <c r="O1639" t="s">
        <v>30</v>
      </c>
      <c r="P1639" s="5">
        <v>0.409928352</v>
      </c>
      <c r="Q1639" s="6">
        <v>0</v>
      </c>
      <c r="R1639" s="7">
        <v>0</v>
      </c>
      <c r="S1639" s="7">
        <v>1.0176433182141351E-3</v>
      </c>
      <c r="T1639" s="6">
        <v>0</v>
      </c>
      <c r="U1639" s="6">
        <v>0</v>
      </c>
    </row>
    <row r="1640" spans="1:21" x14ac:dyDescent="0.3">
      <c r="A1640" t="s">
        <v>21</v>
      </c>
      <c r="B1640" t="s">
        <v>648</v>
      </c>
      <c r="C1640" t="s">
        <v>80</v>
      </c>
      <c r="D1640" t="s">
        <v>375</v>
      </c>
      <c r="E1640" t="s">
        <v>25</v>
      </c>
      <c r="F1640" t="s">
        <v>26</v>
      </c>
      <c r="G1640" t="s">
        <v>702</v>
      </c>
      <c r="H1640" t="s">
        <v>131</v>
      </c>
      <c r="I1640" t="s">
        <v>911</v>
      </c>
      <c r="J1640" t="s">
        <v>131</v>
      </c>
      <c r="K1640" t="s">
        <v>29</v>
      </c>
      <c r="L1640">
        <v>20</v>
      </c>
      <c r="N1640" s="5">
        <v>0</v>
      </c>
      <c r="O1640" t="s">
        <v>30</v>
      </c>
      <c r="P1640" s="5">
        <v>0.55958747099999995</v>
      </c>
      <c r="Q1640" s="6">
        <v>0</v>
      </c>
      <c r="R1640" s="7">
        <v>0</v>
      </c>
      <c r="S1640" s="7">
        <v>9.7059503317277192E-4</v>
      </c>
      <c r="T1640" s="6">
        <v>0</v>
      </c>
      <c r="U1640" s="6">
        <v>0</v>
      </c>
    </row>
    <row r="1641" spans="1:21" x14ac:dyDescent="0.3">
      <c r="A1641" t="s">
        <v>21</v>
      </c>
      <c r="B1641" t="s">
        <v>648</v>
      </c>
      <c r="C1641" t="s">
        <v>80</v>
      </c>
      <c r="D1641" t="s">
        <v>375</v>
      </c>
      <c r="E1641" t="s">
        <v>25</v>
      </c>
      <c r="F1641" t="s">
        <v>26</v>
      </c>
      <c r="G1641" t="s">
        <v>703</v>
      </c>
      <c r="H1641" t="s">
        <v>157</v>
      </c>
      <c r="I1641" t="s">
        <v>912</v>
      </c>
      <c r="J1641" t="s">
        <v>157</v>
      </c>
      <c r="K1641" t="s">
        <v>29</v>
      </c>
      <c r="L1641">
        <v>11</v>
      </c>
      <c r="N1641" s="5">
        <v>0.52</v>
      </c>
      <c r="O1641" t="s">
        <v>30</v>
      </c>
      <c r="P1641" s="5">
        <v>0</v>
      </c>
      <c r="Q1641" s="6">
        <v>0</v>
      </c>
      <c r="R1641" s="7">
        <v>0</v>
      </c>
      <c r="S1641" s="7">
        <v>0</v>
      </c>
      <c r="T1641" s="6">
        <v>0</v>
      </c>
      <c r="U1641" s="6">
        <v>0</v>
      </c>
    </row>
    <row r="1642" spans="1:21" x14ac:dyDescent="0.3">
      <c r="A1642" t="s">
        <v>21</v>
      </c>
      <c r="B1642" t="s">
        <v>648</v>
      </c>
      <c r="C1642" t="s">
        <v>80</v>
      </c>
      <c r="D1642" t="s">
        <v>375</v>
      </c>
      <c r="E1642" t="s">
        <v>25</v>
      </c>
      <c r="F1642" t="s">
        <v>31</v>
      </c>
      <c r="G1642" t="s">
        <v>704</v>
      </c>
      <c r="H1642" t="s">
        <v>28</v>
      </c>
      <c r="I1642" t="s">
        <v>28</v>
      </c>
      <c r="J1642" t="s">
        <v>28</v>
      </c>
      <c r="K1642" t="s">
        <v>29</v>
      </c>
      <c r="L1642">
        <v>20</v>
      </c>
      <c r="N1642" s="5">
        <v>0</v>
      </c>
      <c r="O1642" t="s">
        <v>30</v>
      </c>
      <c r="P1642" s="5">
        <v>0.3</v>
      </c>
      <c r="Q1642" s="6">
        <v>0</v>
      </c>
      <c r="R1642" s="7">
        <v>0</v>
      </c>
      <c r="S1642" s="7">
        <v>1.815930999625046E-4</v>
      </c>
      <c r="T1642" s="6">
        <v>0</v>
      </c>
      <c r="U1642" s="6">
        <v>0</v>
      </c>
    </row>
    <row r="1643" spans="1:21" x14ac:dyDescent="0.3">
      <c r="A1643" t="s">
        <v>21</v>
      </c>
      <c r="B1643" t="s">
        <v>648</v>
      </c>
      <c r="C1643" t="s">
        <v>80</v>
      </c>
      <c r="D1643" t="s">
        <v>375</v>
      </c>
      <c r="E1643" t="s">
        <v>25</v>
      </c>
      <c r="F1643" t="s">
        <v>31</v>
      </c>
      <c r="G1643" t="s">
        <v>705</v>
      </c>
      <c r="H1643" t="s">
        <v>84</v>
      </c>
      <c r="I1643" t="s">
        <v>84</v>
      </c>
      <c r="J1643" t="s">
        <v>84</v>
      </c>
      <c r="K1643" t="s">
        <v>29</v>
      </c>
      <c r="L1643">
        <v>20</v>
      </c>
      <c r="N1643" s="5">
        <v>6.7500000000000004E-2</v>
      </c>
      <c r="O1643" t="s">
        <v>30</v>
      </c>
      <c r="P1643" s="5">
        <v>0.60824742300000001</v>
      </c>
      <c r="Q1643" s="6">
        <v>2676193.034</v>
      </c>
      <c r="R1643" s="7">
        <v>0</v>
      </c>
      <c r="S1643" s="7">
        <v>8.9048709555079712E-4</v>
      </c>
      <c r="T1643" s="6">
        <v>0</v>
      </c>
      <c r="U1643" s="6">
        <v>2383.1153619799356</v>
      </c>
    </row>
    <row r="1644" spans="1:21" x14ac:dyDescent="0.3">
      <c r="A1644" t="s">
        <v>21</v>
      </c>
      <c r="B1644" t="s">
        <v>648</v>
      </c>
      <c r="C1644" t="s">
        <v>80</v>
      </c>
      <c r="D1644" t="s">
        <v>375</v>
      </c>
      <c r="E1644" t="s">
        <v>25</v>
      </c>
      <c r="F1644" t="s">
        <v>31</v>
      </c>
      <c r="G1644" t="s">
        <v>706</v>
      </c>
      <c r="H1644" t="s">
        <v>86</v>
      </c>
      <c r="I1644" t="s">
        <v>86</v>
      </c>
      <c r="J1644" t="s">
        <v>86</v>
      </c>
      <c r="K1644" t="s">
        <v>29</v>
      </c>
      <c r="L1644">
        <v>20</v>
      </c>
      <c r="N1644" s="5">
        <v>0</v>
      </c>
      <c r="O1644" t="s">
        <v>30</v>
      </c>
      <c r="P1644" s="5">
        <v>0.103608776</v>
      </c>
      <c r="Q1644" s="6">
        <v>0</v>
      </c>
      <c r="R1644" s="7">
        <v>0</v>
      </c>
      <c r="S1644" s="7">
        <v>9.7367594861765005E-4</v>
      </c>
      <c r="T1644" s="6">
        <v>0</v>
      </c>
      <c r="U1644" s="6">
        <v>0</v>
      </c>
    </row>
    <row r="1645" spans="1:21" x14ac:dyDescent="0.3">
      <c r="A1645" t="s">
        <v>21</v>
      </c>
      <c r="B1645" t="s">
        <v>648</v>
      </c>
      <c r="C1645" t="s">
        <v>80</v>
      </c>
      <c r="D1645" t="s">
        <v>375</v>
      </c>
      <c r="E1645" t="s">
        <v>25</v>
      </c>
      <c r="F1645" t="s">
        <v>31</v>
      </c>
      <c r="G1645" t="s">
        <v>707</v>
      </c>
      <c r="H1645" t="s">
        <v>88</v>
      </c>
      <c r="I1645" t="s">
        <v>900</v>
      </c>
      <c r="J1645" t="s">
        <v>88</v>
      </c>
      <c r="K1645" t="s">
        <v>29</v>
      </c>
      <c r="L1645">
        <v>20</v>
      </c>
      <c r="N1645" s="5">
        <v>0.351348259</v>
      </c>
      <c r="O1645" t="s">
        <v>30</v>
      </c>
      <c r="P1645" s="5">
        <v>0.54868913900000005</v>
      </c>
      <c r="Q1645" s="6">
        <v>11943624.98</v>
      </c>
      <c r="R1645" s="7">
        <v>0</v>
      </c>
      <c r="S1645" s="7">
        <v>1.8460693930164465E-3</v>
      </c>
      <c r="T1645" s="6">
        <v>0</v>
      </c>
      <c r="U1645" s="6">
        <v>22048.760517244667</v>
      </c>
    </row>
    <row r="1646" spans="1:21" x14ac:dyDescent="0.3">
      <c r="A1646" t="s">
        <v>21</v>
      </c>
      <c r="B1646" t="s">
        <v>648</v>
      </c>
      <c r="C1646" t="s">
        <v>80</v>
      </c>
      <c r="D1646" t="s">
        <v>375</v>
      </c>
      <c r="E1646" t="s">
        <v>25</v>
      </c>
      <c r="F1646" t="s">
        <v>31</v>
      </c>
      <c r="G1646" t="s">
        <v>708</v>
      </c>
      <c r="H1646" t="s">
        <v>90</v>
      </c>
      <c r="I1646" t="s">
        <v>901</v>
      </c>
      <c r="J1646" t="s">
        <v>90</v>
      </c>
      <c r="K1646" t="s">
        <v>29</v>
      </c>
      <c r="L1646">
        <v>20</v>
      </c>
      <c r="N1646" s="5">
        <v>0.14625953999999999</v>
      </c>
      <c r="O1646" t="s">
        <v>30</v>
      </c>
      <c r="P1646" s="5">
        <v>0.91532966400000004</v>
      </c>
      <c r="Q1646" s="6">
        <v>11816672.789999999</v>
      </c>
      <c r="R1646" s="7">
        <v>0</v>
      </c>
      <c r="S1646" s="7">
        <v>1.0964510264815073E-3</v>
      </c>
      <c r="T1646" s="6">
        <v>0</v>
      </c>
      <c r="U1646" s="6">
        <v>12956.403010191596</v>
      </c>
    </row>
    <row r="1647" spans="1:21" x14ac:dyDescent="0.3">
      <c r="A1647" t="s">
        <v>21</v>
      </c>
      <c r="B1647" t="s">
        <v>648</v>
      </c>
      <c r="C1647" t="s">
        <v>80</v>
      </c>
      <c r="D1647" t="s">
        <v>375</v>
      </c>
      <c r="E1647" t="s">
        <v>25</v>
      </c>
      <c r="F1647" t="s">
        <v>31</v>
      </c>
      <c r="G1647" t="s">
        <v>709</v>
      </c>
      <c r="H1647" t="s">
        <v>92</v>
      </c>
      <c r="I1647" t="s">
        <v>902</v>
      </c>
      <c r="J1647" t="s">
        <v>92</v>
      </c>
      <c r="K1647" t="s">
        <v>29</v>
      </c>
      <c r="L1647">
        <v>20</v>
      </c>
      <c r="N1647" s="5">
        <v>5.7245342999999997E-2</v>
      </c>
      <c r="O1647" t="s">
        <v>30</v>
      </c>
      <c r="P1647" s="5">
        <v>0.62998976500000003</v>
      </c>
      <c r="Q1647" s="6">
        <v>2438702.5350000001</v>
      </c>
      <c r="R1647" s="7">
        <v>0</v>
      </c>
      <c r="S1647" s="7">
        <v>1.5306988172782733E-3</v>
      </c>
      <c r="T1647" s="6">
        <v>0</v>
      </c>
      <c r="U1647" s="6">
        <v>3732.919086018027</v>
      </c>
    </row>
    <row r="1648" spans="1:21" x14ac:dyDescent="0.3">
      <c r="A1648" t="s">
        <v>21</v>
      </c>
      <c r="B1648" t="s">
        <v>648</v>
      </c>
      <c r="C1648" t="s">
        <v>80</v>
      </c>
      <c r="D1648" t="s">
        <v>375</v>
      </c>
      <c r="E1648" t="s">
        <v>25</v>
      </c>
      <c r="F1648" t="s">
        <v>31</v>
      </c>
      <c r="G1648" t="s">
        <v>710</v>
      </c>
      <c r="H1648" t="s">
        <v>94</v>
      </c>
      <c r="I1648" t="s">
        <v>903</v>
      </c>
      <c r="J1648" t="s">
        <v>94</v>
      </c>
      <c r="K1648" t="s">
        <v>29</v>
      </c>
      <c r="L1648">
        <v>20</v>
      </c>
      <c r="N1648" s="5">
        <v>0.142106125</v>
      </c>
      <c r="O1648" t="s">
        <v>30</v>
      </c>
      <c r="P1648" s="5">
        <v>0.72383498899999998</v>
      </c>
      <c r="Q1648" s="6">
        <v>7753146.5970000001</v>
      </c>
      <c r="R1648" s="7">
        <v>0</v>
      </c>
      <c r="S1648" s="7">
        <v>1.2801475697005974E-3</v>
      </c>
      <c r="T1648" s="6">
        <v>0</v>
      </c>
      <c r="U1648" s="6">
        <v>9925.1717736820065</v>
      </c>
    </row>
    <row r="1649" spans="1:21" x14ac:dyDescent="0.3">
      <c r="A1649" t="s">
        <v>21</v>
      </c>
      <c r="B1649" t="s">
        <v>648</v>
      </c>
      <c r="C1649" t="s">
        <v>80</v>
      </c>
      <c r="D1649" t="s">
        <v>375</v>
      </c>
      <c r="E1649" t="s">
        <v>25</v>
      </c>
      <c r="F1649" t="s">
        <v>31</v>
      </c>
      <c r="G1649" t="s">
        <v>711</v>
      </c>
      <c r="H1649" t="s">
        <v>96</v>
      </c>
      <c r="I1649" t="s">
        <v>904</v>
      </c>
      <c r="J1649" t="s">
        <v>96</v>
      </c>
      <c r="K1649" t="s">
        <v>29</v>
      </c>
      <c r="L1649">
        <v>11</v>
      </c>
      <c r="N1649" s="5">
        <v>0.9</v>
      </c>
      <c r="O1649" t="s">
        <v>30</v>
      </c>
      <c r="P1649" s="5">
        <v>6.0917672999999999E-2</v>
      </c>
      <c r="Q1649" s="6">
        <v>2064212.26</v>
      </c>
      <c r="R1649" s="7">
        <v>0</v>
      </c>
      <c r="S1649" s="7">
        <v>0</v>
      </c>
      <c r="T1649" s="6">
        <v>0</v>
      </c>
      <c r="U1649" s="6">
        <v>0</v>
      </c>
    </row>
    <row r="1650" spans="1:21" x14ac:dyDescent="0.3">
      <c r="A1650" t="s">
        <v>21</v>
      </c>
      <c r="B1650" t="s">
        <v>648</v>
      </c>
      <c r="C1650" t="s">
        <v>80</v>
      </c>
      <c r="D1650" t="s">
        <v>375</v>
      </c>
      <c r="E1650" t="s">
        <v>25</v>
      </c>
      <c r="F1650" t="s">
        <v>31</v>
      </c>
      <c r="G1650" t="s">
        <v>712</v>
      </c>
      <c r="H1650" t="s">
        <v>98</v>
      </c>
      <c r="I1650" t="s">
        <v>98</v>
      </c>
      <c r="J1650" t="s">
        <v>98</v>
      </c>
      <c r="K1650" t="s">
        <v>29</v>
      </c>
      <c r="L1650">
        <v>11</v>
      </c>
      <c r="N1650" s="5">
        <v>5.8799999999999998E-2</v>
      </c>
      <c r="O1650" t="s">
        <v>30</v>
      </c>
      <c r="P1650" s="5">
        <v>6.0326090000000004E-3</v>
      </c>
      <c r="Q1650" s="6">
        <v>12094.885389999999</v>
      </c>
      <c r="R1650" s="7">
        <v>0</v>
      </c>
      <c r="S1650" s="7">
        <v>2.4392257786267083E-2</v>
      </c>
      <c r="T1650" s="6">
        <v>0</v>
      </c>
      <c r="U1650" s="6">
        <v>295.02156232823546</v>
      </c>
    </row>
    <row r="1651" spans="1:21" x14ac:dyDescent="0.3">
      <c r="A1651" t="s">
        <v>21</v>
      </c>
      <c r="B1651" t="s">
        <v>648</v>
      </c>
      <c r="C1651" t="s">
        <v>80</v>
      </c>
      <c r="D1651" t="s">
        <v>375</v>
      </c>
      <c r="E1651" t="s">
        <v>25</v>
      </c>
      <c r="F1651" t="s">
        <v>31</v>
      </c>
      <c r="G1651" t="s">
        <v>713</v>
      </c>
      <c r="H1651" t="s">
        <v>100</v>
      </c>
      <c r="I1651" t="s">
        <v>100</v>
      </c>
      <c r="J1651" t="s">
        <v>100</v>
      </c>
      <c r="K1651" t="s">
        <v>29</v>
      </c>
      <c r="L1651">
        <v>20</v>
      </c>
      <c r="N1651" s="5">
        <v>9.4999999999999998E-3</v>
      </c>
      <c r="O1651" t="s">
        <v>30</v>
      </c>
      <c r="P1651" s="5">
        <v>0.1</v>
      </c>
      <c r="Q1651" s="6">
        <v>37154.21832</v>
      </c>
      <c r="R1651" s="7">
        <v>0</v>
      </c>
      <c r="S1651" s="7">
        <v>7.8254127106424558E-4</v>
      </c>
      <c r="T1651" s="6">
        <v>0</v>
      </c>
      <c r="U1651" s="6">
        <v>29.07470922953128</v>
      </c>
    </row>
    <row r="1652" spans="1:21" x14ac:dyDescent="0.3">
      <c r="A1652" t="s">
        <v>21</v>
      </c>
      <c r="B1652" t="s">
        <v>648</v>
      </c>
      <c r="C1652" t="s">
        <v>80</v>
      </c>
      <c r="D1652" t="s">
        <v>375</v>
      </c>
      <c r="E1652" t="s">
        <v>25</v>
      </c>
      <c r="F1652" t="s">
        <v>31</v>
      </c>
      <c r="G1652" t="s">
        <v>714</v>
      </c>
      <c r="H1652" t="s">
        <v>102</v>
      </c>
      <c r="I1652" t="s">
        <v>102</v>
      </c>
      <c r="J1652" t="s">
        <v>102</v>
      </c>
      <c r="K1652" t="s">
        <v>29</v>
      </c>
      <c r="L1652">
        <v>11</v>
      </c>
      <c r="N1652" s="5">
        <v>0.02</v>
      </c>
      <c r="O1652" t="s">
        <v>30</v>
      </c>
      <c r="P1652" s="5">
        <v>2.6194598999999999E-2</v>
      </c>
      <c r="Q1652" s="6">
        <v>17872.635890000001</v>
      </c>
      <c r="R1652" s="7">
        <v>0</v>
      </c>
      <c r="S1652" s="7">
        <v>0</v>
      </c>
      <c r="T1652" s="6">
        <v>0</v>
      </c>
      <c r="U1652" s="6">
        <v>0</v>
      </c>
    </row>
    <row r="1653" spans="1:21" x14ac:dyDescent="0.3">
      <c r="A1653" t="s">
        <v>21</v>
      </c>
      <c r="B1653" t="s">
        <v>648</v>
      </c>
      <c r="C1653" t="s">
        <v>80</v>
      </c>
      <c r="D1653" t="s">
        <v>375</v>
      </c>
      <c r="E1653" t="s">
        <v>25</v>
      </c>
      <c r="F1653" t="s">
        <v>31</v>
      </c>
      <c r="G1653" t="s">
        <v>936</v>
      </c>
      <c r="H1653" t="s">
        <v>104</v>
      </c>
      <c r="I1653" t="s">
        <v>104</v>
      </c>
      <c r="J1653" t="s">
        <v>104</v>
      </c>
      <c r="K1653" t="s">
        <v>29</v>
      </c>
      <c r="L1653">
        <v>15</v>
      </c>
      <c r="N1653" s="5">
        <v>0.76500000000000001</v>
      </c>
      <c r="O1653" t="s">
        <v>30</v>
      </c>
      <c r="P1653" s="5">
        <v>5.4033737999999998E-2</v>
      </c>
      <c r="Q1653" s="6">
        <v>1470980.078</v>
      </c>
      <c r="R1653" s="7">
        <v>0</v>
      </c>
      <c r="S1653" s="7">
        <v>2.8198813552064638E-3</v>
      </c>
      <c r="T1653" s="6">
        <v>0</v>
      </c>
      <c r="U1653" s="6">
        <v>4147.9892958323499</v>
      </c>
    </row>
    <row r="1654" spans="1:21" x14ac:dyDescent="0.3">
      <c r="A1654" t="s">
        <v>21</v>
      </c>
      <c r="B1654" t="s">
        <v>648</v>
      </c>
      <c r="C1654" t="s">
        <v>80</v>
      </c>
      <c r="D1654" t="s">
        <v>375</v>
      </c>
      <c r="E1654" t="s">
        <v>25</v>
      </c>
      <c r="F1654" t="s">
        <v>31</v>
      </c>
      <c r="G1654" t="s">
        <v>715</v>
      </c>
      <c r="H1654" t="s">
        <v>106</v>
      </c>
      <c r="I1654" t="s">
        <v>106</v>
      </c>
      <c r="J1654" t="s">
        <v>106</v>
      </c>
      <c r="K1654" t="s">
        <v>29</v>
      </c>
      <c r="L1654">
        <v>11</v>
      </c>
      <c r="N1654" s="5">
        <v>6.5000000000000002E-2</v>
      </c>
      <c r="O1654" t="s">
        <v>30</v>
      </c>
      <c r="P1654" s="5">
        <v>0.15</v>
      </c>
      <c r="Q1654" s="6">
        <v>455854.70309999998</v>
      </c>
      <c r="R1654" s="7">
        <v>0</v>
      </c>
      <c r="S1654" s="7">
        <v>1.5853561643534404E-3</v>
      </c>
      <c r="T1654" s="6">
        <v>0</v>
      </c>
      <c r="U1654" s="6">
        <v>722.69206360909232</v>
      </c>
    </row>
    <row r="1655" spans="1:21" x14ac:dyDescent="0.3">
      <c r="A1655" t="s">
        <v>21</v>
      </c>
      <c r="B1655" t="s">
        <v>648</v>
      </c>
      <c r="C1655" t="s">
        <v>80</v>
      </c>
      <c r="D1655" t="s">
        <v>375</v>
      </c>
      <c r="E1655" t="s">
        <v>25</v>
      </c>
      <c r="F1655" t="s">
        <v>31</v>
      </c>
      <c r="G1655" t="s">
        <v>716</v>
      </c>
      <c r="H1655" t="s">
        <v>108</v>
      </c>
      <c r="I1655" t="s">
        <v>108</v>
      </c>
      <c r="J1655" t="s">
        <v>108</v>
      </c>
      <c r="K1655" t="s">
        <v>29</v>
      </c>
      <c r="L1655">
        <v>2</v>
      </c>
      <c r="M1655" t="s">
        <v>109</v>
      </c>
      <c r="N1655" s="5">
        <v>0</v>
      </c>
      <c r="O1655" t="s">
        <v>30</v>
      </c>
      <c r="P1655" s="5">
        <v>0.05</v>
      </c>
      <c r="Q1655" s="6">
        <v>0</v>
      </c>
      <c r="R1655" s="7">
        <v>0</v>
      </c>
      <c r="S1655" s="7">
        <v>8.9048709555079723E-4</v>
      </c>
      <c r="T1655" s="6">
        <v>0</v>
      </c>
      <c r="U1655" s="6">
        <v>0</v>
      </c>
    </row>
    <row r="1656" spans="1:21" x14ac:dyDescent="0.3">
      <c r="A1656" t="s">
        <v>21</v>
      </c>
      <c r="B1656" t="s">
        <v>648</v>
      </c>
      <c r="C1656" t="s">
        <v>80</v>
      </c>
      <c r="D1656" t="s">
        <v>375</v>
      </c>
      <c r="E1656" t="s">
        <v>25</v>
      </c>
      <c r="F1656" t="s">
        <v>31</v>
      </c>
      <c r="G1656" t="s">
        <v>717</v>
      </c>
      <c r="H1656" t="s">
        <v>111</v>
      </c>
      <c r="I1656" t="s">
        <v>111</v>
      </c>
      <c r="J1656" t="s">
        <v>111</v>
      </c>
      <c r="K1656" t="s">
        <v>29</v>
      </c>
      <c r="L1656">
        <v>20</v>
      </c>
      <c r="N1656" s="5">
        <v>2.2499999999999998E-3</v>
      </c>
      <c r="O1656" t="s">
        <v>30</v>
      </c>
      <c r="P1656" s="5">
        <v>0.146537695</v>
      </c>
      <c r="Q1656" s="6">
        <v>15265.06115</v>
      </c>
      <c r="R1656" s="7">
        <v>0</v>
      </c>
      <c r="S1656" s="7">
        <v>8.9048709555079723E-4</v>
      </c>
      <c r="T1656" s="6">
        <v>0</v>
      </c>
      <c r="U1656" s="6">
        <v>13.593339966868813</v>
      </c>
    </row>
    <row r="1657" spans="1:21" x14ac:dyDescent="0.3">
      <c r="A1657" t="s">
        <v>21</v>
      </c>
      <c r="B1657" t="s">
        <v>648</v>
      </c>
      <c r="C1657" t="s">
        <v>80</v>
      </c>
      <c r="D1657" t="s">
        <v>375</v>
      </c>
      <c r="E1657" t="s">
        <v>25</v>
      </c>
      <c r="F1657" t="s">
        <v>31</v>
      </c>
      <c r="G1657" t="s">
        <v>719</v>
      </c>
      <c r="H1657" t="s">
        <v>115</v>
      </c>
      <c r="I1657" t="s">
        <v>905</v>
      </c>
      <c r="J1657" t="s">
        <v>115</v>
      </c>
      <c r="K1657" t="s">
        <v>29</v>
      </c>
      <c r="L1657">
        <v>20</v>
      </c>
      <c r="N1657" s="5">
        <v>0.19</v>
      </c>
      <c r="O1657" t="s">
        <v>30</v>
      </c>
      <c r="P1657" s="5">
        <v>0.16190476200000001</v>
      </c>
      <c r="Q1657" s="6">
        <v>1483899.774</v>
      </c>
      <c r="R1657" s="7">
        <v>0</v>
      </c>
      <c r="S1657" s="7">
        <v>8.9696180021593631E-4</v>
      </c>
      <c r="T1657" s="6">
        <v>0</v>
      </c>
      <c r="U1657" s="6">
        <v>1331.001412627061</v>
      </c>
    </row>
    <row r="1658" spans="1:21" x14ac:dyDescent="0.3">
      <c r="A1658" t="s">
        <v>21</v>
      </c>
      <c r="B1658" t="s">
        <v>648</v>
      </c>
      <c r="C1658" t="s">
        <v>80</v>
      </c>
      <c r="D1658" t="s">
        <v>375</v>
      </c>
      <c r="E1658" t="s">
        <v>25</v>
      </c>
      <c r="F1658" t="s">
        <v>31</v>
      </c>
      <c r="G1658" t="s">
        <v>720</v>
      </c>
      <c r="H1658" t="s">
        <v>117</v>
      </c>
      <c r="I1658" t="s">
        <v>906</v>
      </c>
      <c r="J1658" t="s">
        <v>117</v>
      </c>
      <c r="K1658" t="s">
        <v>29</v>
      </c>
      <c r="L1658">
        <v>20</v>
      </c>
      <c r="N1658" s="5">
        <v>0.14249999999999999</v>
      </c>
      <c r="O1658" t="s">
        <v>30</v>
      </c>
      <c r="P1658" s="5">
        <v>0.120445202</v>
      </c>
      <c r="Q1658" s="6">
        <v>740758.54379999998</v>
      </c>
      <c r="R1658" s="7">
        <v>0</v>
      </c>
      <c r="S1658" s="7">
        <v>9.7406742677655584E-4</v>
      </c>
      <c r="T1658" s="6">
        <v>0</v>
      </c>
      <c r="U1658" s="6">
        <v>721.54876862201456</v>
      </c>
    </row>
    <row r="1659" spans="1:21" x14ac:dyDescent="0.3">
      <c r="A1659" t="s">
        <v>21</v>
      </c>
      <c r="B1659" t="s">
        <v>648</v>
      </c>
      <c r="C1659" t="s">
        <v>80</v>
      </c>
      <c r="D1659" t="s">
        <v>375</v>
      </c>
      <c r="E1659" t="s">
        <v>25</v>
      </c>
      <c r="F1659" t="s">
        <v>31</v>
      </c>
      <c r="G1659" t="s">
        <v>721</v>
      </c>
      <c r="H1659" t="s">
        <v>119</v>
      </c>
      <c r="I1659" t="s">
        <v>907</v>
      </c>
      <c r="J1659" t="s">
        <v>119</v>
      </c>
      <c r="K1659" t="s">
        <v>29</v>
      </c>
      <c r="L1659">
        <v>20</v>
      </c>
      <c r="N1659" s="5">
        <v>0.54</v>
      </c>
      <c r="O1659" t="s">
        <v>30</v>
      </c>
      <c r="P1659" s="5">
        <v>0.125</v>
      </c>
      <c r="Q1659" s="6">
        <v>3124116.5839999998</v>
      </c>
      <c r="R1659" s="7">
        <v>0</v>
      </c>
      <c r="S1659" s="7">
        <v>8.9048709555079723E-4</v>
      </c>
      <c r="T1659" s="6">
        <v>0</v>
      </c>
      <c r="U1659" s="6">
        <v>2781.9855030482381</v>
      </c>
    </row>
    <row r="1660" spans="1:21" x14ac:dyDescent="0.3">
      <c r="A1660" t="s">
        <v>21</v>
      </c>
      <c r="B1660" t="s">
        <v>648</v>
      </c>
      <c r="C1660" t="s">
        <v>80</v>
      </c>
      <c r="D1660" t="s">
        <v>375</v>
      </c>
      <c r="E1660" t="s">
        <v>25</v>
      </c>
      <c r="F1660" t="s">
        <v>31</v>
      </c>
      <c r="G1660" t="s">
        <v>722</v>
      </c>
      <c r="H1660" t="s">
        <v>121</v>
      </c>
      <c r="I1660" t="s">
        <v>121</v>
      </c>
      <c r="J1660" t="s">
        <v>121</v>
      </c>
      <c r="K1660" t="s">
        <v>29</v>
      </c>
      <c r="L1660">
        <v>11</v>
      </c>
      <c r="N1660" s="5">
        <v>0.65</v>
      </c>
      <c r="O1660" t="s">
        <v>30</v>
      </c>
      <c r="P1660" s="5">
        <v>0.12</v>
      </c>
      <c r="Q1660" s="6">
        <v>3308630.0090000001</v>
      </c>
      <c r="R1660" s="7">
        <v>0</v>
      </c>
      <c r="S1660" s="7">
        <v>8.9048709555079723E-4</v>
      </c>
      <c r="T1660" s="6">
        <v>0</v>
      </c>
      <c r="U1660" s="6">
        <v>2946.292326966618</v>
      </c>
    </row>
    <row r="1661" spans="1:21" x14ac:dyDescent="0.3">
      <c r="A1661" t="s">
        <v>21</v>
      </c>
      <c r="B1661" t="s">
        <v>648</v>
      </c>
      <c r="C1661" t="s">
        <v>80</v>
      </c>
      <c r="D1661" t="s">
        <v>375</v>
      </c>
      <c r="E1661" t="s">
        <v>25</v>
      </c>
      <c r="F1661" t="s">
        <v>31</v>
      </c>
      <c r="G1661" t="s">
        <v>723</v>
      </c>
      <c r="H1661" t="s">
        <v>123</v>
      </c>
      <c r="I1661" t="s">
        <v>123</v>
      </c>
      <c r="J1661" t="s">
        <v>123</v>
      </c>
      <c r="K1661" t="s">
        <v>29</v>
      </c>
      <c r="L1661">
        <v>15</v>
      </c>
      <c r="N1661" s="5">
        <v>0</v>
      </c>
      <c r="O1661" t="s">
        <v>30</v>
      </c>
      <c r="P1661" s="5">
        <v>2.0452499999999998E-2</v>
      </c>
      <c r="Q1661" s="6">
        <v>0</v>
      </c>
      <c r="R1661" s="7">
        <v>0</v>
      </c>
      <c r="S1661" s="7">
        <v>8.9048709555079734E-4</v>
      </c>
      <c r="T1661" s="6">
        <v>0</v>
      </c>
      <c r="U1661" s="6">
        <v>0</v>
      </c>
    </row>
    <row r="1662" spans="1:21" x14ac:dyDescent="0.3">
      <c r="A1662" t="s">
        <v>21</v>
      </c>
      <c r="B1662" t="s">
        <v>648</v>
      </c>
      <c r="C1662" t="s">
        <v>80</v>
      </c>
      <c r="D1662" t="s">
        <v>375</v>
      </c>
      <c r="E1662" t="s">
        <v>25</v>
      </c>
      <c r="F1662" t="s">
        <v>31</v>
      </c>
      <c r="G1662" t="s">
        <v>724</v>
      </c>
      <c r="H1662" t="s">
        <v>125</v>
      </c>
      <c r="I1662" t="s">
        <v>908</v>
      </c>
      <c r="J1662" t="s">
        <v>125</v>
      </c>
      <c r="K1662" t="s">
        <v>29</v>
      </c>
      <c r="L1662">
        <v>20</v>
      </c>
      <c r="N1662" s="5">
        <v>3.9038694999999998E-2</v>
      </c>
      <c r="O1662" t="s">
        <v>30</v>
      </c>
      <c r="P1662" s="5">
        <v>0.28027465699999998</v>
      </c>
      <c r="Q1662" s="6">
        <v>533640.17169999995</v>
      </c>
      <c r="R1662" s="7">
        <v>0</v>
      </c>
      <c r="S1662" s="7">
        <v>1.0209825489258461E-3</v>
      </c>
      <c r="T1662" s="6">
        <v>0</v>
      </c>
      <c r="U1662" s="6">
        <v>544.83730271149216</v>
      </c>
    </row>
    <row r="1663" spans="1:21" x14ac:dyDescent="0.3">
      <c r="A1663" t="s">
        <v>21</v>
      </c>
      <c r="B1663" t="s">
        <v>648</v>
      </c>
      <c r="C1663" t="s">
        <v>80</v>
      </c>
      <c r="D1663" t="s">
        <v>375</v>
      </c>
      <c r="E1663" t="s">
        <v>25</v>
      </c>
      <c r="F1663" t="s">
        <v>31</v>
      </c>
      <c r="G1663" t="s">
        <v>725</v>
      </c>
      <c r="H1663" t="s">
        <v>127</v>
      </c>
      <c r="I1663" t="s">
        <v>909</v>
      </c>
      <c r="J1663" t="s">
        <v>127</v>
      </c>
      <c r="K1663" t="s">
        <v>29</v>
      </c>
      <c r="L1663">
        <v>20</v>
      </c>
      <c r="N1663" s="5">
        <v>1.6251060000000001E-2</v>
      </c>
      <c r="O1663" t="s">
        <v>30</v>
      </c>
      <c r="P1663" s="5">
        <v>0.86497247899999996</v>
      </c>
      <c r="Q1663" s="6">
        <v>1074626.828</v>
      </c>
      <c r="R1663" s="7">
        <v>0</v>
      </c>
      <c r="S1663" s="7">
        <v>9.6953009944386126E-4</v>
      </c>
      <c r="T1663" s="6">
        <v>0</v>
      </c>
      <c r="U1663" s="6">
        <v>1041.8830554158812</v>
      </c>
    </row>
    <row r="1664" spans="1:21" x14ac:dyDescent="0.3">
      <c r="A1664" t="s">
        <v>21</v>
      </c>
      <c r="B1664" t="s">
        <v>648</v>
      </c>
      <c r="C1664" t="s">
        <v>80</v>
      </c>
      <c r="D1664" t="s">
        <v>375</v>
      </c>
      <c r="E1664" t="s">
        <v>25</v>
      </c>
      <c r="F1664" t="s">
        <v>31</v>
      </c>
      <c r="G1664" t="s">
        <v>726</v>
      </c>
      <c r="H1664" t="s">
        <v>129</v>
      </c>
      <c r="I1664" t="s">
        <v>910</v>
      </c>
      <c r="J1664" t="s">
        <v>129</v>
      </c>
      <c r="K1664" t="s">
        <v>29</v>
      </c>
      <c r="L1664">
        <v>20</v>
      </c>
      <c r="N1664" s="5">
        <v>6.3605939999999998E-3</v>
      </c>
      <c r="O1664" t="s">
        <v>30</v>
      </c>
      <c r="P1664" s="5">
        <v>0.409928352</v>
      </c>
      <c r="Q1664" s="6">
        <v>130397.41620000001</v>
      </c>
      <c r="R1664" s="7">
        <v>0</v>
      </c>
      <c r="S1664" s="7">
        <v>1.0176433182141351E-3</v>
      </c>
      <c r="T1664" s="6">
        <v>0</v>
      </c>
      <c r="U1664" s="6">
        <v>132.69805930831762</v>
      </c>
    </row>
    <row r="1665" spans="1:21" x14ac:dyDescent="0.3">
      <c r="A1665" t="s">
        <v>21</v>
      </c>
      <c r="B1665" t="s">
        <v>648</v>
      </c>
      <c r="C1665" t="s">
        <v>80</v>
      </c>
      <c r="D1665" t="s">
        <v>375</v>
      </c>
      <c r="E1665" t="s">
        <v>25</v>
      </c>
      <c r="F1665" t="s">
        <v>31</v>
      </c>
      <c r="G1665" t="s">
        <v>727</v>
      </c>
      <c r="H1665" t="s">
        <v>131</v>
      </c>
      <c r="I1665" t="s">
        <v>911</v>
      </c>
      <c r="J1665" t="s">
        <v>131</v>
      </c>
      <c r="K1665" t="s">
        <v>29</v>
      </c>
      <c r="L1665">
        <v>20</v>
      </c>
      <c r="N1665" s="5">
        <v>1.5789569E-2</v>
      </c>
      <c r="O1665" t="s">
        <v>30</v>
      </c>
      <c r="P1665" s="5">
        <v>0.55958747099999995</v>
      </c>
      <c r="Q1665" s="6">
        <v>552286.69999999995</v>
      </c>
      <c r="R1665" s="7">
        <v>0</v>
      </c>
      <c r="S1665" s="7">
        <v>9.7059503317277192E-4</v>
      </c>
      <c r="T1665" s="6">
        <v>0</v>
      </c>
      <c r="U1665" s="6">
        <v>536.04672790738073</v>
      </c>
    </row>
    <row r="1666" spans="1:21" x14ac:dyDescent="0.3">
      <c r="A1666" t="s">
        <v>21</v>
      </c>
      <c r="B1666" t="s">
        <v>648</v>
      </c>
      <c r="C1666" t="s">
        <v>80</v>
      </c>
      <c r="D1666" t="s">
        <v>375</v>
      </c>
      <c r="E1666" t="s">
        <v>25</v>
      </c>
      <c r="F1666" t="s">
        <v>31</v>
      </c>
      <c r="G1666" t="s">
        <v>728</v>
      </c>
      <c r="H1666" t="s">
        <v>157</v>
      </c>
      <c r="I1666" t="s">
        <v>912</v>
      </c>
      <c r="J1666" t="s">
        <v>157</v>
      </c>
      <c r="K1666" t="s">
        <v>29</v>
      </c>
      <c r="L1666">
        <v>11</v>
      </c>
      <c r="N1666" s="5">
        <v>0.52</v>
      </c>
      <c r="O1666" t="s">
        <v>30</v>
      </c>
      <c r="P1666" s="5">
        <v>7.0000000000000007E-2</v>
      </c>
      <c r="Q1666" s="6">
        <v>1422240.7830000001</v>
      </c>
      <c r="R1666" s="7">
        <v>0</v>
      </c>
      <c r="S1666" s="7">
        <v>8.9048709555079723E-4</v>
      </c>
      <c r="T1666" s="6">
        <v>0</v>
      </c>
      <c r="U1666" s="6">
        <v>1266.4870640275617</v>
      </c>
    </row>
    <row r="1667" spans="1:21" x14ac:dyDescent="0.3">
      <c r="A1667" t="s">
        <v>21</v>
      </c>
      <c r="B1667" t="s">
        <v>648</v>
      </c>
      <c r="C1667" t="s">
        <v>80</v>
      </c>
      <c r="D1667" t="s">
        <v>375</v>
      </c>
      <c r="E1667" t="s">
        <v>25</v>
      </c>
      <c r="F1667" t="s">
        <v>41</v>
      </c>
      <c r="G1667" t="s">
        <v>884</v>
      </c>
      <c r="H1667" t="s">
        <v>214</v>
      </c>
      <c r="I1667" t="s">
        <v>214</v>
      </c>
      <c r="J1667" t="s">
        <v>214</v>
      </c>
      <c r="K1667" t="s">
        <v>44</v>
      </c>
      <c r="L1667">
        <v>13</v>
      </c>
      <c r="M1667" t="s">
        <v>375</v>
      </c>
      <c r="N1667" s="5">
        <v>7.1748251999999998E-2</v>
      </c>
      <c r="O1667" t="s">
        <v>30</v>
      </c>
      <c r="P1667" s="5">
        <v>0.30973430600000001</v>
      </c>
      <c r="Q1667" s="6">
        <v>1108485.872</v>
      </c>
      <c r="R1667" s="7">
        <v>0</v>
      </c>
      <c r="S1667" s="7">
        <v>1.3517474285171457E-3</v>
      </c>
      <c r="T1667" s="6">
        <v>0</v>
      </c>
      <c r="U1667" s="6">
        <v>1498.392927023586</v>
      </c>
    </row>
    <row r="1668" spans="1:21" x14ac:dyDescent="0.3">
      <c r="A1668" t="s">
        <v>21</v>
      </c>
      <c r="B1668" t="s">
        <v>648</v>
      </c>
      <c r="C1668" t="s">
        <v>80</v>
      </c>
      <c r="D1668" t="s">
        <v>375</v>
      </c>
      <c r="E1668" t="s">
        <v>25</v>
      </c>
      <c r="F1668" t="s">
        <v>26</v>
      </c>
      <c r="G1668" t="s">
        <v>885</v>
      </c>
      <c r="H1668" t="s">
        <v>214</v>
      </c>
      <c r="I1668" t="s">
        <v>214</v>
      </c>
      <c r="J1668" t="s">
        <v>214</v>
      </c>
      <c r="K1668" t="s">
        <v>44</v>
      </c>
      <c r="L1668">
        <v>13</v>
      </c>
      <c r="M1668" t="s">
        <v>375</v>
      </c>
      <c r="N1668" s="5">
        <v>7.7727273E-2</v>
      </c>
      <c r="O1668" t="s">
        <v>30</v>
      </c>
      <c r="P1668" s="5">
        <v>0.30973430600000001</v>
      </c>
      <c r="Q1668" s="6">
        <v>17459.626209999999</v>
      </c>
      <c r="R1668" s="7">
        <v>0</v>
      </c>
      <c r="S1668" s="7">
        <v>1.3517474285171457E-3</v>
      </c>
      <c r="T1668" s="6">
        <v>0</v>
      </c>
      <c r="U1668" s="6">
        <v>23.601004832238058</v>
      </c>
    </row>
    <row r="1669" spans="1:21" x14ac:dyDescent="0.3">
      <c r="A1669" t="s">
        <v>21</v>
      </c>
      <c r="B1669" t="s">
        <v>648</v>
      </c>
      <c r="C1669" t="s">
        <v>158</v>
      </c>
      <c r="D1669" t="s">
        <v>208</v>
      </c>
      <c r="E1669" t="s">
        <v>25</v>
      </c>
      <c r="F1669" t="s">
        <v>26</v>
      </c>
      <c r="G1669" t="s">
        <v>729</v>
      </c>
      <c r="H1669" t="s">
        <v>28</v>
      </c>
      <c r="I1669" t="s">
        <v>28</v>
      </c>
      <c r="J1669" t="s">
        <v>28</v>
      </c>
      <c r="K1669" t="s">
        <v>29</v>
      </c>
      <c r="L1669">
        <v>20</v>
      </c>
      <c r="N1669" s="5">
        <v>0</v>
      </c>
      <c r="O1669" t="s">
        <v>30</v>
      </c>
      <c r="P1669" s="5">
        <v>0.3</v>
      </c>
      <c r="Q1669" s="6">
        <v>0</v>
      </c>
      <c r="R1669" s="7">
        <v>9.5592450274500484E-4</v>
      </c>
      <c r="S1669" s="7">
        <v>0</v>
      </c>
      <c r="T1669" s="6">
        <v>0</v>
      </c>
      <c r="U1669" s="6">
        <v>0</v>
      </c>
    </row>
    <row r="1670" spans="1:21" x14ac:dyDescent="0.3">
      <c r="A1670" t="s">
        <v>21</v>
      </c>
      <c r="B1670" t="s">
        <v>648</v>
      </c>
      <c r="C1670" t="s">
        <v>158</v>
      </c>
      <c r="D1670" t="s">
        <v>208</v>
      </c>
      <c r="E1670" t="s">
        <v>25</v>
      </c>
      <c r="F1670" t="s">
        <v>26</v>
      </c>
      <c r="G1670" t="s">
        <v>730</v>
      </c>
      <c r="H1670" t="s">
        <v>162</v>
      </c>
      <c r="I1670" t="s">
        <v>162</v>
      </c>
      <c r="J1670" t="s">
        <v>162</v>
      </c>
      <c r="K1670" t="s">
        <v>29</v>
      </c>
      <c r="L1670">
        <v>15</v>
      </c>
      <c r="N1670" s="5">
        <v>9.4999999999999998E-3</v>
      </c>
      <c r="O1670" t="s">
        <v>30</v>
      </c>
      <c r="P1670" s="5">
        <v>0.06</v>
      </c>
      <c r="Q1670" s="6">
        <v>0</v>
      </c>
      <c r="R1670" s="7">
        <v>3.4388204221613705E-4</v>
      </c>
      <c r="S1670" s="7">
        <v>0</v>
      </c>
      <c r="T1670" s="6">
        <v>0</v>
      </c>
      <c r="U1670" s="6">
        <v>0</v>
      </c>
    </row>
    <row r="1671" spans="1:21" x14ac:dyDescent="0.3">
      <c r="A1671" t="s">
        <v>21</v>
      </c>
      <c r="B1671" t="s">
        <v>648</v>
      </c>
      <c r="C1671" t="s">
        <v>158</v>
      </c>
      <c r="D1671" t="s">
        <v>208</v>
      </c>
      <c r="E1671" t="s">
        <v>25</v>
      </c>
      <c r="F1671" t="s">
        <v>26</v>
      </c>
      <c r="G1671" t="s">
        <v>731</v>
      </c>
      <c r="H1671" t="s">
        <v>164</v>
      </c>
      <c r="I1671" t="s">
        <v>164</v>
      </c>
      <c r="J1671" t="s">
        <v>164</v>
      </c>
      <c r="K1671" t="s">
        <v>29</v>
      </c>
      <c r="L1671">
        <v>10</v>
      </c>
      <c r="N1671" s="5">
        <v>0.3</v>
      </c>
      <c r="O1671" t="s">
        <v>30</v>
      </c>
      <c r="P1671" s="5">
        <v>2.0682820000000001E-2</v>
      </c>
      <c r="Q1671" s="6">
        <v>0</v>
      </c>
      <c r="R1671" s="7">
        <v>1.5041279839351771E-3</v>
      </c>
      <c r="S1671" s="7">
        <v>-6.8840361200273037E-4</v>
      </c>
      <c r="T1671" s="6">
        <v>0</v>
      </c>
      <c r="U1671" s="6">
        <v>0</v>
      </c>
    </row>
    <row r="1672" spans="1:21" x14ac:dyDescent="0.3">
      <c r="A1672" t="s">
        <v>21</v>
      </c>
      <c r="B1672" t="s">
        <v>648</v>
      </c>
      <c r="C1672" t="s">
        <v>158</v>
      </c>
      <c r="D1672" t="s">
        <v>208</v>
      </c>
      <c r="E1672" t="s">
        <v>25</v>
      </c>
      <c r="F1672" t="s">
        <v>26</v>
      </c>
      <c r="G1672" t="s">
        <v>732</v>
      </c>
      <c r="H1672" t="s">
        <v>86</v>
      </c>
      <c r="I1672" t="s">
        <v>86</v>
      </c>
      <c r="J1672" t="s">
        <v>86</v>
      </c>
      <c r="K1672" t="s">
        <v>29</v>
      </c>
      <c r="L1672">
        <v>20</v>
      </c>
      <c r="N1672" s="5">
        <v>0</v>
      </c>
      <c r="O1672" t="s">
        <v>30</v>
      </c>
      <c r="P1672" s="5">
        <v>1.3522111999999999E-2</v>
      </c>
      <c r="Q1672" s="6">
        <v>0</v>
      </c>
      <c r="R1672" s="7">
        <v>1.9028965319124914E-4</v>
      </c>
      <c r="S1672" s="7">
        <v>0</v>
      </c>
      <c r="T1672" s="6">
        <v>0</v>
      </c>
      <c r="U1672" s="6">
        <v>0</v>
      </c>
    </row>
    <row r="1673" spans="1:21" x14ac:dyDescent="0.3">
      <c r="A1673" t="s">
        <v>21</v>
      </c>
      <c r="B1673" t="s">
        <v>648</v>
      </c>
      <c r="C1673" t="s">
        <v>158</v>
      </c>
      <c r="D1673" t="s">
        <v>208</v>
      </c>
      <c r="E1673" t="s">
        <v>25</v>
      </c>
      <c r="F1673" t="s">
        <v>26</v>
      </c>
      <c r="G1673" t="s">
        <v>733</v>
      </c>
      <c r="H1673" t="s">
        <v>88</v>
      </c>
      <c r="I1673" t="s">
        <v>900</v>
      </c>
      <c r="J1673" t="s">
        <v>88</v>
      </c>
      <c r="K1673" t="s">
        <v>29</v>
      </c>
      <c r="L1673">
        <v>20</v>
      </c>
      <c r="N1673" s="5">
        <v>0.72</v>
      </c>
      <c r="O1673" t="s">
        <v>30</v>
      </c>
      <c r="P1673" s="5">
        <v>0.122937768</v>
      </c>
      <c r="Q1673" s="6">
        <v>366029.90720000002</v>
      </c>
      <c r="R1673" s="7">
        <v>3.5842754591490017E-4</v>
      </c>
      <c r="S1673" s="7">
        <v>0</v>
      </c>
      <c r="T1673" s="6">
        <v>131.19520136915466</v>
      </c>
      <c r="U1673" s="6">
        <v>0</v>
      </c>
    </row>
    <row r="1674" spans="1:21" x14ac:dyDescent="0.3">
      <c r="A1674" t="s">
        <v>21</v>
      </c>
      <c r="B1674" t="s">
        <v>648</v>
      </c>
      <c r="C1674" t="s">
        <v>158</v>
      </c>
      <c r="D1674" t="s">
        <v>208</v>
      </c>
      <c r="E1674" t="s">
        <v>25</v>
      </c>
      <c r="F1674" t="s">
        <v>26</v>
      </c>
      <c r="G1674" t="s">
        <v>734</v>
      </c>
      <c r="H1674" t="s">
        <v>90</v>
      </c>
      <c r="I1674" t="s">
        <v>901</v>
      </c>
      <c r="J1674" t="s">
        <v>90</v>
      </c>
      <c r="K1674" t="s">
        <v>29</v>
      </c>
      <c r="L1674">
        <v>20</v>
      </c>
      <c r="N1674" s="5">
        <v>0</v>
      </c>
      <c r="O1674" t="s">
        <v>30</v>
      </c>
      <c r="P1674" s="5">
        <v>0.258152516</v>
      </c>
      <c r="Q1674" s="6">
        <v>0</v>
      </c>
      <c r="R1674" s="7">
        <v>3.6958339717821446E-4</v>
      </c>
      <c r="S1674" s="7">
        <v>0</v>
      </c>
      <c r="T1674" s="6">
        <v>0</v>
      </c>
      <c r="U1674" s="6">
        <v>0</v>
      </c>
    </row>
    <row r="1675" spans="1:21" x14ac:dyDescent="0.3">
      <c r="A1675" t="s">
        <v>21</v>
      </c>
      <c r="B1675" t="s">
        <v>648</v>
      </c>
      <c r="C1675" t="s">
        <v>158</v>
      </c>
      <c r="D1675" t="s">
        <v>208</v>
      </c>
      <c r="E1675" t="s">
        <v>25</v>
      </c>
      <c r="F1675" t="s">
        <v>26</v>
      </c>
      <c r="G1675" t="s">
        <v>735</v>
      </c>
      <c r="H1675" t="s">
        <v>92</v>
      </c>
      <c r="I1675" t="s">
        <v>902</v>
      </c>
      <c r="J1675" t="s">
        <v>92</v>
      </c>
      <c r="K1675" t="s">
        <v>29</v>
      </c>
      <c r="L1675">
        <v>20</v>
      </c>
      <c r="N1675" s="5">
        <v>0</v>
      </c>
      <c r="O1675" t="s">
        <v>30</v>
      </c>
      <c r="P1675" s="5">
        <v>0.137728079</v>
      </c>
      <c r="Q1675" s="6">
        <v>0</v>
      </c>
      <c r="R1675" s="7">
        <v>3.5942110967823575E-4</v>
      </c>
      <c r="S1675" s="7">
        <v>0</v>
      </c>
      <c r="T1675" s="6">
        <v>0</v>
      </c>
      <c r="U1675" s="6">
        <v>0</v>
      </c>
    </row>
    <row r="1676" spans="1:21" x14ac:dyDescent="0.3">
      <c r="A1676" t="s">
        <v>21</v>
      </c>
      <c r="B1676" t="s">
        <v>648</v>
      </c>
      <c r="C1676" t="s">
        <v>158</v>
      </c>
      <c r="D1676" t="s">
        <v>208</v>
      </c>
      <c r="E1676" t="s">
        <v>25</v>
      </c>
      <c r="F1676" t="s">
        <v>26</v>
      </c>
      <c r="G1676" t="s">
        <v>736</v>
      </c>
      <c r="H1676" t="s">
        <v>94</v>
      </c>
      <c r="I1676" t="s">
        <v>903</v>
      </c>
      <c r="J1676" t="s">
        <v>94</v>
      </c>
      <c r="K1676" t="s">
        <v>29</v>
      </c>
      <c r="L1676">
        <v>20</v>
      </c>
      <c r="N1676" s="5">
        <v>0</v>
      </c>
      <c r="O1676" t="s">
        <v>30</v>
      </c>
      <c r="P1676" s="5">
        <v>0.15802549900000001</v>
      </c>
      <c r="Q1676" s="6">
        <v>0</v>
      </c>
      <c r="R1676" s="7">
        <v>3.6107014045554174E-4</v>
      </c>
      <c r="S1676" s="7">
        <v>0</v>
      </c>
      <c r="T1676" s="6">
        <v>0</v>
      </c>
      <c r="U1676" s="6">
        <v>0</v>
      </c>
    </row>
    <row r="1677" spans="1:21" x14ac:dyDescent="0.3">
      <c r="A1677" t="s">
        <v>21</v>
      </c>
      <c r="B1677" t="s">
        <v>648</v>
      </c>
      <c r="C1677" t="s">
        <v>158</v>
      </c>
      <c r="D1677" t="s">
        <v>208</v>
      </c>
      <c r="E1677" t="s">
        <v>25</v>
      </c>
      <c r="F1677" t="s">
        <v>26</v>
      </c>
      <c r="G1677" t="s">
        <v>737</v>
      </c>
      <c r="H1677" t="s">
        <v>96</v>
      </c>
      <c r="I1677" t="s">
        <v>904</v>
      </c>
      <c r="J1677" t="s">
        <v>96</v>
      </c>
      <c r="K1677" t="s">
        <v>29</v>
      </c>
      <c r="L1677">
        <v>11</v>
      </c>
      <c r="N1677" s="5">
        <v>0.9</v>
      </c>
      <c r="O1677" t="s">
        <v>30</v>
      </c>
      <c r="P1677" s="5">
        <v>6.0917672999999999E-2</v>
      </c>
      <c r="Q1677" s="6">
        <v>0</v>
      </c>
      <c r="R1677" s="7">
        <v>4.0959747404616836E-4</v>
      </c>
      <c r="S1677" s="7">
        <v>0</v>
      </c>
      <c r="T1677" s="6">
        <v>0</v>
      </c>
      <c r="U1677" s="6">
        <v>0</v>
      </c>
    </row>
    <row r="1678" spans="1:21" x14ac:dyDescent="0.3">
      <c r="A1678" t="s">
        <v>21</v>
      </c>
      <c r="B1678" t="s">
        <v>648</v>
      </c>
      <c r="C1678" t="s">
        <v>158</v>
      </c>
      <c r="D1678" t="s">
        <v>208</v>
      </c>
      <c r="E1678" t="s">
        <v>25</v>
      </c>
      <c r="F1678" t="s">
        <v>26</v>
      </c>
      <c r="G1678" t="s">
        <v>738</v>
      </c>
      <c r="H1678" t="s">
        <v>100</v>
      </c>
      <c r="I1678" t="s">
        <v>100</v>
      </c>
      <c r="J1678" t="s">
        <v>100</v>
      </c>
      <c r="K1678" t="s">
        <v>29</v>
      </c>
      <c r="L1678">
        <v>20</v>
      </c>
      <c r="N1678" s="5">
        <v>9.4999999999999998E-3</v>
      </c>
      <c r="O1678" t="s">
        <v>30</v>
      </c>
      <c r="P1678" s="5">
        <v>0.1</v>
      </c>
      <c r="Q1678" s="6">
        <v>0</v>
      </c>
      <c r="R1678" s="7">
        <v>3.5291555751981648E-4</v>
      </c>
      <c r="S1678" s="7">
        <v>0</v>
      </c>
      <c r="T1678" s="6">
        <v>0</v>
      </c>
      <c r="U1678" s="6">
        <v>0</v>
      </c>
    </row>
    <row r="1679" spans="1:21" x14ac:dyDescent="0.3">
      <c r="A1679" t="s">
        <v>21</v>
      </c>
      <c r="B1679" t="s">
        <v>648</v>
      </c>
      <c r="C1679" t="s">
        <v>158</v>
      </c>
      <c r="D1679" t="s">
        <v>208</v>
      </c>
      <c r="E1679" t="s">
        <v>25</v>
      </c>
      <c r="F1679" t="s">
        <v>26</v>
      </c>
      <c r="G1679" t="s">
        <v>739</v>
      </c>
      <c r="H1679" t="s">
        <v>102</v>
      </c>
      <c r="I1679" t="s">
        <v>102</v>
      </c>
      <c r="J1679" t="s">
        <v>102</v>
      </c>
      <c r="K1679" t="s">
        <v>29</v>
      </c>
      <c r="L1679">
        <v>11</v>
      </c>
      <c r="N1679" s="5">
        <v>0.02</v>
      </c>
      <c r="O1679" t="s">
        <v>30</v>
      </c>
      <c r="P1679" s="5">
        <v>2.6194598999999999E-2</v>
      </c>
      <c r="Q1679" s="6">
        <v>0</v>
      </c>
      <c r="R1679" s="7">
        <v>4.0959747404616836E-4</v>
      </c>
      <c r="S1679" s="7">
        <v>0</v>
      </c>
      <c r="T1679" s="6">
        <v>0</v>
      </c>
      <c r="U1679" s="6">
        <v>0</v>
      </c>
    </row>
    <row r="1680" spans="1:21" x14ac:dyDescent="0.3">
      <c r="A1680" t="s">
        <v>21</v>
      </c>
      <c r="B1680" t="s">
        <v>648</v>
      </c>
      <c r="C1680" t="s">
        <v>158</v>
      </c>
      <c r="D1680" t="s">
        <v>208</v>
      </c>
      <c r="E1680" t="s">
        <v>25</v>
      </c>
      <c r="F1680" t="s">
        <v>26</v>
      </c>
      <c r="G1680" t="s">
        <v>740</v>
      </c>
      <c r="H1680" t="s">
        <v>104</v>
      </c>
      <c r="I1680" t="s">
        <v>104</v>
      </c>
      <c r="J1680" t="s">
        <v>104</v>
      </c>
      <c r="K1680" t="s">
        <v>29</v>
      </c>
      <c r="L1680">
        <v>15</v>
      </c>
      <c r="N1680" s="5">
        <v>0.40500000000000003</v>
      </c>
      <c r="O1680" t="s">
        <v>30</v>
      </c>
      <c r="P1680" s="5">
        <v>1.0163869000000001E-2</v>
      </c>
      <c r="Q1680" s="6">
        <v>0</v>
      </c>
      <c r="R1680" s="7">
        <v>1.9545277079763073E-4</v>
      </c>
      <c r="S1680" s="7">
        <v>0</v>
      </c>
      <c r="T1680" s="6">
        <v>0</v>
      </c>
      <c r="U1680" s="6">
        <v>0</v>
      </c>
    </row>
    <row r="1681" spans="1:21" x14ac:dyDescent="0.3">
      <c r="A1681" t="s">
        <v>21</v>
      </c>
      <c r="B1681" t="s">
        <v>648</v>
      </c>
      <c r="C1681" t="s">
        <v>158</v>
      </c>
      <c r="D1681" t="s">
        <v>208</v>
      </c>
      <c r="E1681" t="s">
        <v>25</v>
      </c>
      <c r="F1681" t="s">
        <v>26</v>
      </c>
      <c r="G1681" t="s">
        <v>741</v>
      </c>
      <c r="H1681" t="s">
        <v>106</v>
      </c>
      <c r="I1681" t="s">
        <v>106</v>
      </c>
      <c r="J1681" t="s">
        <v>106</v>
      </c>
      <c r="K1681" t="s">
        <v>29</v>
      </c>
      <c r="L1681">
        <v>11</v>
      </c>
      <c r="N1681" s="5">
        <v>6.5000000000000002E-2</v>
      </c>
      <c r="O1681" t="s">
        <v>30</v>
      </c>
      <c r="P1681" s="5">
        <v>7.1199999999999999E-2</v>
      </c>
      <c r="Q1681" s="6">
        <v>0</v>
      </c>
      <c r="R1681" s="7">
        <v>1.6082895197674614E-4</v>
      </c>
      <c r="S1681" s="7">
        <v>0</v>
      </c>
      <c r="T1681" s="6">
        <v>0</v>
      </c>
      <c r="U1681" s="6">
        <v>0</v>
      </c>
    </row>
    <row r="1682" spans="1:21" x14ac:dyDescent="0.3">
      <c r="A1682" t="s">
        <v>21</v>
      </c>
      <c r="B1682" t="s">
        <v>648</v>
      </c>
      <c r="C1682" t="s">
        <v>158</v>
      </c>
      <c r="D1682" t="s">
        <v>208</v>
      </c>
      <c r="E1682" t="s">
        <v>25</v>
      </c>
      <c r="F1682" t="s">
        <v>26</v>
      </c>
      <c r="G1682" t="s">
        <v>742</v>
      </c>
      <c r="H1682" t="s">
        <v>111</v>
      </c>
      <c r="I1682" t="s">
        <v>111</v>
      </c>
      <c r="J1682" t="s">
        <v>111</v>
      </c>
      <c r="K1682" t="s">
        <v>29</v>
      </c>
      <c r="L1682">
        <v>20</v>
      </c>
      <c r="N1682" s="5">
        <v>2.7E-2</v>
      </c>
      <c r="O1682" t="s">
        <v>30</v>
      </c>
      <c r="P1682" s="5">
        <v>0.146537695</v>
      </c>
      <c r="Q1682" s="6">
        <v>29290.67179</v>
      </c>
      <c r="R1682" s="7">
        <v>6.1734118931197298E-4</v>
      </c>
      <c r="S1682" s="7">
        <v>0</v>
      </c>
      <c r="T1682" s="6">
        <v>18.082338158585255</v>
      </c>
      <c r="U1682" s="6">
        <v>0</v>
      </c>
    </row>
    <row r="1683" spans="1:21" x14ac:dyDescent="0.3">
      <c r="A1683" t="s">
        <v>21</v>
      </c>
      <c r="B1683" t="s">
        <v>648</v>
      </c>
      <c r="C1683" t="s">
        <v>158</v>
      </c>
      <c r="D1683" t="s">
        <v>208</v>
      </c>
      <c r="E1683" t="s">
        <v>25</v>
      </c>
      <c r="F1683" t="s">
        <v>26</v>
      </c>
      <c r="G1683" t="s">
        <v>743</v>
      </c>
      <c r="H1683" t="s">
        <v>115</v>
      </c>
      <c r="I1683" t="s">
        <v>905</v>
      </c>
      <c r="J1683" t="s">
        <v>115</v>
      </c>
      <c r="K1683" t="s">
        <v>29</v>
      </c>
      <c r="L1683">
        <v>20</v>
      </c>
      <c r="N1683" s="5">
        <v>0.19</v>
      </c>
      <c r="O1683" t="s">
        <v>30</v>
      </c>
      <c r="P1683" s="5">
        <v>1.2609314999999999E-2</v>
      </c>
      <c r="Q1683" s="6">
        <v>0</v>
      </c>
      <c r="R1683" s="7">
        <v>0</v>
      </c>
      <c r="S1683" s="7">
        <v>0</v>
      </c>
      <c r="T1683" s="6">
        <v>0</v>
      </c>
      <c r="U1683" s="6">
        <v>0</v>
      </c>
    </row>
    <row r="1684" spans="1:21" x14ac:dyDescent="0.3">
      <c r="A1684" t="s">
        <v>21</v>
      </c>
      <c r="B1684" t="s">
        <v>648</v>
      </c>
      <c r="C1684" t="s">
        <v>158</v>
      </c>
      <c r="D1684" t="s">
        <v>208</v>
      </c>
      <c r="E1684" t="s">
        <v>25</v>
      </c>
      <c r="F1684" t="s">
        <v>26</v>
      </c>
      <c r="G1684" t="s">
        <v>744</v>
      </c>
      <c r="H1684" t="s">
        <v>117</v>
      </c>
      <c r="I1684" t="s">
        <v>906</v>
      </c>
      <c r="J1684" t="s">
        <v>117</v>
      </c>
      <c r="K1684" t="s">
        <v>29</v>
      </c>
      <c r="L1684">
        <v>20</v>
      </c>
      <c r="N1684" s="5">
        <v>0.14249999999999999</v>
      </c>
      <c r="O1684" t="s">
        <v>30</v>
      </c>
      <c r="P1684" s="5">
        <v>1.6838855999999999E-2</v>
      </c>
      <c r="Q1684" s="6">
        <v>0</v>
      </c>
      <c r="R1684" s="7">
        <v>1.6254546544097634E-4</v>
      </c>
      <c r="S1684" s="7">
        <v>0</v>
      </c>
      <c r="T1684" s="6">
        <v>0</v>
      </c>
      <c r="U1684" s="6">
        <v>0</v>
      </c>
    </row>
    <row r="1685" spans="1:21" x14ac:dyDescent="0.3">
      <c r="A1685" t="s">
        <v>21</v>
      </c>
      <c r="B1685" t="s">
        <v>648</v>
      </c>
      <c r="C1685" t="s">
        <v>158</v>
      </c>
      <c r="D1685" t="s">
        <v>208</v>
      </c>
      <c r="E1685" t="s">
        <v>25</v>
      </c>
      <c r="F1685" t="s">
        <v>26</v>
      </c>
      <c r="G1685" t="s">
        <v>745</v>
      </c>
      <c r="H1685" t="s">
        <v>119</v>
      </c>
      <c r="I1685" t="s">
        <v>907</v>
      </c>
      <c r="J1685" t="s">
        <v>119</v>
      </c>
      <c r="K1685" t="s">
        <v>29</v>
      </c>
      <c r="L1685">
        <v>20</v>
      </c>
      <c r="N1685" s="5">
        <v>0.54</v>
      </c>
      <c r="O1685" t="s">
        <v>30</v>
      </c>
      <c r="P1685" s="5">
        <v>0.125</v>
      </c>
      <c r="Q1685" s="6">
        <v>497735.1165</v>
      </c>
      <c r="R1685" s="7">
        <v>6.1734118931197298E-4</v>
      </c>
      <c r="S1685" s="7">
        <v>0</v>
      </c>
      <c r="T1685" s="6">
        <v>307.27238878244344</v>
      </c>
      <c r="U1685" s="6">
        <v>0</v>
      </c>
    </row>
    <row r="1686" spans="1:21" x14ac:dyDescent="0.3">
      <c r="A1686" t="s">
        <v>21</v>
      </c>
      <c r="B1686" t="s">
        <v>648</v>
      </c>
      <c r="C1686" t="s">
        <v>158</v>
      </c>
      <c r="D1686" t="s">
        <v>208</v>
      </c>
      <c r="E1686" t="s">
        <v>25</v>
      </c>
      <c r="F1686" t="s">
        <v>26</v>
      </c>
      <c r="G1686" t="s">
        <v>748</v>
      </c>
      <c r="H1686" t="s">
        <v>127</v>
      </c>
      <c r="I1686" t="s">
        <v>909</v>
      </c>
      <c r="J1686" t="s">
        <v>127</v>
      </c>
      <c r="K1686" t="s">
        <v>29</v>
      </c>
      <c r="L1686">
        <v>20</v>
      </c>
      <c r="N1686" s="5">
        <v>0</v>
      </c>
      <c r="O1686" t="s">
        <v>30</v>
      </c>
      <c r="P1686" s="5">
        <v>0.176843374</v>
      </c>
      <c r="Q1686" s="6">
        <v>0</v>
      </c>
      <c r="R1686" s="7">
        <v>3.7546157089738525E-4</v>
      </c>
      <c r="S1686" s="7">
        <v>0</v>
      </c>
      <c r="T1686" s="6">
        <v>0</v>
      </c>
      <c r="U1686" s="6">
        <v>0</v>
      </c>
    </row>
    <row r="1687" spans="1:21" x14ac:dyDescent="0.3">
      <c r="A1687" t="s">
        <v>21</v>
      </c>
      <c r="B1687" t="s">
        <v>648</v>
      </c>
      <c r="C1687" t="s">
        <v>158</v>
      </c>
      <c r="D1687" t="s">
        <v>208</v>
      </c>
      <c r="E1687" t="s">
        <v>25</v>
      </c>
      <c r="F1687" t="s">
        <v>26</v>
      </c>
      <c r="G1687" t="s">
        <v>749</v>
      </c>
      <c r="H1687" t="s">
        <v>129</v>
      </c>
      <c r="I1687" t="s">
        <v>910</v>
      </c>
      <c r="J1687" t="s">
        <v>129</v>
      </c>
      <c r="K1687" t="s">
        <v>29</v>
      </c>
      <c r="L1687">
        <v>20</v>
      </c>
      <c r="N1687" s="5">
        <v>0</v>
      </c>
      <c r="O1687" t="s">
        <v>30</v>
      </c>
      <c r="P1687" s="5">
        <v>2.5229721E-2</v>
      </c>
      <c r="Q1687" s="6">
        <v>0</v>
      </c>
      <c r="R1687" s="7">
        <v>3.7301914839361715E-4</v>
      </c>
      <c r="S1687" s="7">
        <v>0</v>
      </c>
      <c r="T1687" s="6">
        <v>0</v>
      </c>
      <c r="U1687" s="6">
        <v>0</v>
      </c>
    </row>
    <row r="1688" spans="1:21" x14ac:dyDescent="0.3">
      <c r="A1688" t="s">
        <v>21</v>
      </c>
      <c r="B1688" t="s">
        <v>648</v>
      </c>
      <c r="C1688" t="s">
        <v>158</v>
      </c>
      <c r="D1688" t="s">
        <v>208</v>
      </c>
      <c r="E1688" t="s">
        <v>25</v>
      </c>
      <c r="F1688" t="s">
        <v>26</v>
      </c>
      <c r="G1688" t="s">
        <v>750</v>
      </c>
      <c r="H1688" t="s">
        <v>131</v>
      </c>
      <c r="I1688" t="s">
        <v>911</v>
      </c>
      <c r="J1688" t="s">
        <v>131</v>
      </c>
      <c r="K1688" t="s">
        <v>29</v>
      </c>
      <c r="L1688">
        <v>20</v>
      </c>
      <c r="N1688" s="5">
        <v>0</v>
      </c>
      <c r="O1688" t="s">
        <v>30</v>
      </c>
      <c r="P1688" s="5">
        <v>5.0535756000000001E-2</v>
      </c>
      <c r="Q1688" s="6">
        <v>0</v>
      </c>
      <c r="R1688" s="7">
        <v>3.709599721408668E-4</v>
      </c>
      <c r="S1688" s="7">
        <v>0</v>
      </c>
      <c r="T1688" s="6">
        <v>0</v>
      </c>
      <c r="U1688" s="6">
        <v>0</v>
      </c>
    </row>
    <row r="1689" spans="1:21" x14ac:dyDescent="0.3">
      <c r="A1689" t="s">
        <v>21</v>
      </c>
      <c r="B1689" t="s">
        <v>648</v>
      </c>
      <c r="C1689" t="s">
        <v>158</v>
      </c>
      <c r="D1689" t="s">
        <v>208</v>
      </c>
      <c r="E1689" t="s">
        <v>25</v>
      </c>
      <c r="F1689" t="s">
        <v>31</v>
      </c>
      <c r="G1689" t="s">
        <v>752</v>
      </c>
      <c r="H1689" t="s">
        <v>28</v>
      </c>
      <c r="I1689" t="s">
        <v>28</v>
      </c>
      <c r="J1689" t="s">
        <v>28</v>
      </c>
      <c r="K1689" t="s">
        <v>29</v>
      </c>
      <c r="L1689">
        <v>20</v>
      </c>
      <c r="N1689" s="5">
        <v>0</v>
      </c>
      <c r="O1689" t="s">
        <v>30</v>
      </c>
      <c r="P1689" s="5">
        <v>0.3</v>
      </c>
      <c r="Q1689" s="6">
        <v>0</v>
      </c>
      <c r="R1689" s="7">
        <v>9.5592450274500484E-4</v>
      </c>
      <c r="S1689" s="7">
        <v>0</v>
      </c>
      <c r="T1689" s="6">
        <v>0</v>
      </c>
      <c r="U1689" s="6">
        <v>0</v>
      </c>
    </row>
    <row r="1690" spans="1:21" x14ac:dyDescent="0.3">
      <c r="A1690" t="s">
        <v>21</v>
      </c>
      <c r="B1690" t="s">
        <v>648</v>
      </c>
      <c r="C1690" t="s">
        <v>158</v>
      </c>
      <c r="D1690" t="s">
        <v>208</v>
      </c>
      <c r="E1690" t="s">
        <v>25</v>
      </c>
      <c r="F1690" t="s">
        <v>31</v>
      </c>
      <c r="G1690" t="s">
        <v>753</v>
      </c>
      <c r="H1690" t="s">
        <v>162</v>
      </c>
      <c r="I1690" t="s">
        <v>162</v>
      </c>
      <c r="J1690" t="s">
        <v>162</v>
      </c>
      <c r="K1690" t="s">
        <v>29</v>
      </c>
      <c r="L1690">
        <v>15</v>
      </c>
      <c r="N1690" s="5">
        <v>9.4999999999999998E-3</v>
      </c>
      <c r="O1690" t="s">
        <v>30</v>
      </c>
      <c r="P1690" s="5">
        <v>0.06</v>
      </c>
      <c r="Q1690" s="6">
        <v>215328.87599999999</v>
      </c>
      <c r="R1690" s="7">
        <v>3.4388204221613705E-4</v>
      </c>
      <c r="S1690" s="7">
        <v>0</v>
      </c>
      <c r="T1690" s="6">
        <v>74.047733626985334</v>
      </c>
      <c r="U1690" s="6">
        <v>0</v>
      </c>
    </row>
    <row r="1691" spans="1:21" x14ac:dyDescent="0.3">
      <c r="A1691" t="s">
        <v>21</v>
      </c>
      <c r="B1691" t="s">
        <v>648</v>
      </c>
      <c r="C1691" t="s">
        <v>158</v>
      </c>
      <c r="D1691" t="s">
        <v>208</v>
      </c>
      <c r="E1691" t="s">
        <v>25</v>
      </c>
      <c r="F1691" t="s">
        <v>31</v>
      </c>
      <c r="G1691" t="s">
        <v>754</v>
      </c>
      <c r="H1691" t="s">
        <v>164</v>
      </c>
      <c r="I1691" t="s">
        <v>164</v>
      </c>
      <c r="J1691" t="s">
        <v>164</v>
      </c>
      <c r="K1691" t="s">
        <v>29</v>
      </c>
      <c r="L1691">
        <v>10</v>
      </c>
      <c r="N1691" s="5">
        <v>0.3</v>
      </c>
      <c r="O1691" t="s">
        <v>30</v>
      </c>
      <c r="P1691" s="5">
        <v>2.0682820000000001E-2</v>
      </c>
      <c r="Q1691" s="6">
        <v>2309965.9309999999</v>
      </c>
      <c r="R1691" s="7">
        <v>1.5041279839351771E-3</v>
      </c>
      <c r="S1691" s="7">
        <v>-6.8840361200273037E-4</v>
      </c>
      <c r="T1691" s="6">
        <v>3474.4843987539743</v>
      </c>
      <c r="U1691" s="6">
        <v>-1590.1888905036496</v>
      </c>
    </row>
    <row r="1692" spans="1:21" x14ac:dyDescent="0.3">
      <c r="A1692" t="s">
        <v>21</v>
      </c>
      <c r="B1692" t="s">
        <v>648</v>
      </c>
      <c r="C1692" t="s">
        <v>158</v>
      </c>
      <c r="D1692" t="s">
        <v>208</v>
      </c>
      <c r="E1692" t="s">
        <v>25</v>
      </c>
      <c r="F1692" t="s">
        <v>31</v>
      </c>
      <c r="G1692" t="s">
        <v>755</v>
      </c>
      <c r="H1692" t="s">
        <v>84</v>
      </c>
      <c r="I1692" t="s">
        <v>84</v>
      </c>
      <c r="J1692" t="s">
        <v>84</v>
      </c>
      <c r="K1692" t="s">
        <v>29</v>
      </c>
      <c r="L1692">
        <v>20</v>
      </c>
      <c r="N1692" s="5">
        <v>6.7500000000000004E-2</v>
      </c>
      <c r="O1692" t="s">
        <v>30</v>
      </c>
      <c r="P1692" s="5">
        <v>3.9986889999999997E-2</v>
      </c>
      <c r="Q1692" s="6">
        <v>1018250.228</v>
      </c>
      <c r="R1692" s="7">
        <v>6.1734118931197298E-4</v>
      </c>
      <c r="S1692" s="7">
        <v>0</v>
      </c>
      <c r="T1692" s="6">
        <v>628.60780677070761</v>
      </c>
      <c r="U1692" s="6">
        <v>0</v>
      </c>
    </row>
    <row r="1693" spans="1:21" x14ac:dyDescent="0.3">
      <c r="A1693" t="s">
        <v>21</v>
      </c>
      <c r="B1693" t="s">
        <v>648</v>
      </c>
      <c r="C1693" t="s">
        <v>158</v>
      </c>
      <c r="D1693" t="s">
        <v>208</v>
      </c>
      <c r="E1693" t="s">
        <v>25</v>
      </c>
      <c r="F1693" t="s">
        <v>31</v>
      </c>
      <c r="G1693" t="s">
        <v>756</v>
      </c>
      <c r="H1693" t="s">
        <v>86</v>
      </c>
      <c r="I1693" t="s">
        <v>86</v>
      </c>
      <c r="J1693" t="s">
        <v>86</v>
      </c>
      <c r="K1693" t="s">
        <v>29</v>
      </c>
      <c r="L1693">
        <v>20</v>
      </c>
      <c r="N1693" s="5">
        <v>0</v>
      </c>
      <c r="O1693" t="s">
        <v>30</v>
      </c>
      <c r="P1693" s="5">
        <v>2.0410734E-2</v>
      </c>
      <c r="Q1693" s="6">
        <v>0</v>
      </c>
      <c r="R1693" s="7">
        <v>1.9028965319124914E-4</v>
      </c>
      <c r="S1693" s="7">
        <v>0</v>
      </c>
      <c r="T1693" s="6">
        <v>0</v>
      </c>
      <c r="U1693" s="6">
        <v>0</v>
      </c>
    </row>
    <row r="1694" spans="1:21" x14ac:dyDescent="0.3">
      <c r="A1694" t="s">
        <v>21</v>
      </c>
      <c r="B1694" t="s">
        <v>648</v>
      </c>
      <c r="C1694" t="s">
        <v>158</v>
      </c>
      <c r="D1694" t="s">
        <v>208</v>
      </c>
      <c r="E1694" t="s">
        <v>25</v>
      </c>
      <c r="F1694" t="s">
        <v>31</v>
      </c>
      <c r="G1694" t="s">
        <v>757</v>
      </c>
      <c r="H1694" t="s">
        <v>88</v>
      </c>
      <c r="I1694" t="s">
        <v>900</v>
      </c>
      <c r="J1694" t="s">
        <v>88</v>
      </c>
      <c r="K1694" t="s">
        <v>29</v>
      </c>
      <c r="L1694">
        <v>20</v>
      </c>
      <c r="N1694" s="5">
        <v>0.351348259</v>
      </c>
      <c r="O1694" t="s">
        <v>30</v>
      </c>
      <c r="P1694" s="5">
        <v>0.122937768</v>
      </c>
      <c r="Q1694" s="6">
        <v>20422762.059999999</v>
      </c>
      <c r="R1694" s="7">
        <v>3.5842754591490017E-4</v>
      </c>
      <c r="S1694" s="7">
        <v>0</v>
      </c>
      <c r="T1694" s="6">
        <v>7320.0804859697309</v>
      </c>
      <c r="U1694" s="6">
        <v>0</v>
      </c>
    </row>
    <row r="1695" spans="1:21" x14ac:dyDescent="0.3">
      <c r="A1695" t="s">
        <v>21</v>
      </c>
      <c r="B1695" t="s">
        <v>648</v>
      </c>
      <c r="C1695" t="s">
        <v>158</v>
      </c>
      <c r="D1695" t="s">
        <v>208</v>
      </c>
      <c r="E1695" t="s">
        <v>25</v>
      </c>
      <c r="F1695" t="s">
        <v>31</v>
      </c>
      <c r="G1695" t="s">
        <v>758</v>
      </c>
      <c r="H1695" t="s">
        <v>90</v>
      </c>
      <c r="I1695" t="s">
        <v>901</v>
      </c>
      <c r="J1695" t="s">
        <v>90</v>
      </c>
      <c r="K1695" t="s">
        <v>29</v>
      </c>
      <c r="L1695">
        <v>20</v>
      </c>
      <c r="N1695" s="5">
        <v>0.14625953999999999</v>
      </c>
      <c r="O1695" t="s">
        <v>30</v>
      </c>
      <c r="P1695" s="5">
        <v>0.258152516</v>
      </c>
      <c r="Q1695" s="6">
        <v>23425198.129999999</v>
      </c>
      <c r="R1695" s="7">
        <v>3.6958339717821446E-4</v>
      </c>
      <c r="S1695" s="7">
        <v>0</v>
      </c>
      <c r="T1695" s="6">
        <v>8657.5643044581557</v>
      </c>
      <c r="U1695" s="6">
        <v>0</v>
      </c>
    </row>
    <row r="1696" spans="1:21" x14ac:dyDescent="0.3">
      <c r="A1696" t="s">
        <v>21</v>
      </c>
      <c r="B1696" t="s">
        <v>648</v>
      </c>
      <c r="C1696" t="s">
        <v>158</v>
      </c>
      <c r="D1696" t="s">
        <v>208</v>
      </c>
      <c r="E1696" t="s">
        <v>25</v>
      </c>
      <c r="F1696" t="s">
        <v>31</v>
      </c>
      <c r="G1696" t="s">
        <v>759</v>
      </c>
      <c r="H1696" t="s">
        <v>92</v>
      </c>
      <c r="I1696" t="s">
        <v>902</v>
      </c>
      <c r="J1696" t="s">
        <v>92</v>
      </c>
      <c r="K1696" t="s">
        <v>29</v>
      </c>
      <c r="L1696">
        <v>20</v>
      </c>
      <c r="N1696" s="5">
        <v>5.7245342999999997E-2</v>
      </c>
      <c r="O1696" t="s">
        <v>30</v>
      </c>
      <c r="P1696" s="5">
        <v>0.137728079</v>
      </c>
      <c r="Q1696" s="6">
        <v>4029422.699</v>
      </c>
      <c r="R1696" s="7">
        <v>3.5942110967823575E-4</v>
      </c>
      <c r="S1696" s="7">
        <v>0</v>
      </c>
      <c r="T1696" s="6">
        <v>1448.2595778372518</v>
      </c>
      <c r="U1696" s="6">
        <v>0</v>
      </c>
    </row>
    <row r="1697" spans="1:21" x14ac:dyDescent="0.3">
      <c r="A1697" t="s">
        <v>21</v>
      </c>
      <c r="B1697" t="s">
        <v>648</v>
      </c>
      <c r="C1697" t="s">
        <v>158</v>
      </c>
      <c r="D1697" t="s">
        <v>208</v>
      </c>
      <c r="E1697" t="s">
        <v>25</v>
      </c>
      <c r="F1697" t="s">
        <v>31</v>
      </c>
      <c r="G1697" t="s">
        <v>760</v>
      </c>
      <c r="H1697" t="s">
        <v>94</v>
      </c>
      <c r="I1697" t="s">
        <v>903</v>
      </c>
      <c r="J1697" t="s">
        <v>94</v>
      </c>
      <c r="K1697" t="s">
        <v>29</v>
      </c>
      <c r="L1697">
        <v>20</v>
      </c>
      <c r="N1697" s="5">
        <v>0.142106125</v>
      </c>
      <c r="O1697" t="s">
        <v>30</v>
      </c>
      <c r="P1697" s="5">
        <v>0.15802549900000001</v>
      </c>
      <c r="Q1697" s="6">
        <v>13367721.91</v>
      </c>
      <c r="R1697" s="7">
        <v>3.6107014045554174E-4</v>
      </c>
      <c r="S1697" s="7">
        <v>0</v>
      </c>
      <c r="T1697" s="6">
        <v>4826.6852276143227</v>
      </c>
      <c r="U1697" s="6">
        <v>0</v>
      </c>
    </row>
    <row r="1698" spans="1:21" x14ac:dyDescent="0.3">
      <c r="A1698" t="s">
        <v>21</v>
      </c>
      <c r="B1698" t="s">
        <v>648</v>
      </c>
      <c r="C1698" t="s">
        <v>158</v>
      </c>
      <c r="D1698" t="s">
        <v>208</v>
      </c>
      <c r="E1698" t="s">
        <v>25</v>
      </c>
      <c r="F1698" t="s">
        <v>31</v>
      </c>
      <c r="G1698" t="s">
        <v>761</v>
      </c>
      <c r="H1698" t="s">
        <v>96</v>
      </c>
      <c r="I1698" t="s">
        <v>904</v>
      </c>
      <c r="J1698" t="s">
        <v>96</v>
      </c>
      <c r="K1698" t="s">
        <v>29</v>
      </c>
      <c r="L1698">
        <v>11</v>
      </c>
      <c r="N1698" s="5">
        <v>0.9</v>
      </c>
      <c r="O1698" t="s">
        <v>30</v>
      </c>
      <c r="P1698" s="5">
        <v>6.0917672999999999E-2</v>
      </c>
      <c r="Q1698" s="6">
        <v>21912978.82</v>
      </c>
      <c r="R1698" s="7">
        <v>4.0959747404616836E-4</v>
      </c>
      <c r="S1698" s="7">
        <v>0</v>
      </c>
      <c r="T1698" s="6">
        <v>8975.5007734991868</v>
      </c>
      <c r="U1698" s="6">
        <v>0</v>
      </c>
    </row>
    <row r="1699" spans="1:21" x14ac:dyDescent="0.3">
      <c r="A1699" t="s">
        <v>21</v>
      </c>
      <c r="B1699" t="s">
        <v>648</v>
      </c>
      <c r="C1699" t="s">
        <v>158</v>
      </c>
      <c r="D1699" t="s">
        <v>208</v>
      </c>
      <c r="E1699" t="s">
        <v>25</v>
      </c>
      <c r="F1699" t="s">
        <v>31</v>
      </c>
      <c r="G1699" t="s">
        <v>762</v>
      </c>
      <c r="H1699" t="s">
        <v>100</v>
      </c>
      <c r="I1699" t="s">
        <v>100</v>
      </c>
      <c r="J1699" t="s">
        <v>100</v>
      </c>
      <c r="K1699" t="s">
        <v>29</v>
      </c>
      <c r="L1699">
        <v>20</v>
      </c>
      <c r="N1699" s="5">
        <v>9.4999999999999998E-3</v>
      </c>
      <c r="O1699" t="s">
        <v>30</v>
      </c>
      <c r="P1699" s="5">
        <v>0.1</v>
      </c>
      <c r="Q1699" s="6">
        <v>396250.4546</v>
      </c>
      <c r="R1699" s="7">
        <v>3.5291555751981648E-4</v>
      </c>
      <c r="S1699" s="7">
        <v>0</v>
      </c>
      <c r="T1699" s="6">
        <v>139.84295010263972</v>
      </c>
      <c r="U1699" s="6">
        <v>0</v>
      </c>
    </row>
    <row r="1700" spans="1:21" x14ac:dyDescent="0.3">
      <c r="A1700" t="s">
        <v>21</v>
      </c>
      <c r="B1700" t="s">
        <v>648</v>
      </c>
      <c r="C1700" t="s">
        <v>158</v>
      </c>
      <c r="D1700" t="s">
        <v>208</v>
      </c>
      <c r="E1700" t="s">
        <v>25</v>
      </c>
      <c r="F1700" t="s">
        <v>31</v>
      </c>
      <c r="G1700" t="s">
        <v>763</v>
      </c>
      <c r="H1700" t="s">
        <v>102</v>
      </c>
      <c r="I1700" t="s">
        <v>102</v>
      </c>
      <c r="J1700" t="s">
        <v>102</v>
      </c>
      <c r="K1700" t="s">
        <v>29</v>
      </c>
      <c r="L1700">
        <v>11</v>
      </c>
      <c r="N1700" s="5">
        <v>0.02</v>
      </c>
      <c r="O1700" t="s">
        <v>30</v>
      </c>
      <c r="P1700" s="5">
        <v>2.6194598999999999E-2</v>
      </c>
      <c r="Q1700" s="6">
        <v>195832.39060000001</v>
      </c>
      <c r="R1700" s="7">
        <v>4.0959747404616836E-4</v>
      </c>
      <c r="S1700" s="7">
        <v>0</v>
      </c>
      <c r="T1700" s="6">
        <v>80.212452526182616</v>
      </c>
      <c r="U1700" s="6">
        <v>0</v>
      </c>
    </row>
    <row r="1701" spans="1:21" x14ac:dyDescent="0.3">
      <c r="A1701" t="s">
        <v>21</v>
      </c>
      <c r="B1701" t="s">
        <v>648</v>
      </c>
      <c r="C1701" t="s">
        <v>158</v>
      </c>
      <c r="D1701" t="s">
        <v>208</v>
      </c>
      <c r="E1701" t="s">
        <v>25</v>
      </c>
      <c r="F1701" t="s">
        <v>31</v>
      </c>
      <c r="G1701" t="s">
        <v>764</v>
      </c>
      <c r="H1701" t="s">
        <v>106</v>
      </c>
      <c r="I1701" t="s">
        <v>106</v>
      </c>
      <c r="J1701" t="s">
        <v>106</v>
      </c>
      <c r="K1701" t="s">
        <v>29</v>
      </c>
      <c r="L1701">
        <v>11</v>
      </c>
      <c r="N1701" s="5">
        <v>6.5000000000000002E-2</v>
      </c>
      <c r="O1701" t="s">
        <v>30</v>
      </c>
      <c r="P1701" s="5">
        <v>7.1199999999999999E-2</v>
      </c>
      <c r="Q1701" s="6">
        <v>1928531.554</v>
      </c>
      <c r="R1701" s="7">
        <v>1.6152035859613736E-4</v>
      </c>
      <c r="S1701" s="7">
        <v>0</v>
      </c>
      <c r="T1701" s="6">
        <v>311.49710816604602</v>
      </c>
      <c r="U1701" s="6">
        <v>0</v>
      </c>
    </row>
    <row r="1702" spans="1:21" x14ac:dyDescent="0.3">
      <c r="A1702" t="s">
        <v>21</v>
      </c>
      <c r="B1702" t="s">
        <v>648</v>
      </c>
      <c r="C1702" t="s">
        <v>158</v>
      </c>
      <c r="D1702" t="s">
        <v>208</v>
      </c>
      <c r="E1702" t="s">
        <v>25</v>
      </c>
      <c r="F1702" t="s">
        <v>31</v>
      </c>
      <c r="G1702" t="s">
        <v>765</v>
      </c>
      <c r="H1702" t="s">
        <v>108</v>
      </c>
      <c r="I1702" t="s">
        <v>108</v>
      </c>
      <c r="J1702" t="s">
        <v>108</v>
      </c>
      <c r="K1702" t="s">
        <v>29</v>
      </c>
      <c r="L1702">
        <v>2</v>
      </c>
      <c r="M1702" t="s">
        <v>176</v>
      </c>
      <c r="N1702" s="5">
        <v>0</v>
      </c>
      <c r="O1702" t="s">
        <v>30</v>
      </c>
      <c r="P1702" s="5">
        <v>0.05</v>
      </c>
      <c r="Q1702" s="6">
        <v>0</v>
      </c>
      <c r="R1702" s="7">
        <v>6.1734118931197298E-4</v>
      </c>
      <c r="S1702" s="7">
        <v>0</v>
      </c>
      <c r="T1702" s="6">
        <v>0</v>
      </c>
      <c r="U1702" s="6">
        <v>0</v>
      </c>
    </row>
    <row r="1703" spans="1:21" x14ac:dyDescent="0.3">
      <c r="A1703" t="s">
        <v>21</v>
      </c>
      <c r="B1703" t="s">
        <v>648</v>
      </c>
      <c r="C1703" t="s">
        <v>158</v>
      </c>
      <c r="D1703" t="s">
        <v>208</v>
      </c>
      <c r="E1703" t="s">
        <v>25</v>
      </c>
      <c r="F1703" t="s">
        <v>31</v>
      </c>
      <c r="G1703" t="s">
        <v>766</v>
      </c>
      <c r="H1703" t="s">
        <v>111</v>
      </c>
      <c r="I1703" t="s">
        <v>111</v>
      </c>
      <c r="J1703" t="s">
        <v>111</v>
      </c>
      <c r="K1703" t="s">
        <v>29</v>
      </c>
      <c r="L1703">
        <v>20</v>
      </c>
      <c r="N1703" s="5">
        <v>2.2499999999999998E-3</v>
      </c>
      <c r="O1703" t="s">
        <v>30</v>
      </c>
      <c r="P1703" s="5">
        <v>0.146537695</v>
      </c>
      <c r="Q1703" s="6">
        <v>168560.2887</v>
      </c>
      <c r="R1703" s="7">
        <v>6.1734118931197298E-4</v>
      </c>
      <c r="S1703" s="7">
        <v>0</v>
      </c>
      <c r="T1703" s="6">
        <v>104.05920909682753</v>
      </c>
      <c r="U1703" s="6">
        <v>0</v>
      </c>
    </row>
    <row r="1704" spans="1:21" x14ac:dyDescent="0.3">
      <c r="A1704" t="s">
        <v>21</v>
      </c>
      <c r="B1704" t="s">
        <v>648</v>
      </c>
      <c r="C1704" t="s">
        <v>158</v>
      </c>
      <c r="D1704" t="s">
        <v>208</v>
      </c>
      <c r="E1704" t="s">
        <v>25</v>
      </c>
      <c r="F1704" t="s">
        <v>31</v>
      </c>
      <c r="G1704" t="s">
        <v>767</v>
      </c>
      <c r="H1704" t="s">
        <v>115</v>
      </c>
      <c r="I1704" t="s">
        <v>905</v>
      </c>
      <c r="J1704" t="s">
        <v>115</v>
      </c>
      <c r="K1704" t="s">
        <v>29</v>
      </c>
      <c r="L1704">
        <v>20</v>
      </c>
      <c r="N1704" s="5">
        <v>0.19</v>
      </c>
      <c r="O1704" t="s">
        <v>30</v>
      </c>
      <c r="P1704" s="5">
        <v>3.4023079999999997E-2</v>
      </c>
      <c r="Q1704" s="6">
        <v>2432128.7110000001</v>
      </c>
      <c r="R1704" s="7">
        <v>1.3845108928736189E-4</v>
      </c>
      <c r="S1704" s="7">
        <v>0</v>
      </c>
      <c r="T1704" s="6">
        <v>336.73086932501741</v>
      </c>
      <c r="U1704" s="6">
        <v>0</v>
      </c>
    </row>
    <row r="1705" spans="1:21" x14ac:dyDescent="0.3">
      <c r="A1705" t="s">
        <v>21</v>
      </c>
      <c r="B1705" t="s">
        <v>648</v>
      </c>
      <c r="C1705" t="s">
        <v>158</v>
      </c>
      <c r="D1705" t="s">
        <v>208</v>
      </c>
      <c r="E1705" t="s">
        <v>25</v>
      </c>
      <c r="F1705" t="s">
        <v>31</v>
      </c>
      <c r="G1705" t="s">
        <v>768</v>
      </c>
      <c r="H1705" t="s">
        <v>117</v>
      </c>
      <c r="I1705" t="s">
        <v>906</v>
      </c>
      <c r="J1705" t="s">
        <v>117</v>
      </c>
      <c r="K1705" t="s">
        <v>29</v>
      </c>
      <c r="L1705">
        <v>20</v>
      </c>
      <c r="N1705" s="5">
        <v>0.14249999999999999</v>
      </c>
      <c r="O1705" t="s">
        <v>30</v>
      </c>
      <c r="P1705" s="5">
        <v>2.3727478999999999E-2</v>
      </c>
      <c r="Q1705" s="6">
        <v>1263024.9839999999</v>
      </c>
      <c r="R1705" s="7">
        <v>1.6254546544097634E-4</v>
      </c>
      <c r="S1705" s="7">
        <v>0</v>
      </c>
      <c r="T1705" s="6">
        <v>205.29898388786168</v>
      </c>
      <c r="U1705" s="6">
        <v>0</v>
      </c>
    </row>
    <row r="1706" spans="1:21" x14ac:dyDescent="0.3">
      <c r="A1706" t="s">
        <v>21</v>
      </c>
      <c r="B1706" t="s">
        <v>648</v>
      </c>
      <c r="C1706" t="s">
        <v>158</v>
      </c>
      <c r="D1706" t="s">
        <v>208</v>
      </c>
      <c r="E1706" t="s">
        <v>25</v>
      </c>
      <c r="F1706" t="s">
        <v>31</v>
      </c>
      <c r="G1706" t="s">
        <v>769</v>
      </c>
      <c r="H1706" t="s">
        <v>119</v>
      </c>
      <c r="I1706" t="s">
        <v>907</v>
      </c>
      <c r="J1706" t="s">
        <v>119</v>
      </c>
      <c r="K1706" t="s">
        <v>29</v>
      </c>
      <c r="L1706">
        <v>20</v>
      </c>
      <c r="N1706" s="5">
        <v>0.54</v>
      </c>
      <c r="O1706" t="s">
        <v>30</v>
      </c>
      <c r="P1706" s="5">
        <v>0.125</v>
      </c>
      <c r="Q1706" s="6">
        <v>34225222.310000002</v>
      </c>
      <c r="R1706" s="7">
        <v>6.1734118931197298E-4</v>
      </c>
      <c r="S1706" s="7">
        <v>0</v>
      </c>
      <c r="T1706" s="6">
        <v>21128.639445322071</v>
      </c>
      <c r="U1706" s="6">
        <v>0</v>
      </c>
    </row>
    <row r="1707" spans="1:21" x14ac:dyDescent="0.3">
      <c r="A1707" t="s">
        <v>21</v>
      </c>
      <c r="B1707" t="s">
        <v>648</v>
      </c>
      <c r="C1707" t="s">
        <v>158</v>
      </c>
      <c r="D1707" t="s">
        <v>208</v>
      </c>
      <c r="E1707" t="s">
        <v>25</v>
      </c>
      <c r="F1707" t="s">
        <v>31</v>
      </c>
      <c r="G1707" t="s">
        <v>770</v>
      </c>
      <c r="H1707" t="s">
        <v>121</v>
      </c>
      <c r="I1707" t="s">
        <v>121</v>
      </c>
      <c r="J1707" t="s">
        <v>121</v>
      </c>
      <c r="K1707" t="s">
        <v>29</v>
      </c>
      <c r="L1707">
        <v>11</v>
      </c>
      <c r="N1707" s="5">
        <v>0.65</v>
      </c>
      <c r="O1707" t="s">
        <v>30</v>
      </c>
      <c r="P1707" s="5">
        <v>0.12</v>
      </c>
      <c r="Q1707" s="6">
        <v>35286602.840000004</v>
      </c>
      <c r="R1707" s="7">
        <v>6.1734118931197298E-4</v>
      </c>
      <c r="S1707" s="7">
        <v>0</v>
      </c>
      <c r="T1707" s="6">
        <v>21783.873364024847</v>
      </c>
      <c r="U1707" s="6">
        <v>0</v>
      </c>
    </row>
    <row r="1708" spans="1:21" x14ac:dyDescent="0.3">
      <c r="A1708" t="s">
        <v>21</v>
      </c>
      <c r="B1708" t="s">
        <v>648</v>
      </c>
      <c r="C1708" t="s">
        <v>158</v>
      </c>
      <c r="D1708" t="s">
        <v>208</v>
      </c>
      <c r="E1708" t="s">
        <v>25</v>
      </c>
      <c r="F1708" t="s">
        <v>31</v>
      </c>
      <c r="G1708" t="s">
        <v>771</v>
      </c>
      <c r="H1708" t="s">
        <v>123</v>
      </c>
      <c r="I1708" t="s">
        <v>123</v>
      </c>
      <c r="J1708" t="s">
        <v>123</v>
      </c>
      <c r="K1708" t="s">
        <v>29</v>
      </c>
      <c r="L1708">
        <v>15</v>
      </c>
      <c r="N1708" s="5">
        <v>0</v>
      </c>
      <c r="O1708" t="s">
        <v>30</v>
      </c>
      <c r="P1708" s="5">
        <v>2.0452499999999998E-2</v>
      </c>
      <c r="Q1708" s="6">
        <v>0</v>
      </c>
      <c r="R1708" s="7">
        <v>6.1734118931197298E-4</v>
      </c>
      <c r="S1708" s="7">
        <v>0</v>
      </c>
      <c r="T1708" s="6">
        <v>0</v>
      </c>
      <c r="U1708" s="6">
        <v>0</v>
      </c>
    </row>
    <row r="1709" spans="1:21" x14ac:dyDescent="0.3">
      <c r="A1709" t="s">
        <v>21</v>
      </c>
      <c r="B1709" t="s">
        <v>648</v>
      </c>
      <c r="C1709" t="s">
        <v>158</v>
      </c>
      <c r="D1709" t="s">
        <v>208</v>
      </c>
      <c r="E1709" t="s">
        <v>25</v>
      </c>
      <c r="F1709" t="s">
        <v>31</v>
      </c>
      <c r="G1709" t="s">
        <v>772</v>
      </c>
      <c r="H1709" t="s">
        <v>207</v>
      </c>
      <c r="I1709" t="s">
        <v>207</v>
      </c>
      <c r="J1709" t="s">
        <v>207</v>
      </c>
      <c r="K1709" t="s">
        <v>29</v>
      </c>
      <c r="L1709">
        <v>2</v>
      </c>
      <c r="M1709" t="s">
        <v>208</v>
      </c>
      <c r="N1709" s="5">
        <v>0</v>
      </c>
      <c r="O1709" t="s">
        <v>30</v>
      </c>
      <c r="P1709" s="5">
        <v>0.05</v>
      </c>
      <c r="Q1709" s="6">
        <v>0</v>
      </c>
      <c r="R1709" s="7">
        <v>6.1734118931197298E-4</v>
      </c>
      <c r="S1709" s="7">
        <v>0</v>
      </c>
      <c r="T1709" s="6">
        <v>0</v>
      </c>
      <c r="U1709" s="6">
        <v>0</v>
      </c>
    </row>
    <row r="1710" spans="1:21" x14ac:dyDescent="0.3">
      <c r="A1710" t="s">
        <v>21</v>
      </c>
      <c r="B1710" t="s">
        <v>648</v>
      </c>
      <c r="C1710" t="s">
        <v>158</v>
      </c>
      <c r="D1710" t="s">
        <v>208</v>
      </c>
      <c r="E1710" t="s">
        <v>25</v>
      </c>
      <c r="F1710" t="s">
        <v>31</v>
      </c>
      <c r="G1710" t="s">
        <v>773</v>
      </c>
      <c r="H1710" t="s">
        <v>127</v>
      </c>
      <c r="I1710" t="s">
        <v>909</v>
      </c>
      <c r="J1710" t="s">
        <v>127</v>
      </c>
      <c r="K1710" t="s">
        <v>29</v>
      </c>
      <c r="L1710">
        <v>20</v>
      </c>
      <c r="N1710" s="5">
        <v>1.6251060000000001E-2</v>
      </c>
      <c r="O1710" t="s">
        <v>30</v>
      </c>
      <c r="P1710" s="5">
        <v>0.176843374</v>
      </c>
      <c r="Q1710" s="6">
        <v>1715686.101</v>
      </c>
      <c r="R1710" s="7">
        <v>3.7546157089738525E-4</v>
      </c>
      <c r="S1710" s="7">
        <v>0</v>
      </c>
      <c r="T1710" s="6">
        <v>644.17419864827002</v>
      </c>
      <c r="U1710" s="6">
        <v>0</v>
      </c>
    </row>
    <row r="1711" spans="1:21" x14ac:dyDescent="0.3">
      <c r="A1711" t="s">
        <v>21</v>
      </c>
      <c r="B1711" t="s">
        <v>648</v>
      </c>
      <c r="C1711" t="s">
        <v>158</v>
      </c>
      <c r="D1711" t="s">
        <v>208</v>
      </c>
      <c r="E1711" t="s">
        <v>25</v>
      </c>
      <c r="F1711" t="s">
        <v>31</v>
      </c>
      <c r="G1711" t="s">
        <v>774</v>
      </c>
      <c r="H1711" t="s">
        <v>129</v>
      </c>
      <c r="I1711" t="s">
        <v>910</v>
      </c>
      <c r="J1711" t="s">
        <v>129</v>
      </c>
      <c r="K1711" t="s">
        <v>29</v>
      </c>
      <c r="L1711">
        <v>20</v>
      </c>
      <c r="N1711" s="5">
        <v>6.3605939999999998E-3</v>
      </c>
      <c r="O1711" t="s">
        <v>30</v>
      </c>
      <c r="P1711" s="5">
        <v>2.5229721E-2</v>
      </c>
      <c r="Q1711" s="6">
        <v>59954.982380000001</v>
      </c>
      <c r="R1711" s="7">
        <v>3.7301914839361715E-4</v>
      </c>
      <c r="S1711" s="7">
        <v>0</v>
      </c>
      <c r="T1711" s="6">
        <v>22.364356469341921</v>
      </c>
      <c r="U1711" s="6">
        <v>0</v>
      </c>
    </row>
    <row r="1712" spans="1:21" x14ac:dyDescent="0.3">
      <c r="A1712" t="s">
        <v>21</v>
      </c>
      <c r="B1712" t="s">
        <v>648</v>
      </c>
      <c r="C1712" t="s">
        <v>158</v>
      </c>
      <c r="D1712" t="s">
        <v>208</v>
      </c>
      <c r="E1712" t="s">
        <v>25</v>
      </c>
      <c r="F1712" t="s">
        <v>31</v>
      </c>
      <c r="G1712" t="s">
        <v>775</v>
      </c>
      <c r="H1712" t="s">
        <v>131</v>
      </c>
      <c r="I1712" t="s">
        <v>911</v>
      </c>
      <c r="J1712" t="s">
        <v>131</v>
      </c>
      <c r="K1712" t="s">
        <v>29</v>
      </c>
      <c r="L1712">
        <v>20</v>
      </c>
      <c r="N1712" s="5">
        <v>1.5789569E-2</v>
      </c>
      <c r="O1712" t="s">
        <v>30</v>
      </c>
      <c r="P1712" s="5">
        <v>5.0535756000000001E-2</v>
      </c>
      <c r="Q1712" s="6">
        <v>301265.12170000002</v>
      </c>
      <c r="R1712" s="7">
        <v>3.709599721408668E-4</v>
      </c>
      <c r="S1712" s="7">
        <v>0</v>
      </c>
      <c r="T1712" s="6">
        <v>111.75730115284685</v>
      </c>
      <c r="U1712" s="6">
        <v>0</v>
      </c>
    </row>
    <row r="1713" spans="1:21" x14ac:dyDescent="0.3">
      <c r="A1713" t="s">
        <v>21</v>
      </c>
      <c r="B1713" t="s">
        <v>648</v>
      </c>
      <c r="C1713" t="s">
        <v>158</v>
      </c>
      <c r="D1713" t="s">
        <v>208</v>
      </c>
      <c r="E1713" t="s">
        <v>25</v>
      </c>
      <c r="F1713" t="s">
        <v>31</v>
      </c>
      <c r="G1713" t="s">
        <v>776</v>
      </c>
      <c r="H1713" t="s">
        <v>157</v>
      </c>
      <c r="I1713" t="s">
        <v>912</v>
      </c>
      <c r="J1713" t="s">
        <v>157</v>
      </c>
      <c r="K1713" t="s">
        <v>29</v>
      </c>
      <c r="L1713">
        <v>11</v>
      </c>
      <c r="N1713" s="5">
        <v>0.52</v>
      </c>
      <c r="O1713" t="s">
        <v>30</v>
      </c>
      <c r="P1713" s="5">
        <v>7.0000000000000007E-2</v>
      </c>
      <c r="Q1713" s="6">
        <v>15098027</v>
      </c>
      <c r="R1713" s="7">
        <v>6.1734118931197298E-4</v>
      </c>
      <c r="S1713" s="7">
        <v>0</v>
      </c>
      <c r="T1713" s="6">
        <v>9320.6339444442801</v>
      </c>
      <c r="U1713" s="6">
        <v>0</v>
      </c>
    </row>
    <row r="1714" spans="1:21" x14ac:dyDescent="0.3">
      <c r="A1714" t="s">
        <v>21</v>
      </c>
      <c r="B1714" t="s">
        <v>648</v>
      </c>
      <c r="C1714" t="s">
        <v>158</v>
      </c>
      <c r="D1714" t="s">
        <v>208</v>
      </c>
      <c r="E1714" t="s">
        <v>25</v>
      </c>
      <c r="F1714" t="s">
        <v>41</v>
      </c>
      <c r="G1714" t="s">
        <v>886</v>
      </c>
      <c r="H1714" t="s">
        <v>379</v>
      </c>
      <c r="I1714" t="s">
        <v>379</v>
      </c>
      <c r="J1714" t="s">
        <v>379</v>
      </c>
      <c r="K1714" t="s">
        <v>44</v>
      </c>
      <c r="L1714">
        <v>15</v>
      </c>
      <c r="M1714" t="s">
        <v>208</v>
      </c>
      <c r="N1714" s="5">
        <v>0.78</v>
      </c>
      <c r="O1714" t="s">
        <v>30</v>
      </c>
      <c r="P1714" s="5">
        <v>0.155696484</v>
      </c>
      <c r="Q1714" s="6">
        <v>70668681.019999996</v>
      </c>
      <c r="R1714" s="7">
        <v>4.6884068926283262E-4</v>
      </c>
      <c r="S1714" s="7">
        <v>0</v>
      </c>
      <c r="T1714" s="6">
        <v>33132.353118712053</v>
      </c>
      <c r="U1714" s="6">
        <v>0</v>
      </c>
    </row>
    <row r="1715" spans="1:21" x14ac:dyDescent="0.3">
      <c r="A1715" t="s">
        <v>21</v>
      </c>
      <c r="B1715" t="s">
        <v>648</v>
      </c>
      <c r="C1715" t="s">
        <v>158</v>
      </c>
      <c r="D1715" t="s">
        <v>208</v>
      </c>
      <c r="E1715" t="s">
        <v>25</v>
      </c>
      <c r="F1715" t="s">
        <v>41</v>
      </c>
      <c r="G1715" t="s">
        <v>887</v>
      </c>
      <c r="H1715" t="s">
        <v>381</v>
      </c>
      <c r="I1715" t="s">
        <v>381</v>
      </c>
      <c r="J1715" t="s">
        <v>381</v>
      </c>
      <c r="K1715" t="s">
        <v>44</v>
      </c>
      <c r="L1715">
        <v>15</v>
      </c>
      <c r="M1715" t="s">
        <v>208</v>
      </c>
      <c r="N1715" s="5">
        <v>0</v>
      </c>
      <c r="O1715" t="s">
        <v>30</v>
      </c>
      <c r="P1715" s="5">
        <v>0.103797656</v>
      </c>
      <c r="Q1715" s="6">
        <v>0</v>
      </c>
      <c r="R1715" s="7">
        <v>4.6884068926283262E-4</v>
      </c>
      <c r="S1715" s="7">
        <v>0</v>
      </c>
      <c r="T1715" s="6">
        <v>0</v>
      </c>
      <c r="U1715" s="6">
        <v>0</v>
      </c>
    </row>
    <row r="1716" spans="1:21" x14ac:dyDescent="0.3">
      <c r="A1716" t="s">
        <v>21</v>
      </c>
      <c r="B1716" t="s">
        <v>648</v>
      </c>
      <c r="C1716" t="s">
        <v>158</v>
      </c>
      <c r="D1716" t="s">
        <v>208</v>
      </c>
      <c r="E1716" t="s">
        <v>25</v>
      </c>
      <c r="F1716" t="s">
        <v>41</v>
      </c>
      <c r="G1716" t="s">
        <v>888</v>
      </c>
      <c r="H1716" t="s">
        <v>383</v>
      </c>
      <c r="I1716" t="s">
        <v>383</v>
      </c>
      <c r="J1716" t="s">
        <v>383</v>
      </c>
      <c r="K1716" t="s">
        <v>44</v>
      </c>
      <c r="L1716">
        <v>15</v>
      </c>
      <c r="M1716" t="s">
        <v>208</v>
      </c>
      <c r="N1716" s="5">
        <v>0</v>
      </c>
      <c r="O1716" t="s">
        <v>30</v>
      </c>
      <c r="P1716" s="5">
        <v>8.2427550000000002E-2</v>
      </c>
      <c r="Q1716" s="6">
        <v>0</v>
      </c>
      <c r="R1716" s="7">
        <v>4.6884068926283262E-4</v>
      </c>
      <c r="S1716" s="7">
        <v>0</v>
      </c>
      <c r="T1716" s="6">
        <v>0</v>
      </c>
      <c r="U1716" s="6">
        <v>0</v>
      </c>
    </row>
    <row r="1717" spans="1:21" x14ac:dyDescent="0.3">
      <c r="A1717" t="s">
        <v>21</v>
      </c>
      <c r="B1717" t="s">
        <v>648</v>
      </c>
      <c r="C1717" t="s">
        <v>158</v>
      </c>
      <c r="D1717" t="s">
        <v>208</v>
      </c>
      <c r="E1717" t="s">
        <v>25</v>
      </c>
      <c r="F1717" t="s">
        <v>41</v>
      </c>
      <c r="G1717" t="s">
        <v>889</v>
      </c>
      <c r="H1717" t="s">
        <v>385</v>
      </c>
      <c r="I1717" t="s">
        <v>385</v>
      </c>
      <c r="J1717" t="s">
        <v>385</v>
      </c>
      <c r="K1717" t="s">
        <v>44</v>
      </c>
      <c r="L1717">
        <v>15</v>
      </c>
      <c r="M1717" t="s">
        <v>208</v>
      </c>
      <c r="N1717" s="5">
        <v>0</v>
      </c>
      <c r="O1717" t="s">
        <v>30</v>
      </c>
      <c r="P1717" s="5">
        <v>5.6217464000000002E-2</v>
      </c>
      <c r="Q1717" s="6">
        <v>0</v>
      </c>
      <c r="R1717" s="7">
        <v>4.6884068926283267E-4</v>
      </c>
      <c r="S1717" s="7">
        <v>0</v>
      </c>
      <c r="T1717" s="6">
        <v>0</v>
      </c>
      <c r="U1717" s="6">
        <v>0</v>
      </c>
    </row>
    <row r="1718" spans="1:21" x14ac:dyDescent="0.3">
      <c r="A1718" t="s">
        <v>21</v>
      </c>
      <c r="B1718" t="s">
        <v>648</v>
      </c>
      <c r="C1718" t="s">
        <v>158</v>
      </c>
      <c r="D1718" t="s">
        <v>208</v>
      </c>
      <c r="E1718" t="s">
        <v>25</v>
      </c>
      <c r="F1718" t="s">
        <v>41</v>
      </c>
      <c r="G1718" t="s">
        <v>890</v>
      </c>
      <c r="H1718" t="s">
        <v>387</v>
      </c>
      <c r="I1718" t="s">
        <v>387</v>
      </c>
      <c r="J1718" t="s">
        <v>387</v>
      </c>
      <c r="K1718" t="s">
        <v>44</v>
      </c>
      <c r="L1718">
        <v>15</v>
      </c>
      <c r="M1718" t="s">
        <v>208</v>
      </c>
      <c r="N1718" s="5">
        <v>0</v>
      </c>
      <c r="O1718" t="s">
        <v>30</v>
      </c>
      <c r="P1718" s="5">
        <v>2.9982647000000001E-2</v>
      </c>
      <c r="Q1718" s="6">
        <v>0</v>
      </c>
      <c r="R1718" s="7">
        <v>4.6884068926283267E-4</v>
      </c>
      <c r="S1718" s="7">
        <v>0</v>
      </c>
      <c r="T1718" s="6">
        <v>0</v>
      </c>
      <c r="U1718" s="6">
        <v>0</v>
      </c>
    </row>
    <row r="1719" spans="1:21" x14ac:dyDescent="0.3">
      <c r="A1719" t="s">
        <v>21</v>
      </c>
      <c r="B1719" t="s">
        <v>648</v>
      </c>
      <c r="C1719" t="s">
        <v>158</v>
      </c>
      <c r="D1719" t="s">
        <v>208</v>
      </c>
      <c r="E1719" t="s">
        <v>25</v>
      </c>
      <c r="F1719" t="s">
        <v>26</v>
      </c>
      <c r="G1719" t="s">
        <v>891</v>
      </c>
      <c r="H1719" t="s">
        <v>379</v>
      </c>
      <c r="I1719" t="s">
        <v>379</v>
      </c>
      <c r="J1719" t="s">
        <v>379</v>
      </c>
      <c r="K1719" t="s">
        <v>44</v>
      </c>
      <c r="L1719">
        <v>15</v>
      </c>
      <c r="M1719" t="s">
        <v>208</v>
      </c>
      <c r="N1719" s="5">
        <v>0.78</v>
      </c>
      <c r="O1719" t="s">
        <v>30</v>
      </c>
      <c r="P1719" s="5">
        <v>0.155696484</v>
      </c>
      <c r="Q1719" s="6">
        <v>1023339.653</v>
      </c>
      <c r="R1719" s="7">
        <v>4.6884068926283262E-4</v>
      </c>
      <c r="S1719" s="7">
        <v>0</v>
      </c>
      <c r="T1719" s="6">
        <v>479.78326826250799</v>
      </c>
      <c r="U1719" s="6">
        <v>0</v>
      </c>
    </row>
    <row r="1720" spans="1:21" x14ac:dyDescent="0.3">
      <c r="A1720" t="s">
        <v>21</v>
      </c>
      <c r="B1720" t="s">
        <v>648</v>
      </c>
      <c r="C1720" t="s">
        <v>158</v>
      </c>
      <c r="D1720" t="s">
        <v>208</v>
      </c>
      <c r="E1720" t="s">
        <v>25</v>
      </c>
      <c r="F1720" t="s">
        <v>26</v>
      </c>
      <c r="G1720" t="s">
        <v>892</v>
      </c>
      <c r="H1720" t="s">
        <v>381</v>
      </c>
      <c r="I1720" t="s">
        <v>381</v>
      </c>
      <c r="J1720" t="s">
        <v>381</v>
      </c>
      <c r="K1720" t="s">
        <v>44</v>
      </c>
      <c r="L1720">
        <v>15</v>
      </c>
      <c r="M1720" t="s">
        <v>208</v>
      </c>
      <c r="N1720" s="5">
        <v>0</v>
      </c>
      <c r="O1720" t="s">
        <v>30</v>
      </c>
      <c r="P1720" s="5">
        <v>0.103797656</v>
      </c>
      <c r="Q1720" s="6">
        <v>0</v>
      </c>
      <c r="R1720" s="7">
        <v>4.6884068926283262E-4</v>
      </c>
      <c r="S1720" s="7">
        <v>0</v>
      </c>
      <c r="T1720" s="6">
        <v>0</v>
      </c>
      <c r="U1720" s="6">
        <v>0</v>
      </c>
    </row>
    <row r="1721" spans="1:21" x14ac:dyDescent="0.3">
      <c r="A1721" t="s">
        <v>21</v>
      </c>
      <c r="B1721" t="s">
        <v>648</v>
      </c>
      <c r="C1721" t="s">
        <v>158</v>
      </c>
      <c r="D1721" t="s">
        <v>208</v>
      </c>
      <c r="E1721" t="s">
        <v>25</v>
      </c>
      <c r="F1721" t="s">
        <v>26</v>
      </c>
      <c r="G1721" t="s">
        <v>893</v>
      </c>
      <c r="H1721" t="s">
        <v>383</v>
      </c>
      <c r="I1721" t="s">
        <v>383</v>
      </c>
      <c r="J1721" t="s">
        <v>383</v>
      </c>
      <c r="K1721" t="s">
        <v>44</v>
      </c>
      <c r="L1721">
        <v>15</v>
      </c>
      <c r="M1721" t="s">
        <v>208</v>
      </c>
      <c r="N1721" s="5">
        <v>0</v>
      </c>
      <c r="O1721" t="s">
        <v>30</v>
      </c>
      <c r="P1721" s="5">
        <v>8.2427550000000002E-2</v>
      </c>
      <c r="Q1721" s="6">
        <v>0</v>
      </c>
      <c r="R1721" s="7">
        <v>4.6884068926283262E-4</v>
      </c>
      <c r="S1721" s="7">
        <v>0</v>
      </c>
      <c r="T1721" s="6">
        <v>0</v>
      </c>
      <c r="U1721" s="6">
        <v>0</v>
      </c>
    </row>
    <row r="1722" spans="1:21" x14ac:dyDescent="0.3">
      <c r="A1722" t="s">
        <v>21</v>
      </c>
      <c r="B1722" t="s">
        <v>648</v>
      </c>
      <c r="C1722" t="s">
        <v>158</v>
      </c>
      <c r="D1722" t="s">
        <v>208</v>
      </c>
      <c r="E1722" t="s">
        <v>25</v>
      </c>
      <c r="F1722" t="s">
        <v>26</v>
      </c>
      <c r="G1722" t="s">
        <v>894</v>
      </c>
      <c r="H1722" t="s">
        <v>385</v>
      </c>
      <c r="I1722" t="s">
        <v>385</v>
      </c>
      <c r="J1722" t="s">
        <v>385</v>
      </c>
      <c r="K1722" t="s">
        <v>44</v>
      </c>
      <c r="L1722">
        <v>15</v>
      </c>
      <c r="M1722" t="s">
        <v>208</v>
      </c>
      <c r="N1722" s="5">
        <v>0</v>
      </c>
      <c r="O1722" t="s">
        <v>30</v>
      </c>
      <c r="P1722" s="5">
        <v>5.6217464000000002E-2</v>
      </c>
      <c r="Q1722" s="6">
        <v>0</v>
      </c>
      <c r="R1722" s="7">
        <v>4.6884068926283267E-4</v>
      </c>
      <c r="S1722" s="7">
        <v>0</v>
      </c>
      <c r="T1722" s="6">
        <v>0</v>
      </c>
      <c r="U1722" s="6">
        <v>0</v>
      </c>
    </row>
    <row r="1723" spans="1:21" x14ac:dyDescent="0.3">
      <c r="A1723" t="s">
        <v>21</v>
      </c>
      <c r="B1723" t="s">
        <v>648</v>
      </c>
      <c r="C1723" t="s">
        <v>158</v>
      </c>
      <c r="D1723" t="s">
        <v>208</v>
      </c>
      <c r="E1723" t="s">
        <v>25</v>
      </c>
      <c r="F1723" t="s">
        <v>26</v>
      </c>
      <c r="G1723" t="s">
        <v>895</v>
      </c>
      <c r="H1723" t="s">
        <v>387</v>
      </c>
      <c r="I1723" t="s">
        <v>387</v>
      </c>
      <c r="J1723" t="s">
        <v>387</v>
      </c>
      <c r="K1723" t="s">
        <v>44</v>
      </c>
      <c r="L1723">
        <v>15</v>
      </c>
      <c r="M1723" t="s">
        <v>208</v>
      </c>
      <c r="N1723" s="5">
        <v>0</v>
      </c>
      <c r="O1723" t="s">
        <v>30</v>
      </c>
      <c r="P1723" s="5">
        <v>2.9982647000000001E-2</v>
      </c>
      <c r="Q1723" s="6">
        <v>0</v>
      </c>
      <c r="R1723" s="7">
        <v>4.6884068926283267E-4</v>
      </c>
      <c r="S1723" s="7">
        <v>0</v>
      </c>
      <c r="T1723" s="6">
        <v>0</v>
      </c>
      <c r="U1723" s="6">
        <v>0</v>
      </c>
    </row>
    <row r="1724" spans="1:21" x14ac:dyDescent="0.3">
      <c r="A1724" t="s">
        <v>21</v>
      </c>
      <c r="B1724" t="s">
        <v>648</v>
      </c>
      <c r="C1724" t="s">
        <v>80</v>
      </c>
      <c r="D1724" t="s">
        <v>393</v>
      </c>
      <c r="E1724" t="s">
        <v>25</v>
      </c>
      <c r="F1724" t="s">
        <v>26</v>
      </c>
      <c r="G1724" t="s">
        <v>679</v>
      </c>
      <c r="H1724" t="s">
        <v>28</v>
      </c>
      <c r="I1724" t="s">
        <v>28</v>
      </c>
      <c r="J1724" t="s">
        <v>28</v>
      </c>
      <c r="K1724" t="s">
        <v>29</v>
      </c>
      <c r="L1724">
        <v>20</v>
      </c>
      <c r="N1724" s="5">
        <v>0</v>
      </c>
      <c r="O1724" t="s">
        <v>30</v>
      </c>
      <c r="P1724" s="5">
        <v>0.3</v>
      </c>
      <c r="Q1724" s="6">
        <v>0</v>
      </c>
      <c r="R1724" s="7">
        <v>0</v>
      </c>
      <c r="S1724" s="7">
        <v>1.815930999625046E-4</v>
      </c>
      <c r="T1724" s="6">
        <v>0</v>
      </c>
      <c r="U1724" s="6">
        <v>0</v>
      </c>
    </row>
    <row r="1725" spans="1:21" x14ac:dyDescent="0.3">
      <c r="A1725" t="s">
        <v>21</v>
      </c>
      <c r="B1725" t="s">
        <v>648</v>
      </c>
      <c r="C1725" t="s">
        <v>80</v>
      </c>
      <c r="D1725" t="s">
        <v>393</v>
      </c>
      <c r="E1725" t="s">
        <v>25</v>
      </c>
      <c r="F1725" t="s">
        <v>26</v>
      </c>
      <c r="G1725" t="s">
        <v>680</v>
      </c>
      <c r="H1725" t="s">
        <v>84</v>
      </c>
      <c r="I1725" t="s">
        <v>84</v>
      </c>
      <c r="J1725" t="s">
        <v>84</v>
      </c>
      <c r="K1725" t="s">
        <v>29</v>
      </c>
      <c r="L1725">
        <v>20</v>
      </c>
      <c r="N1725" s="5">
        <v>6.7500000000000004E-2</v>
      </c>
      <c r="O1725" t="s">
        <v>30</v>
      </c>
      <c r="P1725" s="5">
        <v>0</v>
      </c>
      <c r="Q1725" s="6">
        <v>0</v>
      </c>
      <c r="R1725" s="7">
        <v>0</v>
      </c>
      <c r="S1725" s="7">
        <v>0</v>
      </c>
      <c r="T1725" s="6">
        <v>0</v>
      </c>
      <c r="U1725" s="6">
        <v>0</v>
      </c>
    </row>
    <row r="1726" spans="1:21" x14ac:dyDescent="0.3">
      <c r="A1726" t="s">
        <v>21</v>
      </c>
      <c r="B1726" t="s">
        <v>648</v>
      </c>
      <c r="C1726" t="s">
        <v>80</v>
      </c>
      <c r="D1726" t="s">
        <v>393</v>
      </c>
      <c r="E1726" t="s">
        <v>25</v>
      </c>
      <c r="F1726" t="s">
        <v>26</v>
      </c>
      <c r="G1726" t="s">
        <v>681</v>
      </c>
      <c r="H1726" t="s">
        <v>86</v>
      </c>
      <c r="I1726" t="s">
        <v>86</v>
      </c>
      <c r="J1726" t="s">
        <v>86</v>
      </c>
      <c r="K1726" t="s">
        <v>29</v>
      </c>
      <c r="L1726">
        <v>20</v>
      </c>
      <c r="N1726" s="5">
        <v>0</v>
      </c>
      <c r="O1726" t="s">
        <v>30</v>
      </c>
      <c r="P1726" s="5">
        <v>6.8640813999999994E-2</v>
      </c>
      <c r="Q1726" s="6">
        <v>0</v>
      </c>
      <c r="R1726" s="7">
        <v>0</v>
      </c>
      <c r="S1726" s="7">
        <v>9.7367594861764994E-4</v>
      </c>
      <c r="T1726" s="6">
        <v>0</v>
      </c>
      <c r="U1726" s="6">
        <v>0</v>
      </c>
    </row>
    <row r="1727" spans="1:21" x14ac:dyDescent="0.3">
      <c r="A1727" t="s">
        <v>21</v>
      </c>
      <c r="B1727" t="s">
        <v>648</v>
      </c>
      <c r="C1727" t="s">
        <v>80</v>
      </c>
      <c r="D1727" t="s">
        <v>393</v>
      </c>
      <c r="E1727" t="s">
        <v>25</v>
      </c>
      <c r="F1727" t="s">
        <v>26</v>
      </c>
      <c r="G1727" t="s">
        <v>682</v>
      </c>
      <c r="H1727" t="s">
        <v>88</v>
      </c>
      <c r="I1727" t="s">
        <v>900</v>
      </c>
      <c r="J1727" t="s">
        <v>88</v>
      </c>
      <c r="K1727" t="s">
        <v>29</v>
      </c>
      <c r="L1727">
        <v>20</v>
      </c>
      <c r="N1727" s="5">
        <v>0.72</v>
      </c>
      <c r="O1727" t="s">
        <v>30</v>
      </c>
      <c r="P1727" s="5">
        <v>0.54868913900000005</v>
      </c>
      <c r="Q1727" s="6">
        <v>0</v>
      </c>
      <c r="R1727" s="7">
        <v>0</v>
      </c>
      <c r="S1727" s="7">
        <v>1.8460693930164465E-3</v>
      </c>
      <c r="T1727" s="6">
        <v>0</v>
      </c>
      <c r="U1727" s="6">
        <v>0</v>
      </c>
    </row>
    <row r="1728" spans="1:21" x14ac:dyDescent="0.3">
      <c r="A1728" t="s">
        <v>21</v>
      </c>
      <c r="B1728" t="s">
        <v>648</v>
      </c>
      <c r="C1728" t="s">
        <v>80</v>
      </c>
      <c r="D1728" t="s">
        <v>393</v>
      </c>
      <c r="E1728" t="s">
        <v>25</v>
      </c>
      <c r="F1728" t="s">
        <v>26</v>
      </c>
      <c r="G1728" t="s">
        <v>683</v>
      </c>
      <c r="H1728" t="s">
        <v>90</v>
      </c>
      <c r="I1728" t="s">
        <v>901</v>
      </c>
      <c r="J1728" t="s">
        <v>90</v>
      </c>
      <c r="K1728" t="s">
        <v>29</v>
      </c>
      <c r="L1728">
        <v>20</v>
      </c>
      <c r="N1728" s="5">
        <v>0</v>
      </c>
      <c r="O1728" t="s">
        <v>30</v>
      </c>
      <c r="P1728" s="5">
        <v>0.91532966400000004</v>
      </c>
      <c r="Q1728" s="6">
        <v>0</v>
      </c>
      <c r="R1728" s="7">
        <v>0</v>
      </c>
      <c r="S1728" s="7">
        <v>1.0964510264815073E-3</v>
      </c>
      <c r="T1728" s="6">
        <v>0</v>
      </c>
      <c r="U1728" s="6">
        <v>0</v>
      </c>
    </row>
    <row r="1729" spans="1:21" x14ac:dyDescent="0.3">
      <c r="A1729" t="s">
        <v>21</v>
      </c>
      <c r="B1729" t="s">
        <v>648</v>
      </c>
      <c r="C1729" t="s">
        <v>80</v>
      </c>
      <c r="D1729" t="s">
        <v>393</v>
      </c>
      <c r="E1729" t="s">
        <v>25</v>
      </c>
      <c r="F1729" t="s">
        <v>26</v>
      </c>
      <c r="G1729" t="s">
        <v>684</v>
      </c>
      <c r="H1729" t="s">
        <v>92</v>
      </c>
      <c r="I1729" t="s">
        <v>902</v>
      </c>
      <c r="J1729" t="s">
        <v>92</v>
      </c>
      <c r="K1729" t="s">
        <v>29</v>
      </c>
      <c r="L1729">
        <v>20</v>
      </c>
      <c r="N1729" s="5">
        <v>0</v>
      </c>
      <c r="O1729" t="s">
        <v>30</v>
      </c>
      <c r="P1729" s="5">
        <v>0.62998976500000003</v>
      </c>
      <c r="Q1729" s="6">
        <v>0</v>
      </c>
      <c r="R1729" s="7">
        <v>0</v>
      </c>
      <c r="S1729" s="7">
        <v>1.5306988172782733E-3</v>
      </c>
      <c r="T1729" s="6">
        <v>0</v>
      </c>
      <c r="U1729" s="6">
        <v>0</v>
      </c>
    </row>
    <row r="1730" spans="1:21" x14ac:dyDescent="0.3">
      <c r="A1730" t="s">
        <v>21</v>
      </c>
      <c r="B1730" t="s">
        <v>648</v>
      </c>
      <c r="C1730" t="s">
        <v>80</v>
      </c>
      <c r="D1730" t="s">
        <v>393</v>
      </c>
      <c r="E1730" t="s">
        <v>25</v>
      </c>
      <c r="F1730" t="s">
        <v>26</v>
      </c>
      <c r="G1730" t="s">
        <v>685</v>
      </c>
      <c r="H1730" t="s">
        <v>94</v>
      </c>
      <c r="I1730" t="s">
        <v>903</v>
      </c>
      <c r="J1730" t="s">
        <v>94</v>
      </c>
      <c r="K1730" t="s">
        <v>29</v>
      </c>
      <c r="L1730">
        <v>20</v>
      </c>
      <c r="N1730" s="5">
        <v>0</v>
      </c>
      <c r="O1730" t="s">
        <v>30</v>
      </c>
      <c r="P1730" s="5">
        <v>0.72383498899999998</v>
      </c>
      <c r="Q1730" s="6">
        <v>0</v>
      </c>
      <c r="R1730" s="7">
        <v>0</v>
      </c>
      <c r="S1730" s="7">
        <v>1.2801475697005974E-3</v>
      </c>
      <c r="T1730" s="6">
        <v>0</v>
      </c>
      <c r="U1730" s="6">
        <v>0</v>
      </c>
    </row>
    <row r="1731" spans="1:21" x14ac:dyDescent="0.3">
      <c r="A1731" t="s">
        <v>21</v>
      </c>
      <c r="B1731" t="s">
        <v>648</v>
      </c>
      <c r="C1731" t="s">
        <v>80</v>
      </c>
      <c r="D1731" t="s">
        <v>393</v>
      </c>
      <c r="E1731" t="s">
        <v>25</v>
      </c>
      <c r="F1731" t="s">
        <v>26</v>
      </c>
      <c r="G1731" t="s">
        <v>686</v>
      </c>
      <c r="H1731" t="s">
        <v>96</v>
      </c>
      <c r="I1731" t="s">
        <v>904</v>
      </c>
      <c r="J1731" t="s">
        <v>96</v>
      </c>
      <c r="K1731" t="s">
        <v>29</v>
      </c>
      <c r="L1731">
        <v>11</v>
      </c>
      <c r="N1731" s="5">
        <v>0.9</v>
      </c>
      <c r="O1731" t="s">
        <v>30</v>
      </c>
      <c r="P1731" s="5">
        <v>6.0917672999999999E-2</v>
      </c>
      <c r="Q1731" s="6">
        <v>0</v>
      </c>
      <c r="R1731" s="7">
        <v>0</v>
      </c>
      <c r="S1731" s="7">
        <v>0</v>
      </c>
      <c r="T1731" s="6">
        <v>0</v>
      </c>
      <c r="U1731" s="6">
        <v>0</v>
      </c>
    </row>
    <row r="1732" spans="1:21" x14ac:dyDescent="0.3">
      <c r="A1732" t="s">
        <v>21</v>
      </c>
      <c r="B1732" t="s">
        <v>648</v>
      </c>
      <c r="C1732" t="s">
        <v>80</v>
      </c>
      <c r="D1732" t="s">
        <v>393</v>
      </c>
      <c r="E1732" t="s">
        <v>25</v>
      </c>
      <c r="F1732" t="s">
        <v>26</v>
      </c>
      <c r="G1732" t="s">
        <v>687</v>
      </c>
      <c r="H1732" t="s">
        <v>98</v>
      </c>
      <c r="I1732" t="s">
        <v>98</v>
      </c>
      <c r="J1732" t="s">
        <v>98</v>
      </c>
      <c r="K1732" t="s">
        <v>29</v>
      </c>
      <c r="L1732">
        <v>11</v>
      </c>
      <c r="N1732" s="5">
        <v>5.8799999999999998E-2</v>
      </c>
      <c r="O1732" t="s">
        <v>30</v>
      </c>
      <c r="P1732" s="5">
        <v>0</v>
      </c>
      <c r="Q1732" s="6">
        <v>0</v>
      </c>
      <c r="R1732" s="7">
        <v>0</v>
      </c>
      <c r="S1732" s="7">
        <v>0</v>
      </c>
      <c r="T1732" s="6">
        <v>0</v>
      </c>
      <c r="U1732" s="6">
        <v>0</v>
      </c>
    </row>
    <row r="1733" spans="1:21" x14ac:dyDescent="0.3">
      <c r="A1733" t="s">
        <v>21</v>
      </c>
      <c r="B1733" t="s">
        <v>648</v>
      </c>
      <c r="C1733" t="s">
        <v>80</v>
      </c>
      <c r="D1733" t="s">
        <v>393</v>
      </c>
      <c r="E1733" t="s">
        <v>25</v>
      </c>
      <c r="F1733" t="s">
        <v>26</v>
      </c>
      <c r="G1733" t="s">
        <v>688</v>
      </c>
      <c r="H1733" t="s">
        <v>100</v>
      </c>
      <c r="I1733" t="s">
        <v>100</v>
      </c>
      <c r="J1733" t="s">
        <v>100</v>
      </c>
      <c r="K1733" t="s">
        <v>29</v>
      </c>
      <c r="L1733">
        <v>20</v>
      </c>
      <c r="N1733" s="5">
        <v>9.4999999999999998E-3</v>
      </c>
      <c r="O1733" t="s">
        <v>30</v>
      </c>
      <c r="P1733" s="5">
        <v>0.1</v>
      </c>
      <c r="Q1733" s="6">
        <v>0</v>
      </c>
      <c r="R1733" s="7">
        <v>0</v>
      </c>
      <c r="S1733" s="7">
        <v>7.8254127106424558E-4</v>
      </c>
      <c r="T1733" s="6">
        <v>0</v>
      </c>
      <c r="U1733" s="6">
        <v>0</v>
      </c>
    </row>
    <row r="1734" spans="1:21" x14ac:dyDescent="0.3">
      <c r="A1734" t="s">
        <v>21</v>
      </c>
      <c r="B1734" t="s">
        <v>648</v>
      </c>
      <c r="C1734" t="s">
        <v>80</v>
      </c>
      <c r="D1734" t="s">
        <v>393</v>
      </c>
      <c r="E1734" t="s">
        <v>25</v>
      </c>
      <c r="F1734" t="s">
        <v>26</v>
      </c>
      <c r="G1734" t="s">
        <v>689</v>
      </c>
      <c r="H1734" t="s">
        <v>102</v>
      </c>
      <c r="I1734" t="s">
        <v>102</v>
      </c>
      <c r="J1734" t="s">
        <v>102</v>
      </c>
      <c r="K1734" t="s">
        <v>29</v>
      </c>
      <c r="L1734">
        <v>11</v>
      </c>
      <c r="N1734" s="5">
        <v>0.02</v>
      </c>
      <c r="O1734" t="s">
        <v>30</v>
      </c>
      <c r="P1734" s="5">
        <v>2.6194598999999999E-2</v>
      </c>
      <c r="Q1734" s="6">
        <v>0</v>
      </c>
      <c r="R1734" s="7">
        <v>0</v>
      </c>
      <c r="S1734" s="7">
        <v>0</v>
      </c>
      <c r="T1734" s="6">
        <v>0</v>
      </c>
      <c r="U1734" s="6">
        <v>0</v>
      </c>
    </row>
    <row r="1735" spans="1:21" x14ac:dyDescent="0.3">
      <c r="A1735" t="s">
        <v>21</v>
      </c>
      <c r="B1735" t="s">
        <v>648</v>
      </c>
      <c r="C1735" t="s">
        <v>80</v>
      </c>
      <c r="D1735" t="s">
        <v>393</v>
      </c>
      <c r="E1735" t="s">
        <v>25</v>
      </c>
      <c r="F1735" t="s">
        <v>26</v>
      </c>
      <c r="G1735" t="s">
        <v>690</v>
      </c>
      <c r="H1735" t="s">
        <v>104</v>
      </c>
      <c r="I1735" t="s">
        <v>104</v>
      </c>
      <c r="J1735" t="s">
        <v>104</v>
      </c>
      <c r="K1735" t="s">
        <v>29</v>
      </c>
      <c r="L1735">
        <v>15</v>
      </c>
      <c r="N1735" s="5">
        <v>0.40500000000000003</v>
      </c>
      <c r="O1735" t="s">
        <v>30</v>
      </c>
      <c r="P1735" s="5">
        <v>5.4033737999999998E-2</v>
      </c>
      <c r="Q1735" s="6">
        <v>0</v>
      </c>
      <c r="R1735" s="7">
        <v>0</v>
      </c>
      <c r="S1735" s="7">
        <v>2.8198813552064638E-3</v>
      </c>
      <c r="T1735" s="6">
        <v>0</v>
      </c>
      <c r="U1735" s="6">
        <v>0</v>
      </c>
    </row>
    <row r="1736" spans="1:21" x14ac:dyDescent="0.3">
      <c r="A1736" t="s">
        <v>21</v>
      </c>
      <c r="B1736" t="s">
        <v>648</v>
      </c>
      <c r="C1736" t="s">
        <v>80</v>
      </c>
      <c r="D1736" t="s">
        <v>393</v>
      </c>
      <c r="E1736" t="s">
        <v>25</v>
      </c>
      <c r="F1736" t="s">
        <v>26</v>
      </c>
      <c r="G1736" t="s">
        <v>691</v>
      </c>
      <c r="H1736" t="s">
        <v>106</v>
      </c>
      <c r="I1736" t="s">
        <v>106</v>
      </c>
      <c r="J1736" t="s">
        <v>106</v>
      </c>
      <c r="K1736" t="s">
        <v>29</v>
      </c>
      <c r="L1736">
        <v>11</v>
      </c>
      <c r="N1736" s="5">
        <v>6.5000000000000002E-2</v>
      </c>
      <c r="O1736" t="s">
        <v>30</v>
      </c>
      <c r="P1736" s="5">
        <v>0.15</v>
      </c>
      <c r="Q1736" s="6">
        <v>0</v>
      </c>
      <c r="R1736" s="7">
        <v>0</v>
      </c>
      <c r="S1736" s="7">
        <v>1.8346516244184834E-3</v>
      </c>
      <c r="T1736" s="6">
        <v>0</v>
      </c>
      <c r="U1736" s="6">
        <v>0</v>
      </c>
    </row>
    <row r="1737" spans="1:21" x14ac:dyDescent="0.3">
      <c r="A1737" t="s">
        <v>21</v>
      </c>
      <c r="B1737" t="s">
        <v>648</v>
      </c>
      <c r="C1737" t="s">
        <v>80</v>
      </c>
      <c r="D1737" t="s">
        <v>393</v>
      </c>
      <c r="E1737" t="s">
        <v>25</v>
      </c>
      <c r="F1737" t="s">
        <v>26</v>
      </c>
      <c r="G1737" t="s">
        <v>692</v>
      </c>
      <c r="H1737" t="s">
        <v>108</v>
      </c>
      <c r="I1737" t="s">
        <v>108</v>
      </c>
      <c r="J1737" t="s">
        <v>108</v>
      </c>
      <c r="K1737" t="s">
        <v>29</v>
      </c>
      <c r="L1737">
        <v>2</v>
      </c>
      <c r="M1737" t="s">
        <v>109</v>
      </c>
      <c r="N1737" s="5">
        <v>0</v>
      </c>
      <c r="O1737" t="s">
        <v>30</v>
      </c>
      <c r="P1737" s="5">
        <v>0</v>
      </c>
      <c r="Q1737" s="6">
        <v>0</v>
      </c>
      <c r="R1737" s="7">
        <v>0</v>
      </c>
      <c r="S1737" s="7">
        <v>0</v>
      </c>
      <c r="T1737" s="6">
        <v>0</v>
      </c>
      <c r="U1737" s="6">
        <v>0</v>
      </c>
    </row>
    <row r="1738" spans="1:21" x14ac:dyDescent="0.3">
      <c r="A1738" t="s">
        <v>21</v>
      </c>
      <c r="B1738" t="s">
        <v>648</v>
      </c>
      <c r="C1738" t="s">
        <v>80</v>
      </c>
      <c r="D1738" t="s">
        <v>393</v>
      </c>
      <c r="E1738" t="s">
        <v>25</v>
      </c>
      <c r="F1738" t="s">
        <v>26</v>
      </c>
      <c r="G1738" t="s">
        <v>693</v>
      </c>
      <c r="H1738" t="s">
        <v>111</v>
      </c>
      <c r="I1738" t="s">
        <v>111</v>
      </c>
      <c r="J1738" t="s">
        <v>111</v>
      </c>
      <c r="K1738" t="s">
        <v>29</v>
      </c>
      <c r="L1738">
        <v>20</v>
      </c>
      <c r="N1738" s="5">
        <v>2.7E-2</v>
      </c>
      <c r="O1738" t="s">
        <v>30</v>
      </c>
      <c r="P1738" s="5">
        <v>0.146537695</v>
      </c>
      <c r="Q1738" s="6">
        <v>0</v>
      </c>
      <c r="R1738" s="7">
        <v>0</v>
      </c>
      <c r="S1738" s="7">
        <v>8.9048709555079723E-4</v>
      </c>
      <c r="T1738" s="6">
        <v>0</v>
      </c>
      <c r="U1738" s="6">
        <v>0</v>
      </c>
    </row>
    <row r="1739" spans="1:21" x14ac:dyDescent="0.3">
      <c r="A1739" t="s">
        <v>21</v>
      </c>
      <c r="B1739" t="s">
        <v>648</v>
      </c>
      <c r="C1739" t="s">
        <v>80</v>
      </c>
      <c r="D1739" t="s">
        <v>393</v>
      </c>
      <c r="E1739" t="s">
        <v>25</v>
      </c>
      <c r="F1739" t="s">
        <v>26</v>
      </c>
      <c r="G1739" t="s">
        <v>694</v>
      </c>
      <c r="H1739" t="s">
        <v>115</v>
      </c>
      <c r="I1739" t="s">
        <v>905</v>
      </c>
      <c r="J1739" t="s">
        <v>115</v>
      </c>
      <c r="K1739" t="s">
        <v>29</v>
      </c>
      <c r="L1739">
        <v>20</v>
      </c>
      <c r="N1739" s="5">
        <v>0.19</v>
      </c>
      <c r="O1739" t="s">
        <v>30</v>
      </c>
      <c r="P1739" s="5">
        <v>0.111111111</v>
      </c>
      <c r="Q1739" s="6">
        <v>0</v>
      </c>
      <c r="R1739" s="7">
        <v>0</v>
      </c>
      <c r="S1739" s="7">
        <v>5.6478647055865038E-4</v>
      </c>
      <c r="T1739" s="6">
        <v>0</v>
      </c>
      <c r="U1739" s="6">
        <v>0</v>
      </c>
    </row>
    <row r="1740" spans="1:21" x14ac:dyDescent="0.3">
      <c r="A1740" t="s">
        <v>21</v>
      </c>
      <c r="B1740" t="s">
        <v>648</v>
      </c>
      <c r="C1740" t="s">
        <v>80</v>
      </c>
      <c r="D1740" t="s">
        <v>393</v>
      </c>
      <c r="E1740" t="s">
        <v>25</v>
      </c>
      <c r="F1740" t="s">
        <v>26</v>
      </c>
      <c r="G1740" t="s">
        <v>695</v>
      </c>
      <c r="H1740" t="s">
        <v>117</v>
      </c>
      <c r="I1740" t="s">
        <v>906</v>
      </c>
      <c r="J1740" t="s">
        <v>117</v>
      </c>
      <c r="K1740" t="s">
        <v>29</v>
      </c>
      <c r="L1740">
        <v>20</v>
      </c>
      <c r="N1740" s="5">
        <v>0.14249999999999999</v>
      </c>
      <c r="O1740" t="s">
        <v>30</v>
      </c>
      <c r="P1740" s="5">
        <v>8.5477239999999996E-2</v>
      </c>
      <c r="Q1740" s="6">
        <v>0</v>
      </c>
      <c r="R1740" s="7">
        <v>0</v>
      </c>
      <c r="S1740" s="7">
        <v>9.7406742677655584E-4</v>
      </c>
      <c r="T1740" s="6">
        <v>0</v>
      </c>
      <c r="U1740" s="6">
        <v>0</v>
      </c>
    </row>
    <row r="1741" spans="1:21" x14ac:dyDescent="0.3">
      <c r="A1741" t="s">
        <v>21</v>
      </c>
      <c r="B1741" t="s">
        <v>648</v>
      </c>
      <c r="C1741" t="s">
        <v>80</v>
      </c>
      <c r="D1741" t="s">
        <v>393</v>
      </c>
      <c r="E1741" t="s">
        <v>25</v>
      </c>
      <c r="F1741" t="s">
        <v>26</v>
      </c>
      <c r="G1741" t="s">
        <v>696</v>
      </c>
      <c r="H1741" t="s">
        <v>119</v>
      </c>
      <c r="I1741" t="s">
        <v>907</v>
      </c>
      <c r="J1741" t="s">
        <v>119</v>
      </c>
      <c r="K1741" t="s">
        <v>29</v>
      </c>
      <c r="L1741">
        <v>20</v>
      </c>
      <c r="N1741" s="5">
        <v>0.54</v>
      </c>
      <c r="O1741" t="s">
        <v>30</v>
      </c>
      <c r="P1741" s="5">
        <v>0.125</v>
      </c>
      <c r="Q1741" s="6">
        <v>0</v>
      </c>
      <c r="R1741" s="7">
        <v>0</v>
      </c>
      <c r="S1741" s="7">
        <v>8.9048709555079723E-4</v>
      </c>
      <c r="T1741" s="6">
        <v>0</v>
      </c>
      <c r="U1741" s="6">
        <v>0</v>
      </c>
    </row>
    <row r="1742" spans="1:21" x14ac:dyDescent="0.3">
      <c r="A1742" t="s">
        <v>21</v>
      </c>
      <c r="B1742" t="s">
        <v>648</v>
      </c>
      <c r="C1742" t="s">
        <v>80</v>
      </c>
      <c r="D1742" t="s">
        <v>393</v>
      </c>
      <c r="E1742" t="s">
        <v>25</v>
      </c>
      <c r="F1742" t="s">
        <v>26</v>
      </c>
      <c r="G1742" t="s">
        <v>697</v>
      </c>
      <c r="H1742" t="s">
        <v>121</v>
      </c>
      <c r="I1742" t="s">
        <v>121</v>
      </c>
      <c r="J1742" t="s">
        <v>121</v>
      </c>
      <c r="K1742" t="s">
        <v>29</v>
      </c>
      <c r="L1742">
        <v>11</v>
      </c>
      <c r="N1742" s="5">
        <v>0</v>
      </c>
      <c r="O1742" t="s">
        <v>30</v>
      </c>
      <c r="P1742" s="5">
        <v>0</v>
      </c>
      <c r="Q1742" s="6">
        <v>0</v>
      </c>
      <c r="R1742" s="7">
        <v>0</v>
      </c>
      <c r="S1742" s="7">
        <v>0</v>
      </c>
      <c r="T1742" s="6">
        <v>0</v>
      </c>
      <c r="U1742" s="6">
        <v>0</v>
      </c>
    </row>
    <row r="1743" spans="1:21" x14ac:dyDescent="0.3">
      <c r="A1743" t="s">
        <v>21</v>
      </c>
      <c r="B1743" t="s">
        <v>648</v>
      </c>
      <c r="C1743" t="s">
        <v>80</v>
      </c>
      <c r="D1743" t="s">
        <v>393</v>
      </c>
      <c r="E1743" t="s">
        <v>25</v>
      </c>
      <c r="F1743" t="s">
        <v>26</v>
      </c>
      <c r="G1743" t="s">
        <v>698</v>
      </c>
      <c r="H1743" t="s">
        <v>123</v>
      </c>
      <c r="I1743" t="s">
        <v>123</v>
      </c>
      <c r="J1743" t="s">
        <v>123</v>
      </c>
      <c r="K1743" t="s">
        <v>29</v>
      </c>
      <c r="L1743">
        <v>15</v>
      </c>
      <c r="N1743" s="5">
        <v>0</v>
      </c>
      <c r="O1743" t="s">
        <v>30</v>
      </c>
      <c r="P1743" s="5">
        <v>0</v>
      </c>
      <c r="Q1743" s="6">
        <v>0</v>
      </c>
      <c r="R1743" s="7">
        <v>0</v>
      </c>
      <c r="S1743" s="7">
        <v>0</v>
      </c>
      <c r="T1743" s="6">
        <v>0</v>
      </c>
      <c r="U1743" s="6">
        <v>0</v>
      </c>
    </row>
    <row r="1744" spans="1:21" x14ac:dyDescent="0.3">
      <c r="A1744" t="s">
        <v>21</v>
      </c>
      <c r="B1744" t="s">
        <v>648</v>
      </c>
      <c r="C1744" t="s">
        <v>80</v>
      </c>
      <c r="D1744" t="s">
        <v>393</v>
      </c>
      <c r="E1744" t="s">
        <v>25</v>
      </c>
      <c r="F1744" t="s">
        <v>26</v>
      </c>
      <c r="G1744" t="s">
        <v>699</v>
      </c>
      <c r="H1744" t="s">
        <v>125</v>
      </c>
      <c r="I1744" t="s">
        <v>908</v>
      </c>
      <c r="J1744" t="s">
        <v>125</v>
      </c>
      <c r="K1744" t="s">
        <v>29</v>
      </c>
      <c r="L1744">
        <v>20</v>
      </c>
      <c r="N1744" s="5">
        <v>0.08</v>
      </c>
      <c r="O1744" t="s">
        <v>30</v>
      </c>
      <c r="P1744" s="5">
        <v>0.28027465699999998</v>
      </c>
      <c r="Q1744" s="6">
        <v>0</v>
      </c>
      <c r="R1744" s="7">
        <v>0</v>
      </c>
      <c r="S1744" s="7">
        <v>1.0209825489258461E-3</v>
      </c>
      <c r="T1744" s="6">
        <v>0</v>
      </c>
      <c r="U1744" s="6">
        <v>0</v>
      </c>
    </row>
    <row r="1745" spans="1:21" x14ac:dyDescent="0.3">
      <c r="A1745" t="s">
        <v>21</v>
      </c>
      <c r="B1745" t="s">
        <v>648</v>
      </c>
      <c r="C1745" t="s">
        <v>80</v>
      </c>
      <c r="D1745" t="s">
        <v>393</v>
      </c>
      <c r="E1745" t="s">
        <v>25</v>
      </c>
      <c r="F1745" t="s">
        <v>26</v>
      </c>
      <c r="G1745" t="s">
        <v>700</v>
      </c>
      <c r="H1745" t="s">
        <v>127</v>
      </c>
      <c r="I1745" t="s">
        <v>909</v>
      </c>
      <c r="J1745" t="s">
        <v>127</v>
      </c>
      <c r="K1745" t="s">
        <v>29</v>
      </c>
      <c r="L1745">
        <v>20</v>
      </c>
      <c r="N1745" s="5">
        <v>0</v>
      </c>
      <c r="O1745" t="s">
        <v>30</v>
      </c>
      <c r="P1745" s="5">
        <v>0.86497247899999996</v>
      </c>
      <c r="Q1745" s="6">
        <v>0</v>
      </c>
      <c r="R1745" s="7">
        <v>0</v>
      </c>
      <c r="S1745" s="7">
        <v>9.6953009944386126E-4</v>
      </c>
      <c r="T1745" s="6">
        <v>0</v>
      </c>
      <c r="U1745" s="6">
        <v>0</v>
      </c>
    </row>
    <row r="1746" spans="1:21" x14ac:dyDescent="0.3">
      <c r="A1746" t="s">
        <v>21</v>
      </c>
      <c r="B1746" t="s">
        <v>648</v>
      </c>
      <c r="C1746" t="s">
        <v>80</v>
      </c>
      <c r="D1746" t="s">
        <v>393</v>
      </c>
      <c r="E1746" t="s">
        <v>25</v>
      </c>
      <c r="F1746" t="s">
        <v>26</v>
      </c>
      <c r="G1746" t="s">
        <v>701</v>
      </c>
      <c r="H1746" t="s">
        <v>129</v>
      </c>
      <c r="I1746" t="s">
        <v>910</v>
      </c>
      <c r="J1746" t="s">
        <v>129</v>
      </c>
      <c r="K1746" t="s">
        <v>29</v>
      </c>
      <c r="L1746">
        <v>20</v>
      </c>
      <c r="N1746" s="5">
        <v>0</v>
      </c>
      <c r="O1746" t="s">
        <v>30</v>
      </c>
      <c r="P1746" s="5">
        <v>0.409928352</v>
      </c>
      <c r="Q1746" s="6">
        <v>0</v>
      </c>
      <c r="R1746" s="7">
        <v>0</v>
      </c>
      <c r="S1746" s="7">
        <v>1.0176433182141351E-3</v>
      </c>
      <c r="T1746" s="6">
        <v>0</v>
      </c>
      <c r="U1746" s="6">
        <v>0</v>
      </c>
    </row>
    <row r="1747" spans="1:21" x14ac:dyDescent="0.3">
      <c r="A1747" t="s">
        <v>21</v>
      </c>
      <c r="B1747" t="s">
        <v>648</v>
      </c>
      <c r="C1747" t="s">
        <v>80</v>
      </c>
      <c r="D1747" t="s">
        <v>393</v>
      </c>
      <c r="E1747" t="s">
        <v>25</v>
      </c>
      <c r="F1747" t="s">
        <v>26</v>
      </c>
      <c r="G1747" t="s">
        <v>702</v>
      </c>
      <c r="H1747" t="s">
        <v>131</v>
      </c>
      <c r="I1747" t="s">
        <v>911</v>
      </c>
      <c r="J1747" t="s">
        <v>131</v>
      </c>
      <c r="K1747" t="s">
        <v>29</v>
      </c>
      <c r="L1747">
        <v>20</v>
      </c>
      <c r="N1747" s="5">
        <v>0</v>
      </c>
      <c r="O1747" t="s">
        <v>30</v>
      </c>
      <c r="P1747" s="5">
        <v>0.55958747099999995</v>
      </c>
      <c r="Q1747" s="6">
        <v>0</v>
      </c>
      <c r="R1747" s="7">
        <v>0</v>
      </c>
      <c r="S1747" s="7">
        <v>9.7059503317277192E-4</v>
      </c>
      <c r="T1747" s="6">
        <v>0</v>
      </c>
      <c r="U1747" s="6">
        <v>0</v>
      </c>
    </row>
    <row r="1748" spans="1:21" x14ac:dyDescent="0.3">
      <c r="A1748" t="s">
        <v>21</v>
      </c>
      <c r="B1748" t="s">
        <v>648</v>
      </c>
      <c r="C1748" t="s">
        <v>80</v>
      </c>
      <c r="D1748" t="s">
        <v>393</v>
      </c>
      <c r="E1748" t="s">
        <v>25</v>
      </c>
      <c r="F1748" t="s">
        <v>26</v>
      </c>
      <c r="G1748" t="s">
        <v>703</v>
      </c>
      <c r="H1748" t="s">
        <v>157</v>
      </c>
      <c r="I1748" t="s">
        <v>912</v>
      </c>
      <c r="J1748" t="s">
        <v>157</v>
      </c>
      <c r="K1748" t="s">
        <v>29</v>
      </c>
      <c r="L1748">
        <v>11</v>
      </c>
      <c r="N1748" s="5">
        <v>0.52</v>
      </c>
      <c r="O1748" t="s">
        <v>30</v>
      </c>
      <c r="P1748" s="5">
        <v>0</v>
      </c>
      <c r="Q1748" s="6">
        <v>0</v>
      </c>
      <c r="R1748" s="7">
        <v>0</v>
      </c>
      <c r="S1748" s="7">
        <v>0</v>
      </c>
      <c r="T1748" s="6">
        <v>0</v>
      </c>
      <c r="U1748" s="6">
        <v>0</v>
      </c>
    </row>
    <row r="1749" spans="1:21" x14ac:dyDescent="0.3">
      <c r="A1749" t="s">
        <v>21</v>
      </c>
      <c r="B1749" t="s">
        <v>648</v>
      </c>
      <c r="C1749" t="s">
        <v>80</v>
      </c>
      <c r="D1749" t="s">
        <v>393</v>
      </c>
      <c r="E1749" t="s">
        <v>25</v>
      </c>
      <c r="F1749" t="s">
        <v>31</v>
      </c>
      <c r="G1749" t="s">
        <v>704</v>
      </c>
      <c r="H1749" t="s">
        <v>28</v>
      </c>
      <c r="I1749" t="s">
        <v>28</v>
      </c>
      <c r="J1749" t="s">
        <v>28</v>
      </c>
      <c r="K1749" t="s">
        <v>29</v>
      </c>
      <c r="L1749">
        <v>20</v>
      </c>
      <c r="N1749" s="5">
        <v>0</v>
      </c>
      <c r="O1749" t="s">
        <v>30</v>
      </c>
      <c r="P1749" s="5">
        <v>0.3</v>
      </c>
      <c r="Q1749" s="6">
        <v>0</v>
      </c>
      <c r="R1749" s="7">
        <v>0</v>
      </c>
      <c r="S1749" s="7">
        <v>1.815930999625046E-4</v>
      </c>
      <c r="T1749" s="6">
        <v>0</v>
      </c>
      <c r="U1749" s="6">
        <v>0</v>
      </c>
    </row>
    <row r="1750" spans="1:21" x14ac:dyDescent="0.3">
      <c r="A1750" t="s">
        <v>21</v>
      </c>
      <c r="B1750" t="s">
        <v>648</v>
      </c>
      <c r="C1750" t="s">
        <v>80</v>
      </c>
      <c r="D1750" t="s">
        <v>393</v>
      </c>
      <c r="E1750" t="s">
        <v>25</v>
      </c>
      <c r="F1750" t="s">
        <v>31</v>
      </c>
      <c r="G1750" t="s">
        <v>705</v>
      </c>
      <c r="H1750" t="s">
        <v>84</v>
      </c>
      <c r="I1750" t="s">
        <v>84</v>
      </c>
      <c r="J1750" t="s">
        <v>84</v>
      </c>
      <c r="K1750" t="s">
        <v>29</v>
      </c>
      <c r="L1750">
        <v>20</v>
      </c>
      <c r="N1750" s="5">
        <v>6.7500000000000004E-2</v>
      </c>
      <c r="O1750" t="s">
        <v>30</v>
      </c>
      <c r="P1750" s="5">
        <v>0.60824742300000001</v>
      </c>
      <c r="Q1750" s="6">
        <v>0</v>
      </c>
      <c r="R1750" s="7">
        <v>0</v>
      </c>
      <c r="S1750" s="7">
        <v>8.9048709555079712E-4</v>
      </c>
      <c r="T1750" s="6">
        <v>0</v>
      </c>
      <c r="U1750" s="6">
        <v>0</v>
      </c>
    </row>
    <row r="1751" spans="1:21" x14ac:dyDescent="0.3">
      <c r="A1751" t="s">
        <v>21</v>
      </c>
      <c r="B1751" t="s">
        <v>648</v>
      </c>
      <c r="C1751" t="s">
        <v>80</v>
      </c>
      <c r="D1751" t="s">
        <v>393</v>
      </c>
      <c r="E1751" t="s">
        <v>25</v>
      </c>
      <c r="F1751" t="s">
        <v>31</v>
      </c>
      <c r="G1751" t="s">
        <v>706</v>
      </c>
      <c r="H1751" t="s">
        <v>86</v>
      </c>
      <c r="I1751" t="s">
        <v>86</v>
      </c>
      <c r="J1751" t="s">
        <v>86</v>
      </c>
      <c r="K1751" t="s">
        <v>29</v>
      </c>
      <c r="L1751">
        <v>20</v>
      </c>
      <c r="N1751" s="5">
        <v>0</v>
      </c>
      <c r="O1751" t="s">
        <v>30</v>
      </c>
      <c r="P1751" s="5">
        <v>0.103608776</v>
      </c>
      <c r="Q1751" s="6">
        <v>0</v>
      </c>
      <c r="R1751" s="7">
        <v>0</v>
      </c>
      <c r="S1751" s="7">
        <v>9.7367594861765005E-4</v>
      </c>
      <c r="T1751" s="6">
        <v>0</v>
      </c>
      <c r="U1751" s="6">
        <v>0</v>
      </c>
    </row>
    <row r="1752" spans="1:21" x14ac:dyDescent="0.3">
      <c r="A1752" t="s">
        <v>21</v>
      </c>
      <c r="B1752" t="s">
        <v>648</v>
      </c>
      <c r="C1752" t="s">
        <v>80</v>
      </c>
      <c r="D1752" t="s">
        <v>393</v>
      </c>
      <c r="E1752" t="s">
        <v>25</v>
      </c>
      <c r="F1752" t="s">
        <v>31</v>
      </c>
      <c r="G1752" t="s">
        <v>707</v>
      </c>
      <c r="H1752" t="s">
        <v>88</v>
      </c>
      <c r="I1752" t="s">
        <v>900</v>
      </c>
      <c r="J1752" t="s">
        <v>88</v>
      </c>
      <c r="K1752" t="s">
        <v>29</v>
      </c>
      <c r="L1752">
        <v>20</v>
      </c>
      <c r="N1752" s="5">
        <v>0.351348259</v>
      </c>
      <c r="O1752" t="s">
        <v>30</v>
      </c>
      <c r="P1752" s="5">
        <v>0.54868913900000005</v>
      </c>
      <c r="Q1752" s="6">
        <v>0</v>
      </c>
      <c r="R1752" s="7">
        <v>0</v>
      </c>
      <c r="S1752" s="7">
        <v>1.8460693930164465E-3</v>
      </c>
      <c r="T1752" s="6">
        <v>0</v>
      </c>
      <c r="U1752" s="6">
        <v>0</v>
      </c>
    </row>
    <row r="1753" spans="1:21" x14ac:dyDescent="0.3">
      <c r="A1753" t="s">
        <v>21</v>
      </c>
      <c r="B1753" t="s">
        <v>648</v>
      </c>
      <c r="C1753" t="s">
        <v>80</v>
      </c>
      <c r="D1753" t="s">
        <v>393</v>
      </c>
      <c r="E1753" t="s">
        <v>25</v>
      </c>
      <c r="F1753" t="s">
        <v>31</v>
      </c>
      <c r="G1753" t="s">
        <v>708</v>
      </c>
      <c r="H1753" t="s">
        <v>90</v>
      </c>
      <c r="I1753" t="s">
        <v>901</v>
      </c>
      <c r="J1753" t="s">
        <v>90</v>
      </c>
      <c r="K1753" t="s">
        <v>29</v>
      </c>
      <c r="L1753">
        <v>20</v>
      </c>
      <c r="N1753" s="5">
        <v>0.14625953999999999</v>
      </c>
      <c r="O1753" t="s">
        <v>30</v>
      </c>
      <c r="P1753" s="5">
        <v>0.91532966400000004</v>
      </c>
      <c r="Q1753" s="6">
        <v>0</v>
      </c>
      <c r="R1753" s="7">
        <v>0</v>
      </c>
      <c r="S1753" s="7">
        <v>1.0964510264815073E-3</v>
      </c>
      <c r="T1753" s="6">
        <v>0</v>
      </c>
      <c r="U1753" s="6">
        <v>0</v>
      </c>
    </row>
    <row r="1754" spans="1:21" x14ac:dyDescent="0.3">
      <c r="A1754" t="s">
        <v>21</v>
      </c>
      <c r="B1754" t="s">
        <v>648</v>
      </c>
      <c r="C1754" t="s">
        <v>80</v>
      </c>
      <c r="D1754" t="s">
        <v>393</v>
      </c>
      <c r="E1754" t="s">
        <v>25</v>
      </c>
      <c r="F1754" t="s">
        <v>31</v>
      </c>
      <c r="G1754" t="s">
        <v>709</v>
      </c>
      <c r="H1754" t="s">
        <v>92</v>
      </c>
      <c r="I1754" t="s">
        <v>902</v>
      </c>
      <c r="J1754" t="s">
        <v>92</v>
      </c>
      <c r="K1754" t="s">
        <v>29</v>
      </c>
      <c r="L1754">
        <v>20</v>
      </c>
      <c r="N1754" s="5">
        <v>5.7245342999999997E-2</v>
      </c>
      <c r="O1754" t="s">
        <v>30</v>
      </c>
      <c r="P1754" s="5">
        <v>0.62998976500000003</v>
      </c>
      <c r="Q1754" s="6">
        <v>0</v>
      </c>
      <c r="R1754" s="7">
        <v>0</v>
      </c>
      <c r="S1754" s="7">
        <v>1.5306988172782733E-3</v>
      </c>
      <c r="T1754" s="6">
        <v>0</v>
      </c>
      <c r="U1754" s="6">
        <v>0</v>
      </c>
    </row>
    <row r="1755" spans="1:21" x14ac:dyDescent="0.3">
      <c r="A1755" t="s">
        <v>21</v>
      </c>
      <c r="B1755" t="s">
        <v>648</v>
      </c>
      <c r="C1755" t="s">
        <v>80</v>
      </c>
      <c r="D1755" t="s">
        <v>393</v>
      </c>
      <c r="E1755" t="s">
        <v>25</v>
      </c>
      <c r="F1755" t="s">
        <v>31</v>
      </c>
      <c r="G1755" t="s">
        <v>710</v>
      </c>
      <c r="H1755" t="s">
        <v>94</v>
      </c>
      <c r="I1755" t="s">
        <v>903</v>
      </c>
      <c r="J1755" t="s">
        <v>94</v>
      </c>
      <c r="K1755" t="s">
        <v>29</v>
      </c>
      <c r="L1755">
        <v>20</v>
      </c>
      <c r="N1755" s="5">
        <v>0.142106125</v>
      </c>
      <c r="O1755" t="s">
        <v>30</v>
      </c>
      <c r="P1755" s="5">
        <v>0.72383498899999998</v>
      </c>
      <c r="Q1755" s="6">
        <v>0</v>
      </c>
      <c r="R1755" s="7">
        <v>0</v>
      </c>
      <c r="S1755" s="7">
        <v>1.2801475697005974E-3</v>
      </c>
      <c r="T1755" s="6">
        <v>0</v>
      </c>
      <c r="U1755" s="6">
        <v>0</v>
      </c>
    </row>
    <row r="1756" spans="1:21" x14ac:dyDescent="0.3">
      <c r="A1756" t="s">
        <v>21</v>
      </c>
      <c r="B1756" t="s">
        <v>648</v>
      </c>
      <c r="C1756" t="s">
        <v>80</v>
      </c>
      <c r="D1756" t="s">
        <v>393</v>
      </c>
      <c r="E1756" t="s">
        <v>25</v>
      </c>
      <c r="F1756" t="s">
        <v>31</v>
      </c>
      <c r="G1756" t="s">
        <v>711</v>
      </c>
      <c r="H1756" t="s">
        <v>96</v>
      </c>
      <c r="I1756" t="s">
        <v>904</v>
      </c>
      <c r="J1756" t="s">
        <v>96</v>
      </c>
      <c r="K1756" t="s">
        <v>29</v>
      </c>
      <c r="L1756">
        <v>11</v>
      </c>
      <c r="N1756" s="5">
        <v>0.9</v>
      </c>
      <c r="O1756" t="s">
        <v>30</v>
      </c>
      <c r="P1756" s="5">
        <v>6.0917672999999999E-2</v>
      </c>
      <c r="Q1756" s="6">
        <v>0</v>
      </c>
      <c r="R1756" s="7">
        <v>0</v>
      </c>
      <c r="S1756" s="7">
        <v>0</v>
      </c>
      <c r="T1756" s="6">
        <v>0</v>
      </c>
      <c r="U1756" s="6">
        <v>0</v>
      </c>
    </row>
    <row r="1757" spans="1:21" x14ac:dyDescent="0.3">
      <c r="A1757" t="s">
        <v>21</v>
      </c>
      <c r="B1757" t="s">
        <v>648</v>
      </c>
      <c r="C1757" t="s">
        <v>80</v>
      </c>
      <c r="D1757" t="s">
        <v>393</v>
      </c>
      <c r="E1757" t="s">
        <v>25</v>
      </c>
      <c r="F1757" t="s">
        <v>31</v>
      </c>
      <c r="G1757" t="s">
        <v>712</v>
      </c>
      <c r="H1757" t="s">
        <v>98</v>
      </c>
      <c r="I1757" t="s">
        <v>98</v>
      </c>
      <c r="J1757" t="s">
        <v>98</v>
      </c>
      <c r="K1757" t="s">
        <v>29</v>
      </c>
      <c r="L1757">
        <v>11</v>
      </c>
      <c r="N1757" s="5">
        <v>5.8799999999999998E-2</v>
      </c>
      <c r="O1757" t="s">
        <v>30</v>
      </c>
      <c r="P1757" s="5">
        <v>6.0326090000000004E-3</v>
      </c>
      <c r="Q1757" s="6">
        <v>0</v>
      </c>
      <c r="R1757" s="7">
        <v>0</v>
      </c>
      <c r="S1757" s="7">
        <v>2.4392257786267083E-2</v>
      </c>
      <c r="T1757" s="6">
        <v>0</v>
      </c>
      <c r="U1757" s="6">
        <v>0</v>
      </c>
    </row>
    <row r="1758" spans="1:21" x14ac:dyDescent="0.3">
      <c r="A1758" t="s">
        <v>21</v>
      </c>
      <c r="B1758" t="s">
        <v>648</v>
      </c>
      <c r="C1758" t="s">
        <v>80</v>
      </c>
      <c r="D1758" t="s">
        <v>393</v>
      </c>
      <c r="E1758" t="s">
        <v>25</v>
      </c>
      <c r="F1758" t="s">
        <v>31</v>
      </c>
      <c r="G1758" t="s">
        <v>713</v>
      </c>
      <c r="H1758" t="s">
        <v>100</v>
      </c>
      <c r="I1758" t="s">
        <v>100</v>
      </c>
      <c r="J1758" t="s">
        <v>100</v>
      </c>
      <c r="K1758" t="s">
        <v>29</v>
      </c>
      <c r="L1758">
        <v>20</v>
      </c>
      <c r="N1758" s="5">
        <v>9.4999999999999998E-3</v>
      </c>
      <c r="O1758" t="s">
        <v>30</v>
      </c>
      <c r="P1758" s="5">
        <v>0.1</v>
      </c>
      <c r="Q1758" s="6">
        <v>0</v>
      </c>
      <c r="R1758" s="7">
        <v>0</v>
      </c>
      <c r="S1758" s="7">
        <v>7.8254127106424558E-4</v>
      </c>
      <c r="T1758" s="6">
        <v>0</v>
      </c>
      <c r="U1758" s="6">
        <v>0</v>
      </c>
    </row>
    <row r="1759" spans="1:21" x14ac:dyDescent="0.3">
      <c r="A1759" t="s">
        <v>21</v>
      </c>
      <c r="B1759" t="s">
        <v>648</v>
      </c>
      <c r="C1759" t="s">
        <v>80</v>
      </c>
      <c r="D1759" t="s">
        <v>393</v>
      </c>
      <c r="E1759" t="s">
        <v>25</v>
      </c>
      <c r="F1759" t="s">
        <v>31</v>
      </c>
      <c r="G1759" t="s">
        <v>714</v>
      </c>
      <c r="H1759" t="s">
        <v>102</v>
      </c>
      <c r="I1759" t="s">
        <v>102</v>
      </c>
      <c r="J1759" t="s">
        <v>102</v>
      </c>
      <c r="K1759" t="s">
        <v>29</v>
      </c>
      <c r="L1759">
        <v>11</v>
      </c>
      <c r="N1759" s="5">
        <v>0.02</v>
      </c>
      <c r="O1759" t="s">
        <v>30</v>
      </c>
      <c r="P1759" s="5">
        <v>2.6194598999999999E-2</v>
      </c>
      <c r="Q1759" s="6">
        <v>0</v>
      </c>
      <c r="R1759" s="7">
        <v>0</v>
      </c>
      <c r="S1759" s="7">
        <v>0</v>
      </c>
      <c r="T1759" s="6">
        <v>0</v>
      </c>
      <c r="U1759" s="6">
        <v>0</v>
      </c>
    </row>
    <row r="1760" spans="1:21" x14ac:dyDescent="0.3">
      <c r="A1760" t="s">
        <v>21</v>
      </c>
      <c r="B1760" t="s">
        <v>648</v>
      </c>
      <c r="C1760" t="s">
        <v>80</v>
      </c>
      <c r="D1760" t="s">
        <v>393</v>
      </c>
      <c r="E1760" t="s">
        <v>25</v>
      </c>
      <c r="F1760" t="s">
        <v>31</v>
      </c>
      <c r="G1760" t="s">
        <v>936</v>
      </c>
      <c r="H1760" t="s">
        <v>104</v>
      </c>
      <c r="I1760" t="s">
        <v>104</v>
      </c>
      <c r="J1760" t="s">
        <v>104</v>
      </c>
      <c r="K1760" t="s">
        <v>29</v>
      </c>
      <c r="L1760">
        <v>15</v>
      </c>
      <c r="N1760" s="5">
        <v>0.76500000000000001</v>
      </c>
      <c r="O1760" t="s">
        <v>30</v>
      </c>
      <c r="P1760" s="5">
        <v>5.4033737999999998E-2</v>
      </c>
      <c r="Q1760" s="6">
        <v>0</v>
      </c>
      <c r="R1760" s="7">
        <v>0</v>
      </c>
      <c r="S1760" s="7">
        <v>2.8198813552064638E-3</v>
      </c>
      <c r="T1760" s="6">
        <v>0</v>
      </c>
      <c r="U1760" s="6">
        <v>0</v>
      </c>
    </row>
    <row r="1761" spans="1:21" x14ac:dyDescent="0.3">
      <c r="A1761" t="s">
        <v>21</v>
      </c>
      <c r="B1761" t="s">
        <v>648</v>
      </c>
      <c r="C1761" t="s">
        <v>80</v>
      </c>
      <c r="D1761" t="s">
        <v>393</v>
      </c>
      <c r="E1761" t="s">
        <v>25</v>
      </c>
      <c r="F1761" t="s">
        <v>31</v>
      </c>
      <c r="G1761" t="s">
        <v>715</v>
      </c>
      <c r="H1761" t="s">
        <v>106</v>
      </c>
      <c r="I1761" t="s">
        <v>106</v>
      </c>
      <c r="J1761" t="s">
        <v>106</v>
      </c>
      <c r="K1761" t="s">
        <v>29</v>
      </c>
      <c r="L1761">
        <v>11</v>
      </c>
      <c r="N1761" s="5">
        <v>6.5000000000000002E-2</v>
      </c>
      <c r="O1761" t="s">
        <v>30</v>
      </c>
      <c r="P1761" s="5">
        <v>0.15</v>
      </c>
      <c r="Q1761" s="6">
        <v>0</v>
      </c>
      <c r="R1761" s="7">
        <v>0</v>
      </c>
      <c r="S1761" s="7">
        <v>1.5853561643534404E-3</v>
      </c>
      <c r="T1761" s="6">
        <v>0</v>
      </c>
      <c r="U1761" s="6">
        <v>0</v>
      </c>
    </row>
    <row r="1762" spans="1:21" x14ac:dyDescent="0.3">
      <c r="A1762" t="s">
        <v>21</v>
      </c>
      <c r="B1762" t="s">
        <v>648</v>
      </c>
      <c r="C1762" t="s">
        <v>80</v>
      </c>
      <c r="D1762" t="s">
        <v>393</v>
      </c>
      <c r="E1762" t="s">
        <v>25</v>
      </c>
      <c r="F1762" t="s">
        <v>31</v>
      </c>
      <c r="G1762" t="s">
        <v>716</v>
      </c>
      <c r="H1762" t="s">
        <v>108</v>
      </c>
      <c r="I1762" t="s">
        <v>108</v>
      </c>
      <c r="J1762" t="s">
        <v>108</v>
      </c>
      <c r="K1762" t="s">
        <v>29</v>
      </c>
      <c r="L1762">
        <v>2</v>
      </c>
      <c r="M1762" t="s">
        <v>109</v>
      </c>
      <c r="N1762" s="5">
        <v>0</v>
      </c>
      <c r="O1762" t="s">
        <v>30</v>
      </c>
      <c r="P1762" s="5">
        <v>0.05</v>
      </c>
      <c r="Q1762" s="6">
        <v>0</v>
      </c>
      <c r="R1762" s="7">
        <v>0</v>
      </c>
      <c r="S1762" s="7">
        <v>8.9048709555079723E-4</v>
      </c>
      <c r="T1762" s="6">
        <v>0</v>
      </c>
      <c r="U1762" s="6">
        <v>0</v>
      </c>
    </row>
    <row r="1763" spans="1:21" x14ac:dyDescent="0.3">
      <c r="A1763" t="s">
        <v>21</v>
      </c>
      <c r="B1763" t="s">
        <v>648</v>
      </c>
      <c r="C1763" t="s">
        <v>80</v>
      </c>
      <c r="D1763" t="s">
        <v>393</v>
      </c>
      <c r="E1763" t="s">
        <v>25</v>
      </c>
      <c r="F1763" t="s">
        <v>31</v>
      </c>
      <c r="G1763" t="s">
        <v>717</v>
      </c>
      <c r="H1763" t="s">
        <v>111</v>
      </c>
      <c r="I1763" t="s">
        <v>111</v>
      </c>
      <c r="J1763" t="s">
        <v>111</v>
      </c>
      <c r="K1763" t="s">
        <v>29</v>
      </c>
      <c r="L1763">
        <v>20</v>
      </c>
      <c r="N1763" s="5">
        <v>2.2499999999999998E-3</v>
      </c>
      <c r="O1763" t="s">
        <v>30</v>
      </c>
      <c r="P1763" s="5">
        <v>0.146537695</v>
      </c>
      <c r="Q1763" s="6">
        <v>0</v>
      </c>
      <c r="R1763" s="7">
        <v>0</v>
      </c>
      <c r="S1763" s="7">
        <v>8.9048709555079723E-4</v>
      </c>
      <c r="T1763" s="6">
        <v>0</v>
      </c>
      <c r="U1763" s="6">
        <v>0</v>
      </c>
    </row>
    <row r="1764" spans="1:21" x14ac:dyDescent="0.3">
      <c r="A1764" t="s">
        <v>21</v>
      </c>
      <c r="B1764" t="s">
        <v>648</v>
      </c>
      <c r="C1764" t="s">
        <v>80</v>
      </c>
      <c r="D1764" t="s">
        <v>393</v>
      </c>
      <c r="E1764" t="s">
        <v>25</v>
      </c>
      <c r="F1764" t="s">
        <v>31</v>
      </c>
      <c r="G1764" t="s">
        <v>719</v>
      </c>
      <c r="H1764" t="s">
        <v>115</v>
      </c>
      <c r="I1764" t="s">
        <v>905</v>
      </c>
      <c r="J1764" t="s">
        <v>115</v>
      </c>
      <c r="K1764" t="s">
        <v>29</v>
      </c>
      <c r="L1764">
        <v>20</v>
      </c>
      <c r="N1764" s="5">
        <v>0.19</v>
      </c>
      <c r="O1764" t="s">
        <v>30</v>
      </c>
      <c r="P1764" s="5">
        <v>0.16190476200000001</v>
      </c>
      <c r="Q1764" s="6">
        <v>0</v>
      </c>
      <c r="R1764" s="7">
        <v>0</v>
      </c>
      <c r="S1764" s="7">
        <v>8.9696180021593631E-4</v>
      </c>
      <c r="T1764" s="6">
        <v>0</v>
      </c>
      <c r="U1764" s="6">
        <v>0</v>
      </c>
    </row>
    <row r="1765" spans="1:21" x14ac:dyDescent="0.3">
      <c r="A1765" t="s">
        <v>21</v>
      </c>
      <c r="B1765" t="s">
        <v>648</v>
      </c>
      <c r="C1765" t="s">
        <v>80</v>
      </c>
      <c r="D1765" t="s">
        <v>393</v>
      </c>
      <c r="E1765" t="s">
        <v>25</v>
      </c>
      <c r="F1765" t="s">
        <v>31</v>
      </c>
      <c r="G1765" t="s">
        <v>720</v>
      </c>
      <c r="H1765" t="s">
        <v>117</v>
      </c>
      <c r="I1765" t="s">
        <v>906</v>
      </c>
      <c r="J1765" t="s">
        <v>117</v>
      </c>
      <c r="K1765" t="s">
        <v>29</v>
      </c>
      <c r="L1765">
        <v>20</v>
      </c>
      <c r="N1765" s="5">
        <v>0.14249999999999999</v>
      </c>
      <c r="O1765" t="s">
        <v>30</v>
      </c>
      <c r="P1765" s="5">
        <v>0.120445202</v>
      </c>
      <c r="Q1765" s="6">
        <v>0</v>
      </c>
      <c r="R1765" s="7">
        <v>0</v>
      </c>
      <c r="S1765" s="7">
        <v>9.7406742677655584E-4</v>
      </c>
      <c r="T1765" s="6">
        <v>0</v>
      </c>
      <c r="U1765" s="6">
        <v>0</v>
      </c>
    </row>
    <row r="1766" spans="1:21" x14ac:dyDescent="0.3">
      <c r="A1766" t="s">
        <v>21</v>
      </c>
      <c r="B1766" t="s">
        <v>648</v>
      </c>
      <c r="C1766" t="s">
        <v>80</v>
      </c>
      <c r="D1766" t="s">
        <v>393</v>
      </c>
      <c r="E1766" t="s">
        <v>25</v>
      </c>
      <c r="F1766" t="s">
        <v>31</v>
      </c>
      <c r="G1766" t="s">
        <v>721</v>
      </c>
      <c r="H1766" t="s">
        <v>119</v>
      </c>
      <c r="I1766" t="s">
        <v>907</v>
      </c>
      <c r="J1766" t="s">
        <v>119</v>
      </c>
      <c r="K1766" t="s">
        <v>29</v>
      </c>
      <c r="L1766">
        <v>20</v>
      </c>
      <c r="N1766" s="5">
        <v>0.54</v>
      </c>
      <c r="O1766" t="s">
        <v>30</v>
      </c>
      <c r="P1766" s="5">
        <v>0.125</v>
      </c>
      <c r="Q1766" s="6">
        <v>0</v>
      </c>
      <c r="R1766" s="7">
        <v>0</v>
      </c>
      <c r="S1766" s="7">
        <v>8.9048709555079723E-4</v>
      </c>
      <c r="T1766" s="6">
        <v>0</v>
      </c>
      <c r="U1766" s="6">
        <v>0</v>
      </c>
    </row>
    <row r="1767" spans="1:21" x14ac:dyDescent="0.3">
      <c r="A1767" t="s">
        <v>21</v>
      </c>
      <c r="B1767" t="s">
        <v>648</v>
      </c>
      <c r="C1767" t="s">
        <v>80</v>
      </c>
      <c r="D1767" t="s">
        <v>393</v>
      </c>
      <c r="E1767" t="s">
        <v>25</v>
      </c>
      <c r="F1767" t="s">
        <v>31</v>
      </c>
      <c r="G1767" t="s">
        <v>722</v>
      </c>
      <c r="H1767" t="s">
        <v>121</v>
      </c>
      <c r="I1767" t="s">
        <v>121</v>
      </c>
      <c r="J1767" t="s">
        <v>121</v>
      </c>
      <c r="K1767" t="s">
        <v>29</v>
      </c>
      <c r="L1767">
        <v>11</v>
      </c>
      <c r="N1767" s="5">
        <v>0.65</v>
      </c>
      <c r="O1767" t="s">
        <v>30</v>
      </c>
      <c r="P1767" s="5">
        <v>0.12</v>
      </c>
      <c r="Q1767" s="6">
        <v>0</v>
      </c>
      <c r="R1767" s="7">
        <v>0</v>
      </c>
      <c r="S1767" s="7">
        <v>8.9048709555079723E-4</v>
      </c>
      <c r="T1767" s="6">
        <v>0</v>
      </c>
      <c r="U1767" s="6">
        <v>0</v>
      </c>
    </row>
    <row r="1768" spans="1:21" x14ac:dyDescent="0.3">
      <c r="A1768" t="s">
        <v>21</v>
      </c>
      <c r="B1768" t="s">
        <v>648</v>
      </c>
      <c r="C1768" t="s">
        <v>80</v>
      </c>
      <c r="D1768" t="s">
        <v>393</v>
      </c>
      <c r="E1768" t="s">
        <v>25</v>
      </c>
      <c r="F1768" t="s">
        <v>31</v>
      </c>
      <c r="G1768" t="s">
        <v>723</v>
      </c>
      <c r="H1768" t="s">
        <v>123</v>
      </c>
      <c r="I1768" t="s">
        <v>123</v>
      </c>
      <c r="J1768" t="s">
        <v>123</v>
      </c>
      <c r="K1768" t="s">
        <v>29</v>
      </c>
      <c r="L1768">
        <v>15</v>
      </c>
      <c r="N1768" s="5">
        <v>0</v>
      </c>
      <c r="O1768" t="s">
        <v>30</v>
      </c>
      <c r="P1768" s="5">
        <v>2.0452499999999998E-2</v>
      </c>
      <c r="Q1768" s="6">
        <v>0</v>
      </c>
      <c r="R1768" s="7">
        <v>0</v>
      </c>
      <c r="S1768" s="7">
        <v>8.9048709555079734E-4</v>
      </c>
      <c r="T1768" s="6">
        <v>0</v>
      </c>
      <c r="U1768" s="6">
        <v>0</v>
      </c>
    </row>
    <row r="1769" spans="1:21" x14ac:dyDescent="0.3">
      <c r="A1769" t="s">
        <v>21</v>
      </c>
      <c r="B1769" t="s">
        <v>648</v>
      </c>
      <c r="C1769" t="s">
        <v>80</v>
      </c>
      <c r="D1769" t="s">
        <v>393</v>
      </c>
      <c r="E1769" t="s">
        <v>25</v>
      </c>
      <c r="F1769" t="s">
        <v>31</v>
      </c>
      <c r="G1769" t="s">
        <v>724</v>
      </c>
      <c r="H1769" t="s">
        <v>125</v>
      </c>
      <c r="I1769" t="s">
        <v>908</v>
      </c>
      <c r="J1769" t="s">
        <v>125</v>
      </c>
      <c r="K1769" t="s">
        <v>29</v>
      </c>
      <c r="L1769">
        <v>20</v>
      </c>
      <c r="N1769" s="5">
        <v>3.9038694999999998E-2</v>
      </c>
      <c r="O1769" t="s">
        <v>30</v>
      </c>
      <c r="P1769" s="5">
        <v>0.28027465699999998</v>
      </c>
      <c r="Q1769" s="6">
        <v>0</v>
      </c>
      <c r="R1769" s="7">
        <v>0</v>
      </c>
      <c r="S1769" s="7">
        <v>1.0209825489258461E-3</v>
      </c>
      <c r="T1769" s="6">
        <v>0</v>
      </c>
      <c r="U1769" s="6">
        <v>0</v>
      </c>
    </row>
    <row r="1770" spans="1:21" x14ac:dyDescent="0.3">
      <c r="A1770" t="s">
        <v>21</v>
      </c>
      <c r="B1770" t="s">
        <v>648</v>
      </c>
      <c r="C1770" t="s">
        <v>80</v>
      </c>
      <c r="D1770" t="s">
        <v>393</v>
      </c>
      <c r="E1770" t="s">
        <v>25</v>
      </c>
      <c r="F1770" t="s">
        <v>31</v>
      </c>
      <c r="G1770" t="s">
        <v>725</v>
      </c>
      <c r="H1770" t="s">
        <v>127</v>
      </c>
      <c r="I1770" t="s">
        <v>909</v>
      </c>
      <c r="J1770" t="s">
        <v>127</v>
      </c>
      <c r="K1770" t="s">
        <v>29</v>
      </c>
      <c r="L1770">
        <v>20</v>
      </c>
      <c r="N1770" s="5">
        <v>1.6251060000000001E-2</v>
      </c>
      <c r="O1770" t="s">
        <v>30</v>
      </c>
      <c r="P1770" s="5">
        <v>0.86497247899999996</v>
      </c>
      <c r="Q1770" s="6">
        <v>0</v>
      </c>
      <c r="R1770" s="7">
        <v>0</v>
      </c>
      <c r="S1770" s="7">
        <v>9.6953009944386126E-4</v>
      </c>
      <c r="T1770" s="6">
        <v>0</v>
      </c>
      <c r="U1770" s="6">
        <v>0</v>
      </c>
    </row>
    <row r="1771" spans="1:21" x14ac:dyDescent="0.3">
      <c r="A1771" t="s">
        <v>21</v>
      </c>
      <c r="B1771" t="s">
        <v>648</v>
      </c>
      <c r="C1771" t="s">
        <v>80</v>
      </c>
      <c r="D1771" t="s">
        <v>393</v>
      </c>
      <c r="E1771" t="s">
        <v>25</v>
      </c>
      <c r="F1771" t="s">
        <v>31</v>
      </c>
      <c r="G1771" t="s">
        <v>726</v>
      </c>
      <c r="H1771" t="s">
        <v>129</v>
      </c>
      <c r="I1771" t="s">
        <v>910</v>
      </c>
      <c r="J1771" t="s">
        <v>129</v>
      </c>
      <c r="K1771" t="s">
        <v>29</v>
      </c>
      <c r="L1771">
        <v>20</v>
      </c>
      <c r="N1771" s="5">
        <v>6.3605939999999998E-3</v>
      </c>
      <c r="O1771" t="s">
        <v>30</v>
      </c>
      <c r="P1771" s="5">
        <v>0.409928352</v>
      </c>
      <c r="Q1771" s="6">
        <v>0</v>
      </c>
      <c r="R1771" s="7">
        <v>0</v>
      </c>
      <c r="S1771" s="7">
        <v>1.0176433182141351E-3</v>
      </c>
      <c r="T1771" s="6">
        <v>0</v>
      </c>
      <c r="U1771" s="6">
        <v>0</v>
      </c>
    </row>
    <row r="1772" spans="1:21" x14ac:dyDescent="0.3">
      <c r="A1772" t="s">
        <v>21</v>
      </c>
      <c r="B1772" t="s">
        <v>648</v>
      </c>
      <c r="C1772" t="s">
        <v>80</v>
      </c>
      <c r="D1772" t="s">
        <v>393</v>
      </c>
      <c r="E1772" t="s">
        <v>25</v>
      </c>
      <c r="F1772" t="s">
        <v>31</v>
      </c>
      <c r="G1772" t="s">
        <v>727</v>
      </c>
      <c r="H1772" t="s">
        <v>131</v>
      </c>
      <c r="I1772" t="s">
        <v>911</v>
      </c>
      <c r="J1772" t="s">
        <v>131</v>
      </c>
      <c r="K1772" t="s">
        <v>29</v>
      </c>
      <c r="L1772">
        <v>20</v>
      </c>
      <c r="N1772" s="5">
        <v>1.5789569E-2</v>
      </c>
      <c r="O1772" t="s">
        <v>30</v>
      </c>
      <c r="P1772" s="5">
        <v>0.55958747099999995</v>
      </c>
      <c r="Q1772" s="6">
        <v>0</v>
      </c>
      <c r="R1772" s="7">
        <v>0</v>
      </c>
      <c r="S1772" s="7">
        <v>9.7059503317277192E-4</v>
      </c>
      <c r="T1772" s="6">
        <v>0</v>
      </c>
      <c r="U1772" s="6">
        <v>0</v>
      </c>
    </row>
    <row r="1773" spans="1:21" x14ac:dyDescent="0.3">
      <c r="A1773" t="s">
        <v>21</v>
      </c>
      <c r="B1773" t="s">
        <v>648</v>
      </c>
      <c r="C1773" t="s">
        <v>80</v>
      </c>
      <c r="D1773" t="s">
        <v>393</v>
      </c>
      <c r="E1773" t="s">
        <v>25</v>
      </c>
      <c r="F1773" t="s">
        <v>31</v>
      </c>
      <c r="G1773" t="s">
        <v>728</v>
      </c>
      <c r="H1773" t="s">
        <v>157</v>
      </c>
      <c r="I1773" t="s">
        <v>912</v>
      </c>
      <c r="J1773" t="s">
        <v>157</v>
      </c>
      <c r="K1773" t="s">
        <v>29</v>
      </c>
      <c r="L1773">
        <v>11</v>
      </c>
      <c r="N1773" s="5">
        <v>0.52</v>
      </c>
      <c r="O1773" t="s">
        <v>30</v>
      </c>
      <c r="P1773" s="5">
        <v>7.0000000000000007E-2</v>
      </c>
      <c r="Q1773" s="6">
        <v>0</v>
      </c>
      <c r="R1773" s="7">
        <v>0</v>
      </c>
      <c r="S1773" s="7">
        <v>8.9048709555079723E-4</v>
      </c>
      <c r="T1773" s="6">
        <v>0</v>
      </c>
      <c r="U1773" s="6">
        <v>0</v>
      </c>
    </row>
    <row r="1774" spans="1:21" x14ac:dyDescent="0.3">
      <c r="A1774" t="s">
        <v>21</v>
      </c>
      <c r="B1774" t="s">
        <v>648</v>
      </c>
      <c r="C1774" t="s">
        <v>34</v>
      </c>
      <c r="D1774" t="s">
        <v>394</v>
      </c>
      <c r="E1774" t="s">
        <v>25</v>
      </c>
      <c r="F1774" t="s">
        <v>26</v>
      </c>
      <c r="G1774" t="s">
        <v>651</v>
      </c>
      <c r="H1774" t="s">
        <v>28</v>
      </c>
      <c r="I1774" t="s">
        <v>28</v>
      </c>
      <c r="J1774" t="s">
        <v>28</v>
      </c>
      <c r="K1774" t="s">
        <v>29</v>
      </c>
      <c r="L1774">
        <v>20</v>
      </c>
      <c r="N1774" s="5">
        <v>0</v>
      </c>
      <c r="O1774" t="s">
        <v>30</v>
      </c>
      <c r="P1774" s="5">
        <v>0.3</v>
      </c>
      <c r="Q1774" s="6">
        <v>0</v>
      </c>
      <c r="R1774" s="7">
        <v>3.6816310603171587E-4</v>
      </c>
      <c r="S1774" s="7">
        <v>1.1165464820805937E-4</v>
      </c>
      <c r="T1774" s="6">
        <v>0</v>
      </c>
      <c r="U1774" s="6">
        <v>0</v>
      </c>
    </row>
    <row r="1775" spans="1:21" x14ac:dyDescent="0.3">
      <c r="A1775" t="s">
        <v>21</v>
      </c>
      <c r="B1775" t="s">
        <v>648</v>
      </c>
      <c r="C1775" t="s">
        <v>34</v>
      </c>
      <c r="D1775" t="s">
        <v>394</v>
      </c>
      <c r="E1775" t="s">
        <v>25</v>
      </c>
      <c r="F1775" t="s">
        <v>26</v>
      </c>
      <c r="G1775" t="s">
        <v>652</v>
      </c>
      <c r="H1775" t="s">
        <v>38</v>
      </c>
      <c r="I1775" t="s">
        <v>38</v>
      </c>
      <c r="J1775" t="s">
        <v>38</v>
      </c>
      <c r="K1775" t="s">
        <v>29</v>
      </c>
      <c r="L1775">
        <v>5</v>
      </c>
      <c r="N1775" s="5">
        <v>0.9</v>
      </c>
      <c r="O1775" t="s">
        <v>30</v>
      </c>
      <c r="P1775" s="5">
        <v>2.8648030000000001E-2</v>
      </c>
      <c r="Q1775" s="6">
        <v>581.18344090000005</v>
      </c>
      <c r="R1775" s="7">
        <v>1.1015087511623278E-4</v>
      </c>
      <c r="S1775" s="7">
        <v>8.5949592175893486E-5</v>
      </c>
      <c r="T1775" s="6">
        <v>6.4017864618198361E-2</v>
      </c>
      <c r="U1775" s="6">
        <v>4.99524797247375E-2</v>
      </c>
    </row>
    <row r="1776" spans="1:21" x14ac:dyDescent="0.3">
      <c r="A1776" t="s">
        <v>21</v>
      </c>
      <c r="B1776" t="s">
        <v>648</v>
      </c>
      <c r="C1776" t="s">
        <v>34</v>
      </c>
      <c r="D1776" t="s">
        <v>394</v>
      </c>
      <c r="E1776" t="s">
        <v>25</v>
      </c>
      <c r="F1776" t="s">
        <v>31</v>
      </c>
      <c r="G1776" t="s">
        <v>653</v>
      </c>
      <c r="H1776" t="s">
        <v>28</v>
      </c>
      <c r="I1776" t="s">
        <v>28</v>
      </c>
      <c r="J1776" t="s">
        <v>28</v>
      </c>
      <c r="K1776" t="s">
        <v>29</v>
      </c>
      <c r="L1776">
        <v>20</v>
      </c>
      <c r="N1776" s="5">
        <v>0</v>
      </c>
      <c r="O1776" t="s">
        <v>30</v>
      </c>
      <c r="P1776" s="5">
        <v>0.3</v>
      </c>
      <c r="Q1776" s="6">
        <v>0</v>
      </c>
      <c r="R1776" s="7">
        <v>3.6816310603171587E-4</v>
      </c>
      <c r="S1776" s="7">
        <v>1.1165464820805937E-4</v>
      </c>
      <c r="T1776" s="6">
        <v>0</v>
      </c>
      <c r="U1776" s="6">
        <v>0</v>
      </c>
    </row>
    <row r="1777" spans="1:21" x14ac:dyDescent="0.3">
      <c r="A1777" t="s">
        <v>21</v>
      </c>
      <c r="B1777" t="s">
        <v>648</v>
      </c>
      <c r="C1777" t="s">
        <v>34</v>
      </c>
      <c r="D1777" t="s">
        <v>394</v>
      </c>
      <c r="E1777" t="s">
        <v>25</v>
      </c>
      <c r="F1777" t="s">
        <v>31</v>
      </c>
      <c r="G1777" t="s">
        <v>654</v>
      </c>
      <c r="H1777" t="s">
        <v>38</v>
      </c>
      <c r="I1777" t="s">
        <v>38</v>
      </c>
      <c r="J1777" t="s">
        <v>38</v>
      </c>
      <c r="K1777" t="s">
        <v>29</v>
      </c>
      <c r="L1777">
        <v>5</v>
      </c>
      <c r="N1777" s="5">
        <v>0.9</v>
      </c>
      <c r="O1777" t="s">
        <v>30</v>
      </c>
      <c r="P1777" s="5">
        <v>2.8648030000000001E-2</v>
      </c>
      <c r="Q1777" s="6">
        <v>42790.71542</v>
      </c>
      <c r="R1777" s="7">
        <v>1.1015087511623278E-4</v>
      </c>
      <c r="S1777" s="7">
        <v>8.5949592175893486E-5</v>
      </c>
      <c r="T1777" s="6">
        <v>4.7134347503626763</v>
      </c>
      <c r="U1777" s="6">
        <v>3.6778445392637167</v>
      </c>
    </row>
    <row r="1778" spans="1:21" x14ac:dyDescent="0.3">
      <c r="A1778" t="s">
        <v>21</v>
      </c>
      <c r="B1778" t="s">
        <v>648</v>
      </c>
      <c r="C1778" t="s">
        <v>34</v>
      </c>
      <c r="D1778" t="s">
        <v>394</v>
      </c>
      <c r="E1778" t="s">
        <v>25</v>
      </c>
      <c r="F1778" t="s">
        <v>41</v>
      </c>
      <c r="G1778" t="s">
        <v>896</v>
      </c>
      <c r="H1778" t="s">
        <v>396</v>
      </c>
      <c r="I1778" t="s">
        <v>931</v>
      </c>
      <c r="J1778" t="s">
        <v>396</v>
      </c>
      <c r="K1778" t="s">
        <v>44</v>
      </c>
      <c r="L1778">
        <v>9</v>
      </c>
      <c r="M1778" t="s">
        <v>394</v>
      </c>
      <c r="N1778" s="5">
        <v>0.61</v>
      </c>
      <c r="O1778" t="s">
        <v>30</v>
      </c>
      <c r="P1778" s="5">
        <v>0.59884667599999997</v>
      </c>
      <c r="Q1778" s="6">
        <v>955183.56449999998</v>
      </c>
      <c r="R1778" s="7">
        <v>1.3251409109216183E-4</v>
      </c>
      <c r="S1778" s="7">
        <v>9.5621253421995789E-5</v>
      </c>
      <c r="T1778" s="6">
        <v>126.57528187588883</v>
      </c>
      <c r="U1778" s="6">
        <v>91.33584968557976</v>
      </c>
    </row>
    <row r="1779" spans="1:21" x14ac:dyDescent="0.3">
      <c r="A1779" t="s">
        <v>21</v>
      </c>
      <c r="B1779" t="s">
        <v>648</v>
      </c>
      <c r="C1779" t="s">
        <v>34</v>
      </c>
      <c r="D1779" t="s">
        <v>394</v>
      </c>
      <c r="E1779" t="s">
        <v>25</v>
      </c>
      <c r="F1779" t="s">
        <v>26</v>
      </c>
      <c r="G1779" t="s">
        <v>897</v>
      </c>
      <c r="H1779" t="s">
        <v>396</v>
      </c>
      <c r="I1779" t="s">
        <v>931</v>
      </c>
      <c r="J1779" t="s">
        <v>396</v>
      </c>
      <c r="K1779" t="s">
        <v>44</v>
      </c>
      <c r="L1779">
        <v>9</v>
      </c>
      <c r="M1779" t="s">
        <v>394</v>
      </c>
      <c r="N1779" s="5">
        <v>0.61</v>
      </c>
      <c r="O1779" t="s">
        <v>30</v>
      </c>
      <c r="P1779" s="5">
        <v>0.59884667599999997</v>
      </c>
      <c r="Q1779" s="6">
        <v>12973.302009999999</v>
      </c>
      <c r="R1779" s="7">
        <v>1.3251409109216183E-4</v>
      </c>
      <c r="S1779" s="7">
        <v>9.5621253421995789E-5</v>
      </c>
      <c r="T1779" s="6">
        <v>1.719145324319266</v>
      </c>
      <c r="U1779" s="6">
        <v>1.2405233992182974</v>
      </c>
    </row>
    <row r="1780" spans="1:21" x14ac:dyDescent="0.3">
      <c r="R1780" s="7"/>
      <c r="S1780" s="7"/>
      <c r="T1780" s="8"/>
      <c r="U1780" s="8"/>
    </row>
    <row r="1781" spans="1:21" x14ac:dyDescent="0.3">
      <c r="R1781" s="7"/>
      <c r="S1781" s="7"/>
      <c r="T1781" s="8"/>
      <c r="U1781" s="8"/>
    </row>
    <row r="1782" spans="1:21" x14ac:dyDescent="0.3">
      <c r="R1782" s="7"/>
      <c r="S1782" s="7"/>
      <c r="T1782" s="8"/>
      <c r="U1782" s="8"/>
    </row>
    <row r="1783" spans="1:21" x14ac:dyDescent="0.3">
      <c r="R1783" s="7"/>
      <c r="S1783" s="7"/>
      <c r="T1783" s="8"/>
      <c r="U1783" s="8"/>
    </row>
    <row r="1784" spans="1:21" x14ac:dyDescent="0.3">
      <c r="R1784" s="7"/>
      <c r="S1784" s="7"/>
      <c r="T1784" s="8"/>
      <c r="U1784" s="8"/>
    </row>
    <row r="1785" spans="1:21" x14ac:dyDescent="0.3">
      <c r="R1785" s="7"/>
      <c r="S1785" s="7"/>
      <c r="T1785" s="8"/>
      <c r="U1785" s="8"/>
    </row>
    <row r="1788" spans="1:21" x14ac:dyDescent="0.3">
      <c r="R1788" s="6"/>
    </row>
  </sheetData>
  <autoFilter ref="A1:U178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Y1783"/>
  <sheetViews>
    <sheetView topLeftCell="L1" workbookViewId="0">
      <selection activeCell="U13" sqref="U13"/>
    </sheetView>
  </sheetViews>
  <sheetFormatPr defaultRowHeight="14.4" x14ac:dyDescent="0.3"/>
  <cols>
    <col min="2" max="2" width="23.33203125" customWidth="1"/>
    <col min="3" max="3" width="21.88671875" customWidth="1"/>
    <col min="4" max="4" width="16.6640625" customWidth="1"/>
    <col min="8" max="9" width="30.6640625" customWidth="1"/>
    <col min="10" max="10" width="16.44140625" customWidth="1"/>
    <col min="13" max="13" width="17.88671875" customWidth="1"/>
    <col min="14" max="14" width="13.6640625" customWidth="1"/>
    <col min="15" max="15" width="15" customWidth="1"/>
    <col min="16" max="16" width="15.44140625" customWidth="1"/>
    <col min="17" max="17" width="18.33203125" customWidth="1"/>
    <col min="18" max="18" width="21.5546875" customWidth="1"/>
    <col min="19" max="19" width="18.6640625" customWidth="1"/>
    <col min="20" max="20" width="14.33203125" customWidth="1"/>
    <col min="21" max="21" width="21.33203125" customWidth="1"/>
  </cols>
  <sheetData>
    <row r="1" spans="1:25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4" t="s">
        <v>17</v>
      </c>
      <c r="S1" s="4" t="s">
        <v>18</v>
      </c>
      <c r="T1" s="3" t="s">
        <v>19</v>
      </c>
      <c r="U1" s="3" t="s">
        <v>20</v>
      </c>
    </row>
    <row r="2" spans="1:25" x14ac:dyDescent="0.3">
      <c r="A2" t="s">
        <v>21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28</v>
      </c>
      <c r="J2" t="s">
        <v>28</v>
      </c>
      <c r="K2" t="s">
        <v>29</v>
      </c>
      <c r="L2">
        <v>20</v>
      </c>
      <c r="N2" s="5">
        <v>0</v>
      </c>
      <c r="O2" t="s">
        <v>30</v>
      </c>
      <c r="P2" s="5">
        <v>0.3</v>
      </c>
      <c r="Q2" s="6">
        <v>0</v>
      </c>
      <c r="R2" s="7">
        <v>3.6816310603171587E-4</v>
      </c>
      <c r="S2" s="7">
        <v>1.1165464820805936E-4</v>
      </c>
      <c r="T2" s="6">
        <v>0</v>
      </c>
      <c r="U2" s="6">
        <v>0</v>
      </c>
      <c r="W2" s="9"/>
      <c r="X2" s="10"/>
      <c r="Y2" s="11"/>
    </row>
    <row r="3" spans="1:25" x14ac:dyDescent="0.3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31</v>
      </c>
      <c r="G3" t="s">
        <v>32</v>
      </c>
      <c r="H3" t="s">
        <v>28</v>
      </c>
      <c r="I3" t="s">
        <v>28</v>
      </c>
      <c r="J3" t="s">
        <v>28</v>
      </c>
      <c r="K3" t="s">
        <v>29</v>
      </c>
      <c r="L3">
        <v>20</v>
      </c>
      <c r="N3" s="5">
        <v>0</v>
      </c>
      <c r="O3" t="s">
        <v>30</v>
      </c>
      <c r="P3" s="5">
        <v>0.3</v>
      </c>
      <c r="Q3" s="6">
        <v>0</v>
      </c>
      <c r="R3" s="7">
        <v>3.6816310603171587E-4</v>
      </c>
      <c r="S3" s="7">
        <v>1.1165464820805936E-4</v>
      </c>
      <c r="T3" s="6">
        <v>0</v>
      </c>
      <c r="U3" s="6">
        <v>0</v>
      </c>
      <c r="W3" s="12" t="s">
        <v>33</v>
      </c>
      <c r="X3" s="13"/>
      <c r="Y3" s="14"/>
    </row>
    <row r="4" spans="1:25" ht="15" thickBot="1" x14ac:dyDescent="0.35">
      <c r="A4" t="s">
        <v>21</v>
      </c>
      <c r="B4" t="s">
        <v>22</v>
      </c>
      <c r="C4" t="s">
        <v>34</v>
      </c>
      <c r="D4" t="s">
        <v>35</v>
      </c>
      <c r="E4" t="s">
        <v>25</v>
      </c>
      <c r="F4" t="s">
        <v>26</v>
      </c>
      <c r="G4" t="s">
        <v>36</v>
      </c>
      <c r="H4" t="s">
        <v>28</v>
      </c>
      <c r="I4" t="s">
        <v>28</v>
      </c>
      <c r="J4" t="s">
        <v>28</v>
      </c>
      <c r="K4" t="s">
        <v>29</v>
      </c>
      <c r="L4">
        <v>20</v>
      </c>
      <c r="N4" s="5">
        <v>0</v>
      </c>
      <c r="O4" t="s">
        <v>30</v>
      </c>
      <c r="P4" s="5">
        <v>0.3</v>
      </c>
      <c r="Q4" s="6">
        <v>0</v>
      </c>
      <c r="R4" s="7">
        <v>3.6816310603171592E-4</v>
      </c>
      <c r="S4" s="7">
        <v>1.1165464820805937E-4</v>
      </c>
      <c r="T4" s="6">
        <v>0</v>
      </c>
      <c r="U4" s="6">
        <v>0</v>
      </c>
      <c r="W4" s="15"/>
      <c r="X4" s="16"/>
      <c r="Y4" s="17"/>
    </row>
    <row r="5" spans="1:25" x14ac:dyDescent="0.3">
      <c r="A5" t="s">
        <v>21</v>
      </c>
      <c r="B5" t="s">
        <v>22</v>
      </c>
      <c r="C5" t="s">
        <v>34</v>
      </c>
      <c r="D5" t="s">
        <v>35</v>
      </c>
      <c r="E5" t="s">
        <v>25</v>
      </c>
      <c r="F5" t="s">
        <v>26</v>
      </c>
      <c r="G5" t="s">
        <v>37</v>
      </c>
      <c r="H5" t="s">
        <v>38</v>
      </c>
      <c r="I5" t="s">
        <v>38</v>
      </c>
      <c r="J5" t="s">
        <v>38</v>
      </c>
      <c r="K5" t="s">
        <v>29</v>
      </c>
      <c r="L5">
        <v>5</v>
      </c>
      <c r="N5" s="5">
        <v>0.22500000000000001</v>
      </c>
      <c r="O5" t="s">
        <v>30</v>
      </c>
      <c r="P5" s="5">
        <v>2.3657109999999999E-2</v>
      </c>
      <c r="Q5" s="6">
        <v>122.25863529999999</v>
      </c>
      <c r="R5" s="7">
        <v>1.1015087511623278E-4</v>
      </c>
      <c r="S5" s="7">
        <v>8.5949592175893486E-5</v>
      </c>
      <c r="T5" s="6">
        <v>1.3466895668811348E-2</v>
      </c>
      <c r="U5" s="6">
        <v>1.0508079844016294E-2</v>
      </c>
    </row>
    <row r="6" spans="1:25" x14ac:dyDescent="0.3">
      <c r="A6" t="s">
        <v>21</v>
      </c>
      <c r="B6" t="s">
        <v>22</v>
      </c>
      <c r="C6" t="s">
        <v>34</v>
      </c>
      <c r="D6" t="s">
        <v>35</v>
      </c>
      <c r="E6" t="s">
        <v>25</v>
      </c>
      <c r="F6" t="s">
        <v>31</v>
      </c>
      <c r="G6" t="s">
        <v>39</v>
      </c>
      <c r="H6" t="s">
        <v>28</v>
      </c>
      <c r="I6" t="s">
        <v>28</v>
      </c>
      <c r="J6" t="s">
        <v>28</v>
      </c>
      <c r="K6" t="s">
        <v>29</v>
      </c>
      <c r="L6">
        <v>20</v>
      </c>
      <c r="N6" s="5">
        <v>0</v>
      </c>
      <c r="O6" t="s">
        <v>30</v>
      </c>
      <c r="P6" s="5">
        <v>0.3</v>
      </c>
      <c r="Q6" s="6">
        <v>0</v>
      </c>
      <c r="R6" s="7">
        <v>3.6816310603171592E-4</v>
      </c>
      <c r="S6" s="7">
        <v>1.1165464820805937E-4</v>
      </c>
      <c r="T6" s="6">
        <v>0</v>
      </c>
      <c r="U6" s="6">
        <v>0</v>
      </c>
    </row>
    <row r="7" spans="1:25" x14ac:dyDescent="0.3">
      <c r="A7" t="s">
        <v>21</v>
      </c>
      <c r="B7" t="s">
        <v>22</v>
      </c>
      <c r="C7" t="s">
        <v>34</v>
      </c>
      <c r="D7" t="s">
        <v>35</v>
      </c>
      <c r="E7" t="s">
        <v>25</v>
      </c>
      <c r="F7" t="s">
        <v>31</v>
      </c>
      <c r="G7" t="s">
        <v>40</v>
      </c>
      <c r="H7" t="s">
        <v>38</v>
      </c>
      <c r="I7" t="s">
        <v>38</v>
      </c>
      <c r="J7" t="s">
        <v>38</v>
      </c>
      <c r="K7" t="s">
        <v>29</v>
      </c>
      <c r="L7">
        <v>5</v>
      </c>
      <c r="N7" s="5">
        <v>0.22500000000000001</v>
      </c>
      <c r="O7" t="s">
        <v>30</v>
      </c>
      <c r="P7" s="5">
        <v>2.3657109999999999E-2</v>
      </c>
      <c r="Q7" s="6">
        <v>11411.57497</v>
      </c>
      <c r="R7" s="7">
        <v>1.1015087511623278E-4</v>
      </c>
      <c r="S7" s="7">
        <v>8.5949592175893486E-5</v>
      </c>
      <c r="T7" s="6">
        <v>1.2569949693999978</v>
      </c>
      <c r="U7" s="6">
        <v>0.9808202147561339</v>
      </c>
    </row>
    <row r="8" spans="1:25" x14ac:dyDescent="0.3">
      <c r="A8" t="s">
        <v>21</v>
      </c>
      <c r="B8" t="s">
        <v>22</v>
      </c>
      <c r="C8" t="s">
        <v>34</v>
      </c>
      <c r="D8" t="s">
        <v>35</v>
      </c>
      <c r="E8" t="s">
        <v>25</v>
      </c>
      <c r="F8" t="s">
        <v>41</v>
      </c>
      <c r="G8" t="s">
        <v>42</v>
      </c>
      <c r="H8" t="s">
        <v>43</v>
      </c>
      <c r="I8" t="s">
        <v>898</v>
      </c>
      <c r="J8" t="s">
        <v>43</v>
      </c>
      <c r="K8" t="s">
        <v>44</v>
      </c>
      <c r="L8">
        <v>6</v>
      </c>
      <c r="M8" t="s">
        <v>35</v>
      </c>
      <c r="N8" s="5">
        <v>0.42</v>
      </c>
      <c r="O8" t="s">
        <v>30</v>
      </c>
      <c r="P8" s="5">
        <v>0.35097493000000002</v>
      </c>
      <c r="Q8" s="6">
        <v>370668.99200000003</v>
      </c>
      <c r="R8" s="7">
        <v>1.9998069910798222E-4</v>
      </c>
      <c r="S8" s="7">
        <v>1.1963142605964094E-4</v>
      </c>
      <c r="T8" s="6">
        <v>74.126644157811072</v>
      </c>
      <c r="U8" s="6">
        <v>44.343660109049644</v>
      </c>
    </row>
    <row r="9" spans="1:25" x14ac:dyDescent="0.3">
      <c r="A9" t="s">
        <v>21</v>
      </c>
      <c r="B9" t="s">
        <v>22</v>
      </c>
      <c r="C9" t="s">
        <v>34</v>
      </c>
      <c r="D9" t="s">
        <v>35</v>
      </c>
      <c r="E9" t="s">
        <v>25</v>
      </c>
      <c r="F9" t="s">
        <v>26</v>
      </c>
      <c r="G9" t="s">
        <v>45</v>
      </c>
      <c r="H9" t="s">
        <v>43</v>
      </c>
      <c r="I9" t="s">
        <v>898</v>
      </c>
      <c r="J9" t="s">
        <v>43</v>
      </c>
      <c r="K9" t="s">
        <v>44</v>
      </c>
      <c r="L9">
        <v>6</v>
      </c>
      <c r="M9" t="s">
        <v>35</v>
      </c>
      <c r="N9" s="5">
        <v>0.42</v>
      </c>
      <c r="O9" t="s">
        <v>30</v>
      </c>
      <c r="P9" s="5">
        <v>0.35097493000000002</v>
      </c>
      <c r="Q9" s="6">
        <v>3971.18588</v>
      </c>
      <c r="R9" s="7">
        <v>1.9998069910798222E-4</v>
      </c>
      <c r="S9" s="7">
        <v>1.1963142605964094E-4</v>
      </c>
      <c r="T9" s="6">
        <v>0.79416052857014763</v>
      </c>
      <c r="U9" s="6">
        <v>0.47507862997231015</v>
      </c>
    </row>
    <row r="10" spans="1:25" x14ac:dyDescent="0.3">
      <c r="A10" t="s">
        <v>21</v>
      </c>
      <c r="B10" t="s">
        <v>22</v>
      </c>
      <c r="C10" t="s">
        <v>46</v>
      </c>
      <c r="D10" t="s">
        <v>47</v>
      </c>
      <c r="E10" t="s">
        <v>25</v>
      </c>
      <c r="F10" t="s">
        <v>26</v>
      </c>
      <c r="G10" t="s">
        <v>48</v>
      </c>
      <c r="H10" t="s">
        <v>28</v>
      </c>
      <c r="I10" t="s">
        <v>28</v>
      </c>
      <c r="J10" t="s">
        <v>28</v>
      </c>
      <c r="K10" t="s">
        <v>29</v>
      </c>
      <c r="L10">
        <v>20</v>
      </c>
      <c r="N10" s="5">
        <v>0</v>
      </c>
      <c r="O10" t="s">
        <v>30</v>
      </c>
      <c r="P10" s="5">
        <v>0.3</v>
      </c>
      <c r="Q10" s="6">
        <v>0</v>
      </c>
      <c r="R10" s="7">
        <v>3.6816310603171587E-4</v>
      </c>
      <c r="S10" s="7">
        <v>1.1165464820805936E-4</v>
      </c>
      <c r="T10" s="6">
        <v>0</v>
      </c>
      <c r="U10" s="6">
        <v>0</v>
      </c>
    </row>
    <row r="11" spans="1:25" x14ac:dyDescent="0.3">
      <c r="A11" t="s">
        <v>21</v>
      </c>
      <c r="B11" t="s">
        <v>22</v>
      </c>
      <c r="C11" t="s">
        <v>46</v>
      </c>
      <c r="D11" t="s">
        <v>47</v>
      </c>
      <c r="E11" t="s">
        <v>25</v>
      </c>
      <c r="F11" t="s">
        <v>26</v>
      </c>
      <c r="G11" t="s">
        <v>49</v>
      </c>
      <c r="H11" t="s">
        <v>50</v>
      </c>
      <c r="I11" t="s">
        <v>50</v>
      </c>
      <c r="J11" t="s">
        <v>50</v>
      </c>
      <c r="K11" t="s">
        <v>29</v>
      </c>
      <c r="L11">
        <v>7</v>
      </c>
      <c r="N11" s="5">
        <v>0.18</v>
      </c>
      <c r="O11" t="s">
        <v>30</v>
      </c>
      <c r="P11" s="5">
        <v>0.05</v>
      </c>
      <c r="Q11" s="6">
        <v>0</v>
      </c>
      <c r="R11" s="7">
        <v>0</v>
      </c>
      <c r="S11" s="7">
        <v>0</v>
      </c>
      <c r="T11" s="6">
        <v>0</v>
      </c>
      <c r="U11" s="6">
        <v>0</v>
      </c>
    </row>
    <row r="12" spans="1:25" x14ac:dyDescent="0.3">
      <c r="A12" t="s">
        <v>21</v>
      </c>
      <c r="B12" t="s">
        <v>22</v>
      </c>
      <c r="C12" t="s">
        <v>46</v>
      </c>
      <c r="D12" t="s">
        <v>47</v>
      </c>
      <c r="E12" t="s">
        <v>25</v>
      </c>
      <c r="F12" t="s">
        <v>26</v>
      </c>
      <c r="G12" t="s">
        <v>51</v>
      </c>
      <c r="H12" t="s">
        <v>52</v>
      </c>
      <c r="I12" t="s">
        <v>899</v>
      </c>
      <c r="J12" t="s">
        <v>52</v>
      </c>
      <c r="K12" t="s">
        <v>29</v>
      </c>
      <c r="L12">
        <v>4</v>
      </c>
      <c r="N12" s="5">
        <v>9.1419574000000003E-2</v>
      </c>
      <c r="O12" t="s">
        <v>30</v>
      </c>
      <c r="P12" s="5">
        <v>1.8944889999999999E-2</v>
      </c>
      <c r="Q12" s="6">
        <v>0</v>
      </c>
      <c r="R12" s="7">
        <v>9.0070861659047996E-5</v>
      </c>
      <c r="S12" s="7">
        <v>1.9388653162790906E-4</v>
      </c>
      <c r="T12" s="6">
        <v>0</v>
      </c>
      <c r="U12" s="6">
        <v>0</v>
      </c>
    </row>
    <row r="13" spans="1:25" x14ac:dyDescent="0.3">
      <c r="A13" t="s">
        <v>21</v>
      </c>
      <c r="B13" t="s">
        <v>22</v>
      </c>
      <c r="C13" t="s">
        <v>46</v>
      </c>
      <c r="D13" t="s">
        <v>47</v>
      </c>
      <c r="E13" t="s">
        <v>25</v>
      </c>
      <c r="F13" t="s">
        <v>26</v>
      </c>
      <c r="G13" t="s">
        <v>53</v>
      </c>
      <c r="H13" t="s">
        <v>54</v>
      </c>
      <c r="I13" t="s">
        <v>54</v>
      </c>
      <c r="J13" t="s">
        <v>54</v>
      </c>
      <c r="K13" t="s">
        <v>29</v>
      </c>
      <c r="L13">
        <v>7</v>
      </c>
      <c r="N13" s="5">
        <v>1.5822619E-2</v>
      </c>
      <c r="O13" t="s">
        <v>30</v>
      </c>
      <c r="P13" s="5">
        <v>0.13075831700000001</v>
      </c>
      <c r="Q13" s="6">
        <v>4.9798662230000001</v>
      </c>
      <c r="R13" s="7">
        <v>9.0070861659047996E-5</v>
      </c>
      <c r="S13" s="7">
        <v>1.9388653162790906E-4</v>
      </c>
      <c r="T13" s="6">
        <v>4.4854084165239886E-4</v>
      </c>
      <c r="U13" s="6">
        <v>9.6552898994844559E-4</v>
      </c>
    </row>
    <row r="14" spans="1:25" x14ac:dyDescent="0.3">
      <c r="A14" t="s">
        <v>21</v>
      </c>
      <c r="B14" t="s">
        <v>22</v>
      </c>
      <c r="C14" t="s">
        <v>46</v>
      </c>
      <c r="D14" t="s">
        <v>47</v>
      </c>
      <c r="E14" t="s">
        <v>25</v>
      </c>
      <c r="F14" t="s">
        <v>26</v>
      </c>
      <c r="G14" t="s">
        <v>55</v>
      </c>
      <c r="H14" t="s">
        <v>56</v>
      </c>
      <c r="I14" t="s">
        <v>56</v>
      </c>
      <c r="J14" t="s">
        <v>56</v>
      </c>
      <c r="K14" t="s">
        <v>29</v>
      </c>
      <c r="L14">
        <v>10</v>
      </c>
      <c r="N14" s="5">
        <v>0.121892766</v>
      </c>
      <c r="O14" t="s">
        <v>30</v>
      </c>
      <c r="P14" s="5">
        <v>4.7975805000000003E-2</v>
      </c>
      <c r="Q14" s="6">
        <v>0</v>
      </c>
      <c r="R14" s="7">
        <v>9.0070861659047996E-5</v>
      </c>
      <c r="S14" s="7">
        <v>1.9388653162790906E-4</v>
      </c>
      <c r="T14" s="6">
        <v>0</v>
      </c>
      <c r="U14" s="6">
        <v>0</v>
      </c>
    </row>
    <row r="15" spans="1:25" x14ac:dyDescent="0.3">
      <c r="A15" t="s">
        <v>21</v>
      </c>
      <c r="B15" t="s">
        <v>22</v>
      </c>
      <c r="C15" t="s">
        <v>46</v>
      </c>
      <c r="D15" t="s">
        <v>47</v>
      </c>
      <c r="E15" t="s">
        <v>25</v>
      </c>
      <c r="F15" t="s">
        <v>26</v>
      </c>
      <c r="G15" t="s">
        <v>57</v>
      </c>
      <c r="H15" t="s">
        <v>58</v>
      </c>
      <c r="I15" t="s">
        <v>58</v>
      </c>
      <c r="J15" t="s">
        <v>58</v>
      </c>
      <c r="K15" t="s">
        <v>29</v>
      </c>
      <c r="L15">
        <v>9</v>
      </c>
      <c r="N15" s="5">
        <v>0.8</v>
      </c>
      <c r="O15" t="s">
        <v>30</v>
      </c>
      <c r="P15" s="5">
        <v>0.15277185900000001</v>
      </c>
      <c r="Q15" s="6">
        <v>335.1324022</v>
      </c>
      <c r="R15" s="7">
        <v>9.0070861659047996E-5</v>
      </c>
      <c r="S15" s="7">
        <v>1.9388653162790906E-4</v>
      </c>
      <c r="T15" s="6">
        <v>3.0185664236020631E-2</v>
      </c>
      <c r="U15" s="6">
        <v>6.497765909868744E-2</v>
      </c>
    </row>
    <row r="16" spans="1:25" x14ac:dyDescent="0.3">
      <c r="A16" t="s">
        <v>21</v>
      </c>
      <c r="B16" t="s">
        <v>22</v>
      </c>
      <c r="C16" t="s">
        <v>46</v>
      </c>
      <c r="D16" t="s">
        <v>47</v>
      </c>
      <c r="E16" t="s">
        <v>25</v>
      </c>
      <c r="F16" t="s">
        <v>26</v>
      </c>
      <c r="G16" t="s">
        <v>59</v>
      </c>
      <c r="H16" t="s">
        <v>60</v>
      </c>
      <c r="I16" t="s">
        <v>60</v>
      </c>
      <c r="J16" t="s">
        <v>60</v>
      </c>
      <c r="K16" t="s">
        <v>29</v>
      </c>
      <c r="L16">
        <v>13</v>
      </c>
      <c r="N16" s="5">
        <v>0.114274468</v>
      </c>
      <c r="O16" t="s">
        <v>30</v>
      </c>
      <c r="P16" s="5">
        <v>7.6560914999999993E-2</v>
      </c>
      <c r="Q16" s="6">
        <v>16.207937430000001</v>
      </c>
      <c r="R16" s="7">
        <v>9.0070861659047996E-5</v>
      </c>
      <c r="S16" s="7">
        <v>1.9388653162790906E-4</v>
      </c>
      <c r="T16" s="6">
        <v>1.4598628900360361E-3</v>
      </c>
      <c r="U16" s="6">
        <v>3.1425007731448662E-3</v>
      </c>
    </row>
    <row r="17" spans="1:21" x14ac:dyDescent="0.3">
      <c r="A17" t="s">
        <v>21</v>
      </c>
      <c r="B17" t="s">
        <v>22</v>
      </c>
      <c r="C17" t="s">
        <v>46</v>
      </c>
      <c r="D17" t="s">
        <v>47</v>
      </c>
      <c r="E17" t="s">
        <v>25</v>
      </c>
      <c r="F17" t="s">
        <v>26</v>
      </c>
      <c r="G17" t="s">
        <v>61</v>
      </c>
      <c r="H17" t="s">
        <v>62</v>
      </c>
      <c r="I17" t="s">
        <v>62</v>
      </c>
      <c r="J17" t="s">
        <v>62</v>
      </c>
      <c r="K17" t="s">
        <v>29</v>
      </c>
      <c r="L17">
        <v>10</v>
      </c>
      <c r="N17" s="5">
        <v>9.1419574000000003E-2</v>
      </c>
      <c r="O17" t="s">
        <v>30</v>
      </c>
      <c r="P17" s="5">
        <v>6.8486272000000001E-2</v>
      </c>
      <c r="Q17" s="6">
        <v>0</v>
      </c>
      <c r="R17" s="7">
        <v>9.0070861659047996E-5</v>
      </c>
      <c r="S17" s="7">
        <v>1.9388653162790906E-4</v>
      </c>
      <c r="T17" s="6">
        <v>0</v>
      </c>
      <c r="U17" s="6">
        <v>0</v>
      </c>
    </row>
    <row r="18" spans="1:21" x14ac:dyDescent="0.3">
      <c r="A18" t="s">
        <v>21</v>
      </c>
      <c r="B18" t="s">
        <v>22</v>
      </c>
      <c r="C18" t="s">
        <v>46</v>
      </c>
      <c r="D18" t="s">
        <v>47</v>
      </c>
      <c r="E18" t="s">
        <v>25</v>
      </c>
      <c r="F18" t="s">
        <v>26</v>
      </c>
      <c r="G18" t="s">
        <v>63</v>
      </c>
      <c r="H18" t="s">
        <v>64</v>
      </c>
      <c r="I18" t="s">
        <v>64</v>
      </c>
      <c r="J18" t="s">
        <v>64</v>
      </c>
      <c r="K18" t="s">
        <v>29</v>
      </c>
      <c r="L18">
        <v>10</v>
      </c>
      <c r="N18" s="5">
        <v>0.13712936100000001</v>
      </c>
      <c r="O18" t="s">
        <v>30</v>
      </c>
      <c r="P18" s="5">
        <v>1.5015344999999999E-2</v>
      </c>
      <c r="Q18" s="6">
        <v>0</v>
      </c>
      <c r="R18" s="7">
        <v>9.0070861659047996E-5</v>
      </c>
      <c r="S18" s="7">
        <v>1.9388653162790906E-4</v>
      </c>
      <c r="T18" s="6">
        <v>0</v>
      </c>
      <c r="U18" s="6">
        <v>0</v>
      </c>
    </row>
    <row r="19" spans="1:21" x14ac:dyDescent="0.3">
      <c r="A19" t="s">
        <v>21</v>
      </c>
      <c r="B19" t="s">
        <v>22</v>
      </c>
      <c r="C19" t="s">
        <v>46</v>
      </c>
      <c r="D19" t="s">
        <v>47</v>
      </c>
      <c r="E19" t="s">
        <v>25</v>
      </c>
      <c r="F19" t="s">
        <v>26</v>
      </c>
      <c r="G19" t="s">
        <v>65</v>
      </c>
      <c r="H19" t="s">
        <v>66</v>
      </c>
      <c r="I19" t="s">
        <v>66</v>
      </c>
      <c r="J19" t="s">
        <v>66</v>
      </c>
      <c r="K19" t="s">
        <v>29</v>
      </c>
      <c r="L19">
        <v>15</v>
      </c>
      <c r="N19" s="5">
        <v>9.5000000000000001E-2</v>
      </c>
      <c r="O19" t="s">
        <v>30</v>
      </c>
      <c r="P19" s="5">
        <v>0.123</v>
      </c>
      <c r="Q19" s="6">
        <v>28.06721039</v>
      </c>
      <c r="R19" s="7">
        <v>9.0070861659047996E-5</v>
      </c>
      <c r="S19" s="7">
        <v>1.9388653162790906E-4</v>
      </c>
      <c r="T19" s="6">
        <v>2.5280378241930843E-3</v>
      </c>
      <c r="U19" s="6">
        <v>5.4418540749879129E-3</v>
      </c>
    </row>
    <row r="20" spans="1:21" x14ac:dyDescent="0.3">
      <c r="A20" t="s">
        <v>21</v>
      </c>
      <c r="B20" t="s">
        <v>22</v>
      </c>
      <c r="C20" t="s">
        <v>46</v>
      </c>
      <c r="D20" t="s">
        <v>47</v>
      </c>
      <c r="E20" t="s">
        <v>25</v>
      </c>
      <c r="F20" t="s">
        <v>31</v>
      </c>
      <c r="G20" t="s">
        <v>67</v>
      </c>
      <c r="H20" t="s">
        <v>28</v>
      </c>
      <c r="I20" t="s">
        <v>28</v>
      </c>
      <c r="J20" t="s">
        <v>28</v>
      </c>
      <c r="K20" t="s">
        <v>29</v>
      </c>
      <c r="L20">
        <v>20</v>
      </c>
      <c r="N20" s="5">
        <v>0</v>
      </c>
      <c r="O20" t="s">
        <v>30</v>
      </c>
      <c r="P20" s="5">
        <v>0.3</v>
      </c>
      <c r="Q20" s="6">
        <v>0</v>
      </c>
      <c r="R20" s="7">
        <v>3.6816310603171587E-4</v>
      </c>
      <c r="S20" s="7">
        <v>1.1165464820805936E-4</v>
      </c>
      <c r="T20" s="6">
        <v>0</v>
      </c>
      <c r="U20" s="6">
        <v>0</v>
      </c>
    </row>
    <row r="21" spans="1:21" x14ac:dyDescent="0.3">
      <c r="A21" t="s">
        <v>21</v>
      </c>
      <c r="B21" t="s">
        <v>22</v>
      </c>
      <c r="C21" t="s">
        <v>46</v>
      </c>
      <c r="D21" t="s">
        <v>47</v>
      </c>
      <c r="E21" t="s">
        <v>25</v>
      </c>
      <c r="F21" t="s">
        <v>31</v>
      </c>
      <c r="G21" t="s">
        <v>68</v>
      </c>
      <c r="H21" t="s">
        <v>50</v>
      </c>
      <c r="I21" t="s">
        <v>50</v>
      </c>
      <c r="J21" t="s">
        <v>50</v>
      </c>
      <c r="K21" t="s">
        <v>29</v>
      </c>
      <c r="L21">
        <v>7</v>
      </c>
      <c r="N21" s="5">
        <v>0.216</v>
      </c>
      <c r="O21" t="s">
        <v>30</v>
      </c>
      <c r="P21" s="5">
        <v>0.05</v>
      </c>
      <c r="Q21" s="6">
        <v>2682.1071449999999</v>
      </c>
      <c r="R21" s="7">
        <v>0</v>
      </c>
      <c r="S21" s="7">
        <v>0</v>
      </c>
      <c r="T21" s="6">
        <v>0</v>
      </c>
      <c r="U21" s="6">
        <v>0</v>
      </c>
    </row>
    <row r="22" spans="1:21" x14ac:dyDescent="0.3">
      <c r="A22" t="s">
        <v>21</v>
      </c>
      <c r="B22" t="s">
        <v>22</v>
      </c>
      <c r="C22" t="s">
        <v>46</v>
      </c>
      <c r="D22" t="s">
        <v>47</v>
      </c>
      <c r="E22" t="s">
        <v>25</v>
      </c>
      <c r="F22" t="s">
        <v>31</v>
      </c>
      <c r="G22" t="s">
        <v>69</v>
      </c>
      <c r="H22" t="s">
        <v>52</v>
      </c>
      <c r="I22" t="s">
        <v>899</v>
      </c>
      <c r="J22" t="s">
        <v>52</v>
      </c>
      <c r="K22" t="s">
        <v>29</v>
      </c>
      <c r="L22">
        <v>4</v>
      </c>
      <c r="N22" s="5">
        <v>1.5822619E-2</v>
      </c>
      <c r="O22" t="s">
        <v>30</v>
      </c>
      <c r="P22" s="5">
        <v>1.8944889999999999E-2</v>
      </c>
      <c r="Q22" s="6">
        <v>73.501384560000005</v>
      </c>
      <c r="R22" s="7">
        <v>9.0070861659047996E-5</v>
      </c>
      <c r="S22" s="7">
        <v>1.9388653162790906E-4</v>
      </c>
      <c r="T22" s="6">
        <v>6.6203330404522465E-3</v>
      </c>
      <c r="U22" s="6">
        <v>1.4250928522187548E-2</v>
      </c>
    </row>
    <row r="23" spans="1:21" x14ac:dyDescent="0.3">
      <c r="A23" t="s">
        <v>21</v>
      </c>
      <c r="B23" t="s">
        <v>22</v>
      </c>
      <c r="C23" t="s">
        <v>46</v>
      </c>
      <c r="D23" t="s">
        <v>47</v>
      </c>
      <c r="E23" t="s">
        <v>25</v>
      </c>
      <c r="F23" t="s">
        <v>31</v>
      </c>
      <c r="G23" t="s">
        <v>70</v>
      </c>
      <c r="H23" t="s">
        <v>54</v>
      </c>
      <c r="I23" t="s">
        <v>54</v>
      </c>
      <c r="J23" t="s">
        <v>54</v>
      </c>
      <c r="K23" t="s">
        <v>29</v>
      </c>
      <c r="L23">
        <v>7</v>
      </c>
      <c r="N23" s="5">
        <v>9.1419574000000003E-2</v>
      </c>
      <c r="O23" t="s">
        <v>30</v>
      </c>
      <c r="P23" s="5">
        <v>0.13668872800000001</v>
      </c>
      <c r="Q23" s="6">
        <v>3188.0051480000002</v>
      </c>
      <c r="R23" s="7">
        <v>9.0070861659047996E-5</v>
      </c>
      <c r="S23" s="7">
        <v>1.9388653162790906E-4</v>
      </c>
      <c r="T23" s="6">
        <v>0.28714637065384085</v>
      </c>
      <c r="U23" s="6">
        <v>0.61811126095763891</v>
      </c>
    </row>
    <row r="24" spans="1:21" x14ac:dyDescent="0.3">
      <c r="A24" t="s">
        <v>21</v>
      </c>
      <c r="B24" t="s">
        <v>22</v>
      </c>
      <c r="C24" t="s">
        <v>46</v>
      </c>
      <c r="D24" t="s">
        <v>47</v>
      </c>
      <c r="E24" t="s">
        <v>25</v>
      </c>
      <c r="F24" t="s">
        <v>31</v>
      </c>
      <c r="G24" t="s">
        <v>71</v>
      </c>
      <c r="H24" t="s">
        <v>56</v>
      </c>
      <c r="I24" t="s">
        <v>56</v>
      </c>
      <c r="J24" t="s">
        <v>56</v>
      </c>
      <c r="K24" t="s">
        <v>29</v>
      </c>
      <c r="L24">
        <v>10</v>
      </c>
      <c r="N24" s="5">
        <v>2.1096825E-2</v>
      </c>
      <c r="O24" t="s">
        <v>30</v>
      </c>
      <c r="P24" s="5">
        <v>4.7975805000000003E-2</v>
      </c>
      <c r="Q24" s="6">
        <v>248.642775</v>
      </c>
      <c r="R24" s="7">
        <v>9.0070861659047996E-5</v>
      </c>
      <c r="S24" s="7">
        <v>1.9388653162790906E-4</v>
      </c>
      <c r="T24" s="6">
        <v>2.2395468989546797E-2</v>
      </c>
      <c r="U24" s="6">
        <v>4.8208485259088579E-2</v>
      </c>
    </row>
    <row r="25" spans="1:21" x14ac:dyDescent="0.3">
      <c r="A25" t="s">
        <v>21</v>
      </c>
      <c r="B25" t="s">
        <v>22</v>
      </c>
      <c r="C25" t="s">
        <v>46</v>
      </c>
      <c r="D25" t="s">
        <v>47</v>
      </c>
      <c r="E25" t="s">
        <v>25</v>
      </c>
      <c r="F25" t="s">
        <v>31</v>
      </c>
      <c r="G25" t="s">
        <v>72</v>
      </c>
      <c r="H25" t="s">
        <v>58</v>
      </c>
      <c r="I25" t="s">
        <v>58</v>
      </c>
      <c r="J25" t="s">
        <v>58</v>
      </c>
      <c r="K25" t="s">
        <v>29</v>
      </c>
      <c r="L25">
        <v>9</v>
      </c>
      <c r="N25" s="5">
        <v>2.1096825E-2</v>
      </c>
      <c r="O25" t="s">
        <v>30</v>
      </c>
      <c r="P25" s="5">
        <v>0.15277185900000001</v>
      </c>
      <c r="Q25" s="6">
        <v>824.91570079999997</v>
      </c>
      <c r="R25" s="7">
        <v>9.0070861659047996E-5</v>
      </c>
      <c r="S25" s="7">
        <v>1.9388653162790906E-4</v>
      </c>
      <c r="T25" s="6">
        <v>7.4300867967133422E-2</v>
      </c>
      <c r="U25" s="6">
        <v>0.15994004411351795</v>
      </c>
    </row>
    <row r="26" spans="1:21" x14ac:dyDescent="0.3">
      <c r="A26" t="s">
        <v>21</v>
      </c>
      <c r="B26" t="s">
        <v>22</v>
      </c>
      <c r="C26" t="s">
        <v>46</v>
      </c>
      <c r="D26" t="s">
        <v>47</v>
      </c>
      <c r="E26" t="s">
        <v>25</v>
      </c>
      <c r="F26" t="s">
        <v>31</v>
      </c>
      <c r="G26" t="s">
        <v>73</v>
      </c>
      <c r="H26" t="s">
        <v>60</v>
      </c>
      <c r="I26" t="s">
        <v>60</v>
      </c>
      <c r="J26" t="s">
        <v>60</v>
      </c>
      <c r="K26" t="s">
        <v>29</v>
      </c>
      <c r="L26">
        <v>13</v>
      </c>
      <c r="N26" s="5">
        <v>1.9778272999999999E-2</v>
      </c>
      <c r="O26" t="s">
        <v>30</v>
      </c>
      <c r="P26" s="5">
        <v>7.6560914999999993E-2</v>
      </c>
      <c r="Q26" s="6">
        <v>377.03081580000003</v>
      </c>
      <c r="R26" s="7">
        <v>9.0070861659047996E-5</v>
      </c>
      <c r="S26" s="7">
        <v>1.9388653162790906E-4</v>
      </c>
      <c r="T26" s="6">
        <v>3.395949045111981E-2</v>
      </c>
      <c r="U26" s="6">
        <v>7.3101197192303055E-2</v>
      </c>
    </row>
    <row r="27" spans="1:21" x14ac:dyDescent="0.3">
      <c r="A27" t="s">
        <v>21</v>
      </c>
      <c r="B27" t="s">
        <v>22</v>
      </c>
      <c r="C27" t="s">
        <v>46</v>
      </c>
      <c r="D27" t="s">
        <v>47</v>
      </c>
      <c r="E27" t="s">
        <v>25</v>
      </c>
      <c r="F27" t="s">
        <v>31</v>
      </c>
      <c r="G27" t="s">
        <v>74</v>
      </c>
      <c r="H27" t="s">
        <v>62</v>
      </c>
      <c r="I27" t="s">
        <v>62</v>
      </c>
      <c r="J27" t="s">
        <v>62</v>
      </c>
      <c r="K27" t="s">
        <v>29</v>
      </c>
      <c r="L27">
        <v>10</v>
      </c>
      <c r="N27" s="5">
        <v>1.5822619E-2</v>
      </c>
      <c r="O27" t="s">
        <v>30</v>
      </c>
      <c r="P27" s="5">
        <v>6.8486272000000001E-2</v>
      </c>
      <c r="Q27" s="6">
        <v>269.40466989999999</v>
      </c>
      <c r="R27" s="7">
        <v>9.0070861659047996E-5</v>
      </c>
      <c r="S27" s="7">
        <v>1.9388653162790906E-4</v>
      </c>
      <c r="T27" s="6">
        <v>2.4265510752864389E-2</v>
      </c>
      <c r="U27" s="6">
        <v>5.2233937051272751E-2</v>
      </c>
    </row>
    <row r="28" spans="1:21" x14ac:dyDescent="0.3">
      <c r="A28" t="s">
        <v>21</v>
      </c>
      <c r="B28" t="s">
        <v>22</v>
      </c>
      <c r="C28" t="s">
        <v>46</v>
      </c>
      <c r="D28" t="s">
        <v>47</v>
      </c>
      <c r="E28" t="s">
        <v>25</v>
      </c>
      <c r="F28" t="s">
        <v>31</v>
      </c>
      <c r="G28" t="s">
        <v>75</v>
      </c>
      <c r="H28" t="s">
        <v>64</v>
      </c>
      <c r="I28" t="s">
        <v>64</v>
      </c>
      <c r="J28" t="s">
        <v>64</v>
      </c>
      <c r="K28" t="s">
        <v>29</v>
      </c>
      <c r="L28">
        <v>10</v>
      </c>
      <c r="N28" s="5">
        <v>2.3733928000000001E-2</v>
      </c>
      <c r="O28" t="s">
        <v>30</v>
      </c>
      <c r="P28" s="5">
        <v>3.6036828999999999E-2</v>
      </c>
      <c r="Q28" s="6">
        <v>209.9002103</v>
      </c>
      <c r="R28" s="7">
        <v>9.0070861659047996E-5</v>
      </c>
      <c r="S28" s="7">
        <v>1.9388653162790906E-4</v>
      </c>
      <c r="T28" s="6">
        <v>1.890589280413638E-2</v>
      </c>
      <c r="U28" s="6">
        <v>4.0696823763035711E-2</v>
      </c>
    </row>
    <row r="29" spans="1:21" x14ac:dyDescent="0.3">
      <c r="A29" t="s">
        <v>21</v>
      </c>
      <c r="B29" t="s">
        <v>22</v>
      </c>
      <c r="C29" t="s">
        <v>46</v>
      </c>
      <c r="D29" t="s">
        <v>47</v>
      </c>
      <c r="E29" t="s">
        <v>25</v>
      </c>
      <c r="F29" t="s">
        <v>31</v>
      </c>
      <c r="G29" t="s">
        <v>76</v>
      </c>
      <c r="H29" t="s">
        <v>66</v>
      </c>
      <c r="I29" t="s">
        <v>66</v>
      </c>
      <c r="J29" t="s">
        <v>66</v>
      </c>
      <c r="K29" t="s">
        <v>29</v>
      </c>
      <c r="L29">
        <v>15</v>
      </c>
      <c r="N29" s="5">
        <v>9.5000000000000001E-2</v>
      </c>
      <c r="O29" t="s">
        <v>30</v>
      </c>
      <c r="P29" s="5">
        <v>0.123</v>
      </c>
      <c r="Q29" s="6">
        <v>2943.843292</v>
      </c>
      <c r="R29" s="7">
        <v>9.0070861659047996E-5</v>
      </c>
      <c r="S29" s="7">
        <v>1.9388653162790906E-4</v>
      </c>
      <c r="T29" s="6">
        <v>0.26515450189964845</v>
      </c>
      <c r="U29" s="6">
        <v>0.57077156554196595</v>
      </c>
    </row>
    <row r="30" spans="1:21" x14ac:dyDescent="0.3">
      <c r="A30" t="s">
        <v>21</v>
      </c>
      <c r="B30" t="s">
        <v>22</v>
      </c>
      <c r="C30" t="s">
        <v>46</v>
      </c>
      <c r="D30" t="s">
        <v>47</v>
      </c>
      <c r="E30" t="s">
        <v>25</v>
      </c>
      <c r="F30" t="s">
        <v>41</v>
      </c>
      <c r="G30" t="s">
        <v>77</v>
      </c>
      <c r="H30" t="s">
        <v>78</v>
      </c>
      <c r="I30" t="s">
        <v>78</v>
      </c>
      <c r="J30" t="s">
        <v>78</v>
      </c>
      <c r="K30" t="s">
        <v>44</v>
      </c>
      <c r="L30">
        <v>15</v>
      </c>
      <c r="M30" t="s">
        <v>47</v>
      </c>
      <c r="N30" s="5">
        <v>0.21560000000000001</v>
      </c>
      <c r="O30" t="s">
        <v>30</v>
      </c>
      <c r="P30" s="5">
        <v>0.76666666699999997</v>
      </c>
      <c r="Q30" s="6">
        <v>50683.962959999997</v>
      </c>
      <c r="R30" s="7">
        <v>7.4908632086589932E-5</v>
      </c>
      <c r="S30" s="7">
        <v>7.9584751802030951E-5</v>
      </c>
      <c r="T30" s="6">
        <v>3.7966663340609914</v>
      </c>
      <c r="U30" s="6">
        <v>4.0336706125149293</v>
      </c>
    </row>
    <row r="31" spans="1:21" x14ac:dyDescent="0.3">
      <c r="A31" t="s">
        <v>21</v>
      </c>
      <c r="B31" t="s">
        <v>22</v>
      </c>
      <c r="C31" t="s">
        <v>46</v>
      </c>
      <c r="D31" t="s">
        <v>47</v>
      </c>
      <c r="E31" t="s">
        <v>25</v>
      </c>
      <c r="F31" t="s">
        <v>26</v>
      </c>
      <c r="G31" t="s">
        <v>79</v>
      </c>
      <c r="H31" t="s">
        <v>78</v>
      </c>
      <c r="I31" t="s">
        <v>78</v>
      </c>
      <c r="J31" t="s">
        <v>78</v>
      </c>
      <c r="K31" t="s">
        <v>44</v>
      </c>
      <c r="L31">
        <v>15</v>
      </c>
      <c r="M31" t="s">
        <v>47</v>
      </c>
      <c r="N31" s="5">
        <v>0.21560000000000001</v>
      </c>
      <c r="O31" t="s">
        <v>30</v>
      </c>
      <c r="P31" s="5">
        <v>0.76666666699999997</v>
      </c>
      <c r="Q31" s="6">
        <v>543.00586959999998</v>
      </c>
      <c r="R31" s="7">
        <v>7.4908632086589932E-5</v>
      </c>
      <c r="S31" s="7">
        <v>7.9584751802030951E-5</v>
      </c>
      <c r="T31" s="6">
        <v>4.0675826906725228E-2</v>
      </c>
      <c r="U31" s="6">
        <v>4.3214987359161981E-2</v>
      </c>
    </row>
    <row r="32" spans="1:21" x14ac:dyDescent="0.3">
      <c r="A32" t="s">
        <v>21</v>
      </c>
      <c r="B32" t="s">
        <v>22</v>
      </c>
      <c r="C32" t="s">
        <v>80</v>
      </c>
      <c r="D32" t="s">
        <v>81</v>
      </c>
      <c r="E32" t="s">
        <v>25</v>
      </c>
      <c r="F32" t="s">
        <v>26</v>
      </c>
      <c r="G32" t="s">
        <v>82</v>
      </c>
      <c r="H32" t="s">
        <v>28</v>
      </c>
      <c r="I32" t="s">
        <v>28</v>
      </c>
      <c r="J32" t="s">
        <v>28</v>
      </c>
      <c r="K32" t="s">
        <v>29</v>
      </c>
      <c r="L32">
        <v>20</v>
      </c>
      <c r="N32" s="5">
        <v>0</v>
      </c>
      <c r="O32" t="s">
        <v>30</v>
      </c>
      <c r="P32" s="5">
        <v>0.3</v>
      </c>
      <c r="Q32" s="6">
        <v>0</v>
      </c>
      <c r="R32" s="7">
        <v>0</v>
      </c>
      <c r="S32" s="7">
        <v>2.5742209347103402E-4</v>
      </c>
      <c r="T32" s="6">
        <v>0</v>
      </c>
      <c r="U32" s="6">
        <v>0</v>
      </c>
    </row>
    <row r="33" spans="1:21" x14ac:dyDescent="0.3">
      <c r="A33" t="s">
        <v>21</v>
      </c>
      <c r="B33" t="s">
        <v>22</v>
      </c>
      <c r="C33" t="s">
        <v>80</v>
      </c>
      <c r="D33" t="s">
        <v>81</v>
      </c>
      <c r="E33" t="s">
        <v>25</v>
      </c>
      <c r="F33" t="s">
        <v>26</v>
      </c>
      <c r="G33" t="s">
        <v>83</v>
      </c>
      <c r="H33" t="s">
        <v>84</v>
      </c>
      <c r="I33" t="s">
        <v>84</v>
      </c>
      <c r="J33" t="s">
        <v>84</v>
      </c>
      <c r="K33" t="s">
        <v>29</v>
      </c>
      <c r="L33">
        <v>20</v>
      </c>
      <c r="N33" s="5">
        <v>6.7500000000000004E-2</v>
      </c>
      <c r="O33" t="s">
        <v>30</v>
      </c>
      <c r="P33" s="5">
        <v>0</v>
      </c>
      <c r="Q33" s="6">
        <v>0</v>
      </c>
      <c r="R33" s="7">
        <v>0</v>
      </c>
      <c r="S33" s="7">
        <v>0</v>
      </c>
      <c r="T33" s="6">
        <v>0</v>
      </c>
      <c r="U33" s="6">
        <v>0</v>
      </c>
    </row>
    <row r="34" spans="1:21" x14ac:dyDescent="0.3">
      <c r="A34" t="s">
        <v>21</v>
      </c>
      <c r="B34" t="s">
        <v>22</v>
      </c>
      <c r="C34" t="s">
        <v>80</v>
      </c>
      <c r="D34" t="s">
        <v>81</v>
      </c>
      <c r="E34" t="s">
        <v>25</v>
      </c>
      <c r="F34" t="s">
        <v>26</v>
      </c>
      <c r="G34" t="s">
        <v>85</v>
      </c>
      <c r="H34" t="s">
        <v>86</v>
      </c>
      <c r="I34" t="s">
        <v>86</v>
      </c>
      <c r="J34" t="s">
        <v>86</v>
      </c>
      <c r="K34" t="s">
        <v>29</v>
      </c>
      <c r="L34">
        <v>20</v>
      </c>
      <c r="N34" s="5">
        <v>0</v>
      </c>
      <c r="O34" t="s">
        <v>30</v>
      </c>
      <c r="P34" s="5">
        <v>2.0876292000000001E-2</v>
      </c>
      <c r="Q34" s="6">
        <v>0</v>
      </c>
      <c r="R34" s="7">
        <v>0</v>
      </c>
      <c r="S34" s="7">
        <v>9.7367594861764994E-4</v>
      </c>
      <c r="T34" s="6">
        <v>0</v>
      </c>
      <c r="U34" s="6">
        <v>0</v>
      </c>
    </row>
    <row r="35" spans="1:21" x14ac:dyDescent="0.3">
      <c r="A35" t="s">
        <v>21</v>
      </c>
      <c r="B35" t="s">
        <v>22</v>
      </c>
      <c r="C35" t="s">
        <v>80</v>
      </c>
      <c r="D35" t="s">
        <v>81</v>
      </c>
      <c r="E35" t="s">
        <v>25</v>
      </c>
      <c r="F35" t="s">
        <v>26</v>
      </c>
      <c r="G35" t="s">
        <v>87</v>
      </c>
      <c r="H35" t="s">
        <v>88</v>
      </c>
      <c r="I35" t="s">
        <v>900</v>
      </c>
      <c r="J35" t="s">
        <v>88</v>
      </c>
      <c r="K35" t="s">
        <v>29</v>
      </c>
      <c r="L35">
        <v>20</v>
      </c>
      <c r="N35" s="5">
        <v>0.72</v>
      </c>
      <c r="O35" t="s">
        <v>30</v>
      </c>
      <c r="P35" s="5">
        <v>3.9896204999999997E-2</v>
      </c>
      <c r="Q35" s="6">
        <v>88.2374863</v>
      </c>
      <c r="R35" s="7">
        <v>0</v>
      </c>
      <c r="S35" s="7">
        <v>2.5155409608354292E-3</v>
      </c>
      <c r="T35" s="6">
        <v>0</v>
      </c>
      <c r="U35" s="6">
        <v>0.22196501106880501</v>
      </c>
    </row>
    <row r="36" spans="1:21" x14ac:dyDescent="0.3">
      <c r="A36" t="s">
        <v>21</v>
      </c>
      <c r="B36" t="s">
        <v>22</v>
      </c>
      <c r="C36" t="s">
        <v>80</v>
      </c>
      <c r="D36" t="s">
        <v>81</v>
      </c>
      <c r="E36" t="s">
        <v>25</v>
      </c>
      <c r="F36" t="s">
        <v>26</v>
      </c>
      <c r="G36" t="s">
        <v>89</v>
      </c>
      <c r="H36" t="s">
        <v>90</v>
      </c>
      <c r="I36" t="s">
        <v>901</v>
      </c>
      <c r="J36" t="s">
        <v>90</v>
      </c>
      <c r="K36" t="s">
        <v>29</v>
      </c>
      <c r="L36">
        <v>20</v>
      </c>
      <c r="N36" s="5">
        <v>0</v>
      </c>
      <c r="O36" t="s">
        <v>30</v>
      </c>
      <c r="P36" s="5">
        <v>0.33288257799999998</v>
      </c>
      <c r="Q36" s="6">
        <v>0</v>
      </c>
      <c r="R36" s="7">
        <v>0</v>
      </c>
      <c r="S36" s="7">
        <v>1.114335657679397E-3</v>
      </c>
      <c r="T36" s="6">
        <v>0</v>
      </c>
      <c r="U36" s="6">
        <v>0</v>
      </c>
    </row>
    <row r="37" spans="1:21" x14ac:dyDescent="0.3">
      <c r="A37" t="s">
        <v>21</v>
      </c>
      <c r="B37" t="s">
        <v>22</v>
      </c>
      <c r="C37" t="s">
        <v>80</v>
      </c>
      <c r="D37" t="s">
        <v>81</v>
      </c>
      <c r="E37" t="s">
        <v>25</v>
      </c>
      <c r="F37" t="s">
        <v>26</v>
      </c>
      <c r="G37" t="s">
        <v>91</v>
      </c>
      <c r="H37" t="s">
        <v>92</v>
      </c>
      <c r="I37" t="s">
        <v>902</v>
      </c>
      <c r="J37" t="s">
        <v>92</v>
      </c>
      <c r="K37" t="s">
        <v>29</v>
      </c>
      <c r="L37">
        <v>20</v>
      </c>
      <c r="N37" s="5">
        <v>0</v>
      </c>
      <c r="O37" t="s">
        <v>30</v>
      </c>
      <c r="P37" s="5">
        <v>7.7091136000000005E-2</v>
      </c>
      <c r="Q37" s="6">
        <v>0</v>
      </c>
      <c r="R37" s="7">
        <v>0</v>
      </c>
      <c r="S37" s="7">
        <v>1.7433320002456908E-3</v>
      </c>
      <c r="T37" s="6">
        <v>0</v>
      </c>
      <c r="U37" s="6">
        <v>0</v>
      </c>
    </row>
    <row r="38" spans="1:21" x14ac:dyDescent="0.3">
      <c r="A38" t="s">
        <v>21</v>
      </c>
      <c r="B38" t="s">
        <v>22</v>
      </c>
      <c r="C38" t="s">
        <v>80</v>
      </c>
      <c r="D38" t="s">
        <v>81</v>
      </c>
      <c r="E38" t="s">
        <v>25</v>
      </c>
      <c r="F38" t="s">
        <v>26</v>
      </c>
      <c r="G38" t="s">
        <v>93</v>
      </c>
      <c r="H38" t="s">
        <v>94</v>
      </c>
      <c r="I38" t="s">
        <v>903</v>
      </c>
      <c r="J38" t="s">
        <v>94</v>
      </c>
      <c r="K38" t="s">
        <v>29</v>
      </c>
      <c r="L38">
        <v>20</v>
      </c>
      <c r="N38" s="5">
        <v>0</v>
      </c>
      <c r="O38" t="s">
        <v>30</v>
      </c>
      <c r="P38" s="5">
        <v>0.12392528899999999</v>
      </c>
      <c r="Q38" s="6">
        <v>0</v>
      </c>
      <c r="R38" s="7">
        <v>0</v>
      </c>
      <c r="S38" s="7">
        <v>1.3781197233466457E-3</v>
      </c>
      <c r="T38" s="6">
        <v>0</v>
      </c>
      <c r="U38" s="6">
        <v>0</v>
      </c>
    </row>
    <row r="39" spans="1:21" x14ac:dyDescent="0.3">
      <c r="A39" t="s">
        <v>21</v>
      </c>
      <c r="B39" t="s">
        <v>22</v>
      </c>
      <c r="C39" t="s">
        <v>80</v>
      </c>
      <c r="D39" t="s">
        <v>81</v>
      </c>
      <c r="E39" t="s">
        <v>25</v>
      </c>
      <c r="F39" t="s">
        <v>26</v>
      </c>
      <c r="G39" t="s">
        <v>95</v>
      </c>
      <c r="H39" t="s">
        <v>96</v>
      </c>
      <c r="I39" t="s">
        <v>904</v>
      </c>
      <c r="J39" t="s">
        <v>96</v>
      </c>
      <c r="K39" t="s">
        <v>29</v>
      </c>
      <c r="L39">
        <v>11</v>
      </c>
      <c r="N39" s="5">
        <v>0.22500000000000001</v>
      </c>
      <c r="O39" t="s">
        <v>30</v>
      </c>
      <c r="P39" s="5">
        <v>0.04</v>
      </c>
      <c r="Q39" s="6">
        <v>70.79028452</v>
      </c>
      <c r="R39" s="7">
        <v>0</v>
      </c>
      <c r="S39" s="7">
        <v>0</v>
      </c>
      <c r="T39" s="6">
        <v>0</v>
      </c>
      <c r="U39" s="6">
        <v>0</v>
      </c>
    </row>
    <row r="40" spans="1:21" x14ac:dyDescent="0.3">
      <c r="A40" t="s">
        <v>21</v>
      </c>
      <c r="B40" t="s">
        <v>22</v>
      </c>
      <c r="C40" t="s">
        <v>80</v>
      </c>
      <c r="D40" t="s">
        <v>81</v>
      </c>
      <c r="E40" t="s">
        <v>25</v>
      </c>
      <c r="F40" t="s">
        <v>26</v>
      </c>
      <c r="G40" t="s">
        <v>97</v>
      </c>
      <c r="H40" t="s">
        <v>98</v>
      </c>
      <c r="I40" t="s">
        <v>98</v>
      </c>
      <c r="J40" t="s">
        <v>98</v>
      </c>
      <c r="K40" t="s">
        <v>29</v>
      </c>
      <c r="L40">
        <v>11</v>
      </c>
      <c r="N40" s="5">
        <v>5.8799999999999998E-2</v>
      </c>
      <c r="O40" t="s">
        <v>30</v>
      </c>
      <c r="P40" s="5">
        <v>0</v>
      </c>
      <c r="Q40" s="6">
        <v>0</v>
      </c>
      <c r="R40" s="7">
        <v>0</v>
      </c>
      <c r="S40" s="7">
        <v>0</v>
      </c>
      <c r="T40" s="6">
        <v>0</v>
      </c>
      <c r="U40" s="6">
        <v>0</v>
      </c>
    </row>
    <row r="41" spans="1:21" x14ac:dyDescent="0.3">
      <c r="A41" t="s">
        <v>21</v>
      </c>
      <c r="B41" t="s">
        <v>22</v>
      </c>
      <c r="C41" t="s">
        <v>80</v>
      </c>
      <c r="D41" t="s">
        <v>81</v>
      </c>
      <c r="E41" t="s">
        <v>25</v>
      </c>
      <c r="F41" t="s">
        <v>26</v>
      </c>
      <c r="G41" t="s">
        <v>99</v>
      </c>
      <c r="H41" t="s">
        <v>100</v>
      </c>
      <c r="I41" t="s">
        <v>100</v>
      </c>
      <c r="J41" t="s">
        <v>100</v>
      </c>
      <c r="K41" t="s">
        <v>29</v>
      </c>
      <c r="L41">
        <v>20</v>
      </c>
      <c r="N41" s="5">
        <v>6.0562499999999998E-2</v>
      </c>
      <c r="O41" t="s">
        <v>30</v>
      </c>
      <c r="P41" s="5">
        <v>0.1</v>
      </c>
      <c r="Q41" s="6">
        <v>47.926215429999999</v>
      </c>
      <c r="R41" s="7">
        <v>0</v>
      </c>
      <c r="S41" s="7">
        <v>1.1093120403056951E-3</v>
      </c>
      <c r="T41" s="6">
        <v>0</v>
      </c>
      <c r="U41" s="6">
        <v>5.3165127822783584E-2</v>
      </c>
    </row>
    <row r="42" spans="1:21" x14ac:dyDescent="0.3">
      <c r="A42" t="s">
        <v>21</v>
      </c>
      <c r="B42" t="s">
        <v>22</v>
      </c>
      <c r="C42" t="s">
        <v>80</v>
      </c>
      <c r="D42" t="s">
        <v>81</v>
      </c>
      <c r="E42" t="s">
        <v>25</v>
      </c>
      <c r="F42" t="s">
        <v>26</v>
      </c>
      <c r="G42" t="s">
        <v>101</v>
      </c>
      <c r="H42" t="s">
        <v>102</v>
      </c>
      <c r="I42" t="s">
        <v>102</v>
      </c>
      <c r="J42" t="s">
        <v>102</v>
      </c>
      <c r="K42" t="s">
        <v>29</v>
      </c>
      <c r="L42">
        <v>11</v>
      </c>
      <c r="N42" s="5">
        <v>0.02</v>
      </c>
      <c r="O42" t="s">
        <v>30</v>
      </c>
      <c r="P42" s="5">
        <v>1.72E-2</v>
      </c>
      <c r="Q42" s="6">
        <v>0</v>
      </c>
      <c r="R42" s="7">
        <v>0</v>
      </c>
      <c r="S42" s="7">
        <v>0</v>
      </c>
      <c r="T42" s="6">
        <v>0</v>
      </c>
      <c r="U42" s="6">
        <v>0</v>
      </c>
    </row>
    <row r="43" spans="1:21" x14ac:dyDescent="0.3">
      <c r="A43" t="s">
        <v>21</v>
      </c>
      <c r="B43" t="s">
        <v>22</v>
      </c>
      <c r="C43" t="s">
        <v>80</v>
      </c>
      <c r="D43" t="s">
        <v>81</v>
      </c>
      <c r="E43" t="s">
        <v>25</v>
      </c>
      <c r="F43" t="s">
        <v>26</v>
      </c>
      <c r="G43" t="s">
        <v>103</v>
      </c>
      <c r="H43" t="s">
        <v>104</v>
      </c>
      <c r="I43" t="s">
        <v>104</v>
      </c>
      <c r="J43" t="s">
        <v>104</v>
      </c>
      <c r="K43" t="s">
        <v>29</v>
      </c>
      <c r="L43">
        <v>15</v>
      </c>
      <c r="N43" s="5">
        <v>0.26324999999999998</v>
      </c>
      <c r="O43" t="s">
        <v>30</v>
      </c>
      <c r="P43" s="5">
        <v>6.2445599999999997E-3</v>
      </c>
      <c r="Q43" s="6">
        <v>0</v>
      </c>
      <c r="R43" s="7">
        <v>0</v>
      </c>
      <c r="S43" s="7">
        <v>9.2577893529988229E-4</v>
      </c>
      <c r="T43" s="6">
        <v>0</v>
      </c>
      <c r="U43" s="6">
        <v>0</v>
      </c>
    </row>
    <row r="44" spans="1:21" x14ac:dyDescent="0.3">
      <c r="A44" t="s">
        <v>21</v>
      </c>
      <c r="B44" t="s">
        <v>22</v>
      </c>
      <c r="C44" t="s">
        <v>80</v>
      </c>
      <c r="D44" t="s">
        <v>81</v>
      </c>
      <c r="E44" t="s">
        <v>25</v>
      </c>
      <c r="F44" t="s">
        <v>26</v>
      </c>
      <c r="G44" t="s">
        <v>105</v>
      </c>
      <c r="H44" t="s">
        <v>106</v>
      </c>
      <c r="I44" t="s">
        <v>106</v>
      </c>
      <c r="J44" t="s">
        <v>106</v>
      </c>
      <c r="K44" t="s">
        <v>29</v>
      </c>
      <c r="L44">
        <v>11</v>
      </c>
      <c r="N44" s="5">
        <v>9.4999999999999998E-3</v>
      </c>
      <c r="O44" t="s">
        <v>30</v>
      </c>
      <c r="P44" s="5">
        <v>0.15</v>
      </c>
      <c r="Q44" s="6">
        <v>11.939575120000001</v>
      </c>
      <c r="R44" s="7">
        <v>0</v>
      </c>
      <c r="S44" s="7">
        <v>1.5582957084932459E-4</v>
      </c>
      <c r="T44" s="6">
        <v>0</v>
      </c>
      <c r="U44" s="6">
        <v>1.8605388670728733E-3</v>
      </c>
    </row>
    <row r="45" spans="1:21" x14ac:dyDescent="0.3">
      <c r="A45" t="s">
        <v>21</v>
      </c>
      <c r="B45" t="s">
        <v>22</v>
      </c>
      <c r="C45" t="s">
        <v>80</v>
      </c>
      <c r="D45" t="s">
        <v>81</v>
      </c>
      <c r="E45" t="s">
        <v>25</v>
      </c>
      <c r="F45" t="s">
        <v>26</v>
      </c>
      <c r="G45" t="s">
        <v>107</v>
      </c>
      <c r="H45" t="s">
        <v>108</v>
      </c>
      <c r="I45" t="s">
        <v>108</v>
      </c>
      <c r="J45" t="s">
        <v>108</v>
      </c>
      <c r="K45" t="s">
        <v>29</v>
      </c>
      <c r="L45">
        <v>2</v>
      </c>
      <c r="M45" t="s">
        <v>109</v>
      </c>
      <c r="N45" s="5">
        <v>0</v>
      </c>
      <c r="O45" t="s">
        <v>30</v>
      </c>
      <c r="P45" s="5">
        <v>0</v>
      </c>
      <c r="Q45" s="6">
        <v>0</v>
      </c>
      <c r="R45" s="7">
        <v>0</v>
      </c>
      <c r="S45" s="7">
        <v>0</v>
      </c>
      <c r="T45" s="6">
        <v>0</v>
      </c>
      <c r="U45" s="6">
        <v>0</v>
      </c>
    </row>
    <row r="46" spans="1:21" x14ac:dyDescent="0.3">
      <c r="A46" t="s">
        <v>21</v>
      </c>
      <c r="B46" t="s">
        <v>22</v>
      </c>
      <c r="C46" t="s">
        <v>80</v>
      </c>
      <c r="D46" t="s">
        <v>81</v>
      </c>
      <c r="E46" t="s">
        <v>25</v>
      </c>
      <c r="F46" t="s">
        <v>26</v>
      </c>
      <c r="G46" t="s">
        <v>110</v>
      </c>
      <c r="H46" t="s">
        <v>111</v>
      </c>
      <c r="I46" t="s">
        <v>111</v>
      </c>
      <c r="J46" t="s">
        <v>111</v>
      </c>
      <c r="K46" t="s">
        <v>29</v>
      </c>
      <c r="L46">
        <v>20</v>
      </c>
      <c r="N46" s="5">
        <v>9.7199999999999995E-2</v>
      </c>
      <c r="O46" t="s">
        <v>30</v>
      </c>
      <c r="P46" s="5">
        <v>0.146537695</v>
      </c>
      <c r="Q46" s="6">
        <v>119.17092719999999</v>
      </c>
      <c r="R46" s="7">
        <v>0</v>
      </c>
      <c r="S46" s="7">
        <v>8.9048709555079712E-4</v>
      </c>
      <c r="T46" s="6">
        <v>0</v>
      </c>
      <c r="U46" s="6">
        <v>0.10612017283642348</v>
      </c>
    </row>
    <row r="47" spans="1:21" x14ac:dyDescent="0.3">
      <c r="A47" t="s">
        <v>21</v>
      </c>
      <c r="B47" t="s">
        <v>22</v>
      </c>
      <c r="C47" t="s">
        <v>80</v>
      </c>
      <c r="D47" t="s">
        <v>81</v>
      </c>
      <c r="E47" t="s">
        <v>25</v>
      </c>
      <c r="F47" t="s">
        <v>26</v>
      </c>
      <c r="G47" t="s">
        <v>112</v>
      </c>
      <c r="H47" t="s">
        <v>113</v>
      </c>
      <c r="I47" t="s">
        <v>113</v>
      </c>
      <c r="J47" t="s">
        <v>113</v>
      </c>
      <c r="K47" t="s">
        <v>29</v>
      </c>
      <c r="L47">
        <v>20</v>
      </c>
      <c r="N47" s="5">
        <v>3.3599999999999998E-2</v>
      </c>
      <c r="O47" t="s">
        <v>30</v>
      </c>
      <c r="P47" s="5">
        <v>0</v>
      </c>
      <c r="Q47" s="6">
        <v>0</v>
      </c>
      <c r="R47" s="7">
        <v>0</v>
      </c>
      <c r="S47" s="7">
        <v>0</v>
      </c>
      <c r="T47" s="6">
        <v>0</v>
      </c>
      <c r="U47" s="6">
        <v>0</v>
      </c>
    </row>
    <row r="48" spans="1:21" x14ac:dyDescent="0.3">
      <c r="A48" t="s">
        <v>21</v>
      </c>
      <c r="B48" t="s">
        <v>22</v>
      </c>
      <c r="C48" t="s">
        <v>80</v>
      </c>
      <c r="D48" t="s">
        <v>81</v>
      </c>
      <c r="E48" t="s">
        <v>25</v>
      </c>
      <c r="F48" t="s">
        <v>26</v>
      </c>
      <c r="G48" t="s">
        <v>114</v>
      </c>
      <c r="H48" t="s">
        <v>115</v>
      </c>
      <c r="I48" t="s">
        <v>905</v>
      </c>
      <c r="J48" t="s">
        <v>115</v>
      </c>
      <c r="K48" t="s">
        <v>29</v>
      </c>
      <c r="L48">
        <v>20</v>
      </c>
      <c r="N48" s="5">
        <v>0.19</v>
      </c>
      <c r="O48" t="s">
        <v>30</v>
      </c>
      <c r="P48" s="5">
        <v>2.4383808999999999E-2</v>
      </c>
      <c r="Q48" s="6">
        <v>0</v>
      </c>
      <c r="R48" s="7">
        <v>0</v>
      </c>
      <c r="S48" s="7">
        <v>5.6478647055865038E-4</v>
      </c>
      <c r="T48" s="6">
        <v>0</v>
      </c>
      <c r="U48" s="6">
        <v>0</v>
      </c>
    </row>
    <row r="49" spans="1:21" x14ac:dyDescent="0.3">
      <c r="A49" t="s">
        <v>21</v>
      </c>
      <c r="B49" t="s">
        <v>22</v>
      </c>
      <c r="C49" t="s">
        <v>80</v>
      </c>
      <c r="D49" t="s">
        <v>81</v>
      </c>
      <c r="E49" t="s">
        <v>25</v>
      </c>
      <c r="F49" t="s">
        <v>26</v>
      </c>
      <c r="G49" t="s">
        <v>116</v>
      </c>
      <c r="H49" t="s">
        <v>117</v>
      </c>
      <c r="I49" t="s">
        <v>906</v>
      </c>
      <c r="J49" t="s">
        <v>117</v>
      </c>
      <c r="K49" t="s">
        <v>29</v>
      </c>
      <c r="L49">
        <v>20</v>
      </c>
      <c r="N49" s="5">
        <v>0.14249999999999999</v>
      </c>
      <c r="O49" t="s">
        <v>30</v>
      </c>
      <c r="P49" s="5">
        <v>2.5996892000000001E-2</v>
      </c>
      <c r="Q49" s="6">
        <v>0</v>
      </c>
      <c r="R49" s="7">
        <v>0</v>
      </c>
      <c r="S49" s="7">
        <v>9.7406742677655584E-4</v>
      </c>
      <c r="T49" s="6">
        <v>0</v>
      </c>
      <c r="U49" s="6">
        <v>0</v>
      </c>
    </row>
    <row r="50" spans="1:21" x14ac:dyDescent="0.3">
      <c r="A50" t="s">
        <v>21</v>
      </c>
      <c r="B50" t="s">
        <v>22</v>
      </c>
      <c r="C50" t="s">
        <v>80</v>
      </c>
      <c r="D50" t="s">
        <v>81</v>
      </c>
      <c r="E50" t="s">
        <v>25</v>
      </c>
      <c r="F50" t="s">
        <v>26</v>
      </c>
      <c r="G50" t="s">
        <v>118</v>
      </c>
      <c r="H50" t="s">
        <v>119</v>
      </c>
      <c r="I50" t="s">
        <v>907</v>
      </c>
      <c r="J50" t="s">
        <v>119</v>
      </c>
      <c r="K50" t="s">
        <v>29</v>
      </c>
      <c r="L50">
        <v>20</v>
      </c>
      <c r="N50" s="5">
        <v>0.32400000000000001</v>
      </c>
      <c r="O50" t="s">
        <v>30</v>
      </c>
      <c r="P50" s="5">
        <v>0.125</v>
      </c>
      <c r="Q50" s="6">
        <v>334.02531740000001</v>
      </c>
      <c r="R50" s="7">
        <v>0</v>
      </c>
      <c r="S50" s="7">
        <v>8.9048709555079723E-4</v>
      </c>
      <c r="T50" s="6">
        <v>0</v>
      </c>
      <c r="U50" s="6">
        <v>0.29744523473195916</v>
      </c>
    </row>
    <row r="51" spans="1:21" x14ac:dyDescent="0.3">
      <c r="A51" t="s">
        <v>21</v>
      </c>
      <c r="B51" t="s">
        <v>22</v>
      </c>
      <c r="C51" t="s">
        <v>80</v>
      </c>
      <c r="D51" t="s">
        <v>81</v>
      </c>
      <c r="E51" t="s">
        <v>25</v>
      </c>
      <c r="F51" t="s">
        <v>26</v>
      </c>
      <c r="G51" t="s">
        <v>120</v>
      </c>
      <c r="H51" t="s">
        <v>121</v>
      </c>
      <c r="I51" t="s">
        <v>121</v>
      </c>
      <c r="J51" t="s">
        <v>121</v>
      </c>
      <c r="K51" t="s">
        <v>29</v>
      </c>
      <c r="L51">
        <v>11</v>
      </c>
      <c r="N51" s="5">
        <v>0</v>
      </c>
      <c r="O51" t="s">
        <v>30</v>
      </c>
      <c r="P51" s="5">
        <v>0</v>
      </c>
      <c r="Q51" s="6">
        <v>0</v>
      </c>
      <c r="R51" s="7">
        <v>0</v>
      </c>
      <c r="S51" s="7">
        <v>0</v>
      </c>
      <c r="T51" s="6">
        <v>0</v>
      </c>
      <c r="U51" s="6">
        <v>0</v>
      </c>
    </row>
    <row r="52" spans="1:21" x14ac:dyDescent="0.3">
      <c r="A52" t="s">
        <v>21</v>
      </c>
      <c r="B52" t="s">
        <v>22</v>
      </c>
      <c r="C52" t="s">
        <v>80</v>
      </c>
      <c r="D52" t="s">
        <v>81</v>
      </c>
      <c r="E52" t="s">
        <v>25</v>
      </c>
      <c r="F52" t="s">
        <v>26</v>
      </c>
      <c r="G52" t="s">
        <v>122</v>
      </c>
      <c r="H52" t="s">
        <v>123</v>
      </c>
      <c r="I52" t="s">
        <v>123</v>
      </c>
      <c r="J52" t="s">
        <v>123</v>
      </c>
      <c r="K52" t="s">
        <v>29</v>
      </c>
      <c r="L52">
        <v>15</v>
      </c>
      <c r="N52" s="5">
        <v>0</v>
      </c>
      <c r="O52" t="s">
        <v>30</v>
      </c>
      <c r="P52" s="5">
        <v>0</v>
      </c>
      <c r="Q52" s="6">
        <v>0</v>
      </c>
      <c r="R52" s="7">
        <v>0</v>
      </c>
      <c r="S52" s="7">
        <v>0</v>
      </c>
      <c r="T52" s="6">
        <v>0</v>
      </c>
      <c r="U52" s="6">
        <v>0</v>
      </c>
    </row>
    <row r="53" spans="1:21" x14ac:dyDescent="0.3">
      <c r="A53" t="s">
        <v>21</v>
      </c>
      <c r="B53" t="s">
        <v>22</v>
      </c>
      <c r="C53" t="s">
        <v>80</v>
      </c>
      <c r="D53" t="s">
        <v>81</v>
      </c>
      <c r="E53" t="s">
        <v>25</v>
      </c>
      <c r="F53" t="s">
        <v>26</v>
      </c>
      <c r="G53" t="s">
        <v>124</v>
      </c>
      <c r="H53" t="s">
        <v>125</v>
      </c>
      <c r="I53" t="s">
        <v>908</v>
      </c>
      <c r="J53" t="s">
        <v>125</v>
      </c>
      <c r="K53" t="s">
        <v>29</v>
      </c>
      <c r="L53">
        <v>20</v>
      </c>
      <c r="N53" s="5">
        <v>0.08</v>
      </c>
      <c r="O53" t="s">
        <v>30</v>
      </c>
      <c r="P53" s="5">
        <v>2.0110282E-2</v>
      </c>
      <c r="Q53" s="6">
        <v>0</v>
      </c>
      <c r="R53" s="7">
        <v>0</v>
      </c>
      <c r="S53" s="7">
        <v>9.9325658201480341E-4</v>
      </c>
      <c r="T53" s="6">
        <v>0</v>
      </c>
      <c r="U53" s="6">
        <v>0</v>
      </c>
    </row>
    <row r="54" spans="1:21" x14ac:dyDescent="0.3">
      <c r="A54" t="s">
        <v>21</v>
      </c>
      <c r="B54" t="s">
        <v>22</v>
      </c>
      <c r="C54" t="s">
        <v>80</v>
      </c>
      <c r="D54" t="s">
        <v>81</v>
      </c>
      <c r="E54" t="s">
        <v>25</v>
      </c>
      <c r="F54" t="s">
        <v>26</v>
      </c>
      <c r="G54" t="s">
        <v>126</v>
      </c>
      <c r="H54" t="s">
        <v>127</v>
      </c>
      <c r="I54" t="s">
        <v>909</v>
      </c>
      <c r="J54" t="s">
        <v>127</v>
      </c>
      <c r="K54" t="s">
        <v>29</v>
      </c>
      <c r="L54">
        <v>20</v>
      </c>
      <c r="N54" s="5">
        <v>0</v>
      </c>
      <c r="O54" t="s">
        <v>30</v>
      </c>
      <c r="P54" s="5">
        <v>0.34482758600000002</v>
      </c>
      <c r="Q54" s="6">
        <v>0</v>
      </c>
      <c r="R54" s="7">
        <v>0</v>
      </c>
      <c r="S54" s="7">
        <v>9.7469850329170917E-4</v>
      </c>
      <c r="T54" s="6">
        <v>0</v>
      </c>
      <c r="U54" s="6">
        <v>0</v>
      </c>
    </row>
    <row r="55" spans="1:21" x14ac:dyDescent="0.3">
      <c r="A55" t="s">
        <v>21</v>
      </c>
      <c r="B55" t="s">
        <v>22</v>
      </c>
      <c r="C55" t="s">
        <v>80</v>
      </c>
      <c r="D55" t="s">
        <v>81</v>
      </c>
      <c r="E55" t="s">
        <v>25</v>
      </c>
      <c r="F55" t="s">
        <v>26</v>
      </c>
      <c r="G55" t="s">
        <v>128</v>
      </c>
      <c r="H55" t="s">
        <v>129</v>
      </c>
      <c r="I55" t="s">
        <v>910</v>
      </c>
      <c r="J55" t="s">
        <v>129</v>
      </c>
      <c r="K55" t="s">
        <v>29</v>
      </c>
      <c r="L55">
        <v>20</v>
      </c>
      <c r="N55" s="5">
        <v>0</v>
      </c>
      <c r="O55" t="s">
        <v>30</v>
      </c>
      <c r="P55" s="5">
        <v>6.4294632000000004E-2</v>
      </c>
      <c r="Q55" s="6">
        <v>0</v>
      </c>
      <c r="R55" s="7">
        <v>0</v>
      </c>
      <c r="S55" s="7">
        <v>1.0118980567622026E-3</v>
      </c>
      <c r="T55" s="6">
        <v>0</v>
      </c>
      <c r="U55" s="6">
        <v>0</v>
      </c>
    </row>
    <row r="56" spans="1:21" x14ac:dyDescent="0.3">
      <c r="A56" t="s">
        <v>21</v>
      </c>
      <c r="B56" t="s">
        <v>22</v>
      </c>
      <c r="C56" t="s">
        <v>80</v>
      </c>
      <c r="D56" t="s">
        <v>81</v>
      </c>
      <c r="E56" t="s">
        <v>25</v>
      </c>
      <c r="F56" t="s">
        <v>26</v>
      </c>
      <c r="G56" t="s">
        <v>130</v>
      </c>
      <c r="H56" t="s">
        <v>131</v>
      </c>
      <c r="I56" t="s">
        <v>911</v>
      </c>
      <c r="J56" t="s">
        <v>131</v>
      </c>
      <c r="K56" t="s">
        <v>29</v>
      </c>
      <c r="L56">
        <v>20</v>
      </c>
      <c r="N56" s="5">
        <v>0</v>
      </c>
      <c r="O56" t="s">
        <v>30</v>
      </c>
      <c r="P56" s="5">
        <v>0.11977468099999999</v>
      </c>
      <c r="Q56" s="6">
        <v>0</v>
      </c>
      <c r="R56" s="7">
        <v>0</v>
      </c>
      <c r="S56" s="7">
        <v>9.8546215397591632E-4</v>
      </c>
      <c r="T56" s="6">
        <v>0</v>
      </c>
      <c r="U56" s="6">
        <v>0</v>
      </c>
    </row>
    <row r="57" spans="1:21" x14ac:dyDescent="0.3">
      <c r="A57" t="s">
        <v>21</v>
      </c>
      <c r="B57" t="s">
        <v>22</v>
      </c>
      <c r="C57" t="s">
        <v>80</v>
      </c>
      <c r="D57" t="s">
        <v>81</v>
      </c>
      <c r="E57" t="s">
        <v>25</v>
      </c>
      <c r="F57" t="s">
        <v>31</v>
      </c>
      <c r="G57" t="s">
        <v>132</v>
      </c>
      <c r="H57" t="s">
        <v>28</v>
      </c>
      <c r="I57" t="s">
        <v>28</v>
      </c>
      <c r="J57" t="s">
        <v>28</v>
      </c>
      <c r="K57" t="s">
        <v>29</v>
      </c>
      <c r="L57">
        <v>20</v>
      </c>
      <c r="N57" s="5">
        <v>0</v>
      </c>
      <c r="O57" t="s">
        <v>30</v>
      </c>
      <c r="P57" s="5">
        <v>0.3</v>
      </c>
      <c r="Q57" s="6">
        <v>0</v>
      </c>
      <c r="R57" s="7">
        <v>0</v>
      </c>
      <c r="S57" s="7">
        <v>2.5742209347103402E-4</v>
      </c>
      <c r="T57" s="6">
        <v>0</v>
      </c>
      <c r="U57" s="6">
        <v>0</v>
      </c>
    </row>
    <row r="58" spans="1:21" x14ac:dyDescent="0.3">
      <c r="A58" t="s">
        <v>21</v>
      </c>
      <c r="B58" t="s">
        <v>22</v>
      </c>
      <c r="C58" t="s">
        <v>80</v>
      </c>
      <c r="D58" t="s">
        <v>81</v>
      </c>
      <c r="E58" t="s">
        <v>25</v>
      </c>
      <c r="F58" t="s">
        <v>31</v>
      </c>
      <c r="G58" t="s">
        <v>133</v>
      </c>
      <c r="H58" t="s">
        <v>84</v>
      </c>
      <c r="I58" t="s">
        <v>84</v>
      </c>
      <c r="J58" t="s">
        <v>84</v>
      </c>
      <c r="K58" t="s">
        <v>29</v>
      </c>
      <c r="L58">
        <v>20</v>
      </c>
      <c r="N58" s="5">
        <v>4.4999999999999998E-2</v>
      </c>
      <c r="O58" t="s">
        <v>30</v>
      </c>
      <c r="P58" s="5">
        <v>0.27085927799999998</v>
      </c>
      <c r="Q58" s="6">
        <v>9017.3524479999996</v>
      </c>
      <c r="R58" s="7">
        <v>0</v>
      </c>
      <c r="S58" s="7">
        <v>7.3837165114598287E-4</v>
      </c>
      <c r="T58" s="6">
        <v>0</v>
      </c>
      <c r="U58" s="6">
        <v>8.0298359909773911</v>
      </c>
    </row>
    <row r="59" spans="1:21" x14ac:dyDescent="0.3">
      <c r="A59" t="s">
        <v>21</v>
      </c>
      <c r="B59" t="s">
        <v>22</v>
      </c>
      <c r="C59" t="s">
        <v>80</v>
      </c>
      <c r="D59" t="s">
        <v>81</v>
      </c>
      <c r="E59" t="s">
        <v>25</v>
      </c>
      <c r="F59" t="s">
        <v>31</v>
      </c>
      <c r="G59" t="s">
        <v>134</v>
      </c>
      <c r="H59" t="s">
        <v>86</v>
      </c>
      <c r="I59" t="s">
        <v>86</v>
      </c>
      <c r="J59" t="s">
        <v>86</v>
      </c>
      <c r="K59" t="s">
        <v>29</v>
      </c>
      <c r="L59">
        <v>20</v>
      </c>
      <c r="N59" s="5">
        <v>0</v>
      </c>
      <c r="O59" t="s">
        <v>30</v>
      </c>
      <c r="P59" s="5">
        <v>3.1511384000000003E-2</v>
      </c>
      <c r="Q59" s="6">
        <v>0</v>
      </c>
      <c r="R59" s="7">
        <v>0</v>
      </c>
      <c r="S59" s="7">
        <v>9.7367594861765005E-4</v>
      </c>
      <c r="T59" s="6">
        <v>0</v>
      </c>
      <c r="U59" s="6">
        <v>0</v>
      </c>
    </row>
    <row r="60" spans="1:21" x14ac:dyDescent="0.3">
      <c r="A60" t="s">
        <v>21</v>
      </c>
      <c r="B60" t="s">
        <v>22</v>
      </c>
      <c r="C60" t="s">
        <v>80</v>
      </c>
      <c r="D60" t="s">
        <v>81</v>
      </c>
      <c r="E60" t="s">
        <v>25</v>
      </c>
      <c r="F60" t="s">
        <v>31</v>
      </c>
      <c r="G60" t="s">
        <v>135</v>
      </c>
      <c r="H60" t="s">
        <v>88</v>
      </c>
      <c r="I60" t="s">
        <v>900</v>
      </c>
      <c r="J60" t="s">
        <v>88</v>
      </c>
      <c r="K60" t="s">
        <v>29</v>
      </c>
      <c r="L60">
        <v>20</v>
      </c>
      <c r="N60" s="5">
        <v>0.351348259</v>
      </c>
      <c r="O60" t="s">
        <v>30</v>
      </c>
      <c r="P60" s="5">
        <v>3.9896204999999997E-2</v>
      </c>
      <c r="Q60" s="6">
        <v>9014.6626969999998</v>
      </c>
      <c r="R60" s="7">
        <v>0</v>
      </c>
      <c r="S60" s="7">
        <v>2.5155409608354292E-3</v>
      </c>
      <c r="T60" s="6">
        <v>0</v>
      </c>
      <c r="U60" s="6">
        <v>22.676753262418682</v>
      </c>
    </row>
    <row r="61" spans="1:21" x14ac:dyDescent="0.3">
      <c r="A61" t="s">
        <v>21</v>
      </c>
      <c r="B61" t="s">
        <v>22</v>
      </c>
      <c r="C61" t="s">
        <v>80</v>
      </c>
      <c r="D61" t="s">
        <v>81</v>
      </c>
      <c r="E61" t="s">
        <v>25</v>
      </c>
      <c r="F61" t="s">
        <v>31</v>
      </c>
      <c r="G61" t="s">
        <v>136</v>
      </c>
      <c r="H61" t="s">
        <v>90</v>
      </c>
      <c r="I61" t="s">
        <v>901</v>
      </c>
      <c r="J61" t="s">
        <v>90</v>
      </c>
      <c r="K61" t="s">
        <v>29</v>
      </c>
      <c r="L61">
        <v>20</v>
      </c>
      <c r="N61" s="5">
        <v>0.14625953999999999</v>
      </c>
      <c r="O61" t="s">
        <v>30</v>
      </c>
      <c r="P61" s="5">
        <v>0.33288257799999998</v>
      </c>
      <c r="Q61" s="6">
        <v>37862.977939999997</v>
      </c>
      <c r="R61" s="7">
        <v>0</v>
      </c>
      <c r="S61" s="7">
        <v>1.114335657679397E-3</v>
      </c>
      <c r="T61" s="6">
        <v>0</v>
      </c>
      <c r="U61" s="6">
        <v>42.192066424470397</v>
      </c>
    </row>
    <row r="62" spans="1:21" x14ac:dyDescent="0.3">
      <c r="A62" t="s">
        <v>21</v>
      </c>
      <c r="B62" t="s">
        <v>22</v>
      </c>
      <c r="C62" t="s">
        <v>80</v>
      </c>
      <c r="D62" t="s">
        <v>81</v>
      </c>
      <c r="E62" t="s">
        <v>25</v>
      </c>
      <c r="F62" t="s">
        <v>31</v>
      </c>
      <c r="G62" t="s">
        <v>137</v>
      </c>
      <c r="H62" t="s">
        <v>92</v>
      </c>
      <c r="I62" t="s">
        <v>902</v>
      </c>
      <c r="J62" t="s">
        <v>92</v>
      </c>
      <c r="K62" t="s">
        <v>29</v>
      </c>
      <c r="L62">
        <v>20</v>
      </c>
      <c r="N62" s="5">
        <v>5.7245342999999997E-2</v>
      </c>
      <c r="O62" t="s">
        <v>30</v>
      </c>
      <c r="P62" s="5">
        <v>7.7091136000000005E-2</v>
      </c>
      <c r="Q62" s="6">
        <v>2917.2327850000001</v>
      </c>
      <c r="R62" s="7">
        <v>0</v>
      </c>
      <c r="S62" s="7">
        <v>1.7433320002456908E-3</v>
      </c>
      <c r="T62" s="6">
        <v>0</v>
      </c>
      <c r="U62" s="6">
        <v>5.0857052662563573</v>
      </c>
    </row>
    <row r="63" spans="1:21" x14ac:dyDescent="0.3">
      <c r="A63" t="s">
        <v>21</v>
      </c>
      <c r="B63" t="s">
        <v>22</v>
      </c>
      <c r="C63" t="s">
        <v>80</v>
      </c>
      <c r="D63" t="s">
        <v>81</v>
      </c>
      <c r="E63" t="s">
        <v>25</v>
      </c>
      <c r="F63" t="s">
        <v>31</v>
      </c>
      <c r="G63" t="s">
        <v>138</v>
      </c>
      <c r="H63" t="s">
        <v>94</v>
      </c>
      <c r="I63" t="s">
        <v>903</v>
      </c>
      <c r="J63" t="s">
        <v>94</v>
      </c>
      <c r="K63" t="s">
        <v>29</v>
      </c>
      <c r="L63">
        <v>20</v>
      </c>
      <c r="N63" s="5">
        <v>0.142106125</v>
      </c>
      <c r="O63" t="s">
        <v>30</v>
      </c>
      <c r="P63" s="5">
        <v>0.12392528899999999</v>
      </c>
      <c r="Q63" s="6">
        <v>12329.693139999999</v>
      </c>
      <c r="R63" s="7">
        <v>0</v>
      </c>
      <c r="S63" s="7">
        <v>1.3781197233466457E-3</v>
      </c>
      <c r="T63" s="6">
        <v>0</v>
      </c>
      <c r="U63" s="6">
        <v>16.991793299045835</v>
      </c>
    </row>
    <row r="64" spans="1:21" x14ac:dyDescent="0.3">
      <c r="A64" t="s">
        <v>21</v>
      </c>
      <c r="B64" t="s">
        <v>22</v>
      </c>
      <c r="C64" t="s">
        <v>80</v>
      </c>
      <c r="D64" t="s">
        <v>81</v>
      </c>
      <c r="E64" t="s">
        <v>25</v>
      </c>
      <c r="F64" t="s">
        <v>31</v>
      </c>
      <c r="G64" t="s">
        <v>139</v>
      </c>
      <c r="H64" t="s">
        <v>96</v>
      </c>
      <c r="I64" t="s">
        <v>904</v>
      </c>
      <c r="J64" t="s">
        <v>96</v>
      </c>
      <c r="K64" t="s">
        <v>29</v>
      </c>
      <c r="L64">
        <v>11</v>
      </c>
      <c r="N64" s="5">
        <v>0.22500000000000001</v>
      </c>
      <c r="O64" t="s">
        <v>30</v>
      </c>
      <c r="P64" s="5">
        <v>0.04</v>
      </c>
      <c r="Q64" s="6">
        <v>5840.485471</v>
      </c>
      <c r="R64" s="7">
        <v>0</v>
      </c>
      <c r="S64" s="7">
        <v>0</v>
      </c>
      <c r="T64" s="6">
        <v>0</v>
      </c>
      <c r="U64" s="6">
        <v>0</v>
      </c>
    </row>
    <row r="65" spans="1:21" x14ac:dyDescent="0.3">
      <c r="A65" t="s">
        <v>21</v>
      </c>
      <c r="B65" t="s">
        <v>22</v>
      </c>
      <c r="C65" t="s">
        <v>80</v>
      </c>
      <c r="D65" t="s">
        <v>81</v>
      </c>
      <c r="E65" t="s">
        <v>25</v>
      </c>
      <c r="F65" t="s">
        <v>31</v>
      </c>
      <c r="G65" t="s">
        <v>140</v>
      </c>
      <c r="H65" t="s">
        <v>98</v>
      </c>
      <c r="I65" t="s">
        <v>98</v>
      </c>
      <c r="J65" t="s">
        <v>98</v>
      </c>
      <c r="K65" t="s">
        <v>29</v>
      </c>
      <c r="L65">
        <v>11</v>
      </c>
      <c r="N65" s="5">
        <v>5.8799999999999998E-2</v>
      </c>
      <c r="O65" t="s">
        <v>30</v>
      </c>
      <c r="P65" s="5">
        <v>1.1673269E-2</v>
      </c>
      <c r="Q65" s="6">
        <v>432.46969230000002</v>
      </c>
      <c r="R65" s="7">
        <v>0</v>
      </c>
      <c r="S65" s="7">
        <v>1.4394844983950964E-3</v>
      </c>
      <c r="T65" s="6">
        <v>0</v>
      </c>
      <c r="U65" s="6">
        <v>0.62253341809154727</v>
      </c>
    </row>
    <row r="66" spans="1:21" x14ac:dyDescent="0.3">
      <c r="A66" t="s">
        <v>21</v>
      </c>
      <c r="B66" t="s">
        <v>22</v>
      </c>
      <c r="C66" t="s">
        <v>80</v>
      </c>
      <c r="D66" t="s">
        <v>81</v>
      </c>
      <c r="E66" t="s">
        <v>25</v>
      </c>
      <c r="F66" t="s">
        <v>31</v>
      </c>
      <c r="G66" t="s">
        <v>141</v>
      </c>
      <c r="H66" t="s">
        <v>100</v>
      </c>
      <c r="I66" t="s">
        <v>100</v>
      </c>
      <c r="J66" t="s">
        <v>100</v>
      </c>
      <c r="K66" t="s">
        <v>29</v>
      </c>
      <c r="L66">
        <v>20</v>
      </c>
      <c r="N66" s="5">
        <v>1.8525E-2</v>
      </c>
      <c r="O66" t="s">
        <v>30</v>
      </c>
      <c r="P66" s="5">
        <v>0.1</v>
      </c>
      <c r="Q66" s="6">
        <v>1250.250468</v>
      </c>
      <c r="R66" s="7">
        <v>0</v>
      </c>
      <c r="S66" s="7">
        <v>1.1093120403056951E-3</v>
      </c>
      <c r="T66" s="6">
        <v>0</v>
      </c>
      <c r="U66" s="6">
        <v>1.3869178975502301</v>
      </c>
    </row>
    <row r="67" spans="1:21" x14ac:dyDescent="0.3">
      <c r="A67" t="s">
        <v>21</v>
      </c>
      <c r="B67" t="s">
        <v>22</v>
      </c>
      <c r="C67" t="s">
        <v>80</v>
      </c>
      <c r="D67" t="s">
        <v>81</v>
      </c>
      <c r="E67" t="s">
        <v>25</v>
      </c>
      <c r="F67" t="s">
        <v>31</v>
      </c>
      <c r="G67" t="s">
        <v>142</v>
      </c>
      <c r="H67" t="s">
        <v>102</v>
      </c>
      <c r="I67" t="s">
        <v>102</v>
      </c>
      <c r="J67" t="s">
        <v>102</v>
      </c>
      <c r="K67" t="s">
        <v>29</v>
      </c>
      <c r="L67">
        <v>11</v>
      </c>
      <c r="N67" s="5">
        <v>0.02</v>
      </c>
      <c r="O67" t="s">
        <v>30</v>
      </c>
      <c r="P67" s="5">
        <v>1.72E-2</v>
      </c>
      <c r="Q67" s="6">
        <v>216.8171773</v>
      </c>
      <c r="R67" s="7">
        <v>0</v>
      </c>
      <c r="S67" s="7">
        <v>0</v>
      </c>
      <c r="T67" s="6">
        <v>0</v>
      </c>
      <c r="U67" s="6">
        <v>0</v>
      </c>
    </row>
    <row r="68" spans="1:21" x14ac:dyDescent="0.3">
      <c r="A68" t="s">
        <v>21</v>
      </c>
      <c r="B68" t="s">
        <v>22</v>
      </c>
      <c r="C68" t="s">
        <v>80</v>
      </c>
      <c r="D68" t="s">
        <v>81</v>
      </c>
      <c r="E68" t="s">
        <v>25</v>
      </c>
      <c r="F68" t="s">
        <v>31</v>
      </c>
      <c r="G68" t="s">
        <v>143</v>
      </c>
      <c r="H68" t="s">
        <v>104</v>
      </c>
      <c r="I68" t="s">
        <v>104</v>
      </c>
      <c r="J68" t="s">
        <v>104</v>
      </c>
      <c r="K68" t="s">
        <v>29</v>
      </c>
      <c r="L68">
        <v>15</v>
      </c>
      <c r="N68" s="5">
        <v>9.9449999999999997E-2</v>
      </c>
      <c r="O68" t="s">
        <v>30</v>
      </c>
      <c r="P68" s="5">
        <v>6.2445599999999997E-3</v>
      </c>
      <c r="Q68" s="6">
        <v>391.01580269999999</v>
      </c>
      <c r="R68" s="7">
        <v>0</v>
      </c>
      <c r="S68" s="7">
        <v>9.2577893529988229E-4</v>
      </c>
      <c r="T68" s="6">
        <v>0</v>
      </c>
      <c r="U68" s="6">
        <v>0.36199419350903483</v>
      </c>
    </row>
    <row r="69" spans="1:21" x14ac:dyDescent="0.3">
      <c r="A69" t="s">
        <v>21</v>
      </c>
      <c r="B69" t="s">
        <v>22</v>
      </c>
      <c r="C69" t="s">
        <v>80</v>
      </c>
      <c r="D69" t="s">
        <v>81</v>
      </c>
      <c r="E69" t="s">
        <v>25</v>
      </c>
      <c r="F69" t="s">
        <v>31</v>
      </c>
      <c r="G69" t="s">
        <v>144</v>
      </c>
      <c r="H69" t="s">
        <v>106</v>
      </c>
      <c r="I69" t="s">
        <v>106</v>
      </c>
      <c r="J69" t="s">
        <v>106</v>
      </c>
      <c r="K69" t="s">
        <v>29</v>
      </c>
      <c r="L69">
        <v>11</v>
      </c>
      <c r="N69" s="5">
        <v>9.4999999999999998E-3</v>
      </c>
      <c r="O69" t="s">
        <v>30</v>
      </c>
      <c r="P69" s="5">
        <v>0.15</v>
      </c>
      <c r="Q69" s="6">
        <v>1041.385878</v>
      </c>
      <c r="R69" s="7">
        <v>0</v>
      </c>
      <c r="S69" s="7">
        <v>1.3465519417771323E-4</v>
      </c>
      <c r="T69" s="6">
        <v>0</v>
      </c>
      <c r="U69" s="6">
        <v>0.14022801761601839</v>
      </c>
    </row>
    <row r="70" spans="1:21" x14ac:dyDescent="0.3">
      <c r="A70" t="s">
        <v>21</v>
      </c>
      <c r="B70" t="s">
        <v>22</v>
      </c>
      <c r="C70" t="s">
        <v>80</v>
      </c>
      <c r="D70" t="s">
        <v>81</v>
      </c>
      <c r="E70" t="s">
        <v>25</v>
      </c>
      <c r="F70" t="s">
        <v>31</v>
      </c>
      <c r="G70" t="s">
        <v>145</v>
      </c>
      <c r="H70" t="s">
        <v>108</v>
      </c>
      <c r="I70" t="s">
        <v>108</v>
      </c>
      <c r="J70" t="s">
        <v>108</v>
      </c>
      <c r="K70" t="s">
        <v>29</v>
      </c>
      <c r="L70">
        <v>2</v>
      </c>
      <c r="M70" t="s">
        <v>109</v>
      </c>
      <c r="N70" s="5">
        <v>0</v>
      </c>
      <c r="O70" t="s">
        <v>30</v>
      </c>
      <c r="P70" s="5">
        <v>0.05</v>
      </c>
      <c r="Q70" s="6">
        <v>0</v>
      </c>
      <c r="R70" s="7">
        <v>0</v>
      </c>
      <c r="S70" s="7">
        <v>8.9048709555079734E-4</v>
      </c>
      <c r="T70" s="6">
        <v>0</v>
      </c>
      <c r="U70" s="6">
        <v>0</v>
      </c>
    </row>
    <row r="71" spans="1:21" x14ac:dyDescent="0.3">
      <c r="A71" t="s">
        <v>21</v>
      </c>
      <c r="B71" t="s">
        <v>22</v>
      </c>
      <c r="C71" t="s">
        <v>80</v>
      </c>
      <c r="D71" t="s">
        <v>81</v>
      </c>
      <c r="E71" t="s">
        <v>25</v>
      </c>
      <c r="F71" t="s">
        <v>31</v>
      </c>
      <c r="G71" t="s">
        <v>146</v>
      </c>
      <c r="H71" t="s">
        <v>111</v>
      </c>
      <c r="I71" t="s">
        <v>111</v>
      </c>
      <c r="J71" t="s">
        <v>111</v>
      </c>
      <c r="K71" t="s">
        <v>29</v>
      </c>
      <c r="L71">
        <v>20</v>
      </c>
      <c r="N71" s="5">
        <v>6.7500000000000004E-4</v>
      </c>
      <c r="O71" t="s">
        <v>30</v>
      </c>
      <c r="P71" s="5">
        <v>0.146537695</v>
      </c>
      <c r="Q71" s="6">
        <v>72.182287079999995</v>
      </c>
      <c r="R71" s="7">
        <v>0</v>
      </c>
      <c r="S71" s="7">
        <v>8.9048709555079712E-4</v>
      </c>
      <c r="T71" s="6">
        <v>0</v>
      </c>
      <c r="U71" s="6">
        <v>6.4277395172083029E-2</v>
      </c>
    </row>
    <row r="72" spans="1:21" x14ac:dyDescent="0.3">
      <c r="A72" t="s">
        <v>21</v>
      </c>
      <c r="B72" t="s">
        <v>22</v>
      </c>
      <c r="C72" t="s">
        <v>80</v>
      </c>
      <c r="D72" t="s">
        <v>81</v>
      </c>
      <c r="E72" t="s">
        <v>25</v>
      </c>
      <c r="F72" t="s">
        <v>31</v>
      </c>
      <c r="G72" t="s">
        <v>147</v>
      </c>
      <c r="H72" t="s">
        <v>115</v>
      </c>
      <c r="I72" t="s">
        <v>905</v>
      </c>
      <c r="J72" t="s">
        <v>115</v>
      </c>
      <c r="K72" t="s">
        <v>29</v>
      </c>
      <c r="L72">
        <v>20</v>
      </c>
      <c r="N72" s="5">
        <v>0.19</v>
      </c>
      <c r="O72" t="s">
        <v>30</v>
      </c>
      <c r="P72" s="5">
        <v>7.1275748999999999E-2</v>
      </c>
      <c r="Q72" s="6">
        <v>8912.5307100000009</v>
      </c>
      <c r="R72" s="7">
        <v>0</v>
      </c>
      <c r="S72" s="7">
        <v>8.9696180021593631E-4</v>
      </c>
      <c r="T72" s="6">
        <v>0</v>
      </c>
      <c r="U72" s="6">
        <v>7.9941995901214176</v>
      </c>
    </row>
    <row r="73" spans="1:21" x14ac:dyDescent="0.3">
      <c r="A73" t="s">
        <v>21</v>
      </c>
      <c r="B73" t="s">
        <v>22</v>
      </c>
      <c r="C73" t="s">
        <v>80</v>
      </c>
      <c r="D73" t="s">
        <v>81</v>
      </c>
      <c r="E73" t="s">
        <v>25</v>
      </c>
      <c r="F73" t="s">
        <v>31</v>
      </c>
      <c r="G73" t="s">
        <v>148</v>
      </c>
      <c r="H73" t="s">
        <v>117</v>
      </c>
      <c r="I73" t="s">
        <v>906</v>
      </c>
      <c r="J73" t="s">
        <v>117</v>
      </c>
      <c r="K73" t="s">
        <v>29</v>
      </c>
      <c r="L73">
        <v>20</v>
      </c>
      <c r="N73" s="5">
        <v>0.14249999999999999</v>
      </c>
      <c r="O73" t="s">
        <v>30</v>
      </c>
      <c r="P73" s="5">
        <v>3.6631983999999999E-2</v>
      </c>
      <c r="Q73" s="6">
        <v>3309.974295</v>
      </c>
      <c r="R73" s="7">
        <v>0</v>
      </c>
      <c r="S73" s="7">
        <v>9.7406742677655584E-4</v>
      </c>
      <c r="T73" s="6">
        <v>0</v>
      </c>
      <c r="U73" s="6">
        <v>3.2241381442271946</v>
      </c>
    </row>
    <row r="74" spans="1:21" x14ac:dyDescent="0.3">
      <c r="A74" t="s">
        <v>21</v>
      </c>
      <c r="B74" t="s">
        <v>22</v>
      </c>
      <c r="C74" t="s">
        <v>80</v>
      </c>
      <c r="D74" t="s">
        <v>81</v>
      </c>
      <c r="E74" t="s">
        <v>25</v>
      </c>
      <c r="F74" t="s">
        <v>31</v>
      </c>
      <c r="G74" t="s">
        <v>149</v>
      </c>
      <c r="H74" t="s">
        <v>119</v>
      </c>
      <c r="I74" t="s">
        <v>907</v>
      </c>
      <c r="J74" t="s">
        <v>119</v>
      </c>
      <c r="K74" t="s">
        <v>29</v>
      </c>
      <c r="L74">
        <v>20</v>
      </c>
      <c r="N74" s="5">
        <v>0.32400000000000001</v>
      </c>
      <c r="O74" t="s">
        <v>30</v>
      </c>
      <c r="P74" s="5">
        <v>0.125</v>
      </c>
      <c r="Q74" s="6">
        <v>29552.18334</v>
      </c>
      <c r="R74" s="7">
        <v>0</v>
      </c>
      <c r="S74" s="7">
        <v>8.9048709555079723E-4</v>
      </c>
      <c r="T74" s="6">
        <v>0</v>
      </c>
      <c r="U74" s="6">
        <v>26.315837909621258</v>
      </c>
    </row>
    <row r="75" spans="1:21" x14ac:dyDescent="0.3">
      <c r="A75" t="s">
        <v>21</v>
      </c>
      <c r="B75" t="s">
        <v>22</v>
      </c>
      <c r="C75" t="s">
        <v>80</v>
      </c>
      <c r="D75" t="s">
        <v>81</v>
      </c>
      <c r="E75" t="s">
        <v>25</v>
      </c>
      <c r="F75" t="s">
        <v>31</v>
      </c>
      <c r="G75" t="s">
        <v>150</v>
      </c>
      <c r="H75" t="s">
        <v>121</v>
      </c>
      <c r="I75" t="s">
        <v>121</v>
      </c>
      <c r="J75" t="s">
        <v>121</v>
      </c>
      <c r="K75" t="s">
        <v>29</v>
      </c>
      <c r="L75">
        <v>11</v>
      </c>
      <c r="N75" s="5">
        <v>0.140833333</v>
      </c>
      <c r="O75" t="s">
        <v>30</v>
      </c>
      <c r="P75" s="5">
        <v>0.12</v>
      </c>
      <c r="Q75" s="6">
        <v>11623.84809</v>
      </c>
      <c r="R75" s="7">
        <v>0</v>
      </c>
      <c r="S75" s="7">
        <v>8.9048709555079712E-4</v>
      </c>
      <c r="T75" s="6">
        <v>0</v>
      </c>
      <c r="U75" s="6">
        <v>10.350886724787781</v>
      </c>
    </row>
    <row r="76" spans="1:21" x14ac:dyDescent="0.3">
      <c r="A76" t="s">
        <v>21</v>
      </c>
      <c r="B76" t="s">
        <v>22</v>
      </c>
      <c r="C76" t="s">
        <v>80</v>
      </c>
      <c r="D76" t="s">
        <v>81</v>
      </c>
      <c r="E76" t="s">
        <v>25</v>
      </c>
      <c r="F76" t="s">
        <v>31</v>
      </c>
      <c r="G76" t="s">
        <v>151</v>
      </c>
      <c r="H76" t="s">
        <v>123</v>
      </c>
      <c r="I76" t="s">
        <v>123</v>
      </c>
      <c r="J76" t="s">
        <v>123</v>
      </c>
      <c r="K76" t="s">
        <v>29</v>
      </c>
      <c r="L76">
        <v>15</v>
      </c>
      <c r="N76" s="5">
        <v>0</v>
      </c>
      <c r="O76" t="s">
        <v>30</v>
      </c>
      <c r="P76" s="5">
        <v>2.0452499999999998E-2</v>
      </c>
      <c r="Q76" s="6">
        <v>0</v>
      </c>
      <c r="R76" s="7">
        <v>0</v>
      </c>
      <c r="S76" s="7">
        <v>8.9048709555079723E-4</v>
      </c>
      <c r="T76" s="6">
        <v>0</v>
      </c>
      <c r="U76" s="6">
        <v>0</v>
      </c>
    </row>
    <row r="77" spans="1:21" x14ac:dyDescent="0.3">
      <c r="A77" t="s">
        <v>21</v>
      </c>
      <c r="B77" t="s">
        <v>22</v>
      </c>
      <c r="C77" t="s">
        <v>80</v>
      </c>
      <c r="D77" t="s">
        <v>81</v>
      </c>
      <c r="E77" t="s">
        <v>25</v>
      </c>
      <c r="F77" t="s">
        <v>31</v>
      </c>
      <c r="G77" t="s">
        <v>152</v>
      </c>
      <c r="H77" t="s">
        <v>125</v>
      </c>
      <c r="I77" t="s">
        <v>908</v>
      </c>
      <c r="J77" t="s">
        <v>125</v>
      </c>
      <c r="K77" t="s">
        <v>29</v>
      </c>
      <c r="L77">
        <v>20</v>
      </c>
      <c r="N77" s="5">
        <v>3.9038694999999998E-2</v>
      </c>
      <c r="O77" t="s">
        <v>30</v>
      </c>
      <c r="P77" s="5">
        <v>2.0110282E-2</v>
      </c>
      <c r="Q77" s="6">
        <v>495.21043889999999</v>
      </c>
      <c r="R77" s="7">
        <v>0</v>
      </c>
      <c r="S77" s="7">
        <v>9.9325658201480341E-4</v>
      </c>
      <c r="T77" s="6">
        <v>0</v>
      </c>
      <c r="U77" s="6">
        <v>0.49187102791986465</v>
      </c>
    </row>
    <row r="78" spans="1:21" x14ac:dyDescent="0.3">
      <c r="A78" t="s">
        <v>21</v>
      </c>
      <c r="B78" t="s">
        <v>22</v>
      </c>
      <c r="C78" t="s">
        <v>80</v>
      </c>
      <c r="D78" t="s">
        <v>81</v>
      </c>
      <c r="E78" t="s">
        <v>25</v>
      </c>
      <c r="F78" t="s">
        <v>31</v>
      </c>
      <c r="G78" t="s">
        <v>153</v>
      </c>
      <c r="H78" t="s">
        <v>127</v>
      </c>
      <c r="I78" t="s">
        <v>909</v>
      </c>
      <c r="J78" t="s">
        <v>127</v>
      </c>
      <c r="K78" t="s">
        <v>29</v>
      </c>
      <c r="L78">
        <v>20</v>
      </c>
      <c r="N78" s="5">
        <v>1.6251060000000001E-2</v>
      </c>
      <c r="O78" t="s">
        <v>30</v>
      </c>
      <c r="P78" s="5">
        <v>0.34482758600000002</v>
      </c>
      <c r="Q78" s="6">
        <v>4382.5183669999997</v>
      </c>
      <c r="R78" s="7">
        <v>0</v>
      </c>
      <c r="S78" s="7">
        <v>9.7469850329170917E-4</v>
      </c>
      <c r="T78" s="6">
        <v>0</v>
      </c>
      <c r="U78" s="6">
        <v>4.2716340929633247</v>
      </c>
    </row>
    <row r="79" spans="1:21" x14ac:dyDescent="0.3">
      <c r="A79" t="s">
        <v>21</v>
      </c>
      <c r="B79" t="s">
        <v>22</v>
      </c>
      <c r="C79" t="s">
        <v>80</v>
      </c>
      <c r="D79" t="s">
        <v>81</v>
      </c>
      <c r="E79" t="s">
        <v>25</v>
      </c>
      <c r="F79" t="s">
        <v>31</v>
      </c>
      <c r="G79" t="s">
        <v>154</v>
      </c>
      <c r="H79" t="s">
        <v>129</v>
      </c>
      <c r="I79" t="s">
        <v>910</v>
      </c>
      <c r="J79" t="s">
        <v>129</v>
      </c>
      <c r="K79" t="s">
        <v>29</v>
      </c>
      <c r="L79">
        <v>20</v>
      </c>
      <c r="N79" s="5">
        <v>6.3605939999999998E-3</v>
      </c>
      <c r="O79" t="s">
        <v>30</v>
      </c>
      <c r="P79" s="5">
        <v>6.4294632000000004E-2</v>
      </c>
      <c r="Q79" s="6">
        <v>265.49505640000001</v>
      </c>
      <c r="R79" s="7">
        <v>0</v>
      </c>
      <c r="S79" s="7">
        <v>1.0118980567622026E-3</v>
      </c>
      <c r="T79" s="6">
        <v>0</v>
      </c>
      <c r="U79" s="6">
        <v>0.26865393165113138</v>
      </c>
    </row>
    <row r="80" spans="1:21" x14ac:dyDescent="0.3">
      <c r="A80" t="s">
        <v>21</v>
      </c>
      <c r="B80" t="s">
        <v>22</v>
      </c>
      <c r="C80" t="s">
        <v>80</v>
      </c>
      <c r="D80" t="s">
        <v>81</v>
      </c>
      <c r="E80" t="s">
        <v>25</v>
      </c>
      <c r="F80" t="s">
        <v>31</v>
      </c>
      <c r="G80" t="s">
        <v>155</v>
      </c>
      <c r="H80" t="s">
        <v>131</v>
      </c>
      <c r="I80" t="s">
        <v>911</v>
      </c>
      <c r="J80" t="s">
        <v>131</v>
      </c>
      <c r="K80" t="s">
        <v>29</v>
      </c>
      <c r="L80">
        <v>20</v>
      </c>
      <c r="N80" s="5">
        <v>1.5789569E-2</v>
      </c>
      <c r="O80" t="s">
        <v>30</v>
      </c>
      <c r="P80" s="5">
        <v>0.11977468099999999</v>
      </c>
      <c r="Q80" s="6">
        <v>1278.781164</v>
      </c>
      <c r="R80" s="7">
        <v>0</v>
      </c>
      <c r="S80" s="7">
        <v>9.8546215397591632E-4</v>
      </c>
      <c r="T80" s="6">
        <v>0</v>
      </c>
      <c r="U80" s="6">
        <v>1.2601904403392694</v>
      </c>
    </row>
    <row r="81" spans="1:21" x14ac:dyDescent="0.3">
      <c r="A81" t="s">
        <v>21</v>
      </c>
      <c r="B81" t="s">
        <v>22</v>
      </c>
      <c r="C81" t="s">
        <v>80</v>
      </c>
      <c r="D81" t="s">
        <v>81</v>
      </c>
      <c r="E81" t="s">
        <v>25</v>
      </c>
      <c r="F81" t="s">
        <v>31</v>
      </c>
      <c r="G81" t="s">
        <v>156</v>
      </c>
      <c r="H81" t="s">
        <v>157</v>
      </c>
      <c r="I81" t="s">
        <v>912</v>
      </c>
      <c r="J81" t="s">
        <v>157</v>
      </c>
      <c r="K81" t="s">
        <v>29</v>
      </c>
      <c r="L81">
        <v>11</v>
      </c>
      <c r="N81" s="5">
        <v>0.20799999999999999</v>
      </c>
      <c r="O81" t="s">
        <v>30</v>
      </c>
      <c r="P81" s="5">
        <v>0.09</v>
      </c>
      <c r="Q81" s="6">
        <v>12610.705239999999</v>
      </c>
      <c r="R81" s="7">
        <v>0</v>
      </c>
      <c r="S81" s="7">
        <v>8.9048709555079723E-4</v>
      </c>
      <c r="T81" s="6">
        <v>0</v>
      </c>
      <c r="U81" s="6">
        <v>11.229670282014819</v>
      </c>
    </row>
    <row r="82" spans="1:21" x14ac:dyDescent="0.3">
      <c r="A82" t="s">
        <v>21</v>
      </c>
      <c r="B82" t="s">
        <v>22</v>
      </c>
      <c r="C82" t="s">
        <v>158</v>
      </c>
      <c r="D82" t="s">
        <v>159</v>
      </c>
      <c r="E82" t="s">
        <v>25</v>
      </c>
      <c r="F82" t="s">
        <v>26</v>
      </c>
      <c r="G82" t="s">
        <v>160</v>
      </c>
      <c r="H82" t="s">
        <v>28</v>
      </c>
      <c r="I82" t="s">
        <v>28</v>
      </c>
      <c r="J82" t="s">
        <v>28</v>
      </c>
      <c r="K82" t="s">
        <v>29</v>
      </c>
      <c r="L82">
        <v>20</v>
      </c>
      <c r="N82" s="5">
        <v>0</v>
      </c>
      <c r="O82" t="s">
        <v>30</v>
      </c>
      <c r="P82" s="5">
        <v>0.3</v>
      </c>
      <c r="Q82" s="6">
        <v>0</v>
      </c>
      <c r="R82" s="7">
        <v>6.501679255097384E-4</v>
      </c>
      <c r="S82" s="7">
        <v>0</v>
      </c>
      <c r="T82" s="6">
        <v>0</v>
      </c>
      <c r="U82" s="6">
        <v>0</v>
      </c>
    </row>
    <row r="83" spans="1:21" x14ac:dyDescent="0.3">
      <c r="A83" t="s">
        <v>21</v>
      </c>
      <c r="B83" t="s">
        <v>22</v>
      </c>
      <c r="C83" t="s">
        <v>158</v>
      </c>
      <c r="D83" t="s">
        <v>159</v>
      </c>
      <c r="E83" t="s">
        <v>25</v>
      </c>
      <c r="F83" t="s">
        <v>26</v>
      </c>
      <c r="G83" t="s">
        <v>161</v>
      </c>
      <c r="H83" t="s">
        <v>162</v>
      </c>
      <c r="I83" t="s">
        <v>162</v>
      </c>
      <c r="J83" t="s">
        <v>162</v>
      </c>
      <c r="K83" t="s">
        <v>29</v>
      </c>
      <c r="L83">
        <v>15</v>
      </c>
      <c r="N83" s="5">
        <v>5.3199999999999997E-2</v>
      </c>
      <c r="O83" t="s">
        <v>30</v>
      </c>
      <c r="P83" s="5">
        <v>0.06</v>
      </c>
      <c r="Q83" s="6">
        <v>0</v>
      </c>
      <c r="R83" s="7">
        <v>3.4388204221613705E-4</v>
      </c>
      <c r="S83" s="7">
        <v>0</v>
      </c>
      <c r="T83" s="6">
        <v>0</v>
      </c>
      <c r="U83" s="6">
        <v>0</v>
      </c>
    </row>
    <row r="84" spans="1:21" x14ac:dyDescent="0.3">
      <c r="A84" t="s">
        <v>21</v>
      </c>
      <c r="B84" t="s">
        <v>22</v>
      </c>
      <c r="C84" t="s">
        <v>158</v>
      </c>
      <c r="D84" t="s">
        <v>159</v>
      </c>
      <c r="E84" t="s">
        <v>25</v>
      </c>
      <c r="F84" t="s">
        <v>26</v>
      </c>
      <c r="G84" t="s">
        <v>163</v>
      </c>
      <c r="H84" t="s">
        <v>164</v>
      </c>
      <c r="I84" t="s">
        <v>164</v>
      </c>
      <c r="J84" t="s">
        <v>164</v>
      </c>
      <c r="K84" t="s">
        <v>29</v>
      </c>
      <c r="L84">
        <v>10</v>
      </c>
      <c r="N84" s="5">
        <v>0.19500000000000001</v>
      </c>
      <c r="O84" t="s">
        <v>30</v>
      </c>
      <c r="P84" s="5">
        <v>2.4515926E-2</v>
      </c>
      <c r="Q84" s="6">
        <v>0</v>
      </c>
      <c r="R84" s="7">
        <v>1.5041279839351775E-3</v>
      </c>
      <c r="S84" s="7">
        <v>-6.8840361200273048E-4</v>
      </c>
      <c r="T84" s="6">
        <v>0</v>
      </c>
      <c r="U84" s="6">
        <v>0</v>
      </c>
    </row>
    <row r="85" spans="1:21" x14ac:dyDescent="0.3">
      <c r="A85" t="s">
        <v>21</v>
      </c>
      <c r="B85" t="s">
        <v>22</v>
      </c>
      <c r="C85" t="s">
        <v>158</v>
      </c>
      <c r="D85" t="s">
        <v>159</v>
      </c>
      <c r="E85" t="s">
        <v>25</v>
      </c>
      <c r="F85" t="s">
        <v>26</v>
      </c>
      <c r="G85" t="s">
        <v>165</v>
      </c>
      <c r="H85" t="s">
        <v>86</v>
      </c>
      <c r="I85" t="s">
        <v>86</v>
      </c>
      <c r="J85" t="s">
        <v>86</v>
      </c>
      <c r="K85" t="s">
        <v>29</v>
      </c>
      <c r="L85">
        <v>20</v>
      </c>
      <c r="N85" s="5">
        <v>0</v>
      </c>
      <c r="O85" t="s">
        <v>30</v>
      </c>
      <c r="P85" s="5">
        <v>1.0815472E-2</v>
      </c>
      <c r="Q85" s="6">
        <v>0</v>
      </c>
      <c r="R85" s="7">
        <v>4.1614304261794292E-4</v>
      </c>
      <c r="S85" s="7">
        <v>0</v>
      </c>
      <c r="T85" s="6">
        <v>0</v>
      </c>
      <c r="U85" s="6">
        <v>0</v>
      </c>
    </row>
    <row r="86" spans="1:21" x14ac:dyDescent="0.3">
      <c r="A86" t="s">
        <v>21</v>
      </c>
      <c r="B86" t="s">
        <v>22</v>
      </c>
      <c r="C86" t="s">
        <v>158</v>
      </c>
      <c r="D86" t="s">
        <v>159</v>
      </c>
      <c r="E86" t="s">
        <v>25</v>
      </c>
      <c r="F86" t="s">
        <v>26</v>
      </c>
      <c r="G86" t="s">
        <v>166</v>
      </c>
      <c r="H86" t="s">
        <v>88</v>
      </c>
      <c r="I86" t="s">
        <v>900</v>
      </c>
      <c r="J86" t="s">
        <v>88</v>
      </c>
      <c r="K86" t="s">
        <v>29</v>
      </c>
      <c r="L86">
        <v>20</v>
      </c>
      <c r="N86" s="5">
        <v>0.72</v>
      </c>
      <c r="O86" t="s">
        <v>30</v>
      </c>
      <c r="P86" s="5">
        <v>0.116169913</v>
      </c>
      <c r="Q86" s="6">
        <v>505.1279116</v>
      </c>
      <c r="R86" s="7">
        <v>4.2762635804882102E-4</v>
      </c>
      <c r="S86" s="7">
        <v>0</v>
      </c>
      <c r="T86" s="6">
        <v>0.21600600918631482</v>
      </c>
      <c r="U86" s="6">
        <v>0</v>
      </c>
    </row>
    <row r="87" spans="1:21" x14ac:dyDescent="0.3">
      <c r="A87" t="s">
        <v>21</v>
      </c>
      <c r="B87" t="s">
        <v>22</v>
      </c>
      <c r="C87" t="s">
        <v>158</v>
      </c>
      <c r="D87" t="s">
        <v>159</v>
      </c>
      <c r="E87" t="s">
        <v>25</v>
      </c>
      <c r="F87" t="s">
        <v>26</v>
      </c>
      <c r="G87" t="s">
        <v>167</v>
      </c>
      <c r="H87" t="s">
        <v>90</v>
      </c>
      <c r="I87" t="s">
        <v>901</v>
      </c>
      <c r="J87" t="s">
        <v>90</v>
      </c>
      <c r="K87" t="s">
        <v>29</v>
      </c>
      <c r="L87">
        <v>20</v>
      </c>
      <c r="N87" s="5">
        <v>0</v>
      </c>
      <c r="O87" t="s">
        <v>30</v>
      </c>
      <c r="P87" s="5">
        <v>0.34776584700000002</v>
      </c>
      <c r="Q87" s="6">
        <v>0</v>
      </c>
      <c r="R87" s="7">
        <v>5.8655747944065669E-4</v>
      </c>
      <c r="S87" s="7">
        <v>0</v>
      </c>
      <c r="T87" s="6">
        <v>0</v>
      </c>
      <c r="U87" s="6">
        <v>0</v>
      </c>
    </row>
    <row r="88" spans="1:21" x14ac:dyDescent="0.3">
      <c r="A88" t="s">
        <v>21</v>
      </c>
      <c r="B88" t="s">
        <v>22</v>
      </c>
      <c r="C88" t="s">
        <v>158</v>
      </c>
      <c r="D88" t="s">
        <v>159</v>
      </c>
      <c r="E88" t="s">
        <v>25</v>
      </c>
      <c r="F88" t="s">
        <v>26</v>
      </c>
      <c r="G88" t="s">
        <v>168</v>
      </c>
      <c r="H88" t="s">
        <v>92</v>
      </c>
      <c r="I88" t="s">
        <v>902</v>
      </c>
      <c r="J88" t="s">
        <v>92</v>
      </c>
      <c r="K88" t="s">
        <v>29</v>
      </c>
      <c r="L88">
        <v>20</v>
      </c>
      <c r="N88" s="5">
        <v>0</v>
      </c>
      <c r="O88" t="s">
        <v>30</v>
      </c>
      <c r="P88" s="5">
        <v>0.14399454</v>
      </c>
      <c r="Q88" s="6">
        <v>0</v>
      </c>
      <c r="R88" s="7">
        <v>4.7787993787353828E-4</v>
      </c>
      <c r="S88" s="7">
        <v>0</v>
      </c>
      <c r="T88" s="6">
        <v>0</v>
      </c>
      <c r="U88" s="6">
        <v>0</v>
      </c>
    </row>
    <row r="89" spans="1:21" x14ac:dyDescent="0.3">
      <c r="A89" t="s">
        <v>21</v>
      </c>
      <c r="B89" t="s">
        <v>22</v>
      </c>
      <c r="C89" t="s">
        <v>158</v>
      </c>
      <c r="D89" t="s">
        <v>159</v>
      </c>
      <c r="E89" t="s">
        <v>25</v>
      </c>
      <c r="F89" t="s">
        <v>26</v>
      </c>
      <c r="G89" t="s">
        <v>169</v>
      </c>
      <c r="H89" t="s">
        <v>94</v>
      </c>
      <c r="I89" t="s">
        <v>903</v>
      </c>
      <c r="J89" t="s">
        <v>94</v>
      </c>
      <c r="K89" t="s">
        <v>29</v>
      </c>
      <c r="L89">
        <v>20</v>
      </c>
      <c r="N89" s="5">
        <v>0</v>
      </c>
      <c r="O89" t="s">
        <v>30</v>
      </c>
      <c r="P89" s="5">
        <v>0.18118466899999999</v>
      </c>
      <c r="Q89" s="6">
        <v>0</v>
      </c>
      <c r="R89" s="7">
        <v>3.7649621949990082E-4</v>
      </c>
      <c r="S89" s="7">
        <v>0</v>
      </c>
      <c r="T89" s="6">
        <v>0</v>
      </c>
      <c r="U89" s="6">
        <v>0</v>
      </c>
    </row>
    <row r="90" spans="1:21" x14ac:dyDescent="0.3">
      <c r="A90" t="s">
        <v>21</v>
      </c>
      <c r="B90" t="s">
        <v>22</v>
      </c>
      <c r="C90" t="s">
        <v>158</v>
      </c>
      <c r="D90" t="s">
        <v>159</v>
      </c>
      <c r="E90" t="s">
        <v>25</v>
      </c>
      <c r="F90" t="s">
        <v>26</v>
      </c>
      <c r="G90" t="s">
        <v>170</v>
      </c>
      <c r="H90" t="s">
        <v>96</v>
      </c>
      <c r="I90" t="s">
        <v>904</v>
      </c>
      <c r="J90" t="s">
        <v>96</v>
      </c>
      <c r="K90" t="s">
        <v>29</v>
      </c>
      <c r="L90">
        <v>11</v>
      </c>
      <c r="N90" s="5">
        <v>0.22500000000000001</v>
      </c>
      <c r="O90" t="s">
        <v>30</v>
      </c>
      <c r="P90" s="5">
        <v>0.04</v>
      </c>
      <c r="Q90" s="6">
        <v>0</v>
      </c>
      <c r="R90" s="7">
        <v>1.5919281673553998E-3</v>
      </c>
      <c r="S90" s="7">
        <v>0</v>
      </c>
      <c r="T90" s="6">
        <v>0</v>
      </c>
      <c r="U90" s="6">
        <v>0</v>
      </c>
    </row>
    <row r="91" spans="1:21" x14ac:dyDescent="0.3">
      <c r="A91" t="s">
        <v>21</v>
      </c>
      <c r="B91" t="s">
        <v>22</v>
      </c>
      <c r="C91" t="s">
        <v>158</v>
      </c>
      <c r="D91" t="s">
        <v>159</v>
      </c>
      <c r="E91" t="s">
        <v>25</v>
      </c>
      <c r="F91" t="s">
        <v>26</v>
      </c>
      <c r="G91" t="s">
        <v>171</v>
      </c>
      <c r="H91" t="s">
        <v>100</v>
      </c>
      <c r="I91" t="s">
        <v>100</v>
      </c>
      <c r="J91" t="s">
        <v>100</v>
      </c>
      <c r="K91" t="s">
        <v>29</v>
      </c>
      <c r="L91">
        <v>20</v>
      </c>
      <c r="N91" s="5">
        <v>6.0562499999999998E-2</v>
      </c>
      <c r="O91" t="s">
        <v>30</v>
      </c>
      <c r="P91" s="5">
        <v>0.1</v>
      </c>
      <c r="Q91" s="6">
        <v>0</v>
      </c>
      <c r="R91" s="7">
        <v>6.072881023240211E-4</v>
      </c>
      <c r="S91" s="7">
        <v>0</v>
      </c>
      <c r="T91" s="6">
        <v>0</v>
      </c>
      <c r="U91" s="6">
        <v>0</v>
      </c>
    </row>
    <row r="92" spans="1:21" x14ac:dyDescent="0.3">
      <c r="A92" t="s">
        <v>21</v>
      </c>
      <c r="B92" t="s">
        <v>22</v>
      </c>
      <c r="C92" t="s">
        <v>158</v>
      </c>
      <c r="D92" t="s">
        <v>159</v>
      </c>
      <c r="E92" t="s">
        <v>25</v>
      </c>
      <c r="F92" t="s">
        <v>26</v>
      </c>
      <c r="G92" t="s">
        <v>172</v>
      </c>
      <c r="H92" t="s">
        <v>102</v>
      </c>
      <c r="I92" t="s">
        <v>102</v>
      </c>
      <c r="J92" t="s">
        <v>102</v>
      </c>
      <c r="K92" t="s">
        <v>29</v>
      </c>
      <c r="L92">
        <v>11</v>
      </c>
      <c r="N92" s="5">
        <v>0.02</v>
      </c>
      <c r="O92" t="s">
        <v>30</v>
      </c>
      <c r="P92" s="5">
        <v>1.72E-2</v>
      </c>
      <c r="Q92" s="6">
        <v>0</v>
      </c>
      <c r="R92" s="7">
        <v>1.5919281673553998E-3</v>
      </c>
      <c r="S92" s="7">
        <v>0</v>
      </c>
      <c r="T92" s="6">
        <v>0</v>
      </c>
      <c r="U92" s="6">
        <v>0</v>
      </c>
    </row>
    <row r="93" spans="1:21" x14ac:dyDescent="0.3">
      <c r="A93" t="s">
        <v>21</v>
      </c>
      <c r="B93" t="s">
        <v>22</v>
      </c>
      <c r="C93" t="s">
        <v>158</v>
      </c>
      <c r="D93" t="s">
        <v>159</v>
      </c>
      <c r="E93" t="s">
        <v>25</v>
      </c>
      <c r="F93" t="s">
        <v>26</v>
      </c>
      <c r="G93" t="s">
        <v>173</v>
      </c>
      <c r="H93" t="s">
        <v>104</v>
      </c>
      <c r="I93" t="s">
        <v>104</v>
      </c>
      <c r="J93" t="s">
        <v>104</v>
      </c>
      <c r="K93" t="s">
        <v>29</v>
      </c>
      <c r="L93">
        <v>15</v>
      </c>
      <c r="N93" s="5">
        <v>0.26324999999999998</v>
      </c>
      <c r="O93" t="s">
        <v>30</v>
      </c>
      <c r="P93" s="5">
        <v>8.0316789999999999E-3</v>
      </c>
      <c r="Q93" s="6">
        <v>0</v>
      </c>
      <c r="R93" s="7">
        <v>2.7363827229733034E-4</v>
      </c>
      <c r="S93" s="7">
        <v>0</v>
      </c>
      <c r="T93" s="6">
        <v>0</v>
      </c>
      <c r="U93" s="6">
        <v>0</v>
      </c>
    </row>
    <row r="94" spans="1:21" x14ac:dyDescent="0.3">
      <c r="A94" t="s">
        <v>21</v>
      </c>
      <c r="B94" t="s">
        <v>22</v>
      </c>
      <c r="C94" t="s">
        <v>158</v>
      </c>
      <c r="D94" t="s">
        <v>159</v>
      </c>
      <c r="E94" t="s">
        <v>25</v>
      </c>
      <c r="F94" t="s">
        <v>26</v>
      </c>
      <c r="G94" t="s">
        <v>174</v>
      </c>
      <c r="H94" t="s">
        <v>106</v>
      </c>
      <c r="I94" t="s">
        <v>106</v>
      </c>
      <c r="J94" t="s">
        <v>106</v>
      </c>
      <c r="K94" t="s">
        <v>29</v>
      </c>
      <c r="L94">
        <v>11</v>
      </c>
      <c r="N94" s="5">
        <v>9.4999999999999998E-3</v>
      </c>
      <c r="O94" t="s">
        <v>30</v>
      </c>
      <c r="P94" s="5">
        <v>7.1199999999999999E-2</v>
      </c>
      <c r="Q94" s="6">
        <v>0</v>
      </c>
      <c r="R94" s="7">
        <v>3.9831757991066325E-4</v>
      </c>
      <c r="S94" s="7">
        <v>0</v>
      </c>
      <c r="T94" s="6">
        <v>0</v>
      </c>
      <c r="U94" s="6">
        <v>0</v>
      </c>
    </row>
    <row r="95" spans="1:21" x14ac:dyDescent="0.3">
      <c r="A95" t="s">
        <v>21</v>
      </c>
      <c r="B95" t="s">
        <v>22</v>
      </c>
      <c r="C95" t="s">
        <v>158</v>
      </c>
      <c r="D95" t="s">
        <v>159</v>
      </c>
      <c r="E95" t="s">
        <v>25</v>
      </c>
      <c r="F95" t="s">
        <v>26</v>
      </c>
      <c r="G95" t="s">
        <v>175</v>
      </c>
      <c r="H95" t="s">
        <v>108</v>
      </c>
      <c r="I95" t="s">
        <v>108</v>
      </c>
      <c r="J95" t="s">
        <v>108</v>
      </c>
      <c r="K95" t="s">
        <v>29</v>
      </c>
      <c r="L95">
        <v>2</v>
      </c>
      <c r="M95" t="s">
        <v>176</v>
      </c>
      <c r="N95" s="5">
        <v>0</v>
      </c>
      <c r="O95" t="s">
        <v>30</v>
      </c>
      <c r="P95" s="5">
        <v>0</v>
      </c>
      <c r="Q95" s="6">
        <v>0</v>
      </c>
      <c r="R95" s="7">
        <v>0</v>
      </c>
      <c r="S95" s="7">
        <v>0</v>
      </c>
      <c r="T95" s="6">
        <v>0</v>
      </c>
      <c r="U95" s="6">
        <v>0</v>
      </c>
    </row>
    <row r="96" spans="1:21" x14ac:dyDescent="0.3">
      <c r="A96" t="s">
        <v>21</v>
      </c>
      <c r="B96" t="s">
        <v>22</v>
      </c>
      <c r="C96" t="s">
        <v>158</v>
      </c>
      <c r="D96" t="s">
        <v>159</v>
      </c>
      <c r="E96" t="s">
        <v>25</v>
      </c>
      <c r="F96" t="s">
        <v>26</v>
      </c>
      <c r="G96" t="s">
        <v>177</v>
      </c>
      <c r="H96" t="s">
        <v>111</v>
      </c>
      <c r="I96" t="s">
        <v>111</v>
      </c>
      <c r="J96" t="s">
        <v>111</v>
      </c>
      <c r="K96" t="s">
        <v>29</v>
      </c>
      <c r="L96">
        <v>20</v>
      </c>
      <c r="N96" s="5">
        <v>9.7199999999999995E-2</v>
      </c>
      <c r="O96" t="s">
        <v>30</v>
      </c>
      <c r="P96" s="5">
        <v>0.146537695</v>
      </c>
      <c r="Q96" s="6">
        <v>113.1306173</v>
      </c>
      <c r="R96" s="7">
        <v>6.1734118931197298E-4</v>
      </c>
      <c r="S96" s="7">
        <v>0</v>
      </c>
      <c r="T96" s="6">
        <v>6.9840189831579663E-2</v>
      </c>
      <c r="U96" s="6">
        <v>0</v>
      </c>
    </row>
    <row r="97" spans="1:21" x14ac:dyDescent="0.3">
      <c r="A97" t="s">
        <v>21</v>
      </c>
      <c r="B97" t="s">
        <v>22</v>
      </c>
      <c r="C97" t="s">
        <v>158</v>
      </c>
      <c r="D97" t="s">
        <v>159</v>
      </c>
      <c r="E97" t="s">
        <v>25</v>
      </c>
      <c r="F97" t="s">
        <v>26</v>
      </c>
      <c r="G97" t="s">
        <v>178</v>
      </c>
      <c r="H97" t="s">
        <v>115</v>
      </c>
      <c r="I97" t="s">
        <v>905</v>
      </c>
      <c r="J97" t="s">
        <v>115</v>
      </c>
      <c r="K97" t="s">
        <v>29</v>
      </c>
      <c r="L97">
        <v>20</v>
      </c>
      <c r="N97" s="5">
        <v>0.19</v>
      </c>
      <c r="O97" t="s">
        <v>30</v>
      </c>
      <c r="P97" s="5">
        <v>3.3423037000000003E-2</v>
      </c>
      <c r="Q97" s="6">
        <v>0</v>
      </c>
      <c r="R97" s="7">
        <v>0</v>
      </c>
      <c r="S97" s="7">
        <v>0</v>
      </c>
      <c r="T97" s="6">
        <v>0</v>
      </c>
      <c r="U97" s="6">
        <v>0</v>
      </c>
    </row>
    <row r="98" spans="1:21" x14ac:dyDescent="0.3">
      <c r="A98" t="s">
        <v>21</v>
      </c>
      <c r="B98" t="s">
        <v>22</v>
      </c>
      <c r="C98" t="s">
        <v>158</v>
      </c>
      <c r="D98" t="s">
        <v>159</v>
      </c>
      <c r="E98" t="s">
        <v>25</v>
      </c>
      <c r="F98" t="s">
        <v>26</v>
      </c>
      <c r="G98" t="s">
        <v>179</v>
      </c>
      <c r="H98" t="s">
        <v>117</v>
      </c>
      <c r="I98" t="s">
        <v>906</v>
      </c>
      <c r="J98" t="s">
        <v>117</v>
      </c>
      <c r="K98" t="s">
        <v>29</v>
      </c>
      <c r="L98">
        <v>20</v>
      </c>
      <c r="N98" s="5">
        <v>0.14249999999999999</v>
      </c>
      <c r="O98" t="s">
        <v>30</v>
      </c>
      <c r="P98" s="5">
        <v>1.3468324E-2</v>
      </c>
      <c r="Q98" s="6">
        <v>0</v>
      </c>
      <c r="R98" s="7">
        <v>3.5546948253867679E-4</v>
      </c>
      <c r="S98" s="7">
        <v>0</v>
      </c>
      <c r="T98" s="6">
        <v>0</v>
      </c>
      <c r="U98" s="6">
        <v>0</v>
      </c>
    </row>
    <row r="99" spans="1:21" x14ac:dyDescent="0.3">
      <c r="A99" t="s">
        <v>21</v>
      </c>
      <c r="B99" t="s">
        <v>22</v>
      </c>
      <c r="C99" t="s">
        <v>158</v>
      </c>
      <c r="D99" t="s">
        <v>159</v>
      </c>
      <c r="E99" t="s">
        <v>25</v>
      </c>
      <c r="F99" t="s">
        <v>26</v>
      </c>
      <c r="G99" t="s">
        <v>180</v>
      </c>
      <c r="H99" t="s">
        <v>119</v>
      </c>
      <c r="I99" t="s">
        <v>907</v>
      </c>
      <c r="J99" t="s">
        <v>119</v>
      </c>
      <c r="K99" t="s">
        <v>29</v>
      </c>
      <c r="L99">
        <v>20</v>
      </c>
      <c r="N99" s="5">
        <v>0.32400000000000001</v>
      </c>
      <c r="O99" t="s">
        <v>30</v>
      </c>
      <c r="P99" s="5">
        <v>0.125</v>
      </c>
      <c r="Q99" s="6">
        <v>317.09487560000002</v>
      </c>
      <c r="R99" s="7">
        <v>6.1734118931197298E-4</v>
      </c>
      <c r="S99" s="7">
        <v>0</v>
      </c>
      <c r="T99" s="6">
        <v>0.19575572762763613</v>
      </c>
      <c r="U99" s="6">
        <v>0</v>
      </c>
    </row>
    <row r="100" spans="1:21" x14ac:dyDescent="0.3">
      <c r="A100" t="s">
        <v>21</v>
      </c>
      <c r="B100" t="s">
        <v>22</v>
      </c>
      <c r="C100" t="s">
        <v>158</v>
      </c>
      <c r="D100" t="s">
        <v>159</v>
      </c>
      <c r="E100" t="s">
        <v>25</v>
      </c>
      <c r="F100" t="s">
        <v>26</v>
      </c>
      <c r="G100" t="s">
        <v>181</v>
      </c>
      <c r="H100" t="s">
        <v>125</v>
      </c>
      <c r="I100" t="s">
        <v>908</v>
      </c>
      <c r="J100" t="s">
        <v>125</v>
      </c>
      <c r="K100" t="s">
        <v>29</v>
      </c>
      <c r="L100">
        <v>20</v>
      </c>
      <c r="N100" s="5">
        <v>0.08</v>
      </c>
      <c r="O100" t="s">
        <v>30</v>
      </c>
      <c r="P100" s="5">
        <v>1.4315888000000001E-2</v>
      </c>
      <c r="Q100" s="6">
        <v>0</v>
      </c>
      <c r="R100" s="7">
        <v>6.906475359383116E-4</v>
      </c>
      <c r="S100" s="7">
        <v>0</v>
      </c>
      <c r="T100" s="6">
        <v>0</v>
      </c>
      <c r="U100" s="6">
        <v>0</v>
      </c>
    </row>
    <row r="101" spans="1:21" x14ac:dyDescent="0.3">
      <c r="A101" t="s">
        <v>21</v>
      </c>
      <c r="B101" t="s">
        <v>22</v>
      </c>
      <c r="C101" t="s">
        <v>158</v>
      </c>
      <c r="D101" t="s">
        <v>159</v>
      </c>
      <c r="E101" t="s">
        <v>25</v>
      </c>
      <c r="F101" t="s">
        <v>26</v>
      </c>
      <c r="G101" t="s">
        <v>182</v>
      </c>
      <c r="H101" t="s">
        <v>127</v>
      </c>
      <c r="I101" t="s">
        <v>909</v>
      </c>
      <c r="J101" t="s">
        <v>127</v>
      </c>
      <c r="K101" t="s">
        <v>29</v>
      </c>
      <c r="L101">
        <v>20</v>
      </c>
      <c r="N101" s="5">
        <v>0</v>
      </c>
      <c r="O101" t="s">
        <v>30</v>
      </c>
      <c r="P101" s="5">
        <v>0.295462418</v>
      </c>
      <c r="Q101" s="6">
        <v>0</v>
      </c>
      <c r="R101" s="7">
        <v>4.7533896814208533E-4</v>
      </c>
      <c r="S101" s="7">
        <v>0</v>
      </c>
      <c r="T101" s="6">
        <v>0</v>
      </c>
      <c r="U101" s="6">
        <v>0</v>
      </c>
    </row>
    <row r="102" spans="1:21" x14ac:dyDescent="0.3">
      <c r="A102" t="s">
        <v>21</v>
      </c>
      <c r="B102" t="s">
        <v>22</v>
      </c>
      <c r="C102" t="s">
        <v>158</v>
      </c>
      <c r="D102" t="s">
        <v>159</v>
      </c>
      <c r="E102" t="s">
        <v>25</v>
      </c>
      <c r="F102" t="s">
        <v>26</v>
      </c>
      <c r="G102" t="s">
        <v>183</v>
      </c>
      <c r="H102" t="s">
        <v>129</v>
      </c>
      <c r="I102" t="s">
        <v>910</v>
      </c>
      <c r="J102" t="s">
        <v>129</v>
      </c>
      <c r="K102" t="s">
        <v>29</v>
      </c>
      <c r="L102">
        <v>20</v>
      </c>
      <c r="N102" s="5">
        <v>0</v>
      </c>
      <c r="O102" t="s">
        <v>30</v>
      </c>
      <c r="P102" s="5">
        <v>5.0045496000000002E-2</v>
      </c>
      <c r="Q102" s="6">
        <v>0</v>
      </c>
      <c r="R102" s="7">
        <v>6.6562060065652161E-4</v>
      </c>
      <c r="S102" s="7">
        <v>0</v>
      </c>
      <c r="T102" s="6">
        <v>0</v>
      </c>
      <c r="U102" s="6">
        <v>0</v>
      </c>
    </row>
    <row r="103" spans="1:21" x14ac:dyDescent="0.3">
      <c r="A103" t="s">
        <v>21</v>
      </c>
      <c r="B103" t="s">
        <v>22</v>
      </c>
      <c r="C103" t="s">
        <v>158</v>
      </c>
      <c r="D103" t="s">
        <v>159</v>
      </c>
      <c r="E103" t="s">
        <v>25</v>
      </c>
      <c r="F103" t="s">
        <v>26</v>
      </c>
      <c r="G103" t="s">
        <v>184</v>
      </c>
      <c r="H103" t="s">
        <v>131</v>
      </c>
      <c r="I103" t="s">
        <v>911</v>
      </c>
      <c r="J103" t="s">
        <v>131</v>
      </c>
      <c r="K103" t="s">
        <v>29</v>
      </c>
      <c r="L103">
        <v>20</v>
      </c>
      <c r="N103" s="5">
        <v>0</v>
      </c>
      <c r="O103" t="s">
        <v>30</v>
      </c>
      <c r="P103" s="5">
        <v>9.5601044999999996E-2</v>
      </c>
      <c r="Q103" s="6">
        <v>0</v>
      </c>
      <c r="R103" s="7">
        <v>6.4898484816365283E-4</v>
      </c>
      <c r="S103" s="7">
        <v>0</v>
      </c>
      <c r="T103" s="6">
        <v>0</v>
      </c>
      <c r="U103" s="6">
        <v>0</v>
      </c>
    </row>
    <row r="104" spans="1:21" x14ac:dyDescent="0.3">
      <c r="A104" t="s">
        <v>21</v>
      </c>
      <c r="B104" t="s">
        <v>22</v>
      </c>
      <c r="C104" t="s">
        <v>158</v>
      </c>
      <c r="D104" t="s">
        <v>159</v>
      </c>
      <c r="E104" t="s">
        <v>25</v>
      </c>
      <c r="F104" t="s">
        <v>26</v>
      </c>
      <c r="G104" t="s">
        <v>185</v>
      </c>
      <c r="H104" t="s">
        <v>157</v>
      </c>
      <c r="I104" t="s">
        <v>912</v>
      </c>
      <c r="J104" t="s">
        <v>157</v>
      </c>
      <c r="K104" t="s">
        <v>29</v>
      </c>
      <c r="L104">
        <v>11</v>
      </c>
      <c r="N104" s="5">
        <v>0.20799999999999999</v>
      </c>
      <c r="O104" t="s">
        <v>30</v>
      </c>
      <c r="P104" s="5">
        <v>0</v>
      </c>
      <c r="Q104" s="6">
        <v>0</v>
      </c>
      <c r="R104" s="7">
        <v>0</v>
      </c>
      <c r="S104" s="7">
        <v>0</v>
      </c>
      <c r="T104" s="6">
        <v>0</v>
      </c>
      <c r="U104" s="6">
        <v>0</v>
      </c>
    </row>
    <row r="105" spans="1:21" x14ac:dyDescent="0.3">
      <c r="A105" t="s">
        <v>21</v>
      </c>
      <c r="B105" t="s">
        <v>22</v>
      </c>
      <c r="C105" t="s">
        <v>158</v>
      </c>
      <c r="D105" t="s">
        <v>159</v>
      </c>
      <c r="E105" t="s">
        <v>25</v>
      </c>
      <c r="F105" t="s">
        <v>31</v>
      </c>
      <c r="G105" t="s">
        <v>186</v>
      </c>
      <c r="H105" t="s">
        <v>28</v>
      </c>
      <c r="I105" t="s">
        <v>28</v>
      </c>
      <c r="J105" t="s">
        <v>28</v>
      </c>
      <c r="K105" t="s">
        <v>29</v>
      </c>
      <c r="L105">
        <v>20</v>
      </c>
      <c r="N105" s="5">
        <v>0</v>
      </c>
      <c r="O105" t="s">
        <v>30</v>
      </c>
      <c r="P105" s="5">
        <v>0.3</v>
      </c>
      <c r="Q105" s="6">
        <v>0</v>
      </c>
      <c r="R105" s="7">
        <v>6.501679255097384E-4</v>
      </c>
      <c r="S105" s="7">
        <v>0</v>
      </c>
      <c r="T105" s="6">
        <v>0</v>
      </c>
      <c r="U105" s="6">
        <v>0</v>
      </c>
    </row>
    <row r="106" spans="1:21" x14ac:dyDescent="0.3">
      <c r="A106" t="s">
        <v>21</v>
      </c>
      <c r="B106" t="s">
        <v>22</v>
      </c>
      <c r="C106" t="s">
        <v>158</v>
      </c>
      <c r="D106" t="s">
        <v>159</v>
      </c>
      <c r="E106" t="s">
        <v>25</v>
      </c>
      <c r="F106" t="s">
        <v>31</v>
      </c>
      <c r="G106" t="s">
        <v>187</v>
      </c>
      <c r="H106" t="s">
        <v>162</v>
      </c>
      <c r="I106" t="s">
        <v>162</v>
      </c>
      <c r="J106" t="s">
        <v>162</v>
      </c>
      <c r="K106" t="s">
        <v>29</v>
      </c>
      <c r="L106">
        <v>15</v>
      </c>
      <c r="N106" s="5">
        <v>1.976E-2</v>
      </c>
      <c r="O106" t="s">
        <v>30</v>
      </c>
      <c r="P106" s="5">
        <v>0.06</v>
      </c>
      <c r="Q106" s="6">
        <v>654.16613270000005</v>
      </c>
      <c r="R106" s="7">
        <v>3.4388204221613705E-4</v>
      </c>
      <c r="S106" s="7">
        <v>0</v>
      </c>
      <c r="T106" s="6">
        <v>0.22495598566150854</v>
      </c>
      <c r="U106" s="6">
        <v>0</v>
      </c>
    </row>
    <row r="107" spans="1:21" x14ac:dyDescent="0.3">
      <c r="A107" t="s">
        <v>21</v>
      </c>
      <c r="B107" t="s">
        <v>22</v>
      </c>
      <c r="C107" t="s">
        <v>158</v>
      </c>
      <c r="D107" t="s">
        <v>159</v>
      </c>
      <c r="E107" t="s">
        <v>25</v>
      </c>
      <c r="F107" t="s">
        <v>31</v>
      </c>
      <c r="G107" t="s">
        <v>188</v>
      </c>
      <c r="H107" t="s">
        <v>164</v>
      </c>
      <c r="I107" t="s">
        <v>164</v>
      </c>
      <c r="J107" t="s">
        <v>164</v>
      </c>
      <c r="K107" t="s">
        <v>29</v>
      </c>
      <c r="L107">
        <v>10</v>
      </c>
      <c r="N107" s="5">
        <v>0.19500000000000001</v>
      </c>
      <c r="O107" t="s">
        <v>30</v>
      </c>
      <c r="P107" s="5">
        <v>2.4515926E-2</v>
      </c>
      <c r="Q107" s="6">
        <v>2603.6174940000001</v>
      </c>
      <c r="R107" s="7">
        <v>1.5041279839351775E-3</v>
      </c>
      <c r="S107" s="7">
        <v>-6.8840361200273048E-4</v>
      </c>
      <c r="T107" s="6">
        <v>3.9161739321885793</v>
      </c>
      <c r="U107" s="6">
        <v>-1.7923396871430974</v>
      </c>
    </row>
    <row r="108" spans="1:21" x14ac:dyDescent="0.3">
      <c r="A108" t="s">
        <v>21</v>
      </c>
      <c r="B108" t="s">
        <v>22</v>
      </c>
      <c r="C108" t="s">
        <v>158</v>
      </c>
      <c r="D108" t="s">
        <v>159</v>
      </c>
      <c r="E108" t="s">
        <v>25</v>
      </c>
      <c r="F108" t="s">
        <v>31</v>
      </c>
      <c r="G108" t="s">
        <v>189</v>
      </c>
      <c r="H108" t="s">
        <v>84</v>
      </c>
      <c r="I108" t="s">
        <v>84</v>
      </c>
      <c r="J108" t="s">
        <v>84</v>
      </c>
      <c r="K108" t="s">
        <v>29</v>
      </c>
      <c r="L108">
        <v>20</v>
      </c>
      <c r="N108" s="5">
        <v>4.4999999999999998E-2</v>
      </c>
      <c r="O108" t="s">
        <v>30</v>
      </c>
      <c r="P108" s="5">
        <v>5.4977376000000001E-2</v>
      </c>
      <c r="Q108" s="6">
        <v>1363.4247499999999</v>
      </c>
      <c r="R108" s="7">
        <v>2.5276821933975616E-4</v>
      </c>
      <c r="S108" s="7">
        <v>0</v>
      </c>
      <c r="T108" s="6">
        <v>0.84169825670237952</v>
      </c>
      <c r="U108" s="6">
        <v>0</v>
      </c>
    </row>
    <row r="109" spans="1:21" x14ac:dyDescent="0.3">
      <c r="A109" t="s">
        <v>21</v>
      </c>
      <c r="B109" t="s">
        <v>22</v>
      </c>
      <c r="C109" t="s">
        <v>158</v>
      </c>
      <c r="D109" t="s">
        <v>159</v>
      </c>
      <c r="E109" t="s">
        <v>25</v>
      </c>
      <c r="F109" t="s">
        <v>31</v>
      </c>
      <c r="G109" t="s">
        <v>190</v>
      </c>
      <c r="H109" t="s">
        <v>86</v>
      </c>
      <c r="I109" t="s">
        <v>86</v>
      </c>
      <c r="J109" t="s">
        <v>86</v>
      </c>
      <c r="K109" t="s">
        <v>29</v>
      </c>
      <c r="L109">
        <v>20</v>
      </c>
      <c r="N109" s="5">
        <v>0</v>
      </c>
      <c r="O109" t="s">
        <v>30</v>
      </c>
      <c r="P109" s="5">
        <v>1.6325242E-2</v>
      </c>
      <c r="Q109" s="6">
        <v>0</v>
      </c>
      <c r="R109" s="7">
        <v>4.1614304261794292E-4</v>
      </c>
      <c r="S109" s="7">
        <v>0</v>
      </c>
      <c r="T109" s="6">
        <v>0</v>
      </c>
      <c r="U109" s="6">
        <v>0</v>
      </c>
    </row>
    <row r="110" spans="1:21" x14ac:dyDescent="0.3">
      <c r="A110" t="s">
        <v>21</v>
      </c>
      <c r="B110" t="s">
        <v>22</v>
      </c>
      <c r="C110" t="s">
        <v>158</v>
      </c>
      <c r="D110" t="s">
        <v>159</v>
      </c>
      <c r="E110" t="s">
        <v>25</v>
      </c>
      <c r="F110" t="s">
        <v>31</v>
      </c>
      <c r="G110" t="s">
        <v>191</v>
      </c>
      <c r="H110" t="s">
        <v>88</v>
      </c>
      <c r="I110" t="s">
        <v>900</v>
      </c>
      <c r="J110" t="s">
        <v>88</v>
      </c>
      <c r="K110" t="s">
        <v>29</v>
      </c>
      <c r="L110">
        <v>20</v>
      </c>
      <c r="N110" s="5">
        <v>0.351348259</v>
      </c>
      <c r="O110" t="s">
        <v>30</v>
      </c>
      <c r="P110" s="5">
        <v>0.116169913</v>
      </c>
      <c r="Q110" s="6">
        <v>26054.475040000001</v>
      </c>
      <c r="R110" s="7">
        <v>4.2762635804882102E-4</v>
      </c>
      <c r="S110" s="7">
        <v>0</v>
      </c>
      <c r="T110" s="6">
        <v>11.141580272229112</v>
      </c>
      <c r="U110" s="6">
        <v>0</v>
      </c>
    </row>
    <row r="111" spans="1:21" x14ac:dyDescent="0.3">
      <c r="A111" t="s">
        <v>21</v>
      </c>
      <c r="B111" t="s">
        <v>22</v>
      </c>
      <c r="C111" t="s">
        <v>158</v>
      </c>
      <c r="D111" t="s">
        <v>159</v>
      </c>
      <c r="E111" t="s">
        <v>25</v>
      </c>
      <c r="F111" t="s">
        <v>31</v>
      </c>
      <c r="G111" t="s">
        <v>192</v>
      </c>
      <c r="H111" t="s">
        <v>90</v>
      </c>
      <c r="I111" t="s">
        <v>901</v>
      </c>
      <c r="J111" t="s">
        <v>90</v>
      </c>
      <c r="K111" t="s">
        <v>29</v>
      </c>
      <c r="L111">
        <v>20</v>
      </c>
      <c r="N111" s="5">
        <v>0.14625953999999999</v>
      </c>
      <c r="O111" t="s">
        <v>30</v>
      </c>
      <c r="P111" s="5">
        <v>0.34776584700000002</v>
      </c>
      <c r="Q111" s="6">
        <v>37770.734490000003</v>
      </c>
      <c r="R111" s="7">
        <v>5.8655747944065669E-4</v>
      </c>
      <c r="S111" s="7">
        <v>0</v>
      </c>
      <c r="T111" s="6">
        <v>22.154706819076679</v>
      </c>
      <c r="U111" s="6">
        <v>0</v>
      </c>
    </row>
    <row r="112" spans="1:21" x14ac:dyDescent="0.3">
      <c r="A112" t="s">
        <v>21</v>
      </c>
      <c r="B112" t="s">
        <v>22</v>
      </c>
      <c r="C112" t="s">
        <v>158</v>
      </c>
      <c r="D112" t="s">
        <v>159</v>
      </c>
      <c r="E112" t="s">
        <v>25</v>
      </c>
      <c r="F112" t="s">
        <v>31</v>
      </c>
      <c r="G112" t="s">
        <v>193</v>
      </c>
      <c r="H112" t="s">
        <v>92</v>
      </c>
      <c r="I112" t="s">
        <v>902</v>
      </c>
      <c r="J112" t="s">
        <v>92</v>
      </c>
      <c r="K112" t="s">
        <v>29</v>
      </c>
      <c r="L112">
        <v>20</v>
      </c>
      <c r="N112" s="5">
        <v>5.7245342999999997E-2</v>
      </c>
      <c r="O112" t="s">
        <v>30</v>
      </c>
      <c r="P112" s="5">
        <v>0.14399454</v>
      </c>
      <c r="Q112" s="6">
        <v>5624.567059</v>
      </c>
      <c r="R112" s="7">
        <v>4.7787993787353828E-4</v>
      </c>
      <c r="S112" s="7">
        <v>0</v>
      </c>
      <c r="T112" s="6">
        <v>2.6878677567204701</v>
      </c>
      <c r="U112" s="6">
        <v>0</v>
      </c>
    </row>
    <row r="113" spans="1:21" x14ac:dyDescent="0.3">
      <c r="A113" t="s">
        <v>21</v>
      </c>
      <c r="B113" t="s">
        <v>22</v>
      </c>
      <c r="C113" t="s">
        <v>158</v>
      </c>
      <c r="D113" t="s">
        <v>159</v>
      </c>
      <c r="E113" t="s">
        <v>25</v>
      </c>
      <c r="F113" t="s">
        <v>31</v>
      </c>
      <c r="G113" t="s">
        <v>194</v>
      </c>
      <c r="H113" t="s">
        <v>94</v>
      </c>
      <c r="I113" t="s">
        <v>903</v>
      </c>
      <c r="J113" t="s">
        <v>94</v>
      </c>
      <c r="K113" t="s">
        <v>29</v>
      </c>
      <c r="L113">
        <v>20</v>
      </c>
      <c r="N113" s="5">
        <v>0.142106125</v>
      </c>
      <c r="O113" t="s">
        <v>30</v>
      </c>
      <c r="P113" s="5">
        <v>0.18118466899999999</v>
      </c>
      <c r="Q113" s="6">
        <v>18034.68521</v>
      </c>
      <c r="R113" s="7">
        <v>3.7649621949990082E-4</v>
      </c>
      <c r="S113" s="7">
        <v>0</v>
      </c>
      <c r="T113" s="6">
        <v>6.789990801435775</v>
      </c>
      <c r="U113" s="6">
        <v>0</v>
      </c>
    </row>
    <row r="114" spans="1:21" x14ac:dyDescent="0.3">
      <c r="A114" t="s">
        <v>21</v>
      </c>
      <c r="B114" t="s">
        <v>22</v>
      </c>
      <c r="C114" t="s">
        <v>158</v>
      </c>
      <c r="D114" t="s">
        <v>159</v>
      </c>
      <c r="E114" t="s">
        <v>25</v>
      </c>
      <c r="F114" t="s">
        <v>31</v>
      </c>
      <c r="G114" t="s">
        <v>195</v>
      </c>
      <c r="H114" t="s">
        <v>96</v>
      </c>
      <c r="I114" t="s">
        <v>904</v>
      </c>
      <c r="J114" t="s">
        <v>96</v>
      </c>
      <c r="K114" t="s">
        <v>29</v>
      </c>
      <c r="L114">
        <v>11</v>
      </c>
      <c r="N114" s="5">
        <v>0.22500000000000001</v>
      </c>
      <c r="O114" t="s">
        <v>30</v>
      </c>
      <c r="P114" s="5">
        <v>0.04</v>
      </c>
      <c r="Q114" s="6">
        <v>4946.1027690000001</v>
      </c>
      <c r="R114" s="7">
        <v>1.2199297129837857E-3</v>
      </c>
      <c r="S114" s="7">
        <v>0</v>
      </c>
      <c r="T114" s="6">
        <v>6.0338977313744779</v>
      </c>
      <c r="U114" s="6">
        <v>0</v>
      </c>
    </row>
    <row r="115" spans="1:21" x14ac:dyDescent="0.3">
      <c r="A115" t="s">
        <v>21</v>
      </c>
      <c r="B115" t="s">
        <v>22</v>
      </c>
      <c r="C115" t="s">
        <v>158</v>
      </c>
      <c r="D115" t="s">
        <v>159</v>
      </c>
      <c r="E115" t="s">
        <v>25</v>
      </c>
      <c r="F115" t="s">
        <v>31</v>
      </c>
      <c r="G115" t="s">
        <v>196</v>
      </c>
      <c r="H115" t="s">
        <v>100</v>
      </c>
      <c r="I115" t="s">
        <v>100</v>
      </c>
      <c r="J115" t="s">
        <v>100</v>
      </c>
      <c r="K115" t="s">
        <v>29</v>
      </c>
      <c r="L115">
        <v>20</v>
      </c>
      <c r="N115" s="5">
        <v>1.8525E-2</v>
      </c>
      <c r="O115" t="s">
        <v>30</v>
      </c>
      <c r="P115" s="5">
        <v>0.1</v>
      </c>
      <c r="Q115" s="6">
        <v>1134.2556629999999</v>
      </c>
      <c r="R115" s="7">
        <v>6.072881023240211E-4</v>
      </c>
      <c r="S115" s="7">
        <v>0</v>
      </c>
      <c r="T115" s="6">
        <v>0.68881996913354437</v>
      </c>
      <c r="U115" s="6">
        <v>0</v>
      </c>
    </row>
    <row r="116" spans="1:21" x14ac:dyDescent="0.3">
      <c r="A116" t="s">
        <v>21</v>
      </c>
      <c r="B116" t="s">
        <v>22</v>
      </c>
      <c r="C116" t="s">
        <v>158</v>
      </c>
      <c r="D116" t="s">
        <v>159</v>
      </c>
      <c r="E116" t="s">
        <v>25</v>
      </c>
      <c r="F116" t="s">
        <v>31</v>
      </c>
      <c r="G116" t="s">
        <v>197</v>
      </c>
      <c r="H116" t="s">
        <v>102</v>
      </c>
      <c r="I116" t="s">
        <v>102</v>
      </c>
      <c r="J116" t="s">
        <v>102</v>
      </c>
      <c r="K116" t="s">
        <v>29</v>
      </c>
      <c r="L116">
        <v>11</v>
      </c>
      <c r="N116" s="5">
        <v>0.02</v>
      </c>
      <c r="O116" t="s">
        <v>30</v>
      </c>
      <c r="P116" s="5">
        <v>1.72E-2</v>
      </c>
      <c r="Q116" s="6">
        <v>185.94969470000001</v>
      </c>
      <c r="R116" s="7">
        <v>1.2199297129837857E-3</v>
      </c>
      <c r="S116" s="7">
        <v>0</v>
      </c>
      <c r="T116" s="6">
        <v>0.22684555768479359</v>
      </c>
      <c r="U116" s="6">
        <v>0</v>
      </c>
    </row>
    <row r="117" spans="1:21" x14ac:dyDescent="0.3">
      <c r="A117" t="s">
        <v>21</v>
      </c>
      <c r="B117" t="s">
        <v>22</v>
      </c>
      <c r="C117" t="s">
        <v>158</v>
      </c>
      <c r="D117" t="s">
        <v>159</v>
      </c>
      <c r="E117" t="s">
        <v>25</v>
      </c>
      <c r="F117" t="s">
        <v>31</v>
      </c>
      <c r="G117" t="s">
        <v>198</v>
      </c>
      <c r="H117" t="s">
        <v>106</v>
      </c>
      <c r="I117" t="s">
        <v>106</v>
      </c>
      <c r="J117" t="s">
        <v>106</v>
      </c>
      <c r="K117" t="s">
        <v>29</v>
      </c>
      <c r="L117">
        <v>11</v>
      </c>
      <c r="N117" s="5">
        <v>9.4999999999999998E-3</v>
      </c>
      <c r="O117" t="s">
        <v>30</v>
      </c>
      <c r="P117" s="5">
        <v>7.1199999999999999E-2</v>
      </c>
      <c r="Q117" s="6">
        <v>373.46277250000003</v>
      </c>
      <c r="R117" s="7">
        <v>4.000299545048218E-4</v>
      </c>
      <c r="S117" s="7">
        <v>0</v>
      </c>
      <c r="T117" s="6">
        <v>0.14939629589241962</v>
      </c>
      <c r="U117" s="6">
        <v>0</v>
      </c>
    </row>
    <row r="118" spans="1:21" x14ac:dyDescent="0.3">
      <c r="A118" t="s">
        <v>21</v>
      </c>
      <c r="B118" t="s">
        <v>22</v>
      </c>
      <c r="C118" t="s">
        <v>158</v>
      </c>
      <c r="D118" t="s">
        <v>159</v>
      </c>
      <c r="E118" t="s">
        <v>25</v>
      </c>
      <c r="F118" t="s">
        <v>31</v>
      </c>
      <c r="G118" t="s">
        <v>199</v>
      </c>
      <c r="H118" t="s">
        <v>108</v>
      </c>
      <c r="I118" t="s">
        <v>108</v>
      </c>
      <c r="J118" t="s">
        <v>108</v>
      </c>
      <c r="K118" t="s">
        <v>29</v>
      </c>
      <c r="L118">
        <v>2</v>
      </c>
      <c r="M118" t="s">
        <v>176</v>
      </c>
      <c r="N118" s="5">
        <v>0</v>
      </c>
      <c r="O118" t="s">
        <v>30</v>
      </c>
      <c r="P118" s="5">
        <v>0.05</v>
      </c>
      <c r="Q118" s="6">
        <v>0</v>
      </c>
      <c r="R118" s="7">
        <v>6.1734118931197298E-4</v>
      </c>
      <c r="S118" s="7">
        <v>0</v>
      </c>
      <c r="T118" s="6">
        <v>0</v>
      </c>
      <c r="U118" s="6">
        <v>0</v>
      </c>
    </row>
    <row r="119" spans="1:21" x14ac:dyDescent="0.3">
      <c r="A119" t="s">
        <v>21</v>
      </c>
      <c r="B119" t="s">
        <v>22</v>
      </c>
      <c r="C119" t="s">
        <v>158</v>
      </c>
      <c r="D119" t="s">
        <v>159</v>
      </c>
      <c r="E119" t="s">
        <v>25</v>
      </c>
      <c r="F119" t="s">
        <v>31</v>
      </c>
      <c r="G119" t="s">
        <v>200</v>
      </c>
      <c r="H119" t="s">
        <v>111</v>
      </c>
      <c r="I119" t="s">
        <v>111</v>
      </c>
      <c r="J119" t="s">
        <v>111</v>
      </c>
      <c r="K119" t="s">
        <v>29</v>
      </c>
      <c r="L119">
        <v>20</v>
      </c>
      <c r="N119" s="5">
        <v>6.7500000000000004E-4</v>
      </c>
      <c r="O119" t="s">
        <v>30</v>
      </c>
      <c r="P119" s="5">
        <v>0.146537695</v>
      </c>
      <c r="Q119" s="6">
        <v>67.499258690000005</v>
      </c>
      <c r="R119" s="7">
        <v>6.1734118931197298E-4</v>
      </c>
      <c r="S119" s="7">
        <v>0</v>
      </c>
      <c r="T119" s="6">
        <v>4.1670072637361132E-2</v>
      </c>
      <c r="U119" s="6">
        <v>0</v>
      </c>
    </row>
    <row r="120" spans="1:21" x14ac:dyDescent="0.3">
      <c r="A120" t="s">
        <v>21</v>
      </c>
      <c r="B120" t="s">
        <v>22</v>
      </c>
      <c r="C120" t="s">
        <v>158</v>
      </c>
      <c r="D120" t="s">
        <v>159</v>
      </c>
      <c r="E120" t="s">
        <v>25</v>
      </c>
      <c r="F120" t="s">
        <v>31</v>
      </c>
      <c r="G120" t="s">
        <v>201</v>
      </c>
      <c r="H120" t="s">
        <v>115</v>
      </c>
      <c r="I120" t="s">
        <v>905</v>
      </c>
      <c r="J120" t="s">
        <v>115</v>
      </c>
      <c r="K120" t="s">
        <v>29</v>
      </c>
      <c r="L120">
        <v>20</v>
      </c>
      <c r="N120" s="5">
        <v>0.19</v>
      </c>
      <c r="O120" t="s">
        <v>30</v>
      </c>
      <c r="P120" s="5">
        <v>9.7698108000000006E-2</v>
      </c>
      <c r="Q120" s="6">
        <v>11344.548500000001</v>
      </c>
      <c r="R120" s="7">
        <v>1.9630465289106707E-4</v>
      </c>
      <c r="S120" s="7">
        <v>0</v>
      </c>
      <c r="T120" s="6">
        <v>2.2269876554983759</v>
      </c>
      <c r="U120" s="6">
        <v>0</v>
      </c>
    </row>
    <row r="121" spans="1:21" x14ac:dyDescent="0.3">
      <c r="A121" t="s">
        <v>21</v>
      </c>
      <c r="B121" t="s">
        <v>22</v>
      </c>
      <c r="C121" t="s">
        <v>158</v>
      </c>
      <c r="D121" t="s">
        <v>159</v>
      </c>
      <c r="E121" t="s">
        <v>25</v>
      </c>
      <c r="F121" t="s">
        <v>31</v>
      </c>
      <c r="G121" t="s">
        <v>202</v>
      </c>
      <c r="H121" t="s">
        <v>117</v>
      </c>
      <c r="I121" t="s">
        <v>906</v>
      </c>
      <c r="J121" t="s">
        <v>117</v>
      </c>
      <c r="K121" t="s">
        <v>29</v>
      </c>
      <c r="L121">
        <v>20</v>
      </c>
      <c r="N121" s="5">
        <v>0.14249999999999999</v>
      </c>
      <c r="O121" t="s">
        <v>30</v>
      </c>
      <c r="P121" s="5">
        <v>1.8978093000000001E-2</v>
      </c>
      <c r="Q121" s="6">
        <v>1465.8197439999999</v>
      </c>
      <c r="R121" s="7">
        <v>3.5546948253867673E-4</v>
      </c>
      <c r="S121" s="7">
        <v>0</v>
      </c>
      <c r="T121" s="6">
        <v>0.52105418589465557</v>
      </c>
      <c r="U121" s="6">
        <v>0</v>
      </c>
    </row>
    <row r="122" spans="1:21" x14ac:dyDescent="0.3">
      <c r="A122" t="s">
        <v>21</v>
      </c>
      <c r="B122" t="s">
        <v>22</v>
      </c>
      <c r="C122" t="s">
        <v>158</v>
      </c>
      <c r="D122" t="s">
        <v>159</v>
      </c>
      <c r="E122" t="s">
        <v>25</v>
      </c>
      <c r="F122" t="s">
        <v>31</v>
      </c>
      <c r="G122" t="s">
        <v>203</v>
      </c>
      <c r="H122" t="s">
        <v>119</v>
      </c>
      <c r="I122" t="s">
        <v>907</v>
      </c>
      <c r="J122" t="s">
        <v>119</v>
      </c>
      <c r="K122" t="s">
        <v>29</v>
      </c>
      <c r="L122">
        <v>20</v>
      </c>
      <c r="N122" s="5">
        <v>0.32400000000000001</v>
      </c>
      <c r="O122" t="s">
        <v>30</v>
      </c>
      <c r="P122" s="5">
        <v>0.125</v>
      </c>
      <c r="Q122" s="6">
        <v>27407.107639999998</v>
      </c>
      <c r="R122" s="7">
        <v>6.1734118931197298E-4</v>
      </c>
      <c r="S122" s="7">
        <v>0</v>
      </c>
      <c r="T122" s="6">
        <v>16.91953642607886</v>
      </c>
      <c r="U122" s="6">
        <v>0</v>
      </c>
    </row>
    <row r="123" spans="1:21" x14ac:dyDescent="0.3">
      <c r="A123" t="s">
        <v>21</v>
      </c>
      <c r="B123" t="s">
        <v>22</v>
      </c>
      <c r="C123" t="s">
        <v>158</v>
      </c>
      <c r="D123" t="s">
        <v>159</v>
      </c>
      <c r="E123" t="s">
        <v>25</v>
      </c>
      <c r="F123" t="s">
        <v>31</v>
      </c>
      <c r="G123" t="s">
        <v>204</v>
      </c>
      <c r="H123" t="s">
        <v>121</v>
      </c>
      <c r="I123" t="s">
        <v>121</v>
      </c>
      <c r="J123" t="s">
        <v>121</v>
      </c>
      <c r="K123" t="s">
        <v>29</v>
      </c>
      <c r="L123">
        <v>11</v>
      </c>
      <c r="N123" s="5">
        <v>0.140833333</v>
      </c>
      <c r="O123" t="s">
        <v>30</v>
      </c>
      <c r="P123" s="5">
        <v>0.12</v>
      </c>
      <c r="Q123" s="6">
        <v>10973.36598</v>
      </c>
      <c r="R123" s="7">
        <v>6.1734118931197298E-4</v>
      </c>
      <c r="S123" s="7">
        <v>0</v>
      </c>
      <c r="T123" s="6">
        <v>6.7743108048487439</v>
      </c>
      <c r="U123" s="6">
        <v>0</v>
      </c>
    </row>
    <row r="124" spans="1:21" x14ac:dyDescent="0.3">
      <c r="A124" t="s">
        <v>21</v>
      </c>
      <c r="B124" t="s">
        <v>22</v>
      </c>
      <c r="C124" t="s">
        <v>158</v>
      </c>
      <c r="D124" t="s">
        <v>159</v>
      </c>
      <c r="E124" t="s">
        <v>25</v>
      </c>
      <c r="F124" t="s">
        <v>31</v>
      </c>
      <c r="G124" t="s">
        <v>205</v>
      </c>
      <c r="H124" t="s">
        <v>123</v>
      </c>
      <c r="I124" t="s">
        <v>123</v>
      </c>
      <c r="J124" t="s">
        <v>123</v>
      </c>
      <c r="K124" t="s">
        <v>29</v>
      </c>
      <c r="L124">
        <v>15</v>
      </c>
      <c r="N124" s="5">
        <v>0</v>
      </c>
      <c r="O124" t="s">
        <v>30</v>
      </c>
      <c r="P124" s="5">
        <v>2.0452499999999998E-2</v>
      </c>
      <c r="Q124" s="6">
        <v>0</v>
      </c>
      <c r="R124" s="7">
        <v>6.1734118931197298E-4</v>
      </c>
      <c r="S124" s="7">
        <v>0</v>
      </c>
      <c r="T124" s="6">
        <v>0</v>
      </c>
      <c r="U124" s="6">
        <v>0</v>
      </c>
    </row>
    <row r="125" spans="1:21" x14ac:dyDescent="0.3">
      <c r="A125" t="s">
        <v>21</v>
      </c>
      <c r="B125" t="s">
        <v>22</v>
      </c>
      <c r="C125" t="s">
        <v>158</v>
      </c>
      <c r="D125" t="s">
        <v>159</v>
      </c>
      <c r="E125" t="s">
        <v>25</v>
      </c>
      <c r="F125" t="s">
        <v>31</v>
      </c>
      <c r="G125" t="s">
        <v>206</v>
      </c>
      <c r="H125" t="s">
        <v>207</v>
      </c>
      <c r="I125" t="s">
        <v>207</v>
      </c>
      <c r="J125" t="s">
        <v>207</v>
      </c>
      <c r="K125" t="s">
        <v>29</v>
      </c>
      <c r="L125">
        <v>2</v>
      </c>
      <c r="M125" t="s">
        <v>208</v>
      </c>
      <c r="N125" s="5">
        <v>0</v>
      </c>
      <c r="O125" t="s">
        <v>30</v>
      </c>
      <c r="P125" s="5">
        <v>0.05</v>
      </c>
      <c r="Q125" s="6">
        <v>0</v>
      </c>
      <c r="R125" s="7">
        <v>6.1734118931197298E-4</v>
      </c>
      <c r="S125" s="7">
        <v>0</v>
      </c>
      <c r="T125" s="6">
        <v>0</v>
      </c>
      <c r="U125" s="6">
        <v>0</v>
      </c>
    </row>
    <row r="126" spans="1:21" x14ac:dyDescent="0.3">
      <c r="A126" t="s">
        <v>21</v>
      </c>
      <c r="B126" t="s">
        <v>22</v>
      </c>
      <c r="C126" t="s">
        <v>158</v>
      </c>
      <c r="D126" t="s">
        <v>159</v>
      </c>
      <c r="E126" t="s">
        <v>25</v>
      </c>
      <c r="F126" t="s">
        <v>31</v>
      </c>
      <c r="G126" t="s">
        <v>209</v>
      </c>
      <c r="H126" t="s">
        <v>127</v>
      </c>
      <c r="I126" t="s">
        <v>909</v>
      </c>
      <c r="J126" t="s">
        <v>127</v>
      </c>
      <c r="K126" t="s">
        <v>29</v>
      </c>
      <c r="L126">
        <v>20</v>
      </c>
      <c r="N126" s="5">
        <v>1.6251060000000001E-2</v>
      </c>
      <c r="O126" t="s">
        <v>30</v>
      </c>
      <c r="P126" s="5">
        <v>0.295462418</v>
      </c>
      <c r="Q126" s="6">
        <v>3384.2049120000001</v>
      </c>
      <c r="R126" s="7">
        <v>4.7533896814208533E-4</v>
      </c>
      <c r="S126" s="7">
        <v>0</v>
      </c>
      <c r="T126" s="6">
        <v>1.6086444708514567</v>
      </c>
      <c r="U126" s="6">
        <v>0</v>
      </c>
    </row>
    <row r="127" spans="1:21" x14ac:dyDescent="0.3">
      <c r="A127" t="s">
        <v>21</v>
      </c>
      <c r="B127" t="s">
        <v>22</v>
      </c>
      <c r="C127" t="s">
        <v>158</v>
      </c>
      <c r="D127" t="s">
        <v>159</v>
      </c>
      <c r="E127" t="s">
        <v>25</v>
      </c>
      <c r="F127" t="s">
        <v>31</v>
      </c>
      <c r="G127" t="s">
        <v>210</v>
      </c>
      <c r="H127" t="s">
        <v>129</v>
      </c>
      <c r="I127" t="s">
        <v>910</v>
      </c>
      <c r="J127" t="s">
        <v>129</v>
      </c>
      <c r="K127" t="s">
        <v>29</v>
      </c>
      <c r="L127">
        <v>20</v>
      </c>
      <c r="N127" s="5">
        <v>6.3605939999999998E-3</v>
      </c>
      <c r="O127" t="s">
        <v>30</v>
      </c>
      <c r="P127" s="5">
        <v>5.0045496000000002E-2</v>
      </c>
      <c r="Q127" s="6">
        <v>174.993348</v>
      </c>
      <c r="R127" s="7">
        <v>6.6562060065652161E-4</v>
      </c>
      <c r="S127" s="7">
        <v>0</v>
      </c>
      <c r="T127" s="6">
        <v>0.11647917740665571</v>
      </c>
      <c r="U127" s="6">
        <v>0</v>
      </c>
    </row>
    <row r="128" spans="1:21" x14ac:dyDescent="0.3">
      <c r="A128" t="s">
        <v>21</v>
      </c>
      <c r="B128" t="s">
        <v>22</v>
      </c>
      <c r="C128" t="s">
        <v>158</v>
      </c>
      <c r="D128" t="s">
        <v>159</v>
      </c>
      <c r="E128" t="s">
        <v>25</v>
      </c>
      <c r="F128" t="s">
        <v>31</v>
      </c>
      <c r="G128" t="s">
        <v>211</v>
      </c>
      <c r="H128" t="s">
        <v>131</v>
      </c>
      <c r="I128" t="s">
        <v>911</v>
      </c>
      <c r="J128" t="s">
        <v>131</v>
      </c>
      <c r="K128" t="s">
        <v>29</v>
      </c>
      <c r="L128">
        <v>20</v>
      </c>
      <c r="N128" s="5">
        <v>1.5789569E-2</v>
      </c>
      <c r="O128" t="s">
        <v>30</v>
      </c>
      <c r="P128" s="5">
        <v>9.5601044999999996E-2</v>
      </c>
      <c r="Q128" s="6">
        <v>905.40518870000005</v>
      </c>
      <c r="R128" s="7">
        <v>6.4898484816365283E-4</v>
      </c>
      <c r="S128" s="7">
        <v>0</v>
      </c>
      <c r="T128" s="6">
        <v>0.58759424891505296</v>
      </c>
      <c r="U128" s="6">
        <v>0</v>
      </c>
    </row>
    <row r="129" spans="1:21" x14ac:dyDescent="0.3">
      <c r="A129" t="s">
        <v>21</v>
      </c>
      <c r="B129" t="s">
        <v>22</v>
      </c>
      <c r="C129" t="s">
        <v>158</v>
      </c>
      <c r="D129" t="s">
        <v>159</v>
      </c>
      <c r="E129" t="s">
        <v>25</v>
      </c>
      <c r="F129" t="s">
        <v>31</v>
      </c>
      <c r="G129" t="s">
        <v>212</v>
      </c>
      <c r="H129" t="s">
        <v>157</v>
      </c>
      <c r="I129" t="s">
        <v>912</v>
      </c>
      <c r="J129" t="s">
        <v>157</v>
      </c>
      <c r="K129" t="s">
        <v>29</v>
      </c>
      <c r="L129">
        <v>11</v>
      </c>
      <c r="N129" s="5">
        <v>0.20799999999999999</v>
      </c>
      <c r="O129" t="s">
        <v>30</v>
      </c>
      <c r="P129" s="5">
        <v>0.09</v>
      </c>
      <c r="Q129" s="6">
        <v>10533.109909999999</v>
      </c>
      <c r="R129" s="7">
        <v>6.1734118931197298E-4</v>
      </c>
      <c r="S129" s="7">
        <v>0</v>
      </c>
      <c r="T129" s="6">
        <v>6.5025225989931279</v>
      </c>
      <c r="U129" s="6">
        <v>0</v>
      </c>
    </row>
    <row r="130" spans="1:21" x14ac:dyDescent="0.3">
      <c r="A130" t="s">
        <v>21</v>
      </c>
      <c r="B130" t="s">
        <v>22</v>
      </c>
      <c r="C130" t="s">
        <v>158</v>
      </c>
      <c r="D130" t="s">
        <v>159</v>
      </c>
      <c r="E130" t="s">
        <v>25</v>
      </c>
      <c r="F130" t="s">
        <v>41</v>
      </c>
      <c r="G130" t="s">
        <v>213</v>
      </c>
      <c r="H130" t="s">
        <v>214</v>
      </c>
      <c r="I130" t="s">
        <v>214</v>
      </c>
      <c r="J130" t="s">
        <v>214</v>
      </c>
      <c r="K130" t="s">
        <v>44</v>
      </c>
      <c r="L130">
        <v>13</v>
      </c>
      <c r="M130" t="s">
        <v>159</v>
      </c>
      <c r="N130" s="5">
        <v>5.4187489999999996E-3</v>
      </c>
      <c r="O130" t="s">
        <v>30</v>
      </c>
      <c r="P130" s="5">
        <v>0.25820480299999998</v>
      </c>
      <c r="Q130" s="6">
        <v>981.39931950000005</v>
      </c>
      <c r="R130" s="7">
        <v>9.666389796631809E-5</v>
      </c>
      <c r="S130" s="7">
        <v>0</v>
      </c>
      <c r="T130" s="6">
        <v>9.486588368436201E-2</v>
      </c>
      <c r="U130" s="6">
        <v>0</v>
      </c>
    </row>
    <row r="131" spans="1:21" x14ac:dyDescent="0.3">
      <c r="A131" t="s">
        <v>21</v>
      </c>
      <c r="B131" t="s">
        <v>22</v>
      </c>
      <c r="C131" t="s">
        <v>158</v>
      </c>
      <c r="D131" t="s">
        <v>159</v>
      </c>
      <c r="E131" t="s">
        <v>25</v>
      </c>
      <c r="F131" t="s">
        <v>41</v>
      </c>
      <c r="G131" t="s">
        <v>215</v>
      </c>
      <c r="H131" t="s">
        <v>216</v>
      </c>
      <c r="I131" t="s">
        <v>913</v>
      </c>
      <c r="J131" t="s">
        <v>216</v>
      </c>
      <c r="K131" t="s">
        <v>44</v>
      </c>
      <c r="L131">
        <v>9</v>
      </c>
      <c r="M131" t="s">
        <v>159</v>
      </c>
      <c r="N131" s="5">
        <v>0.66</v>
      </c>
      <c r="O131" t="s">
        <v>30</v>
      </c>
      <c r="P131" s="5">
        <v>9.1666666999999993E-2</v>
      </c>
      <c r="Q131" s="6">
        <v>36233.422570000002</v>
      </c>
      <c r="R131" s="7">
        <v>6.1734118931197298E-4</v>
      </c>
      <c r="S131" s="7">
        <v>0</v>
      </c>
      <c r="T131" s="6">
        <v>22.368384182207087</v>
      </c>
      <c r="U131" s="6">
        <v>0</v>
      </c>
    </row>
    <row r="132" spans="1:21" x14ac:dyDescent="0.3">
      <c r="A132" t="s">
        <v>21</v>
      </c>
      <c r="B132" t="s">
        <v>22</v>
      </c>
      <c r="C132" t="s">
        <v>158</v>
      </c>
      <c r="D132" t="s">
        <v>159</v>
      </c>
      <c r="E132" t="s">
        <v>25</v>
      </c>
      <c r="F132" t="s">
        <v>26</v>
      </c>
      <c r="G132" t="s">
        <v>217</v>
      </c>
      <c r="H132" t="s">
        <v>214</v>
      </c>
      <c r="I132" t="s">
        <v>214</v>
      </c>
      <c r="J132" t="s">
        <v>214</v>
      </c>
      <c r="K132" t="s">
        <v>44</v>
      </c>
      <c r="L132">
        <v>13</v>
      </c>
      <c r="M132" t="s">
        <v>159</v>
      </c>
      <c r="N132" s="5">
        <v>6.3595040000000002E-3</v>
      </c>
      <c r="O132" t="s">
        <v>30</v>
      </c>
      <c r="P132" s="5">
        <v>0.25820480299999998</v>
      </c>
      <c r="Q132" s="6">
        <v>13.063688920000001</v>
      </c>
      <c r="R132" s="7">
        <v>9.666389796631809E-5</v>
      </c>
      <c r="S132" s="7">
        <v>0</v>
      </c>
      <c r="T132" s="6">
        <v>1.2627870928266002E-3</v>
      </c>
      <c r="U132" s="6">
        <v>0</v>
      </c>
    </row>
    <row r="133" spans="1:21" x14ac:dyDescent="0.3">
      <c r="A133" t="s">
        <v>21</v>
      </c>
      <c r="B133" t="s">
        <v>22</v>
      </c>
      <c r="C133" t="s">
        <v>158</v>
      </c>
      <c r="D133" t="s">
        <v>159</v>
      </c>
      <c r="E133" t="s">
        <v>25</v>
      </c>
      <c r="F133" t="s">
        <v>26</v>
      </c>
      <c r="G133" t="s">
        <v>218</v>
      </c>
      <c r="H133" t="s">
        <v>216</v>
      </c>
      <c r="I133" t="s">
        <v>913</v>
      </c>
      <c r="J133" t="s">
        <v>216</v>
      </c>
      <c r="K133" t="s">
        <v>44</v>
      </c>
      <c r="L133">
        <v>9</v>
      </c>
      <c r="M133" t="s">
        <v>159</v>
      </c>
      <c r="N133" s="5">
        <v>0.66</v>
      </c>
      <c r="O133" t="s">
        <v>30</v>
      </c>
      <c r="P133" s="5">
        <v>9.1666666999999993E-2</v>
      </c>
      <c r="Q133" s="6">
        <v>423.9404591</v>
      </c>
      <c r="R133" s="7">
        <v>6.1734118931197298E-4</v>
      </c>
      <c r="S133" s="7">
        <v>0</v>
      </c>
      <c r="T133" s="6">
        <v>0.26171590721825783</v>
      </c>
      <c r="U133" s="6">
        <v>0</v>
      </c>
    </row>
    <row r="134" spans="1:21" x14ac:dyDescent="0.3">
      <c r="A134" t="s">
        <v>21</v>
      </c>
      <c r="B134" t="s">
        <v>22</v>
      </c>
      <c r="C134" t="s">
        <v>219</v>
      </c>
      <c r="D134" t="s">
        <v>220</v>
      </c>
      <c r="E134" t="s">
        <v>25</v>
      </c>
      <c r="F134" t="s">
        <v>26</v>
      </c>
      <c r="G134" t="s">
        <v>221</v>
      </c>
      <c r="H134" t="s">
        <v>28</v>
      </c>
      <c r="I134" t="s">
        <v>28</v>
      </c>
      <c r="J134" t="s">
        <v>28</v>
      </c>
      <c r="K134" t="s">
        <v>29</v>
      </c>
      <c r="L134">
        <v>20</v>
      </c>
      <c r="N134" s="5">
        <v>0</v>
      </c>
      <c r="O134" t="s">
        <v>30</v>
      </c>
      <c r="P134" s="5">
        <v>0.3</v>
      </c>
      <c r="Q134" s="6">
        <v>0</v>
      </c>
      <c r="R134" s="7">
        <v>3.6816310603171587E-4</v>
      </c>
      <c r="S134" s="7">
        <v>1.1165464820805937E-4</v>
      </c>
      <c r="T134" s="6">
        <v>0</v>
      </c>
      <c r="U134" s="6">
        <v>0</v>
      </c>
    </row>
    <row r="135" spans="1:21" x14ac:dyDescent="0.3">
      <c r="A135" t="s">
        <v>21</v>
      </c>
      <c r="B135" t="s">
        <v>22</v>
      </c>
      <c r="C135" t="s">
        <v>219</v>
      </c>
      <c r="D135" t="s">
        <v>220</v>
      </c>
      <c r="E135" t="s">
        <v>25</v>
      </c>
      <c r="F135" t="s">
        <v>26</v>
      </c>
      <c r="G135" t="s">
        <v>222</v>
      </c>
      <c r="H135" t="s">
        <v>223</v>
      </c>
      <c r="I135" t="s">
        <v>914</v>
      </c>
      <c r="J135" t="s">
        <v>223</v>
      </c>
      <c r="K135" t="s">
        <v>29</v>
      </c>
      <c r="L135">
        <v>5</v>
      </c>
      <c r="M135" t="s">
        <v>220</v>
      </c>
      <c r="N135" s="5">
        <v>0</v>
      </c>
      <c r="O135" t="s">
        <v>30</v>
      </c>
      <c r="P135" s="5">
        <v>1</v>
      </c>
      <c r="Q135" s="6">
        <v>0</v>
      </c>
      <c r="R135" s="7">
        <v>1.0438347089802846E-4</v>
      </c>
      <c r="S135" s="7">
        <v>3.4778106055455282E-5</v>
      </c>
      <c r="T135" s="6">
        <v>0</v>
      </c>
      <c r="U135" s="6">
        <v>0</v>
      </c>
    </row>
    <row r="136" spans="1:21" x14ac:dyDescent="0.3">
      <c r="A136" t="s">
        <v>21</v>
      </c>
      <c r="B136" t="s">
        <v>22</v>
      </c>
      <c r="C136" t="s">
        <v>219</v>
      </c>
      <c r="D136" t="s">
        <v>220</v>
      </c>
      <c r="E136" t="s">
        <v>25</v>
      </c>
      <c r="F136" t="s">
        <v>31</v>
      </c>
      <c r="G136" t="s">
        <v>224</v>
      </c>
      <c r="H136" t="s">
        <v>28</v>
      </c>
      <c r="I136" t="s">
        <v>28</v>
      </c>
      <c r="J136" t="s">
        <v>28</v>
      </c>
      <c r="K136" t="s">
        <v>29</v>
      </c>
      <c r="L136">
        <v>20</v>
      </c>
      <c r="N136" s="5">
        <v>0</v>
      </c>
      <c r="O136" t="s">
        <v>30</v>
      </c>
      <c r="P136" s="5">
        <v>0.3</v>
      </c>
      <c r="Q136" s="6">
        <v>0</v>
      </c>
      <c r="R136" s="7">
        <v>3.6816310603171587E-4</v>
      </c>
      <c r="S136" s="7">
        <v>1.1165464820805937E-4</v>
      </c>
      <c r="T136" s="6">
        <v>0</v>
      </c>
      <c r="U136" s="6">
        <v>0</v>
      </c>
    </row>
    <row r="137" spans="1:21" x14ac:dyDescent="0.3">
      <c r="A137" t="s">
        <v>21</v>
      </c>
      <c r="B137" t="s">
        <v>22</v>
      </c>
      <c r="C137" t="s">
        <v>219</v>
      </c>
      <c r="D137" t="s">
        <v>220</v>
      </c>
      <c r="E137" t="s">
        <v>25</v>
      </c>
      <c r="F137" t="s">
        <v>31</v>
      </c>
      <c r="G137" t="s">
        <v>225</v>
      </c>
      <c r="H137" t="s">
        <v>223</v>
      </c>
      <c r="I137" t="s">
        <v>914</v>
      </c>
      <c r="J137" t="s">
        <v>223</v>
      </c>
      <c r="K137" t="s">
        <v>29</v>
      </c>
      <c r="L137">
        <v>5</v>
      </c>
      <c r="M137" t="s">
        <v>220</v>
      </c>
      <c r="N137" s="5">
        <v>3.3250000000000002E-2</v>
      </c>
      <c r="O137" t="s">
        <v>30</v>
      </c>
      <c r="P137" s="5">
        <v>1</v>
      </c>
      <c r="Q137" s="6">
        <v>720493.39350000001</v>
      </c>
      <c r="R137" s="7">
        <v>1.0438347089802846E-4</v>
      </c>
      <c r="S137" s="7">
        <v>3.4778106055455282E-5</v>
      </c>
      <c r="T137" s="6">
        <v>75.207601172629026</v>
      </c>
      <c r="U137" s="6">
        <v>25.057395651397876</v>
      </c>
    </row>
    <row r="138" spans="1:21" x14ac:dyDescent="0.3">
      <c r="A138" t="s">
        <v>21</v>
      </c>
      <c r="B138" t="s">
        <v>22</v>
      </c>
      <c r="C138" t="s">
        <v>219</v>
      </c>
      <c r="D138" t="s">
        <v>220</v>
      </c>
      <c r="E138" t="s">
        <v>25</v>
      </c>
      <c r="F138" t="s">
        <v>41</v>
      </c>
      <c r="G138" t="s">
        <v>226</v>
      </c>
      <c r="H138" t="s">
        <v>227</v>
      </c>
      <c r="I138" t="s">
        <v>915</v>
      </c>
      <c r="J138" t="s">
        <v>227</v>
      </c>
      <c r="K138" t="s">
        <v>44</v>
      </c>
      <c r="L138">
        <v>14</v>
      </c>
      <c r="M138" t="s">
        <v>220</v>
      </c>
      <c r="N138" s="5">
        <v>0.54</v>
      </c>
      <c r="O138" t="s">
        <v>30</v>
      </c>
      <c r="P138" s="5">
        <v>0.21988700899999999</v>
      </c>
      <c r="Q138" s="6">
        <v>2487401.3629999999</v>
      </c>
      <c r="R138" s="7">
        <v>1.0438347089802846E-4</v>
      </c>
      <c r="S138" s="7">
        <v>3.4778106055455282E-5</v>
      </c>
      <c r="T138" s="6">
        <v>259.64358778642685</v>
      </c>
      <c r="U138" s="6">
        <v>86.50710840489802</v>
      </c>
    </row>
    <row r="139" spans="1:21" x14ac:dyDescent="0.3">
      <c r="A139" t="s">
        <v>21</v>
      </c>
      <c r="B139" t="s">
        <v>22</v>
      </c>
      <c r="C139" t="s">
        <v>219</v>
      </c>
      <c r="D139" t="s">
        <v>220</v>
      </c>
      <c r="E139" t="s">
        <v>25</v>
      </c>
      <c r="F139" t="s">
        <v>26</v>
      </c>
      <c r="G139" t="s">
        <v>228</v>
      </c>
      <c r="H139" t="s">
        <v>227</v>
      </c>
      <c r="I139" t="s">
        <v>915</v>
      </c>
      <c r="J139" t="s">
        <v>227</v>
      </c>
      <c r="K139" t="s">
        <v>44</v>
      </c>
      <c r="L139">
        <v>14</v>
      </c>
      <c r="M139" t="s">
        <v>220</v>
      </c>
      <c r="N139" s="5">
        <v>0.54</v>
      </c>
      <c r="O139" t="s">
        <v>30</v>
      </c>
      <c r="P139" s="5">
        <v>0.21988700899999999</v>
      </c>
      <c r="Q139" s="6">
        <v>27565.485410000001</v>
      </c>
      <c r="R139" s="7">
        <v>1.0438347089802846E-4</v>
      </c>
      <c r="S139" s="7">
        <v>3.4778106055455282E-5</v>
      </c>
      <c r="T139" s="6">
        <v>2.8773810440847631</v>
      </c>
      <c r="U139" s="6">
        <v>0.95867537505908529</v>
      </c>
    </row>
    <row r="140" spans="1:21" x14ac:dyDescent="0.3">
      <c r="A140" t="s">
        <v>21</v>
      </c>
      <c r="B140" t="s">
        <v>22</v>
      </c>
      <c r="C140" t="s">
        <v>229</v>
      </c>
      <c r="D140" t="s">
        <v>230</v>
      </c>
      <c r="E140" t="s">
        <v>25</v>
      </c>
      <c r="F140" t="s">
        <v>26</v>
      </c>
      <c r="G140" t="s">
        <v>231</v>
      </c>
      <c r="H140" t="s">
        <v>28</v>
      </c>
      <c r="I140" t="s">
        <v>28</v>
      </c>
      <c r="J140" t="s">
        <v>28</v>
      </c>
      <c r="K140" t="s">
        <v>29</v>
      </c>
      <c r="L140">
        <v>20</v>
      </c>
      <c r="N140" s="5">
        <v>0</v>
      </c>
      <c r="O140" t="s">
        <v>30</v>
      </c>
      <c r="P140" s="5">
        <v>0.3</v>
      </c>
      <c r="Q140" s="6">
        <v>0</v>
      </c>
      <c r="R140" s="7">
        <v>3.6816310603171587E-4</v>
      </c>
      <c r="S140" s="7">
        <v>1.1165464820805937E-4</v>
      </c>
      <c r="T140" s="6">
        <v>0</v>
      </c>
      <c r="U140" s="6">
        <v>0</v>
      </c>
    </row>
    <row r="141" spans="1:21" x14ac:dyDescent="0.3">
      <c r="A141" t="s">
        <v>21</v>
      </c>
      <c r="B141" t="s">
        <v>22</v>
      </c>
      <c r="C141" t="s">
        <v>229</v>
      </c>
      <c r="D141" t="s">
        <v>230</v>
      </c>
      <c r="E141" t="s">
        <v>25</v>
      </c>
      <c r="F141" t="s">
        <v>31</v>
      </c>
      <c r="G141" t="s">
        <v>232</v>
      </c>
      <c r="H141" t="s">
        <v>28</v>
      </c>
      <c r="I141" t="s">
        <v>28</v>
      </c>
      <c r="J141" t="s">
        <v>28</v>
      </c>
      <c r="K141" t="s">
        <v>29</v>
      </c>
      <c r="L141">
        <v>20</v>
      </c>
      <c r="N141" s="5">
        <v>0</v>
      </c>
      <c r="O141" t="s">
        <v>30</v>
      </c>
      <c r="P141" s="5">
        <v>0.3</v>
      </c>
      <c r="Q141" s="6">
        <v>0</v>
      </c>
      <c r="R141" s="7">
        <v>3.6816310603171587E-4</v>
      </c>
      <c r="S141" s="7">
        <v>1.1165464820805937E-4</v>
      </c>
      <c r="T141" s="6">
        <v>0</v>
      </c>
      <c r="U141" s="6">
        <v>0</v>
      </c>
    </row>
    <row r="142" spans="1:21" x14ac:dyDescent="0.3">
      <c r="A142" t="s">
        <v>21</v>
      </c>
      <c r="B142" t="s">
        <v>22</v>
      </c>
      <c r="C142" t="s">
        <v>229</v>
      </c>
      <c r="D142" t="s">
        <v>230</v>
      </c>
      <c r="E142" t="s">
        <v>25</v>
      </c>
      <c r="F142" t="s">
        <v>41</v>
      </c>
      <c r="G142" t="s">
        <v>233</v>
      </c>
      <c r="H142" t="s">
        <v>234</v>
      </c>
      <c r="I142" t="s">
        <v>916</v>
      </c>
      <c r="J142" t="s">
        <v>234</v>
      </c>
      <c r="K142" t="s">
        <v>44</v>
      </c>
      <c r="L142">
        <v>10</v>
      </c>
      <c r="M142" t="s">
        <v>230</v>
      </c>
      <c r="N142" s="5">
        <v>0.77945133</v>
      </c>
      <c r="O142" t="s">
        <v>30</v>
      </c>
      <c r="P142" s="5">
        <v>0.188235294</v>
      </c>
      <c r="Q142" s="6">
        <v>975067.03740000003</v>
      </c>
      <c r="R142" s="7">
        <v>2.3714112467132511E-4</v>
      </c>
      <c r="S142" s="7">
        <v>5.6896016758400947E-5</v>
      </c>
      <c r="T142" s="6">
        <v>231.22849387897304</v>
      </c>
      <c r="U142" s="6">
        <v>55.477430500474767</v>
      </c>
    </row>
    <row r="143" spans="1:21" x14ac:dyDescent="0.3">
      <c r="A143" t="s">
        <v>21</v>
      </c>
      <c r="B143" t="s">
        <v>22</v>
      </c>
      <c r="C143" t="s">
        <v>229</v>
      </c>
      <c r="D143" t="s">
        <v>230</v>
      </c>
      <c r="E143" t="s">
        <v>25</v>
      </c>
      <c r="F143" t="s">
        <v>26</v>
      </c>
      <c r="G143" t="s">
        <v>235</v>
      </c>
      <c r="H143" t="s">
        <v>234</v>
      </c>
      <c r="I143" t="s">
        <v>916</v>
      </c>
      <c r="J143" t="s">
        <v>234</v>
      </c>
      <c r="K143" t="s">
        <v>44</v>
      </c>
      <c r="L143">
        <v>10</v>
      </c>
      <c r="M143" t="s">
        <v>230</v>
      </c>
      <c r="N143" s="5">
        <v>0.77945133</v>
      </c>
      <c r="O143" t="s">
        <v>30</v>
      </c>
      <c r="P143" s="5">
        <v>0.188235294</v>
      </c>
      <c r="Q143" s="6">
        <v>10446.442880000001</v>
      </c>
      <c r="R143" s="7">
        <v>2.3714112467132511E-4</v>
      </c>
      <c r="S143" s="7">
        <v>5.6896016758400947E-5</v>
      </c>
      <c r="T143" s="6">
        <v>2.4772812133779567</v>
      </c>
      <c r="U143" s="6">
        <v>0.59436098916615832</v>
      </c>
    </row>
    <row r="144" spans="1:21" x14ac:dyDescent="0.3">
      <c r="A144" t="s">
        <v>21</v>
      </c>
      <c r="B144" t="s">
        <v>22</v>
      </c>
      <c r="C144" t="s">
        <v>23</v>
      </c>
      <c r="D144" t="s">
        <v>236</v>
      </c>
      <c r="E144" t="s">
        <v>25</v>
      </c>
      <c r="F144" t="s">
        <v>26</v>
      </c>
      <c r="G144" t="s">
        <v>27</v>
      </c>
      <c r="H144" t="s">
        <v>28</v>
      </c>
      <c r="I144" t="s">
        <v>28</v>
      </c>
      <c r="J144" t="s">
        <v>28</v>
      </c>
      <c r="K144" t="s">
        <v>29</v>
      </c>
      <c r="L144">
        <v>20</v>
      </c>
      <c r="N144" s="5">
        <v>0</v>
      </c>
      <c r="O144" t="s">
        <v>30</v>
      </c>
      <c r="P144" s="5">
        <v>0.3</v>
      </c>
      <c r="Q144" s="6">
        <v>0</v>
      </c>
      <c r="R144" s="7">
        <v>3.6816310603171587E-4</v>
      </c>
      <c r="S144" s="7">
        <v>1.1165464820805936E-4</v>
      </c>
      <c r="T144" s="6">
        <v>0</v>
      </c>
      <c r="U144" s="6">
        <v>0</v>
      </c>
    </row>
    <row r="145" spans="1:21" x14ac:dyDescent="0.3">
      <c r="A145" t="s">
        <v>21</v>
      </c>
      <c r="B145" t="s">
        <v>22</v>
      </c>
      <c r="C145" t="s">
        <v>23</v>
      </c>
      <c r="D145" t="s">
        <v>236</v>
      </c>
      <c r="E145" t="s">
        <v>25</v>
      </c>
      <c r="F145" t="s">
        <v>31</v>
      </c>
      <c r="G145" t="s">
        <v>32</v>
      </c>
      <c r="H145" t="s">
        <v>28</v>
      </c>
      <c r="I145" t="s">
        <v>28</v>
      </c>
      <c r="J145" t="s">
        <v>28</v>
      </c>
      <c r="K145" t="s">
        <v>29</v>
      </c>
      <c r="L145">
        <v>20</v>
      </c>
      <c r="N145" s="5">
        <v>0</v>
      </c>
      <c r="O145" t="s">
        <v>30</v>
      </c>
      <c r="P145" s="5">
        <v>0.3</v>
      </c>
      <c r="Q145" s="6">
        <v>0</v>
      </c>
      <c r="R145" s="7">
        <v>3.6816310603171587E-4</v>
      </c>
      <c r="S145" s="7">
        <v>1.1165464820805936E-4</v>
      </c>
      <c r="T145" s="6">
        <v>0</v>
      </c>
      <c r="U145" s="6">
        <v>0</v>
      </c>
    </row>
    <row r="146" spans="1:21" x14ac:dyDescent="0.3">
      <c r="A146" t="s">
        <v>21</v>
      </c>
      <c r="B146" t="s">
        <v>22</v>
      </c>
      <c r="C146" t="s">
        <v>23</v>
      </c>
      <c r="D146" t="s">
        <v>236</v>
      </c>
      <c r="E146" t="s">
        <v>25</v>
      </c>
      <c r="F146" t="s">
        <v>41</v>
      </c>
      <c r="G146" t="s">
        <v>237</v>
      </c>
      <c r="H146" t="s">
        <v>238</v>
      </c>
      <c r="I146" t="s">
        <v>238</v>
      </c>
      <c r="J146" t="s">
        <v>238</v>
      </c>
      <c r="K146" t="s">
        <v>44</v>
      </c>
      <c r="L146">
        <v>10</v>
      </c>
      <c r="M146" t="s">
        <v>236</v>
      </c>
      <c r="N146" s="5">
        <v>0.56999999999999995</v>
      </c>
      <c r="O146" t="s">
        <v>30</v>
      </c>
      <c r="P146" s="5">
        <v>0.64363636400000002</v>
      </c>
      <c r="Q146" s="6">
        <v>1860989.412</v>
      </c>
      <c r="R146" s="7">
        <v>5.4347823606804013E-4</v>
      </c>
      <c r="S146" s="7">
        <v>0</v>
      </c>
      <c r="T146" s="6">
        <v>1011.4072429750591</v>
      </c>
      <c r="U146" s="6">
        <v>0</v>
      </c>
    </row>
    <row r="147" spans="1:21" x14ac:dyDescent="0.3">
      <c r="A147" t="s">
        <v>21</v>
      </c>
      <c r="B147" t="s">
        <v>22</v>
      </c>
      <c r="C147" t="s">
        <v>23</v>
      </c>
      <c r="D147" t="s">
        <v>236</v>
      </c>
      <c r="E147" t="s">
        <v>25</v>
      </c>
      <c r="F147" t="s">
        <v>41</v>
      </c>
      <c r="G147" t="s">
        <v>239</v>
      </c>
      <c r="H147" t="s">
        <v>240</v>
      </c>
      <c r="I147" t="s">
        <v>240</v>
      </c>
      <c r="J147" t="s">
        <v>240</v>
      </c>
      <c r="K147" t="s">
        <v>44</v>
      </c>
      <c r="L147">
        <v>10</v>
      </c>
      <c r="M147" t="s">
        <v>236</v>
      </c>
      <c r="N147" s="5">
        <v>0</v>
      </c>
      <c r="O147" t="s">
        <v>30</v>
      </c>
      <c r="P147" s="5">
        <v>0.61785124000000002</v>
      </c>
      <c r="Q147" s="6">
        <v>0</v>
      </c>
      <c r="R147" s="7">
        <v>5.4347823606804013E-4</v>
      </c>
      <c r="S147" s="7">
        <v>0</v>
      </c>
      <c r="T147" s="6">
        <v>0</v>
      </c>
      <c r="U147" s="6">
        <v>0</v>
      </c>
    </row>
    <row r="148" spans="1:21" x14ac:dyDescent="0.3">
      <c r="A148" t="s">
        <v>21</v>
      </c>
      <c r="B148" t="s">
        <v>22</v>
      </c>
      <c r="C148" t="s">
        <v>23</v>
      </c>
      <c r="D148" t="s">
        <v>236</v>
      </c>
      <c r="E148" t="s">
        <v>25</v>
      </c>
      <c r="F148" t="s">
        <v>41</v>
      </c>
      <c r="G148" t="s">
        <v>241</v>
      </c>
      <c r="H148" t="s">
        <v>242</v>
      </c>
      <c r="I148" t="s">
        <v>242</v>
      </c>
      <c r="J148" t="s">
        <v>242</v>
      </c>
      <c r="K148" t="s">
        <v>44</v>
      </c>
      <c r="L148">
        <v>10</v>
      </c>
      <c r="M148" t="s">
        <v>236</v>
      </c>
      <c r="N148" s="5">
        <v>0</v>
      </c>
      <c r="O148" t="s">
        <v>30</v>
      </c>
      <c r="P148" s="5">
        <v>0.81</v>
      </c>
      <c r="Q148" s="6">
        <v>0</v>
      </c>
      <c r="R148" s="7">
        <v>5.4347823606804013E-4</v>
      </c>
      <c r="S148" s="7">
        <v>0</v>
      </c>
      <c r="T148" s="6">
        <v>0</v>
      </c>
      <c r="U148" s="6">
        <v>0</v>
      </c>
    </row>
    <row r="149" spans="1:21" x14ac:dyDescent="0.3">
      <c r="A149" t="s">
        <v>21</v>
      </c>
      <c r="B149" t="s">
        <v>22</v>
      </c>
      <c r="C149" t="s">
        <v>23</v>
      </c>
      <c r="D149" t="s">
        <v>236</v>
      </c>
      <c r="E149" t="s">
        <v>25</v>
      </c>
      <c r="F149" t="s">
        <v>26</v>
      </c>
      <c r="G149" t="s">
        <v>243</v>
      </c>
      <c r="H149" t="s">
        <v>238</v>
      </c>
      <c r="I149" t="s">
        <v>238</v>
      </c>
      <c r="J149" t="s">
        <v>238</v>
      </c>
      <c r="K149" t="s">
        <v>44</v>
      </c>
      <c r="L149">
        <v>10</v>
      </c>
      <c r="M149" t="s">
        <v>236</v>
      </c>
      <c r="N149" s="5">
        <v>0.56999999999999995</v>
      </c>
      <c r="O149" t="s">
        <v>30</v>
      </c>
      <c r="P149" s="5">
        <v>0.64363636400000002</v>
      </c>
      <c r="Q149" s="6">
        <v>19937.828720000001</v>
      </c>
      <c r="R149" s="7">
        <v>5.4347823606804013E-4</v>
      </c>
      <c r="S149" s="7">
        <v>0</v>
      </c>
      <c r="T149" s="6">
        <v>10.835775983772312</v>
      </c>
      <c r="U149" s="6">
        <v>0</v>
      </c>
    </row>
    <row r="150" spans="1:21" x14ac:dyDescent="0.3">
      <c r="A150" t="s">
        <v>21</v>
      </c>
      <c r="B150" t="s">
        <v>22</v>
      </c>
      <c r="C150" t="s">
        <v>23</v>
      </c>
      <c r="D150" t="s">
        <v>236</v>
      </c>
      <c r="E150" t="s">
        <v>25</v>
      </c>
      <c r="F150" t="s">
        <v>26</v>
      </c>
      <c r="G150" t="s">
        <v>244</v>
      </c>
      <c r="H150" t="s">
        <v>240</v>
      </c>
      <c r="I150" t="s">
        <v>240</v>
      </c>
      <c r="J150" t="s">
        <v>240</v>
      </c>
      <c r="K150" t="s">
        <v>44</v>
      </c>
      <c r="L150">
        <v>10</v>
      </c>
      <c r="M150" t="s">
        <v>236</v>
      </c>
      <c r="N150" s="5">
        <v>0</v>
      </c>
      <c r="O150" t="s">
        <v>30</v>
      </c>
      <c r="P150" s="5">
        <v>0.61785124000000002</v>
      </c>
      <c r="Q150" s="6">
        <v>0</v>
      </c>
      <c r="R150" s="7">
        <v>5.4347823606804013E-4</v>
      </c>
      <c r="S150" s="7">
        <v>0</v>
      </c>
      <c r="T150" s="6">
        <v>0</v>
      </c>
      <c r="U150" s="6">
        <v>0</v>
      </c>
    </row>
    <row r="151" spans="1:21" x14ac:dyDescent="0.3">
      <c r="A151" t="s">
        <v>21</v>
      </c>
      <c r="B151" t="s">
        <v>22</v>
      </c>
      <c r="C151" t="s">
        <v>23</v>
      </c>
      <c r="D151" t="s">
        <v>236</v>
      </c>
      <c r="E151" t="s">
        <v>25</v>
      </c>
      <c r="F151" t="s">
        <v>26</v>
      </c>
      <c r="G151" t="s">
        <v>245</v>
      </c>
      <c r="H151" t="s">
        <v>242</v>
      </c>
      <c r="I151" t="s">
        <v>242</v>
      </c>
      <c r="J151" t="s">
        <v>242</v>
      </c>
      <c r="K151" t="s">
        <v>44</v>
      </c>
      <c r="L151">
        <v>10</v>
      </c>
      <c r="M151" t="s">
        <v>236</v>
      </c>
      <c r="N151" s="5">
        <v>0</v>
      </c>
      <c r="O151" t="s">
        <v>30</v>
      </c>
      <c r="P151" s="5">
        <v>0.81</v>
      </c>
      <c r="Q151" s="6">
        <v>0</v>
      </c>
      <c r="R151" s="7">
        <v>5.4347823606804013E-4</v>
      </c>
      <c r="S151" s="7">
        <v>0</v>
      </c>
      <c r="T151" s="6">
        <v>0</v>
      </c>
      <c r="U151" s="6">
        <v>0</v>
      </c>
    </row>
    <row r="152" spans="1:21" x14ac:dyDescent="0.3">
      <c r="A152" t="s">
        <v>21</v>
      </c>
      <c r="B152" t="s">
        <v>22</v>
      </c>
      <c r="C152" t="s">
        <v>23</v>
      </c>
      <c r="D152" t="s">
        <v>246</v>
      </c>
      <c r="E152" t="s">
        <v>25</v>
      </c>
      <c r="F152" t="s">
        <v>26</v>
      </c>
      <c r="G152" t="s">
        <v>27</v>
      </c>
      <c r="H152" t="s">
        <v>28</v>
      </c>
      <c r="I152" t="s">
        <v>28</v>
      </c>
      <c r="J152" t="s">
        <v>28</v>
      </c>
      <c r="K152" t="s">
        <v>29</v>
      </c>
      <c r="L152">
        <v>20</v>
      </c>
      <c r="N152" s="5">
        <v>0</v>
      </c>
      <c r="O152" t="s">
        <v>30</v>
      </c>
      <c r="P152" s="5">
        <v>0.3</v>
      </c>
      <c r="Q152" s="6">
        <v>0</v>
      </c>
      <c r="R152" s="7">
        <v>3.6816310603171587E-4</v>
      </c>
      <c r="S152" s="7">
        <v>1.1165464820805936E-4</v>
      </c>
      <c r="T152" s="6">
        <v>0</v>
      </c>
      <c r="U152" s="6">
        <v>0</v>
      </c>
    </row>
    <row r="153" spans="1:21" x14ac:dyDescent="0.3">
      <c r="A153" t="s">
        <v>21</v>
      </c>
      <c r="B153" t="s">
        <v>22</v>
      </c>
      <c r="C153" t="s">
        <v>23</v>
      </c>
      <c r="D153" t="s">
        <v>246</v>
      </c>
      <c r="E153" t="s">
        <v>25</v>
      </c>
      <c r="F153" t="s">
        <v>31</v>
      </c>
      <c r="G153" t="s">
        <v>32</v>
      </c>
      <c r="H153" t="s">
        <v>28</v>
      </c>
      <c r="I153" t="s">
        <v>28</v>
      </c>
      <c r="J153" t="s">
        <v>28</v>
      </c>
      <c r="K153" t="s">
        <v>29</v>
      </c>
      <c r="L153">
        <v>20</v>
      </c>
      <c r="N153" s="5">
        <v>0</v>
      </c>
      <c r="O153" t="s">
        <v>30</v>
      </c>
      <c r="P153" s="5">
        <v>0.3</v>
      </c>
      <c r="Q153" s="6">
        <v>0</v>
      </c>
      <c r="R153" s="7">
        <v>3.6816310603171587E-4</v>
      </c>
      <c r="S153" s="7">
        <v>1.1165464820805936E-4</v>
      </c>
      <c r="T153" s="6">
        <v>0</v>
      </c>
      <c r="U153" s="6">
        <v>0</v>
      </c>
    </row>
    <row r="154" spans="1:21" x14ac:dyDescent="0.3">
      <c r="A154" t="s">
        <v>21</v>
      </c>
      <c r="B154" t="s">
        <v>22</v>
      </c>
      <c r="C154" t="s">
        <v>23</v>
      </c>
      <c r="D154" t="s">
        <v>246</v>
      </c>
      <c r="E154" t="s">
        <v>25</v>
      </c>
      <c r="F154" t="s">
        <v>41</v>
      </c>
      <c r="G154" t="s">
        <v>247</v>
      </c>
      <c r="H154" t="s">
        <v>248</v>
      </c>
      <c r="I154" t="s">
        <v>248</v>
      </c>
      <c r="J154" t="s">
        <v>248</v>
      </c>
      <c r="K154" t="s">
        <v>44</v>
      </c>
      <c r="L154">
        <v>15</v>
      </c>
      <c r="M154" t="s">
        <v>246</v>
      </c>
      <c r="N154" s="5">
        <v>0.12540000000000001</v>
      </c>
      <c r="O154" t="s">
        <v>30</v>
      </c>
      <c r="P154" s="5">
        <v>0.86111111100000004</v>
      </c>
      <c r="Q154" s="6">
        <v>529242.32479999994</v>
      </c>
      <c r="R154" s="7">
        <v>0</v>
      </c>
      <c r="S154" s="7">
        <v>0</v>
      </c>
      <c r="T154" s="6">
        <v>0</v>
      </c>
      <c r="U154" s="6">
        <v>0</v>
      </c>
    </row>
    <row r="155" spans="1:21" x14ac:dyDescent="0.3">
      <c r="A155" t="s">
        <v>21</v>
      </c>
      <c r="B155" t="s">
        <v>22</v>
      </c>
      <c r="C155" t="s">
        <v>23</v>
      </c>
      <c r="D155" t="s">
        <v>246</v>
      </c>
      <c r="E155" t="s">
        <v>25</v>
      </c>
      <c r="F155" t="s">
        <v>41</v>
      </c>
      <c r="G155" t="s">
        <v>249</v>
      </c>
      <c r="H155" t="s">
        <v>250</v>
      </c>
      <c r="I155" t="s">
        <v>250</v>
      </c>
      <c r="J155" t="s">
        <v>250</v>
      </c>
      <c r="K155" t="s">
        <v>44</v>
      </c>
      <c r="L155">
        <v>15</v>
      </c>
      <c r="M155" t="s">
        <v>246</v>
      </c>
      <c r="N155" s="5">
        <v>0.4446</v>
      </c>
      <c r="O155" t="s">
        <v>30</v>
      </c>
      <c r="P155" s="5">
        <v>0.8</v>
      </c>
      <c r="Q155" s="6">
        <v>1554999.4979999999</v>
      </c>
      <c r="R155" s="7">
        <v>0</v>
      </c>
      <c r="S155" s="7">
        <v>0</v>
      </c>
      <c r="T155" s="6">
        <v>0</v>
      </c>
      <c r="U155" s="6">
        <v>0</v>
      </c>
    </row>
    <row r="156" spans="1:21" x14ac:dyDescent="0.3">
      <c r="A156" t="s">
        <v>21</v>
      </c>
      <c r="B156" t="s">
        <v>22</v>
      </c>
      <c r="C156" t="s">
        <v>23</v>
      </c>
      <c r="D156" t="s">
        <v>246</v>
      </c>
      <c r="E156" t="s">
        <v>25</v>
      </c>
      <c r="F156" t="s">
        <v>26</v>
      </c>
      <c r="G156" t="s">
        <v>251</v>
      </c>
      <c r="H156" t="s">
        <v>248</v>
      </c>
      <c r="I156" t="s">
        <v>248</v>
      </c>
      <c r="J156" t="s">
        <v>248</v>
      </c>
      <c r="K156" t="s">
        <v>44</v>
      </c>
      <c r="L156">
        <v>15</v>
      </c>
      <c r="M156" t="s">
        <v>246</v>
      </c>
      <c r="N156" s="5">
        <v>0.12540000000000001</v>
      </c>
      <c r="O156" t="s">
        <v>30</v>
      </c>
      <c r="P156" s="5">
        <v>0.86111111100000004</v>
      </c>
      <c r="Q156" s="6">
        <v>5670.0713960000003</v>
      </c>
      <c r="R156" s="7">
        <v>0</v>
      </c>
      <c r="S156" s="7">
        <v>0</v>
      </c>
      <c r="T156" s="6">
        <v>0</v>
      </c>
      <c r="U156" s="6">
        <v>0</v>
      </c>
    </row>
    <row r="157" spans="1:21" x14ac:dyDescent="0.3">
      <c r="A157" t="s">
        <v>21</v>
      </c>
      <c r="B157" t="s">
        <v>22</v>
      </c>
      <c r="C157" t="s">
        <v>23</v>
      </c>
      <c r="D157" t="s">
        <v>246</v>
      </c>
      <c r="E157" t="s">
        <v>25</v>
      </c>
      <c r="F157" t="s">
        <v>26</v>
      </c>
      <c r="G157" t="s">
        <v>252</v>
      </c>
      <c r="H157" t="s">
        <v>250</v>
      </c>
      <c r="I157" t="s">
        <v>250</v>
      </c>
      <c r="J157" t="s">
        <v>250</v>
      </c>
      <c r="K157" t="s">
        <v>44</v>
      </c>
      <c r="L157">
        <v>15</v>
      </c>
      <c r="M157" t="s">
        <v>246</v>
      </c>
      <c r="N157" s="5">
        <v>0.4446</v>
      </c>
      <c r="O157" t="s">
        <v>30</v>
      </c>
      <c r="P157" s="5">
        <v>0.8</v>
      </c>
      <c r="Q157" s="6">
        <v>16659.58628</v>
      </c>
      <c r="R157" s="7">
        <v>0</v>
      </c>
      <c r="S157" s="7">
        <v>0</v>
      </c>
      <c r="T157" s="6">
        <v>0</v>
      </c>
      <c r="U157" s="6">
        <v>0</v>
      </c>
    </row>
    <row r="158" spans="1:21" x14ac:dyDescent="0.3">
      <c r="A158" t="s">
        <v>21</v>
      </c>
      <c r="B158" t="s">
        <v>22</v>
      </c>
      <c r="C158" t="s">
        <v>46</v>
      </c>
      <c r="D158" t="s">
        <v>253</v>
      </c>
      <c r="E158" t="s">
        <v>25</v>
      </c>
      <c r="F158" t="s">
        <v>26</v>
      </c>
      <c r="G158" t="s">
        <v>48</v>
      </c>
      <c r="H158" t="s">
        <v>28</v>
      </c>
      <c r="I158" t="s">
        <v>28</v>
      </c>
      <c r="J158" t="s">
        <v>28</v>
      </c>
      <c r="K158" t="s">
        <v>29</v>
      </c>
      <c r="L158">
        <v>20</v>
      </c>
      <c r="N158" s="5">
        <v>0</v>
      </c>
      <c r="O158" t="s">
        <v>30</v>
      </c>
      <c r="P158" s="5">
        <v>0.3</v>
      </c>
      <c r="Q158" s="6">
        <v>0</v>
      </c>
      <c r="R158" s="7">
        <v>3.6816310603171587E-4</v>
      </c>
      <c r="S158" s="7">
        <v>1.1165464820805936E-4</v>
      </c>
      <c r="T158" s="6">
        <v>0</v>
      </c>
      <c r="U158" s="6">
        <v>0</v>
      </c>
    </row>
    <row r="159" spans="1:21" x14ac:dyDescent="0.3">
      <c r="A159" t="s">
        <v>21</v>
      </c>
      <c r="B159" t="s">
        <v>22</v>
      </c>
      <c r="C159" t="s">
        <v>46</v>
      </c>
      <c r="D159" t="s">
        <v>253</v>
      </c>
      <c r="E159" t="s">
        <v>25</v>
      </c>
      <c r="F159" t="s">
        <v>26</v>
      </c>
      <c r="G159" t="s">
        <v>49</v>
      </c>
      <c r="H159" t="s">
        <v>50</v>
      </c>
      <c r="I159" t="s">
        <v>50</v>
      </c>
      <c r="J159" t="s">
        <v>50</v>
      </c>
      <c r="K159" t="s">
        <v>29</v>
      </c>
      <c r="L159">
        <v>7</v>
      </c>
      <c r="N159" s="5">
        <v>0.18</v>
      </c>
      <c r="O159" t="s">
        <v>30</v>
      </c>
      <c r="P159" s="5">
        <v>0.05</v>
      </c>
      <c r="Q159" s="6">
        <v>0</v>
      </c>
      <c r="R159" s="7">
        <v>0</v>
      </c>
      <c r="S159" s="7">
        <v>0</v>
      </c>
      <c r="T159" s="6">
        <v>0</v>
      </c>
      <c r="U159" s="6">
        <v>0</v>
      </c>
    </row>
    <row r="160" spans="1:21" x14ac:dyDescent="0.3">
      <c r="A160" t="s">
        <v>21</v>
      </c>
      <c r="B160" t="s">
        <v>22</v>
      </c>
      <c r="C160" t="s">
        <v>46</v>
      </c>
      <c r="D160" t="s">
        <v>253</v>
      </c>
      <c r="E160" t="s">
        <v>25</v>
      </c>
      <c r="F160" t="s">
        <v>26</v>
      </c>
      <c r="G160" t="s">
        <v>51</v>
      </c>
      <c r="H160" t="s">
        <v>52</v>
      </c>
      <c r="I160" t="s">
        <v>899</v>
      </c>
      <c r="J160" t="s">
        <v>52</v>
      </c>
      <c r="K160" t="s">
        <v>29</v>
      </c>
      <c r="L160">
        <v>4</v>
      </c>
      <c r="N160" s="5">
        <v>9.1419574000000003E-2</v>
      </c>
      <c r="O160" t="s">
        <v>30</v>
      </c>
      <c r="P160" s="5">
        <v>1.8944889999999999E-2</v>
      </c>
      <c r="Q160" s="6">
        <v>0</v>
      </c>
      <c r="R160" s="7">
        <v>9.0070861659047996E-5</v>
      </c>
      <c r="S160" s="7">
        <v>1.9388653162790906E-4</v>
      </c>
      <c r="T160" s="6">
        <v>0</v>
      </c>
      <c r="U160" s="6">
        <v>0</v>
      </c>
    </row>
    <row r="161" spans="1:21" x14ac:dyDescent="0.3">
      <c r="A161" t="s">
        <v>21</v>
      </c>
      <c r="B161" t="s">
        <v>22</v>
      </c>
      <c r="C161" t="s">
        <v>46</v>
      </c>
      <c r="D161" t="s">
        <v>253</v>
      </c>
      <c r="E161" t="s">
        <v>25</v>
      </c>
      <c r="F161" t="s">
        <v>26</v>
      </c>
      <c r="G161" t="s">
        <v>53</v>
      </c>
      <c r="H161" t="s">
        <v>54</v>
      </c>
      <c r="I161" t="s">
        <v>54</v>
      </c>
      <c r="J161" t="s">
        <v>54</v>
      </c>
      <c r="K161" t="s">
        <v>29</v>
      </c>
      <c r="L161">
        <v>7</v>
      </c>
      <c r="N161" s="5">
        <v>1.5822619E-2</v>
      </c>
      <c r="O161" t="s">
        <v>30</v>
      </c>
      <c r="P161" s="5">
        <v>0.13075831700000001</v>
      </c>
      <c r="Q161" s="6">
        <v>12.720235049999999</v>
      </c>
      <c r="R161" s="7">
        <v>9.0070861659047996E-5</v>
      </c>
      <c r="S161" s="7">
        <v>1.9388653162790906E-4</v>
      </c>
      <c r="T161" s="6">
        <v>1.1457225314591235E-3</v>
      </c>
      <c r="U161" s="6">
        <v>2.4662822553362623E-3</v>
      </c>
    </row>
    <row r="162" spans="1:21" x14ac:dyDescent="0.3">
      <c r="A162" t="s">
        <v>21</v>
      </c>
      <c r="B162" t="s">
        <v>22</v>
      </c>
      <c r="C162" t="s">
        <v>46</v>
      </c>
      <c r="D162" t="s">
        <v>253</v>
      </c>
      <c r="E162" t="s">
        <v>25</v>
      </c>
      <c r="F162" t="s">
        <v>26</v>
      </c>
      <c r="G162" t="s">
        <v>55</v>
      </c>
      <c r="H162" t="s">
        <v>56</v>
      </c>
      <c r="I162" t="s">
        <v>56</v>
      </c>
      <c r="J162" t="s">
        <v>56</v>
      </c>
      <c r="K162" t="s">
        <v>29</v>
      </c>
      <c r="L162">
        <v>10</v>
      </c>
      <c r="N162" s="5">
        <v>0.121892766</v>
      </c>
      <c r="O162" t="s">
        <v>30</v>
      </c>
      <c r="P162" s="5">
        <v>4.7975805000000003E-2</v>
      </c>
      <c r="Q162" s="6">
        <v>0</v>
      </c>
      <c r="R162" s="7">
        <v>9.0070861659047996E-5</v>
      </c>
      <c r="S162" s="7">
        <v>1.9388653162790906E-4</v>
      </c>
      <c r="T162" s="6">
        <v>0</v>
      </c>
      <c r="U162" s="6">
        <v>0</v>
      </c>
    </row>
    <row r="163" spans="1:21" x14ac:dyDescent="0.3">
      <c r="A163" t="s">
        <v>21</v>
      </c>
      <c r="B163" t="s">
        <v>22</v>
      </c>
      <c r="C163" t="s">
        <v>46</v>
      </c>
      <c r="D163" t="s">
        <v>253</v>
      </c>
      <c r="E163" t="s">
        <v>25</v>
      </c>
      <c r="F163" t="s">
        <v>26</v>
      </c>
      <c r="G163" t="s">
        <v>57</v>
      </c>
      <c r="H163" t="s">
        <v>58</v>
      </c>
      <c r="I163" t="s">
        <v>58</v>
      </c>
      <c r="J163" t="s">
        <v>58</v>
      </c>
      <c r="K163" t="s">
        <v>29</v>
      </c>
      <c r="L163">
        <v>9</v>
      </c>
      <c r="N163" s="5">
        <v>0.8</v>
      </c>
      <c r="O163" t="s">
        <v>30</v>
      </c>
      <c r="P163" s="5">
        <v>0.15277185900000001</v>
      </c>
      <c r="Q163" s="6">
        <v>856.03964840000003</v>
      </c>
      <c r="R163" s="7">
        <v>9.0070861659047996E-5</v>
      </c>
      <c r="S163" s="7">
        <v>1.9388653162790906E-4</v>
      </c>
      <c r="T163" s="6">
        <v>7.7104228745696488E-2</v>
      </c>
      <c r="U163" s="6">
        <v>0.16597455836425076</v>
      </c>
    </row>
    <row r="164" spans="1:21" x14ac:dyDescent="0.3">
      <c r="A164" t="s">
        <v>21</v>
      </c>
      <c r="B164" t="s">
        <v>22</v>
      </c>
      <c r="C164" t="s">
        <v>46</v>
      </c>
      <c r="D164" t="s">
        <v>253</v>
      </c>
      <c r="E164" t="s">
        <v>25</v>
      </c>
      <c r="F164" t="s">
        <v>26</v>
      </c>
      <c r="G164" t="s">
        <v>59</v>
      </c>
      <c r="H164" t="s">
        <v>60</v>
      </c>
      <c r="I164" t="s">
        <v>60</v>
      </c>
      <c r="J164" t="s">
        <v>60</v>
      </c>
      <c r="K164" t="s">
        <v>29</v>
      </c>
      <c r="L164">
        <v>13</v>
      </c>
      <c r="N164" s="5">
        <v>0.114274468</v>
      </c>
      <c r="O164" t="s">
        <v>30</v>
      </c>
      <c r="P164" s="5">
        <v>7.6560914999999993E-2</v>
      </c>
      <c r="Q164" s="6">
        <v>41.400464300000003</v>
      </c>
      <c r="R164" s="7">
        <v>9.0070861659047996E-5</v>
      </c>
      <c r="S164" s="7">
        <v>1.9388653162790906E-4</v>
      </c>
      <c r="T164" s="6">
        <v>3.7289754925856557E-3</v>
      </c>
      <c r="U164" s="6">
        <v>8.0269924309120701E-3</v>
      </c>
    </row>
    <row r="165" spans="1:21" x14ac:dyDescent="0.3">
      <c r="A165" t="s">
        <v>21</v>
      </c>
      <c r="B165" t="s">
        <v>22</v>
      </c>
      <c r="C165" t="s">
        <v>46</v>
      </c>
      <c r="D165" t="s">
        <v>253</v>
      </c>
      <c r="E165" t="s">
        <v>25</v>
      </c>
      <c r="F165" t="s">
        <v>26</v>
      </c>
      <c r="G165" t="s">
        <v>61</v>
      </c>
      <c r="H165" t="s">
        <v>62</v>
      </c>
      <c r="I165" t="s">
        <v>62</v>
      </c>
      <c r="J165" t="s">
        <v>62</v>
      </c>
      <c r="K165" t="s">
        <v>29</v>
      </c>
      <c r="L165">
        <v>10</v>
      </c>
      <c r="N165" s="5">
        <v>9.1419574000000003E-2</v>
      </c>
      <c r="O165" t="s">
        <v>30</v>
      </c>
      <c r="P165" s="5">
        <v>6.8486272000000001E-2</v>
      </c>
      <c r="Q165" s="6">
        <v>0</v>
      </c>
      <c r="R165" s="7">
        <v>9.0070861659047996E-5</v>
      </c>
      <c r="S165" s="7">
        <v>1.9388653162790906E-4</v>
      </c>
      <c r="T165" s="6">
        <v>0</v>
      </c>
      <c r="U165" s="6">
        <v>0</v>
      </c>
    </row>
    <row r="166" spans="1:21" x14ac:dyDescent="0.3">
      <c r="A166" t="s">
        <v>21</v>
      </c>
      <c r="B166" t="s">
        <v>22</v>
      </c>
      <c r="C166" t="s">
        <v>46</v>
      </c>
      <c r="D166" t="s">
        <v>253</v>
      </c>
      <c r="E166" t="s">
        <v>25</v>
      </c>
      <c r="F166" t="s">
        <v>26</v>
      </c>
      <c r="G166" t="s">
        <v>63</v>
      </c>
      <c r="H166" t="s">
        <v>64</v>
      </c>
      <c r="I166" t="s">
        <v>64</v>
      </c>
      <c r="J166" t="s">
        <v>64</v>
      </c>
      <c r="K166" t="s">
        <v>29</v>
      </c>
      <c r="L166">
        <v>10</v>
      </c>
      <c r="N166" s="5">
        <v>0.13712936100000001</v>
      </c>
      <c r="O166" t="s">
        <v>30</v>
      </c>
      <c r="P166" s="5">
        <v>1.5015344999999999E-2</v>
      </c>
      <c r="Q166" s="6">
        <v>0</v>
      </c>
      <c r="R166" s="7">
        <v>9.0070861659047996E-5</v>
      </c>
      <c r="S166" s="7">
        <v>1.9388653162790906E-4</v>
      </c>
      <c r="T166" s="6">
        <v>0</v>
      </c>
      <c r="U166" s="6">
        <v>0</v>
      </c>
    </row>
    <row r="167" spans="1:21" x14ac:dyDescent="0.3">
      <c r="A167" t="s">
        <v>21</v>
      </c>
      <c r="B167" t="s">
        <v>22</v>
      </c>
      <c r="C167" t="s">
        <v>46</v>
      </c>
      <c r="D167" t="s">
        <v>253</v>
      </c>
      <c r="E167" t="s">
        <v>25</v>
      </c>
      <c r="F167" t="s">
        <v>26</v>
      </c>
      <c r="G167" t="s">
        <v>65</v>
      </c>
      <c r="H167" t="s">
        <v>66</v>
      </c>
      <c r="I167" t="s">
        <v>66</v>
      </c>
      <c r="J167" t="s">
        <v>66</v>
      </c>
      <c r="K167" t="s">
        <v>29</v>
      </c>
      <c r="L167">
        <v>15</v>
      </c>
      <c r="N167" s="5">
        <v>9.5000000000000001E-2</v>
      </c>
      <c r="O167" t="s">
        <v>30</v>
      </c>
      <c r="P167" s="5">
        <v>0.123</v>
      </c>
      <c r="Q167" s="6">
        <v>71.692992840000002</v>
      </c>
      <c r="R167" s="7">
        <v>9.0070861659047996E-5</v>
      </c>
      <c r="S167" s="7">
        <v>1.9388653162790906E-4</v>
      </c>
      <c r="T167" s="6">
        <v>6.4574496400147587E-3</v>
      </c>
      <c r="U167" s="6">
        <v>1.3900305723772119E-2</v>
      </c>
    </row>
    <row r="168" spans="1:21" x14ac:dyDescent="0.3">
      <c r="A168" t="s">
        <v>21</v>
      </c>
      <c r="B168" t="s">
        <v>22</v>
      </c>
      <c r="C168" t="s">
        <v>46</v>
      </c>
      <c r="D168" t="s">
        <v>253</v>
      </c>
      <c r="E168" t="s">
        <v>25</v>
      </c>
      <c r="F168" t="s">
        <v>31</v>
      </c>
      <c r="G168" t="s">
        <v>67</v>
      </c>
      <c r="H168" t="s">
        <v>28</v>
      </c>
      <c r="I168" t="s">
        <v>28</v>
      </c>
      <c r="J168" t="s">
        <v>28</v>
      </c>
      <c r="K168" t="s">
        <v>29</v>
      </c>
      <c r="L168">
        <v>20</v>
      </c>
      <c r="N168" s="5">
        <v>0</v>
      </c>
      <c r="O168" t="s">
        <v>30</v>
      </c>
      <c r="P168" s="5">
        <v>0.3</v>
      </c>
      <c r="Q168" s="6">
        <v>0</v>
      </c>
      <c r="R168" s="7">
        <v>3.6816310603171587E-4</v>
      </c>
      <c r="S168" s="7">
        <v>1.1165464820805936E-4</v>
      </c>
      <c r="T168" s="6">
        <v>0</v>
      </c>
      <c r="U168" s="6">
        <v>0</v>
      </c>
    </row>
    <row r="169" spans="1:21" x14ac:dyDescent="0.3">
      <c r="A169" t="s">
        <v>21</v>
      </c>
      <c r="B169" t="s">
        <v>22</v>
      </c>
      <c r="C169" t="s">
        <v>46</v>
      </c>
      <c r="D169" t="s">
        <v>253</v>
      </c>
      <c r="E169" t="s">
        <v>25</v>
      </c>
      <c r="F169" t="s">
        <v>31</v>
      </c>
      <c r="G169" t="s">
        <v>68</v>
      </c>
      <c r="H169" t="s">
        <v>50</v>
      </c>
      <c r="I169" t="s">
        <v>50</v>
      </c>
      <c r="J169" t="s">
        <v>50</v>
      </c>
      <c r="K169" t="s">
        <v>29</v>
      </c>
      <c r="L169">
        <v>7</v>
      </c>
      <c r="N169" s="5">
        <v>0.216</v>
      </c>
      <c r="O169" t="s">
        <v>30</v>
      </c>
      <c r="P169" s="5">
        <v>0.05</v>
      </c>
      <c r="Q169" s="6">
        <v>6450.5074629999999</v>
      </c>
      <c r="R169" s="7">
        <v>0</v>
      </c>
      <c r="S169" s="7">
        <v>0</v>
      </c>
      <c r="T169" s="6">
        <v>0</v>
      </c>
      <c r="U169" s="6">
        <v>0</v>
      </c>
    </row>
    <row r="170" spans="1:21" x14ac:dyDescent="0.3">
      <c r="A170" t="s">
        <v>21</v>
      </c>
      <c r="B170" t="s">
        <v>22</v>
      </c>
      <c r="C170" t="s">
        <v>46</v>
      </c>
      <c r="D170" t="s">
        <v>253</v>
      </c>
      <c r="E170" t="s">
        <v>25</v>
      </c>
      <c r="F170" t="s">
        <v>31</v>
      </c>
      <c r="G170" t="s">
        <v>69</v>
      </c>
      <c r="H170" t="s">
        <v>52</v>
      </c>
      <c r="I170" t="s">
        <v>899</v>
      </c>
      <c r="J170" t="s">
        <v>52</v>
      </c>
      <c r="K170" t="s">
        <v>29</v>
      </c>
      <c r="L170">
        <v>4</v>
      </c>
      <c r="N170" s="5">
        <v>1.5822619E-2</v>
      </c>
      <c r="O170" t="s">
        <v>30</v>
      </c>
      <c r="P170" s="5">
        <v>1.8944889999999999E-2</v>
      </c>
      <c r="Q170" s="6">
        <v>176.77191999999999</v>
      </c>
      <c r="R170" s="7">
        <v>9.0070861659047996E-5</v>
      </c>
      <c r="S170" s="7">
        <v>1.9388653162790906E-4</v>
      </c>
      <c r="T170" s="6">
        <v>1.5921999151524299E-2</v>
      </c>
      <c r="U170" s="6">
        <v>3.427369445800621E-2</v>
      </c>
    </row>
    <row r="171" spans="1:21" x14ac:dyDescent="0.3">
      <c r="A171" t="s">
        <v>21</v>
      </c>
      <c r="B171" t="s">
        <v>22</v>
      </c>
      <c r="C171" t="s">
        <v>46</v>
      </c>
      <c r="D171" t="s">
        <v>253</v>
      </c>
      <c r="E171" t="s">
        <v>25</v>
      </c>
      <c r="F171" t="s">
        <v>31</v>
      </c>
      <c r="G171" t="s">
        <v>70</v>
      </c>
      <c r="H171" t="s">
        <v>54</v>
      </c>
      <c r="I171" t="s">
        <v>54</v>
      </c>
      <c r="J171" t="s">
        <v>54</v>
      </c>
      <c r="K171" t="s">
        <v>29</v>
      </c>
      <c r="L171">
        <v>7</v>
      </c>
      <c r="N171" s="5">
        <v>9.1419574000000003E-2</v>
      </c>
      <c r="O171" t="s">
        <v>30</v>
      </c>
      <c r="P171" s="5">
        <v>0.13668872800000001</v>
      </c>
      <c r="Q171" s="6">
        <v>8143.2257470000004</v>
      </c>
      <c r="R171" s="7">
        <v>9.0070861659047996E-5</v>
      </c>
      <c r="S171" s="7">
        <v>1.9388653162790906E-4</v>
      </c>
      <c r="T171" s="6">
        <v>0.73346735971643484</v>
      </c>
      <c r="U171" s="6">
        <v>1.5788617963489189</v>
      </c>
    </row>
    <row r="172" spans="1:21" x14ac:dyDescent="0.3">
      <c r="A172" t="s">
        <v>21</v>
      </c>
      <c r="B172" t="s">
        <v>22</v>
      </c>
      <c r="C172" t="s">
        <v>46</v>
      </c>
      <c r="D172" t="s">
        <v>253</v>
      </c>
      <c r="E172" t="s">
        <v>25</v>
      </c>
      <c r="F172" t="s">
        <v>31</v>
      </c>
      <c r="G172" t="s">
        <v>71</v>
      </c>
      <c r="H172" t="s">
        <v>56</v>
      </c>
      <c r="I172" t="s">
        <v>56</v>
      </c>
      <c r="J172" t="s">
        <v>56</v>
      </c>
      <c r="K172" t="s">
        <v>29</v>
      </c>
      <c r="L172">
        <v>10</v>
      </c>
      <c r="N172" s="5">
        <v>2.1096825E-2</v>
      </c>
      <c r="O172" t="s">
        <v>30</v>
      </c>
      <c r="P172" s="5">
        <v>4.7975805000000003E-2</v>
      </c>
      <c r="Q172" s="6">
        <v>597.9895616</v>
      </c>
      <c r="R172" s="7">
        <v>9.0070861659047996E-5</v>
      </c>
      <c r="S172" s="7">
        <v>1.9388653162790906E-4</v>
      </c>
      <c r="T172" s="6">
        <v>5.3861435076428363E-2</v>
      </c>
      <c r="U172" s="6">
        <v>0.11594212204831787</v>
      </c>
    </row>
    <row r="173" spans="1:21" x14ac:dyDescent="0.3">
      <c r="A173" t="s">
        <v>21</v>
      </c>
      <c r="B173" t="s">
        <v>22</v>
      </c>
      <c r="C173" t="s">
        <v>46</v>
      </c>
      <c r="D173" t="s">
        <v>253</v>
      </c>
      <c r="E173" t="s">
        <v>25</v>
      </c>
      <c r="F173" t="s">
        <v>31</v>
      </c>
      <c r="G173" t="s">
        <v>72</v>
      </c>
      <c r="H173" t="s">
        <v>58</v>
      </c>
      <c r="I173" t="s">
        <v>58</v>
      </c>
      <c r="J173" t="s">
        <v>58</v>
      </c>
      <c r="K173" t="s">
        <v>29</v>
      </c>
      <c r="L173">
        <v>9</v>
      </c>
      <c r="N173" s="5">
        <v>2.1096825E-2</v>
      </c>
      <c r="O173" t="s">
        <v>30</v>
      </c>
      <c r="P173" s="5">
        <v>0.15277185900000001</v>
      </c>
      <c r="Q173" s="6">
        <v>2107.109136</v>
      </c>
      <c r="R173" s="7">
        <v>9.0070861659047996E-5</v>
      </c>
      <c r="S173" s="7">
        <v>1.9388653162790906E-4</v>
      </c>
      <c r="T173" s="6">
        <v>0.18978913548917214</v>
      </c>
      <c r="U173" s="6">
        <v>0.40854008214052012</v>
      </c>
    </row>
    <row r="174" spans="1:21" x14ac:dyDescent="0.3">
      <c r="A174" t="s">
        <v>21</v>
      </c>
      <c r="B174" t="s">
        <v>22</v>
      </c>
      <c r="C174" t="s">
        <v>46</v>
      </c>
      <c r="D174" t="s">
        <v>253</v>
      </c>
      <c r="E174" t="s">
        <v>25</v>
      </c>
      <c r="F174" t="s">
        <v>31</v>
      </c>
      <c r="G174" t="s">
        <v>73</v>
      </c>
      <c r="H174" t="s">
        <v>60</v>
      </c>
      <c r="I174" t="s">
        <v>60</v>
      </c>
      <c r="J174" t="s">
        <v>60</v>
      </c>
      <c r="K174" t="s">
        <v>29</v>
      </c>
      <c r="L174">
        <v>13</v>
      </c>
      <c r="N174" s="5">
        <v>1.9778272999999999E-2</v>
      </c>
      <c r="O174" t="s">
        <v>30</v>
      </c>
      <c r="P174" s="5">
        <v>7.6560914999999993E-2</v>
      </c>
      <c r="Q174" s="6">
        <v>963.06213560000003</v>
      </c>
      <c r="R174" s="7">
        <v>9.0070861659047996E-5</v>
      </c>
      <c r="S174" s="7">
        <v>1.9388653162790906E-4</v>
      </c>
      <c r="T174" s="6">
        <v>8.674383638469492E-2</v>
      </c>
      <c r="U174" s="6">
        <v>0.18672477721365105</v>
      </c>
    </row>
    <row r="175" spans="1:21" x14ac:dyDescent="0.3">
      <c r="A175" t="s">
        <v>21</v>
      </c>
      <c r="B175" t="s">
        <v>22</v>
      </c>
      <c r="C175" t="s">
        <v>46</v>
      </c>
      <c r="D175" t="s">
        <v>253</v>
      </c>
      <c r="E175" t="s">
        <v>25</v>
      </c>
      <c r="F175" t="s">
        <v>31</v>
      </c>
      <c r="G175" t="s">
        <v>74</v>
      </c>
      <c r="H175" t="s">
        <v>62</v>
      </c>
      <c r="I175" t="s">
        <v>62</v>
      </c>
      <c r="J175" t="s">
        <v>62</v>
      </c>
      <c r="K175" t="s">
        <v>29</v>
      </c>
      <c r="L175">
        <v>10</v>
      </c>
      <c r="N175" s="5">
        <v>1.5822619E-2</v>
      </c>
      <c r="O175" t="s">
        <v>30</v>
      </c>
      <c r="P175" s="5">
        <v>6.8486272000000001E-2</v>
      </c>
      <c r="Q175" s="6">
        <v>688.14915359999998</v>
      </c>
      <c r="R175" s="7">
        <v>9.0070861659047996E-5</v>
      </c>
      <c r="S175" s="7">
        <v>1.9388653162790906E-4</v>
      </c>
      <c r="T175" s="6">
        <v>6.1982187214696567E-2</v>
      </c>
      <c r="U175" s="6">
        <v>0.13342285263418524</v>
      </c>
    </row>
    <row r="176" spans="1:21" x14ac:dyDescent="0.3">
      <c r="A176" t="s">
        <v>21</v>
      </c>
      <c r="B176" t="s">
        <v>22</v>
      </c>
      <c r="C176" t="s">
        <v>46</v>
      </c>
      <c r="D176" t="s">
        <v>253</v>
      </c>
      <c r="E176" t="s">
        <v>25</v>
      </c>
      <c r="F176" t="s">
        <v>31</v>
      </c>
      <c r="G176" t="s">
        <v>75</v>
      </c>
      <c r="H176" t="s">
        <v>64</v>
      </c>
      <c r="I176" t="s">
        <v>64</v>
      </c>
      <c r="J176" t="s">
        <v>64</v>
      </c>
      <c r="K176" t="s">
        <v>29</v>
      </c>
      <c r="L176">
        <v>10</v>
      </c>
      <c r="N176" s="5">
        <v>2.3733928000000001E-2</v>
      </c>
      <c r="O176" t="s">
        <v>30</v>
      </c>
      <c r="P176" s="5">
        <v>3.6036828999999999E-2</v>
      </c>
      <c r="Q176" s="6">
        <v>504.81311879999998</v>
      </c>
      <c r="R176" s="7">
        <v>9.0070861659047996E-5</v>
      </c>
      <c r="S176" s="7">
        <v>1.9388653162790906E-4</v>
      </c>
      <c r="T176" s="6">
        <v>4.5468952587107363E-2</v>
      </c>
      <c r="U176" s="6">
        <v>9.7876464724399606E-2</v>
      </c>
    </row>
    <row r="177" spans="1:21" x14ac:dyDescent="0.3">
      <c r="A177" t="s">
        <v>21</v>
      </c>
      <c r="B177" t="s">
        <v>22</v>
      </c>
      <c r="C177" t="s">
        <v>46</v>
      </c>
      <c r="D177" t="s">
        <v>253</v>
      </c>
      <c r="E177" t="s">
        <v>25</v>
      </c>
      <c r="F177" t="s">
        <v>31</v>
      </c>
      <c r="G177" t="s">
        <v>76</v>
      </c>
      <c r="H177" t="s">
        <v>66</v>
      </c>
      <c r="I177" t="s">
        <v>66</v>
      </c>
      <c r="J177" t="s">
        <v>66</v>
      </c>
      <c r="K177" t="s">
        <v>29</v>
      </c>
      <c r="L177">
        <v>15</v>
      </c>
      <c r="N177" s="5">
        <v>9.5000000000000001E-2</v>
      </c>
      <c r="O177" t="s">
        <v>30</v>
      </c>
      <c r="P177" s="5">
        <v>0.123</v>
      </c>
      <c r="Q177" s="6">
        <v>7519.5551359999999</v>
      </c>
      <c r="R177" s="7">
        <v>9.0070861659047996E-5</v>
      </c>
      <c r="S177" s="7">
        <v>1.9388653162790906E-4</v>
      </c>
      <c r="T177" s="6">
        <v>0.67729281039223987</v>
      </c>
      <c r="U177" s="6">
        <v>1.4579404647038701</v>
      </c>
    </row>
    <row r="178" spans="1:21" x14ac:dyDescent="0.3">
      <c r="A178" t="s">
        <v>21</v>
      </c>
      <c r="B178" t="s">
        <v>22</v>
      </c>
      <c r="C178" t="s">
        <v>46</v>
      </c>
      <c r="D178" t="s">
        <v>253</v>
      </c>
      <c r="E178" t="s">
        <v>25</v>
      </c>
      <c r="F178" t="s">
        <v>41</v>
      </c>
      <c r="G178" t="s">
        <v>254</v>
      </c>
      <c r="H178" t="s">
        <v>255</v>
      </c>
      <c r="I178" t="s">
        <v>255</v>
      </c>
      <c r="J178" t="s">
        <v>255</v>
      </c>
      <c r="K178" t="s">
        <v>44</v>
      </c>
      <c r="L178">
        <v>20</v>
      </c>
      <c r="M178" t="s">
        <v>253</v>
      </c>
      <c r="N178" s="5">
        <v>0.999782952</v>
      </c>
      <c r="O178" t="s">
        <v>30</v>
      </c>
      <c r="P178" s="5">
        <v>5.8469387999999997E-2</v>
      </c>
      <c r="Q178" s="6">
        <v>37082.080750000001</v>
      </c>
      <c r="R178" s="7">
        <v>-2.3166337996372022E-5</v>
      </c>
      <c r="S178" s="7">
        <v>2.754119923338294E-4</v>
      </c>
      <c r="T178" s="6">
        <v>-0.85905601626326056</v>
      </c>
      <c r="U178" s="6">
        <v>10.212849739241443</v>
      </c>
    </row>
    <row r="179" spans="1:21" x14ac:dyDescent="0.3">
      <c r="A179" t="s">
        <v>21</v>
      </c>
      <c r="B179" t="s">
        <v>22</v>
      </c>
      <c r="C179" t="s">
        <v>46</v>
      </c>
      <c r="D179" t="s">
        <v>253</v>
      </c>
      <c r="E179" t="s">
        <v>25</v>
      </c>
      <c r="F179" t="s">
        <v>26</v>
      </c>
      <c r="G179" t="s">
        <v>256</v>
      </c>
      <c r="H179" t="s">
        <v>255</v>
      </c>
      <c r="I179" t="s">
        <v>255</v>
      </c>
      <c r="J179" t="s">
        <v>255</v>
      </c>
      <c r="K179" t="s">
        <v>44</v>
      </c>
      <c r="L179">
        <v>20</v>
      </c>
      <c r="M179" t="s">
        <v>253</v>
      </c>
      <c r="N179" s="5">
        <v>0.999782952</v>
      </c>
      <c r="O179" t="s">
        <v>30</v>
      </c>
      <c r="P179" s="5">
        <v>5.8469387999999997E-2</v>
      </c>
      <c r="Q179" s="6">
        <v>352.04837090000001</v>
      </c>
      <c r="R179" s="7">
        <v>-2.3166337996372022E-5</v>
      </c>
      <c r="S179" s="7">
        <v>2.754119923338294E-4</v>
      </c>
      <c r="T179" s="6">
        <v>-8.1556715513415399E-3</v>
      </c>
      <c r="U179" s="6">
        <v>9.6958343227447938E-2</v>
      </c>
    </row>
    <row r="180" spans="1:21" x14ac:dyDescent="0.3">
      <c r="A180" t="s">
        <v>21</v>
      </c>
      <c r="B180" t="s">
        <v>22</v>
      </c>
      <c r="C180" t="s">
        <v>229</v>
      </c>
      <c r="D180" t="s">
        <v>257</v>
      </c>
      <c r="E180" t="s">
        <v>25</v>
      </c>
      <c r="F180" t="s">
        <v>26</v>
      </c>
      <c r="G180" t="s">
        <v>231</v>
      </c>
      <c r="H180" t="s">
        <v>28</v>
      </c>
      <c r="I180" t="s">
        <v>28</v>
      </c>
      <c r="J180" t="s">
        <v>28</v>
      </c>
      <c r="K180" t="s">
        <v>29</v>
      </c>
      <c r="L180">
        <v>20</v>
      </c>
      <c r="N180" s="5">
        <v>0</v>
      </c>
      <c r="O180" t="s">
        <v>30</v>
      </c>
      <c r="P180" s="5">
        <v>0.3</v>
      </c>
      <c r="Q180" s="6">
        <v>0</v>
      </c>
      <c r="R180" s="7">
        <v>3.6816310603171587E-4</v>
      </c>
      <c r="S180" s="7">
        <v>1.1165464820805937E-4</v>
      </c>
      <c r="T180" s="6">
        <v>0</v>
      </c>
      <c r="U180" s="6">
        <v>0</v>
      </c>
    </row>
    <row r="181" spans="1:21" x14ac:dyDescent="0.3">
      <c r="A181" t="s">
        <v>21</v>
      </c>
      <c r="B181" t="s">
        <v>22</v>
      </c>
      <c r="C181" t="s">
        <v>229</v>
      </c>
      <c r="D181" t="s">
        <v>257</v>
      </c>
      <c r="E181" t="s">
        <v>25</v>
      </c>
      <c r="F181" t="s">
        <v>31</v>
      </c>
      <c r="G181" t="s">
        <v>232</v>
      </c>
      <c r="H181" t="s">
        <v>28</v>
      </c>
      <c r="I181" t="s">
        <v>28</v>
      </c>
      <c r="J181" t="s">
        <v>28</v>
      </c>
      <c r="K181" t="s">
        <v>29</v>
      </c>
      <c r="L181">
        <v>20</v>
      </c>
      <c r="N181" s="5">
        <v>0</v>
      </c>
      <c r="O181" t="s">
        <v>30</v>
      </c>
      <c r="P181" s="5">
        <v>0.3</v>
      </c>
      <c r="Q181" s="6">
        <v>0</v>
      </c>
      <c r="R181" s="7">
        <v>3.6816310603171587E-4</v>
      </c>
      <c r="S181" s="7">
        <v>1.1165464820805937E-4</v>
      </c>
      <c r="T181" s="6">
        <v>0</v>
      </c>
      <c r="U181" s="6">
        <v>0</v>
      </c>
    </row>
    <row r="182" spans="1:21" x14ac:dyDescent="0.3">
      <c r="A182" t="s">
        <v>21</v>
      </c>
      <c r="B182" t="s">
        <v>22</v>
      </c>
      <c r="C182" t="s">
        <v>229</v>
      </c>
      <c r="D182" t="s">
        <v>257</v>
      </c>
      <c r="E182" t="s">
        <v>25</v>
      </c>
      <c r="F182" t="s">
        <v>41</v>
      </c>
      <c r="G182" t="s">
        <v>258</v>
      </c>
      <c r="H182" t="s">
        <v>259</v>
      </c>
      <c r="I182" t="s">
        <v>259</v>
      </c>
      <c r="J182" t="s">
        <v>259</v>
      </c>
      <c r="K182" t="s">
        <v>44</v>
      </c>
      <c r="L182">
        <v>12</v>
      </c>
      <c r="M182" t="s">
        <v>257</v>
      </c>
      <c r="N182" s="5">
        <v>0.73063923200000003</v>
      </c>
      <c r="O182" t="s">
        <v>30</v>
      </c>
      <c r="P182" s="5">
        <v>0.2</v>
      </c>
      <c r="Q182" s="6">
        <v>1041613.639</v>
      </c>
      <c r="R182" s="7">
        <v>2.48154770815745E-4</v>
      </c>
      <c r="S182" s="7">
        <v>8.1591315392870456E-5</v>
      </c>
      <c r="T182" s="6">
        <v>258.48139386459911</v>
      </c>
      <c r="U182" s="6">
        <v>84.986626937164502</v>
      </c>
    </row>
    <row r="183" spans="1:21" x14ac:dyDescent="0.3">
      <c r="A183" t="s">
        <v>21</v>
      </c>
      <c r="B183" t="s">
        <v>22</v>
      </c>
      <c r="C183" t="s">
        <v>229</v>
      </c>
      <c r="D183" t="s">
        <v>257</v>
      </c>
      <c r="E183" t="s">
        <v>25</v>
      </c>
      <c r="F183" t="s">
        <v>26</v>
      </c>
      <c r="G183" t="s">
        <v>260</v>
      </c>
      <c r="H183" t="s">
        <v>259</v>
      </c>
      <c r="I183" t="s">
        <v>259</v>
      </c>
      <c r="J183" t="s">
        <v>259</v>
      </c>
      <c r="K183" t="s">
        <v>44</v>
      </c>
      <c r="L183">
        <v>12</v>
      </c>
      <c r="M183" t="s">
        <v>257</v>
      </c>
      <c r="N183" s="5">
        <v>0.73063923200000003</v>
      </c>
      <c r="O183" t="s">
        <v>30</v>
      </c>
      <c r="P183" s="5">
        <v>0.2</v>
      </c>
      <c r="Q183" s="6">
        <v>11159.394130000001</v>
      </c>
      <c r="R183" s="7">
        <v>2.48154770815745E-4</v>
      </c>
      <c r="S183" s="7">
        <v>8.1591315392870456E-5</v>
      </c>
      <c r="T183" s="6">
        <v>2.7692568927727201</v>
      </c>
      <c r="U183" s="6">
        <v>0.91050964605417728</v>
      </c>
    </row>
    <row r="184" spans="1:21" x14ac:dyDescent="0.3">
      <c r="A184" t="s">
        <v>21</v>
      </c>
      <c r="B184" t="s">
        <v>22</v>
      </c>
      <c r="C184" t="s">
        <v>34</v>
      </c>
      <c r="D184" t="s">
        <v>261</v>
      </c>
      <c r="E184" t="s">
        <v>25</v>
      </c>
      <c r="F184" t="s">
        <v>26</v>
      </c>
      <c r="G184" t="s">
        <v>36</v>
      </c>
      <c r="H184" t="s">
        <v>28</v>
      </c>
      <c r="I184" t="s">
        <v>28</v>
      </c>
      <c r="J184" t="s">
        <v>28</v>
      </c>
      <c r="K184" t="s">
        <v>29</v>
      </c>
      <c r="L184">
        <v>20</v>
      </c>
      <c r="N184" s="5">
        <v>0</v>
      </c>
      <c r="O184" t="s">
        <v>30</v>
      </c>
      <c r="P184" s="5">
        <v>0.3</v>
      </c>
      <c r="Q184" s="6">
        <v>0</v>
      </c>
      <c r="R184" s="7">
        <v>3.6816310603171592E-4</v>
      </c>
      <c r="S184" s="7">
        <v>1.1165464820805937E-4</v>
      </c>
      <c r="T184" s="6">
        <v>0</v>
      </c>
      <c r="U184" s="6">
        <v>0</v>
      </c>
    </row>
    <row r="185" spans="1:21" x14ac:dyDescent="0.3">
      <c r="A185" t="s">
        <v>21</v>
      </c>
      <c r="B185" t="s">
        <v>22</v>
      </c>
      <c r="C185" t="s">
        <v>34</v>
      </c>
      <c r="D185" t="s">
        <v>261</v>
      </c>
      <c r="E185" t="s">
        <v>25</v>
      </c>
      <c r="F185" t="s">
        <v>26</v>
      </c>
      <c r="G185" t="s">
        <v>37</v>
      </c>
      <c r="H185" t="s">
        <v>38</v>
      </c>
      <c r="I185" t="s">
        <v>38</v>
      </c>
      <c r="J185" t="s">
        <v>38</v>
      </c>
      <c r="K185" t="s">
        <v>29</v>
      </c>
      <c r="L185">
        <v>5</v>
      </c>
      <c r="N185" s="5">
        <v>0.22500000000000001</v>
      </c>
      <c r="O185" t="s">
        <v>30</v>
      </c>
      <c r="P185" s="5">
        <v>2.3657109999999999E-2</v>
      </c>
      <c r="Q185" s="6">
        <v>172.3229503</v>
      </c>
      <c r="R185" s="7">
        <v>1.1015087511623278E-4</v>
      </c>
      <c r="S185" s="7">
        <v>8.5949592175893486E-5</v>
      </c>
      <c r="T185" s="6">
        <v>1.8981523778156088E-2</v>
      </c>
      <c r="U185" s="6">
        <v>1.4811087300831763E-2</v>
      </c>
    </row>
    <row r="186" spans="1:21" x14ac:dyDescent="0.3">
      <c r="A186" t="s">
        <v>21</v>
      </c>
      <c r="B186" t="s">
        <v>22</v>
      </c>
      <c r="C186" t="s">
        <v>34</v>
      </c>
      <c r="D186" t="s">
        <v>261</v>
      </c>
      <c r="E186" t="s">
        <v>25</v>
      </c>
      <c r="F186" t="s">
        <v>31</v>
      </c>
      <c r="G186" t="s">
        <v>39</v>
      </c>
      <c r="H186" t="s">
        <v>28</v>
      </c>
      <c r="I186" t="s">
        <v>28</v>
      </c>
      <c r="J186" t="s">
        <v>28</v>
      </c>
      <c r="K186" t="s">
        <v>29</v>
      </c>
      <c r="L186">
        <v>20</v>
      </c>
      <c r="N186" s="5">
        <v>0</v>
      </c>
      <c r="O186" t="s">
        <v>30</v>
      </c>
      <c r="P186" s="5">
        <v>0.3</v>
      </c>
      <c r="Q186" s="6">
        <v>0</v>
      </c>
      <c r="R186" s="7">
        <v>3.6816310603171592E-4</v>
      </c>
      <c r="S186" s="7">
        <v>1.1165464820805937E-4</v>
      </c>
      <c r="T186" s="6">
        <v>0</v>
      </c>
      <c r="U186" s="6">
        <v>0</v>
      </c>
    </row>
    <row r="187" spans="1:21" x14ac:dyDescent="0.3">
      <c r="A187" t="s">
        <v>21</v>
      </c>
      <c r="B187" t="s">
        <v>22</v>
      </c>
      <c r="C187" t="s">
        <v>34</v>
      </c>
      <c r="D187" t="s">
        <v>261</v>
      </c>
      <c r="E187" t="s">
        <v>25</v>
      </c>
      <c r="F187" t="s">
        <v>31</v>
      </c>
      <c r="G187" t="s">
        <v>40</v>
      </c>
      <c r="H187" t="s">
        <v>38</v>
      </c>
      <c r="I187" t="s">
        <v>38</v>
      </c>
      <c r="J187" t="s">
        <v>38</v>
      </c>
      <c r="K187" t="s">
        <v>29</v>
      </c>
      <c r="L187">
        <v>5</v>
      </c>
      <c r="N187" s="5">
        <v>0.22500000000000001</v>
      </c>
      <c r="O187" t="s">
        <v>30</v>
      </c>
      <c r="P187" s="5">
        <v>2.3657109999999999E-2</v>
      </c>
      <c r="Q187" s="6">
        <v>16084.559279999999</v>
      </c>
      <c r="R187" s="7">
        <v>1.1015087511623278E-4</v>
      </c>
      <c r="S187" s="7">
        <v>8.5949592175893486E-5</v>
      </c>
      <c r="T187" s="6">
        <v>1.7717282805509231</v>
      </c>
      <c r="U187" s="6">
        <v>1.382461310444983</v>
      </c>
    </row>
    <row r="188" spans="1:21" x14ac:dyDescent="0.3">
      <c r="A188" t="s">
        <v>21</v>
      </c>
      <c r="B188" t="s">
        <v>22</v>
      </c>
      <c r="C188" t="s">
        <v>34</v>
      </c>
      <c r="D188" t="s">
        <v>261</v>
      </c>
      <c r="E188" t="s">
        <v>25</v>
      </c>
      <c r="F188" t="s">
        <v>41</v>
      </c>
      <c r="G188" t="s">
        <v>262</v>
      </c>
      <c r="H188" t="s">
        <v>263</v>
      </c>
      <c r="I188" t="s">
        <v>917</v>
      </c>
      <c r="J188" t="s">
        <v>263</v>
      </c>
      <c r="K188" t="s">
        <v>44</v>
      </c>
      <c r="L188">
        <v>5</v>
      </c>
      <c r="M188" t="s">
        <v>261</v>
      </c>
      <c r="N188" s="5">
        <v>0.43</v>
      </c>
      <c r="O188" t="s">
        <v>30</v>
      </c>
      <c r="P188" s="5">
        <v>0.81687869700000004</v>
      </c>
      <c r="Q188" s="6">
        <v>1636133.946</v>
      </c>
      <c r="R188" s="7">
        <v>0</v>
      </c>
      <c r="S188" s="7">
        <v>0</v>
      </c>
      <c r="T188" s="6">
        <v>0</v>
      </c>
      <c r="U188" s="6">
        <v>0</v>
      </c>
    </row>
    <row r="189" spans="1:21" x14ac:dyDescent="0.3">
      <c r="A189" t="s">
        <v>21</v>
      </c>
      <c r="B189" t="s">
        <v>22</v>
      </c>
      <c r="C189" t="s">
        <v>34</v>
      </c>
      <c r="D189" t="s">
        <v>261</v>
      </c>
      <c r="E189" t="s">
        <v>25</v>
      </c>
      <c r="F189" t="s">
        <v>26</v>
      </c>
      <c r="G189" t="s">
        <v>264</v>
      </c>
      <c r="H189" t="s">
        <v>263</v>
      </c>
      <c r="I189" t="s">
        <v>917</v>
      </c>
      <c r="J189" t="s">
        <v>263</v>
      </c>
      <c r="K189" t="s">
        <v>44</v>
      </c>
      <c r="L189">
        <v>5</v>
      </c>
      <c r="M189" t="s">
        <v>261</v>
      </c>
      <c r="N189" s="5">
        <v>0.43</v>
      </c>
      <c r="O189" t="s">
        <v>30</v>
      </c>
      <c r="P189" s="5">
        <v>0.81687869700000004</v>
      </c>
      <c r="Q189" s="6">
        <v>17528.825359999999</v>
      </c>
      <c r="R189" s="7">
        <v>0</v>
      </c>
      <c r="S189" s="7">
        <v>0</v>
      </c>
      <c r="T189" s="6">
        <v>0</v>
      </c>
      <c r="U189" s="6">
        <v>0</v>
      </c>
    </row>
    <row r="190" spans="1:21" x14ac:dyDescent="0.3">
      <c r="A190" t="s">
        <v>21</v>
      </c>
      <c r="B190" t="s">
        <v>22</v>
      </c>
      <c r="C190" t="s">
        <v>23</v>
      </c>
      <c r="D190" t="s">
        <v>265</v>
      </c>
      <c r="E190" t="s">
        <v>25</v>
      </c>
      <c r="F190" t="s">
        <v>26</v>
      </c>
      <c r="G190" t="s">
        <v>27</v>
      </c>
      <c r="H190" t="s">
        <v>28</v>
      </c>
      <c r="I190" t="s">
        <v>28</v>
      </c>
      <c r="J190" t="s">
        <v>28</v>
      </c>
      <c r="K190" t="s">
        <v>29</v>
      </c>
      <c r="L190">
        <v>20</v>
      </c>
      <c r="N190" s="5">
        <v>0</v>
      </c>
      <c r="O190" t="s">
        <v>30</v>
      </c>
      <c r="P190" s="5">
        <v>0.3</v>
      </c>
      <c r="Q190" s="6">
        <v>0</v>
      </c>
      <c r="R190" s="7">
        <v>3.6816310603171587E-4</v>
      </c>
      <c r="S190" s="7">
        <v>1.1165464820805936E-4</v>
      </c>
      <c r="T190" s="6">
        <v>0</v>
      </c>
      <c r="U190" s="6">
        <v>0</v>
      </c>
    </row>
    <row r="191" spans="1:21" x14ac:dyDescent="0.3">
      <c r="A191" t="s">
        <v>21</v>
      </c>
      <c r="B191" t="s">
        <v>22</v>
      </c>
      <c r="C191" t="s">
        <v>23</v>
      </c>
      <c r="D191" t="s">
        <v>265</v>
      </c>
      <c r="E191" t="s">
        <v>25</v>
      </c>
      <c r="F191" t="s">
        <v>31</v>
      </c>
      <c r="G191" t="s">
        <v>32</v>
      </c>
      <c r="H191" t="s">
        <v>28</v>
      </c>
      <c r="I191" t="s">
        <v>28</v>
      </c>
      <c r="J191" t="s">
        <v>28</v>
      </c>
      <c r="K191" t="s">
        <v>29</v>
      </c>
      <c r="L191">
        <v>20</v>
      </c>
      <c r="N191" s="5">
        <v>0</v>
      </c>
      <c r="O191" t="s">
        <v>30</v>
      </c>
      <c r="P191" s="5">
        <v>0.3</v>
      </c>
      <c r="Q191" s="6">
        <v>0</v>
      </c>
      <c r="R191" s="7">
        <v>3.6816310603171587E-4</v>
      </c>
      <c r="S191" s="7">
        <v>1.1165464820805936E-4</v>
      </c>
      <c r="T191" s="6">
        <v>0</v>
      </c>
      <c r="U191" s="6">
        <v>0</v>
      </c>
    </row>
    <row r="192" spans="1:21" x14ac:dyDescent="0.3">
      <c r="A192" t="s">
        <v>21</v>
      </c>
      <c r="B192" t="s">
        <v>22</v>
      </c>
      <c r="C192" t="s">
        <v>23</v>
      </c>
      <c r="D192" t="s">
        <v>265</v>
      </c>
      <c r="E192" t="s">
        <v>25</v>
      </c>
      <c r="F192" t="s">
        <v>41</v>
      </c>
      <c r="G192" t="s">
        <v>266</v>
      </c>
      <c r="H192" t="s">
        <v>267</v>
      </c>
      <c r="I192" t="s">
        <v>918</v>
      </c>
      <c r="J192" t="s">
        <v>267</v>
      </c>
      <c r="K192" t="s">
        <v>44</v>
      </c>
      <c r="L192">
        <v>12</v>
      </c>
      <c r="M192" t="s">
        <v>265</v>
      </c>
      <c r="N192" s="5">
        <v>3.0020699999999999E-3</v>
      </c>
      <c r="O192" t="s">
        <v>30</v>
      </c>
      <c r="P192" s="5">
        <v>0.25</v>
      </c>
      <c r="Q192" s="6">
        <v>18737.15425</v>
      </c>
      <c r="R192" s="7">
        <v>1.6401051834691316E-4</v>
      </c>
      <c r="S192" s="7">
        <v>3.1066345400176942E-5</v>
      </c>
      <c r="T192" s="6">
        <v>3.073090380888567</v>
      </c>
      <c r="U192" s="6">
        <v>0.58209490574689338</v>
      </c>
    </row>
    <row r="193" spans="1:21" x14ac:dyDescent="0.3">
      <c r="A193" t="s">
        <v>21</v>
      </c>
      <c r="B193" t="s">
        <v>22</v>
      </c>
      <c r="C193" t="s">
        <v>23</v>
      </c>
      <c r="D193" t="s">
        <v>265</v>
      </c>
      <c r="E193" t="s">
        <v>25</v>
      </c>
      <c r="F193" t="s">
        <v>26</v>
      </c>
      <c r="G193" t="s">
        <v>268</v>
      </c>
      <c r="H193" t="s">
        <v>267</v>
      </c>
      <c r="I193" t="s">
        <v>918</v>
      </c>
      <c r="J193" t="s">
        <v>267</v>
      </c>
      <c r="K193" t="s">
        <v>44</v>
      </c>
      <c r="L193">
        <v>12</v>
      </c>
      <c r="M193" t="s">
        <v>265</v>
      </c>
      <c r="N193" s="5">
        <v>3.0020699999999999E-3</v>
      </c>
      <c r="O193" t="s">
        <v>30</v>
      </c>
      <c r="P193" s="5">
        <v>0.25</v>
      </c>
      <c r="Q193" s="6">
        <v>200.74169649999999</v>
      </c>
      <c r="R193" s="7">
        <v>1.6401051834691316E-4</v>
      </c>
      <c r="S193" s="7">
        <v>3.1066345400176942E-5</v>
      </c>
      <c r="T193" s="6">
        <v>3.2923749696803721E-2</v>
      </c>
      <c r="U193" s="6">
        <v>6.2363108796864904E-3</v>
      </c>
    </row>
    <row r="194" spans="1:21" x14ac:dyDescent="0.3">
      <c r="A194" t="s">
        <v>21</v>
      </c>
      <c r="B194" t="s">
        <v>22</v>
      </c>
      <c r="C194" t="s">
        <v>229</v>
      </c>
      <c r="D194" t="s">
        <v>269</v>
      </c>
      <c r="E194" t="s">
        <v>25</v>
      </c>
      <c r="F194" t="s">
        <v>26</v>
      </c>
      <c r="G194" t="s">
        <v>231</v>
      </c>
      <c r="H194" t="s">
        <v>28</v>
      </c>
      <c r="I194" t="s">
        <v>28</v>
      </c>
      <c r="J194" t="s">
        <v>28</v>
      </c>
      <c r="K194" t="s">
        <v>29</v>
      </c>
      <c r="L194">
        <v>20</v>
      </c>
      <c r="N194" s="5">
        <v>0</v>
      </c>
      <c r="O194" t="s">
        <v>30</v>
      </c>
      <c r="P194" s="5">
        <v>0.3</v>
      </c>
      <c r="Q194" s="6">
        <v>0</v>
      </c>
      <c r="R194" s="7">
        <v>3.6816310603171587E-4</v>
      </c>
      <c r="S194" s="7">
        <v>1.1165464820805937E-4</v>
      </c>
      <c r="T194" s="6">
        <v>0</v>
      </c>
      <c r="U194" s="6">
        <v>0</v>
      </c>
    </row>
    <row r="195" spans="1:21" x14ac:dyDescent="0.3">
      <c r="A195" t="s">
        <v>21</v>
      </c>
      <c r="B195" t="s">
        <v>22</v>
      </c>
      <c r="C195" t="s">
        <v>229</v>
      </c>
      <c r="D195" t="s">
        <v>269</v>
      </c>
      <c r="E195" t="s">
        <v>25</v>
      </c>
      <c r="F195" t="s">
        <v>31</v>
      </c>
      <c r="G195" t="s">
        <v>232</v>
      </c>
      <c r="H195" t="s">
        <v>28</v>
      </c>
      <c r="I195" t="s">
        <v>28</v>
      </c>
      <c r="J195" t="s">
        <v>28</v>
      </c>
      <c r="K195" t="s">
        <v>29</v>
      </c>
      <c r="L195">
        <v>20</v>
      </c>
      <c r="N195" s="5">
        <v>0</v>
      </c>
      <c r="O195" t="s">
        <v>30</v>
      </c>
      <c r="P195" s="5">
        <v>0.3</v>
      </c>
      <c r="Q195" s="6">
        <v>0</v>
      </c>
      <c r="R195" s="7">
        <v>3.6816310603171587E-4</v>
      </c>
      <c r="S195" s="7">
        <v>1.1165464820805937E-4</v>
      </c>
      <c r="T195" s="6">
        <v>0</v>
      </c>
      <c r="U195" s="6">
        <v>0</v>
      </c>
    </row>
    <row r="196" spans="1:21" x14ac:dyDescent="0.3">
      <c r="A196" t="s">
        <v>21</v>
      </c>
      <c r="B196" t="s">
        <v>22</v>
      </c>
      <c r="C196" t="s">
        <v>270</v>
      </c>
      <c r="D196" t="s">
        <v>271</v>
      </c>
      <c r="E196" t="s">
        <v>25</v>
      </c>
      <c r="F196" t="s">
        <v>26</v>
      </c>
      <c r="G196" t="s">
        <v>272</v>
      </c>
      <c r="H196" t="s">
        <v>28</v>
      </c>
      <c r="I196" t="s">
        <v>28</v>
      </c>
      <c r="J196" t="s">
        <v>28</v>
      </c>
      <c r="K196" t="s">
        <v>29</v>
      </c>
      <c r="L196">
        <v>20</v>
      </c>
      <c r="N196" s="5">
        <v>0</v>
      </c>
      <c r="O196" t="s">
        <v>30</v>
      </c>
      <c r="P196" s="5">
        <v>0.3</v>
      </c>
      <c r="Q196" s="6">
        <v>0</v>
      </c>
      <c r="R196" s="7">
        <v>3.6816310603171587E-4</v>
      </c>
      <c r="S196" s="7">
        <v>1.1165464820805937E-4</v>
      </c>
      <c r="T196" s="6">
        <v>0</v>
      </c>
      <c r="U196" s="6">
        <v>0</v>
      </c>
    </row>
    <row r="197" spans="1:21" x14ac:dyDescent="0.3">
      <c r="A197" t="s">
        <v>21</v>
      </c>
      <c r="B197" t="s">
        <v>22</v>
      </c>
      <c r="C197" t="s">
        <v>270</v>
      </c>
      <c r="D197" t="s">
        <v>271</v>
      </c>
      <c r="E197" t="s">
        <v>25</v>
      </c>
      <c r="F197" t="s">
        <v>26</v>
      </c>
      <c r="G197" t="s">
        <v>273</v>
      </c>
      <c r="H197" t="s">
        <v>274</v>
      </c>
      <c r="I197" t="s">
        <v>274</v>
      </c>
      <c r="J197" t="s">
        <v>274</v>
      </c>
      <c r="K197" t="s">
        <v>29</v>
      </c>
      <c r="L197">
        <v>8</v>
      </c>
      <c r="M197" t="s">
        <v>275</v>
      </c>
      <c r="N197" s="5">
        <v>0</v>
      </c>
      <c r="O197" t="s">
        <v>30</v>
      </c>
      <c r="P197" s="5">
        <v>0.28571428599999998</v>
      </c>
      <c r="Q197" s="6">
        <v>0</v>
      </c>
      <c r="R197" s="7">
        <v>1.3562364620156586E-4</v>
      </c>
      <c r="S197" s="7">
        <v>1.0240693518426269E-4</v>
      </c>
      <c r="T197" s="6">
        <v>0</v>
      </c>
      <c r="U197" s="6">
        <v>0</v>
      </c>
    </row>
    <row r="198" spans="1:21" x14ac:dyDescent="0.3">
      <c r="A198" t="s">
        <v>21</v>
      </c>
      <c r="B198" t="s">
        <v>22</v>
      </c>
      <c r="C198" t="s">
        <v>270</v>
      </c>
      <c r="D198" t="s">
        <v>271</v>
      </c>
      <c r="E198" t="s">
        <v>25</v>
      </c>
      <c r="F198" t="s">
        <v>26</v>
      </c>
      <c r="G198" t="s">
        <v>276</v>
      </c>
      <c r="H198" t="s">
        <v>277</v>
      </c>
      <c r="I198" t="s">
        <v>277</v>
      </c>
      <c r="J198" t="s">
        <v>277</v>
      </c>
      <c r="K198" t="s">
        <v>29</v>
      </c>
      <c r="L198">
        <v>10</v>
      </c>
      <c r="M198" t="s">
        <v>278</v>
      </c>
      <c r="N198" s="5">
        <v>0</v>
      </c>
      <c r="O198" t="s">
        <v>30</v>
      </c>
      <c r="P198" s="5">
        <v>0.5</v>
      </c>
      <c r="Q198" s="6">
        <v>0</v>
      </c>
      <c r="R198" s="7">
        <v>0</v>
      </c>
      <c r="S198" s="7">
        <v>0</v>
      </c>
      <c r="T198" s="6">
        <v>0</v>
      </c>
      <c r="U198" s="6">
        <v>0</v>
      </c>
    </row>
    <row r="199" spans="1:21" x14ac:dyDescent="0.3">
      <c r="A199" t="s">
        <v>21</v>
      </c>
      <c r="B199" t="s">
        <v>22</v>
      </c>
      <c r="C199" t="s">
        <v>270</v>
      </c>
      <c r="D199" t="s">
        <v>271</v>
      </c>
      <c r="E199" t="s">
        <v>25</v>
      </c>
      <c r="F199" t="s">
        <v>31</v>
      </c>
      <c r="G199" t="s">
        <v>279</v>
      </c>
      <c r="H199" t="s">
        <v>28</v>
      </c>
      <c r="I199" t="s">
        <v>28</v>
      </c>
      <c r="J199" t="s">
        <v>28</v>
      </c>
      <c r="K199" t="s">
        <v>29</v>
      </c>
      <c r="L199">
        <v>20</v>
      </c>
      <c r="N199" s="5">
        <v>0</v>
      </c>
      <c r="O199" t="s">
        <v>30</v>
      </c>
      <c r="P199" s="5">
        <v>0.3</v>
      </c>
      <c r="Q199" s="6">
        <v>0</v>
      </c>
      <c r="R199" s="7">
        <v>3.6816310603171587E-4</v>
      </c>
      <c r="S199" s="7">
        <v>1.1165464820805937E-4</v>
      </c>
      <c r="T199" s="6">
        <v>0</v>
      </c>
      <c r="U199" s="6">
        <v>0</v>
      </c>
    </row>
    <row r="200" spans="1:21" x14ac:dyDescent="0.3">
      <c r="A200" t="s">
        <v>21</v>
      </c>
      <c r="B200" t="s">
        <v>22</v>
      </c>
      <c r="C200" t="s">
        <v>270</v>
      </c>
      <c r="D200" t="s">
        <v>271</v>
      </c>
      <c r="E200" t="s">
        <v>25</v>
      </c>
      <c r="F200" t="s">
        <v>31</v>
      </c>
      <c r="G200" t="s">
        <v>280</v>
      </c>
      <c r="H200" t="s">
        <v>274</v>
      </c>
      <c r="I200" t="s">
        <v>274</v>
      </c>
      <c r="J200" t="s">
        <v>274</v>
      </c>
      <c r="K200" t="s">
        <v>29</v>
      </c>
      <c r="L200">
        <v>8</v>
      </c>
      <c r="M200" t="s">
        <v>275</v>
      </c>
      <c r="N200" s="5">
        <v>0</v>
      </c>
      <c r="O200" t="s">
        <v>30</v>
      </c>
      <c r="P200" s="5">
        <v>0.28571428599999998</v>
      </c>
      <c r="Q200" s="6">
        <v>0</v>
      </c>
      <c r="R200" s="7">
        <v>1.3562364620156586E-4</v>
      </c>
      <c r="S200" s="7">
        <v>1.0240693518426269E-4</v>
      </c>
      <c r="T200" s="6">
        <v>0</v>
      </c>
      <c r="U200" s="6">
        <v>0</v>
      </c>
    </row>
    <row r="201" spans="1:21" x14ac:dyDescent="0.3">
      <c r="A201" t="s">
        <v>21</v>
      </c>
      <c r="B201" t="s">
        <v>22</v>
      </c>
      <c r="C201" t="s">
        <v>270</v>
      </c>
      <c r="D201" t="s">
        <v>271</v>
      </c>
      <c r="E201" t="s">
        <v>25</v>
      </c>
      <c r="F201" t="s">
        <v>31</v>
      </c>
      <c r="G201" t="s">
        <v>281</v>
      </c>
      <c r="H201" t="s">
        <v>277</v>
      </c>
      <c r="I201" t="s">
        <v>277</v>
      </c>
      <c r="J201" t="s">
        <v>277</v>
      </c>
      <c r="K201" t="s">
        <v>29</v>
      </c>
      <c r="L201">
        <v>10</v>
      </c>
      <c r="M201" t="s">
        <v>278</v>
      </c>
      <c r="N201" s="5">
        <v>0</v>
      </c>
      <c r="O201" t="s">
        <v>30</v>
      </c>
      <c r="P201" s="5">
        <v>0.5</v>
      </c>
      <c r="Q201" s="6">
        <v>0</v>
      </c>
      <c r="R201" s="7">
        <v>0</v>
      </c>
      <c r="S201" s="7">
        <v>0</v>
      </c>
      <c r="T201" s="6">
        <v>0</v>
      </c>
      <c r="U201" s="6">
        <v>0</v>
      </c>
    </row>
    <row r="202" spans="1:21" x14ac:dyDescent="0.3">
      <c r="A202" t="s">
        <v>21</v>
      </c>
      <c r="B202" t="s">
        <v>22</v>
      </c>
      <c r="C202" t="s">
        <v>270</v>
      </c>
      <c r="D202" t="s">
        <v>271</v>
      </c>
      <c r="E202" t="s">
        <v>25</v>
      </c>
      <c r="F202" t="s">
        <v>41</v>
      </c>
      <c r="G202" t="s">
        <v>282</v>
      </c>
      <c r="H202" t="s">
        <v>283</v>
      </c>
      <c r="I202" t="s">
        <v>919</v>
      </c>
      <c r="J202" t="s">
        <v>283</v>
      </c>
      <c r="K202" t="s">
        <v>44</v>
      </c>
      <c r="L202">
        <v>10</v>
      </c>
      <c r="M202" t="s">
        <v>271</v>
      </c>
      <c r="N202" s="5">
        <v>0.5</v>
      </c>
      <c r="O202" t="s">
        <v>30</v>
      </c>
      <c r="P202" s="5">
        <v>0.58333333300000001</v>
      </c>
      <c r="Q202" s="6">
        <v>61834.10022</v>
      </c>
      <c r="R202" s="7">
        <v>8.7961248937062919E-5</v>
      </c>
      <c r="S202" s="7">
        <v>9.2353882791940123E-5</v>
      </c>
      <c r="T202" s="6">
        <v>5.439004682250717</v>
      </c>
      <c r="U202" s="6">
        <v>5.7106192442629586</v>
      </c>
    </row>
    <row r="203" spans="1:21" x14ac:dyDescent="0.3">
      <c r="A203" t="s">
        <v>21</v>
      </c>
      <c r="B203" t="s">
        <v>22</v>
      </c>
      <c r="C203" t="s">
        <v>270</v>
      </c>
      <c r="D203" t="s">
        <v>271</v>
      </c>
      <c r="E203" t="s">
        <v>25</v>
      </c>
      <c r="F203" t="s">
        <v>26</v>
      </c>
      <c r="G203" t="s">
        <v>284</v>
      </c>
      <c r="H203" t="s">
        <v>283</v>
      </c>
      <c r="I203" t="s">
        <v>919</v>
      </c>
      <c r="J203" t="s">
        <v>283</v>
      </c>
      <c r="K203" t="s">
        <v>44</v>
      </c>
      <c r="L203">
        <v>10</v>
      </c>
      <c r="M203" t="s">
        <v>271</v>
      </c>
      <c r="N203" s="5">
        <v>0.5</v>
      </c>
      <c r="O203" t="s">
        <v>30</v>
      </c>
      <c r="P203" s="5">
        <v>0.58333333300000001</v>
      </c>
      <c r="Q203" s="6">
        <v>662.46357590000002</v>
      </c>
      <c r="R203" s="7">
        <v>8.7961248937062919E-5</v>
      </c>
      <c r="S203" s="7">
        <v>9.2353882791940123E-5</v>
      </c>
      <c r="T203" s="6">
        <v>5.8271123511476779E-2</v>
      </c>
      <c r="U203" s="6">
        <v>6.1181083442598129E-2</v>
      </c>
    </row>
    <row r="204" spans="1:21" x14ac:dyDescent="0.3">
      <c r="A204" t="s">
        <v>21</v>
      </c>
      <c r="B204" t="s">
        <v>22</v>
      </c>
      <c r="C204" t="s">
        <v>270</v>
      </c>
      <c r="D204" t="s">
        <v>275</v>
      </c>
      <c r="E204" t="s">
        <v>25</v>
      </c>
      <c r="F204" t="s">
        <v>26</v>
      </c>
      <c r="G204" t="s">
        <v>272</v>
      </c>
      <c r="H204" t="s">
        <v>28</v>
      </c>
      <c r="I204" t="s">
        <v>28</v>
      </c>
      <c r="J204" t="s">
        <v>28</v>
      </c>
      <c r="K204" t="s">
        <v>29</v>
      </c>
      <c r="L204">
        <v>20</v>
      </c>
      <c r="N204" s="5">
        <v>0</v>
      </c>
      <c r="O204" t="s">
        <v>30</v>
      </c>
      <c r="P204" s="5">
        <v>0.3</v>
      </c>
      <c r="Q204" s="6">
        <v>0</v>
      </c>
      <c r="R204" s="7">
        <v>3.6816310603171587E-4</v>
      </c>
      <c r="S204" s="7">
        <v>1.1165464820805937E-4</v>
      </c>
      <c r="T204" s="6">
        <v>0</v>
      </c>
      <c r="U204" s="6">
        <v>0</v>
      </c>
    </row>
    <row r="205" spans="1:21" x14ac:dyDescent="0.3">
      <c r="A205" t="s">
        <v>21</v>
      </c>
      <c r="B205" t="s">
        <v>22</v>
      </c>
      <c r="C205" t="s">
        <v>270</v>
      </c>
      <c r="D205" t="s">
        <v>275</v>
      </c>
      <c r="E205" t="s">
        <v>25</v>
      </c>
      <c r="F205" t="s">
        <v>26</v>
      </c>
      <c r="G205" t="s">
        <v>273</v>
      </c>
      <c r="H205" t="s">
        <v>274</v>
      </c>
      <c r="I205" t="s">
        <v>274</v>
      </c>
      <c r="J205" t="s">
        <v>274</v>
      </c>
      <c r="K205" t="s">
        <v>29</v>
      </c>
      <c r="L205">
        <v>8</v>
      </c>
      <c r="M205" t="s">
        <v>275</v>
      </c>
      <c r="N205" s="5">
        <v>0.153</v>
      </c>
      <c r="O205" t="s">
        <v>30</v>
      </c>
      <c r="P205" s="5">
        <v>0.28571428599999998</v>
      </c>
      <c r="Q205" s="6">
        <v>0</v>
      </c>
      <c r="R205" s="7">
        <v>1.3562364620156586E-4</v>
      </c>
      <c r="S205" s="7">
        <v>1.0240693518426269E-4</v>
      </c>
      <c r="T205" s="6">
        <v>0</v>
      </c>
      <c r="U205" s="6">
        <v>0</v>
      </c>
    </row>
    <row r="206" spans="1:21" x14ac:dyDescent="0.3">
      <c r="A206" t="s">
        <v>21</v>
      </c>
      <c r="B206" t="s">
        <v>22</v>
      </c>
      <c r="C206" t="s">
        <v>270</v>
      </c>
      <c r="D206" t="s">
        <v>275</v>
      </c>
      <c r="E206" t="s">
        <v>25</v>
      </c>
      <c r="F206" t="s">
        <v>26</v>
      </c>
      <c r="G206" t="s">
        <v>276</v>
      </c>
      <c r="H206" t="s">
        <v>277</v>
      </c>
      <c r="I206" t="s">
        <v>277</v>
      </c>
      <c r="J206" t="s">
        <v>277</v>
      </c>
      <c r="K206" t="s">
        <v>29</v>
      </c>
      <c r="L206">
        <v>10</v>
      </c>
      <c r="M206" t="s">
        <v>278</v>
      </c>
      <c r="N206" s="5">
        <v>0</v>
      </c>
      <c r="O206" t="s">
        <v>30</v>
      </c>
      <c r="P206" s="5">
        <v>0.5</v>
      </c>
      <c r="Q206" s="6">
        <v>0</v>
      </c>
      <c r="R206" s="7">
        <v>0</v>
      </c>
      <c r="S206" s="7">
        <v>0</v>
      </c>
      <c r="T206" s="6">
        <v>0</v>
      </c>
      <c r="U206" s="6">
        <v>0</v>
      </c>
    </row>
    <row r="207" spans="1:21" x14ac:dyDescent="0.3">
      <c r="A207" t="s">
        <v>21</v>
      </c>
      <c r="B207" t="s">
        <v>22</v>
      </c>
      <c r="C207" t="s">
        <v>270</v>
      </c>
      <c r="D207" t="s">
        <v>275</v>
      </c>
      <c r="E207" t="s">
        <v>25</v>
      </c>
      <c r="F207" t="s">
        <v>31</v>
      </c>
      <c r="G207" t="s">
        <v>279</v>
      </c>
      <c r="H207" t="s">
        <v>28</v>
      </c>
      <c r="I207" t="s">
        <v>28</v>
      </c>
      <c r="J207" t="s">
        <v>28</v>
      </c>
      <c r="K207" t="s">
        <v>29</v>
      </c>
      <c r="L207">
        <v>20</v>
      </c>
      <c r="N207" s="5">
        <v>0</v>
      </c>
      <c r="O207" t="s">
        <v>30</v>
      </c>
      <c r="P207" s="5">
        <v>0.3</v>
      </c>
      <c r="Q207" s="6">
        <v>0</v>
      </c>
      <c r="R207" s="7">
        <v>3.6816310603171587E-4</v>
      </c>
      <c r="S207" s="7">
        <v>1.1165464820805937E-4</v>
      </c>
      <c r="T207" s="6">
        <v>0</v>
      </c>
      <c r="U207" s="6">
        <v>0</v>
      </c>
    </row>
    <row r="208" spans="1:21" x14ac:dyDescent="0.3">
      <c r="A208" t="s">
        <v>21</v>
      </c>
      <c r="B208" t="s">
        <v>22</v>
      </c>
      <c r="C208" t="s">
        <v>270</v>
      </c>
      <c r="D208" t="s">
        <v>275</v>
      </c>
      <c r="E208" t="s">
        <v>25</v>
      </c>
      <c r="F208" t="s">
        <v>31</v>
      </c>
      <c r="G208" t="s">
        <v>280</v>
      </c>
      <c r="H208" t="s">
        <v>274</v>
      </c>
      <c r="I208" t="s">
        <v>274</v>
      </c>
      <c r="J208" t="s">
        <v>274</v>
      </c>
      <c r="K208" t="s">
        <v>29</v>
      </c>
      <c r="L208">
        <v>8</v>
      </c>
      <c r="M208" t="s">
        <v>275</v>
      </c>
      <c r="N208" s="5">
        <v>3.0599999999999999E-2</v>
      </c>
      <c r="O208" t="s">
        <v>30</v>
      </c>
      <c r="P208" s="5">
        <v>0.28571428599999998</v>
      </c>
      <c r="Q208" s="6">
        <v>23947.009600000001</v>
      </c>
      <c r="R208" s="7">
        <v>1.3562364620156586E-4</v>
      </c>
      <c r="S208" s="7">
        <v>1.0240693518426269E-4</v>
      </c>
      <c r="T208" s="6">
        <v>3.2477807575759012</v>
      </c>
      <c r="U208" s="6">
        <v>2.4523398599641166</v>
      </c>
    </row>
    <row r="209" spans="1:21" x14ac:dyDescent="0.3">
      <c r="A209" t="s">
        <v>21</v>
      </c>
      <c r="B209" t="s">
        <v>22</v>
      </c>
      <c r="C209" t="s">
        <v>270</v>
      </c>
      <c r="D209" t="s">
        <v>275</v>
      </c>
      <c r="E209" t="s">
        <v>25</v>
      </c>
      <c r="F209" t="s">
        <v>31</v>
      </c>
      <c r="G209" t="s">
        <v>281</v>
      </c>
      <c r="H209" t="s">
        <v>277</v>
      </c>
      <c r="I209" t="s">
        <v>277</v>
      </c>
      <c r="J209" t="s">
        <v>277</v>
      </c>
      <c r="K209" t="s">
        <v>29</v>
      </c>
      <c r="L209">
        <v>10</v>
      </c>
      <c r="M209" t="s">
        <v>278</v>
      </c>
      <c r="N209" s="5">
        <v>0</v>
      </c>
      <c r="O209" t="s">
        <v>30</v>
      </c>
      <c r="P209" s="5">
        <v>0.5</v>
      </c>
      <c r="Q209" s="6">
        <v>0</v>
      </c>
      <c r="R209" s="7">
        <v>0</v>
      </c>
      <c r="S209" s="7">
        <v>0</v>
      </c>
      <c r="T209" s="6">
        <v>0</v>
      </c>
      <c r="U209" s="6">
        <v>0</v>
      </c>
    </row>
    <row r="210" spans="1:21" x14ac:dyDescent="0.3">
      <c r="A210" t="s">
        <v>21</v>
      </c>
      <c r="B210" t="s">
        <v>22</v>
      </c>
      <c r="C210" t="s">
        <v>270</v>
      </c>
      <c r="D210" t="s">
        <v>275</v>
      </c>
      <c r="E210" t="s">
        <v>25</v>
      </c>
      <c r="F210" t="s">
        <v>41</v>
      </c>
      <c r="G210" t="s">
        <v>285</v>
      </c>
      <c r="H210" t="s">
        <v>286</v>
      </c>
      <c r="I210" t="s">
        <v>286</v>
      </c>
      <c r="J210" t="s">
        <v>286</v>
      </c>
      <c r="K210" t="s">
        <v>44</v>
      </c>
      <c r="L210">
        <v>10</v>
      </c>
      <c r="M210" t="s">
        <v>275</v>
      </c>
      <c r="N210" s="5">
        <v>0.5</v>
      </c>
      <c r="O210" t="s">
        <v>30</v>
      </c>
      <c r="P210" s="5">
        <v>0.53846153799999996</v>
      </c>
      <c r="Q210" s="6">
        <v>1376071.2450000001</v>
      </c>
      <c r="R210" s="7">
        <v>8.7961248937062919E-5</v>
      </c>
      <c r="S210" s="7">
        <v>9.2353882791940123E-5</v>
      </c>
      <c r="T210" s="6">
        <v>121.04094533657911</v>
      </c>
      <c r="U210" s="6">
        <v>127.08552247408913</v>
      </c>
    </row>
    <row r="211" spans="1:21" x14ac:dyDescent="0.3">
      <c r="A211" t="s">
        <v>21</v>
      </c>
      <c r="B211" t="s">
        <v>22</v>
      </c>
      <c r="C211" t="s">
        <v>270</v>
      </c>
      <c r="D211" t="s">
        <v>275</v>
      </c>
      <c r="E211" t="s">
        <v>25</v>
      </c>
      <c r="F211" t="s">
        <v>41</v>
      </c>
      <c r="G211" t="s">
        <v>287</v>
      </c>
      <c r="H211" t="s">
        <v>288</v>
      </c>
      <c r="I211" t="s">
        <v>288</v>
      </c>
      <c r="J211" t="s">
        <v>288</v>
      </c>
      <c r="K211" t="s">
        <v>44</v>
      </c>
      <c r="L211">
        <v>10</v>
      </c>
      <c r="M211" t="s">
        <v>275</v>
      </c>
      <c r="N211" s="5">
        <v>0.5</v>
      </c>
      <c r="O211" t="s">
        <v>30</v>
      </c>
      <c r="P211" s="5">
        <v>0.53333333299999997</v>
      </c>
      <c r="Q211" s="6">
        <v>996013.47219999996</v>
      </c>
      <c r="R211" s="7">
        <v>8.7961248937062919E-5</v>
      </c>
      <c r="S211" s="7">
        <v>9.2353882791940123E-5</v>
      </c>
      <c r="T211" s="6">
        <v>87.610588972852597</v>
      </c>
      <c r="U211" s="6">
        <v>91.985711470752108</v>
      </c>
    </row>
    <row r="212" spans="1:21" x14ac:dyDescent="0.3">
      <c r="A212" t="s">
        <v>21</v>
      </c>
      <c r="B212" t="s">
        <v>22</v>
      </c>
      <c r="C212" t="s">
        <v>270</v>
      </c>
      <c r="D212" t="s">
        <v>275</v>
      </c>
      <c r="E212" t="s">
        <v>25</v>
      </c>
      <c r="F212" t="s">
        <v>26</v>
      </c>
      <c r="G212" t="s">
        <v>289</v>
      </c>
      <c r="H212" t="s">
        <v>286</v>
      </c>
      <c r="I212" t="s">
        <v>286</v>
      </c>
      <c r="J212" t="s">
        <v>286</v>
      </c>
      <c r="K212" t="s">
        <v>44</v>
      </c>
      <c r="L212">
        <v>10</v>
      </c>
      <c r="M212" t="s">
        <v>275</v>
      </c>
      <c r="N212" s="5">
        <v>0.5</v>
      </c>
      <c r="O212" t="s">
        <v>30</v>
      </c>
      <c r="P212" s="5">
        <v>0.53846153799999996</v>
      </c>
      <c r="Q212" s="6">
        <v>14742.62702</v>
      </c>
      <c r="R212" s="7">
        <v>8.7961248937062919E-5</v>
      </c>
      <c r="S212" s="7">
        <v>9.2353882791940123E-5</v>
      </c>
      <c r="T212" s="6">
        <v>1.2967798852924901</v>
      </c>
      <c r="U212" s="6">
        <v>1.3615388478503694</v>
      </c>
    </row>
    <row r="213" spans="1:21" x14ac:dyDescent="0.3">
      <c r="A213" t="s">
        <v>21</v>
      </c>
      <c r="B213" t="s">
        <v>22</v>
      </c>
      <c r="C213" t="s">
        <v>270</v>
      </c>
      <c r="D213" t="s">
        <v>275</v>
      </c>
      <c r="E213" t="s">
        <v>25</v>
      </c>
      <c r="F213" t="s">
        <v>26</v>
      </c>
      <c r="G213" t="s">
        <v>290</v>
      </c>
      <c r="H213" t="s">
        <v>288</v>
      </c>
      <c r="I213" t="s">
        <v>288</v>
      </c>
      <c r="J213" t="s">
        <v>288</v>
      </c>
      <c r="K213" t="s">
        <v>44</v>
      </c>
      <c r="L213">
        <v>10</v>
      </c>
      <c r="M213" t="s">
        <v>275</v>
      </c>
      <c r="N213" s="5">
        <v>0.5</v>
      </c>
      <c r="O213" t="s">
        <v>30</v>
      </c>
      <c r="P213" s="5">
        <v>0.53333333299999997</v>
      </c>
      <c r="Q213" s="6">
        <v>10670.85384</v>
      </c>
      <c r="R213" s="7">
        <v>8.7961248937062919E-5</v>
      </c>
      <c r="S213" s="7">
        <v>9.2353882791940123E-5</v>
      </c>
      <c r="T213" s="6">
        <v>0.93862163099125373</v>
      </c>
      <c r="U213" s="6">
        <v>0.98549478482928421</v>
      </c>
    </row>
    <row r="214" spans="1:21" x14ac:dyDescent="0.3">
      <c r="A214" t="s">
        <v>21</v>
      </c>
      <c r="B214" t="s">
        <v>22</v>
      </c>
      <c r="C214" t="s">
        <v>270</v>
      </c>
      <c r="D214" t="s">
        <v>291</v>
      </c>
      <c r="E214" t="s">
        <v>25</v>
      </c>
      <c r="F214" t="s">
        <v>26</v>
      </c>
      <c r="G214" t="s">
        <v>272</v>
      </c>
      <c r="H214" t="s">
        <v>28</v>
      </c>
      <c r="I214" t="s">
        <v>28</v>
      </c>
      <c r="J214" t="s">
        <v>28</v>
      </c>
      <c r="K214" t="s">
        <v>29</v>
      </c>
      <c r="L214">
        <v>20</v>
      </c>
      <c r="N214" s="5">
        <v>0</v>
      </c>
      <c r="O214" t="s">
        <v>30</v>
      </c>
      <c r="P214" s="5">
        <v>0.3</v>
      </c>
      <c r="Q214" s="6">
        <v>0</v>
      </c>
      <c r="R214" s="7">
        <v>3.6816310603171587E-4</v>
      </c>
      <c r="S214" s="7">
        <v>1.1165464820805937E-4</v>
      </c>
      <c r="T214" s="6">
        <v>0</v>
      </c>
      <c r="U214" s="6">
        <v>0</v>
      </c>
    </row>
    <row r="215" spans="1:21" x14ac:dyDescent="0.3">
      <c r="A215" t="s">
        <v>21</v>
      </c>
      <c r="B215" t="s">
        <v>22</v>
      </c>
      <c r="C215" t="s">
        <v>270</v>
      </c>
      <c r="D215" t="s">
        <v>291</v>
      </c>
      <c r="E215" t="s">
        <v>25</v>
      </c>
      <c r="F215" t="s">
        <v>26</v>
      </c>
      <c r="G215" t="s">
        <v>273</v>
      </c>
      <c r="H215" t="s">
        <v>274</v>
      </c>
      <c r="I215" t="s">
        <v>274</v>
      </c>
      <c r="J215" t="s">
        <v>274</v>
      </c>
      <c r="K215" t="s">
        <v>29</v>
      </c>
      <c r="L215">
        <v>8</v>
      </c>
      <c r="M215" t="s">
        <v>275</v>
      </c>
      <c r="N215" s="5">
        <v>0</v>
      </c>
      <c r="O215" t="s">
        <v>30</v>
      </c>
      <c r="P215" s="5">
        <v>0.28571428599999998</v>
      </c>
      <c r="Q215" s="6">
        <v>0</v>
      </c>
      <c r="R215" s="7">
        <v>1.3562364620156586E-4</v>
      </c>
      <c r="S215" s="7">
        <v>1.0240693518426269E-4</v>
      </c>
      <c r="T215" s="6">
        <v>0</v>
      </c>
      <c r="U215" s="6">
        <v>0</v>
      </c>
    </row>
    <row r="216" spans="1:21" x14ac:dyDescent="0.3">
      <c r="A216" t="s">
        <v>21</v>
      </c>
      <c r="B216" t="s">
        <v>22</v>
      </c>
      <c r="C216" t="s">
        <v>270</v>
      </c>
      <c r="D216" t="s">
        <v>291</v>
      </c>
      <c r="E216" t="s">
        <v>25</v>
      </c>
      <c r="F216" t="s">
        <v>26</v>
      </c>
      <c r="G216" t="s">
        <v>276</v>
      </c>
      <c r="H216" t="s">
        <v>277</v>
      </c>
      <c r="I216" t="s">
        <v>277</v>
      </c>
      <c r="J216" t="s">
        <v>277</v>
      </c>
      <c r="K216" t="s">
        <v>29</v>
      </c>
      <c r="L216">
        <v>10</v>
      </c>
      <c r="M216" t="s">
        <v>278</v>
      </c>
      <c r="N216" s="5">
        <v>0</v>
      </c>
      <c r="O216" t="s">
        <v>30</v>
      </c>
      <c r="P216" s="5">
        <v>0.5</v>
      </c>
      <c r="Q216" s="6">
        <v>0</v>
      </c>
      <c r="R216" s="7">
        <v>0</v>
      </c>
      <c r="S216" s="7">
        <v>0</v>
      </c>
      <c r="T216" s="6">
        <v>0</v>
      </c>
      <c r="U216" s="6">
        <v>0</v>
      </c>
    </row>
    <row r="217" spans="1:21" x14ac:dyDescent="0.3">
      <c r="A217" t="s">
        <v>21</v>
      </c>
      <c r="B217" t="s">
        <v>22</v>
      </c>
      <c r="C217" t="s">
        <v>270</v>
      </c>
      <c r="D217" t="s">
        <v>291</v>
      </c>
      <c r="E217" t="s">
        <v>25</v>
      </c>
      <c r="F217" t="s">
        <v>31</v>
      </c>
      <c r="G217" t="s">
        <v>279</v>
      </c>
      <c r="H217" t="s">
        <v>28</v>
      </c>
      <c r="I217" t="s">
        <v>28</v>
      </c>
      <c r="J217" t="s">
        <v>28</v>
      </c>
      <c r="K217" t="s">
        <v>29</v>
      </c>
      <c r="L217">
        <v>20</v>
      </c>
      <c r="N217" s="5">
        <v>0</v>
      </c>
      <c r="O217" t="s">
        <v>30</v>
      </c>
      <c r="P217" s="5">
        <v>0.3</v>
      </c>
      <c r="Q217" s="6">
        <v>0</v>
      </c>
      <c r="R217" s="7">
        <v>3.6816310603171587E-4</v>
      </c>
      <c r="S217" s="7">
        <v>1.1165464820805937E-4</v>
      </c>
      <c r="T217" s="6">
        <v>0</v>
      </c>
      <c r="U217" s="6">
        <v>0</v>
      </c>
    </row>
    <row r="218" spans="1:21" x14ac:dyDescent="0.3">
      <c r="A218" t="s">
        <v>21</v>
      </c>
      <c r="B218" t="s">
        <v>22</v>
      </c>
      <c r="C218" t="s">
        <v>270</v>
      </c>
      <c r="D218" t="s">
        <v>291</v>
      </c>
      <c r="E218" t="s">
        <v>25</v>
      </c>
      <c r="F218" t="s">
        <v>31</v>
      </c>
      <c r="G218" t="s">
        <v>280</v>
      </c>
      <c r="H218" t="s">
        <v>274</v>
      </c>
      <c r="I218" t="s">
        <v>274</v>
      </c>
      <c r="J218" t="s">
        <v>274</v>
      </c>
      <c r="K218" t="s">
        <v>29</v>
      </c>
      <c r="L218">
        <v>8</v>
      </c>
      <c r="M218" t="s">
        <v>275</v>
      </c>
      <c r="N218" s="5">
        <v>0</v>
      </c>
      <c r="O218" t="s">
        <v>30</v>
      </c>
      <c r="P218" s="5">
        <v>0.28571428599999998</v>
      </c>
      <c r="Q218" s="6">
        <v>0</v>
      </c>
      <c r="R218" s="7">
        <v>1.3562364620156586E-4</v>
      </c>
      <c r="S218" s="7">
        <v>1.0240693518426269E-4</v>
      </c>
      <c r="T218" s="6">
        <v>0</v>
      </c>
      <c r="U218" s="6">
        <v>0</v>
      </c>
    </row>
    <row r="219" spans="1:21" x14ac:dyDescent="0.3">
      <c r="A219" t="s">
        <v>21</v>
      </c>
      <c r="B219" t="s">
        <v>22</v>
      </c>
      <c r="C219" t="s">
        <v>270</v>
      </c>
      <c r="D219" t="s">
        <v>291</v>
      </c>
      <c r="E219" t="s">
        <v>25</v>
      </c>
      <c r="F219" t="s">
        <v>31</v>
      </c>
      <c r="G219" t="s">
        <v>281</v>
      </c>
      <c r="H219" t="s">
        <v>277</v>
      </c>
      <c r="I219" t="s">
        <v>277</v>
      </c>
      <c r="J219" t="s">
        <v>277</v>
      </c>
      <c r="K219" t="s">
        <v>29</v>
      </c>
      <c r="L219">
        <v>10</v>
      </c>
      <c r="M219" t="s">
        <v>278</v>
      </c>
      <c r="N219" s="5">
        <v>0</v>
      </c>
      <c r="O219" t="s">
        <v>30</v>
      </c>
      <c r="P219" s="5">
        <v>0.5</v>
      </c>
      <c r="Q219" s="6">
        <v>0</v>
      </c>
      <c r="R219" s="7">
        <v>0</v>
      </c>
      <c r="S219" s="7">
        <v>0</v>
      </c>
      <c r="T219" s="6">
        <v>0</v>
      </c>
      <c r="U219" s="6">
        <v>0</v>
      </c>
    </row>
    <row r="220" spans="1:21" x14ac:dyDescent="0.3">
      <c r="A220" t="s">
        <v>21</v>
      </c>
      <c r="B220" t="s">
        <v>22</v>
      </c>
      <c r="C220" t="s">
        <v>270</v>
      </c>
      <c r="D220" t="s">
        <v>291</v>
      </c>
      <c r="E220" t="s">
        <v>25</v>
      </c>
      <c r="F220" t="s">
        <v>41</v>
      </c>
      <c r="G220" t="s">
        <v>292</v>
      </c>
      <c r="H220" t="s">
        <v>293</v>
      </c>
      <c r="I220" t="s">
        <v>293</v>
      </c>
      <c r="J220" t="s">
        <v>293</v>
      </c>
      <c r="K220" t="s">
        <v>44</v>
      </c>
      <c r="L220">
        <v>15</v>
      </c>
      <c r="M220" t="s">
        <v>291</v>
      </c>
      <c r="N220" s="5">
        <v>0</v>
      </c>
      <c r="O220" t="s">
        <v>30</v>
      </c>
      <c r="P220" s="5">
        <v>0.1875</v>
      </c>
      <c r="Q220" s="6">
        <v>0</v>
      </c>
      <c r="R220" s="7">
        <v>0</v>
      </c>
      <c r="S220" s="7">
        <v>1.876378913356902E-10</v>
      </c>
      <c r="T220" s="6">
        <v>0</v>
      </c>
      <c r="U220" s="6">
        <v>0</v>
      </c>
    </row>
    <row r="221" spans="1:21" x14ac:dyDescent="0.3">
      <c r="A221" t="s">
        <v>21</v>
      </c>
      <c r="B221" t="s">
        <v>22</v>
      </c>
      <c r="C221" t="s">
        <v>270</v>
      </c>
      <c r="D221" t="s">
        <v>291</v>
      </c>
      <c r="E221" t="s">
        <v>25</v>
      </c>
      <c r="F221" t="s">
        <v>41</v>
      </c>
      <c r="G221" t="s">
        <v>294</v>
      </c>
      <c r="H221" t="s">
        <v>295</v>
      </c>
      <c r="I221" t="s">
        <v>295</v>
      </c>
      <c r="J221" t="s">
        <v>295</v>
      </c>
      <c r="K221" t="s">
        <v>44</v>
      </c>
      <c r="L221">
        <v>15</v>
      </c>
      <c r="M221" t="s">
        <v>291</v>
      </c>
      <c r="N221" s="5">
        <v>0.79</v>
      </c>
      <c r="O221" t="s">
        <v>30</v>
      </c>
      <c r="P221" s="5">
        <v>0.4375</v>
      </c>
      <c r="Q221" s="6">
        <v>357006.22210000001</v>
      </c>
      <c r="R221" s="7">
        <v>0</v>
      </c>
      <c r="S221" s="7">
        <v>5.8248732226484634E-11</v>
      </c>
      <c r="T221" s="6">
        <v>0</v>
      </c>
      <c r="U221" s="6">
        <v>2.0795159834291801E-5</v>
      </c>
    </row>
    <row r="222" spans="1:21" x14ac:dyDescent="0.3">
      <c r="A222" t="s">
        <v>21</v>
      </c>
      <c r="B222" t="s">
        <v>22</v>
      </c>
      <c r="C222" t="s">
        <v>270</v>
      </c>
      <c r="D222" t="s">
        <v>291</v>
      </c>
      <c r="E222" t="s">
        <v>25</v>
      </c>
      <c r="F222" t="s">
        <v>26</v>
      </c>
      <c r="G222" t="s">
        <v>296</v>
      </c>
      <c r="H222" t="s">
        <v>293</v>
      </c>
      <c r="I222" t="s">
        <v>293</v>
      </c>
      <c r="J222" t="s">
        <v>293</v>
      </c>
      <c r="K222" t="s">
        <v>44</v>
      </c>
      <c r="L222">
        <v>15</v>
      </c>
      <c r="M222" t="s">
        <v>291</v>
      </c>
      <c r="N222" s="5">
        <v>0</v>
      </c>
      <c r="O222" t="s">
        <v>30</v>
      </c>
      <c r="P222" s="5">
        <v>0.1875</v>
      </c>
      <c r="Q222" s="6">
        <v>0</v>
      </c>
      <c r="R222" s="7">
        <v>0</v>
      </c>
      <c r="S222" s="7">
        <v>1.876378913356902E-10</v>
      </c>
      <c r="T222" s="6">
        <v>0</v>
      </c>
      <c r="U222" s="6">
        <v>0</v>
      </c>
    </row>
    <row r="223" spans="1:21" x14ac:dyDescent="0.3">
      <c r="A223" t="s">
        <v>21</v>
      </c>
      <c r="B223" t="s">
        <v>22</v>
      </c>
      <c r="C223" t="s">
        <v>270</v>
      </c>
      <c r="D223" t="s">
        <v>291</v>
      </c>
      <c r="E223" t="s">
        <v>25</v>
      </c>
      <c r="F223" t="s">
        <v>26</v>
      </c>
      <c r="G223" t="s">
        <v>297</v>
      </c>
      <c r="H223" t="s">
        <v>295</v>
      </c>
      <c r="I223" t="s">
        <v>295</v>
      </c>
      <c r="J223" t="s">
        <v>295</v>
      </c>
      <c r="K223" t="s">
        <v>44</v>
      </c>
      <c r="L223">
        <v>15</v>
      </c>
      <c r="M223" t="s">
        <v>291</v>
      </c>
      <c r="N223" s="5">
        <v>0.79</v>
      </c>
      <c r="O223" t="s">
        <v>30</v>
      </c>
      <c r="P223" s="5">
        <v>0.4375</v>
      </c>
      <c r="Q223" s="6">
        <v>3824.8089209999998</v>
      </c>
      <c r="R223" s="7">
        <v>0</v>
      </c>
      <c r="S223" s="7">
        <v>5.8248732226484634E-11</v>
      </c>
      <c r="T223" s="6">
        <v>0</v>
      </c>
      <c r="U223" s="6">
        <v>2.2279027065679861E-7</v>
      </c>
    </row>
    <row r="224" spans="1:21" x14ac:dyDescent="0.3">
      <c r="A224" t="s">
        <v>21</v>
      </c>
      <c r="B224" t="s">
        <v>22</v>
      </c>
      <c r="C224" t="s">
        <v>34</v>
      </c>
      <c r="D224" t="s">
        <v>298</v>
      </c>
      <c r="E224" t="s">
        <v>25</v>
      </c>
      <c r="F224" t="s">
        <v>26</v>
      </c>
      <c r="G224" t="s">
        <v>36</v>
      </c>
      <c r="H224" t="s">
        <v>28</v>
      </c>
      <c r="I224" t="s">
        <v>28</v>
      </c>
      <c r="J224" t="s">
        <v>28</v>
      </c>
      <c r="K224" t="s">
        <v>29</v>
      </c>
      <c r="L224">
        <v>20</v>
      </c>
      <c r="N224" s="5">
        <v>0</v>
      </c>
      <c r="O224" t="s">
        <v>30</v>
      </c>
      <c r="P224" s="5">
        <v>0.3</v>
      </c>
      <c r="Q224" s="6">
        <v>0</v>
      </c>
      <c r="R224" s="7">
        <v>3.6816310603171592E-4</v>
      </c>
      <c r="S224" s="7">
        <v>1.1165464820805937E-4</v>
      </c>
      <c r="T224" s="6">
        <v>0</v>
      </c>
      <c r="U224" s="6">
        <v>0</v>
      </c>
    </row>
    <row r="225" spans="1:21" x14ac:dyDescent="0.3">
      <c r="A225" t="s">
        <v>21</v>
      </c>
      <c r="B225" t="s">
        <v>22</v>
      </c>
      <c r="C225" t="s">
        <v>34</v>
      </c>
      <c r="D225" t="s">
        <v>298</v>
      </c>
      <c r="E225" t="s">
        <v>25</v>
      </c>
      <c r="F225" t="s">
        <v>26</v>
      </c>
      <c r="G225" t="s">
        <v>37</v>
      </c>
      <c r="H225" t="s">
        <v>38</v>
      </c>
      <c r="I225" t="s">
        <v>38</v>
      </c>
      <c r="J225" t="s">
        <v>38</v>
      </c>
      <c r="K225" t="s">
        <v>29</v>
      </c>
      <c r="L225">
        <v>5</v>
      </c>
      <c r="N225" s="5">
        <v>0.22500000000000001</v>
      </c>
      <c r="O225" t="s">
        <v>30</v>
      </c>
      <c r="P225" s="5">
        <v>2.3657109999999999E-2</v>
      </c>
      <c r="Q225" s="6">
        <v>203.4696496</v>
      </c>
      <c r="R225" s="7">
        <v>1.1015087511623278E-4</v>
      </c>
      <c r="S225" s="7">
        <v>8.5949592175893486E-5</v>
      </c>
      <c r="T225" s="6">
        <v>2.2412359963033243E-2</v>
      </c>
      <c r="U225" s="6">
        <v>1.7488133403291948E-2</v>
      </c>
    </row>
    <row r="226" spans="1:21" x14ac:dyDescent="0.3">
      <c r="A226" t="s">
        <v>21</v>
      </c>
      <c r="B226" t="s">
        <v>22</v>
      </c>
      <c r="C226" t="s">
        <v>34</v>
      </c>
      <c r="D226" t="s">
        <v>298</v>
      </c>
      <c r="E226" t="s">
        <v>25</v>
      </c>
      <c r="F226" t="s">
        <v>31</v>
      </c>
      <c r="G226" t="s">
        <v>39</v>
      </c>
      <c r="H226" t="s">
        <v>28</v>
      </c>
      <c r="I226" t="s">
        <v>28</v>
      </c>
      <c r="J226" t="s">
        <v>28</v>
      </c>
      <c r="K226" t="s">
        <v>29</v>
      </c>
      <c r="L226">
        <v>20</v>
      </c>
      <c r="N226" s="5">
        <v>0</v>
      </c>
      <c r="O226" t="s">
        <v>30</v>
      </c>
      <c r="P226" s="5">
        <v>0.3</v>
      </c>
      <c r="Q226" s="6">
        <v>0</v>
      </c>
      <c r="R226" s="7">
        <v>3.6816310603171592E-4</v>
      </c>
      <c r="S226" s="7">
        <v>1.1165464820805937E-4</v>
      </c>
      <c r="T226" s="6">
        <v>0</v>
      </c>
      <c r="U226" s="6">
        <v>0</v>
      </c>
    </row>
    <row r="227" spans="1:21" x14ac:dyDescent="0.3">
      <c r="A227" t="s">
        <v>21</v>
      </c>
      <c r="B227" t="s">
        <v>22</v>
      </c>
      <c r="C227" t="s">
        <v>34</v>
      </c>
      <c r="D227" t="s">
        <v>298</v>
      </c>
      <c r="E227" t="s">
        <v>25</v>
      </c>
      <c r="F227" t="s">
        <v>31</v>
      </c>
      <c r="G227" t="s">
        <v>40</v>
      </c>
      <c r="H227" t="s">
        <v>38</v>
      </c>
      <c r="I227" t="s">
        <v>38</v>
      </c>
      <c r="J227" t="s">
        <v>38</v>
      </c>
      <c r="K227" t="s">
        <v>29</v>
      </c>
      <c r="L227">
        <v>5</v>
      </c>
      <c r="N227" s="5">
        <v>0.22500000000000001</v>
      </c>
      <c r="O227" t="s">
        <v>30</v>
      </c>
      <c r="P227" s="5">
        <v>2.3657109999999999E-2</v>
      </c>
      <c r="Q227" s="6">
        <v>18991.780460000002</v>
      </c>
      <c r="R227" s="7">
        <v>1.1015087511623278E-4</v>
      </c>
      <c r="S227" s="7">
        <v>8.5949592175893486E-5</v>
      </c>
      <c r="T227" s="6">
        <v>2.0919612376843704</v>
      </c>
      <c r="U227" s="6">
        <v>1.6323357852311029</v>
      </c>
    </row>
    <row r="228" spans="1:21" x14ac:dyDescent="0.3">
      <c r="A228" t="s">
        <v>21</v>
      </c>
      <c r="B228" t="s">
        <v>22</v>
      </c>
      <c r="C228" t="s">
        <v>34</v>
      </c>
      <c r="D228" t="s">
        <v>298</v>
      </c>
      <c r="E228" t="s">
        <v>25</v>
      </c>
      <c r="F228" t="s">
        <v>41</v>
      </c>
      <c r="G228" t="s">
        <v>299</v>
      </c>
      <c r="H228" t="s">
        <v>300</v>
      </c>
      <c r="I228" t="s">
        <v>920</v>
      </c>
      <c r="J228" t="s">
        <v>300</v>
      </c>
      <c r="K228" t="s">
        <v>44</v>
      </c>
      <c r="L228">
        <v>4</v>
      </c>
      <c r="M228" t="s">
        <v>298</v>
      </c>
      <c r="N228" s="5">
        <v>0.35</v>
      </c>
      <c r="O228" t="s">
        <v>30</v>
      </c>
      <c r="P228" s="5">
        <v>0.43618773199999999</v>
      </c>
      <c r="Q228" s="6">
        <v>645598.63</v>
      </c>
      <c r="R228" s="7">
        <v>1.5854583762120456E-4</v>
      </c>
      <c r="S228" s="7">
        <v>3.3989246730925515E-5</v>
      </c>
      <c r="T228" s="6">
        <v>102.35697556045211</v>
      </c>
      <c r="U228" s="6">
        <v>21.943411124217491</v>
      </c>
    </row>
    <row r="229" spans="1:21" x14ac:dyDescent="0.3">
      <c r="A229" t="s">
        <v>21</v>
      </c>
      <c r="B229" t="s">
        <v>22</v>
      </c>
      <c r="C229" t="s">
        <v>34</v>
      </c>
      <c r="D229" t="s">
        <v>298</v>
      </c>
      <c r="E229" t="s">
        <v>25</v>
      </c>
      <c r="F229" t="s">
        <v>41</v>
      </c>
      <c r="G229" t="s">
        <v>301</v>
      </c>
      <c r="H229" t="s">
        <v>302</v>
      </c>
      <c r="I229" t="s">
        <v>921</v>
      </c>
      <c r="J229" t="s">
        <v>302</v>
      </c>
      <c r="K229" t="s">
        <v>44</v>
      </c>
      <c r="L229">
        <v>5</v>
      </c>
      <c r="M229" t="s">
        <v>298</v>
      </c>
      <c r="N229" s="5">
        <v>0.01</v>
      </c>
      <c r="O229" t="s">
        <v>30</v>
      </c>
      <c r="P229" s="5">
        <v>0.42608695699999999</v>
      </c>
      <c r="Q229" s="6">
        <v>15267.71812</v>
      </c>
      <c r="R229" s="7">
        <v>9.0663037553895265E-5</v>
      </c>
      <c r="S229" s="7">
        <v>5.2936877182219177E-5</v>
      </c>
      <c r="T229" s="6">
        <v>1.3842177012758472</v>
      </c>
      <c r="U229" s="6">
        <v>0.80822531897118222</v>
      </c>
    </row>
    <row r="230" spans="1:21" x14ac:dyDescent="0.3">
      <c r="A230" t="s">
        <v>21</v>
      </c>
      <c r="B230" t="s">
        <v>22</v>
      </c>
      <c r="C230" t="s">
        <v>34</v>
      </c>
      <c r="D230" t="s">
        <v>298</v>
      </c>
      <c r="E230" t="s">
        <v>25</v>
      </c>
      <c r="F230" t="s">
        <v>26</v>
      </c>
      <c r="G230" t="s">
        <v>303</v>
      </c>
      <c r="H230" t="s">
        <v>300</v>
      </c>
      <c r="I230" t="s">
        <v>920</v>
      </c>
      <c r="J230" t="s">
        <v>300</v>
      </c>
      <c r="K230" t="s">
        <v>44</v>
      </c>
      <c r="L230">
        <v>4</v>
      </c>
      <c r="M230" t="s">
        <v>298</v>
      </c>
      <c r="N230" s="5">
        <v>0.35</v>
      </c>
      <c r="O230" t="s">
        <v>30</v>
      </c>
      <c r="P230" s="5">
        <v>0.43618773199999999</v>
      </c>
      <c r="Q230" s="6">
        <v>6916.6620919999996</v>
      </c>
      <c r="R230" s="7">
        <v>1.5854583762120456E-4</v>
      </c>
      <c r="S230" s="7">
        <v>3.3989246730925515E-5</v>
      </c>
      <c r="T230" s="6">
        <v>1.0966079849189729</v>
      </c>
      <c r="U230" s="6">
        <v>0.23509213439942742</v>
      </c>
    </row>
    <row r="231" spans="1:21" x14ac:dyDescent="0.3">
      <c r="A231" t="s">
        <v>21</v>
      </c>
      <c r="B231" t="s">
        <v>22</v>
      </c>
      <c r="C231" t="s">
        <v>34</v>
      </c>
      <c r="D231" t="s">
        <v>298</v>
      </c>
      <c r="E231" t="s">
        <v>25</v>
      </c>
      <c r="F231" t="s">
        <v>26</v>
      </c>
      <c r="G231" t="s">
        <v>304</v>
      </c>
      <c r="H231" t="s">
        <v>302</v>
      </c>
      <c r="I231" t="s">
        <v>921</v>
      </c>
      <c r="J231" t="s">
        <v>302</v>
      </c>
      <c r="K231" t="s">
        <v>44</v>
      </c>
      <c r="L231">
        <v>5</v>
      </c>
      <c r="M231" t="s">
        <v>298</v>
      </c>
      <c r="N231" s="5">
        <v>0.01</v>
      </c>
      <c r="O231" t="s">
        <v>30</v>
      </c>
      <c r="P231" s="5">
        <v>0.42608695699999999</v>
      </c>
      <c r="Q231" s="6">
        <v>163.57167150000001</v>
      </c>
      <c r="R231" s="7">
        <v>9.0663037553895265E-5</v>
      </c>
      <c r="S231" s="7">
        <v>5.2936877182219177E-5</v>
      </c>
      <c r="T231" s="6">
        <v>1.482990459595792E-2</v>
      </c>
      <c r="U231" s="6">
        <v>8.6589734846858005E-3</v>
      </c>
    </row>
    <row r="232" spans="1:21" x14ac:dyDescent="0.3">
      <c r="A232" t="s">
        <v>21</v>
      </c>
      <c r="B232" t="s">
        <v>22</v>
      </c>
      <c r="C232" t="s">
        <v>80</v>
      </c>
      <c r="D232" t="s">
        <v>109</v>
      </c>
      <c r="E232" t="s">
        <v>25</v>
      </c>
      <c r="F232" t="s">
        <v>26</v>
      </c>
      <c r="G232" t="s">
        <v>82</v>
      </c>
      <c r="H232" t="s">
        <v>28</v>
      </c>
      <c r="I232" t="s">
        <v>28</v>
      </c>
      <c r="J232" t="s">
        <v>28</v>
      </c>
      <c r="K232" t="s">
        <v>29</v>
      </c>
      <c r="L232">
        <v>20</v>
      </c>
      <c r="N232" s="5">
        <v>0</v>
      </c>
      <c r="O232" t="s">
        <v>30</v>
      </c>
      <c r="P232" s="5">
        <v>0.3</v>
      </c>
      <c r="Q232" s="6">
        <v>0</v>
      </c>
      <c r="R232" s="7">
        <v>0</v>
      </c>
      <c r="S232" s="7">
        <v>2.5742209347103402E-4</v>
      </c>
      <c r="T232" s="6">
        <v>0</v>
      </c>
      <c r="U232" s="6">
        <v>0</v>
      </c>
    </row>
    <row r="233" spans="1:21" x14ac:dyDescent="0.3">
      <c r="A233" t="s">
        <v>21</v>
      </c>
      <c r="B233" t="s">
        <v>22</v>
      </c>
      <c r="C233" t="s">
        <v>80</v>
      </c>
      <c r="D233" t="s">
        <v>109</v>
      </c>
      <c r="E233" t="s">
        <v>25</v>
      </c>
      <c r="F233" t="s">
        <v>26</v>
      </c>
      <c r="G233" t="s">
        <v>85</v>
      </c>
      <c r="H233" t="s">
        <v>86</v>
      </c>
      <c r="I233" t="s">
        <v>86</v>
      </c>
      <c r="J233" t="s">
        <v>86</v>
      </c>
      <c r="K233" t="s">
        <v>29</v>
      </c>
      <c r="L233">
        <v>20</v>
      </c>
      <c r="N233" s="5">
        <v>0</v>
      </c>
      <c r="O233" t="s">
        <v>30</v>
      </c>
      <c r="P233" s="5">
        <v>2.0876292000000001E-2</v>
      </c>
      <c r="Q233" s="6">
        <v>0</v>
      </c>
      <c r="R233" s="7">
        <v>0</v>
      </c>
      <c r="S233" s="7">
        <v>9.7367594861764994E-4</v>
      </c>
      <c r="T233" s="6">
        <v>0</v>
      </c>
      <c r="U233" s="6">
        <v>0</v>
      </c>
    </row>
    <row r="234" spans="1:21" x14ac:dyDescent="0.3">
      <c r="A234" t="s">
        <v>21</v>
      </c>
      <c r="B234" t="s">
        <v>22</v>
      </c>
      <c r="C234" t="s">
        <v>80</v>
      </c>
      <c r="D234" t="s">
        <v>109</v>
      </c>
      <c r="E234" t="s">
        <v>25</v>
      </c>
      <c r="F234" t="s">
        <v>26</v>
      </c>
      <c r="G234" t="s">
        <v>87</v>
      </c>
      <c r="H234" t="s">
        <v>88</v>
      </c>
      <c r="I234" t="s">
        <v>900</v>
      </c>
      <c r="J234" t="s">
        <v>88</v>
      </c>
      <c r="K234" t="s">
        <v>29</v>
      </c>
      <c r="L234">
        <v>20</v>
      </c>
      <c r="N234" s="5">
        <v>0.72</v>
      </c>
      <c r="O234" t="s">
        <v>30</v>
      </c>
      <c r="P234" s="5">
        <v>3.9896204999999997E-2</v>
      </c>
      <c r="Q234" s="6">
        <v>417.48656190000003</v>
      </c>
      <c r="R234" s="7">
        <v>0</v>
      </c>
      <c r="S234" s="7">
        <v>2.5155409608354292E-3</v>
      </c>
      <c r="T234" s="6">
        <v>0</v>
      </c>
      <c r="U234" s="6">
        <v>1.0502045470578059</v>
      </c>
    </row>
    <row r="235" spans="1:21" x14ac:dyDescent="0.3">
      <c r="A235" t="s">
        <v>21</v>
      </c>
      <c r="B235" t="s">
        <v>22</v>
      </c>
      <c r="C235" t="s">
        <v>80</v>
      </c>
      <c r="D235" t="s">
        <v>109</v>
      </c>
      <c r="E235" t="s">
        <v>25</v>
      </c>
      <c r="F235" t="s">
        <v>26</v>
      </c>
      <c r="G235" t="s">
        <v>89</v>
      </c>
      <c r="H235" t="s">
        <v>90</v>
      </c>
      <c r="I235" t="s">
        <v>901</v>
      </c>
      <c r="J235" t="s">
        <v>90</v>
      </c>
      <c r="K235" t="s">
        <v>29</v>
      </c>
      <c r="L235">
        <v>20</v>
      </c>
      <c r="N235" s="5">
        <v>0</v>
      </c>
      <c r="O235" t="s">
        <v>30</v>
      </c>
      <c r="P235" s="5">
        <v>0.33288257799999998</v>
      </c>
      <c r="Q235" s="6">
        <v>0</v>
      </c>
      <c r="R235" s="7">
        <v>0</v>
      </c>
      <c r="S235" s="7">
        <v>1.114335657679397E-3</v>
      </c>
      <c r="T235" s="6">
        <v>0</v>
      </c>
      <c r="U235" s="6">
        <v>0</v>
      </c>
    </row>
    <row r="236" spans="1:21" x14ac:dyDescent="0.3">
      <c r="A236" t="s">
        <v>21</v>
      </c>
      <c r="B236" t="s">
        <v>22</v>
      </c>
      <c r="C236" t="s">
        <v>80</v>
      </c>
      <c r="D236" t="s">
        <v>109</v>
      </c>
      <c r="E236" t="s">
        <v>25</v>
      </c>
      <c r="F236" t="s">
        <v>26</v>
      </c>
      <c r="G236" t="s">
        <v>91</v>
      </c>
      <c r="H236" t="s">
        <v>92</v>
      </c>
      <c r="I236" t="s">
        <v>902</v>
      </c>
      <c r="J236" t="s">
        <v>92</v>
      </c>
      <c r="K236" t="s">
        <v>29</v>
      </c>
      <c r="L236">
        <v>20</v>
      </c>
      <c r="N236" s="5">
        <v>0</v>
      </c>
      <c r="O236" t="s">
        <v>30</v>
      </c>
      <c r="P236" s="5">
        <v>7.7091136000000005E-2</v>
      </c>
      <c r="Q236" s="6">
        <v>0</v>
      </c>
      <c r="R236" s="7">
        <v>0</v>
      </c>
      <c r="S236" s="7">
        <v>1.7433320002456908E-3</v>
      </c>
      <c r="T236" s="6">
        <v>0</v>
      </c>
      <c r="U236" s="6">
        <v>0</v>
      </c>
    </row>
    <row r="237" spans="1:21" x14ac:dyDescent="0.3">
      <c r="A237" t="s">
        <v>21</v>
      </c>
      <c r="B237" t="s">
        <v>22</v>
      </c>
      <c r="C237" t="s">
        <v>80</v>
      </c>
      <c r="D237" t="s">
        <v>109</v>
      </c>
      <c r="E237" t="s">
        <v>25</v>
      </c>
      <c r="F237" t="s">
        <v>26</v>
      </c>
      <c r="G237" t="s">
        <v>93</v>
      </c>
      <c r="H237" t="s">
        <v>94</v>
      </c>
      <c r="I237" t="s">
        <v>903</v>
      </c>
      <c r="J237" t="s">
        <v>94</v>
      </c>
      <c r="K237" t="s">
        <v>29</v>
      </c>
      <c r="L237">
        <v>20</v>
      </c>
      <c r="N237" s="5">
        <v>0</v>
      </c>
      <c r="O237" t="s">
        <v>30</v>
      </c>
      <c r="P237" s="5">
        <v>0.12392528899999999</v>
      </c>
      <c r="Q237" s="6">
        <v>0</v>
      </c>
      <c r="R237" s="7">
        <v>0</v>
      </c>
      <c r="S237" s="7">
        <v>1.3781197233466457E-3</v>
      </c>
      <c r="T237" s="6">
        <v>0</v>
      </c>
      <c r="U237" s="6">
        <v>0</v>
      </c>
    </row>
    <row r="238" spans="1:21" x14ac:dyDescent="0.3">
      <c r="A238" t="s">
        <v>21</v>
      </c>
      <c r="B238" t="s">
        <v>22</v>
      </c>
      <c r="C238" t="s">
        <v>80</v>
      </c>
      <c r="D238" t="s">
        <v>109</v>
      </c>
      <c r="E238" t="s">
        <v>25</v>
      </c>
      <c r="F238" t="s">
        <v>26</v>
      </c>
      <c r="G238" t="s">
        <v>95</v>
      </c>
      <c r="H238" t="s">
        <v>96</v>
      </c>
      <c r="I238" t="s">
        <v>904</v>
      </c>
      <c r="J238" t="s">
        <v>96</v>
      </c>
      <c r="K238" t="s">
        <v>29</v>
      </c>
      <c r="L238">
        <v>11</v>
      </c>
      <c r="N238" s="5">
        <v>0.22500000000000001</v>
      </c>
      <c r="O238" t="s">
        <v>30</v>
      </c>
      <c r="P238" s="5">
        <v>0.04</v>
      </c>
      <c r="Q238" s="6">
        <v>334.93692700000003</v>
      </c>
      <c r="R238" s="7">
        <v>0</v>
      </c>
      <c r="S238" s="7">
        <v>0</v>
      </c>
      <c r="T238" s="6">
        <v>0</v>
      </c>
      <c r="U238" s="6">
        <v>0</v>
      </c>
    </row>
    <row r="239" spans="1:21" x14ac:dyDescent="0.3">
      <c r="A239" t="s">
        <v>21</v>
      </c>
      <c r="B239" t="s">
        <v>22</v>
      </c>
      <c r="C239" t="s">
        <v>80</v>
      </c>
      <c r="D239" t="s">
        <v>109</v>
      </c>
      <c r="E239" t="s">
        <v>25</v>
      </c>
      <c r="F239" t="s">
        <v>26</v>
      </c>
      <c r="G239" t="s">
        <v>99</v>
      </c>
      <c r="H239" t="s">
        <v>100</v>
      </c>
      <c r="I239" t="s">
        <v>100</v>
      </c>
      <c r="J239" t="s">
        <v>100</v>
      </c>
      <c r="K239" t="s">
        <v>29</v>
      </c>
      <c r="L239">
        <v>20</v>
      </c>
      <c r="N239" s="5">
        <v>6.0562499999999998E-2</v>
      </c>
      <c r="O239" t="s">
        <v>30</v>
      </c>
      <c r="P239" s="5">
        <v>0.1</v>
      </c>
      <c r="Q239" s="6">
        <v>226.7579432</v>
      </c>
      <c r="R239" s="7">
        <v>0</v>
      </c>
      <c r="S239" s="7">
        <v>1.1093120403056951E-3</v>
      </c>
      <c r="T239" s="6">
        <v>0</v>
      </c>
      <c r="U239" s="6">
        <v>0.25154531662671492</v>
      </c>
    </row>
    <row r="240" spans="1:21" x14ac:dyDescent="0.3">
      <c r="A240" t="s">
        <v>21</v>
      </c>
      <c r="B240" t="s">
        <v>22</v>
      </c>
      <c r="C240" t="s">
        <v>80</v>
      </c>
      <c r="D240" t="s">
        <v>109</v>
      </c>
      <c r="E240" t="s">
        <v>25</v>
      </c>
      <c r="F240" t="s">
        <v>26</v>
      </c>
      <c r="G240" t="s">
        <v>105</v>
      </c>
      <c r="H240" t="s">
        <v>106</v>
      </c>
      <c r="I240" t="s">
        <v>106</v>
      </c>
      <c r="J240" t="s">
        <v>106</v>
      </c>
      <c r="K240" t="s">
        <v>29</v>
      </c>
      <c r="L240">
        <v>11</v>
      </c>
      <c r="N240" s="5">
        <v>9.4999999999999998E-3</v>
      </c>
      <c r="O240" t="s">
        <v>30</v>
      </c>
      <c r="P240" s="5">
        <v>0.15</v>
      </c>
      <c r="Q240" s="6">
        <v>56.490867719999997</v>
      </c>
      <c r="R240" s="7">
        <v>0</v>
      </c>
      <c r="S240" s="7">
        <v>1.5582957084932459E-4</v>
      </c>
      <c r="T240" s="6">
        <v>0</v>
      </c>
      <c r="U240" s="6">
        <v>8.8029476737135626E-3</v>
      </c>
    </row>
    <row r="241" spans="1:21" x14ac:dyDescent="0.3">
      <c r="A241" t="s">
        <v>21</v>
      </c>
      <c r="B241" t="s">
        <v>22</v>
      </c>
      <c r="C241" t="s">
        <v>80</v>
      </c>
      <c r="D241" t="s">
        <v>109</v>
      </c>
      <c r="E241" t="s">
        <v>25</v>
      </c>
      <c r="F241" t="s">
        <v>26</v>
      </c>
      <c r="G241" t="s">
        <v>110</v>
      </c>
      <c r="H241" t="s">
        <v>111</v>
      </c>
      <c r="I241" t="s">
        <v>111</v>
      </c>
      <c r="J241" t="s">
        <v>111</v>
      </c>
      <c r="K241" t="s">
        <v>29</v>
      </c>
      <c r="L241">
        <v>20</v>
      </c>
      <c r="N241" s="5">
        <v>9.7199999999999995E-2</v>
      </c>
      <c r="O241" t="s">
        <v>30</v>
      </c>
      <c r="P241" s="5">
        <v>0.146537695</v>
      </c>
      <c r="Q241" s="6">
        <v>563.8449458</v>
      </c>
      <c r="R241" s="7">
        <v>0</v>
      </c>
      <c r="S241" s="7">
        <v>8.9048709555079712E-4</v>
      </c>
      <c r="T241" s="6">
        <v>0</v>
      </c>
      <c r="U241" s="6">
        <v>0.50209664812643862</v>
      </c>
    </row>
    <row r="242" spans="1:21" x14ac:dyDescent="0.3">
      <c r="A242" t="s">
        <v>21</v>
      </c>
      <c r="B242" t="s">
        <v>22</v>
      </c>
      <c r="C242" t="s">
        <v>80</v>
      </c>
      <c r="D242" t="s">
        <v>109</v>
      </c>
      <c r="E242" t="s">
        <v>25</v>
      </c>
      <c r="F242" t="s">
        <v>26</v>
      </c>
      <c r="G242" t="s">
        <v>114</v>
      </c>
      <c r="H242" t="s">
        <v>115</v>
      </c>
      <c r="I242" t="s">
        <v>905</v>
      </c>
      <c r="J242" t="s">
        <v>115</v>
      </c>
      <c r="K242" t="s">
        <v>29</v>
      </c>
      <c r="L242">
        <v>20</v>
      </c>
      <c r="N242" s="5">
        <v>0.19</v>
      </c>
      <c r="O242" t="s">
        <v>30</v>
      </c>
      <c r="P242" s="5">
        <v>2.4383808999999999E-2</v>
      </c>
      <c r="Q242" s="6">
        <v>0</v>
      </c>
      <c r="R242" s="7">
        <v>0</v>
      </c>
      <c r="S242" s="7">
        <v>5.6478647055865038E-4</v>
      </c>
      <c r="T242" s="6">
        <v>0</v>
      </c>
      <c r="U242" s="6">
        <v>0</v>
      </c>
    </row>
    <row r="243" spans="1:21" x14ac:dyDescent="0.3">
      <c r="A243" t="s">
        <v>21</v>
      </c>
      <c r="B243" t="s">
        <v>22</v>
      </c>
      <c r="C243" t="s">
        <v>80</v>
      </c>
      <c r="D243" t="s">
        <v>109</v>
      </c>
      <c r="E243" t="s">
        <v>25</v>
      </c>
      <c r="F243" t="s">
        <v>26</v>
      </c>
      <c r="G243" t="s">
        <v>116</v>
      </c>
      <c r="H243" t="s">
        <v>117</v>
      </c>
      <c r="I243" t="s">
        <v>906</v>
      </c>
      <c r="J243" t="s">
        <v>117</v>
      </c>
      <c r="K243" t="s">
        <v>29</v>
      </c>
      <c r="L243">
        <v>20</v>
      </c>
      <c r="N243" s="5">
        <v>0.14249999999999999</v>
      </c>
      <c r="O243" t="s">
        <v>30</v>
      </c>
      <c r="P243" s="5">
        <v>2.5996892000000001E-2</v>
      </c>
      <c r="Q243" s="6">
        <v>0</v>
      </c>
      <c r="R243" s="7">
        <v>0</v>
      </c>
      <c r="S243" s="7">
        <v>9.7406742677655584E-4</v>
      </c>
      <c r="T243" s="6">
        <v>0</v>
      </c>
      <c r="U243" s="6">
        <v>0</v>
      </c>
    </row>
    <row r="244" spans="1:21" x14ac:dyDescent="0.3">
      <c r="A244" t="s">
        <v>21</v>
      </c>
      <c r="B244" t="s">
        <v>22</v>
      </c>
      <c r="C244" t="s">
        <v>80</v>
      </c>
      <c r="D244" t="s">
        <v>109</v>
      </c>
      <c r="E244" t="s">
        <v>25</v>
      </c>
      <c r="F244" t="s">
        <v>26</v>
      </c>
      <c r="G244" t="s">
        <v>118</v>
      </c>
      <c r="H244" t="s">
        <v>119</v>
      </c>
      <c r="I244" t="s">
        <v>907</v>
      </c>
      <c r="J244" t="s">
        <v>119</v>
      </c>
      <c r="K244" t="s">
        <v>29</v>
      </c>
      <c r="L244">
        <v>20</v>
      </c>
      <c r="N244" s="5">
        <v>0.32400000000000001</v>
      </c>
      <c r="O244" t="s">
        <v>30</v>
      </c>
      <c r="P244" s="5">
        <v>0.125</v>
      </c>
      <c r="Q244" s="6">
        <v>1580.406324</v>
      </c>
      <c r="R244" s="7">
        <v>0</v>
      </c>
      <c r="S244" s="7">
        <v>8.9048709555079723E-4</v>
      </c>
      <c r="T244" s="6">
        <v>0</v>
      </c>
      <c r="U244" s="6">
        <v>1.4073314372488723</v>
      </c>
    </row>
    <row r="245" spans="1:21" x14ac:dyDescent="0.3">
      <c r="A245" t="s">
        <v>21</v>
      </c>
      <c r="B245" t="s">
        <v>22</v>
      </c>
      <c r="C245" t="s">
        <v>80</v>
      </c>
      <c r="D245" t="s">
        <v>109</v>
      </c>
      <c r="E245" t="s">
        <v>25</v>
      </c>
      <c r="F245" t="s">
        <v>26</v>
      </c>
      <c r="G245" t="s">
        <v>124</v>
      </c>
      <c r="H245" t="s">
        <v>125</v>
      </c>
      <c r="I245" t="s">
        <v>908</v>
      </c>
      <c r="J245" t="s">
        <v>125</v>
      </c>
      <c r="K245" t="s">
        <v>29</v>
      </c>
      <c r="L245">
        <v>20</v>
      </c>
      <c r="N245" s="5">
        <v>0.08</v>
      </c>
      <c r="O245" t="s">
        <v>30</v>
      </c>
      <c r="P245" s="5">
        <v>2.0110282E-2</v>
      </c>
      <c r="Q245" s="6">
        <v>0</v>
      </c>
      <c r="R245" s="7">
        <v>0</v>
      </c>
      <c r="S245" s="7">
        <v>9.9325658201480341E-4</v>
      </c>
      <c r="T245" s="6">
        <v>0</v>
      </c>
      <c r="U245" s="6">
        <v>0</v>
      </c>
    </row>
    <row r="246" spans="1:21" x14ac:dyDescent="0.3">
      <c r="A246" t="s">
        <v>21</v>
      </c>
      <c r="B246" t="s">
        <v>22</v>
      </c>
      <c r="C246" t="s">
        <v>80</v>
      </c>
      <c r="D246" t="s">
        <v>109</v>
      </c>
      <c r="E246" t="s">
        <v>25</v>
      </c>
      <c r="F246" t="s">
        <v>26</v>
      </c>
      <c r="G246" t="s">
        <v>126</v>
      </c>
      <c r="H246" t="s">
        <v>127</v>
      </c>
      <c r="I246" t="s">
        <v>909</v>
      </c>
      <c r="J246" t="s">
        <v>127</v>
      </c>
      <c r="K246" t="s">
        <v>29</v>
      </c>
      <c r="L246">
        <v>20</v>
      </c>
      <c r="N246" s="5">
        <v>0</v>
      </c>
      <c r="O246" t="s">
        <v>30</v>
      </c>
      <c r="P246" s="5">
        <v>0.34482758600000002</v>
      </c>
      <c r="Q246" s="6">
        <v>0</v>
      </c>
      <c r="R246" s="7">
        <v>0</v>
      </c>
      <c r="S246" s="7">
        <v>9.7469850329170917E-4</v>
      </c>
      <c r="T246" s="6">
        <v>0</v>
      </c>
      <c r="U246" s="6">
        <v>0</v>
      </c>
    </row>
    <row r="247" spans="1:21" x14ac:dyDescent="0.3">
      <c r="A247" t="s">
        <v>21</v>
      </c>
      <c r="B247" t="s">
        <v>22</v>
      </c>
      <c r="C247" t="s">
        <v>80</v>
      </c>
      <c r="D247" t="s">
        <v>109</v>
      </c>
      <c r="E247" t="s">
        <v>25</v>
      </c>
      <c r="F247" t="s">
        <v>26</v>
      </c>
      <c r="G247" t="s">
        <v>128</v>
      </c>
      <c r="H247" t="s">
        <v>129</v>
      </c>
      <c r="I247" t="s">
        <v>910</v>
      </c>
      <c r="J247" t="s">
        <v>129</v>
      </c>
      <c r="K247" t="s">
        <v>29</v>
      </c>
      <c r="L247">
        <v>20</v>
      </c>
      <c r="N247" s="5">
        <v>0</v>
      </c>
      <c r="O247" t="s">
        <v>30</v>
      </c>
      <c r="P247" s="5">
        <v>6.4294632000000004E-2</v>
      </c>
      <c r="Q247" s="6">
        <v>0</v>
      </c>
      <c r="R247" s="7">
        <v>0</v>
      </c>
      <c r="S247" s="7">
        <v>1.0118980567622026E-3</v>
      </c>
      <c r="T247" s="6">
        <v>0</v>
      </c>
      <c r="U247" s="6">
        <v>0</v>
      </c>
    </row>
    <row r="248" spans="1:21" x14ac:dyDescent="0.3">
      <c r="A248" t="s">
        <v>21</v>
      </c>
      <c r="B248" t="s">
        <v>22</v>
      </c>
      <c r="C248" t="s">
        <v>80</v>
      </c>
      <c r="D248" t="s">
        <v>109</v>
      </c>
      <c r="E248" t="s">
        <v>25</v>
      </c>
      <c r="F248" t="s">
        <v>26</v>
      </c>
      <c r="G248" t="s">
        <v>130</v>
      </c>
      <c r="H248" t="s">
        <v>131</v>
      </c>
      <c r="I248" t="s">
        <v>911</v>
      </c>
      <c r="J248" t="s">
        <v>131</v>
      </c>
      <c r="K248" t="s">
        <v>29</v>
      </c>
      <c r="L248">
        <v>20</v>
      </c>
      <c r="N248" s="5">
        <v>0</v>
      </c>
      <c r="O248" t="s">
        <v>30</v>
      </c>
      <c r="P248" s="5">
        <v>0.11977468099999999</v>
      </c>
      <c r="Q248" s="6">
        <v>0</v>
      </c>
      <c r="R248" s="7">
        <v>0</v>
      </c>
      <c r="S248" s="7">
        <v>9.8546215397591632E-4</v>
      </c>
      <c r="T248" s="6">
        <v>0</v>
      </c>
      <c r="U248" s="6">
        <v>0</v>
      </c>
    </row>
    <row r="249" spans="1:21" x14ac:dyDescent="0.3">
      <c r="A249" t="s">
        <v>21</v>
      </c>
      <c r="B249" t="s">
        <v>22</v>
      </c>
      <c r="C249" t="s">
        <v>80</v>
      </c>
      <c r="D249" t="s">
        <v>109</v>
      </c>
      <c r="E249" t="s">
        <v>25</v>
      </c>
      <c r="F249" t="s">
        <v>31</v>
      </c>
      <c r="G249" t="s">
        <v>132</v>
      </c>
      <c r="H249" t="s">
        <v>28</v>
      </c>
      <c r="I249" t="s">
        <v>28</v>
      </c>
      <c r="J249" t="s">
        <v>28</v>
      </c>
      <c r="K249" t="s">
        <v>29</v>
      </c>
      <c r="L249">
        <v>20</v>
      </c>
      <c r="N249" s="5">
        <v>0</v>
      </c>
      <c r="O249" t="s">
        <v>30</v>
      </c>
      <c r="P249" s="5">
        <v>0.3</v>
      </c>
      <c r="Q249" s="6">
        <v>0</v>
      </c>
      <c r="R249" s="7">
        <v>0</v>
      </c>
      <c r="S249" s="7">
        <v>2.5742209347103402E-4</v>
      </c>
      <c r="T249" s="6">
        <v>0</v>
      </c>
      <c r="U249" s="6">
        <v>0</v>
      </c>
    </row>
    <row r="250" spans="1:21" x14ac:dyDescent="0.3">
      <c r="A250" t="s">
        <v>21</v>
      </c>
      <c r="B250" t="s">
        <v>22</v>
      </c>
      <c r="C250" t="s">
        <v>80</v>
      </c>
      <c r="D250" t="s">
        <v>109</v>
      </c>
      <c r="E250" t="s">
        <v>25</v>
      </c>
      <c r="F250" t="s">
        <v>31</v>
      </c>
      <c r="G250" t="s">
        <v>133</v>
      </c>
      <c r="H250" t="s">
        <v>84</v>
      </c>
      <c r="I250" t="s">
        <v>84</v>
      </c>
      <c r="J250" t="s">
        <v>84</v>
      </c>
      <c r="K250" t="s">
        <v>29</v>
      </c>
      <c r="L250">
        <v>20</v>
      </c>
      <c r="N250" s="5">
        <v>4.4999999999999998E-2</v>
      </c>
      <c r="O250" t="s">
        <v>30</v>
      </c>
      <c r="P250" s="5">
        <v>0.27085927799999998</v>
      </c>
      <c r="Q250" s="6">
        <v>47734.026270000002</v>
      </c>
      <c r="R250" s="7">
        <v>0</v>
      </c>
      <c r="S250" s="7">
        <v>7.3837165114598287E-4</v>
      </c>
      <c r="T250" s="6">
        <v>0</v>
      </c>
      <c r="U250" s="6">
        <v>42.506534412117759</v>
      </c>
    </row>
    <row r="251" spans="1:21" x14ac:dyDescent="0.3">
      <c r="A251" t="s">
        <v>21</v>
      </c>
      <c r="B251" t="s">
        <v>22</v>
      </c>
      <c r="C251" t="s">
        <v>80</v>
      </c>
      <c r="D251" t="s">
        <v>109</v>
      </c>
      <c r="E251" t="s">
        <v>25</v>
      </c>
      <c r="F251" t="s">
        <v>31</v>
      </c>
      <c r="G251" t="s">
        <v>134</v>
      </c>
      <c r="H251" t="s">
        <v>86</v>
      </c>
      <c r="I251" t="s">
        <v>86</v>
      </c>
      <c r="J251" t="s">
        <v>86</v>
      </c>
      <c r="K251" t="s">
        <v>29</v>
      </c>
      <c r="L251">
        <v>20</v>
      </c>
      <c r="N251" s="5">
        <v>0</v>
      </c>
      <c r="O251" t="s">
        <v>30</v>
      </c>
      <c r="P251" s="5">
        <v>3.1511384000000003E-2</v>
      </c>
      <c r="Q251" s="6">
        <v>0</v>
      </c>
      <c r="R251" s="7">
        <v>0</v>
      </c>
      <c r="S251" s="7">
        <v>9.7367594861765005E-4</v>
      </c>
      <c r="T251" s="6">
        <v>0</v>
      </c>
      <c r="U251" s="6">
        <v>0</v>
      </c>
    </row>
    <row r="252" spans="1:21" x14ac:dyDescent="0.3">
      <c r="A252" t="s">
        <v>21</v>
      </c>
      <c r="B252" t="s">
        <v>22</v>
      </c>
      <c r="C252" t="s">
        <v>80</v>
      </c>
      <c r="D252" t="s">
        <v>109</v>
      </c>
      <c r="E252" t="s">
        <v>25</v>
      </c>
      <c r="F252" t="s">
        <v>31</v>
      </c>
      <c r="G252" t="s">
        <v>135</v>
      </c>
      <c r="H252" t="s">
        <v>88</v>
      </c>
      <c r="I252" t="s">
        <v>900</v>
      </c>
      <c r="J252" t="s">
        <v>88</v>
      </c>
      <c r="K252" t="s">
        <v>29</v>
      </c>
      <c r="L252">
        <v>20</v>
      </c>
      <c r="N252" s="5">
        <v>0.351348259</v>
      </c>
      <c r="O252" t="s">
        <v>30</v>
      </c>
      <c r="P252" s="5">
        <v>3.9896204999999997E-2</v>
      </c>
      <c r="Q252" s="6">
        <v>42617.088689999997</v>
      </c>
      <c r="R252" s="7">
        <v>0</v>
      </c>
      <c r="S252" s="7">
        <v>2.5155409608354292E-3</v>
      </c>
      <c r="T252" s="6">
        <v>0</v>
      </c>
      <c r="U252" s="6">
        <v>107.20503223125129</v>
      </c>
    </row>
    <row r="253" spans="1:21" x14ac:dyDescent="0.3">
      <c r="A253" t="s">
        <v>21</v>
      </c>
      <c r="B253" t="s">
        <v>22</v>
      </c>
      <c r="C253" t="s">
        <v>80</v>
      </c>
      <c r="D253" t="s">
        <v>109</v>
      </c>
      <c r="E253" t="s">
        <v>25</v>
      </c>
      <c r="F253" t="s">
        <v>31</v>
      </c>
      <c r="G253" t="s">
        <v>136</v>
      </c>
      <c r="H253" t="s">
        <v>90</v>
      </c>
      <c r="I253" t="s">
        <v>901</v>
      </c>
      <c r="J253" t="s">
        <v>90</v>
      </c>
      <c r="K253" t="s">
        <v>29</v>
      </c>
      <c r="L253">
        <v>20</v>
      </c>
      <c r="N253" s="5">
        <v>0.14625953999999999</v>
      </c>
      <c r="O253" t="s">
        <v>30</v>
      </c>
      <c r="P253" s="5">
        <v>0.33288257799999998</v>
      </c>
      <c r="Q253" s="6">
        <v>200430.49160000001</v>
      </c>
      <c r="R253" s="7">
        <v>0</v>
      </c>
      <c r="S253" s="7">
        <v>1.114335657679397E-3</v>
      </c>
      <c r="T253" s="6">
        <v>0</v>
      </c>
      <c r="U253" s="6">
        <v>223.34684367609086</v>
      </c>
    </row>
    <row r="254" spans="1:21" x14ac:dyDescent="0.3">
      <c r="A254" t="s">
        <v>21</v>
      </c>
      <c r="B254" t="s">
        <v>22</v>
      </c>
      <c r="C254" t="s">
        <v>80</v>
      </c>
      <c r="D254" t="s">
        <v>109</v>
      </c>
      <c r="E254" t="s">
        <v>25</v>
      </c>
      <c r="F254" t="s">
        <v>31</v>
      </c>
      <c r="G254" t="s">
        <v>137</v>
      </c>
      <c r="H254" t="s">
        <v>92</v>
      </c>
      <c r="I254" t="s">
        <v>902</v>
      </c>
      <c r="J254" t="s">
        <v>92</v>
      </c>
      <c r="K254" t="s">
        <v>29</v>
      </c>
      <c r="L254">
        <v>20</v>
      </c>
      <c r="N254" s="5">
        <v>5.7245342999999997E-2</v>
      </c>
      <c r="O254" t="s">
        <v>30</v>
      </c>
      <c r="P254" s="5">
        <v>7.7091136000000005E-2</v>
      </c>
      <c r="Q254" s="6">
        <v>13791.305619999999</v>
      </c>
      <c r="R254" s="7">
        <v>0</v>
      </c>
      <c r="S254" s="7">
        <v>1.7433320002456908E-3</v>
      </c>
      <c r="T254" s="6">
        <v>0</v>
      </c>
      <c r="U254" s="6">
        <v>24.042824412514236</v>
      </c>
    </row>
    <row r="255" spans="1:21" x14ac:dyDescent="0.3">
      <c r="A255" t="s">
        <v>21</v>
      </c>
      <c r="B255" t="s">
        <v>22</v>
      </c>
      <c r="C255" t="s">
        <v>80</v>
      </c>
      <c r="D255" t="s">
        <v>109</v>
      </c>
      <c r="E255" t="s">
        <v>25</v>
      </c>
      <c r="F255" t="s">
        <v>31</v>
      </c>
      <c r="G255" t="s">
        <v>138</v>
      </c>
      <c r="H255" t="s">
        <v>94</v>
      </c>
      <c r="I255" t="s">
        <v>903</v>
      </c>
      <c r="J255" t="s">
        <v>94</v>
      </c>
      <c r="K255" t="s">
        <v>29</v>
      </c>
      <c r="L255">
        <v>20</v>
      </c>
      <c r="N255" s="5">
        <v>0.142106125</v>
      </c>
      <c r="O255" t="s">
        <v>30</v>
      </c>
      <c r="P255" s="5">
        <v>0.12392528899999999</v>
      </c>
      <c r="Q255" s="6">
        <v>58288.99467</v>
      </c>
      <c r="R255" s="7">
        <v>0</v>
      </c>
      <c r="S255" s="7">
        <v>1.3781197233466457E-3</v>
      </c>
      <c r="T255" s="6">
        <v>0</v>
      </c>
      <c r="U255" s="6">
        <v>80.329213208774505</v>
      </c>
    </row>
    <row r="256" spans="1:21" x14ac:dyDescent="0.3">
      <c r="A256" t="s">
        <v>21</v>
      </c>
      <c r="B256" t="s">
        <v>22</v>
      </c>
      <c r="C256" t="s">
        <v>80</v>
      </c>
      <c r="D256" t="s">
        <v>109</v>
      </c>
      <c r="E256" t="s">
        <v>25</v>
      </c>
      <c r="F256" t="s">
        <v>31</v>
      </c>
      <c r="G256" t="s">
        <v>139</v>
      </c>
      <c r="H256" t="s">
        <v>96</v>
      </c>
      <c r="I256" t="s">
        <v>904</v>
      </c>
      <c r="J256" t="s">
        <v>96</v>
      </c>
      <c r="K256" t="s">
        <v>29</v>
      </c>
      <c r="L256">
        <v>11</v>
      </c>
      <c r="N256" s="5">
        <v>0.22500000000000001</v>
      </c>
      <c r="O256" t="s">
        <v>30</v>
      </c>
      <c r="P256" s="5">
        <v>0.04</v>
      </c>
      <c r="Q256" s="6">
        <v>27611.070510000001</v>
      </c>
      <c r="R256" s="7">
        <v>0</v>
      </c>
      <c r="S256" s="7">
        <v>0</v>
      </c>
      <c r="T256" s="6">
        <v>0</v>
      </c>
      <c r="U256" s="6">
        <v>0</v>
      </c>
    </row>
    <row r="257" spans="1:21" x14ac:dyDescent="0.3">
      <c r="A257" t="s">
        <v>21</v>
      </c>
      <c r="B257" t="s">
        <v>22</v>
      </c>
      <c r="C257" t="s">
        <v>80</v>
      </c>
      <c r="D257" t="s">
        <v>109</v>
      </c>
      <c r="E257" t="s">
        <v>25</v>
      </c>
      <c r="F257" t="s">
        <v>31</v>
      </c>
      <c r="G257" t="s">
        <v>140</v>
      </c>
      <c r="H257" t="s">
        <v>98</v>
      </c>
      <c r="I257" t="s">
        <v>98</v>
      </c>
      <c r="J257" t="s">
        <v>98</v>
      </c>
      <c r="K257" t="s">
        <v>29</v>
      </c>
      <c r="L257">
        <v>11</v>
      </c>
      <c r="N257" s="5">
        <v>5.8799999999999998E-2</v>
      </c>
      <c r="O257" t="s">
        <v>30</v>
      </c>
      <c r="P257" s="5">
        <v>1.1673269E-2</v>
      </c>
      <c r="Q257" s="6">
        <v>2044.513461</v>
      </c>
      <c r="R257" s="7">
        <v>0</v>
      </c>
      <c r="S257" s="7">
        <v>1.4394844983950964E-3</v>
      </c>
      <c r="T257" s="6">
        <v>0</v>
      </c>
      <c r="U257" s="6">
        <v>2.9430454338696075</v>
      </c>
    </row>
    <row r="258" spans="1:21" x14ac:dyDescent="0.3">
      <c r="A258" t="s">
        <v>21</v>
      </c>
      <c r="B258" t="s">
        <v>22</v>
      </c>
      <c r="C258" t="s">
        <v>80</v>
      </c>
      <c r="D258" t="s">
        <v>109</v>
      </c>
      <c r="E258" t="s">
        <v>25</v>
      </c>
      <c r="F258" t="s">
        <v>31</v>
      </c>
      <c r="G258" t="s">
        <v>141</v>
      </c>
      <c r="H258" t="s">
        <v>100</v>
      </c>
      <c r="I258" t="s">
        <v>100</v>
      </c>
      <c r="J258" t="s">
        <v>100</v>
      </c>
      <c r="K258" t="s">
        <v>29</v>
      </c>
      <c r="L258">
        <v>20</v>
      </c>
      <c r="N258" s="5">
        <v>1.8525E-2</v>
      </c>
      <c r="O258" t="s">
        <v>30</v>
      </c>
      <c r="P258" s="5">
        <v>0.1</v>
      </c>
      <c r="Q258" s="6">
        <v>5910.5966440000002</v>
      </c>
      <c r="R258" s="7">
        <v>0</v>
      </c>
      <c r="S258" s="7">
        <v>1.1093120403056951E-3</v>
      </c>
      <c r="T258" s="6">
        <v>0</v>
      </c>
      <c r="U258" s="6">
        <v>6.5566960225796347</v>
      </c>
    </row>
    <row r="259" spans="1:21" x14ac:dyDescent="0.3">
      <c r="A259" t="s">
        <v>21</v>
      </c>
      <c r="B259" t="s">
        <v>22</v>
      </c>
      <c r="C259" t="s">
        <v>80</v>
      </c>
      <c r="D259" t="s">
        <v>109</v>
      </c>
      <c r="E259" t="s">
        <v>25</v>
      </c>
      <c r="F259" t="s">
        <v>31</v>
      </c>
      <c r="G259" t="s">
        <v>142</v>
      </c>
      <c r="H259" t="s">
        <v>102</v>
      </c>
      <c r="I259" t="s">
        <v>102</v>
      </c>
      <c r="J259" t="s">
        <v>102</v>
      </c>
      <c r="K259" t="s">
        <v>29</v>
      </c>
      <c r="L259">
        <v>11</v>
      </c>
      <c r="N259" s="5">
        <v>0.02</v>
      </c>
      <c r="O259" t="s">
        <v>30</v>
      </c>
      <c r="P259" s="5">
        <v>1.72E-2</v>
      </c>
      <c r="Q259" s="6">
        <v>1025.0097189999999</v>
      </c>
      <c r="R259" s="7">
        <v>0</v>
      </c>
      <c r="S259" s="7">
        <v>0</v>
      </c>
      <c r="T259" s="6">
        <v>0</v>
      </c>
      <c r="U259" s="6">
        <v>0</v>
      </c>
    </row>
    <row r="260" spans="1:21" x14ac:dyDescent="0.3">
      <c r="A260" t="s">
        <v>21</v>
      </c>
      <c r="B260" t="s">
        <v>22</v>
      </c>
      <c r="C260" t="s">
        <v>80</v>
      </c>
      <c r="D260" t="s">
        <v>109</v>
      </c>
      <c r="E260" t="s">
        <v>25</v>
      </c>
      <c r="F260" t="s">
        <v>31</v>
      </c>
      <c r="G260" t="s">
        <v>143</v>
      </c>
      <c r="H260" t="s">
        <v>104</v>
      </c>
      <c r="I260" t="s">
        <v>104</v>
      </c>
      <c r="J260" t="s">
        <v>104</v>
      </c>
      <c r="K260" t="s">
        <v>29</v>
      </c>
      <c r="L260">
        <v>15</v>
      </c>
      <c r="N260" s="5">
        <v>9.9449999999999997E-2</v>
      </c>
      <c r="O260" t="s">
        <v>30</v>
      </c>
      <c r="P260" s="5">
        <v>6.2445599999999997E-3</v>
      </c>
      <c r="Q260" s="6">
        <v>1848.538953</v>
      </c>
      <c r="R260" s="7">
        <v>0</v>
      </c>
      <c r="S260" s="7">
        <v>9.2577893529988229E-4</v>
      </c>
      <c r="T260" s="6">
        <v>0</v>
      </c>
      <c r="U260" s="6">
        <v>1.711338423768699</v>
      </c>
    </row>
    <row r="261" spans="1:21" x14ac:dyDescent="0.3">
      <c r="A261" t="s">
        <v>21</v>
      </c>
      <c r="B261" t="s">
        <v>22</v>
      </c>
      <c r="C261" t="s">
        <v>80</v>
      </c>
      <c r="D261" t="s">
        <v>109</v>
      </c>
      <c r="E261" t="s">
        <v>25</v>
      </c>
      <c r="F261" t="s">
        <v>31</v>
      </c>
      <c r="G261" t="s">
        <v>144</v>
      </c>
      <c r="H261" t="s">
        <v>106</v>
      </c>
      <c r="I261" t="s">
        <v>106</v>
      </c>
      <c r="J261" t="s">
        <v>106</v>
      </c>
      <c r="K261" t="s">
        <v>29</v>
      </c>
      <c r="L261">
        <v>11</v>
      </c>
      <c r="N261" s="5">
        <v>9.4999999999999998E-3</v>
      </c>
      <c r="O261" t="s">
        <v>30</v>
      </c>
      <c r="P261" s="5">
        <v>0.15</v>
      </c>
      <c r="Q261" s="6">
        <v>4923.1830190000001</v>
      </c>
      <c r="R261" s="7">
        <v>0</v>
      </c>
      <c r="S261" s="7">
        <v>1.3465519417771323E-4</v>
      </c>
      <c r="T261" s="6">
        <v>0</v>
      </c>
      <c r="U261" s="6">
        <v>0.66293216539586541</v>
      </c>
    </row>
    <row r="262" spans="1:21" x14ac:dyDescent="0.3">
      <c r="A262" t="s">
        <v>21</v>
      </c>
      <c r="B262" t="s">
        <v>22</v>
      </c>
      <c r="C262" t="s">
        <v>80</v>
      </c>
      <c r="D262" t="s">
        <v>109</v>
      </c>
      <c r="E262" t="s">
        <v>25</v>
      </c>
      <c r="F262" t="s">
        <v>31</v>
      </c>
      <c r="G262" t="s">
        <v>145</v>
      </c>
      <c r="H262" t="s">
        <v>108</v>
      </c>
      <c r="I262" t="s">
        <v>108</v>
      </c>
      <c r="J262" t="s">
        <v>108</v>
      </c>
      <c r="K262" t="s">
        <v>29</v>
      </c>
      <c r="L262">
        <v>2</v>
      </c>
      <c r="M262" t="s">
        <v>109</v>
      </c>
      <c r="N262" s="5">
        <v>0</v>
      </c>
      <c r="O262" t="s">
        <v>30</v>
      </c>
      <c r="P262" s="5">
        <v>0.05</v>
      </c>
      <c r="Q262" s="6">
        <v>0</v>
      </c>
      <c r="R262" s="7">
        <v>0</v>
      </c>
      <c r="S262" s="7">
        <v>8.9048709555079734E-4</v>
      </c>
      <c r="T262" s="6">
        <v>0</v>
      </c>
      <c r="U262" s="6">
        <v>0</v>
      </c>
    </row>
    <row r="263" spans="1:21" x14ac:dyDescent="0.3">
      <c r="A263" t="s">
        <v>21</v>
      </c>
      <c r="B263" t="s">
        <v>22</v>
      </c>
      <c r="C263" t="s">
        <v>80</v>
      </c>
      <c r="D263" t="s">
        <v>109</v>
      </c>
      <c r="E263" t="s">
        <v>25</v>
      </c>
      <c r="F263" t="s">
        <v>31</v>
      </c>
      <c r="G263" t="s">
        <v>146</v>
      </c>
      <c r="H263" t="s">
        <v>111</v>
      </c>
      <c r="I263" t="s">
        <v>111</v>
      </c>
      <c r="J263" t="s">
        <v>111</v>
      </c>
      <c r="K263" t="s">
        <v>29</v>
      </c>
      <c r="L263">
        <v>20</v>
      </c>
      <c r="N263" s="5">
        <v>6.7500000000000004E-4</v>
      </c>
      <c r="O263" t="s">
        <v>30</v>
      </c>
      <c r="P263" s="5">
        <v>0.146537695</v>
      </c>
      <c r="Q263" s="6">
        <v>341.24393049999998</v>
      </c>
      <c r="R263" s="7">
        <v>0</v>
      </c>
      <c r="S263" s="7">
        <v>8.9048709555079712E-4</v>
      </c>
      <c r="T263" s="6">
        <v>0</v>
      </c>
      <c r="U263" s="6">
        <v>0.30387331654528305</v>
      </c>
    </row>
    <row r="264" spans="1:21" x14ac:dyDescent="0.3">
      <c r="A264" t="s">
        <v>21</v>
      </c>
      <c r="B264" t="s">
        <v>22</v>
      </c>
      <c r="C264" t="s">
        <v>80</v>
      </c>
      <c r="D264" t="s">
        <v>109</v>
      </c>
      <c r="E264" t="s">
        <v>25</v>
      </c>
      <c r="F264" t="s">
        <v>31</v>
      </c>
      <c r="G264" t="s">
        <v>147</v>
      </c>
      <c r="H264" t="s">
        <v>115</v>
      </c>
      <c r="I264" t="s">
        <v>905</v>
      </c>
      <c r="J264" t="s">
        <v>115</v>
      </c>
      <c r="K264" t="s">
        <v>29</v>
      </c>
      <c r="L264">
        <v>20</v>
      </c>
      <c r="N264" s="5">
        <v>0.19</v>
      </c>
      <c r="O264" t="s">
        <v>30</v>
      </c>
      <c r="P264" s="5">
        <v>7.1275748999999999E-2</v>
      </c>
      <c r="Q264" s="6">
        <v>42134.256659999999</v>
      </c>
      <c r="R264" s="7">
        <v>0</v>
      </c>
      <c r="S264" s="7">
        <v>8.9696180021593631E-4</v>
      </c>
      <c r="T264" s="6">
        <v>0</v>
      </c>
      <c r="U264" s="6">
        <v>37.792818704513905</v>
      </c>
    </row>
    <row r="265" spans="1:21" x14ac:dyDescent="0.3">
      <c r="A265" t="s">
        <v>21</v>
      </c>
      <c r="B265" t="s">
        <v>22</v>
      </c>
      <c r="C265" t="s">
        <v>80</v>
      </c>
      <c r="D265" t="s">
        <v>109</v>
      </c>
      <c r="E265" t="s">
        <v>25</v>
      </c>
      <c r="F265" t="s">
        <v>31</v>
      </c>
      <c r="G265" t="s">
        <v>148</v>
      </c>
      <c r="H265" t="s">
        <v>117</v>
      </c>
      <c r="I265" t="s">
        <v>906</v>
      </c>
      <c r="J265" t="s">
        <v>117</v>
      </c>
      <c r="K265" t="s">
        <v>29</v>
      </c>
      <c r="L265">
        <v>20</v>
      </c>
      <c r="N265" s="5">
        <v>0.14249999999999999</v>
      </c>
      <c r="O265" t="s">
        <v>30</v>
      </c>
      <c r="P265" s="5">
        <v>3.6631983999999999E-2</v>
      </c>
      <c r="Q265" s="6">
        <v>15648.002909999999</v>
      </c>
      <c r="R265" s="7">
        <v>0</v>
      </c>
      <c r="S265" s="7">
        <v>9.7406742677655584E-4</v>
      </c>
      <c r="T265" s="6">
        <v>0</v>
      </c>
      <c r="U265" s="6">
        <v>15.242209928735758</v>
      </c>
    </row>
    <row r="266" spans="1:21" x14ac:dyDescent="0.3">
      <c r="A266" t="s">
        <v>21</v>
      </c>
      <c r="B266" t="s">
        <v>22</v>
      </c>
      <c r="C266" t="s">
        <v>80</v>
      </c>
      <c r="D266" t="s">
        <v>109</v>
      </c>
      <c r="E266" t="s">
        <v>25</v>
      </c>
      <c r="F266" t="s">
        <v>31</v>
      </c>
      <c r="G266" t="s">
        <v>149</v>
      </c>
      <c r="H266" t="s">
        <v>119</v>
      </c>
      <c r="I266" t="s">
        <v>907</v>
      </c>
      <c r="J266" t="s">
        <v>119</v>
      </c>
      <c r="K266" t="s">
        <v>29</v>
      </c>
      <c r="L266">
        <v>20</v>
      </c>
      <c r="N266" s="5">
        <v>0.32400000000000001</v>
      </c>
      <c r="O266" t="s">
        <v>30</v>
      </c>
      <c r="P266" s="5">
        <v>0.125</v>
      </c>
      <c r="Q266" s="6">
        <v>139708.8345</v>
      </c>
      <c r="R266" s="7">
        <v>0</v>
      </c>
      <c r="S266" s="7">
        <v>8.9048709555079723E-4</v>
      </c>
      <c r="T266" s="6">
        <v>0</v>
      </c>
      <c r="U266" s="6">
        <v>124.40891425669201</v>
      </c>
    </row>
    <row r="267" spans="1:21" x14ac:dyDescent="0.3">
      <c r="A267" t="s">
        <v>21</v>
      </c>
      <c r="B267" t="s">
        <v>22</v>
      </c>
      <c r="C267" t="s">
        <v>80</v>
      </c>
      <c r="D267" t="s">
        <v>109</v>
      </c>
      <c r="E267" t="s">
        <v>25</v>
      </c>
      <c r="F267" t="s">
        <v>31</v>
      </c>
      <c r="G267" t="s">
        <v>150</v>
      </c>
      <c r="H267" t="s">
        <v>121</v>
      </c>
      <c r="I267" t="s">
        <v>121</v>
      </c>
      <c r="J267" t="s">
        <v>121</v>
      </c>
      <c r="K267" t="s">
        <v>29</v>
      </c>
      <c r="L267">
        <v>11</v>
      </c>
      <c r="N267" s="5">
        <v>0.140833333</v>
      </c>
      <c r="O267" t="s">
        <v>30</v>
      </c>
      <c r="P267" s="5">
        <v>0.12</v>
      </c>
      <c r="Q267" s="6">
        <v>54952.091039999999</v>
      </c>
      <c r="R267" s="7">
        <v>0</v>
      </c>
      <c r="S267" s="7">
        <v>8.9048709555079712E-4</v>
      </c>
      <c r="T267" s="6">
        <v>0</v>
      </c>
      <c r="U267" s="6">
        <v>48.93412794465258</v>
      </c>
    </row>
    <row r="268" spans="1:21" x14ac:dyDescent="0.3">
      <c r="A268" t="s">
        <v>21</v>
      </c>
      <c r="B268" t="s">
        <v>22</v>
      </c>
      <c r="C268" t="s">
        <v>80</v>
      </c>
      <c r="D268" t="s">
        <v>109</v>
      </c>
      <c r="E268" t="s">
        <v>25</v>
      </c>
      <c r="F268" t="s">
        <v>31</v>
      </c>
      <c r="G268" t="s">
        <v>151</v>
      </c>
      <c r="H268" t="s">
        <v>123</v>
      </c>
      <c r="I268" t="s">
        <v>123</v>
      </c>
      <c r="J268" t="s">
        <v>123</v>
      </c>
      <c r="K268" t="s">
        <v>29</v>
      </c>
      <c r="L268">
        <v>15</v>
      </c>
      <c r="N268" s="5">
        <v>0</v>
      </c>
      <c r="O268" t="s">
        <v>30</v>
      </c>
      <c r="P268" s="5">
        <v>2.0452499999999998E-2</v>
      </c>
      <c r="Q268" s="6">
        <v>0</v>
      </c>
      <c r="R268" s="7">
        <v>0</v>
      </c>
      <c r="S268" s="7">
        <v>8.9048709555079723E-4</v>
      </c>
      <c r="T268" s="6">
        <v>0</v>
      </c>
      <c r="U268" s="6">
        <v>0</v>
      </c>
    </row>
    <row r="269" spans="1:21" x14ac:dyDescent="0.3">
      <c r="A269" t="s">
        <v>21</v>
      </c>
      <c r="B269" t="s">
        <v>22</v>
      </c>
      <c r="C269" t="s">
        <v>80</v>
      </c>
      <c r="D269" t="s">
        <v>109</v>
      </c>
      <c r="E269" t="s">
        <v>25</v>
      </c>
      <c r="F269" t="s">
        <v>31</v>
      </c>
      <c r="G269" t="s">
        <v>152</v>
      </c>
      <c r="H269" t="s">
        <v>125</v>
      </c>
      <c r="I269" t="s">
        <v>908</v>
      </c>
      <c r="J269" t="s">
        <v>125</v>
      </c>
      <c r="K269" t="s">
        <v>29</v>
      </c>
      <c r="L269">
        <v>20</v>
      </c>
      <c r="N269" s="5">
        <v>3.9038694999999998E-2</v>
      </c>
      <c r="O269" t="s">
        <v>30</v>
      </c>
      <c r="P269" s="5">
        <v>2.0110282E-2</v>
      </c>
      <c r="Q269" s="6">
        <v>2341.122226</v>
      </c>
      <c r="R269" s="7">
        <v>0</v>
      </c>
      <c r="S269" s="7">
        <v>9.9325658201480341E-4</v>
      </c>
      <c r="T269" s="6">
        <v>0</v>
      </c>
      <c r="U269" s="6">
        <v>2.325335060275648</v>
      </c>
    </row>
    <row r="270" spans="1:21" x14ac:dyDescent="0.3">
      <c r="A270" t="s">
        <v>21</v>
      </c>
      <c r="B270" t="s">
        <v>22</v>
      </c>
      <c r="C270" t="s">
        <v>80</v>
      </c>
      <c r="D270" t="s">
        <v>109</v>
      </c>
      <c r="E270" t="s">
        <v>25</v>
      </c>
      <c r="F270" t="s">
        <v>31</v>
      </c>
      <c r="G270" t="s">
        <v>153</v>
      </c>
      <c r="H270" t="s">
        <v>127</v>
      </c>
      <c r="I270" t="s">
        <v>909</v>
      </c>
      <c r="J270" t="s">
        <v>127</v>
      </c>
      <c r="K270" t="s">
        <v>29</v>
      </c>
      <c r="L270">
        <v>20</v>
      </c>
      <c r="N270" s="5">
        <v>1.6251060000000001E-2</v>
      </c>
      <c r="O270" t="s">
        <v>30</v>
      </c>
      <c r="P270" s="5">
        <v>0.34482758600000002</v>
      </c>
      <c r="Q270" s="6">
        <v>23199.187129999998</v>
      </c>
      <c r="R270" s="7">
        <v>0</v>
      </c>
      <c r="S270" s="7">
        <v>9.7469850329170917E-4</v>
      </c>
      <c r="T270" s="6">
        <v>0</v>
      </c>
      <c r="U270" s="6">
        <v>22.61221297319528</v>
      </c>
    </row>
    <row r="271" spans="1:21" x14ac:dyDescent="0.3">
      <c r="A271" t="s">
        <v>21</v>
      </c>
      <c r="B271" t="s">
        <v>22</v>
      </c>
      <c r="C271" t="s">
        <v>80</v>
      </c>
      <c r="D271" t="s">
        <v>109</v>
      </c>
      <c r="E271" t="s">
        <v>25</v>
      </c>
      <c r="F271" t="s">
        <v>31</v>
      </c>
      <c r="G271" t="s">
        <v>154</v>
      </c>
      <c r="H271" t="s">
        <v>129</v>
      </c>
      <c r="I271" t="s">
        <v>910</v>
      </c>
      <c r="J271" t="s">
        <v>129</v>
      </c>
      <c r="K271" t="s">
        <v>29</v>
      </c>
      <c r="L271">
        <v>20</v>
      </c>
      <c r="N271" s="5">
        <v>6.3605939999999998E-3</v>
      </c>
      <c r="O271" t="s">
        <v>30</v>
      </c>
      <c r="P271" s="5">
        <v>6.4294632000000004E-2</v>
      </c>
      <c r="Q271" s="6">
        <v>1255.135855</v>
      </c>
      <c r="R271" s="7">
        <v>0</v>
      </c>
      <c r="S271" s="7">
        <v>1.0118980567622026E-3</v>
      </c>
      <c r="T271" s="6">
        <v>0</v>
      </c>
      <c r="U271" s="6">
        <v>1.2700695326470657</v>
      </c>
    </row>
    <row r="272" spans="1:21" x14ac:dyDescent="0.3">
      <c r="A272" t="s">
        <v>21</v>
      </c>
      <c r="B272" t="s">
        <v>22</v>
      </c>
      <c r="C272" t="s">
        <v>80</v>
      </c>
      <c r="D272" t="s">
        <v>109</v>
      </c>
      <c r="E272" t="s">
        <v>25</v>
      </c>
      <c r="F272" t="s">
        <v>31</v>
      </c>
      <c r="G272" t="s">
        <v>155</v>
      </c>
      <c r="H272" t="s">
        <v>131</v>
      </c>
      <c r="I272" t="s">
        <v>911</v>
      </c>
      <c r="J272" t="s">
        <v>131</v>
      </c>
      <c r="K272" t="s">
        <v>29</v>
      </c>
      <c r="L272">
        <v>20</v>
      </c>
      <c r="N272" s="5">
        <v>1.5789569E-2</v>
      </c>
      <c r="O272" t="s">
        <v>30</v>
      </c>
      <c r="P272" s="5">
        <v>0.11977468099999999</v>
      </c>
      <c r="Q272" s="6">
        <v>6045.4763670000002</v>
      </c>
      <c r="R272" s="7">
        <v>0</v>
      </c>
      <c r="S272" s="7">
        <v>9.8546215397591632E-4</v>
      </c>
      <c r="T272" s="6">
        <v>0</v>
      </c>
      <c r="U272" s="6">
        <v>5.957588162434317</v>
      </c>
    </row>
    <row r="273" spans="1:21" x14ac:dyDescent="0.3">
      <c r="A273" t="s">
        <v>21</v>
      </c>
      <c r="B273" t="s">
        <v>22</v>
      </c>
      <c r="C273" t="s">
        <v>80</v>
      </c>
      <c r="D273" t="s">
        <v>109</v>
      </c>
      <c r="E273" t="s">
        <v>25</v>
      </c>
      <c r="F273" t="s">
        <v>31</v>
      </c>
      <c r="G273" t="s">
        <v>156</v>
      </c>
      <c r="H273" t="s">
        <v>157</v>
      </c>
      <c r="I273" t="s">
        <v>912</v>
      </c>
      <c r="J273" t="s">
        <v>157</v>
      </c>
      <c r="K273" t="s">
        <v>29</v>
      </c>
      <c r="L273">
        <v>11</v>
      </c>
      <c r="N273" s="5">
        <v>0.20799999999999999</v>
      </c>
      <c r="O273" t="s">
        <v>30</v>
      </c>
      <c r="P273" s="5">
        <v>0.09</v>
      </c>
      <c r="Q273" s="6">
        <v>59617.487820000002</v>
      </c>
      <c r="R273" s="7">
        <v>0</v>
      </c>
      <c r="S273" s="7">
        <v>8.9048709555079723E-4</v>
      </c>
      <c r="T273" s="6">
        <v>0</v>
      </c>
      <c r="U273" s="6">
        <v>53.08860357286683</v>
      </c>
    </row>
    <row r="274" spans="1:21" x14ac:dyDescent="0.3">
      <c r="A274" t="s">
        <v>21</v>
      </c>
      <c r="B274" t="s">
        <v>22</v>
      </c>
      <c r="C274" t="s">
        <v>80</v>
      </c>
      <c r="D274" t="s">
        <v>109</v>
      </c>
      <c r="E274" t="s">
        <v>25</v>
      </c>
      <c r="F274" t="s">
        <v>41</v>
      </c>
      <c r="G274" t="s">
        <v>305</v>
      </c>
      <c r="H274" t="s">
        <v>306</v>
      </c>
      <c r="I274" t="s">
        <v>922</v>
      </c>
      <c r="J274" t="s">
        <v>306</v>
      </c>
      <c r="K274" t="s">
        <v>44</v>
      </c>
      <c r="L274">
        <v>22</v>
      </c>
      <c r="M274" t="s">
        <v>109</v>
      </c>
      <c r="N274" s="5">
        <v>0</v>
      </c>
      <c r="O274" t="s">
        <v>30</v>
      </c>
      <c r="P274" s="5">
        <v>0.331851852</v>
      </c>
      <c r="Q274" s="6">
        <v>0</v>
      </c>
      <c r="R274" s="7">
        <v>0</v>
      </c>
      <c r="S274" s="7">
        <v>7.0484483621074056E-4</v>
      </c>
      <c r="T274" s="6">
        <v>0</v>
      </c>
      <c r="U274" s="6">
        <v>0</v>
      </c>
    </row>
    <row r="275" spans="1:21" x14ac:dyDescent="0.3">
      <c r="A275" t="s">
        <v>21</v>
      </c>
      <c r="B275" t="s">
        <v>22</v>
      </c>
      <c r="C275" t="s">
        <v>80</v>
      </c>
      <c r="D275" t="s">
        <v>109</v>
      </c>
      <c r="E275" t="s">
        <v>25</v>
      </c>
      <c r="F275" t="s">
        <v>41</v>
      </c>
      <c r="G275" t="s">
        <v>307</v>
      </c>
      <c r="H275" t="s">
        <v>308</v>
      </c>
      <c r="I275" t="s">
        <v>923</v>
      </c>
      <c r="J275" t="s">
        <v>308</v>
      </c>
      <c r="K275" t="s">
        <v>44</v>
      </c>
      <c r="L275">
        <v>15</v>
      </c>
      <c r="M275" t="s">
        <v>109</v>
      </c>
      <c r="N275" s="5">
        <v>0.40594185300000002</v>
      </c>
      <c r="O275" t="s">
        <v>30</v>
      </c>
      <c r="P275" s="5">
        <v>0.65900000000000003</v>
      </c>
      <c r="Q275" s="6">
        <v>1511958.8970000001</v>
      </c>
      <c r="R275" s="7">
        <v>0</v>
      </c>
      <c r="S275" s="7">
        <v>3.3163950257291568E-4</v>
      </c>
      <c r="T275" s="6">
        <v>0</v>
      </c>
      <c r="U275" s="6">
        <v>501.42529651177432</v>
      </c>
    </row>
    <row r="276" spans="1:21" x14ac:dyDescent="0.3">
      <c r="A276" t="s">
        <v>21</v>
      </c>
      <c r="B276" t="s">
        <v>22</v>
      </c>
      <c r="C276" t="s">
        <v>80</v>
      </c>
      <c r="D276" t="s">
        <v>109</v>
      </c>
      <c r="E276" t="s">
        <v>25</v>
      </c>
      <c r="F276" t="s">
        <v>41</v>
      </c>
      <c r="G276" t="s">
        <v>309</v>
      </c>
      <c r="H276" t="s">
        <v>310</v>
      </c>
      <c r="I276" t="s">
        <v>310</v>
      </c>
      <c r="J276" t="s">
        <v>310</v>
      </c>
      <c r="K276" t="s">
        <v>44</v>
      </c>
      <c r="L276">
        <v>15</v>
      </c>
      <c r="M276" t="s">
        <v>109</v>
      </c>
      <c r="N276" s="5">
        <v>0.59405814700000004</v>
      </c>
      <c r="O276" t="s">
        <v>30</v>
      </c>
      <c r="P276" s="5">
        <v>0.18</v>
      </c>
      <c r="Q276" s="6">
        <v>413663.59659999999</v>
      </c>
      <c r="R276" s="7">
        <v>0</v>
      </c>
      <c r="S276" s="7">
        <v>7.7526910112614422E-4</v>
      </c>
      <c r="T276" s="6">
        <v>0</v>
      </c>
      <c r="U276" s="6">
        <v>320.70060470468991</v>
      </c>
    </row>
    <row r="277" spans="1:21" x14ac:dyDescent="0.3">
      <c r="A277" t="s">
        <v>21</v>
      </c>
      <c r="B277" t="s">
        <v>22</v>
      </c>
      <c r="C277" t="s">
        <v>80</v>
      </c>
      <c r="D277" t="s">
        <v>109</v>
      </c>
      <c r="E277" t="s">
        <v>25</v>
      </c>
      <c r="F277" t="s">
        <v>41</v>
      </c>
      <c r="G277" t="s">
        <v>311</v>
      </c>
      <c r="H277" t="s">
        <v>312</v>
      </c>
      <c r="I277" t="s">
        <v>924</v>
      </c>
      <c r="J277" t="s">
        <v>312</v>
      </c>
      <c r="K277" t="s">
        <v>44</v>
      </c>
      <c r="L277">
        <v>15</v>
      </c>
      <c r="M277" t="s">
        <v>109</v>
      </c>
      <c r="N277" s="5">
        <v>0</v>
      </c>
      <c r="O277" t="s">
        <v>30</v>
      </c>
      <c r="P277" s="5">
        <v>0.58414634099999996</v>
      </c>
      <c r="Q277" s="6">
        <v>0</v>
      </c>
      <c r="R277" s="7">
        <v>0</v>
      </c>
      <c r="S277" s="7">
        <v>2.8204583213664591E-4</v>
      </c>
      <c r="T277" s="6">
        <v>0</v>
      </c>
      <c r="U277" s="6">
        <v>0</v>
      </c>
    </row>
    <row r="278" spans="1:21" x14ac:dyDescent="0.3">
      <c r="A278" t="s">
        <v>21</v>
      </c>
      <c r="B278" t="s">
        <v>22</v>
      </c>
      <c r="C278" t="s">
        <v>80</v>
      </c>
      <c r="D278" t="s">
        <v>109</v>
      </c>
      <c r="E278" t="s">
        <v>25</v>
      </c>
      <c r="F278" t="s">
        <v>26</v>
      </c>
      <c r="G278" t="s">
        <v>313</v>
      </c>
      <c r="H278" t="s">
        <v>306</v>
      </c>
      <c r="I278" t="s">
        <v>922</v>
      </c>
      <c r="J278" t="s">
        <v>306</v>
      </c>
      <c r="K278" t="s">
        <v>44</v>
      </c>
      <c r="L278">
        <v>22</v>
      </c>
      <c r="M278" t="s">
        <v>109</v>
      </c>
      <c r="N278" s="5">
        <v>0</v>
      </c>
      <c r="O278" t="s">
        <v>30</v>
      </c>
      <c r="P278" s="5">
        <v>0.331851852</v>
      </c>
      <c r="Q278" s="6">
        <v>0</v>
      </c>
      <c r="R278" s="7">
        <v>0</v>
      </c>
      <c r="S278" s="7">
        <v>7.0484483621074056E-4</v>
      </c>
      <c r="T278" s="6">
        <v>0</v>
      </c>
      <c r="U278" s="6">
        <v>0</v>
      </c>
    </row>
    <row r="279" spans="1:21" x14ac:dyDescent="0.3">
      <c r="A279" t="s">
        <v>21</v>
      </c>
      <c r="B279" t="s">
        <v>22</v>
      </c>
      <c r="C279" t="s">
        <v>80</v>
      </c>
      <c r="D279" t="s">
        <v>109</v>
      </c>
      <c r="E279" t="s">
        <v>25</v>
      </c>
      <c r="F279" t="s">
        <v>26</v>
      </c>
      <c r="G279" t="s">
        <v>314</v>
      </c>
      <c r="H279" t="s">
        <v>308</v>
      </c>
      <c r="I279" t="s">
        <v>923</v>
      </c>
      <c r="J279" t="s">
        <v>308</v>
      </c>
      <c r="K279" t="s">
        <v>44</v>
      </c>
      <c r="L279">
        <v>15</v>
      </c>
      <c r="M279" t="s">
        <v>109</v>
      </c>
      <c r="N279" s="5">
        <v>0.40594185300000002</v>
      </c>
      <c r="O279" t="s">
        <v>30</v>
      </c>
      <c r="P279" s="5">
        <v>0.65900000000000003</v>
      </c>
      <c r="Q279" s="6">
        <v>16198.468070000001</v>
      </c>
      <c r="R279" s="7">
        <v>0</v>
      </c>
      <c r="S279" s="7">
        <v>3.3163950257291568E-4</v>
      </c>
      <c r="T279" s="6">
        <v>0</v>
      </c>
      <c r="U279" s="6">
        <v>5.3720518931780576</v>
      </c>
    </row>
    <row r="280" spans="1:21" x14ac:dyDescent="0.3">
      <c r="A280" t="s">
        <v>21</v>
      </c>
      <c r="B280" t="s">
        <v>22</v>
      </c>
      <c r="C280" t="s">
        <v>80</v>
      </c>
      <c r="D280" t="s">
        <v>109</v>
      </c>
      <c r="E280" t="s">
        <v>25</v>
      </c>
      <c r="F280" t="s">
        <v>26</v>
      </c>
      <c r="G280" t="s">
        <v>315</v>
      </c>
      <c r="H280" t="s">
        <v>310</v>
      </c>
      <c r="I280" t="s">
        <v>310</v>
      </c>
      <c r="J280" t="s">
        <v>310</v>
      </c>
      <c r="K280" t="s">
        <v>44</v>
      </c>
      <c r="L280">
        <v>15</v>
      </c>
      <c r="M280" t="s">
        <v>109</v>
      </c>
      <c r="N280" s="5">
        <v>0.59</v>
      </c>
      <c r="O280" t="s">
        <v>30</v>
      </c>
      <c r="P280" s="5">
        <v>0.18</v>
      </c>
      <c r="Q280" s="6">
        <v>4710.288931</v>
      </c>
      <c r="R280" s="7">
        <v>0</v>
      </c>
      <c r="S280" s="7">
        <v>7.7526910112614422E-4</v>
      </c>
      <c r="T280" s="6">
        <v>0</v>
      </c>
      <c r="U280" s="6">
        <v>3.6517414655807969</v>
      </c>
    </row>
    <row r="281" spans="1:21" x14ac:dyDescent="0.3">
      <c r="A281" t="s">
        <v>21</v>
      </c>
      <c r="B281" t="s">
        <v>22</v>
      </c>
      <c r="C281" t="s">
        <v>80</v>
      </c>
      <c r="D281" t="s">
        <v>109</v>
      </c>
      <c r="E281" t="s">
        <v>25</v>
      </c>
      <c r="F281" t="s">
        <v>26</v>
      </c>
      <c r="G281" t="s">
        <v>316</v>
      </c>
      <c r="H281" t="s">
        <v>317</v>
      </c>
      <c r="I281" t="s">
        <v>317</v>
      </c>
      <c r="J281" t="s">
        <v>317</v>
      </c>
      <c r="K281" t="s">
        <v>44</v>
      </c>
      <c r="L281">
        <v>15</v>
      </c>
      <c r="M281" t="s">
        <v>109</v>
      </c>
      <c r="N281" s="5">
        <v>0</v>
      </c>
      <c r="O281" t="s">
        <v>30</v>
      </c>
      <c r="P281" s="5">
        <v>0.13684210499999999</v>
      </c>
      <c r="Q281" s="6">
        <v>0</v>
      </c>
      <c r="R281" s="7">
        <v>0</v>
      </c>
      <c r="S281" s="7">
        <v>7.3251126522159375E-4</v>
      </c>
      <c r="T281" s="6">
        <v>0</v>
      </c>
      <c r="U281" s="6">
        <v>0</v>
      </c>
    </row>
    <row r="282" spans="1:21" x14ac:dyDescent="0.3">
      <c r="A282" t="s">
        <v>21</v>
      </c>
      <c r="B282" t="s">
        <v>22</v>
      </c>
      <c r="C282" t="s">
        <v>80</v>
      </c>
      <c r="D282" t="s">
        <v>109</v>
      </c>
      <c r="E282" t="s">
        <v>25</v>
      </c>
      <c r="F282" t="s">
        <v>26</v>
      </c>
      <c r="G282" t="s">
        <v>318</v>
      </c>
      <c r="H282" t="s">
        <v>319</v>
      </c>
      <c r="I282" t="s">
        <v>319</v>
      </c>
      <c r="J282" t="s">
        <v>319</v>
      </c>
      <c r="K282" t="s">
        <v>44</v>
      </c>
      <c r="L282">
        <v>15</v>
      </c>
      <c r="M282" t="s">
        <v>109</v>
      </c>
      <c r="N282" s="5">
        <v>0</v>
      </c>
      <c r="O282" t="s">
        <v>30</v>
      </c>
      <c r="P282" s="5">
        <v>0.13684210499999999</v>
      </c>
      <c r="Q282" s="6">
        <v>0</v>
      </c>
      <c r="R282" s="7">
        <v>0</v>
      </c>
      <c r="S282" s="7">
        <v>6.397683819393986E-4</v>
      </c>
      <c r="T282" s="6">
        <v>0</v>
      </c>
      <c r="U282" s="6">
        <v>0</v>
      </c>
    </row>
    <row r="283" spans="1:21" x14ac:dyDescent="0.3">
      <c r="A283" t="s">
        <v>21</v>
      </c>
      <c r="B283" t="s">
        <v>22</v>
      </c>
      <c r="C283" t="s">
        <v>80</v>
      </c>
      <c r="D283" t="s">
        <v>109</v>
      </c>
      <c r="E283" t="s">
        <v>25</v>
      </c>
      <c r="F283" t="s">
        <v>26</v>
      </c>
      <c r="G283" t="s">
        <v>320</v>
      </c>
      <c r="H283" t="s">
        <v>321</v>
      </c>
      <c r="I283" t="s">
        <v>321</v>
      </c>
      <c r="J283" t="s">
        <v>321</v>
      </c>
      <c r="K283" t="s">
        <v>44</v>
      </c>
      <c r="L283">
        <v>15</v>
      </c>
      <c r="M283" t="s">
        <v>109</v>
      </c>
      <c r="N283" s="5">
        <v>0</v>
      </c>
      <c r="O283" t="s">
        <v>30</v>
      </c>
      <c r="P283" s="5">
        <v>8.8888888999999999E-2</v>
      </c>
      <c r="Q283" s="6">
        <v>0</v>
      </c>
      <c r="R283" s="7">
        <v>0</v>
      </c>
      <c r="S283" s="7">
        <v>6.7212815206958135E-4</v>
      </c>
      <c r="T283" s="6">
        <v>0</v>
      </c>
      <c r="U283" s="6">
        <v>0</v>
      </c>
    </row>
    <row r="284" spans="1:21" x14ac:dyDescent="0.3">
      <c r="A284" t="s">
        <v>21</v>
      </c>
      <c r="B284" t="s">
        <v>22</v>
      </c>
      <c r="C284" t="s">
        <v>80</v>
      </c>
      <c r="D284" t="s">
        <v>109</v>
      </c>
      <c r="E284" t="s">
        <v>25</v>
      </c>
      <c r="F284" t="s">
        <v>26</v>
      </c>
      <c r="G284" t="s">
        <v>322</v>
      </c>
      <c r="H284" t="s">
        <v>323</v>
      </c>
      <c r="I284" t="s">
        <v>323</v>
      </c>
      <c r="J284" t="s">
        <v>323</v>
      </c>
      <c r="K284" t="s">
        <v>44</v>
      </c>
      <c r="L284">
        <v>15</v>
      </c>
      <c r="M284" t="s">
        <v>109</v>
      </c>
      <c r="N284" s="5">
        <v>0</v>
      </c>
      <c r="O284" t="s">
        <v>30</v>
      </c>
      <c r="P284" s="5">
        <v>3.5294117999999999E-2</v>
      </c>
      <c r="Q284" s="6">
        <v>0</v>
      </c>
      <c r="R284" s="7">
        <v>0</v>
      </c>
      <c r="S284" s="7">
        <v>8.0600825693545098E-4</v>
      </c>
      <c r="T284" s="6">
        <v>0</v>
      </c>
      <c r="U284" s="6">
        <v>0</v>
      </c>
    </row>
    <row r="285" spans="1:21" x14ac:dyDescent="0.3">
      <c r="A285" t="s">
        <v>21</v>
      </c>
      <c r="B285" t="s">
        <v>22</v>
      </c>
      <c r="C285" t="s">
        <v>80</v>
      </c>
      <c r="D285" t="s">
        <v>109</v>
      </c>
      <c r="E285" t="s">
        <v>25</v>
      </c>
      <c r="F285" t="s">
        <v>26</v>
      </c>
      <c r="G285" t="s">
        <v>324</v>
      </c>
      <c r="H285" t="s">
        <v>312</v>
      </c>
      <c r="I285" t="s">
        <v>924</v>
      </c>
      <c r="J285" t="s">
        <v>312</v>
      </c>
      <c r="K285" t="s">
        <v>44</v>
      </c>
      <c r="L285">
        <v>15</v>
      </c>
      <c r="M285" t="s">
        <v>109</v>
      </c>
      <c r="N285" s="5">
        <v>0</v>
      </c>
      <c r="O285" t="s">
        <v>30</v>
      </c>
      <c r="P285" s="5">
        <v>0.58414634099999996</v>
      </c>
      <c r="Q285" s="6">
        <v>0</v>
      </c>
      <c r="R285" s="7">
        <v>0</v>
      </c>
      <c r="S285" s="7">
        <v>2.8204583213664591E-4</v>
      </c>
      <c r="T285" s="6">
        <v>0</v>
      </c>
      <c r="U285" s="6">
        <v>0</v>
      </c>
    </row>
    <row r="286" spans="1:21" x14ac:dyDescent="0.3">
      <c r="A286" t="s">
        <v>21</v>
      </c>
      <c r="B286" t="s">
        <v>22</v>
      </c>
      <c r="C286" t="s">
        <v>158</v>
      </c>
      <c r="D286" t="s">
        <v>176</v>
      </c>
      <c r="E286" t="s">
        <v>25</v>
      </c>
      <c r="F286" t="s">
        <v>26</v>
      </c>
      <c r="G286" t="s">
        <v>160</v>
      </c>
      <c r="H286" t="s">
        <v>28</v>
      </c>
      <c r="I286" t="s">
        <v>28</v>
      </c>
      <c r="J286" t="s">
        <v>28</v>
      </c>
      <c r="K286" t="s">
        <v>29</v>
      </c>
      <c r="L286">
        <v>20</v>
      </c>
      <c r="N286" s="5">
        <v>0</v>
      </c>
      <c r="O286" t="s">
        <v>30</v>
      </c>
      <c r="P286" s="5">
        <v>0.3</v>
      </c>
      <c r="Q286" s="6">
        <v>0</v>
      </c>
      <c r="R286" s="7">
        <v>6.501679255097384E-4</v>
      </c>
      <c r="S286" s="7">
        <v>0</v>
      </c>
      <c r="T286" s="6">
        <v>0</v>
      </c>
      <c r="U286" s="6">
        <v>0</v>
      </c>
    </row>
    <row r="287" spans="1:21" x14ac:dyDescent="0.3">
      <c r="A287" t="s">
        <v>21</v>
      </c>
      <c r="B287" t="s">
        <v>22</v>
      </c>
      <c r="C287" t="s">
        <v>158</v>
      </c>
      <c r="D287" t="s">
        <v>176</v>
      </c>
      <c r="E287" t="s">
        <v>25</v>
      </c>
      <c r="F287" t="s">
        <v>26</v>
      </c>
      <c r="G287" t="s">
        <v>161</v>
      </c>
      <c r="H287" t="s">
        <v>162</v>
      </c>
      <c r="I287" t="s">
        <v>162</v>
      </c>
      <c r="J287" t="s">
        <v>162</v>
      </c>
      <c r="K287" t="s">
        <v>29</v>
      </c>
      <c r="L287">
        <v>15</v>
      </c>
      <c r="N287" s="5">
        <v>5.3199999999999997E-2</v>
      </c>
      <c r="O287" t="s">
        <v>30</v>
      </c>
      <c r="P287" s="5">
        <v>0.06</v>
      </c>
      <c r="Q287" s="6">
        <v>0</v>
      </c>
      <c r="R287" s="7">
        <v>3.4388204221613705E-4</v>
      </c>
      <c r="S287" s="7">
        <v>0</v>
      </c>
      <c r="T287" s="6">
        <v>0</v>
      </c>
      <c r="U287" s="6">
        <v>0</v>
      </c>
    </row>
    <row r="288" spans="1:21" x14ac:dyDescent="0.3">
      <c r="A288" t="s">
        <v>21</v>
      </c>
      <c r="B288" t="s">
        <v>22</v>
      </c>
      <c r="C288" t="s">
        <v>158</v>
      </c>
      <c r="D288" t="s">
        <v>176</v>
      </c>
      <c r="E288" t="s">
        <v>25</v>
      </c>
      <c r="F288" t="s">
        <v>26</v>
      </c>
      <c r="G288" t="s">
        <v>163</v>
      </c>
      <c r="H288" t="s">
        <v>164</v>
      </c>
      <c r="I288" t="s">
        <v>164</v>
      </c>
      <c r="J288" t="s">
        <v>164</v>
      </c>
      <c r="K288" t="s">
        <v>29</v>
      </c>
      <c r="L288">
        <v>10</v>
      </c>
      <c r="N288" s="5">
        <v>0.19500000000000001</v>
      </c>
      <c r="O288" t="s">
        <v>30</v>
      </c>
      <c r="P288" s="5">
        <v>2.4515926E-2</v>
      </c>
      <c r="Q288" s="6">
        <v>0</v>
      </c>
      <c r="R288" s="7">
        <v>1.5041279839351775E-3</v>
      </c>
      <c r="S288" s="7">
        <v>-6.8840361200273048E-4</v>
      </c>
      <c r="T288" s="6">
        <v>0</v>
      </c>
      <c r="U288" s="6">
        <v>0</v>
      </c>
    </row>
    <row r="289" spans="1:21" x14ac:dyDescent="0.3">
      <c r="A289" t="s">
        <v>21</v>
      </c>
      <c r="B289" t="s">
        <v>22</v>
      </c>
      <c r="C289" t="s">
        <v>158</v>
      </c>
      <c r="D289" t="s">
        <v>176</v>
      </c>
      <c r="E289" t="s">
        <v>25</v>
      </c>
      <c r="F289" t="s">
        <v>26</v>
      </c>
      <c r="G289" t="s">
        <v>166</v>
      </c>
      <c r="H289" t="s">
        <v>88</v>
      </c>
      <c r="I289" t="s">
        <v>900</v>
      </c>
      <c r="J289" t="s">
        <v>88</v>
      </c>
      <c r="K289" t="s">
        <v>29</v>
      </c>
      <c r="L289">
        <v>20</v>
      </c>
      <c r="N289" s="5">
        <v>0.72</v>
      </c>
      <c r="O289" t="s">
        <v>30</v>
      </c>
      <c r="P289" s="5">
        <v>0.116169913</v>
      </c>
      <c r="Q289" s="6">
        <v>8527.1234160000004</v>
      </c>
      <c r="R289" s="7">
        <v>4.2762635804882102E-4</v>
      </c>
      <c r="S289" s="7">
        <v>0</v>
      </c>
      <c r="T289" s="6">
        <v>3.646422731016902</v>
      </c>
      <c r="U289" s="6">
        <v>0</v>
      </c>
    </row>
    <row r="290" spans="1:21" x14ac:dyDescent="0.3">
      <c r="A290" t="s">
        <v>21</v>
      </c>
      <c r="B290" t="s">
        <v>22</v>
      </c>
      <c r="C290" t="s">
        <v>158</v>
      </c>
      <c r="D290" t="s">
        <v>176</v>
      </c>
      <c r="E290" t="s">
        <v>25</v>
      </c>
      <c r="F290" t="s">
        <v>26</v>
      </c>
      <c r="G290" t="s">
        <v>167</v>
      </c>
      <c r="H290" t="s">
        <v>90</v>
      </c>
      <c r="I290" t="s">
        <v>901</v>
      </c>
      <c r="J290" t="s">
        <v>90</v>
      </c>
      <c r="K290" t="s">
        <v>29</v>
      </c>
      <c r="L290">
        <v>20</v>
      </c>
      <c r="N290" s="5">
        <v>0</v>
      </c>
      <c r="O290" t="s">
        <v>30</v>
      </c>
      <c r="P290" s="5">
        <v>0.34776584700000002</v>
      </c>
      <c r="Q290" s="6">
        <v>0</v>
      </c>
      <c r="R290" s="7">
        <v>5.8655747944065669E-4</v>
      </c>
      <c r="S290" s="7">
        <v>0</v>
      </c>
      <c r="T290" s="6">
        <v>0</v>
      </c>
      <c r="U290" s="6">
        <v>0</v>
      </c>
    </row>
    <row r="291" spans="1:21" x14ac:dyDescent="0.3">
      <c r="A291" t="s">
        <v>21</v>
      </c>
      <c r="B291" t="s">
        <v>22</v>
      </c>
      <c r="C291" t="s">
        <v>158</v>
      </c>
      <c r="D291" t="s">
        <v>176</v>
      </c>
      <c r="E291" t="s">
        <v>25</v>
      </c>
      <c r="F291" t="s">
        <v>26</v>
      </c>
      <c r="G291" t="s">
        <v>168</v>
      </c>
      <c r="H291" t="s">
        <v>92</v>
      </c>
      <c r="I291" t="s">
        <v>902</v>
      </c>
      <c r="J291" t="s">
        <v>92</v>
      </c>
      <c r="K291" t="s">
        <v>29</v>
      </c>
      <c r="L291">
        <v>20</v>
      </c>
      <c r="N291" s="5">
        <v>0</v>
      </c>
      <c r="O291" t="s">
        <v>30</v>
      </c>
      <c r="P291" s="5">
        <v>0.14399454</v>
      </c>
      <c r="Q291" s="6">
        <v>0</v>
      </c>
      <c r="R291" s="7">
        <v>4.7787993787353828E-4</v>
      </c>
      <c r="S291" s="7">
        <v>0</v>
      </c>
      <c r="T291" s="6">
        <v>0</v>
      </c>
      <c r="U291" s="6">
        <v>0</v>
      </c>
    </row>
    <row r="292" spans="1:21" x14ac:dyDescent="0.3">
      <c r="A292" t="s">
        <v>21</v>
      </c>
      <c r="B292" t="s">
        <v>22</v>
      </c>
      <c r="C292" t="s">
        <v>158</v>
      </c>
      <c r="D292" t="s">
        <v>176</v>
      </c>
      <c r="E292" t="s">
        <v>25</v>
      </c>
      <c r="F292" t="s">
        <v>26</v>
      </c>
      <c r="G292" t="s">
        <v>169</v>
      </c>
      <c r="H292" t="s">
        <v>94</v>
      </c>
      <c r="I292" t="s">
        <v>903</v>
      </c>
      <c r="J292" t="s">
        <v>94</v>
      </c>
      <c r="K292" t="s">
        <v>29</v>
      </c>
      <c r="L292">
        <v>20</v>
      </c>
      <c r="N292" s="5">
        <v>0</v>
      </c>
      <c r="O292" t="s">
        <v>30</v>
      </c>
      <c r="P292" s="5">
        <v>0.18118466899999999</v>
      </c>
      <c r="Q292" s="6">
        <v>0</v>
      </c>
      <c r="R292" s="7">
        <v>3.7649621949990082E-4</v>
      </c>
      <c r="S292" s="7">
        <v>0</v>
      </c>
      <c r="T292" s="6">
        <v>0</v>
      </c>
      <c r="U292" s="6">
        <v>0</v>
      </c>
    </row>
    <row r="293" spans="1:21" x14ac:dyDescent="0.3">
      <c r="A293" t="s">
        <v>21</v>
      </c>
      <c r="B293" t="s">
        <v>22</v>
      </c>
      <c r="C293" t="s">
        <v>158</v>
      </c>
      <c r="D293" t="s">
        <v>176</v>
      </c>
      <c r="E293" t="s">
        <v>25</v>
      </c>
      <c r="F293" t="s">
        <v>26</v>
      </c>
      <c r="G293" t="s">
        <v>170</v>
      </c>
      <c r="H293" t="s">
        <v>96</v>
      </c>
      <c r="I293" t="s">
        <v>904</v>
      </c>
      <c r="J293" t="s">
        <v>96</v>
      </c>
      <c r="K293" t="s">
        <v>29</v>
      </c>
      <c r="L293">
        <v>11</v>
      </c>
      <c r="N293" s="5">
        <v>0.22500000000000001</v>
      </c>
      <c r="O293" t="s">
        <v>30</v>
      </c>
      <c r="P293" s="5">
        <v>0.04</v>
      </c>
      <c r="Q293" s="6">
        <v>0</v>
      </c>
      <c r="R293" s="7">
        <v>1.5919281673553998E-3</v>
      </c>
      <c r="S293" s="7">
        <v>0</v>
      </c>
      <c r="T293" s="6">
        <v>0</v>
      </c>
      <c r="U293" s="6">
        <v>0</v>
      </c>
    </row>
    <row r="294" spans="1:21" x14ac:dyDescent="0.3">
      <c r="A294" t="s">
        <v>21</v>
      </c>
      <c r="B294" t="s">
        <v>22</v>
      </c>
      <c r="C294" t="s">
        <v>158</v>
      </c>
      <c r="D294" t="s">
        <v>176</v>
      </c>
      <c r="E294" t="s">
        <v>25</v>
      </c>
      <c r="F294" t="s">
        <v>26</v>
      </c>
      <c r="G294" t="s">
        <v>171</v>
      </c>
      <c r="H294" t="s">
        <v>100</v>
      </c>
      <c r="I294" t="s">
        <v>100</v>
      </c>
      <c r="J294" t="s">
        <v>100</v>
      </c>
      <c r="K294" t="s">
        <v>29</v>
      </c>
      <c r="L294">
        <v>20</v>
      </c>
      <c r="N294" s="5">
        <v>6.0562499999999998E-2</v>
      </c>
      <c r="O294" t="s">
        <v>30</v>
      </c>
      <c r="P294" s="5">
        <v>0.1</v>
      </c>
      <c r="Q294" s="6">
        <v>0</v>
      </c>
      <c r="R294" s="7">
        <v>6.072881023240211E-4</v>
      </c>
      <c r="S294" s="7">
        <v>0</v>
      </c>
      <c r="T294" s="6">
        <v>0</v>
      </c>
      <c r="U294" s="6">
        <v>0</v>
      </c>
    </row>
    <row r="295" spans="1:21" x14ac:dyDescent="0.3">
      <c r="A295" t="s">
        <v>21</v>
      </c>
      <c r="B295" t="s">
        <v>22</v>
      </c>
      <c r="C295" t="s">
        <v>158</v>
      </c>
      <c r="D295" t="s">
        <v>176</v>
      </c>
      <c r="E295" t="s">
        <v>25</v>
      </c>
      <c r="F295" t="s">
        <v>26</v>
      </c>
      <c r="G295" t="s">
        <v>172</v>
      </c>
      <c r="H295" t="s">
        <v>102</v>
      </c>
      <c r="I295" t="s">
        <v>102</v>
      </c>
      <c r="J295" t="s">
        <v>102</v>
      </c>
      <c r="K295" t="s">
        <v>29</v>
      </c>
      <c r="L295">
        <v>11</v>
      </c>
      <c r="N295" s="5">
        <v>0.02</v>
      </c>
      <c r="O295" t="s">
        <v>30</v>
      </c>
      <c r="P295" s="5">
        <v>1.72E-2</v>
      </c>
      <c r="Q295" s="6">
        <v>0</v>
      </c>
      <c r="R295" s="7">
        <v>1.5919281673553998E-3</v>
      </c>
      <c r="S295" s="7">
        <v>0</v>
      </c>
      <c r="T295" s="6">
        <v>0</v>
      </c>
      <c r="U295" s="6">
        <v>0</v>
      </c>
    </row>
    <row r="296" spans="1:21" x14ac:dyDescent="0.3">
      <c r="A296" t="s">
        <v>21</v>
      </c>
      <c r="B296" t="s">
        <v>22</v>
      </c>
      <c r="C296" t="s">
        <v>158</v>
      </c>
      <c r="D296" t="s">
        <v>176</v>
      </c>
      <c r="E296" t="s">
        <v>25</v>
      </c>
      <c r="F296" t="s">
        <v>26</v>
      </c>
      <c r="G296" t="s">
        <v>174</v>
      </c>
      <c r="H296" t="s">
        <v>106</v>
      </c>
      <c r="I296" t="s">
        <v>106</v>
      </c>
      <c r="J296" t="s">
        <v>106</v>
      </c>
      <c r="K296" t="s">
        <v>29</v>
      </c>
      <c r="L296">
        <v>11</v>
      </c>
      <c r="N296" s="5">
        <v>9.4999999999999998E-3</v>
      </c>
      <c r="O296" t="s">
        <v>30</v>
      </c>
      <c r="P296" s="5">
        <v>7.1199999999999999E-2</v>
      </c>
      <c r="Q296" s="6">
        <v>0</v>
      </c>
      <c r="R296" s="7">
        <v>3.9831757991066325E-4</v>
      </c>
      <c r="S296" s="7">
        <v>0</v>
      </c>
      <c r="T296" s="6">
        <v>0</v>
      </c>
      <c r="U296" s="6">
        <v>0</v>
      </c>
    </row>
    <row r="297" spans="1:21" x14ac:dyDescent="0.3">
      <c r="A297" t="s">
        <v>21</v>
      </c>
      <c r="B297" t="s">
        <v>22</v>
      </c>
      <c r="C297" t="s">
        <v>158</v>
      </c>
      <c r="D297" t="s">
        <v>176</v>
      </c>
      <c r="E297" t="s">
        <v>25</v>
      </c>
      <c r="F297" t="s">
        <v>26</v>
      </c>
      <c r="G297" t="s">
        <v>177</v>
      </c>
      <c r="H297" t="s">
        <v>111</v>
      </c>
      <c r="I297" t="s">
        <v>111</v>
      </c>
      <c r="J297" t="s">
        <v>111</v>
      </c>
      <c r="K297" t="s">
        <v>29</v>
      </c>
      <c r="L297">
        <v>20</v>
      </c>
      <c r="N297" s="5">
        <v>9.7199999999999995E-2</v>
      </c>
      <c r="O297" t="s">
        <v>30</v>
      </c>
      <c r="P297" s="5">
        <v>0.146537695</v>
      </c>
      <c r="Q297" s="6">
        <v>1909.771195</v>
      </c>
      <c r="R297" s="7">
        <v>6.1734118931197298E-4</v>
      </c>
      <c r="S297" s="7">
        <v>0</v>
      </c>
      <c r="T297" s="6">
        <v>1.1789804208350478</v>
      </c>
      <c r="U297" s="6">
        <v>0</v>
      </c>
    </row>
    <row r="298" spans="1:21" x14ac:dyDescent="0.3">
      <c r="A298" t="s">
        <v>21</v>
      </c>
      <c r="B298" t="s">
        <v>22</v>
      </c>
      <c r="C298" t="s">
        <v>158</v>
      </c>
      <c r="D298" t="s">
        <v>176</v>
      </c>
      <c r="E298" t="s">
        <v>25</v>
      </c>
      <c r="F298" t="s">
        <v>26</v>
      </c>
      <c r="G298" t="s">
        <v>178</v>
      </c>
      <c r="H298" t="s">
        <v>115</v>
      </c>
      <c r="I298" t="s">
        <v>905</v>
      </c>
      <c r="J298" t="s">
        <v>115</v>
      </c>
      <c r="K298" t="s">
        <v>29</v>
      </c>
      <c r="L298">
        <v>20</v>
      </c>
      <c r="N298" s="5">
        <v>0.19</v>
      </c>
      <c r="O298" t="s">
        <v>30</v>
      </c>
      <c r="P298" s="5">
        <v>3.3423037000000003E-2</v>
      </c>
      <c r="Q298" s="6">
        <v>0</v>
      </c>
      <c r="R298" s="7">
        <v>0</v>
      </c>
      <c r="S298" s="7">
        <v>0</v>
      </c>
      <c r="T298" s="6">
        <v>0</v>
      </c>
      <c r="U298" s="6">
        <v>0</v>
      </c>
    </row>
    <row r="299" spans="1:21" x14ac:dyDescent="0.3">
      <c r="A299" t="s">
        <v>21</v>
      </c>
      <c r="B299" t="s">
        <v>22</v>
      </c>
      <c r="C299" t="s">
        <v>158</v>
      </c>
      <c r="D299" t="s">
        <v>176</v>
      </c>
      <c r="E299" t="s">
        <v>25</v>
      </c>
      <c r="F299" t="s">
        <v>26</v>
      </c>
      <c r="G299" t="s">
        <v>180</v>
      </c>
      <c r="H299" t="s">
        <v>119</v>
      </c>
      <c r="I299" t="s">
        <v>907</v>
      </c>
      <c r="J299" t="s">
        <v>119</v>
      </c>
      <c r="K299" t="s">
        <v>29</v>
      </c>
      <c r="L299">
        <v>20</v>
      </c>
      <c r="N299" s="5">
        <v>0.32400000000000001</v>
      </c>
      <c r="O299" t="s">
        <v>30</v>
      </c>
      <c r="P299" s="5">
        <v>0.125</v>
      </c>
      <c r="Q299" s="6">
        <v>5352.9157210000003</v>
      </c>
      <c r="R299" s="7">
        <v>6.1734118931197298E-4</v>
      </c>
      <c r="S299" s="7">
        <v>0</v>
      </c>
      <c r="T299" s="6">
        <v>3.3045753574888974</v>
      </c>
      <c r="U299" s="6">
        <v>0</v>
      </c>
    </row>
    <row r="300" spans="1:21" x14ac:dyDescent="0.3">
      <c r="A300" t="s">
        <v>21</v>
      </c>
      <c r="B300" t="s">
        <v>22</v>
      </c>
      <c r="C300" t="s">
        <v>158</v>
      </c>
      <c r="D300" t="s">
        <v>176</v>
      </c>
      <c r="E300" t="s">
        <v>25</v>
      </c>
      <c r="F300" t="s">
        <v>26</v>
      </c>
      <c r="G300" t="s">
        <v>181</v>
      </c>
      <c r="H300" t="s">
        <v>125</v>
      </c>
      <c r="I300" t="s">
        <v>908</v>
      </c>
      <c r="J300" t="s">
        <v>125</v>
      </c>
      <c r="K300" t="s">
        <v>29</v>
      </c>
      <c r="L300">
        <v>20</v>
      </c>
      <c r="N300" s="5">
        <v>0.08</v>
      </c>
      <c r="O300" t="s">
        <v>30</v>
      </c>
      <c r="P300" s="5">
        <v>1.4315888000000001E-2</v>
      </c>
      <c r="Q300" s="6">
        <v>0</v>
      </c>
      <c r="R300" s="7">
        <v>6.906475359383116E-4</v>
      </c>
      <c r="S300" s="7">
        <v>0</v>
      </c>
      <c r="T300" s="6">
        <v>0</v>
      </c>
      <c r="U300" s="6">
        <v>0</v>
      </c>
    </row>
    <row r="301" spans="1:21" x14ac:dyDescent="0.3">
      <c r="A301" t="s">
        <v>21</v>
      </c>
      <c r="B301" t="s">
        <v>22</v>
      </c>
      <c r="C301" t="s">
        <v>158</v>
      </c>
      <c r="D301" t="s">
        <v>176</v>
      </c>
      <c r="E301" t="s">
        <v>25</v>
      </c>
      <c r="F301" t="s">
        <v>26</v>
      </c>
      <c r="G301" t="s">
        <v>182</v>
      </c>
      <c r="H301" t="s">
        <v>127</v>
      </c>
      <c r="I301" t="s">
        <v>909</v>
      </c>
      <c r="J301" t="s">
        <v>127</v>
      </c>
      <c r="K301" t="s">
        <v>29</v>
      </c>
      <c r="L301">
        <v>20</v>
      </c>
      <c r="N301" s="5">
        <v>0</v>
      </c>
      <c r="O301" t="s">
        <v>30</v>
      </c>
      <c r="P301" s="5">
        <v>0.295462418</v>
      </c>
      <c r="Q301" s="6">
        <v>0</v>
      </c>
      <c r="R301" s="7">
        <v>4.7533896814208533E-4</v>
      </c>
      <c r="S301" s="7">
        <v>0</v>
      </c>
      <c r="T301" s="6">
        <v>0</v>
      </c>
      <c r="U301" s="6">
        <v>0</v>
      </c>
    </row>
    <row r="302" spans="1:21" x14ac:dyDescent="0.3">
      <c r="A302" t="s">
        <v>21</v>
      </c>
      <c r="B302" t="s">
        <v>22</v>
      </c>
      <c r="C302" t="s">
        <v>158</v>
      </c>
      <c r="D302" t="s">
        <v>176</v>
      </c>
      <c r="E302" t="s">
        <v>25</v>
      </c>
      <c r="F302" t="s">
        <v>26</v>
      </c>
      <c r="G302" t="s">
        <v>183</v>
      </c>
      <c r="H302" t="s">
        <v>129</v>
      </c>
      <c r="I302" t="s">
        <v>910</v>
      </c>
      <c r="J302" t="s">
        <v>129</v>
      </c>
      <c r="K302" t="s">
        <v>29</v>
      </c>
      <c r="L302">
        <v>20</v>
      </c>
      <c r="N302" s="5">
        <v>0</v>
      </c>
      <c r="O302" t="s">
        <v>30</v>
      </c>
      <c r="P302" s="5">
        <v>5.0045496000000002E-2</v>
      </c>
      <c r="Q302" s="6">
        <v>0</v>
      </c>
      <c r="R302" s="7">
        <v>6.6562060065652161E-4</v>
      </c>
      <c r="S302" s="7">
        <v>0</v>
      </c>
      <c r="T302" s="6">
        <v>0</v>
      </c>
      <c r="U302" s="6">
        <v>0</v>
      </c>
    </row>
    <row r="303" spans="1:21" x14ac:dyDescent="0.3">
      <c r="A303" t="s">
        <v>21</v>
      </c>
      <c r="B303" t="s">
        <v>22</v>
      </c>
      <c r="C303" t="s">
        <v>158</v>
      </c>
      <c r="D303" t="s">
        <v>176</v>
      </c>
      <c r="E303" t="s">
        <v>25</v>
      </c>
      <c r="F303" t="s">
        <v>26</v>
      </c>
      <c r="G303" t="s">
        <v>184</v>
      </c>
      <c r="H303" t="s">
        <v>131</v>
      </c>
      <c r="I303" t="s">
        <v>911</v>
      </c>
      <c r="J303" t="s">
        <v>131</v>
      </c>
      <c r="K303" t="s">
        <v>29</v>
      </c>
      <c r="L303">
        <v>20</v>
      </c>
      <c r="N303" s="5">
        <v>0</v>
      </c>
      <c r="O303" t="s">
        <v>30</v>
      </c>
      <c r="P303" s="5">
        <v>9.5601044999999996E-2</v>
      </c>
      <c r="Q303" s="6">
        <v>0</v>
      </c>
      <c r="R303" s="7">
        <v>6.4898484816365283E-4</v>
      </c>
      <c r="S303" s="7">
        <v>0</v>
      </c>
      <c r="T303" s="6">
        <v>0</v>
      </c>
      <c r="U303" s="6">
        <v>0</v>
      </c>
    </row>
    <row r="304" spans="1:21" x14ac:dyDescent="0.3">
      <c r="A304" t="s">
        <v>21</v>
      </c>
      <c r="B304" t="s">
        <v>22</v>
      </c>
      <c r="C304" t="s">
        <v>158</v>
      </c>
      <c r="D304" t="s">
        <v>176</v>
      </c>
      <c r="E304" t="s">
        <v>25</v>
      </c>
      <c r="F304" t="s">
        <v>31</v>
      </c>
      <c r="G304" t="s">
        <v>186</v>
      </c>
      <c r="H304" t="s">
        <v>28</v>
      </c>
      <c r="I304" t="s">
        <v>28</v>
      </c>
      <c r="J304" t="s">
        <v>28</v>
      </c>
      <c r="K304" t="s">
        <v>29</v>
      </c>
      <c r="L304">
        <v>20</v>
      </c>
      <c r="N304" s="5">
        <v>0</v>
      </c>
      <c r="O304" t="s">
        <v>30</v>
      </c>
      <c r="P304" s="5">
        <v>0.3</v>
      </c>
      <c r="Q304" s="6">
        <v>0</v>
      </c>
      <c r="R304" s="7">
        <v>6.501679255097384E-4</v>
      </c>
      <c r="S304" s="7">
        <v>0</v>
      </c>
      <c r="T304" s="6">
        <v>0</v>
      </c>
      <c r="U304" s="6">
        <v>0</v>
      </c>
    </row>
    <row r="305" spans="1:21" x14ac:dyDescent="0.3">
      <c r="A305" t="s">
        <v>21</v>
      </c>
      <c r="B305" t="s">
        <v>22</v>
      </c>
      <c r="C305" t="s">
        <v>158</v>
      </c>
      <c r="D305" t="s">
        <v>176</v>
      </c>
      <c r="E305" t="s">
        <v>25</v>
      </c>
      <c r="F305" t="s">
        <v>31</v>
      </c>
      <c r="G305" t="s">
        <v>187</v>
      </c>
      <c r="H305" t="s">
        <v>162</v>
      </c>
      <c r="I305" t="s">
        <v>162</v>
      </c>
      <c r="J305" t="s">
        <v>162</v>
      </c>
      <c r="K305" t="s">
        <v>29</v>
      </c>
      <c r="L305">
        <v>15</v>
      </c>
      <c r="N305" s="5">
        <v>1.976E-2</v>
      </c>
      <c r="O305" t="s">
        <v>30</v>
      </c>
      <c r="P305" s="5">
        <v>0.06</v>
      </c>
      <c r="Q305" s="6">
        <v>11731.536169999999</v>
      </c>
      <c r="R305" s="7">
        <v>3.4388204221613705E-4</v>
      </c>
      <c r="S305" s="7">
        <v>0</v>
      </c>
      <c r="T305" s="6">
        <v>4.034264616472079</v>
      </c>
      <c r="U305" s="6">
        <v>0</v>
      </c>
    </row>
    <row r="306" spans="1:21" x14ac:dyDescent="0.3">
      <c r="A306" t="s">
        <v>21</v>
      </c>
      <c r="B306" t="s">
        <v>22</v>
      </c>
      <c r="C306" t="s">
        <v>158</v>
      </c>
      <c r="D306" t="s">
        <v>176</v>
      </c>
      <c r="E306" t="s">
        <v>25</v>
      </c>
      <c r="F306" t="s">
        <v>31</v>
      </c>
      <c r="G306" t="s">
        <v>188</v>
      </c>
      <c r="H306" t="s">
        <v>164</v>
      </c>
      <c r="I306" t="s">
        <v>164</v>
      </c>
      <c r="J306" t="s">
        <v>164</v>
      </c>
      <c r="K306" t="s">
        <v>29</v>
      </c>
      <c r="L306">
        <v>10</v>
      </c>
      <c r="N306" s="5">
        <v>0.19500000000000001</v>
      </c>
      <c r="O306" t="s">
        <v>30</v>
      </c>
      <c r="P306" s="5">
        <v>2.4515926E-2</v>
      </c>
      <c r="Q306" s="6">
        <v>46692.164700000001</v>
      </c>
      <c r="R306" s="7">
        <v>1.5041279839351775E-3</v>
      </c>
      <c r="S306" s="7">
        <v>-6.8840361200273048E-4</v>
      </c>
      <c r="T306" s="6">
        <v>70.230991555780264</v>
      </c>
      <c r="U306" s="6">
        <v>-32.143054831706387</v>
      </c>
    </row>
    <row r="307" spans="1:21" x14ac:dyDescent="0.3">
      <c r="A307" t="s">
        <v>21</v>
      </c>
      <c r="B307" t="s">
        <v>22</v>
      </c>
      <c r="C307" t="s">
        <v>158</v>
      </c>
      <c r="D307" t="s">
        <v>176</v>
      </c>
      <c r="E307" t="s">
        <v>25</v>
      </c>
      <c r="F307" t="s">
        <v>31</v>
      </c>
      <c r="G307" t="s">
        <v>189</v>
      </c>
      <c r="H307" t="s">
        <v>84</v>
      </c>
      <c r="I307" t="s">
        <v>84</v>
      </c>
      <c r="J307" t="s">
        <v>84</v>
      </c>
      <c r="K307" t="s">
        <v>29</v>
      </c>
      <c r="L307">
        <v>20</v>
      </c>
      <c r="N307" s="5">
        <v>4.4999999999999998E-2</v>
      </c>
      <c r="O307" t="s">
        <v>30</v>
      </c>
      <c r="P307" s="5">
        <v>5.4977376000000001E-2</v>
      </c>
      <c r="Q307" s="6">
        <v>24451.077440000001</v>
      </c>
      <c r="R307" s="7">
        <v>2.5276821933975616E-4</v>
      </c>
      <c r="S307" s="7">
        <v>0</v>
      </c>
      <c r="T307" s="6">
        <v>15.094657226768755</v>
      </c>
      <c r="U307" s="6">
        <v>0</v>
      </c>
    </row>
    <row r="308" spans="1:21" x14ac:dyDescent="0.3">
      <c r="A308" t="s">
        <v>21</v>
      </c>
      <c r="B308" t="s">
        <v>22</v>
      </c>
      <c r="C308" t="s">
        <v>158</v>
      </c>
      <c r="D308" t="s">
        <v>176</v>
      </c>
      <c r="E308" t="s">
        <v>25</v>
      </c>
      <c r="F308" t="s">
        <v>31</v>
      </c>
      <c r="G308" t="s">
        <v>190</v>
      </c>
      <c r="H308" t="s">
        <v>86</v>
      </c>
      <c r="I308" t="s">
        <v>86</v>
      </c>
      <c r="J308" t="s">
        <v>86</v>
      </c>
      <c r="K308" t="s">
        <v>29</v>
      </c>
      <c r="L308">
        <v>20</v>
      </c>
      <c r="N308" s="5">
        <v>0</v>
      </c>
      <c r="O308" t="s">
        <v>30</v>
      </c>
      <c r="P308" s="5">
        <v>1.6325242E-2</v>
      </c>
      <c r="Q308" s="6">
        <v>0</v>
      </c>
      <c r="R308" s="7">
        <v>4.1614304261794292E-4</v>
      </c>
      <c r="S308" s="7">
        <v>0</v>
      </c>
      <c r="T308" s="6">
        <v>0</v>
      </c>
      <c r="U308" s="6">
        <v>0</v>
      </c>
    </row>
    <row r="309" spans="1:21" x14ac:dyDescent="0.3">
      <c r="A309" t="s">
        <v>21</v>
      </c>
      <c r="B309" t="s">
        <v>22</v>
      </c>
      <c r="C309" t="s">
        <v>158</v>
      </c>
      <c r="D309" t="s">
        <v>176</v>
      </c>
      <c r="E309" t="s">
        <v>25</v>
      </c>
      <c r="F309" t="s">
        <v>31</v>
      </c>
      <c r="G309" t="s">
        <v>191</v>
      </c>
      <c r="H309" t="s">
        <v>88</v>
      </c>
      <c r="I309" t="s">
        <v>900</v>
      </c>
      <c r="J309" t="s">
        <v>88</v>
      </c>
      <c r="K309" t="s">
        <v>29</v>
      </c>
      <c r="L309">
        <v>20</v>
      </c>
      <c r="N309" s="5">
        <v>0.351348259</v>
      </c>
      <c r="O309" t="s">
        <v>30</v>
      </c>
      <c r="P309" s="5">
        <v>0.116169913</v>
      </c>
      <c r="Q309" s="6">
        <v>438981.2182</v>
      </c>
      <c r="R309" s="7">
        <v>4.2762635804882102E-4</v>
      </c>
      <c r="S309" s="7">
        <v>0</v>
      </c>
      <c r="T309" s="6">
        <v>187.71993959070082</v>
      </c>
      <c r="U309" s="6">
        <v>0</v>
      </c>
    </row>
    <row r="310" spans="1:21" x14ac:dyDescent="0.3">
      <c r="A310" t="s">
        <v>21</v>
      </c>
      <c r="B310" t="s">
        <v>22</v>
      </c>
      <c r="C310" t="s">
        <v>158</v>
      </c>
      <c r="D310" t="s">
        <v>176</v>
      </c>
      <c r="E310" t="s">
        <v>25</v>
      </c>
      <c r="F310" t="s">
        <v>31</v>
      </c>
      <c r="G310" t="s">
        <v>192</v>
      </c>
      <c r="H310" t="s">
        <v>90</v>
      </c>
      <c r="I310" t="s">
        <v>901</v>
      </c>
      <c r="J310" t="s">
        <v>90</v>
      </c>
      <c r="K310" t="s">
        <v>29</v>
      </c>
      <c r="L310">
        <v>20</v>
      </c>
      <c r="N310" s="5">
        <v>0.14625953999999999</v>
      </c>
      <c r="O310" t="s">
        <v>30</v>
      </c>
      <c r="P310" s="5">
        <v>0.34776584700000002</v>
      </c>
      <c r="Q310" s="6">
        <v>916407.53390000004</v>
      </c>
      <c r="R310" s="7">
        <v>5.8655747944065669E-4</v>
      </c>
      <c r="S310" s="7">
        <v>0</v>
      </c>
      <c r="T310" s="6">
        <v>537.52569322481213</v>
      </c>
      <c r="U310" s="6">
        <v>0</v>
      </c>
    </row>
    <row r="311" spans="1:21" x14ac:dyDescent="0.3">
      <c r="A311" t="s">
        <v>21</v>
      </c>
      <c r="B311" t="s">
        <v>22</v>
      </c>
      <c r="C311" t="s">
        <v>158</v>
      </c>
      <c r="D311" t="s">
        <v>176</v>
      </c>
      <c r="E311" t="s">
        <v>25</v>
      </c>
      <c r="F311" t="s">
        <v>31</v>
      </c>
      <c r="G311" t="s">
        <v>193</v>
      </c>
      <c r="H311" t="s">
        <v>92</v>
      </c>
      <c r="I311" t="s">
        <v>902</v>
      </c>
      <c r="J311" t="s">
        <v>92</v>
      </c>
      <c r="K311" t="s">
        <v>29</v>
      </c>
      <c r="L311">
        <v>20</v>
      </c>
      <c r="N311" s="5">
        <v>5.7245342999999997E-2</v>
      </c>
      <c r="O311" t="s">
        <v>30</v>
      </c>
      <c r="P311" s="5">
        <v>0.14399454</v>
      </c>
      <c r="Q311" s="6">
        <v>94766.035229999994</v>
      </c>
      <c r="R311" s="7">
        <v>4.7787993787353828E-4</v>
      </c>
      <c r="S311" s="7">
        <v>0</v>
      </c>
      <c r="T311" s="6">
        <v>45.286787028233938</v>
      </c>
      <c r="U311" s="6">
        <v>0</v>
      </c>
    </row>
    <row r="312" spans="1:21" x14ac:dyDescent="0.3">
      <c r="A312" t="s">
        <v>21</v>
      </c>
      <c r="B312" t="s">
        <v>22</v>
      </c>
      <c r="C312" t="s">
        <v>158</v>
      </c>
      <c r="D312" t="s">
        <v>176</v>
      </c>
      <c r="E312" t="s">
        <v>25</v>
      </c>
      <c r="F312" t="s">
        <v>31</v>
      </c>
      <c r="G312" t="s">
        <v>194</v>
      </c>
      <c r="H312" t="s">
        <v>94</v>
      </c>
      <c r="I312" t="s">
        <v>903</v>
      </c>
      <c r="J312" t="s">
        <v>94</v>
      </c>
      <c r="K312" t="s">
        <v>29</v>
      </c>
      <c r="L312">
        <v>20</v>
      </c>
      <c r="N312" s="5">
        <v>0.142106125</v>
      </c>
      <c r="O312" t="s">
        <v>30</v>
      </c>
      <c r="P312" s="5">
        <v>0.18118466899999999</v>
      </c>
      <c r="Q312" s="6">
        <v>303859.05200000003</v>
      </c>
      <c r="R312" s="7">
        <v>3.7649621949990082E-4</v>
      </c>
      <c r="S312" s="7">
        <v>0</v>
      </c>
      <c r="T312" s="6">
        <v>114.40178433882379</v>
      </c>
      <c r="U312" s="6">
        <v>0</v>
      </c>
    </row>
    <row r="313" spans="1:21" x14ac:dyDescent="0.3">
      <c r="A313" t="s">
        <v>21</v>
      </c>
      <c r="B313" t="s">
        <v>22</v>
      </c>
      <c r="C313" t="s">
        <v>158</v>
      </c>
      <c r="D313" t="s">
        <v>176</v>
      </c>
      <c r="E313" t="s">
        <v>25</v>
      </c>
      <c r="F313" t="s">
        <v>31</v>
      </c>
      <c r="G313" t="s">
        <v>195</v>
      </c>
      <c r="H313" t="s">
        <v>96</v>
      </c>
      <c r="I313" t="s">
        <v>904</v>
      </c>
      <c r="J313" t="s">
        <v>96</v>
      </c>
      <c r="K313" t="s">
        <v>29</v>
      </c>
      <c r="L313">
        <v>11</v>
      </c>
      <c r="N313" s="5">
        <v>0.22500000000000001</v>
      </c>
      <c r="O313" t="s">
        <v>30</v>
      </c>
      <c r="P313" s="5">
        <v>0.04</v>
      </c>
      <c r="Q313" s="6">
        <v>88701.29565</v>
      </c>
      <c r="R313" s="7">
        <v>1.2199297129837857E-3</v>
      </c>
      <c r="S313" s="7">
        <v>0</v>
      </c>
      <c r="T313" s="6">
        <v>108.20934614359442</v>
      </c>
      <c r="U313" s="6">
        <v>0</v>
      </c>
    </row>
    <row r="314" spans="1:21" x14ac:dyDescent="0.3">
      <c r="A314" t="s">
        <v>21</v>
      </c>
      <c r="B314" t="s">
        <v>22</v>
      </c>
      <c r="C314" t="s">
        <v>158</v>
      </c>
      <c r="D314" t="s">
        <v>176</v>
      </c>
      <c r="E314" t="s">
        <v>25</v>
      </c>
      <c r="F314" t="s">
        <v>31</v>
      </c>
      <c r="G314" t="s">
        <v>196</v>
      </c>
      <c r="H314" t="s">
        <v>100</v>
      </c>
      <c r="I314" t="s">
        <v>100</v>
      </c>
      <c r="J314" t="s">
        <v>100</v>
      </c>
      <c r="K314" t="s">
        <v>29</v>
      </c>
      <c r="L314">
        <v>20</v>
      </c>
      <c r="N314" s="5">
        <v>1.8525E-2</v>
      </c>
      <c r="O314" t="s">
        <v>30</v>
      </c>
      <c r="P314" s="5">
        <v>0.1</v>
      </c>
      <c r="Q314" s="6">
        <v>19110.610830000001</v>
      </c>
      <c r="R314" s="7">
        <v>6.072881023240211E-4</v>
      </c>
      <c r="S314" s="7">
        <v>0</v>
      </c>
      <c r="T314" s="6">
        <v>11.605646585203587</v>
      </c>
      <c r="U314" s="6">
        <v>0</v>
      </c>
    </row>
    <row r="315" spans="1:21" x14ac:dyDescent="0.3">
      <c r="A315" t="s">
        <v>21</v>
      </c>
      <c r="B315" t="s">
        <v>22</v>
      </c>
      <c r="C315" t="s">
        <v>158</v>
      </c>
      <c r="D315" t="s">
        <v>176</v>
      </c>
      <c r="E315" t="s">
        <v>25</v>
      </c>
      <c r="F315" t="s">
        <v>31</v>
      </c>
      <c r="G315" t="s">
        <v>197</v>
      </c>
      <c r="H315" t="s">
        <v>102</v>
      </c>
      <c r="I315" t="s">
        <v>102</v>
      </c>
      <c r="J315" t="s">
        <v>102</v>
      </c>
      <c r="K315" t="s">
        <v>29</v>
      </c>
      <c r="L315">
        <v>11</v>
      </c>
      <c r="N315" s="5">
        <v>0.02</v>
      </c>
      <c r="O315" t="s">
        <v>30</v>
      </c>
      <c r="P315" s="5">
        <v>1.72E-2</v>
      </c>
      <c r="Q315" s="6">
        <v>3334.7424470000001</v>
      </c>
      <c r="R315" s="7">
        <v>1.2199297129837857E-3</v>
      </c>
      <c r="S315" s="7">
        <v>0</v>
      </c>
      <c r="T315" s="6">
        <v>4.0681513962435574</v>
      </c>
      <c r="U315" s="6">
        <v>0</v>
      </c>
    </row>
    <row r="316" spans="1:21" x14ac:dyDescent="0.3">
      <c r="A316" t="s">
        <v>21</v>
      </c>
      <c r="B316" t="s">
        <v>22</v>
      </c>
      <c r="C316" t="s">
        <v>158</v>
      </c>
      <c r="D316" t="s">
        <v>176</v>
      </c>
      <c r="E316" t="s">
        <v>25</v>
      </c>
      <c r="F316" t="s">
        <v>31</v>
      </c>
      <c r="G316" t="s">
        <v>198</v>
      </c>
      <c r="H316" t="s">
        <v>106</v>
      </c>
      <c r="I316" t="s">
        <v>106</v>
      </c>
      <c r="J316" t="s">
        <v>106</v>
      </c>
      <c r="K316" t="s">
        <v>29</v>
      </c>
      <c r="L316">
        <v>11</v>
      </c>
      <c r="N316" s="5">
        <v>9.4999999999999998E-3</v>
      </c>
      <c r="O316" t="s">
        <v>30</v>
      </c>
      <c r="P316" s="5">
        <v>7.1199999999999999E-2</v>
      </c>
      <c r="Q316" s="6">
        <v>6697.5219370000004</v>
      </c>
      <c r="R316" s="7">
        <v>4.000299545048218E-4</v>
      </c>
      <c r="S316" s="7">
        <v>0</v>
      </c>
      <c r="T316" s="6">
        <v>2.6792093957531562</v>
      </c>
      <c r="U316" s="6">
        <v>0</v>
      </c>
    </row>
    <row r="317" spans="1:21" x14ac:dyDescent="0.3">
      <c r="A317" t="s">
        <v>21</v>
      </c>
      <c r="B317" t="s">
        <v>22</v>
      </c>
      <c r="C317" t="s">
        <v>158</v>
      </c>
      <c r="D317" t="s">
        <v>176</v>
      </c>
      <c r="E317" t="s">
        <v>25</v>
      </c>
      <c r="F317" t="s">
        <v>31</v>
      </c>
      <c r="G317" t="s">
        <v>199</v>
      </c>
      <c r="H317" t="s">
        <v>108</v>
      </c>
      <c r="I317" t="s">
        <v>108</v>
      </c>
      <c r="J317" t="s">
        <v>108</v>
      </c>
      <c r="K317" t="s">
        <v>29</v>
      </c>
      <c r="L317">
        <v>2</v>
      </c>
      <c r="M317" t="s">
        <v>176</v>
      </c>
      <c r="N317" s="5">
        <v>0</v>
      </c>
      <c r="O317" t="s">
        <v>30</v>
      </c>
      <c r="P317" s="5">
        <v>0.05</v>
      </c>
      <c r="Q317" s="6">
        <v>0</v>
      </c>
      <c r="R317" s="7">
        <v>6.1734118931197298E-4</v>
      </c>
      <c r="S317" s="7">
        <v>0</v>
      </c>
      <c r="T317" s="6">
        <v>0</v>
      </c>
      <c r="U317" s="6">
        <v>0</v>
      </c>
    </row>
    <row r="318" spans="1:21" x14ac:dyDescent="0.3">
      <c r="A318" t="s">
        <v>21</v>
      </c>
      <c r="B318" t="s">
        <v>22</v>
      </c>
      <c r="C318" t="s">
        <v>158</v>
      </c>
      <c r="D318" t="s">
        <v>176</v>
      </c>
      <c r="E318" t="s">
        <v>25</v>
      </c>
      <c r="F318" t="s">
        <v>31</v>
      </c>
      <c r="G318" t="s">
        <v>200</v>
      </c>
      <c r="H318" t="s">
        <v>111</v>
      </c>
      <c r="I318" t="s">
        <v>111</v>
      </c>
      <c r="J318" t="s">
        <v>111</v>
      </c>
      <c r="K318" t="s">
        <v>29</v>
      </c>
      <c r="L318">
        <v>20</v>
      </c>
      <c r="N318" s="5">
        <v>6.7500000000000004E-4</v>
      </c>
      <c r="O318" t="s">
        <v>30</v>
      </c>
      <c r="P318" s="5">
        <v>0.146537695</v>
      </c>
      <c r="Q318" s="6">
        <v>1137.267466</v>
      </c>
      <c r="R318" s="7">
        <v>6.1734118931197298E-4</v>
      </c>
      <c r="S318" s="7">
        <v>0</v>
      </c>
      <c r="T318" s="6">
        <v>0.70208205002625379</v>
      </c>
      <c r="U318" s="6">
        <v>0</v>
      </c>
    </row>
    <row r="319" spans="1:21" x14ac:dyDescent="0.3">
      <c r="A319" t="s">
        <v>21</v>
      </c>
      <c r="B319" t="s">
        <v>22</v>
      </c>
      <c r="C319" t="s">
        <v>158</v>
      </c>
      <c r="D319" t="s">
        <v>176</v>
      </c>
      <c r="E319" t="s">
        <v>25</v>
      </c>
      <c r="F319" t="s">
        <v>31</v>
      </c>
      <c r="G319" t="s">
        <v>201</v>
      </c>
      <c r="H319" t="s">
        <v>115</v>
      </c>
      <c r="I319" t="s">
        <v>905</v>
      </c>
      <c r="J319" t="s">
        <v>115</v>
      </c>
      <c r="K319" t="s">
        <v>29</v>
      </c>
      <c r="L319">
        <v>20</v>
      </c>
      <c r="N319" s="5">
        <v>0.19</v>
      </c>
      <c r="O319" t="s">
        <v>30</v>
      </c>
      <c r="P319" s="5">
        <v>9.7698108000000006E-2</v>
      </c>
      <c r="Q319" s="6">
        <v>191139.6684</v>
      </c>
      <c r="R319" s="7">
        <v>1.9630465289106707E-4</v>
      </c>
      <c r="S319" s="7">
        <v>0</v>
      </c>
      <c r="T319" s="6">
        <v>37.521606258975659</v>
      </c>
      <c r="U319" s="6">
        <v>0</v>
      </c>
    </row>
    <row r="320" spans="1:21" x14ac:dyDescent="0.3">
      <c r="A320" t="s">
        <v>21</v>
      </c>
      <c r="B320" t="s">
        <v>22</v>
      </c>
      <c r="C320" t="s">
        <v>158</v>
      </c>
      <c r="D320" t="s">
        <v>176</v>
      </c>
      <c r="E320" t="s">
        <v>25</v>
      </c>
      <c r="F320" t="s">
        <v>31</v>
      </c>
      <c r="G320" t="s">
        <v>202</v>
      </c>
      <c r="H320" t="s">
        <v>117</v>
      </c>
      <c r="I320" t="s">
        <v>906</v>
      </c>
      <c r="J320" t="s">
        <v>117</v>
      </c>
      <c r="K320" t="s">
        <v>29</v>
      </c>
      <c r="L320">
        <v>20</v>
      </c>
      <c r="N320" s="5">
        <v>0.14249999999999999</v>
      </c>
      <c r="O320" t="s">
        <v>30</v>
      </c>
      <c r="P320" s="5">
        <v>1.8978093000000001E-2</v>
      </c>
      <c r="Q320" s="6">
        <v>26287.385549999999</v>
      </c>
      <c r="R320" s="7">
        <v>3.5546948253867673E-4</v>
      </c>
      <c r="S320" s="7">
        <v>0</v>
      </c>
      <c r="T320" s="6">
        <v>9.3443633387531886</v>
      </c>
      <c r="U320" s="6">
        <v>0</v>
      </c>
    </row>
    <row r="321" spans="1:21" x14ac:dyDescent="0.3">
      <c r="A321" t="s">
        <v>21</v>
      </c>
      <c r="B321" t="s">
        <v>22</v>
      </c>
      <c r="C321" t="s">
        <v>158</v>
      </c>
      <c r="D321" t="s">
        <v>176</v>
      </c>
      <c r="E321" t="s">
        <v>25</v>
      </c>
      <c r="F321" t="s">
        <v>31</v>
      </c>
      <c r="G321" t="s">
        <v>203</v>
      </c>
      <c r="H321" t="s">
        <v>119</v>
      </c>
      <c r="I321" t="s">
        <v>907</v>
      </c>
      <c r="J321" t="s">
        <v>119</v>
      </c>
      <c r="K321" t="s">
        <v>29</v>
      </c>
      <c r="L321">
        <v>20</v>
      </c>
      <c r="N321" s="5">
        <v>0.32400000000000001</v>
      </c>
      <c r="O321" t="s">
        <v>30</v>
      </c>
      <c r="P321" s="5">
        <v>0.125</v>
      </c>
      <c r="Q321" s="6">
        <v>461771.17290000001</v>
      </c>
      <c r="R321" s="7">
        <v>6.1734118931197298E-4</v>
      </c>
      <c r="S321" s="7">
        <v>0</v>
      </c>
      <c r="T321" s="6">
        <v>285.07036506807071</v>
      </c>
      <c r="U321" s="6">
        <v>0</v>
      </c>
    </row>
    <row r="322" spans="1:21" x14ac:dyDescent="0.3">
      <c r="A322" t="s">
        <v>21</v>
      </c>
      <c r="B322" t="s">
        <v>22</v>
      </c>
      <c r="C322" t="s">
        <v>158</v>
      </c>
      <c r="D322" t="s">
        <v>176</v>
      </c>
      <c r="E322" t="s">
        <v>25</v>
      </c>
      <c r="F322" t="s">
        <v>31</v>
      </c>
      <c r="G322" t="s">
        <v>204</v>
      </c>
      <c r="H322" t="s">
        <v>121</v>
      </c>
      <c r="I322" t="s">
        <v>121</v>
      </c>
      <c r="J322" t="s">
        <v>121</v>
      </c>
      <c r="K322" t="s">
        <v>29</v>
      </c>
      <c r="L322">
        <v>11</v>
      </c>
      <c r="N322" s="5">
        <v>0.140833333</v>
      </c>
      <c r="O322" t="s">
        <v>30</v>
      </c>
      <c r="P322" s="5">
        <v>0.12</v>
      </c>
      <c r="Q322" s="6">
        <v>184885.76569999999</v>
      </c>
      <c r="R322" s="7">
        <v>6.1734118931197298E-4</v>
      </c>
      <c r="S322" s="7">
        <v>0</v>
      </c>
      <c r="T322" s="6">
        <v>114.13759848409278</v>
      </c>
      <c r="U322" s="6">
        <v>0</v>
      </c>
    </row>
    <row r="323" spans="1:21" x14ac:dyDescent="0.3">
      <c r="A323" t="s">
        <v>21</v>
      </c>
      <c r="B323" t="s">
        <v>22</v>
      </c>
      <c r="C323" t="s">
        <v>158</v>
      </c>
      <c r="D323" t="s">
        <v>176</v>
      </c>
      <c r="E323" t="s">
        <v>25</v>
      </c>
      <c r="F323" t="s">
        <v>31</v>
      </c>
      <c r="G323" t="s">
        <v>205</v>
      </c>
      <c r="H323" t="s">
        <v>123</v>
      </c>
      <c r="I323" t="s">
        <v>123</v>
      </c>
      <c r="J323" t="s">
        <v>123</v>
      </c>
      <c r="K323" t="s">
        <v>29</v>
      </c>
      <c r="L323">
        <v>15</v>
      </c>
      <c r="N323" s="5">
        <v>0</v>
      </c>
      <c r="O323" t="s">
        <v>30</v>
      </c>
      <c r="P323" s="5">
        <v>2.0452499999999998E-2</v>
      </c>
      <c r="Q323" s="6">
        <v>0</v>
      </c>
      <c r="R323" s="7">
        <v>6.1734118931197298E-4</v>
      </c>
      <c r="S323" s="7">
        <v>0</v>
      </c>
      <c r="T323" s="6">
        <v>0</v>
      </c>
      <c r="U323" s="6">
        <v>0</v>
      </c>
    </row>
    <row r="324" spans="1:21" x14ac:dyDescent="0.3">
      <c r="A324" t="s">
        <v>21</v>
      </c>
      <c r="B324" t="s">
        <v>22</v>
      </c>
      <c r="C324" t="s">
        <v>158</v>
      </c>
      <c r="D324" t="s">
        <v>176</v>
      </c>
      <c r="E324" t="s">
        <v>25</v>
      </c>
      <c r="F324" t="s">
        <v>31</v>
      </c>
      <c r="G324" t="s">
        <v>206</v>
      </c>
      <c r="H324" t="s">
        <v>207</v>
      </c>
      <c r="I324" t="s">
        <v>207</v>
      </c>
      <c r="J324" t="s">
        <v>207</v>
      </c>
      <c r="K324" t="s">
        <v>29</v>
      </c>
      <c r="L324">
        <v>2</v>
      </c>
      <c r="M324" t="s">
        <v>208</v>
      </c>
      <c r="N324" s="5">
        <v>0</v>
      </c>
      <c r="O324" t="s">
        <v>30</v>
      </c>
      <c r="P324" s="5">
        <v>0.05</v>
      </c>
      <c r="Q324" s="6">
        <v>0</v>
      </c>
      <c r="R324" s="7">
        <v>6.1734118931197298E-4</v>
      </c>
      <c r="S324" s="7">
        <v>0</v>
      </c>
      <c r="T324" s="6">
        <v>0</v>
      </c>
      <c r="U324" s="6">
        <v>0</v>
      </c>
    </row>
    <row r="325" spans="1:21" x14ac:dyDescent="0.3">
      <c r="A325" t="s">
        <v>21</v>
      </c>
      <c r="B325" t="s">
        <v>22</v>
      </c>
      <c r="C325" t="s">
        <v>158</v>
      </c>
      <c r="D325" t="s">
        <v>176</v>
      </c>
      <c r="E325" t="s">
        <v>25</v>
      </c>
      <c r="F325" t="s">
        <v>31</v>
      </c>
      <c r="G325" t="s">
        <v>209</v>
      </c>
      <c r="H325" t="s">
        <v>127</v>
      </c>
      <c r="I325" t="s">
        <v>909</v>
      </c>
      <c r="J325" t="s">
        <v>127</v>
      </c>
      <c r="K325" t="s">
        <v>29</v>
      </c>
      <c r="L325">
        <v>20</v>
      </c>
      <c r="N325" s="5">
        <v>1.6251060000000001E-2</v>
      </c>
      <c r="O325" t="s">
        <v>30</v>
      </c>
      <c r="P325" s="5">
        <v>0.295462418</v>
      </c>
      <c r="Q325" s="6">
        <v>56939.309520000003</v>
      </c>
      <c r="R325" s="7">
        <v>4.7533896814208533E-4</v>
      </c>
      <c r="S325" s="7">
        <v>0</v>
      </c>
      <c r="T325" s="6">
        <v>27.065472633959619</v>
      </c>
      <c r="U325" s="6">
        <v>0</v>
      </c>
    </row>
    <row r="326" spans="1:21" x14ac:dyDescent="0.3">
      <c r="A326" t="s">
        <v>21</v>
      </c>
      <c r="B326" t="s">
        <v>22</v>
      </c>
      <c r="C326" t="s">
        <v>158</v>
      </c>
      <c r="D326" t="s">
        <v>176</v>
      </c>
      <c r="E326" t="s">
        <v>25</v>
      </c>
      <c r="F326" t="s">
        <v>31</v>
      </c>
      <c r="G326" t="s">
        <v>210</v>
      </c>
      <c r="H326" t="s">
        <v>129</v>
      </c>
      <c r="I326" t="s">
        <v>910</v>
      </c>
      <c r="J326" t="s">
        <v>129</v>
      </c>
      <c r="K326" t="s">
        <v>29</v>
      </c>
      <c r="L326">
        <v>20</v>
      </c>
      <c r="N326" s="5">
        <v>6.3605939999999998E-3</v>
      </c>
      <c r="O326" t="s">
        <v>30</v>
      </c>
      <c r="P326" s="5">
        <v>5.0045496000000002E-2</v>
      </c>
      <c r="Q326" s="6">
        <v>3138.2560010000002</v>
      </c>
      <c r="R326" s="7">
        <v>6.6562060065652161E-4</v>
      </c>
      <c r="S326" s="7">
        <v>0</v>
      </c>
      <c r="T326" s="6">
        <v>2.0888878443995536</v>
      </c>
      <c r="U326" s="6">
        <v>0</v>
      </c>
    </row>
    <row r="327" spans="1:21" x14ac:dyDescent="0.3">
      <c r="A327" t="s">
        <v>21</v>
      </c>
      <c r="B327" t="s">
        <v>22</v>
      </c>
      <c r="C327" t="s">
        <v>158</v>
      </c>
      <c r="D327" t="s">
        <v>176</v>
      </c>
      <c r="E327" t="s">
        <v>25</v>
      </c>
      <c r="F327" t="s">
        <v>31</v>
      </c>
      <c r="G327" t="s">
        <v>211</v>
      </c>
      <c r="H327" t="s">
        <v>131</v>
      </c>
      <c r="I327" t="s">
        <v>911</v>
      </c>
      <c r="J327" t="s">
        <v>131</v>
      </c>
      <c r="K327" t="s">
        <v>29</v>
      </c>
      <c r="L327">
        <v>20</v>
      </c>
      <c r="N327" s="5">
        <v>1.5789569E-2</v>
      </c>
      <c r="O327" t="s">
        <v>30</v>
      </c>
      <c r="P327" s="5">
        <v>9.5601044999999996E-2</v>
      </c>
      <c r="Q327" s="6">
        <v>15254.80257</v>
      </c>
      <c r="R327" s="7">
        <v>6.4898484816365283E-4</v>
      </c>
      <c r="S327" s="7">
        <v>0</v>
      </c>
      <c r="T327" s="6">
        <v>9.9001357296579506</v>
      </c>
      <c r="U327" s="6">
        <v>0</v>
      </c>
    </row>
    <row r="328" spans="1:21" x14ac:dyDescent="0.3">
      <c r="A328" t="s">
        <v>21</v>
      </c>
      <c r="B328" t="s">
        <v>22</v>
      </c>
      <c r="C328" t="s">
        <v>158</v>
      </c>
      <c r="D328" t="s">
        <v>176</v>
      </c>
      <c r="E328" t="s">
        <v>25</v>
      </c>
      <c r="F328" t="s">
        <v>31</v>
      </c>
      <c r="G328" t="s">
        <v>212</v>
      </c>
      <c r="H328" t="s">
        <v>157</v>
      </c>
      <c r="I328" t="s">
        <v>912</v>
      </c>
      <c r="J328" t="s">
        <v>157</v>
      </c>
      <c r="K328" t="s">
        <v>29</v>
      </c>
      <c r="L328">
        <v>11</v>
      </c>
      <c r="N328" s="5">
        <v>0.20799999999999999</v>
      </c>
      <c r="O328" t="s">
        <v>30</v>
      </c>
      <c r="P328" s="5">
        <v>0.09</v>
      </c>
      <c r="Q328" s="6">
        <v>188896.29680000001</v>
      </c>
      <c r="R328" s="7">
        <v>6.1734118931197298E-4</v>
      </c>
      <c r="S328" s="7">
        <v>0</v>
      </c>
      <c r="T328" s="6">
        <v>116.61346452313944</v>
      </c>
      <c r="U328" s="6">
        <v>0</v>
      </c>
    </row>
    <row r="329" spans="1:21" x14ac:dyDescent="0.3">
      <c r="A329" t="s">
        <v>21</v>
      </c>
      <c r="B329" t="s">
        <v>22</v>
      </c>
      <c r="C329" t="s">
        <v>158</v>
      </c>
      <c r="D329" t="s">
        <v>176</v>
      </c>
      <c r="E329" t="s">
        <v>25</v>
      </c>
      <c r="F329" t="s">
        <v>41</v>
      </c>
      <c r="G329" t="s">
        <v>325</v>
      </c>
      <c r="H329" t="s">
        <v>308</v>
      </c>
      <c r="I329" t="s">
        <v>923</v>
      </c>
      <c r="J329" t="s">
        <v>308</v>
      </c>
      <c r="K329" t="s">
        <v>44</v>
      </c>
      <c r="L329">
        <v>15</v>
      </c>
      <c r="M329" t="s">
        <v>176</v>
      </c>
      <c r="N329" s="5">
        <v>0.40594185300000002</v>
      </c>
      <c r="O329" t="s">
        <v>30</v>
      </c>
      <c r="P329" s="5">
        <v>0.33333333300000001</v>
      </c>
      <c r="Q329" s="6">
        <v>2313920.8909999998</v>
      </c>
      <c r="R329" s="7">
        <v>4.262853659397654E-4</v>
      </c>
      <c r="S329" s="7">
        <v>0</v>
      </c>
      <c r="T329" s="6">
        <v>986.3906137756029</v>
      </c>
      <c r="U329" s="6">
        <v>0</v>
      </c>
    </row>
    <row r="330" spans="1:21" x14ac:dyDescent="0.3">
      <c r="A330" t="s">
        <v>21</v>
      </c>
      <c r="B330" t="s">
        <v>22</v>
      </c>
      <c r="C330" t="s">
        <v>158</v>
      </c>
      <c r="D330" t="s">
        <v>176</v>
      </c>
      <c r="E330" t="s">
        <v>25</v>
      </c>
      <c r="F330" t="s">
        <v>41</v>
      </c>
      <c r="G330" t="s">
        <v>326</v>
      </c>
      <c r="H330" t="s">
        <v>310</v>
      </c>
      <c r="I330" t="s">
        <v>310</v>
      </c>
      <c r="J330" t="s">
        <v>310</v>
      </c>
      <c r="K330" t="s">
        <v>44</v>
      </c>
      <c r="L330">
        <v>15</v>
      </c>
      <c r="M330" t="s">
        <v>176</v>
      </c>
      <c r="N330" s="5">
        <v>0.59405814700000004</v>
      </c>
      <c r="O330" t="s">
        <v>30</v>
      </c>
      <c r="P330" s="5">
        <v>0.33333333300000001</v>
      </c>
      <c r="Q330" s="6">
        <v>2928006.8220000002</v>
      </c>
      <c r="R330" s="7">
        <v>4.2628536593976557E-4</v>
      </c>
      <c r="S330" s="7">
        <v>0</v>
      </c>
      <c r="T330" s="6">
        <v>1248.1664595904001</v>
      </c>
      <c r="U330" s="6">
        <v>0</v>
      </c>
    </row>
    <row r="331" spans="1:21" x14ac:dyDescent="0.3">
      <c r="A331" t="s">
        <v>21</v>
      </c>
      <c r="B331" t="s">
        <v>22</v>
      </c>
      <c r="C331" t="s">
        <v>158</v>
      </c>
      <c r="D331" t="s">
        <v>176</v>
      </c>
      <c r="E331" t="s">
        <v>25</v>
      </c>
      <c r="F331" t="s">
        <v>26</v>
      </c>
      <c r="G331" t="s">
        <v>327</v>
      </c>
      <c r="H331" t="s">
        <v>306</v>
      </c>
      <c r="I331" t="s">
        <v>922</v>
      </c>
      <c r="J331" t="s">
        <v>306</v>
      </c>
      <c r="K331" t="s">
        <v>44</v>
      </c>
      <c r="L331">
        <v>22</v>
      </c>
      <c r="M331" t="s">
        <v>176</v>
      </c>
      <c r="N331" s="5">
        <v>0</v>
      </c>
      <c r="O331" t="s">
        <v>30</v>
      </c>
      <c r="P331" s="5">
        <v>6.6666666999999999E-2</v>
      </c>
      <c r="Q331" s="6">
        <v>0</v>
      </c>
      <c r="R331" s="7">
        <v>1.1500858738017238E-3</v>
      </c>
      <c r="S331" s="7">
        <v>0</v>
      </c>
      <c r="T331" s="6">
        <v>0</v>
      </c>
      <c r="U331" s="6">
        <v>0</v>
      </c>
    </row>
    <row r="332" spans="1:21" x14ac:dyDescent="0.3">
      <c r="A332" t="s">
        <v>21</v>
      </c>
      <c r="B332" t="s">
        <v>22</v>
      </c>
      <c r="C332" t="s">
        <v>158</v>
      </c>
      <c r="D332" t="s">
        <v>176</v>
      </c>
      <c r="E332" t="s">
        <v>25</v>
      </c>
      <c r="F332" t="s">
        <v>26</v>
      </c>
      <c r="G332" t="s">
        <v>328</v>
      </c>
      <c r="H332" t="s">
        <v>308</v>
      </c>
      <c r="I332" t="s">
        <v>923</v>
      </c>
      <c r="J332" t="s">
        <v>308</v>
      </c>
      <c r="K332" t="s">
        <v>44</v>
      </c>
      <c r="L332">
        <v>15</v>
      </c>
      <c r="M332" t="s">
        <v>176</v>
      </c>
      <c r="N332" s="5">
        <v>0.40594185300000002</v>
      </c>
      <c r="O332" t="s">
        <v>30</v>
      </c>
      <c r="P332" s="5">
        <v>0.33333333300000001</v>
      </c>
      <c r="Q332" s="6">
        <v>20982.142899999999</v>
      </c>
      <c r="R332" s="7">
        <v>4.262853659397654E-4</v>
      </c>
      <c r="S332" s="7">
        <v>0</v>
      </c>
      <c r="T332" s="6">
        <v>8.9443804643269509</v>
      </c>
      <c r="U332" s="6">
        <v>0</v>
      </c>
    </row>
    <row r="333" spans="1:21" x14ac:dyDescent="0.3">
      <c r="A333" t="s">
        <v>21</v>
      </c>
      <c r="B333" t="s">
        <v>22</v>
      </c>
      <c r="C333" t="s">
        <v>158</v>
      </c>
      <c r="D333" t="s">
        <v>176</v>
      </c>
      <c r="E333" t="s">
        <v>25</v>
      </c>
      <c r="F333" t="s">
        <v>26</v>
      </c>
      <c r="G333" t="s">
        <v>329</v>
      </c>
      <c r="H333" t="s">
        <v>310</v>
      </c>
      <c r="I333" t="s">
        <v>310</v>
      </c>
      <c r="J333" t="s">
        <v>310</v>
      </c>
      <c r="K333" t="s">
        <v>44</v>
      </c>
      <c r="L333">
        <v>15</v>
      </c>
      <c r="M333" t="s">
        <v>176</v>
      </c>
      <c r="N333" s="5">
        <v>0.59</v>
      </c>
      <c r="O333" t="s">
        <v>30</v>
      </c>
      <c r="P333" s="5">
        <v>0.33333333300000001</v>
      </c>
      <c r="Q333" s="6">
        <v>37961.401180000001</v>
      </c>
      <c r="R333" s="7">
        <v>4.2628536593976557E-4</v>
      </c>
      <c r="S333" s="7">
        <v>0</v>
      </c>
      <c r="T333" s="6">
        <v>16.18238979360255</v>
      </c>
      <c r="U333" s="6">
        <v>0</v>
      </c>
    </row>
    <row r="334" spans="1:21" x14ac:dyDescent="0.3">
      <c r="A334" t="s">
        <v>21</v>
      </c>
      <c r="B334" t="s">
        <v>22</v>
      </c>
      <c r="C334" t="s">
        <v>158</v>
      </c>
      <c r="D334" t="s">
        <v>176</v>
      </c>
      <c r="E334" t="s">
        <v>25</v>
      </c>
      <c r="F334" t="s">
        <v>26</v>
      </c>
      <c r="G334" t="s">
        <v>330</v>
      </c>
      <c r="H334" t="s">
        <v>317</v>
      </c>
      <c r="I334" t="s">
        <v>317</v>
      </c>
      <c r="J334" t="s">
        <v>317</v>
      </c>
      <c r="K334" t="s">
        <v>44</v>
      </c>
      <c r="L334">
        <v>15</v>
      </c>
      <c r="M334" t="s">
        <v>176</v>
      </c>
      <c r="N334" s="5">
        <v>0</v>
      </c>
      <c r="O334" t="s">
        <v>30</v>
      </c>
      <c r="P334" s="5">
        <v>0.222222222</v>
      </c>
      <c r="Q334" s="6">
        <v>0</v>
      </c>
      <c r="R334" s="7">
        <v>4.3167114140341692E-4</v>
      </c>
      <c r="S334" s="7">
        <v>0</v>
      </c>
      <c r="T334" s="6">
        <v>0</v>
      </c>
      <c r="U334" s="6">
        <v>0</v>
      </c>
    </row>
    <row r="335" spans="1:21" x14ac:dyDescent="0.3">
      <c r="A335" t="s">
        <v>21</v>
      </c>
      <c r="B335" t="s">
        <v>22</v>
      </c>
      <c r="C335" t="s">
        <v>158</v>
      </c>
      <c r="D335" t="s">
        <v>176</v>
      </c>
      <c r="E335" t="s">
        <v>25</v>
      </c>
      <c r="F335" t="s">
        <v>26</v>
      </c>
      <c r="G335" t="s">
        <v>331</v>
      </c>
      <c r="H335" t="s">
        <v>319</v>
      </c>
      <c r="I335" t="s">
        <v>319</v>
      </c>
      <c r="J335" t="s">
        <v>319</v>
      </c>
      <c r="K335" t="s">
        <v>44</v>
      </c>
      <c r="L335">
        <v>15</v>
      </c>
      <c r="M335" t="s">
        <v>176</v>
      </c>
      <c r="N335" s="5">
        <v>0</v>
      </c>
      <c r="O335" t="s">
        <v>30</v>
      </c>
      <c r="P335" s="5">
        <v>0.17647058800000001</v>
      </c>
      <c r="Q335" s="6">
        <v>0</v>
      </c>
      <c r="R335" s="7">
        <v>4.7476274636969624E-4</v>
      </c>
      <c r="S335" s="7">
        <v>0</v>
      </c>
      <c r="T335" s="6">
        <v>0</v>
      </c>
      <c r="U335" s="6">
        <v>0</v>
      </c>
    </row>
    <row r="336" spans="1:21" x14ac:dyDescent="0.3">
      <c r="A336" t="s">
        <v>21</v>
      </c>
      <c r="B336" t="s">
        <v>22</v>
      </c>
      <c r="C336" t="s">
        <v>158</v>
      </c>
      <c r="D336" t="s">
        <v>176</v>
      </c>
      <c r="E336" t="s">
        <v>25</v>
      </c>
      <c r="F336" t="s">
        <v>26</v>
      </c>
      <c r="G336" t="s">
        <v>332</v>
      </c>
      <c r="H336" t="s">
        <v>321</v>
      </c>
      <c r="I336" t="s">
        <v>321</v>
      </c>
      <c r="J336" t="s">
        <v>321</v>
      </c>
      <c r="K336" t="s">
        <v>44</v>
      </c>
      <c r="L336">
        <v>15</v>
      </c>
      <c r="M336" t="s">
        <v>176</v>
      </c>
      <c r="N336" s="5">
        <v>0</v>
      </c>
      <c r="O336" t="s">
        <v>30</v>
      </c>
      <c r="P336" s="5">
        <v>0.125</v>
      </c>
      <c r="Q336" s="6">
        <v>0</v>
      </c>
      <c r="R336" s="7">
        <v>4.5739982861771583E-4</v>
      </c>
      <c r="S336" s="7">
        <v>0</v>
      </c>
      <c r="T336" s="6">
        <v>0</v>
      </c>
      <c r="U336" s="6">
        <v>0</v>
      </c>
    </row>
    <row r="337" spans="1:21" x14ac:dyDescent="0.3">
      <c r="A337" t="s">
        <v>21</v>
      </c>
      <c r="B337" t="s">
        <v>22</v>
      </c>
      <c r="C337" t="s">
        <v>158</v>
      </c>
      <c r="D337" t="s">
        <v>176</v>
      </c>
      <c r="E337" t="s">
        <v>25</v>
      </c>
      <c r="F337" t="s">
        <v>26</v>
      </c>
      <c r="G337" t="s">
        <v>333</v>
      </c>
      <c r="H337" t="s">
        <v>323</v>
      </c>
      <c r="I337" t="s">
        <v>323</v>
      </c>
      <c r="J337" t="s">
        <v>323</v>
      </c>
      <c r="K337" t="s">
        <v>44</v>
      </c>
      <c r="L337">
        <v>15</v>
      </c>
      <c r="M337" t="s">
        <v>176</v>
      </c>
      <c r="N337" s="5">
        <v>0</v>
      </c>
      <c r="O337" t="s">
        <v>30</v>
      </c>
      <c r="P337" s="5">
        <v>6.6666666999999999E-2</v>
      </c>
      <c r="Q337" s="6">
        <v>0</v>
      </c>
      <c r="R337" s="7">
        <v>4.0835654970543717E-4</v>
      </c>
      <c r="S337" s="7">
        <v>0</v>
      </c>
      <c r="T337" s="6">
        <v>0</v>
      </c>
      <c r="U337" s="6">
        <v>0</v>
      </c>
    </row>
    <row r="338" spans="1:21" x14ac:dyDescent="0.3">
      <c r="A338" t="s">
        <v>21</v>
      </c>
      <c r="B338" t="s">
        <v>22</v>
      </c>
      <c r="C338" t="s">
        <v>46</v>
      </c>
      <c r="D338" t="s">
        <v>334</v>
      </c>
      <c r="E338" t="s">
        <v>25</v>
      </c>
      <c r="F338" t="s">
        <v>26</v>
      </c>
      <c r="G338" t="s">
        <v>48</v>
      </c>
      <c r="H338" t="s">
        <v>28</v>
      </c>
      <c r="I338" t="s">
        <v>28</v>
      </c>
      <c r="J338" t="s">
        <v>28</v>
      </c>
      <c r="K338" t="s">
        <v>29</v>
      </c>
      <c r="L338">
        <v>20</v>
      </c>
      <c r="N338" s="5">
        <v>0</v>
      </c>
      <c r="O338" t="s">
        <v>30</v>
      </c>
      <c r="P338" s="5">
        <v>0.3</v>
      </c>
      <c r="Q338" s="6">
        <v>0</v>
      </c>
      <c r="R338" s="7">
        <v>3.6816310603171587E-4</v>
      </c>
      <c r="S338" s="7">
        <v>1.1165464820805936E-4</v>
      </c>
      <c r="T338" s="6">
        <v>0</v>
      </c>
      <c r="U338" s="6">
        <v>0</v>
      </c>
    </row>
    <row r="339" spans="1:21" x14ac:dyDescent="0.3">
      <c r="A339" t="s">
        <v>21</v>
      </c>
      <c r="B339" t="s">
        <v>22</v>
      </c>
      <c r="C339" t="s">
        <v>46</v>
      </c>
      <c r="D339" t="s">
        <v>334</v>
      </c>
      <c r="E339" t="s">
        <v>25</v>
      </c>
      <c r="F339" t="s">
        <v>26</v>
      </c>
      <c r="G339" t="s">
        <v>49</v>
      </c>
      <c r="H339" t="s">
        <v>50</v>
      </c>
      <c r="I339" t="s">
        <v>50</v>
      </c>
      <c r="J339" t="s">
        <v>50</v>
      </c>
      <c r="K339" t="s">
        <v>29</v>
      </c>
      <c r="L339">
        <v>7</v>
      </c>
      <c r="N339" s="5">
        <v>0.18</v>
      </c>
      <c r="O339" t="s">
        <v>30</v>
      </c>
      <c r="P339" s="5">
        <v>0.05</v>
      </c>
      <c r="Q339" s="6">
        <v>0</v>
      </c>
      <c r="R339" s="7">
        <v>0</v>
      </c>
      <c r="S339" s="7">
        <v>0</v>
      </c>
      <c r="T339" s="6">
        <v>0</v>
      </c>
      <c r="U339" s="6">
        <v>0</v>
      </c>
    </row>
    <row r="340" spans="1:21" x14ac:dyDescent="0.3">
      <c r="A340" t="s">
        <v>21</v>
      </c>
      <c r="B340" t="s">
        <v>22</v>
      </c>
      <c r="C340" t="s">
        <v>46</v>
      </c>
      <c r="D340" t="s">
        <v>334</v>
      </c>
      <c r="E340" t="s">
        <v>25</v>
      </c>
      <c r="F340" t="s">
        <v>26</v>
      </c>
      <c r="G340" t="s">
        <v>51</v>
      </c>
      <c r="H340" t="s">
        <v>52</v>
      </c>
      <c r="I340" t="s">
        <v>899</v>
      </c>
      <c r="J340" t="s">
        <v>52</v>
      </c>
      <c r="K340" t="s">
        <v>29</v>
      </c>
      <c r="L340">
        <v>4</v>
      </c>
      <c r="N340" s="5">
        <v>9.1419574000000003E-2</v>
      </c>
      <c r="O340" t="s">
        <v>30</v>
      </c>
      <c r="P340" s="5">
        <v>1.8944889999999999E-2</v>
      </c>
      <c r="Q340" s="6">
        <v>0</v>
      </c>
      <c r="R340" s="7">
        <v>9.0070861659047996E-5</v>
      </c>
      <c r="S340" s="7">
        <v>1.9388653162790906E-4</v>
      </c>
      <c r="T340" s="6">
        <v>0</v>
      </c>
      <c r="U340" s="6">
        <v>0</v>
      </c>
    </row>
    <row r="341" spans="1:21" x14ac:dyDescent="0.3">
      <c r="A341" t="s">
        <v>21</v>
      </c>
      <c r="B341" t="s">
        <v>22</v>
      </c>
      <c r="C341" t="s">
        <v>46</v>
      </c>
      <c r="D341" t="s">
        <v>334</v>
      </c>
      <c r="E341" t="s">
        <v>25</v>
      </c>
      <c r="F341" t="s">
        <v>26</v>
      </c>
      <c r="G341" t="s">
        <v>53</v>
      </c>
      <c r="H341" t="s">
        <v>54</v>
      </c>
      <c r="I341" t="s">
        <v>54</v>
      </c>
      <c r="J341" t="s">
        <v>54</v>
      </c>
      <c r="K341" t="s">
        <v>29</v>
      </c>
      <c r="L341">
        <v>7</v>
      </c>
      <c r="N341" s="5">
        <v>1.5822619E-2</v>
      </c>
      <c r="O341" t="s">
        <v>30</v>
      </c>
      <c r="P341" s="5">
        <v>0.13075831700000001</v>
      </c>
      <c r="Q341" s="6">
        <v>0.21220325800000001</v>
      </c>
      <c r="R341" s="7">
        <v>9.0070861659047996E-5</v>
      </c>
      <c r="S341" s="7">
        <v>1.9388653162790906E-4</v>
      </c>
      <c r="T341" s="6">
        <v>1.9113330294917269E-5</v>
      </c>
      <c r="U341" s="6">
        <v>4.114335369376235E-5</v>
      </c>
    </row>
    <row r="342" spans="1:21" x14ac:dyDescent="0.3">
      <c r="A342" t="s">
        <v>21</v>
      </c>
      <c r="B342" t="s">
        <v>22</v>
      </c>
      <c r="C342" t="s">
        <v>46</v>
      </c>
      <c r="D342" t="s">
        <v>334</v>
      </c>
      <c r="E342" t="s">
        <v>25</v>
      </c>
      <c r="F342" t="s">
        <v>26</v>
      </c>
      <c r="G342" t="s">
        <v>55</v>
      </c>
      <c r="H342" t="s">
        <v>56</v>
      </c>
      <c r="I342" t="s">
        <v>56</v>
      </c>
      <c r="J342" t="s">
        <v>56</v>
      </c>
      <c r="K342" t="s">
        <v>29</v>
      </c>
      <c r="L342">
        <v>10</v>
      </c>
      <c r="N342" s="5">
        <v>0.121892766</v>
      </c>
      <c r="O342" t="s">
        <v>30</v>
      </c>
      <c r="P342" s="5">
        <v>4.7975805000000003E-2</v>
      </c>
      <c r="Q342" s="6">
        <v>0</v>
      </c>
      <c r="R342" s="7">
        <v>9.0070861659047996E-5</v>
      </c>
      <c r="S342" s="7">
        <v>1.9388653162790906E-4</v>
      </c>
      <c r="T342" s="6">
        <v>0</v>
      </c>
      <c r="U342" s="6">
        <v>0</v>
      </c>
    </row>
    <row r="343" spans="1:21" x14ac:dyDescent="0.3">
      <c r="A343" t="s">
        <v>21</v>
      </c>
      <c r="B343" t="s">
        <v>22</v>
      </c>
      <c r="C343" t="s">
        <v>46</v>
      </c>
      <c r="D343" t="s">
        <v>334</v>
      </c>
      <c r="E343" t="s">
        <v>25</v>
      </c>
      <c r="F343" t="s">
        <v>26</v>
      </c>
      <c r="G343" t="s">
        <v>57</v>
      </c>
      <c r="H343" t="s">
        <v>58</v>
      </c>
      <c r="I343" t="s">
        <v>58</v>
      </c>
      <c r="J343" t="s">
        <v>58</v>
      </c>
      <c r="K343" t="s">
        <v>29</v>
      </c>
      <c r="L343">
        <v>9</v>
      </c>
      <c r="N343" s="5">
        <v>0.8</v>
      </c>
      <c r="O343" t="s">
        <v>30</v>
      </c>
      <c r="P343" s="5">
        <v>0.15277185900000001</v>
      </c>
      <c r="Q343" s="6">
        <v>14.280742610000001</v>
      </c>
      <c r="R343" s="7">
        <v>9.0070861659047996E-5</v>
      </c>
      <c r="S343" s="7">
        <v>1.9388653162790906E-4</v>
      </c>
      <c r="T343" s="6">
        <v>1.2862787920137821E-3</v>
      </c>
      <c r="U343" s="6">
        <v>2.7688436537237938E-3</v>
      </c>
    </row>
    <row r="344" spans="1:21" x14ac:dyDescent="0.3">
      <c r="A344" t="s">
        <v>21</v>
      </c>
      <c r="B344" t="s">
        <v>22</v>
      </c>
      <c r="C344" t="s">
        <v>46</v>
      </c>
      <c r="D344" t="s">
        <v>334</v>
      </c>
      <c r="E344" t="s">
        <v>25</v>
      </c>
      <c r="F344" t="s">
        <v>26</v>
      </c>
      <c r="G344" t="s">
        <v>59</v>
      </c>
      <c r="H344" t="s">
        <v>60</v>
      </c>
      <c r="I344" t="s">
        <v>60</v>
      </c>
      <c r="J344" t="s">
        <v>60</v>
      </c>
      <c r="K344" t="s">
        <v>29</v>
      </c>
      <c r="L344">
        <v>13</v>
      </c>
      <c r="N344" s="5">
        <v>0.114274468</v>
      </c>
      <c r="O344" t="s">
        <v>30</v>
      </c>
      <c r="P344" s="5">
        <v>7.6560914999999993E-2</v>
      </c>
      <c r="Q344" s="6">
        <v>0.69065653199999999</v>
      </c>
      <c r="R344" s="7">
        <v>9.0070861659047996E-5</v>
      </c>
      <c r="S344" s="7">
        <v>1.9388653162790906E-4</v>
      </c>
      <c r="T344" s="6">
        <v>6.2208028947689851E-5</v>
      </c>
      <c r="U344" s="6">
        <v>1.3390899953563999E-4</v>
      </c>
    </row>
    <row r="345" spans="1:21" x14ac:dyDescent="0.3">
      <c r="A345" t="s">
        <v>21</v>
      </c>
      <c r="B345" t="s">
        <v>22</v>
      </c>
      <c r="C345" t="s">
        <v>46</v>
      </c>
      <c r="D345" t="s">
        <v>334</v>
      </c>
      <c r="E345" t="s">
        <v>25</v>
      </c>
      <c r="F345" t="s">
        <v>26</v>
      </c>
      <c r="G345" t="s">
        <v>61</v>
      </c>
      <c r="H345" t="s">
        <v>62</v>
      </c>
      <c r="I345" t="s">
        <v>62</v>
      </c>
      <c r="J345" t="s">
        <v>62</v>
      </c>
      <c r="K345" t="s">
        <v>29</v>
      </c>
      <c r="L345">
        <v>10</v>
      </c>
      <c r="N345" s="5">
        <v>9.1419574000000003E-2</v>
      </c>
      <c r="O345" t="s">
        <v>30</v>
      </c>
      <c r="P345" s="5">
        <v>6.8486272000000001E-2</v>
      </c>
      <c r="Q345" s="6">
        <v>0</v>
      </c>
      <c r="R345" s="7">
        <v>9.0070861659047996E-5</v>
      </c>
      <c r="S345" s="7">
        <v>1.9388653162790906E-4</v>
      </c>
      <c r="T345" s="6">
        <v>0</v>
      </c>
      <c r="U345" s="6">
        <v>0</v>
      </c>
    </row>
    <row r="346" spans="1:21" x14ac:dyDescent="0.3">
      <c r="A346" t="s">
        <v>21</v>
      </c>
      <c r="B346" t="s">
        <v>22</v>
      </c>
      <c r="C346" t="s">
        <v>46</v>
      </c>
      <c r="D346" t="s">
        <v>334</v>
      </c>
      <c r="E346" t="s">
        <v>25</v>
      </c>
      <c r="F346" t="s">
        <v>26</v>
      </c>
      <c r="G346" t="s">
        <v>63</v>
      </c>
      <c r="H346" t="s">
        <v>64</v>
      </c>
      <c r="I346" t="s">
        <v>64</v>
      </c>
      <c r="J346" t="s">
        <v>64</v>
      </c>
      <c r="K346" t="s">
        <v>29</v>
      </c>
      <c r="L346">
        <v>10</v>
      </c>
      <c r="N346" s="5">
        <v>0.13712936100000001</v>
      </c>
      <c r="O346" t="s">
        <v>30</v>
      </c>
      <c r="P346" s="5">
        <v>1.5015344999999999E-2</v>
      </c>
      <c r="Q346" s="6">
        <v>0</v>
      </c>
      <c r="R346" s="7">
        <v>9.0070861659047996E-5</v>
      </c>
      <c r="S346" s="7">
        <v>1.9388653162790906E-4</v>
      </c>
      <c r="T346" s="6">
        <v>0</v>
      </c>
      <c r="U346" s="6">
        <v>0</v>
      </c>
    </row>
    <row r="347" spans="1:21" x14ac:dyDescent="0.3">
      <c r="A347" t="s">
        <v>21</v>
      </c>
      <c r="B347" t="s">
        <v>22</v>
      </c>
      <c r="C347" t="s">
        <v>46</v>
      </c>
      <c r="D347" t="s">
        <v>334</v>
      </c>
      <c r="E347" t="s">
        <v>25</v>
      </c>
      <c r="F347" t="s">
        <v>26</v>
      </c>
      <c r="G347" t="s">
        <v>65</v>
      </c>
      <c r="H347" t="s">
        <v>66</v>
      </c>
      <c r="I347" t="s">
        <v>66</v>
      </c>
      <c r="J347" t="s">
        <v>66</v>
      </c>
      <c r="K347" t="s">
        <v>29</v>
      </c>
      <c r="L347">
        <v>15</v>
      </c>
      <c r="N347" s="5">
        <v>9.5000000000000001E-2</v>
      </c>
      <c r="O347" t="s">
        <v>30</v>
      </c>
      <c r="P347" s="5">
        <v>0.123</v>
      </c>
      <c r="Q347" s="6">
        <v>1.1960067270000001</v>
      </c>
      <c r="R347" s="7">
        <v>9.0070861659047996E-5</v>
      </c>
      <c r="S347" s="7">
        <v>1.9388653162790906E-4</v>
      </c>
      <c r="T347" s="6">
        <v>1.0772535645090779E-4</v>
      </c>
      <c r="U347" s="6">
        <v>2.3188959610167753E-4</v>
      </c>
    </row>
    <row r="348" spans="1:21" x14ac:dyDescent="0.3">
      <c r="A348" t="s">
        <v>21</v>
      </c>
      <c r="B348" t="s">
        <v>22</v>
      </c>
      <c r="C348" t="s">
        <v>46</v>
      </c>
      <c r="D348" t="s">
        <v>334</v>
      </c>
      <c r="E348" t="s">
        <v>25</v>
      </c>
      <c r="F348" t="s">
        <v>31</v>
      </c>
      <c r="G348" t="s">
        <v>67</v>
      </c>
      <c r="H348" t="s">
        <v>28</v>
      </c>
      <c r="I348" t="s">
        <v>28</v>
      </c>
      <c r="J348" t="s">
        <v>28</v>
      </c>
      <c r="K348" t="s">
        <v>29</v>
      </c>
      <c r="L348">
        <v>20</v>
      </c>
      <c r="N348" s="5">
        <v>0</v>
      </c>
      <c r="O348" t="s">
        <v>30</v>
      </c>
      <c r="P348" s="5">
        <v>0.3</v>
      </c>
      <c r="Q348" s="6">
        <v>0</v>
      </c>
      <c r="R348" s="7">
        <v>3.6816310603171587E-4</v>
      </c>
      <c r="S348" s="7">
        <v>1.1165464820805936E-4</v>
      </c>
      <c r="T348" s="6">
        <v>0</v>
      </c>
      <c r="U348" s="6">
        <v>0</v>
      </c>
    </row>
    <row r="349" spans="1:21" x14ac:dyDescent="0.3">
      <c r="A349" t="s">
        <v>21</v>
      </c>
      <c r="B349" t="s">
        <v>22</v>
      </c>
      <c r="C349" t="s">
        <v>46</v>
      </c>
      <c r="D349" t="s">
        <v>334</v>
      </c>
      <c r="E349" t="s">
        <v>25</v>
      </c>
      <c r="F349" t="s">
        <v>31</v>
      </c>
      <c r="G349" t="s">
        <v>68</v>
      </c>
      <c r="H349" t="s">
        <v>50</v>
      </c>
      <c r="I349" t="s">
        <v>50</v>
      </c>
      <c r="J349" t="s">
        <v>50</v>
      </c>
      <c r="K349" t="s">
        <v>29</v>
      </c>
      <c r="L349">
        <v>7</v>
      </c>
      <c r="N349" s="5">
        <v>0.216</v>
      </c>
      <c r="O349" t="s">
        <v>30</v>
      </c>
      <c r="P349" s="5">
        <v>0.05</v>
      </c>
      <c r="Q349" s="6">
        <v>114.2905954</v>
      </c>
      <c r="R349" s="7">
        <v>0</v>
      </c>
      <c r="S349" s="7">
        <v>0</v>
      </c>
      <c r="T349" s="6">
        <v>0</v>
      </c>
      <c r="U349" s="6">
        <v>0</v>
      </c>
    </row>
    <row r="350" spans="1:21" x14ac:dyDescent="0.3">
      <c r="A350" t="s">
        <v>21</v>
      </c>
      <c r="B350" t="s">
        <v>22</v>
      </c>
      <c r="C350" t="s">
        <v>46</v>
      </c>
      <c r="D350" t="s">
        <v>334</v>
      </c>
      <c r="E350" t="s">
        <v>25</v>
      </c>
      <c r="F350" t="s">
        <v>31</v>
      </c>
      <c r="G350" t="s">
        <v>69</v>
      </c>
      <c r="H350" t="s">
        <v>52</v>
      </c>
      <c r="I350" t="s">
        <v>899</v>
      </c>
      <c r="J350" t="s">
        <v>52</v>
      </c>
      <c r="K350" t="s">
        <v>29</v>
      </c>
      <c r="L350">
        <v>4</v>
      </c>
      <c r="N350" s="5">
        <v>1.5822619E-2</v>
      </c>
      <c r="O350" t="s">
        <v>30</v>
      </c>
      <c r="P350" s="5">
        <v>1.8944889999999999E-2</v>
      </c>
      <c r="Q350" s="6">
        <v>3.1320586939999999</v>
      </c>
      <c r="R350" s="7">
        <v>9.0070861659047996E-5</v>
      </c>
      <c r="S350" s="7">
        <v>1.9388653162790906E-4</v>
      </c>
      <c r="T350" s="6">
        <v>2.8210722533529255E-4</v>
      </c>
      <c r="U350" s="6">
        <v>6.0726399703469854E-4</v>
      </c>
    </row>
    <row r="351" spans="1:21" x14ac:dyDescent="0.3">
      <c r="A351" t="s">
        <v>21</v>
      </c>
      <c r="B351" t="s">
        <v>22</v>
      </c>
      <c r="C351" t="s">
        <v>46</v>
      </c>
      <c r="D351" t="s">
        <v>334</v>
      </c>
      <c r="E351" t="s">
        <v>25</v>
      </c>
      <c r="F351" t="s">
        <v>31</v>
      </c>
      <c r="G351" t="s">
        <v>70</v>
      </c>
      <c r="H351" t="s">
        <v>54</v>
      </c>
      <c r="I351" t="s">
        <v>54</v>
      </c>
      <c r="J351" t="s">
        <v>54</v>
      </c>
      <c r="K351" t="s">
        <v>29</v>
      </c>
      <c r="L351">
        <v>7</v>
      </c>
      <c r="N351" s="5">
        <v>9.1419574000000003E-2</v>
      </c>
      <c r="O351" t="s">
        <v>30</v>
      </c>
      <c r="P351" s="5">
        <v>0.13668872800000001</v>
      </c>
      <c r="Q351" s="6">
        <v>135.8480429</v>
      </c>
      <c r="R351" s="7">
        <v>9.0070861659047996E-5</v>
      </c>
      <c r="S351" s="7">
        <v>1.9388653162790906E-4</v>
      </c>
      <c r="T351" s="6">
        <v>1.2235950278698317E-2</v>
      </c>
      <c r="U351" s="6">
        <v>2.6339105866320395E-2</v>
      </c>
    </row>
    <row r="352" spans="1:21" x14ac:dyDescent="0.3">
      <c r="A352" t="s">
        <v>21</v>
      </c>
      <c r="B352" t="s">
        <v>22</v>
      </c>
      <c r="C352" t="s">
        <v>46</v>
      </c>
      <c r="D352" t="s">
        <v>334</v>
      </c>
      <c r="E352" t="s">
        <v>25</v>
      </c>
      <c r="F352" t="s">
        <v>31</v>
      </c>
      <c r="G352" t="s">
        <v>71</v>
      </c>
      <c r="H352" t="s">
        <v>56</v>
      </c>
      <c r="I352" t="s">
        <v>56</v>
      </c>
      <c r="J352" t="s">
        <v>56</v>
      </c>
      <c r="K352" t="s">
        <v>29</v>
      </c>
      <c r="L352">
        <v>10</v>
      </c>
      <c r="N352" s="5">
        <v>2.1096825E-2</v>
      </c>
      <c r="O352" t="s">
        <v>30</v>
      </c>
      <c r="P352" s="5">
        <v>4.7975805000000003E-2</v>
      </c>
      <c r="Q352" s="6">
        <v>10.595225790000001</v>
      </c>
      <c r="R352" s="7">
        <v>9.0070861659047996E-5</v>
      </c>
      <c r="S352" s="7">
        <v>1.9388653162790906E-4</v>
      </c>
      <c r="T352" s="6">
        <v>9.5432111637746761E-4</v>
      </c>
      <c r="U352" s="6">
        <v>2.0542715802376729E-3</v>
      </c>
    </row>
    <row r="353" spans="1:21" x14ac:dyDescent="0.3">
      <c r="A353" t="s">
        <v>21</v>
      </c>
      <c r="B353" t="s">
        <v>22</v>
      </c>
      <c r="C353" t="s">
        <v>46</v>
      </c>
      <c r="D353" t="s">
        <v>334</v>
      </c>
      <c r="E353" t="s">
        <v>25</v>
      </c>
      <c r="F353" t="s">
        <v>31</v>
      </c>
      <c r="G353" t="s">
        <v>72</v>
      </c>
      <c r="H353" t="s">
        <v>58</v>
      </c>
      <c r="I353" t="s">
        <v>58</v>
      </c>
      <c r="J353" t="s">
        <v>58</v>
      </c>
      <c r="K353" t="s">
        <v>29</v>
      </c>
      <c r="L353">
        <v>9</v>
      </c>
      <c r="N353" s="5">
        <v>2.1096825E-2</v>
      </c>
      <c r="O353" t="s">
        <v>30</v>
      </c>
      <c r="P353" s="5">
        <v>0.15277185900000001</v>
      </c>
      <c r="Q353" s="6">
        <v>35.151506439999999</v>
      </c>
      <c r="R353" s="7">
        <v>9.0070861659047996E-5</v>
      </c>
      <c r="S353" s="7">
        <v>1.9388653162790906E-4</v>
      </c>
      <c r="T353" s="6">
        <v>3.1661264736643747E-3</v>
      </c>
      <c r="U353" s="6">
        <v>6.8154036651477089E-3</v>
      </c>
    </row>
    <row r="354" spans="1:21" x14ac:dyDescent="0.3">
      <c r="A354" t="s">
        <v>21</v>
      </c>
      <c r="B354" t="s">
        <v>22</v>
      </c>
      <c r="C354" t="s">
        <v>46</v>
      </c>
      <c r="D354" t="s">
        <v>334</v>
      </c>
      <c r="E354" t="s">
        <v>25</v>
      </c>
      <c r="F354" t="s">
        <v>31</v>
      </c>
      <c r="G354" t="s">
        <v>73</v>
      </c>
      <c r="H354" t="s">
        <v>60</v>
      </c>
      <c r="I354" t="s">
        <v>60</v>
      </c>
      <c r="J354" t="s">
        <v>60</v>
      </c>
      <c r="K354" t="s">
        <v>29</v>
      </c>
      <c r="L354">
        <v>13</v>
      </c>
      <c r="N354" s="5">
        <v>1.9778272999999999E-2</v>
      </c>
      <c r="O354" t="s">
        <v>30</v>
      </c>
      <c r="P354" s="5">
        <v>7.6560914999999993E-2</v>
      </c>
      <c r="Q354" s="6">
        <v>16.066127890000001</v>
      </c>
      <c r="R354" s="7">
        <v>9.0070861659047996E-5</v>
      </c>
      <c r="S354" s="7">
        <v>1.9388653162790906E-4</v>
      </c>
      <c r="T354" s="6">
        <v>1.4470899825767627E-3</v>
      </c>
      <c r="U354" s="6">
        <v>3.115005813282517E-3</v>
      </c>
    </row>
    <row r="355" spans="1:21" x14ac:dyDescent="0.3">
      <c r="A355" t="s">
        <v>21</v>
      </c>
      <c r="B355" t="s">
        <v>22</v>
      </c>
      <c r="C355" t="s">
        <v>46</v>
      </c>
      <c r="D355" t="s">
        <v>334</v>
      </c>
      <c r="E355" t="s">
        <v>25</v>
      </c>
      <c r="F355" t="s">
        <v>31</v>
      </c>
      <c r="G355" t="s">
        <v>74</v>
      </c>
      <c r="H355" t="s">
        <v>62</v>
      </c>
      <c r="I355" t="s">
        <v>62</v>
      </c>
      <c r="J355" t="s">
        <v>62</v>
      </c>
      <c r="K355" t="s">
        <v>29</v>
      </c>
      <c r="L355">
        <v>10</v>
      </c>
      <c r="N355" s="5">
        <v>1.5822619E-2</v>
      </c>
      <c r="O355" t="s">
        <v>30</v>
      </c>
      <c r="P355" s="5">
        <v>6.8486272000000001E-2</v>
      </c>
      <c r="Q355" s="6">
        <v>11.479936650000001</v>
      </c>
      <c r="R355" s="7">
        <v>9.0070861659047996E-5</v>
      </c>
      <c r="S355" s="7">
        <v>1.9388653162790906E-4</v>
      </c>
      <c r="T355" s="6">
        <v>1.034007785856785E-3</v>
      </c>
      <c r="U355" s="6">
        <v>2.2258051003766176E-3</v>
      </c>
    </row>
    <row r="356" spans="1:21" x14ac:dyDescent="0.3">
      <c r="A356" t="s">
        <v>21</v>
      </c>
      <c r="B356" t="s">
        <v>22</v>
      </c>
      <c r="C356" t="s">
        <v>46</v>
      </c>
      <c r="D356" t="s">
        <v>334</v>
      </c>
      <c r="E356" t="s">
        <v>25</v>
      </c>
      <c r="F356" t="s">
        <v>31</v>
      </c>
      <c r="G356" t="s">
        <v>75</v>
      </c>
      <c r="H356" t="s">
        <v>64</v>
      </c>
      <c r="I356" t="s">
        <v>64</v>
      </c>
      <c r="J356" t="s">
        <v>64</v>
      </c>
      <c r="K356" t="s">
        <v>29</v>
      </c>
      <c r="L356">
        <v>10</v>
      </c>
      <c r="N356" s="5">
        <v>2.3733928000000001E-2</v>
      </c>
      <c r="O356" t="s">
        <v>30</v>
      </c>
      <c r="P356" s="5">
        <v>3.6036828999999999E-2</v>
      </c>
      <c r="Q356" s="6">
        <v>8.9443182930000003</v>
      </c>
      <c r="R356" s="7">
        <v>9.0070861659047996E-5</v>
      </c>
      <c r="S356" s="7">
        <v>1.9388653162790906E-4</v>
      </c>
      <c r="T356" s="6">
        <v>8.056224556032953E-4</v>
      </c>
      <c r="U356" s="6">
        <v>1.73418285160583E-3</v>
      </c>
    </row>
    <row r="357" spans="1:21" x14ac:dyDescent="0.3">
      <c r="A357" t="s">
        <v>21</v>
      </c>
      <c r="B357" t="s">
        <v>22</v>
      </c>
      <c r="C357" t="s">
        <v>46</v>
      </c>
      <c r="D357" t="s">
        <v>334</v>
      </c>
      <c r="E357" t="s">
        <v>25</v>
      </c>
      <c r="F357" t="s">
        <v>31</v>
      </c>
      <c r="G357" t="s">
        <v>76</v>
      </c>
      <c r="H357" t="s">
        <v>66</v>
      </c>
      <c r="I357" t="s">
        <v>66</v>
      </c>
      <c r="J357" t="s">
        <v>66</v>
      </c>
      <c r="K357" t="s">
        <v>29</v>
      </c>
      <c r="L357">
        <v>15</v>
      </c>
      <c r="N357" s="5">
        <v>9.5000000000000001E-2</v>
      </c>
      <c r="O357" t="s">
        <v>30</v>
      </c>
      <c r="P357" s="5">
        <v>0.123</v>
      </c>
      <c r="Q357" s="6">
        <v>125.44375909999999</v>
      </c>
      <c r="R357" s="7">
        <v>9.0070861659047996E-5</v>
      </c>
      <c r="S357" s="7">
        <v>1.9388653162790906E-4</v>
      </c>
      <c r="T357" s="6">
        <v>1.1298827471887042E-2</v>
      </c>
      <c r="U357" s="6">
        <v>2.4321855366265955E-2</v>
      </c>
    </row>
    <row r="358" spans="1:21" x14ac:dyDescent="0.3">
      <c r="A358" t="s">
        <v>21</v>
      </c>
      <c r="B358" t="s">
        <v>22</v>
      </c>
      <c r="C358" t="s">
        <v>46</v>
      </c>
      <c r="D358" t="s">
        <v>334</v>
      </c>
      <c r="E358" t="s">
        <v>25</v>
      </c>
      <c r="F358" t="s">
        <v>41</v>
      </c>
      <c r="G358" t="s">
        <v>335</v>
      </c>
      <c r="H358" t="s">
        <v>336</v>
      </c>
      <c r="I358" t="s">
        <v>336</v>
      </c>
      <c r="J358" t="s">
        <v>336</v>
      </c>
      <c r="K358" t="s">
        <v>44</v>
      </c>
      <c r="L358">
        <v>10</v>
      </c>
      <c r="M358" t="s">
        <v>334</v>
      </c>
      <c r="N358" s="5">
        <v>0.49</v>
      </c>
      <c r="O358" t="s">
        <v>30</v>
      </c>
      <c r="P358" s="5">
        <v>0.62511324999999995</v>
      </c>
      <c r="Q358" s="6">
        <v>4815.8173900000002</v>
      </c>
      <c r="R358" s="7">
        <v>6.723756087012589E-5</v>
      </c>
      <c r="S358" s="7">
        <v>2.511523780412972E-4</v>
      </c>
      <c r="T358" s="6">
        <v>0.3238038148995358</v>
      </c>
      <c r="U358" s="6">
        <v>1.2095039897111333</v>
      </c>
    </row>
    <row r="359" spans="1:21" x14ac:dyDescent="0.3">
      <c r="A359" t="s">
        <v>21</v>
      </c>
      <c r="B359" t="s">
        <v>22</v>
      </c>
      <c r="C359" t="s">
        <v>46</v>
      </c>
      <c r="D359" t="s">
        <v>334</v>
      </c>
      <c r="E359" t="s">
        <v>25</v>
      </c>
      <c r="F359" t="s">
        <v>26</v>
      </c>
      <c r="G359" t="s">
        <v>337</v>
      </c>
      <c r="H359" t="s">
        <v>336</v>
      </c>
      <c r="I359" t="s">
        <v>336</v>
      </c>
      <c r="J359" t="s">
        <v>336</v>
      </c>
      <c r="K359" t="s">
        <v>44</v>
      </c>
      <c r="L359">
        <v>10</v>
      </c>
      <c r="M359" t="s">
        <v>334</v>
      </c>
      <c r="N359" s="5">
        <v>0.49</v>
      </c>
      <c r="O359" t="s">
        <v>30</v>
      </c>
      <c r="P359" s="5">
        <v>0.62511324999999995</v>
      </c>
      <c r="Q359" s="6">
        <v>51.594566700000001</v>
      </c>
      <c r="R359" s="7">
        <v>6.723756087012589E-5</v>
      </c>
      <c r="S359" s="7">
        <v>2.511523780412972E-4</v>
      </c>
      <c r="T359" s="6">
        <v>3.4690928190590203E-3</v>
      </c>
      <c r="U359" s="6">
        <v>1.2958098120715324E-2</v>
      </c>
    </row>
    <row r="360" spans="1:21" x14ac:dyDescent="0.3">
      <c r="A360" t="s">
        <v>21</v>
      </c>
      <c r="B360" t="s">
        <v>22</v>
      </c>
      <c r="C360" t="s">
        <v>219</v>
      </c>
      <c r="D360" t="s">
        <v>338</v>
      </c>
      <c r="E360" t="s">
        <v>25</v>
      </c>
      <c r="F360" t="s">
        <v>26</v>
      </c>
      <c r="G360" t="s">
        <v>221</v>
      </c>
      <c r="H360" t="s">
        <v>28</v>
      </c>
      <c r="I360" t="s">
        <v>28</v>
      </c>
      <c r="J360" t="s">
        <v>28</v>
      </c>
      <c r="K360" t="s">
        <v>29</v>
      </c>
      <c r="L360">
        <v>20</v>
      </c>
      <c r="N360" s="5">
        <v>0</v>
      </c>
      <c r="O360" t="s">
        <v>30</v>
      </c>
      <c r="P360" s="5">
        <v>0.3</v>
      </c>
      <c r="Q360" s="6">
        <v>0</v>
      </c>
      <c r="R360" s="7">
        <v>3.6816310603171587E-4</v>
      </c>
      <c r="S360" s="7">
        <v>1.1165464820805937E-4</v>
      </c>
      <c r="T360" s="6">
        <v>0</v>
      </c>
      <c r="U360" s="6">
        <v>0</v>
      </c>
    </row>
    <row r="361" spans="1:21" x14ac:dyDescent="0.3">
      <c r="A361" t="s">
        <v>21</v>
      </c>
      <c r="B361" t="s">
        <v>22</v>
      </c>
      <c r="C361" t="s">
        <v>219</v>
      </c>
      <c r="D361" t="s">
        <v>338</v>
      </c>
      <c r="E361" t="s">
        <v>25</v>
      </c>
      <c r="F361" t="s">
        <v>26</v>
      </c>
      <c r="G361" t="s">
        <v>222</v>
      </c>
      <c r="H361" t="s">
        <v>223</v>
      </c>
      <c r="I361" t="s">
        <v>914</v>
      </c>
      <c r="J361" t="s">
        <v>223</v>
      </c>
      <c r="K361" t="s">
        <v>29</v>
      </c>
      <c r="L361">
        <v>5</v>
      </c>
      <c r="M361" t="s">
        <v>220</v>
      </c>
      <c r="N361" s="5">
        <v>0</v>
      </c>
      <c r="O361" t="s">
        <v>30</v>
      </c>
      <c r="P361" s="5">
        <v>1</v>
      </c>
      <c r="Q361" s="6">
        <v>0</v>
      </c>
      <c r="R361" s="7">
        <v>1.0438347089802846E-4</v>
      </c>
      <c r="S361" s="7">
        <v>3.4778106055455282E-5</v>
      </c>
      <c r="T361" s="6">
        <v>0</v>
      </c>
      <c r="U361" s="6">
        <v>0</v>
      </c>
    </row>
    <row r="362" spans="1:21" x14ac:dyDescent="0.3">
      <c r="A362" t="s">
        <v>21</v>
      </c>
      <c r="B362" t="s">
        <v>22</v>
      </c>
      <c r="C362" t="s">
        <v>219</v>
      </c>
      <c r="D362" t="s">
        <v>338</v>
      </c>
      <c r="E362" t="s">
        <v>25</v>
      </c>
      <c r="F362" t="s">
        <v>31</v>
      </c>
      <c r="G362" t="s">
        <v>224</v>
      </c>
      <c r="H362" t="s">
        <v>28</v>
      </c>
      <c r="I362" t="s">
        <v>28</v>
      </c>
      <c r="J362" t="s">
        <v>28</v>
      </c>
      <c r="K362" t="s">
        <v>29</v>
      </c>
      <c r="L362">
        <v>20</v>
      </c>
      <c r="N362" s="5">
        <v>0</v>
      </c>
      <c r="O362" t="s">
        <v>30</v>
      </c>
      <c r="P362" s="5">
        <v>0.3</v>
      </c>
      <c r="Q362" s="6">
        <v>0</v>
      </c>
      <c r="R362" s="7">
        <v>3.6816310603171587E-4</v>
      </c>
      <c r="S362" s="7">
        <v>1.1165464820805937E-4</v>
      </c>
      <c r="T362" s="6">
        <v>0</v>
      </c>
      <c r="U362" s="6">
        <v>0</v>
      </c>
    </row>
    <row r="363" spans="1:21" x14ac:dyDescent="0.3">
      <c r="A363" t="s">
        <v>21</v>
      </c>
      <c r="B363" t="s">
        <v>22</v>
      </c>
      <c r="C363" t="s">
        <v>219</v>
      </c>
      <c r="D363" t="s">
        <v>338</v>
      </c>
      <c r="E363" t="s">
        <v>25</v>
      </c>
      <c r="F363" t="s">
        <v>31</v>
      </c>
      <c r="G363" t="s">
        <v>225</v>
      </c>
      <c r="H363" t="s">
        <v>223</v>
      </c>
      <c r="I363" t="s">
        <v>914</v>
      </c>
      <c r="J363" t="s">
        <v>223</v>
      </c>
      <c r="K363" t="s">
        <v>29</v>
      </c>
      <c r="L363">
        <v>5</v>
      </c>
      <c r="M363" t="s">
        <v>220</v>
      </c>
      <c r="N363" s="5">
        <v>0</v>
      </c>
      <c r="O363" t="s">
        <v>30</v>
      </c>
      <c r="P363" s="5">
        <v>1</v>
      </c>
      <c r="Q363" s="6">
        <v>0</v>
      </c>
      <c r="R363" s="7">
        <v>1.0438347089802846E-4</v>
      </c>
      <c r="S363" s="7">
        <v>3.4778106055455282E-5</v>
      </c>
      <c r="T363" s="6">
        <v>0</v>
      </c>
      <c r="U363" s="6">
        <v>0</v>
      </c>
    </row>
    <row r="364" spans="1:21" x14ac:dyDescent="0.3">
      <c r="A364" t="s">
        <v>21</v>
      </c>
      <c r="B364" t="s">
        <v>22</v>
      </c>
      <c r="C364" t="s">
        <v>219</v>
      </c>
      <c r="D364" t="s">
        <v>338</v>
      </c>
      <c r="E364" t="s">
        <v>25</v>
      </c>
      <c r="F364" t="s">
        <v>41</v>
      </c>
      <c r="G364" t="s">
        <v>339</v>
      </c>
      <c r="H364" t="s">
        <v>340</v>
      </c>
      <c r="I364" t="s">
        <v>925</v>
      </c>
      <c r="J364" t="s">
        <v>340</v>
      </c>
      <c r="K364" t="s">
        <v>44</v>
      </c>
      <c r="L364">
        <v>11</v>
      </c>
      <c r="M364" t="s">
        <v>338</v>
      </c>
      <c r="N364" s="5">
        <v>0.57999999999999996</v>
      </c>
      <c r="O364" t="s">
        <v>30</v>
      </c>
      <c r="P364" s="5">
        <v>0.116024054</v>
      </c>
      <c r="Q364" s="6">
        <v>374857.87540000002</v>
      </c>
      <c r="R364" s="7">
        <v>1.2995531142223626E-4</v>
      </c>
      <c r="S364" s="7">
        <v>8.9935027062892914E-5</v>
      </c>
      <c r="T364" s="6">
        <v>48.714771936684841</v>
      </c>
      <c r="U364" s="6">
        <v>33.71285316883754</v>
      </c>
    </row>
    <row r="365" spans="1:21" x14ac:dyDescent="0.3">
      <c r="A365" t="s">
        <v>21</v>
      </c>
      <c r="B365" t="s">
        <v>22</v>
      </c>
      <c r="C365" t="s">
        <v>219</v>
      </c>
      <c r="D365" t="s">
        <v>338</v>
      </c>
      <c r="E365" t="s">
        <v>25</v>
      </c>
      <c r="F365" t="s">
        <v>26</v>
      </c>
      <c r="G365" t="s">
        <v>341</v>
      </c>
      <c r="H365" t="s">
        <v>340</v>
      </c>
      <c r="I365" t="s">
        <v>925</v>
      </c>
      <c r="J365" t="s">
        <v>340</v>
      </c>
      <c r="K365" t="s">
        <v>44</v>
      </c>
      <c r="L365">
        <v>11</v>
      </c>
      <c r="M365" t="s">
        <v>338</v>
      </c>
      <c r="N365" s="5">
        <v>0.57999999999999996</v>
      </c>
      <c r="O365" t="s">
        <v>30</v>
      </c>
      <c r="P365" s="5">
        <v>0.116024054</v>
      </c>
      <c r="Q365" s="6">
        <v>4016.063733</v>
      </c>
      <c r="R365" s="7">
        <v>1.2995531142223626E-4</v>
      </c>
      <c r="S365" s="7">
        <v>8.9935027062892914E-5</v>
      </c>
      <c r="T365" s="6">
        <v>0.52190881311356374</v>
      </c>
      <c r="U365" s="6">
        <v>0.36118480051365776</v>
      </c>
    </row>
    <row r="366" spans="1:21" x14ac:dyDescent="0.3">
      <c r="A366" t="s">
        <v>21</v>
      </c>
      <c r="B366" t="s">
        <v>22</v>
      </c>
      <c r="C366" t="s">
        <v>23</v>
      </c>
      <c r="D366" t="s">
        <v>342</v>
      </c>
      <c r="E366" t="s">
        <v>25</v>
      </c>
      <c r="F366" t="s">
        <v>26</v>
      </c>
      <c r="G366" t="s">
        <v>27</v>
      </c>
      <c r="H366" t="s">
        <v>28</v>
      </c>
      <c r="I366" t="s">
        <v>28</v>
      </c>
      <c r="J366" t="s">
        <v>28</v>
      </c>
      <c r="K366" t="s">
        <v>29</v>
      </c>
      <c r="L366">
        <v>20</v>
      </c>
      <c r="N366" s="5">
        <v>0</v>
      </c>
      <c r="O366" t="s">
        <v>30</v>
      </c>
      <c r="P366" s="5">
        <v>0.3</v>
      </c>
      <c r="Q366" s="6">
        <v>0</v>
      </c>
      <c r="R366" s="7">
        <v>3.6816310603171587E-4</v>
      </c>
      <c r="S366" s="7">
        <v>1.1165464820805936E-4</v>
      </c>
      <c r="T366" s="6">
        <v>0</v>
      </c>
      <c r="U366" s="6">
        <v>0</v>
      </c>
    </row>
    <row r="367" spans="1:21" x14ac:dyDescent="0.3">
      <c r="A367" t="s">
        <v>21</v>
      </c>
      <c r="B367" t="s">
        <v>22</v>
      </c>
      <c r="C367" t="s">
        <v>23</v>
      </c>
      <c r="D367" t="s">
        <v>342</v>
      </c>
      <c r="E367" t="s">
        <v>25</v>
      </c>
      <c r="F367" t="s">
        <v>31</v>
      </c>
      <c r="G367" t="s">
        <v>32</v>
      </c>
      <c r="H367" t="s">
        <v>28</v>
      </c>
      <c r="I367" t="s">
        <v>28</v>
      </c>
      <c r="J367" t="s">
        <v>28</v>
      </c>
      <c r="K367" t="s">
        <v>29</v>
      </c>
      <c r="L367">
        <v>20</v>
      </c>
      <c r="N367" s="5">
        <v>0</v>
      </c>
      <c r="O367" t="s">
        <v>30</v>
      </c>
      <c r="P367" s="5">
        <v>0.3</v>
      </c>
      <c r="Q367" s="6">
        <v>0</v>
      </c>
      <c r="R367" s="7">
        <v>3.6816310603171587E-4</v>
      </c>
      <c r="S367" s="7">
        <v>1.1165464820805936E-4</v>
      </c>
      <c r="T367" s="6">
        <v>0</v>
      </c>
      <c r="U367" s="6">
        <v>0</v>
      </c>
    </row>
    <row r="368" spans="1:21" x14ac:dyDescent="0.3">
      <c r="A368" t="s">
        <v>21</v>
      </c>
      <c r="B368" t="s">
        <v>22</v>
      </c>
      <c r="C368" t="s">
        <v>23</v>
      </c>
      <c r="D368" t="s">
        <v>342</v>
      </c>
      <c r="E368" t="s">
        <v>25</v>
      </c>
      <c r="F368" t="s">
        <v>41</v>
      </c>
      <c r="G368" t="s">
        <v>343</v>
      </c>
      <c r="H368" t="s">
        <v>344</v>
      </c>
      <c r="I368" t="s">
        <v>926</v>
      </c>
      <c r="J368" t="s">
        <v>344</v>
      </c>
      <c r="K368" t="s">
        <v>44</v>
      </c>
      <c r="L368">
        <v>20</v>
      </c>
      <c r="M368" t="s">
        <v>342</v>
      </c>
      <c r="N368" s="5">
        <v>0.34</v>
      </c>
      <c r="O368" t="s">
        <v>30</v>
      </c>
      <c r="P368" s="5">
        <v>0.68692876199999997</v>
      </c>
      <c r="Q368" s="6">
        <v>276619.6839</v>
      </c>
      <c r="R368" s="7">
        <v>0</v>
      </c>
      <c r="S368" s="7">
        <v>1.125861013306917E-7</v>
      </c>
      <c r="T368" s="6">
        <v>0</v>
      </c>
      <c r="U368" s="6">
        <v>3.114353176162931E-2</v>
      </c>
    </row>
    <row r="369" spans="1:21" x14ac:dyDescent="0.3">
      <c r="A369" t="s">
        <v>21</v>
      </c>
      <c r="B369" t="s">
        <v>22</v>
      </c>
      <c r="C369" t="s">
        <v>23</v>
      </c>
      <c r="D369" t="s">
        <v>342</v>
      </c>
      <c r="E369" t="s">
        <v>25</v>
      </c>
      <c r="F369" t="s">
        <v>41</v>
      </c>
      <c r="G369" t="s">
        <v>345</v>
      </c>
      <c r="H369" t="s">
        <v>346</v>
      </c>
      <c r="I369" t="s">
        <v>927</v>
      </c>
      <c r="J369" t="s">
        <v>346</v>
      </c>
      <c r="K369" t="s">
        <v>44</v>
      </c>
      <c r="L369">
        <v>10</v>
      </c>
      <c r="M369" t="s">
        <v>342</v>
      </c>
      <c r="N369" s="5">
        <v>0.432</v>
      </c>
      <c r="O369" t="s">
        <v>30</v>
      </c>
      <c r="P369" s="5">
        <v>0.62650602399999999</v>
      </c>
      <c r="Q369" s="6">
        <v>245686.908</v>
      </c>
      <c r="R369" s="7">
        <v>3.5004199162358418E-5</v>
      </c>
      <c r="S369" s="7">
        <v>1.4001679664943367E-4</v>
      </c>
      <c r="T369" s="6">
        <v>8.6000734592160288</v>
      </c>
      <c r="U369" s="6">
        <v>34.400293836864115</v>
      </c>
    </row>
    <row r="370" spans="1:21" x14ac:dyDescent="0.3">
      <c r="A370" t="s">
        <v>21</v>
      </c>
      <c r="B370" t="s">
        <v>22</v>
      </c>
      <c r="C370" t="s">
        <v>23</v>
      </c>
      <c r="D370" t="s">
        <v>342</v>
      </c>
      <c r="E370" t="s">
        <v>25</v>
      </c>
      <c r="F370" t="s">
        <v>26</v>
      </c>
      <c r="G370" t="s">
        <v>347</v>
      </c>
      <c r="H370" t="s">
        <v>344</v>
      </c>
      <c r="I370" t="s">
        <v>926</v>
      </c>
      <c r="J370" t="s">
        <v>344</v>
      </c>
      <c r="K370" t="s">
        <v>44</v>
      </c>
      <c r="L370">
        <v>20</v>
      </c>
      <c r="M370" t="s">
        <v>342</v>
      </c>
      <c r="N370" s="5">
        <v>0.34</v>
      </c>
      <c r="O370" t="s">
        <v>30</v>
      </c>
      <c r="P370" s="5">
        <v>0.68692876199999997</v>
      </c>
      <c r="Q370" s="6">
        <v>2963.5826219999999</v>
      </c>
      <c r="R370" s="7">
        <v>0</v>
      </c>
      <c r="S370" s="7">
        <v>2.0884168350221444E-7</v>
      </c>
      <c r="T370" s="6">
        <v>0</v>
      </c>
      <c r="U370" s="6">
        <v>6.1891958397638678E-4</v>
      </c>
    </row>
    <row r="371" spans="1:21" x14ac:dyDescent="0.3">
      <c r="A371" t="s">
        <v>21</v>
      </c>
      <c r="B371" t="s">
        <v>22</v>
      </c>
      <c r="C371" t="s">
        <v>23</v>
      </c>
      <c r="D371" t="s">
        <v>342</v>
      </c>
      <c r="E371" t="s">
        <v>25</v>
      </c>
      <c r="F371" t="s">
        <v>26</v>
      </c>
      <c r="G371" t="s">
        <v>348</v>
      </c>
      <c r="H371" t="s">
        <v>346</v>
      </c>
      <c r="I371" t="s">
        <v>927</v>
      </c>
      <c r="J371" t="s">
        <v>346</v>
      </c>
      <c r="K371" t="s">
        <v>44</v>
      </c>
      <c r="L371">
        <v>10</v>
      </c>
      <c r="M371" t="s">
        <v>342</v>
      </c>
      <c r="N371" s="5">
        <v>0.61199999999999999</v>
      </c>
      <c r="O371" t="s">
        <v>30</v>
      </c>
      <c r="P371" s="5">
        <v>0.62650602399999999</v>
      </c>
      <c r="Q371" s="6">
        <v>3728.9250050000001</v>
      </c>
      <c r="R371" s="7">
        <v>3.5004199162358418E-5</v>
      </c>
      <c r="S371" s="7">
        <v>1.4001679664943367E-4</v>
      </c>
      <c r="T371" s="6">
        <v>0.13052803353651837</v>
      </c>
      <c r="U371" s="6">
        <v>0.52211213414607349</v>
      </c>
    </row>
    <row r="372" spans="1:21" x14ac:dyDescent="0.3">
      <c r="A372" t="s">
        <v>21</v>
      </c>
      <c r="B372" t="s">
        <v>22</v>
      </c>
      <c r="C372" t="s">
        <v>270</v>
      </c>
      <c r="D372" t="s">
        <v>278</v>
      </c>
      <c r="E372" t="s">
        <v>25</v>
      </c>
      <c r="F372" t="s">
        <v>26</v>
      </c>
      <c r="G372" t="s">
        <v>272</v>
      </c>
      <c r="H372" t="s">
        <v>28</v>
      </c>
      <c r="I372" t="s">
        <v>28</v>
      </c>
      <c r="J372" t="s">
        <v>28</v>
      </c>
      <c r="K372" t="s">
        <v>29</v>
      </c>
      <c r="L372">
        <v>20</v>
      </c>
      <c r="N372" s="5">
        <v>0</v>
      </c>
      <c r="O372" t="s">
        <v>30</v>
      </c>
      <c r="P372" s="5">
        <v>0.3</v>
      </c>
      <c r="Q372" s="6">
        <v>0</v>
      </c>
      <c r="R372" s="7">
        <v>3.6816310603171587E-4</v>
      </c>
      <c r="S372" s="7">
        <v>1.1165464820805937E-4</v>
      </c>
      <c r="T372" s="6">
        <v>0</v>
      </c>
      <c r="U372" s="6">
        <v>0</v>
      </c>
    </row>
    <row r="373" spans="1:21" x14ac:dyDescent="0.3">
      <c r="A373" t="s">
        <v>21</v>
      </c>
      <c r="B373" t="s">
        <v>22</v>
      </c>
      <c r="C373" t="s">
        <v>270</v>
      </c>
      <c r="D373" t="s">
        <v>278</v>
      </c>
      <c r="E373" t="s">
        <v>25</v>
      </c>
      <c r="F373" t="s">
        <v>26</v>
      </c>
      <c r="G373" t="s">
        <v>273</v>
      </c>
      <c r="H373" t="s">
        <v>274</v>
      </c>
      <c r="I373" t="s">
        <v>274</v>
      </c>
      <c r="J373" t="s">
        <v>274</v>
      </c>
      <c r="K373" t="s">
        <v>29</v>
      </c>
      <c r="L373">
        <v>8</v>
      </c>
      <c r="M373" t="s">
        <v>275</v>
      </c>
      <c r="N373" s="5">
        <v>0</v>
      </c>
      <c r="O373" t="s">
        <v>30</v>
      </c>
      <c r="P373" s="5">
        <v>0.28571428599999998</v>
      </c>
      <c r="Q373" s="6">
        <v>0</v>
      </c>
      <c r="R373" s="7">
        <v>1.3562364620156586E-4</v>
      </c>
      <c r="S373" s="7">
        <v>1.0240693518426269E-4</v>
      </c>
      <c r="T373" s="6">
        <v>0</v>
      </c>
      <c r="U373" s="6">
        <v>0</v>
      </c>
    </row>
    <row r="374" spans="1:21" x14ac:dyDescent="0.3">
      <c r="A374" t="s">
        <v>21</v>
      </c>
      <c r="B374" t="s">
        <v>22</v>
      </c>
      <c r="C374" t="s">
        <v>270</v>
      </c>
      <c r="D374" t="s">
        <v>278</v>
      </c>
      <c r="E374" t="s">
        <v>25</v>
      </c>
      <c r="F374" t="s">
        <v>26</v>
      </c>
      <c r="G374" t="s">
        <v>276</v>
      </c>
      <c r="H374" t="s">
        <v>277</v>
      </c>
      <c r="I374" t="s">
        <v>277</v>
      </c>
      <c r="J374" t="s">
        <v>277</v>
      </c>
      <c r="K374" t="s">
        <v>29</v>
      </c>
      <c r="L374">
        <v>10</v>
      </c>
      <c r="M374" t="s">
        <v>278</v>
      </c>
      <c r="N374" s="5">
        <v>9.4500000000000001E-2</v>
      </c>
      <c r="O374" t="s">
        <v>30</v>
      </c>
      <c r="P374" s="5">
        <v>0.5</v>
      </c>
      <c r="Q374" s="6">
        <v>188.6201471</v>
      </c>
      <c r="R374" s="7">
        <v>0</v>
      </c>
      <c r="S374" s="7">
        <v>0</v>
      </c>
      <c r="T374" s="6">
        <v>0</v>
      </c>
      <c r="U374" s="6">
        <v>0</v>
      </c>
    </row>
    <row r="375" spans="1:21" x14ac:dyDescent="0.3">
      <c r="A375" t="s">
        <v>21</v>
      </c>
      <c r="B375" t="s">
        <v>22</v>
      </c>
      <c r="C375" t="s">
        <v>270</v>
      </c>
      <c r="D375" t="s">
        <v>278</v>
      </c>
      <c r="E375" t="s">
        <v>25</v>
      </c>
      <c r="F375" t="s">
        <v>31</v>
      </c>
      <c r="G375" t="s">
        <v>279</v>
      </c>
      <c r="H375" t="s">
        <v>28</v>
      </c>
      <c r="I375" t="s">
        <v>28</v>
      </c>
      <c r="J375" t="s">
        <v>28</v>
      </c>
      <c r="K375" t="s">
        <v>29</v>
      </c>
      <c r="L375">
        <v>20</v>
      </c>
      <c r="N375" s="5">
        <v>0</v>
      </c>
      <c r="O375" t="s">
        <v>30</v>
      </c>
      <c r="P375" s="5">
        <v>0.3</v>
      </c>
      <c r="Q375" s="6">
        <v>0</v>
      </c>
      <c r="R375" s="7">
        <v>3.6816310603171587E-4</v>
      </c>
      <c r="S375" s="7">
        <v>1.1165464820805937E-4</v>
      </c>
      <c r="T375" s="6">
        <v>0</v>
      </c>
      <c r="U375" s="6">
        <v>0</v>
      </c>
    </row>
    <row r="376" spans="1:21" x14ac:dyDescent="0.3">
      <c r="A376" t="s">
        <v>21</v>
      </c>
      <c r="B376" t="s">
        <v>22</v>
      </c>
      <c r="C376" t="s">
        <v>270</v>
      </c>
      <c r="D376" t="s">
        <v>278</v>
      </c>
      <c r="E376" t="s">
        <v>25</v>
      </c>
      <c r="F376" t="s">
        <v>31</v>
      </c>
      <c r="G376" t="s">
        <v>280</v>
      </c>
      <c r="H376" t="s">
        <v>274</v>
      </c>
      <c r="I376" t="s">
        <v>274</v>
      </c>
      <c r="J376" t="s">
        <v>274</v>
      </c>
      <c r="K376" t="s">
        <v>29</v>
      </c>
      <c r="L376">
        <v>8</v>
      </c>
      <c r="M376" t="s">
        <v>275</v>
      </c>
      <c r="N376" s="5">
        <v>0</v>
      </c>
      <c r="O376" t="s">
        <v>30</v>
      </c>
      <c r="P376" s="5">
        <v>0.28571428599999998</v>
      </c>
      <c r="Q376" s="6">
        <v>0</v>
      </c>
      <c r="R376" s="7">
        <v>1.3562364620156586E-4</v>
      </c>
      <c r="S376" s="7">
        <v>1.0240693518426269E-4</v>
      </c>
      <c r="T376" s="6">
        <v>0</v>
      </c>
      <c r="U376" s="6">
        <v>0</v>
      </c>
    </row>
    <row r="377" spans="1:21" x14ac:dyDescent="0.3">
      <c r="A377" t="s">
        <v>21</v>
      </c>
      <c r="B377" t="s">
        <v>22</v>
      </c>
      <c r="C377" t="s">
        <v>270</v>
      </c>
      <c r="D377" t="s">
        <v>278</v>
      </c>
      <c r="E377" t="s">
        <v>25</v>
      </c>
      <c r="F377" t="s">
        <v>31</v>
      </c>
      <c r="G377" t="s">
        <v>281</v>
      </c>
      <c r="H377" t="s">
        <v>277</v>
      </c>
      <c r="I377" t="s">
        <v>277</v>
      </c>
      <c r="J377" t="s">
        <v>277</v>
      </c>
      <c r="K377" t="s">
        <v>29</v>
      </c>
      <c r="L377">
        <v>10</v>
      </c>
      <c r="M377" t="s">
        <v>278</v>
      </c>
      <c r="N377" s="5">
        <v>1.89E-2</v>
      </c>
      <c r="O377" t="s">
        <v>30</v>
      </c>
      <c r="P377" s="5">
        <v>0.5</v>
      </c>
      <c r="Q377" s="6">
        <v>3521.1466719999999</v>
      </c>
      <c r="R377" s="7">
        <v>0</v>
      </c>
      <c r="S377" s="7">
        <v>0</v>
      </c>
      <c r="T377" s="6">
        <v>0</v>
      </c>
      <c r="U377" s="6">
        <v>0</v>
      </c>
    </row>
    <row r="378" spans="1:21" x14ac:dyDescent="0.3">
      <c r="A378" t="s">
        <v>21</v>
      </c>
      <c r="B378" t="s">
        <v>22</v>
      </c>
      <c r="C378" t="s">
        <v>270</v>
      </c>
      <c r="D378" t="s">
        <v>278</v>
      </c>
      <c r="E378" t="s">
        <v>25</v>
      </c>
      <c r="F378" t="s">
        <v>41</v>
      </c>
      <c r="G378" t="s">
        <v>349</v>
      </c>
      <c r="H378" t="s">
        <v>350</v>
      </c>
      <c r="I378" t="s">
        <v>350</v>
      </c>
      <c r="J378" t="s">
        <v>350</v>
      </c>
      <c r="K378" t="s">
        <v>44</v>
      </c>
      <c r="L378">
        <v>10</v>
      </c>
      <c r="M378" t="s">
        <v>278</v>
      </c>
      <c r="N378" s="5">
        <v>0.22</v>
      </c>
      <c r="O378" t="s">
        <v>30</v>
      </c>
      <c r="P378" s="5">
        <v>0.86153846199999995</v>
      </c>
      <c r="Q378" s="6">
        <v>87139.938460000005</v>
      </c>
      <c r="R378" s="7">
        <v>0</v>
      </c>
      <c r="S378" s="7">
        <v>0</v>
      </c>
      <c r="T378" s="6">
        <v>0</v>
      </c>
      <c r="U378" s="6">
        <v>0</v>
      </c>
    </row>
    <row r="379" spans="1:21" x14ac:dyDescent="0.3">
      <c r="A379" t="s">
        <v>21</v>
      </c>
      <c r="B379" t="s">
        <v>22</v>
      </c>
      <c r="C379" t="s">
        <v>270</v>
      </c>
      <c r="D379" t="s">
        <v>278</v>
      </c>
      <c r="E379" t="s">
        <v>25</v>
      </c>
      <c r="F379" t="s">
        <v>41</v>
      </c>
      <c r="G379" t="s">
        <v>351</v>
      </c>
      <c r="H379" t="s">
        <v>352</v>
      </c>
      <c r="I379" t="s">
        <v>352</v>
      </c>
      <c r="J379" t="s">
        <v>352</v>
      </c>
      <c r="K379" t="s">
        <v>44</v>
      </c>
      <c r="L379">
        <v>7.8</v>
      </c>
      <c r="M379" t="s">
        <v>278</v>
      </c>
      <c r="N379" s="5">
        <v>0</v>
      </c>
      <c r="O379" t="s">
        <v>30</v>
      </c>
      <c r="P379" s="5">
        <v>0.76923076899999998</v>
      </c>
      <c r="Q379" s="6">
        <v>0</v>
      </c>
      <c r="R379" s="7">
        <v>0</v>
      </c>
      <c r="S379" s="7">
        <v>0</v>
      </c>
      <c r="T379" s="6">
        <v>0</v>
      </c>
      <c r="U379" s="6">
        <v>0</v>
      </c>
    </row>
    <row r="380" spans="1:21" x14ac:dyDescent="0.3">
      <c r="A380" t="s">
        <v>21</v>
      </c>
      <c r="B380" t="s">
        <v>22</v>
      </c>
      <c r="C380" t="s">
        <v>270</v>
      </c>
      <c r="D380" t="s">
        <v>278</v>
      </c>
      <c r="E380" t="s">
        <v>25</v>
      </c>
      <c r="F380" t="s">
        <v>26</v>
      </c>
      <c r="G380" t="s">
        <v>353</v>
      </c>
      <c r="H380" t="s">
        <v>350</v>
      </c>
      <c r="I380" t="s">
        <v>350</v>
      </c>
      <c r="J380" t="s">
        <v>350</v>
      </c>
      <c r="K380" t="s">
        <v>44</v>
      </c>
      <c r="L380">
        <v>10</v>
      </c>
      <c r="M380" t="s">
        <v>278</v>
      </c>
      <c r="N380" s="5">
        <v>0.22</v>
      </c>
      <c r="O380" t="s">
        <v>30</v>
      </c>
      <c r="P380" s="5">
        <v>0.86153846199999995</v>
      </c>
      <c r="Q380" s="6">
        <v>933.57928779999997</v>
      </c>
      <c r="R380" s="7">
        <v>0</v>
      </c>
      <c r="S380" s="7">
        <v>0</v>
      </c>
      <c r="T380" s="6">
        <v>0</v>
      </c>
      <c r="U380" s="6">
        <v>0</v>
      </c>
    </row>
    <row r="381" spans="1:21" x14ac:dyDescent="0.3">
      <c r="A381" t="s">
        <v>21</v>
      </c>
      <c r="B381" t="s">
        <v>22</v>
      </c>
      <c r="C381" t="s">
        <v>270</v>
      </c>
      <c r="D381" t="s">
        <v>278</v>
      </c>
      <c r="E381" t="s">
        <v>25</v>
      </c>
      <c r="F381" t="s">
        <v>26</v>
      </c>
      <c r="G381" t="s">
        <v>354</v>
      </c>
      <c r="H381" t="s">
        <v>352</v>
      </c>
      <c r="I381" t="s">
        <v>352</v>
      </c>
      <c r="J381" t="s">
        <v>352</v>
      </c>
      <c r="K381" t="s">
        <v>44</v>
      </c>
      <c r="L381">
        <v>7.8</v>
      </c>
      <c r="M381" t="s">
        <v>278</v>
      </c>
      <c r="N381" s="5">
        <v>0</v>
      </c>
      <c r="O381" t="s">
        <v>30</v>
      </c>
      <c r="P381" s="5">
        <v>0.76923076899999998</v>
      </c>
      <c r="Q381" s="6">
        <v>0</v>
      </c>
      <c r="R381" s="7">
        <v>0</v>
      </c>
      <c r="S381" s="7">
        <v>0</v>
      </c>
      <c r="T381" s="6">
        <v>0</v>
      </c>
      <c r="U381" s="6">
        <v>0</v>
      </c>
    </row>
    <row r="382" spans="1:21" x14ac:dyDescent="0.3">
      <c r="A382" t="s">
        <v>21</v>
      </c>
      <c r="B382" t="s">
        <v>22</v>
      </c>
      <c r="C382" t="s">
        <v>219</v>
      </c>
      <c r="D382" t="s">
        <v>355</v>
      </c>
      <c r="E382" t="s">
        <v>25</v>
      </c>
      <c r="F382" t="s">
        <v>26</v>
      </c>
      <c r="G382" t="s">
        <v>221</v>
      </c>
      <c r="H382" t="s">
        <v>28</v>
      </c>
      <c r="I382" t="s">
        <v>28</v>
      </c>
      <c r="J382" t="s">
        <v>28</v>
      </c>
      <c r="K382" t="s">
        <v>29</v>
      </c>
      <c r="L382">
        <v>20</v>
      </c>
      <c r="N382" s="5">
        <v>0</v>
      </c>
      <c r="O382" t="s">
        <v>30</v>
      </c>
      <c r="P382" s="5">
        <v>0.3</v>
      </c>
      <c r="Q382" s="6">
        <v>0</v>
      </c>
      <c r="R382" s="7">
        <v>3.6816310603171587E-4</v>
      </c>
      <c r="S382" s="7">
        <v>1.1165464820805937E-4</v>
      </c>
      <c r="T382" s="6">
        <v>0</v>
      </c>
      <c r="U382" s="6">
        <v>0</v>
      </c>
    </row>
    <row r="383" spans="1:21" x14ac:dyDescent="0.3">
      <c r="A383" t="s">
        <v>21</v>
      </c>
      <c r="B383" t="s">
        <v>22</v>
      </c>
      <c r="C383" t="s">
        <v>219</v>
      </c>
      <c r="D383" t="s">
        <v>355</v>
      </c>
      <c r="E383" t="s">
        <v>25</v>
      </c>
      <c r="F383" t="s">
        <v>26</v>
      </c>
      <c r="G383" t="s">
        <v>222</v>
      </c>
      <c r="H383" t="s">
        <v>223</v>
      </c>
      <c r="I383" t="s">
        <v>914</v>
      </c>
      <c r="J383" t="s">
        <v>223</v>
      </c>
      <c r="K383" t="s">
        <v>29</v>
      </c>
      <c r="L383">
        <v>5</v>
      </c>
      <c r="M383" t="s">
        <v>220</v>
      </c>
      <c r="N383" s="5">
        <v>0</v>
      </c>
      <c r="O383" t="s">
        <v>30</v>
      </c>
      <c r="P383" s="5">
        <v>1</v>
      </c>
      <c r="Q383" s="6">
        <v>0</v>
      </c>
      <c r="R383" s="7">
        <v>1.0438347089802846E-4</v>
      </c>
      <c r="S383" s="7">
        <v>3.4778106055455282E-5</v>
      </c>
      <c r="T383" s="6">
        <v>0</v>
      </c>
      <c r="U383" s="6">
        <v>0</v>
      </c>
    </row>
    <row r="384" spans="1:21" x14ac:dyDescent="0.3">
      <c r="A384" t="s">
        <v>21</v>
      </c>
      <c r="B384" t="s">
        <v>22</v>
      </c>
      <c r="C384" t="s">
        <v>219</v>
      </c>
      <c r="D384" t="s">
        <v>355</v>
      </c>
      <c r="E384" t="s">
        <v>25</v>
      </c>
      <c r="F384" t="s">
        <v>31</v>
      </c>
      <c r="G384" t="s">
        <v>224</v>
      </c>
      <c r="H384" t="s">
        <v>28</v>
      </c>
      <c r="I384" t="s">
        <v>28</v>
      </c>
      <c r="J384" t="s">
        <v>28</v>
      </c>
      <c r="K384" t="s">
        <v>29</v>
      </c>
      <c r="L384">
        <v>20</v>
      </c>
      <c r="N384" s="5">
        <v>0</v>
      </c>
      <c r="O384" t="s">
        <v>30</v>
      </c>
      <c r="P384" s="5">
        <v>0.3</v>
      </c>
      <c r="Q384" s="6">
        <v>0</v>
      </c>
      <c r="R384" s="7">
        <v>3.6816310603171587E-4</v>
      </c>
      <c r="S384" s="7">
        <v>1.1165464820805937E-4</v>
      </c>
      <c r="T384" s="6">
        <v>0</v>
      </c>
      <c r="U384" s="6">
        <v>0</v>
      </c>
    </row>
    <row r="385" spans="1:21" x14ac:dyDescent="0.3">
      <c r="A385" t="s">
        <v>21</v>
      </c>
      <c r="B385" t="s">
        <v>22</v>
      </c>
      <c r="C385" t="s">
        <v>219</v>
      </c>
      <c r="D385" t="s">
        <v>355</v>
      </c>
      <c r="E385" t="s">
        <v>25</v>
      </c>
      <c r="F385" t="s">
        <v>31</v>
      </c>
      <c r="G385" t="s">
        <v>225</v>
      </c>
      <c r="H385" t="s">
        <v>223</v>
      </c>
      <c r="I385" t="s">
        <v>914</v>
      </c>
      <c r="J385" t="s">
        <v>223</v>
      </c>
      <c r="K385" t="s">
        <v>29</v>
      </c>
      <c r="L385">
        <v>5</v>
      </c>
      <c r="M385" t="s">
        <v>220</v>
      </c>
      <c r="N385" s="5">
        <v>0</v>
      </c>
      <c r="O385" t="s">
        <v>30</v>
      </c>
      <c r="P385" s="5">
        <v>1</v>
      </c>
      <c r="Q385" s="6">
        <v>0</v>
      </c>
      <c r="R385" s="7">
        <v>1.0438347089802846E-4</v>
      </c>
      <c r="S385" s="7">
        <v>3.4778106055455282E-5</v>
      </c>
      <c r="T385" s="6">
        <v>0</v>
      </c>
      <c r="U385" s="6">
        <v>0</v>
      </c>
    </row>
    <row r="386" spans="1:21" x14ac:dyDescent="0.3">
      <c r="A386" t="s">
        <v>21</v>
      </c>
      <c r="B386" t="s">
        <v>22</v>
      </c>
      <c r="C386" t="s">
        <v>219</v>
      </c>
      <c r="D386" t="s">
        <v>355</v>
      </c>
      <c r="E386" t="s">
        <v>25</v>
      </c>
      <c r="F386" t="s">
        <v>41</v>
      </c>
      <c r="G386" t="s">
        <v>356</v>
      </c>
      <c r="H386" t="s">
        <v>357</v>
      </c>
      <c r="I386" t="s">
        <v>928</v>
      </c>
      <c r="J386" t="s">
        <v>357</v>
      </c>
      <c r="K386" t="s">
        <v>44</v>
      </c>
      <c r="L386">
        <v>10</v>
      </c>
      <c r="M386" t="s">
        <v>355</v>
      </c>
      <c r="N386" s="5">
        <v>0.09</v>
      </c>
      <c r="O386" t="s">
        <v>30</v>
      </c>
      <c r="P386" s="5">
        <v>0.131280229</v>
      </c>
      <c r="Q386" s="6">
        <v>59163.22236</v>
      </c>
      <c r="R386" s="7">
        <v>1.0948591079795733E-4</v>
      </c>
      <c r="S386" s="7">
        <v>1.190216644317843E-4</v>
      </c>
      <c r="T386" s="6">
        <v>6.4775392858266745</v>
      </c>
      <c r="U386" s="6">
        <v>7.0417051984349577</v>
      </c>
    </row>
    <row r="387" spans="1:21" x14ac:dyDescent="0.3">
      <c r="A387" t="s">
        <v>21</v>
      </c>
      <c r="B387" t="s">
        <v>22</v>
      </c>
      <c r="C387" t="s">
        <v>219</v>
      </c>
      <c r="D387" t="s">
        <v>355</v>
      </c>
      <c r="E387" t="s">
        <v>25</v>
      </c>
      <c r="F387" t="s">
        <v>26</v>
      </c>
      <c r="G387" t="s">
        <v>358</v>
      </c>
      <c r="H387" t="s">
        <v>357</v>
      </c>
      <c r="I387" t="s">
        <v>928</v>
      </c>
      <c r="J387" t="s">
        <v>357</v>
      </c>
      <c r="K387" t="s">
        <v>44</v>
      </c>
      <c r="L387">
        <v>10</v>
      </c>
      <c r="M387" t="s">
        <v>355</v>
      </c>
      <c r="N387" s="5">
        <v>0.09</v>
      </c>
      <c r="O387" t="s">
        <v>30</v>
      </c>
      <c r="P387" s="5">
        <v>0.131280229</v>
      </c>
      <c r="Q387" s="6">
        <v>633.84895559999995</v>
      </c>
      <c r="R387" s="7">
        <v>1.0948591079795733E-4</v>
      </c>
      <c r="S387" s="7">
        <v>1.190216644317843E-4</v>
      </c>
      <c r="T387" s="6">
        <v>6.9397530212200007E-2</v>
      </c>
      <c r="U387" s="6">
        <v>7.5441757693860148E-2</v>
      </c>
    </row>
    <row r="388" spans="1:21" x14ac:dyDescent="0.3">
      <c r="A388" t="s">
        <v>21</v>
      </c>
      <c r="B388" t="s">
        <v>22</v>
      </c>
      <c r="C388" t="s">
        <v>46</v>
      </c>
      <c r="D388" t="s">
        <v>359</v>
      </c>
      <c r="E388" t="s">
        <v>25</v>
      </c>
      <c r="F388" t="s">
        <v>26</v>
      </c>
      <c r="G388" t="s">
        <v>48</v>
      </c>
      <c r="H388" t="s">
        <v>28</v>
      </c>
      <c r="I388" t="s">
        <v>28</v>
      </c>
      <c r="J388" t="s">
        <v>28</v>
      </c>
      <c r="K388" t="s">
        <v>29</v>
      </c>
      <c r="L388">
        <v>20</v>
      </c>
      <c r="N388" s="5">
        <v>0</v>
      </c>
      <c r="O388" t="s">
        <v>30</v>
      </c>
      <c r="P388" s="5">
        <v>0.3</v>
      </c>
      <c r="Q388" s="6">
        <v>0</v>
      </c>
      <c r="R388" s="7">
        <v>3.6816310603171587E-4</v>
      </c>
      <c r="S388" s="7">
        <v>1.1165464820805936E-4</v>
      </c>
      <c r="T388" s="6">
        <v>0</v>
      </c>
      <c r="U388" s="6">
        <v>0</v>
      </c>
    </row>
    <row r="389" spans="1:21" x14ac:dyDescent="0.3">
      <c r="A389" t="s">
        <v>21</v>
      </c>
      <c r="B389" t="s">
        <v>22</v>
      </c>
      <c r="C389" t="s">
        <v>46</v>
      </c>
      <c r="D389" t="s">
        <v>359</v>
      </c>
      <c r="E389" t="s">
        <v>25</v>
      </c>
      <c r="F389" t="s">
        <v>26</v>
      </c>
      <c r="G389" t="s">
        <v>49</v>
      </c>
      <c r="H389" t="s">
        <v>50</v>
      </c>
      <c r="I389" t="s">
        <v>50</v>
      </c>
      <c r="J389" t="s">
        <v>50</v>
      </c>
      <c r="K389" t="s">
        <v>29</v>
      </c>
      <c r="L389">
        <v>7</v>
      </c>
      <c r="N389" s="5">
        <v>0.18</v>
      </c>
      <c r="O389" t="s">
        <v>30</v>
      </c>
      <c r="P389" s="5">
        <v>0.05</v>
      </c>
      <c r="Q389" s="6">
        <v>0</v>
      </c>
      <c r="R389" s="7">
        <v>0</v>
      </c>
      <c r="S389" s="7">
        <v>0</v>
      </c>
      <c r="T389" s="6">
        <v>0</v>
      </c>
      <c r="U389" s="6">
        <v>0</v>
      </c>
    </row>
    <row r="390" spans="1:21" x14ac:dyDescent="0.3">
      <c r="A390" t="s">
        <v>21</v>
      </c>
      <c r="B390" t="s">
        <v>22</v>
      </c>
      <c r="C390" t="s">
        <v>46</v>
      </c>
      <c r="D390" t="s">
        <v>359</v>
      </c>
      <c r="E390" t="s">
        <v>25</v>
      </c>
      <c r="F390" t="s">
        <v>26</v>
      </c>
      <c r="G390" t="s">
        <v>51</v>
      </c>
      <c r="H390" t="s">
        <v>52</v>
      </c>
      <c r="I390" t="s">
        <v>899</v>
      </c>
      <c r="J390" t="s">
        <v>52</v>
      </c>
      <c r="K390" t="s">
        <v>29</v>
      </c>
      <c r="L390">
        <v>4</v>
      </c>
      <c r="N390" s="5">
        <v>9.1419574000000003E-2</v>
      </c>
      <c r="O390" t="s">
        <v>30</v>
      </c>
      <c r="P390" s="5">
        <v>1.8944889999999999E-2</v>
      </c>
      <c r="Q390" s="6">
        <v>0</v>
      </c>
      <c r="R390" s="7">
        <v>9.0070861659047996E-5</v>
      </c>
      <c r="S390" s="7">
        <v>1.9388653162790906E-4</v>
      </c>
      <c r="T390" s="6">
        <v>0</v>
      </c>
      <c r="U390" s="6">
        <v>0</v>
      </c>
    </row>
    <row r="391" spans="1:21" x14ac:dyDescent="0.3">
      <c r="A391" t="s">
        <v>21</v>
      </c>
      <c r="B391" t="s">
        <v>22</v>
      </c>
      <c r="C391" t="s">
        <v>46</v>
      </c>
      <c r="D391" t="s">
        <v>359</v>
      </c>
      <c r="E391" t="s">
        <v>25</v>
      </c>
      <c r="F391" t="s">
        <v>26</v>
      </c>
      <c r="G391" t="s">
        <v>53</v>
      </c>
      <c r="H391" t="s">
        <v>54</v>
      </c>
      <c r="I391" t="s">
        <v>54</v>
      </c>
      <c r="J391" t="s">
        <v>54</v>
      </c>
      <c r="K391" t="s">
        <v>29</v>
      </c>
      <c r="L391">
        <v>7</v>
      </c>
      <c r="N391" s="5">
        <v>1.5822619E-2</v>
      </c>
      <c r="O391" t="s">
        <v>30</v>
      </c>
      <c r="P391" s="5">
        <v>0.13075831700000001</v>
      </c>
      <c r="Q391" s="6">
        <v>430.10988809999998</v>
      </c>
      <c r="R391" s="7">
        <v>9.0070861659047996E-5</v>
      </c>
      <c r="S391" s="7">
        <v>1.9388653162790906E-4</v>
      </c>
      <c r="T391" s="6">
        <v>3.8740368229243712E-2</v>
      </c>
      <c r="U391" s="6">
        <v>8.3392514422577071E-2</v>
      </c>
    </row>
    <row r="392" spans="1:21" x14ac:dyDescent="0.3">
      <c r="A392" t="s">
        <v>21</v>
      </c>
      <c r="B392" t="s">
        <v>22</v>
      </c>
      <c r="C392" t="s">
        <v>46</v>
      </c>
      <c r="D392" t="s">
        <v>359</v>
      </c>
      <c r="E392" t="s">
        <v>25</v>
      </c>
      <c r="F392" t="s">
        <v>26</v>
      </c>
      <c r="G392" t="s">
        <v>55</v>
      </c>
      <c r="H392" t="s">
        <v>56</v>
      </c>
      <c r="I392" t="s">
        <v>56</v>
      </c>
      <c r="J392" t="s">
        <v>56</v>
      </c>
      <c r="K392" t="s">
        <v>29</v>
      </c>
      <c r="L392">
        <v>10</v>
      </c>
      <c r="N392" s="5">
        <v>0.121892766</v>
      </c>
      <c r="O392" t="s">
        <v>30</v>
      </c>
      <c r="P392" s="5">
        <v>4.7975805000000003E-2</v>
      </c>
      <c r="Q392" s="6">
        <v>0</v>
      </c>
      <c r="R392" s="7">
        <v>9.0070861659047996E-5</v>
      </c>
      <c r="S392" s="7">
        <v>1.9388653162790906E-4</v>
      </c>
      <c r="T392" s="6">
        <v>0</v>
      </c>
      <c r="U392" s="6">
        <v>0</v>
      </c>
    </row>
    <row r="393" spans="1:21" x14ac:dyDescent="0.3">
      <c r="A393" t="s">
        <v>21</v>
      </c>
      <c r="B393" t="s">
        <v>22</v>
      </c>
      <c r="C393" t="s">
        <v>46</v>
      </c>
      <c r="D393" t="s">
        <v>359</v>
      </c>
      <c r="E393" t="s">
        <v>25</v>
      </c>
      <c r="F393" t="s">
        <v>26</v>
      </c>
      <c r="G393" t="s">
        <v>57</v>
      </c>
      <c r="H393" t="s">
        <v>58</v>
      </c>
      <c r="I393" t="s">
        <v>58</v>
      </c>
      <c r="J393" t="s">
        <v>58</v>
      </c>
      <c r="K393" t="s">
        <v>29</v>
      </c>
      <c r="L393">
        <v>9</v>
      </c>
      <c r="N393" s="5">
        <v>0.8</v>
      </c>
      <c r="O393" t="s">
        <v>30</v>
      </c>
      <c r="P393" s="5">
        <v>0.15277185900000001</v>
      </c>
      <c r="Q393" s="6">
        <v>28945.307680000002</v>
      </c>
      <c r="R393" s="7">
        <v>9.0070861659047996E-5</v>
      </c>
      <c r="S393" s="7">
        <v>1.9388653162790906E-4</v>
      </c>
      <c r="T393" s="6">
        <v>2.6071288037238598</v>
      </c>
      <c r="U393" s="6">
        <v>5.6121053129778797</v>
      </c>
    </row>
    <row r="394" spans="1:21" x14ac:dyDescent="0.3">
      <c r="A394" t="s">
        <v>21</v>
      </c>
      <c r="B394" t="s">
        <v>22</v>
      </c>
      <c r="C394" t="s">
        <v>46</v>
      </c>
      <c r="D394" t="s">
        <v>359</v>
      </c>
      <c r="E394" t="s">
        <v>25</v>
      </c>
      <c r="F394" t="s">
        <v>26</v>
      </c>
      <c r="G394" t="s">
        <v>59</v>
      </c>
      <c r="H394" t="s">
        <v>60</v>
      </c>
      <c r="I394" t="s">
        <v>60</v>
      </c>
      <c r="J394" t="s">
        <v>60</v>
      </c>
      <c r="K394" t="s">
        <v>29</v>
      </c>
      <c r="L394">
        <v>13</v>
      </c>
      <c r="N394" s="5">
        <v>0.114274468</v>
      </c>
      <c r="O394" t="s">
        <v>30</v>
      </c>
      <c r="P394" s="5">
        <v>7.6560914999999993E-2</v>
      </c>
      <c r="Q394" s="6">
        <v>1399.8757880000001</v>
      </c>
      <c r="R394" s="7">
        <v>9.0070861659047996E-5</v>
      </c>
      <c r="S394" s="7">
        <v>1.9388653162790906E-4</v>
      </c>
      <c r="T394" s="6">
        <v>0.12608801844079881</v>
      </c>
      <c r="U394" s="6">
        <v>0.27141706124520615</v>
      </c>
    </row>
    <row r="395" spans="1:21" x14ac:dyDescent="0.3">
      <c r="A395" t="s">
        <v>21</v>
      </c>
      <c r="B395" t="s">
        <v>22</v>
      </c>
      <c r="C395" t="s">
        <v>46</v>
      </c>
      <c r="D395" t="s">
        <v>359</v>
      </c>
      <c r="E395" t="s">
        <v>25</v>
      </c>
      <c r="F395" t="s">
        <v>26</v>
      </c>
      <c r="G395" t="s">
        <v>61</v>
      </c>
      <c r="H395" t="s">
        <v>62</v>
      </c>
      <c r="I395" t="s">
        <v>62</v>
      </c>
      <c r="J395" t="s">
        <v>62</v>
      </c>
      <c r="K395" t="s">
        <v>29</v>
      </c>
      <c r="L395">
        <v>10</v>
      </c>
      <c r="N395" s="5">
        <v>9.1419574000000003E-2</v>
      </c>
      <c r="O395" t="s">
        <v>30</v>
      </c>
      <c r="P395" s="5">
        <v>6.8486272000000001E-2</v>
      </c>
      <c r="Q395" s="6">
        <v>0</v>
      </c>
      <c r="R395" s="7">
        <v>9.0070861659047996E-5</v>
      </c>
      <c r="S395" s="7">
        <v>1.9388653162790906E-4</v>
      </c>
      <c r="T395" s="6">
        <v>0</v>
      </c>
      <c r="U395" s="6">
        <v>0</v>
      </c>
    </row>
    <row r="396" spans="1:21" x14ac:dyDescent="0.3">
      <c r="A396" t="s">
        <v>21</v>
      </c>
      <c r="B396" t="s">
        <v>22</v>
      </c>
      <c r="C396" t="s">
        <v>46</v>
      </c>
      <c r="D396" t="s">
        <v>359</v>
      </c>
      <c r="E396" t="s">
        <v>25</v>
      </c>
      <c r="F396" t="s">
        <v>26</v>
      </c>
      <c r="G396" t="s">
        <v>63</v>
      </c>
      <c r="H396" t="s">
        <v>64</v>
      </c>
      <c r="I396" t="s">
        <v>64</v>
      </c>
      <c r="J396" t="s">
        <v>64</v>
      </c>
      <c r="K396" t="s">
        <v>29</v>
      </c>
      <c r="L396">
        <v>10</v>
      </c>
      <c r="N396" s="5">
        <v>0.13712936100000001</v>
      </c>
      <c r="O396" t="s">
        <v>30</v>
      </c>
      <c r="P396" s="5">
        <v>1.5015344999999999E-2</v>
      </c>
      <c r="Q396" s="6">
        <v>0</v>
      </c>
      <c r="R396" s="7">
        <v>9.0070861659047996E-5</v>
      </c>
      <c r="S396" s="7">
        <v>1.9388653162790906E-4</v>
      </c>
      <c r="T396" s="6">
        <v>0</v>
      </c>
      <c r="U396" s="6">
        <v>0</v>
      </c>
    </row>
    <row r="397" spans="1:21" x14ac:dyDescent="0.3">
      <c r="A397" t="s">
        <v>21</v>
      </c>
      <c r="B397" t="s">
        <v>22</v>
      </c>
      <c r="C397" t="s">
        <v>46</v>
      </c>
      <c r="D397" t="s">
        <v>359</v>
      </c>
      <c r="E397" t="s">
        <v>25</v>
      </c>
      <c r="F397" t="s">
        <v>26</v>
      </c>
      <c r="G397" t="s">
        <v>65</v>
      </c>
      <c r="H397" t="s">
        <v>66</v>
      </c>
      <c r="I397" t="s">
        <v>66</v>
      </c>
      <c r="J397" t="s">
        <v>66</v>
      </c>
      <c r="K397" t="s">
        <v>29</v>
      </c>
      <c r="L397">
        <v>15</v>
      </c>
      <c r="N397" s="5">
        <v>9.5000000000000001E-2</v>
      </c>
      <c r="O397" t="s">
        <v>30</v>
      </c>
      <c r="P397" s="5">
        <v>0.123</v>
      </c>
      <c r="Q397" s="6">
        <v>2424.158437</v>
      </c>
      <c r="R397" s="7">
        <v>9.0070861659047996E-5</v>
      </c>
      <c r="S397" s="7">
        <v>1.9388653162790906E-4</v>
      </c>
      <c r="T397" s="6">
        <v>0.21834603921864101</v>
      </c>
      <c r="U397" s="6">
        <v>0.47001167146646311</v>
      </c>
    </row>
    <row r="398" spans="1:21" x14ac:dyDescent="0.3">
      <c r="A398" t="s">
        <v>21</v>
      </c>
      <c r="B398" t="s">
        <v>22</v>
      </c>
      <c r="C398" t="s">
        <v>46</v>
      </c>
      <c r="D398" t="s">
        <v>359</v>
      </c>
      <c r="E398" t="s">
        <v>25</v>
      </c>
      <c r="F398" t="s">
        <v>31</v>
      </c>
      <c r="G398" t="s">
        <v>67</v>
      </c>
      <c r="H398" t="s">
        <v>28</v>
      </c>
      <c r="I398" t="s">
        <v>28</v>
      </c>
      <c r="J398" t="s">
        <v>28</v>
      </c>
      <c r="K398" t="s">
        <v>29</v>
      </c>
      <c r="L398">
        <v>20</v>
      </c>
      <c r="N398" s="5">
        <v>0</v>
      </c>
      <c r="O398" t="s">
        <v>30</v>
      </c>
      <c r="P398" s="5">
        <v>0.3</v>
      </c>
      <c r="Q398" s="6">
        <v>0</v>
      </c>
      <c r="R398" s="7">
        <v>3.6816310603171587E-4</v>
      </c>
      <c r="S398" s="7">
        <v>1.1165464820805936E-4</v>
      </c>
      <c r="T398" s="6">
        <v>0</v>
      </c>
      <c r="U398" s="6">
        <v>0</v>
      </c>
    </row>
    <row r="399" spans="1:21" x14ac:dyDescent="0.3">
      <c r="A399" t="s">
        <v>21</v>
      </c>
      <c r="B399" t="s">
        <v>22</v>
      </c>
      <c r="C399" t="s">
        <v>46</v>
      </c>
      <c r="D399" t="s">
        <v>359</v>
      </c>
      <c r="E399" t="s">
        <v>25</v>
      </c>
      <c r="F399" t="s">
        <v>31</v>
      </c>
      <c r="G399" t="s">
        <v>68</v>
      </c>
      <c r="H399" t="s">
        <v>50</v>
      </c>
      <c r="I399" t="s">
        <v>50</v>
      </c>
      <c r="J399" t="s">
        <v>50</v>
      </c>
      <c r="K399" t="s">
        <v>29</v>
      </c>
      <c r="L399">
        <v>7</v>
      </c>
      <c r="N399" s="5">
        <v>0.216</v>
      </c>
      <c r="O399" t="s">
        <v>30</v>
      </c>
      <c r="P399" s="5">
        <v>0.05</v>
      </c>
      <c r="Q399" s="6">
        <v>231652.9706</v>
      </c>
      <c r="R399" s="7">
        <v>0</v>
      </c>
      <c r="S399" s="7">
        <v>0</v>
      </c>
      <c r="T399" s="6">
        <v>0</v>
      </c>
      <c r="U399" s="6">
        <v>0</v>
      </c>
    </row>
    <row r="400" spans="1:21" x14ac:dyDescent="0.3">
      <c r="A400" t="s">
        <v>21</v>
      </c>
      <c r="B400" t="s">
        <v>22</v>
      </c>
      <c r="C400" t="s">
        <v>46</v>
      </c>
      <c r="D400" t="s">
        <v>359</v>
      </c>
      <c r="E400" t="s">
        <v>25</v>
      </c>
      <c r="F400" t="s">
        <v>31</v>
      </c>
      <c r="G400" t="s">
        <v>69</v>
      </c>
      <c r="H400" t="s">
        <v>52</v>
      </c>
      <c r="I400" t="s">
        <v>899</v>
      </c>
      <c r="J400" t="s">
        <v>52</v>
      </c>
      <c r="K400" t="s">
        <v>29</v>
      </c>
      <c r="L400">
        <v>4</v>
      </c>
      <c r="N400" s="5">
        <v>1.5822619E-2</v>
      </c>
      <c r="O400" t="s">
        <v>30</v>
      </c>
      <c r="P400" s="5">
        <v>1.8944889999999999E-2</v>
      </c>
      <c r="Q400" s="6">
        <v>6348.2974979999999</v>
      </c>
      <c r="R400" s="7">
        <v>9.0070861659047996E-5</v>
      </c>
      <c r="S400" s="7">
        <v>1.9388653162790906E-4</v>
      </c>
      <c r="T400" s="6">
        <v>0.57179662571283851</v>
      </c>
      <c r="U400" s="6">
        <v>1.230849383629353</v>
      </c>
    </row>
    <row r="401" spans="1:21" x14ac:dyDescent="0.3">
      <c r="A401" t="s">
        <v>21</v>
      </c>
      <c r="B401" t="s">
        <v>22</v>
      </c>
      <c r="C401" t="s">
        <v>46</v>
      </c>
      <c r="D401" t="s">
        <v>359</v>
      </c>
      <c r="E401" t="s">
        <v>25</v>
      </c>
      <c r="F401" t="s">
        <v>31</v>
      </c>
      <c r="G401" t="s">
        <v>70</v>
      </c>
      <c r="H401" t="s">
        <v>54</v>
      </c>
      <c r="I401" t="s">
        <v>54</v>
      </c>
      <c r="J401" t="s">
        <v>54</v>
      </c>
      <c r="K401" t="s">
        <v>29</v>
      </c>
      <c r="L401">
        <v>7</v>
      </c>
      <c r="N401" s="5">
        <v>9.1419574000000003E-2</v>
      </c>
      <c r="O401" t="s">
        <v>30</v>
      </c>
      <c r="P401" s="5">
        <v>0.13668872800000001</v>
      </c>
      <c r="Q401" s="6">
        <v>275347.2635</v>
      </c>
      <c r="R401" s="7">
        <v>9.0070861659047996E-5</v>
      </c>
      <c r="S401" s="7">
        <v>1.9388653162790906E-4</v>
      </c>
      <c r="T401" s="6">
        <v>24.800765278905935</v>
      </c>
      <c r="U401" s="6">
        <v>53.386125913250957</v>
      </c>
    </row>
    <row r="402" spans="1:21" x14ac:dyDescent="0.3">
      <c r="A402" t="s">
        <v>21</v>
      </c>
      <c r="B402" t="s">
        <v>22</v>
      </c>
      <c r="C402" t="s">
        <v>46</v>
      </c>
      <c r="D402" t="s">
        <v>359</v>
      </c>
      <c r="E402" t="s">
        <v>25</v>
      </c>
      <c r="F402" t="s">
        <v>31</v>
      </c>
      <c r="G402" t="s">
        <v>71</v>
      </c>
      <c r="H402" t="s">
        <v>56</v>
      </c>
      <c r="I402" t="s">
        <v>56</v>
      </c>
      <c r="J402" t="s">
        <v>56</v>
      </c>
      <c r="K402" t="s">
        <v>29</v>
      </c>
      <c r="L402">
        <v>10</v>
      </c>
      <c r="N402" s="5">
        <v>2.1096825E-2</v>
      </c>
      <c r="O402" t="s">
        <v>30</v>
      </c>
      <c r="P402" s="5">
        <v>4.7975805000000003E-2</v>
      </c>
      <c r="Q402" s="6">
        <v>21475.218680000002</v>
      </c>
      <c r="R402" s="7">
        <v>9.0070861659047996E-5</v>
      </c>
      <c r="S402" s="7">
        <v>1.9388653162790906E-4</v>
      </c>
      <c r="T402" s="6">
        <v>1.9342914508240834</v>
      </c>
      <c r="U402" s="6">
        <v>4.1637556658160841</v>
      </c>
    </row>
    <row r="403" spans="1:21" x14ac:dyDescent="0.3">
      <c r="A403" t="s">
        <v>21</v>
      </c>
      <c r="B403" t="s">
        <v>22</v>
      </c>
      <c r="C403" t="s">
        <v>46</v>
      </c>
      <c r="D403" t="s">
        <v>359</v>
      </c>
      <c r="E403" t="s">
        <v>25</v>
      </c>
      <c r="F403" t="s">
        <v>31</v>
      </c>
      <c r="G403" t="s">
        <v>72</v>
      </c>
      <c r="H403" t="s">
        <v>58</v>
      </c>
      <c r="I403" t="s">
        <v>58</v>
      </c>
      <c r="J403" t="s">
        <v>58</v>
      </c>
      <c r="K403" t="s">
        <v>29</v>
      </c>
      <c r="L403">
        <v>9</v>
      </c>
      <c r="N403" s="5">
        <v>2.1096825E-2</v>
      </c>
      <c r="O403" t="s">
        <v>30</v>
      </c>
      <c r="P403" s="5">
        <v>0.15277185900000001</v>
      </c>
      <c r="Q403" s="6">
        <v>71247.777310000005</v>
      </c>
      <c r="R403" s="7">
        <v>9.0070861659047996E-5</v>
      </c>
      <c r="S403" s="7">
        <v>1.9388653162790906E-4</v>
      </c>
      <c r="T403" s="6">
        <v>6.4173486936036692</v>
      </c>
      <c r="U403" s="6">
        <v>13.813984428833537</v>
      </c>
    </row>
    <row r="404" spans="1:21" x14ac:dyDescent="0.3">
      <c r="A404" t="s">
        <v>21</v>
      </c>
      <c r="B404" t="s">
        <v>22</v>
      </c>
      <c r="C404" t="s">
        <v>46</v>
      </c>
      <c r="D404" t="s">
        <v>359</v>
      </c>
      <c r="E404" t="s">
        <v>25</v>
      </c>
      <c r="F404" t="s">
        <v>31</v>
      </c>
      <c r="G404" t="s">
        <v>73</v>
      </c>
      <c r="H404" t="s">
        <v>60</v>
      </c>
      <c r="I404" t="s">
        <v>60</v>
      </c>
      <c r="J404" t="s">
        <v>60</v>
      </c>
      <c r="K404" t="s">
        <v>29</v>
      </c>
      <c r="L404">
        <v>13</v>
      </c>
      <c r="N404" s="5">
        <v>1.9778272999999999E-2</v>
      </c>
      <c r="O404" t="s">
        <v>30</v>
      </c>
      <c r="P404" s="5">
        <v>7.6560914999999993E-2</v>
      </c>
      <c r="Q404" s="6">
        <v>32564.063910000001</v>
      </c>
      <c r="R404" s="7">
        <v>9.0070861659047996E-5</v>
      </c>
      <c r="S404" s="7">
        <v>1.9388653162790906E-4</v>
      </c>
      <c r="T404" s="6">
        <v>2.9330732954940077</v>
      </c>
      <c r="U404" s="6">
        <v>6.3137334072194671</v>
      </c>
    </row>
    <row r="405" spans="1:21" x14ac:dyDescent="0.3">
      <c r="A405" t="s">
        <v>21</v>
      </c>
      <c r="B405" t="s">
        <v>22</v>
      </c>
      <c r="C405" t="s">
        <v>46</v>
      </c>
      <c r="D405" t="s">
        <v>359</v>
      </c>
      <c r="E405" t="s">
        <v>25</v>
      </c>
      <c r="F405" t="s">
        <v>31</v>
      </c>
      <c r="G405" t="s">
        <v>74</v>
      </c>
      <c r="H405" t="s">
        <v>62</v>
      </c>
      <c r="I405" t="s">
        <v>62</v>
      </c>
      <c r="J405" t="s">
        <v>62</v>
      </c>
      <c r="K405" t="s">
        <v>29</v>
      </c>
      <c r="L405">
        <v>10</v>
      </c>
      <c r="N405" s="5">
        <v>1.5822619E-2</v>
      </c>
      <c r="O405" t="s">
        <v>30</v>
      </c>
      <c r="P405" s="5">
        <v>6.8486272000000001E-2</v>
      </c>
      <c r="Q405" s="6">
        <v>23268.418710000002</v>
      </c>
      <c r="R405" s="7">
        <v>9.0070861659047996E-5</v>
      </c>
      <c r="S405" s="7">
        <v>1.9388653162790906E-4</v>
      </c>
      <c r="T405" s="6">
        <v>2.0958065226532141</v>
      </c>
      <c r="U405" s="6">
        <v>4.5114330001478464</v>
      </c>
    </row>
    <row r="406" spans="1:21" x14ac:dyDescent="0.3">
      <c r="A406" t="s">
        <v>21</v>
      </c>
      <c r="B406" t="s">
        <v>22</v>
      </c>
      <c r="C406" t="s">
        <v>46</v>
      </c>
      <c r="D406" t="s">
        <v>359</v>
      </c>
      <c r="E406" t="s">
        <v>25</v>
      </c>
      <c r="F406" t="s">
        <v>31</v>
      </c>
      <c r="G406" t="s">
        <v>75</v>
      </c>
      <c r="H406" t="s">
        <v>64</v>
      </c>
      <c r="I406" t="s">
        <v>64</v>
      </c>
      <c r="J406" t="s">
        <v>64</v>
      </c>
      <c r="K406" t="s">
        <v>29</v>
      </c>
      <c r="L406">
        <v>10</v>
      </c>
      <c r="N406" s="5">
        <v>2.3733928000000001E-2</v>
      </c>
      <c r="O406" t="s">
        <v>30</v>
      </c>
      <c r="P406" s="5">
        <v>3.6036828999999999E-2</v>
      </c>
      <c r="Q406" s="6">
        <v>18129.032370000001</v>
      </c>
      <c r="R406" s="7">
        <v>9.0070861659047996E-5</v>
      </c>
      <c r="S406" s="7">
        <v>1.9388653162790906E-4</v>
      </c>
      <c r="T406" s="6">
        <v>1.6328975666106731</v>
      </c>
      <c r="U406" s="6">
        <v>3.5149752079893921</v>
      </c>
    </row>
    <row r="407" spans="1:21" x14ac:dyDescent="0.3">
      <c r="A407" t="s">
        <v>21</v>
      </c>
      <c r="B407" t="s">
        <v>22</v>
      </c>
      <c r="C407" t="s">
        <v>46</v>
      </c>
      <c r="D407" t="s">
        <v>359</v>
      </c>
      <c r="E407" t="s">
        <v>25</v>
      </c>
      <c r="F407" t="s">
        <v>31</v>
      </c>
      <c r="G407" t="s">
        <v>76</v>
      </c>
      <c r="H407" t="s">
        <v>66</v>
      </c>
      <c r="I407" t="s">
        <v>66</v>
      </c>
      <c r="J407" t="s">
        <v>66</v>
      </c>
      <c r="K407" t="s">
        <v>29</v>
      </c>
      <c r="L407">
        <v>15</v>
      </c>
      <c r="N407" s="5">
        <v>9.5000000000000001E-2</v>
      </c>
      <c r="O407" t="s">
        <v>30</v>
      </c>
      <c r="P407" s="5">
        <v>0.123</v>
      </c>
      <c r="Q407" s="6">
        <v>254259.0607</v>
      </c>
      <c r="R407" s="7">
        <v>9.0070861659047996E-5</v>
      </c>
      <c r="S407" s="7">
        <v>1.9388653162790906E-4</v>
      </c>
      <c r="T407" s="6">
        <v>22.901332681869189</v>
      </c>
      <c r="U407" s="6">
        <v>49.297407414093001</v>
      </c>
    </row>
    <row r="408" spans="1:21" x14ac:dyDescent="0.3">
      <c r="A408" t="s">
        <v>21</v>
      </c>
      <c r="B408" t="s">
        <v>22</v>
      </c>
      <c r="C408" t="s">
        <v>46</v>
      </c>
      <c r="D408" t="s">
        <v>359</v>
      </c>
      <c r="E408" t="s">
        <v>25</v>
      </c>
      <c r="F408" t="s">
        <v>41</v>
      </c>
      <c r="G408" t="s">
        <v>360</v>
      </c>
      <c r="H408" t="s">
        <v>78</v>
      </c>
      <c r="I408" t="s">
        <v>78</v>
      </c>
      <c r="J408" t="s">
        <v>78</v>
      </c>
      <c r="K408" t="s">
        <v>44</v>
      </c>
      <c r="L408">
        <v>15</v>
      </c>
      <c r="M408" t="s">
        <v>359</v>
      </c>
      <c r="N408" s="5">
        <v>0.21560000000000001</v>
      </c>
      <c r="O408" t="s">
        <v>30</v>
      </c>
      <c r="P408" s="5">
        <v>0.76666666699999997</v>
      </c>
      <c r="Q408" s="6">
        <v>5283918.2949999999</v>
      </c>
      <c r="R408" s="7">
        <v>7.4908632086589932E-5</v>
      </c>
      <c r="S408" s="7">
        <v>7.9584751802030951E-5</v>
      </c>
      <c r="T408" s="6">
        <v>395.81109153575659</v>
      </c>
      <c r="U408" s="6">
        <v>420.51932604978555</v>
      </c>
    </row>
    <row r="409" spans="1:21" x14ac:dyDescent="0.3">
      <c r="A409" t="s">
        <v>21</v>
      </c>
      <c r="B409" t="s">
        <v>22</v>
      </c>
      <c r="C409" t="s">
        <v>46</v>
      </c>
      <c r="D409" t="s">
        <v>359</v>
      </c>
      <c r="E409" t="s">
        <v>25</v>
      </c>
      <c r="F409" t="s">
        <v>41</v>
      </c>
      <c r="G409" t="s">
        <v>361</v>
      </c>
      <c r="H409" t="s">
        <v>336</v>
      </c>
      <c r="I409" t="s">
        <v>336</v>
      </c>
      <c r="J409" t="s">
        <v>336</v>
      </c>
      <c r="K409" t="s">
        <v>44</v>
      </c>
      <c r="L409">
        <v>10</v>
      </c>
      <c r="M409" t="s">
        <v>359</v>
      </c>
      <c r="N409" s="5">
        <v>0.27439999999999998</v>
      </c>
      <c r="O409" t="s">
        <v>30</v>
      </c>
      <c r="P409" s="5">
        <v>0.62511324999999995</v>
      </c>
      <c r="Q409" s="6">
        <v>4576963.5010000002</v>
      </c>
      <c r="R409" s="7">
        <v>6.723756087012589E-5</v>
      </c>
      <c r="S409" s="7">
        <v>2.511523780412972E-4</v>
      </c>
      <c r="T409" s="6">
        <v>307.74386199883202</v>
      </c>
      <c r="U409" s="6">
        <v>1149.5152674843712</v>
      </c>
    </row>
    <row r="410" spans="1:21" x14ac:dyDescent="0.3">
      <c r="A410" t="s">
        <v>21</v>
      </c>
      <c r="B410" t="s">
        <v>22</v>
      </c>
      <c r="C410" t="s">
        <v>46</v>
      </c>
      <c r="D410" t="s">
        <v>359</v>
      </c>
      <c r="E410" t="s">
        <v>25</v>
      </c>
      <c r="F410" t="s">
        <v>26</v>
      </c>
      <c r="G410" t="s">
        <v>362</v>
      </c>
      <c r="H410" t="s">
        <v>78</v>
      </c>
      <c r="I410" t="s">
        <v>78</v>
      </c>
      <c r="J410" t="s">
        <v>78</v>
      </c>
      <c r="K410" t="s">
        <v>44</v>
      </c>
      <c r="L410">
        <v>15</v>
      </c>
      <c r="M410" t="s">
        <v>359</v>
      </c>
      <c r="N410" s="5">
        <v>0.21560000000000001</v>
      </c>
      <c r="O410" t="s">
        <v>30</v>
      </c>
      <c r="P410" s="5">
        <v>0.76666666699999997</v>
      </c>
      <c r="Q410" s="6">
        <v>56609.595580000001</v>
      </c>
      <c r="R410" s="7">
        <v>7.4908632086589932E-5</v>
      </c>
      <c r="S410" s="7">
        <v>7.9584751802030951E-5</v>
      </c>
      <c r="T410" s="6">
        <v>4.2405473678728676</v>
      </c>
      <c r="U410" s="6">
        <v>4.5052606138476481</v>
      </c>
    </row>
    <row r="411" spans="1:21" x14ac:dyDescent="0.3">
      <c r="A411" t="s">
        <v>21</v>
      </c>
      <c r="B411" t="s">
        <v>22</v>
      </c>
      <c r="C411" t="s">
        <v>46</v>
      </c>
      <c r="D411" t="s">
        <v>359</v>
      </c>
      <c r="E411" t="s">
        <v>25</v>
      </c>
      <c r="F411" t="s">
        <v>26</v>
      </c>
      <c r="G411" t="s">
        <v>363</v>
      </c>
      <c r="H411" t="s">
        <v>336</v>
      </c>
      <c r="I411" t="s">
        <v>336</v>
      </c>
      <c r="J411" t="s">
        <v>336</v>
      </c>
      <c r="K411" t="s">
        <v>44</v>
      </c>
      <c r="L411">
        <v>10</v>
      </c>
      <c r="M411" t="s">
        <v>359</v>
      </c>
      <c r="N411" s="5">
        <v>0.27439999999999998</v>
      </c>
      <c r="O411" t="s">
        <v>30</v>
      </c>
      <c r="P411" s="5">
        <v>0.62511324999999995</v>
      </c>
      <c r="Q411" s="6">
        <v>49035.590360000002</v>
      </c>
      <c r="R411" s="7">
        <v>6.723756087012589E-5</v>
      </c>
      <c r="S411" s="7">
        <v>2.511523780412972E-4</v>
      </c>
      <c r="T411" s="6">
        <v>3.2970334916330586</v>
      </c>
      <c r="U411" s="6">
        <v>12.315405127572909</v>
      </c>
    </row>
    <row r="412" spans="1:21" x14ac:dyDescent="0.3">
      <c r="A412" t="s">
        <v>21</v>
      </c>
      <c r="B412" t="s">
        <v>22</v>
      </c>
      <c r="C412" t="s">
        <v>219</v>
      </c>
      <c r="D412" t="s">
        <v>364</v>
      </c>
      <c r="E412" t="s">
        <v>25</v>
      </c>
      <c r="F412" t="s">
        <v>26</v>
      </c>
      <c r="G412" t="s">
        <v>221</v>
      </c>
      <c r="H412" t="s">
        <v>28</v>
      </c>
      <c r="I412" t="s">
        <v>28</v>
      </c>
      <c r="J412" t="s">
        <v>28</v>
      </c>
      <c r="K412" t="s">
        <v>29</v>
      </c>
      <c r="L412">
        <v>20</v>
      </c>
      <c r="N412" s="5">
        <v>0</v>
      </c>
      <c r="O412" t="s">
        <v>30</v>
      </c>
      <c r="P412" s="5">
        <v>0.3</v>
      </c>
      <c r="Q412" s="6">
        <v>0</v>
      </c>
      <c r="R412" s="7">
        <v>3.6816310603171587E-4</v>
      </c>
      <c r="S412" s="7">
        <v>1.1165464820805937E-4</v>
      </c>
      <c r="T412" s="6">
        <v>0</v>
      </c>
      <c r="U412" s="6">
        <v>0</v>
      </c>
    </row>
    <row r="413" spans="1:21" x14ac:dyDescent="0.3">
      <c r="A413" t="s">
        <v>21</v>
      </c>
      <c r="B413" t="s">
        <v>22</v>
      </c>
      <c r="C413" t="s">
        <v>219</v>
      </c>
      <c r="D413" t="s">
        <v>364</v>
      </c>
      <c r="E413" t="s">
        <v>25</v>
      </c>
      <c r="F413" t="s">
        <v>26</v>
      </c>
      <c r="G413" t="s">
        <v>222</v>
      </c>
      <c r="H413" t="s">
        <v>223</v>
      </c>
      <c r="I413" t="s">
        <v>914</v>
      </c>
      <c r="J413" t="s">
        <v>223</v>
      </c>
      <c r="K413" t="s">
        <v>29</v>
      </c>
      <c r="L413">
        <v>5</v>
      </c>
      <c r="M413" t="s">
        <v>220</v>
      </c>
      <c r="N413" s="5">
        <v>0</v>
      </c>
      <c r="O413" t="s">
        <v>30</v>
      </c>
      <c r="P413" s="5">
        <v>1</v>
      </c>
      <c r="Q413" s="6">
        <v>0</v>
      </c>
      <c r="R413" s="7">
        <v>1.0438347089802846E-4</v>
      </c>
      <c r="S413" s="7">
        <v>3.4778106055455282E-5</v>
      </c>
      <c r="T413" s="6">
        <v>0</v>
      </c>
      <c r="U413" s="6">
        <v>0</v>
      </c>
    </row>
    <row r="414" spans="1:21" x14ac:dyDescent="0.3">
      <c r="A414" t="s">
        <v>21</v>
      </c>
      <c r="B414" t="s">
        <v>22</v>
      </c>
      <c r="C414" t="s">
        <v>219</v>
      </c>
      <c r="D414" t="s">
        <v>364</v>
      </c>
      <c r="E414" t="s">
        <v>25</v>
      </c>
      <c r="F414" t="s">
        <v>31</v>
      </c>
      <c r="G414" t="s">
        <v>224</v>
      </c>
      <c r="H414" t="s">
        <v>28</v>
      </c>
      <c r="I414" t="s">
        <v>28</v>
      </c>
      <c r="J414" t="s">
        <v>28</v>
      </c>
      <c r="K414" t="s">
        <v>29</v>
      </c>
      <c r="L414">
        <v>20</v>
      </c>
      <c r="N414" s="5">
        <v>0</v>
      </c>
      <c r="O414" t="s">
        <v>30</v>
      </c>
      <c r="P414" s="5">
        <v>0.3</v>
      </c>
      <c r="Q414" s="6">
        <v>0</v>
      </c>
      <c r="R414" s="7">
        <v>3.6816310603171587E-4</v>
      </c>
      <c r="S414" s="7">
        <v>1.1165464820805937E-4</v>
      </c>
      <c r="T414" s="6">
        <v>0</v>
      </c>
      <c r="U414" s="6">
        <v>0</v>
      </c>
    </row>
    <row r="415" spans="1:21" x14ac:dyDescent="0.3">
      <c r="A415" t="s">
        <v>21</v>
      </c>
      <c r="B415" t="s">
        <v>22</v>
      </c>
      <c r="C415" t="s">
        <v>219</v>
      </c>
      <c r="D415" t="s">
        <v>364</v>
      </c>
      <c r="E415" t="s">
        <v>25</v>
      </c>
      <c r="F415" t="s">
        <v>31</v>
      </c>
      <c r="G415" t="s">
        <v>225</v>
      </c>
      <c r="H415" t="s">
        <v>223</v>
      </c>
      <c r="I415" t="s">
        <v>914</v>
      </c>
      <c r="J415" t="s">
        <v>223</v>
      </c>
      <c r="K415" t="s">
        <v>29</v>
      </c>
      <c r="L415">
        <v>5</v>
      </c>
      <c r="M415" t="s">
        <v>220</v>
      </c>
      <c r="N415" s="5">
        <v>0</v>
      </c>
      <c r="O415" t="s">
        <v>30</v>
      </c>
      <c r="P415" s="5">
        <v>1</v>
      </c>
      <c r="Q415" s="6">
        <v>0</v>
      </c>
      <c r="R415" s="7">
        <v>1.0438347089802846E-4</v>
      </c>
      <c r="S415" s="7">
        <v>3.4778106055455282E-5</v>
      </c>
      <c r="T415" s="6">
        <v>0</v>
      </c>
      <c r="U415" s="6">
        <v>0</v>
      </c>
    </row>
    <row r="416" spans="1:21" x14ac:dyDescent="0.3">
      <c r="A416" t="s">
        <v>21</v>
      </c>
      <c r="B416" t="s">
        <v>22</v>
      </c>
      <c r="C416" t="s">
        <v>219</v>
      </c>
      <c r="D416" t="s">
        <v>364</v>
      </c>
      <c r="E416" t="s">
        <v>25</v>
      </c>
      <c r="F416" t="s">
        <v>41</v>
      </c>
      <c r="G416" t="s">
        <v>365</v>
      </c>
      <c r="H416" t="s">
        <v>366</v>
      </c>
      <c r="I416" t="s">
        <v>929</v>
      </c>
      <c r="J416" t="s">
        <v>366</v>
      </c>
      <c r="K416" t="s">
        <v>44</v>
      </c>
      <c r="L416">
        <v>11</v>
      </c>
      <c r="M416" t="s">
        <v>364</v>
      </c>
      <c r="N416" s="5">
        <v>0.54</v>
      </c>
      <c r="O416" t="s">
        <v>30</v>
      </c>
      <c r="P416" s="5">
        <v>0.377952756</v>
      </c>
      <c r="Q416" s="6">
        <v>236439.16080000001</v>
      </c>
      <c r="R416" s="7">
        <v>1.5726179313484332E-4</v>
      </c>
      <c r="S416" s="7">
        <v>9.1338395454728966E-5</v>
      </c>
      <c r="T416" s="6">
        <v>37.182846394705557</v>
      </c>
      <c r="U416" s="6">
        <v>21.595973570134653</v>
      </c>
    </row>
    <row r="417" spans="1:21" x14ac:dyDescent="0.3">
      <c r="A417" t="s">
        <v>21</v>
      </c>
      <c r="B417" t="s">
        <v>22</v>
      </c>
      <c r="C417" t="s">
        <v>219</v>
      </c>
      <c r="D417" t="s">
        <v>364</v>
      </c>
      <c r="E417" t="s">
        <v>25</v>
      </c>
      <c r="F417" t="s">
        <v>26</v>
      </c>
      <c r="G417" t="s">
        <v>367</v>
      </c>
      <c r="H417" t="s">
        <v>366</v>
      </c>
      <c r="I417" t="s">
        <v>929</v>
      </c>
      <c r="J417" t="s">
        <v>366</v>
      </c>
      <c r="K417" t="s">
        <v>44</v>
      </c>
      <c r="L417">
        <v>11</v>
      </c>
      <c r="M417" t="s">
        <v>364</v>
      </c>
      <c r="N417" s="5">
        <v>0.54</v>
      </c>
      <c r="O417" t="s">
        <v>30</v>
      </c>
      <c r="P417" s="5">
        <v>0.377952756</v>
      </c>
      <c r="Q417" s="6">
        <v>2533.1060219999999</v>
      </c>
      <c r="R417" s="7">
        <v>1.5726179313484332E-4</v>
      </c>
      <c r="S417" s="7">
        <v>9.1338395454728966E-5</v>
      </c>
      <c r="T417" s="6">
        <v>0.39836079522038986</v>
      </c>
      <c r="U417" s="6">
        <v>0.23136983956619137</v>
      </c>
    </row>
    <row r="418" spans="1:21" x14ac:dyDescent="0.3">
      <c r="A418" t="s">
        <v>21</v>
      </c>
      <c r="B418" t="s">
        <v>22</v>
      </c>
      <c r="C418" t="s">
        <v>219</v>
      </c>
      <c r="D418" t="s">
        <v>368</v>
      </c>
      <c r="E418" t="s">
        <v>25</v>
      </c>
      <c r="F418" t="s">
        <v>26</v>
      </c>
      <c r="G418" t="s">
        <v>221</v>
      </c>
      <c r="H418" t="s">
        <v>28</v>
      </c>
      <c r="I418" t="s">
        <v>28</v>
      </c>
      <c r="J418" t="s">
        <v>28</v>
      </c>
      <c r="K418" t="s">
        <v>29</v>
      </c>
      <c r="L418">
        <v>20</v>
      </c>
      <c r="N418" s="5">
        <v>0</v>
      </c>
      <c r="O418" t="s">
        <v>30</v>
      </c>
      <c r="P418" s="5">
        <v>0.3</v>
      </c>
      <c r="Q418" s="6">
        <v>0</v>
      </c>
      <c r="R418" s="7">
        <v>3.6816310603171587E-4</v>
      </c>
      <c r="S418" s="7">
        <v>1.1165464820805937E-4</v>
      </c>
      <c r="T418" s="6">
        <v>0</v>
      </c>
      <c r="U418" s="6">
        <v>0</v>
      </c>
    </row>
    <row r="419" spans="1:21" x14ac:dyDescent="0.3">
      <c r="A419" t="s">
        <v>21</v>
      </c>
      <c r="B419" t="s">
        <v>22</v>
      </c>
      <c r="C419" t="s">
        <v>219</v>
      </c>
      <c r="D419" t="s">
        <v>368</v>
      </c>
      <c r="E419" t="s">
        <v>25</v>
      </c>
      <c r="F419" t="s">
        <v>26</v>
      </c>
      <c r="G419" t="s">
        <v>222</v>
      </c>
      <c r="H419" t="s">
        <v>223</v>
      </c>
      <c r="I419" t="s">
        <v>914</v>
      </c>
      <c r="J419" t="s">
        <v>223</v>
      </c>
      <c r="K419" t="s">
        <v>29</v>
      </c>
      <c r="L419">
        <v>5</v>
      </c>
      <c r="M419" t="s">
        <v>220</v>
      </c>
      <c r="N419" s="5">
        <v>0</v>
      </c>
      <c r="O419" t="s">
        <v>30</v>
      </c>
      <c r="P419" s="5">
        <v>1</v>
      </c>
      <c r="Q419" s="6">
        <v>0</v>
      </c>
      <c r="R419" s="7">
        <v>1.0438347089802846E-4</v>
      </c>
      <c r="S419" s="7">
        <v>3.4778106055455282E-5</v>
      </c>
      <c r="T419" s="6">
        <v>0</v>
      </c>
      <c r="U419" s="6">
        <v>0</v>
      </c>
    </row>
    <row r="420" spans="1:21" x14ac:dyDescent="0.3">
      <c r="A420" t="s">
        <v>21</v>
      </c>
      <c r="B420" t="s">
        <v>22</v>
      </c>
      <c r="C420" t="s">
        <v>219</v>
      </c>
      <c r="D420" t="s">
        <v>368</v>
      </c>
      <c r="E420" t="s">
        <v>25</v>
      </c>
      <c r="F420" t="s">
        <v>31</v>
      </c>
      <c r="G420" t="s">
        <v>224</v>
      </c>
      <c r="H420" t="s">
        <v>28</v>
      </c>
      <c r="I420" t="s">
        <v>28</v>
      </c>
      <c r="J420" t="s">
        <v>28</v>
      </c>
      <c r="K420" t="s">
        <v>29</v>
      </c>
      <c r="L420">
        <v>20</v>
      </c>
      <c r="N420" s="5">
        <v>0</v>
      </c>
      <c r="O420" t="s">
        <v>30</v>
      </c>
      <c r="P420" s="5">
        <v>0.3</v>
      </c>
      <c r="Q420" s="6">
        <v>0</v>
      </c>
      <c r="R420" s="7">
        <v>3.6816310603171587E-4</v>
      </c>
      <c r="S420" s="7">
        <v>1.1165464820805937E-4</v>
      </c>
      <c r="T420" s="6">
        <v>0</v>
      </c>
      <c r="U420" s="6">
        <v>0</v>
      </c>
    </row>
    <row r="421" spans="1:21" x14ac:dyDescent="0.3">
      <c r="A421" t="s">
        <v>21</v>
      </c>
      <c r="B421" t="s">
        <v>22</v>
      </c>
      <c r="C421" t="s">
        <v>219</v>
      </c>
      <c r="D421" t="s">
        <v>368</v>
      </c>
      <c r="E421" t="s">
        <v>25</v>
      </c>
      <c r="F421" t="s">
        <v>31</v>
      </c>
      <c r="G421" t="s">
        <v>225</v>
      </c>
      <c r="H421" t="s">
        <v>223</v>
      </c>
      <c r="I421" t="s">
        <v>914</v>
      </c>
      <c r="J421" t="s">
        <v>223</v>
      </c>
      <c r="K421" t="s">
        <v>29</v>
      </c>
      <c r="L421">
        <v>5</v>
      </c>
      <c r="M421" t="s">
        <v>220</v>
      </c>
      <c r="N421" s="5">
        <v>0</v>
      </c>
      <c r="O421" t="s">
        <v>30</v>
      </c>
      <c r="P421" s="5">
        <v>1</v>
      </c>
      <c r="Q421" s="6">
        <v>0</v>
      </c>
      <c r="R421" s="7">
        <v>1.0438347089802846E-4</v>
      </c>
      <c r="S421" s="7">
        <v>3.4778106055455282E-5</v>
      </c>
      <c r="T421" s="6">
        <v>0</v>
      </c>
      <c r="U421" s="6">
        <v>0</v>
      </c>
    </row>
    <row r="422" spans="1:21" x14ac:dyDescent="0.3">
      <c r="A422" t="s">
        <v>21</v>
      </c>
      <c r="B422" t="s">
        <v>22</v>
      </c>
      <c r="C422" t="s">
        <v>219</v>
      </c>
      <c r="D422" t="s">
        <v>368</v>
      </c>
      <c r="E422" t="s">
        <v>25</v>
      </c>
      <c r="F422" t="s">
        <v>41</v>
      </c>
      <c r="G422" t="s">
        <v>369</v>
      </c>
      <c r="H422" t="s">
        <v>370</v>
      </c>
      <c r="I422" t="s">
        <v>370</v>
      </c>
      <c r="J422" t="s">
        <v>370</v>
      </c>
      <c r="K422" t="s">
        <v>44</v>
      </c>
      <c r="L422">
        <v>12</v>
      </c>
      <c r="M422" t="s">
        <v>368</v>
      </c>
      <c r="N422" s="5">
        <v>0.54</v>
      </c>
      <c r="O422" t="s">
        <v>30</v>
      </c>
      <c r="P422" s="5">
        <v>0.308888889</v>
      </c>
      <c r="Q422" s="6">
        <v>2158754.2349999999</v>
      </c>
      <c r="R422" s="7">
        <v>1.5726179313484332E-4</v>
      </c>
      <c r="S422" s="7">
        <v>9.1338395454728966E-5</v>
      </c>
      <c r="T422" s="6">
        <v>339.48956193353695</v>
      </c>
      <c r="U422" s="6">
        <v>197.17714800600089</v>
      </c>
    </row>
    <row r="423" spans="1:21" x14ac:dyDescent="0.3">
      <c r="A423" t="s">
        <v>21</v>
      </c>
      <c r="B423" t="s">
        <v>22</v>
      </c>
      <c r="C423" t="s">
        <v>219</v>
      </c>
      <c r="D423" t="s">
        <v>368</v>
      </c>
      <c r="E423" t="s">
        <v>25</v>
      </c>
      <c r="F423" t="s">
        <v>41</v>
      </c>
      <c r="G423" t="s">
        <v>371</v>
      </c>
      <c r="H423" t="s">
        <v>372</v>
      </c>
      <c r="I423" t="s">
        <v>930</v>
      </c>
      <c r="J423" t="s">
        <v>372</v>
      </c>
      <c r="K423" t="s">
        <v>44</v>
      </c>
      <c r="L423">
        <v>11</v>
      </c>
      <c r="M423" t="s">
        <v>368</v>
      </c>
      <c r="N423" s="5">
        <v>0.46</v>
      </c>
      <c r="O423" t="s">
        <v>30</v>
      </c>
      <c r="P423" s="5">
        <v>0.20865139899999999</v>
      </c>
      <c r="Q423" s="6">
        <v>1034988.563</v>
      </c>
      <c r="R423" s="7">
        <v>1.5726179313484332E-4</v>
      </c>
      <c r="S423" s="7">
        <v>9.1338395454728966E-5</v>
      </c>
      <c r="T423" s="6">
        <v>162.76415729143474</v>
      </c>
      <c r="U423" s="6">
        <v>94.534194658415657</v>
      </c>
    </row>
    <row r="424" spans="1:21" x14ac:dyDescent="0.3">
      <c r="A424" t="s">
        <v>21</v>
      </c>
      <c r="B424" t="s">
        <v>22</v>
      </c>
      <c r="C424" t="s">
        <v>219</v>
      </c>
      <c r="D424" t="s">
        <v>368</v>
      </c>
      <c r="E424" t="s">
        <v>25</v>
      </c>
      <c r="F424" t="s">
        <v>26</v>
      </c>
      <c r="G424" t="s">
        <v>373</v>
      </c>
      <c r="H424" t="s">
        <v>372</v>
      </c>
      <c r="I424" t="s">
        <v>930</v>
      </c>
      <c r="J424" t="s">
        <v>372</v>
      </c>
      <c r="K424" t="s">
        <v>44</v>
      </c>
      <c r="L424">
        <v>11</v>
      </c>
      <c r="M424" t="s">
        <v>368</v>
      </c>
      <c r="N424" s="5">
        <v>0.46</v>
      </c>
      <c r="O424" t="s">
        <v>30</v>
      </c>
      <c r="P424" s="5">
        <v>0.20865139899999999</v>
      </c>
      <c r="Q424" s="6">
        <v>11088.41597</v>
      </c>
      <c r="R424" s="7">
        <v>1.5726179313484332E-4</v>
      </c>
      <c r="S424" s="7">
        <v>9.1338395454728966E-5</v>
      </c>
      <c r="T424" s="6">
        <v>1.743784178467233</v>
      </c>
      <c r="U424" s="6">
        <v>1.0127981228343921</v>
      </c>
    </row>
    <row r="425" spans="1:21" x14ac:dyDescent="0.3">
      <c r="A425" t="s">
        <v>21</v>
      </c>
      <c r="B425" t="s">
        <v>22</v>
      </c>
      <c r="C425" t="s">
        <v>219</v>
      </c>
      <c r="D425" t="s">
        <v>368</v>
      </c>
      <c r="E425" t="s">
        <v>25</v>
      </c>
      <c r="F425" t="s">
        <v>26</v>
      </c>
      <c r="G425" t="s">
        <v>374</v>
      </c>
      <c r="H425" t="s">
        <v>370</v>
      </c>
      <c r="I425" t="s">
        <v>370</v>
      </c>
      <c r="J425" t="s">
        <v>370</v>
      </c>
      <c r="K425" t="s">
        <v>44</v>
      </c>
      <c r="L425">
        <v>12</v>
      </c>
      <c r="M425" t="s">
        <v>368</v>
      </c>
      <c r="N425" s="5">
        <v>0.54</v>
      </c>
      <c r="O425" t="s">
        <v>30</v>
      </c>
      <c r="P425" s="5">
        <v>0.308888889</v>
      </c>
      <c r="Q425" s="6">
        <v>23127.951130000001</v>
      </c>
      <c r="R425" s="7">
        <v>1.5726179313484332E-4</v>
      </c>
      <c r="S425" s="7">
        <v>9.1338395454728966E-5</v>
      </c>
      <c r="T425" s="6">
        <v>3.637143066238826</v>
      </c>
      <c r="U425" s="6">
        <v>2.1124699463695857</v>
      </c>
    </row>
    <row r="426" spans="1:21" x14ac:dyDescent="0.3">
      <c r="A426" t="s">
        <v>21</v>
      </c>
      <c r="B426" t="s">
        <v>22</v>
      </c>
      <c r="C426" t="s">
        <v>80</v>
      </c>
      <c r="D426" t="s">
        <v>375</v>
      </c>
      <c r="E426" t="s">
        <v>25</v>
      </c>
      <c r="F426" t="s">
        <v>26</v>
      </c>
      <c r="G426" t="s">
        <v>82</v>
      </c>
      <c r="H426" t="s">
        <v>28</v>
      </c>
      <c r="I426" t="s">
        <v>28</v>
      </c>
      <c r="J426" t="s">
        <v>28</v>
      </c>
      <c r="K426" t="s">
        <v>29</v>
      </c>
      <c r="L426">
        <v>20</v>
      </c>
      <c r="N426" s="5">
        <v>0</v>
      </c>
      <c r="O426" t="s">
        <v>30</v>
      </c>
      <c r="P426" s="5">
        <v>0.3</v>
      </c>
      <c r="Q426" s="6">
        <v>0</v>
      </c>
      <c r="R426" s="7">
        <v>0</v>
      </c>
      <c r="S426" s="7">
        <v>2.5742209347103402E-4</v>
      </c>
      <c r="T426" s="6">
        <v>0</v>
      </c>
      <c r="U426" s="6">
        <v>0</v>
      </c>
    </row>
    <row r="427" spans="1:21" x14ac:dyDescent="0.3">
      <c r="A427" t="s">
        <v>21</v>
      </c>
      <c r="B427" t="s">
        <v>22</v>
      </c>
      <c r="C427" t="s">
        <v>80</v>
      </c>
      <c r="D427" t="s">
        <v>375</v>
      </c>
      <c r="E427" t="s">
        <v>25</v>
      </c>
      <c r="F427" t="s">
        <v>26</v>
      </c>
      <c r="G427" t="s">
        <v>83</v>
      </c>
      <c r="H427" t="s">
        <v>84</v>
      </c>
      <c r="I427" t="s">
        <v>84</v>
      </c>
      <c r="J427" t="s">
        <v>84</v>
      </c>
      <c r="K427" t="s">
        <v>29</v>
      </c>
      <c r="L427">
        <v>20</v>
      </c>
      <c r="N427" s="5">
        <v>6.7500000000000004E-2</v>
      </c>
      <c r="O427" t="s">
        <v>30</v>
      </c>
      <c r="P427" s="5">
        <v>0</v>
      </c>
      <c r="Q427" s="6">
        <v>0</v>
      </c>
      <c r="R427" s="7">
        <v>0</v>
      </c>
      <c r="S427" s="7">
        <v>0</v>
      </c>
      <c r="T427" s="6">
        <v>0</v>
      </c>
      <c r="U427" s="6">
        <v>0</v>
      </c>
    </row>
    <row r="428" spans="1:21" x14ac:dyDescent="0.3">
      <c r="A428" t="s">
        <v>21</v>
      </c>
      <c r="B428" t="s">
        <v>22</v>
      </c>
      <c r="C428" t="s">
        <v>80</v>
      </c>
      <c r="D428" t="s">
        <v>375</v>
      </c>
      <c r="E428" t="s">
        <v>25</v>
      </c>
      <c r="F428" t="s">
        <v>26</v>
      </c>
      <c r="G428" t="s">
        <v>85</v>
      </c>
      <c r="H428" t="s">
        <v>86</v>
      </c>
      <c r="I428" t="s">
        <v>86</v>
      </c>
      <c r="J428" t="s">
        <v>86</v>
      </c>
      <c r="K428" t="s">
        <v>29</v>
      </c>
      <c r="L428">
        <v>20</v>
      </c>
      <c r="N428" s="5">
        <v>0</v>
      </c>
      <c r="O428" t="s">
        <v>30</v>
      </c>
      <c r="P428" s="5">
        <v>2.0876292000000001E-2</v>
      </c>
      <c r="Q428" s="6">
        <v>0</v>
      </c>
      <c r="R428" s="7">
        <v>0</v>
      </c>
      <c r="S428" s="7">
        <v>9.7367594861764994E-4</v>
      </c>
      <c r="T428" s="6">
        <v>0</v>
      </c>
      <c r="U428" s="6">
        <v>0</v>
      </c>
    </row>
    <row r="429" spans="1:21" x14ac:dyDescent="0.3">
      <c r="A429" t="s">
        <v>21</v>
      </c>
      <c r="B429" t="s">
        <v>22</v>
      </c>
      <c r="C429" t="s">
        <v>80</v>
      </c>
      <c r="D429" t="s">
        <v>375</v>
      </c>
      <c r="E429" t="s">
        <v>25</v>
      </c>
      <c r="F429" t="s">
        <v>26</v>
      </c>
      <c r="G429" t="s">
        <v>87</v>
      </c>
      <c r="H429" t="s">
        <v>88</v>
      </c>
      <c r="I429" t="s">
        <v>900</v>
      </c>
      <c r="J429" t="s">
        <v>88</v>
      </c>
      <c r="K429" t="s">
        <v>29</v>
      </c>
      <c r="L429">
        <v>20</v>
      </c>
      <c r="N429" s="5">
        <v>0.72</v>
      </c>
      <c r="O429" t="s">
        <v>30</v>
      </c>
      <c r="P429" s="5">
        <v>3.9896204999999997E-2</v>
      </c>
      <c r="Q429" s="6">
        <v>1936.4319290000001</v>
      </c>
      <c r="R429" s="7">
        <v>0</v>
      </c>
      <c r="S429" s="7">
        <v>2.5155409608354292E-3</v>
      </c>
      <c r="T429" s="6">
        <v>0</v>
      </c>
      <c r="U429" s="6">
        <v>4.8711738352690634</v>
      </c>
    </row>
    <row r="430" spans="1:21" x14ac:dyDescent="0.3">
      <c r="A430" t="s">
        <v>21</v>
      </c>
      <c r="B430" t="s">
        <v>22</v>
      </c>
      <c r="C430" t="s">
        <v>80</v>
      </c>
      <c r="D430" t="s">
        <v>375</v>
      </c>
      <c r="E430" t="s">
        <v>25</v>
      </c>
      <c r="F430" t="s">
        <v>26</v>
      </c>
      <c r="G430" t="s">
        <v>89</v>
      </c>
      <c r="H430" t="s">
        <v>90</v>
      </c>
      <c r="I430" t="s">
        <v>901</v>
      </c>
      <c r="J430" t="s">
        <v>90</v>
      </c>
      <c r="K430" t="s">
        <v>29</v>
      </c>
      <c r="L430">
        <v>20</v>
      </c>
      <c r="N430" s="5">
        <v>0</v>
      </c>
      <c r="O430" t="s">
        <v>30</v>
      </c>
      <c r="P430" s="5">
        <v>0.33288257799999998</v>
      </c>
      <c r="Q430" s="6">
        <v>0</v>
      </c>
      <c r="R430" s="7">
        <v>0</v>
      </c>
      <c r="S430" s="7">
        <v>1.114335657679397E-3</v>
      </c>
      <c r="T430" s="6">
        <v>0</v>
      </c>
      <c r="U430" s="6">
        <v>0</v>
      </c>
    </row>
    <row r="431" spans="1:21" x14ac:dyDescent="0.3">
      <c r="A431" t="s">
        <v>21</v>
      </c>
      <c r="B431" t="s">
        <v>22</v>
      </c>
      <c r="C431" t="s">
        <v>80</v>
      </c>
      <c r="D431" t="s">
        <v>375</v>
      </c>
      <c r="E431" t="s">
        <v>25</v>
      </c>
      <c r="F431" t="s">
        <v>26</v>
      </c>
      <c r="G431" t="s">
        <v>91</v>
      </c>
      <c r="H431" t="s">
        <v>92</v>
      </c>
      <c r="I431" t="s">
        <v>902</v>
      </c>
      <c r="J431" t="s">
        <v>92</v>
      </c>
      <c r="K431" t="s">
        <v>29</v>
      </c>
      <c r="L431">
        <v>20</v>
      </c>
      <c r="N431" s="5">
        <v>0</v>
      </c>
      <c r="O431" t="s">
        <v>30</v>
      </c>
      <c r="P431" s="5">
        <v>7.7091136000000005E-2</v>
      </c>
      <c r="Q431" s="6">
        <v>0</v>
      </c>
      <c r="R431" s="7">
        <v>0</v>
      </c>
      <c r="S431" s="7">
        <v>1.7433320002456908E-3</v>
      </c>
      <c r="T431" s="6">
        <v>0</v>
      </c>
      <c r="U431" s="6">
        <v>0</v>
      </c>
    </row>
    <row r="432" spans="1:21" x14ac:dyDescent="0.3">
      <c r="A432" t="s">
        <v>21</v>
      </c>
      <c r="B432" t="s">
        <v>22</v>
      </c>
      <c r="C432" t="s">
        <v>80</v>
      </c>
      <c r="D432" t="s">
        <v>375</v>
      </c>
      <c r="E432" t="s">
        <v>25</v>
      </c>
      <c r="F432" t="s">
        <v>26</v>
      </c>
      <c r="G432" t="s">
        <v>93</v>
      </c>
      <c r="H432" t="s">
        <v>94</v>
      </c>
      <c r="I432" t="s">
        <v>903</v>
      </c>
      <c r="J432" t="s">
        <v>94</v>
      </c>
      <c r="K432" t="s">
        <v>29</v>
      </c>
      <c r="L432">
        <v>20</v>
      </c>
      <c r="N432" s="5">
        <v>0</v>
      </c>
      <c r="O432" t="s">
        <v>30</v>
      </c>
      <c r="P432" s="5">
        <v>0.12392528899999999</v>
      </c>
      <c r="Q432" s="6">
        <v>0</v>
      </c>
      <c r="R432" s="7">
        <v>0</v>
      </c>
      <c r="S432" s="7">
        <v>1.3781197233466457E-3</v>
      </c>
      <c r="T432" s="6">
        <v>0</v>
      </c>
      <c r="U432" s="6">
        <v>0</v>
      </c>
    </row>
    <row r="433" spans="1:21" x14ac:dyDescent="0.3">
      <c r="A433" t="s">
        <v>21</v>
      </c>
      <c r="B433" t="s">
        <v>22</v>
      </c>
      <c r="C433" t="s">
        <v>80</v>
      </c>
      <c r="D433" t="s">
        <v>375</v>
      </c>
      <c r="E433" t="s">
        <v>25</v>
      </c>
      <c r="F433" t="s">
        <v>26</v>
      </c>
      <c r="G433" t="s">
        <v>95</v>
      </c>
      <c r="H433" t="s">
        <v>96</v>
      </c>
      <c r="I433" t="s">
        <v>904</v>
      </c>
      <c r="J433" t="s">
        <v>96</v>
      </c>
      <c r="K433" t="s">
        <v>29</v>
      </c>
      <c r="L433">
        <v>11</v>
      </c>
      <c r="N433" s="5">
        <v>0.22500000000000001</v>
      </c>
      <c r="O433" t="s">
        <v>30</v>
      </c>
      <c r="P433" s="5">
        <v>0.04</v>
      </c>
      <c r="Q433" s="6">
        <v>1553.541164</v>
      </c>
      <c r="R433" s="7">
        <v>0</v>
      </c>
      <c r="S433" s="7">
        <v>0</v>
      </c>
      <c r="T433" s="6">
        <v>0</v>
      </c>
      <c r="U433" s="6">
        <v>0</v>
      </c>
    </row>
    <row r="434" spans="1:21" x14ac:dyDescent="0.3">
      <c r="A434" t="s">
        <v>21</v>
      </c>
      <c r="B434" t="s">
        <v>22</v>
      </c>
      <c r="C434" t="s">
        <v>80</v>
      </c>
      <c r="D434" t="s">
        <v>375</v>
      </c>
      <c r="E434" t="s">
        <v>25</v>
      </c>
      <c r="F434" t="s">
        <v>26</v>
      </c>
      <c r="G434" t="s">
        <v>99</v>
      </c>
      <c r="H434" t="s">
        <v>100</v>
      </c>
      <c r="I434" t="s">
        <v>100</v>
      </c>
      <c r="J434" t="s">
        <v>100</v>
      </c>
      <c r="K434" t="s">
        <v>29</v>
      </c>
      <c r="L434">
        <v>20</v>
      </c>
      <c r="N434" s="5">
        <v>6.0562499999999998E-2</v>
      </c>
      <c r="O434" t="s">
        <v>30</v>
      </c>
      <c r="P434" s="5">
        <v>0.1</v>
      </c>
      <c r="Q434" s="6">
        <v>1051.773545</v>
      </c>
      <c r="R434" s="7">
        <v>0</v>
      </c>
      <c r="S434" s="7">
        <v>1.1093120403056951E-3</v>
      </c>
      <c r="T434" s="6">
        <v>0</v>
      </c>
      <c r="U434" s="6">
        <v>1.1667450571435038</v>
      </c>
    </row>
    <row r="435" spans="1:21" x14ac:dyDescent="0.3">
      <c r="A435" t="s">
        <v>21</v>
      </c>
      <c r="B435" t="s">
        <v>22</v>
      </c>
      <c r="C435" t="s">
        <v>80</v>
      </c>
      <c r="D435" t="s">
        <v>375</v>
      </c>
      <c r="E435" t="s">
        <v>25</v>
      </c>
      <c r="F435" t="s">
        <v>26</v>
      </c>
      <c r="G435" t="s">
        <v>101</v>
      </c>
      <c r="H435" t="s">
        <v>102</v>
      </c>
      <c r="I435" t="s">
        <v>102</v>
      </c>
      <c r="J435" t="s">
        <v>102</v>
      </c>
      <c r="K435" t="s">
        <v>29</v>
      </c>
      <c r="L435">
        <v>11</v>
      </c>
      <c r="N435" s="5">
        <v>0.02</v>
      </c>
      <c r="O435" t="s">
        <v>30</v>
      </c>
      <c r="P435" s="5">
        <v>1.72E-2</v>
      </c>
      <c r="Q435" s="6">
        <v>0</v>
      </c>
      <c r="R435" s="7">
        <v>0</v>
      </c>
      <c r="S435" s="7">
        <v>0</v>
      </c>
      <c r="T435" s="6">
        <v>0</v>
      </c>
      <c r="U435" s="6">
        <v>0</v>
      </c>
    </row>
    <row r="436" spans="1:21" x14ac:dyDescent="0.3">
      <c r="A436" t="s">
        <v>21</v>
      </c>
      <c r="B436" t="s">
        <v>22</v>
      </c>
      <c r="C436" t="s">
        <v>80</v>
      </c>
      <c r="D436" t="s">
        <v>375</v>
      </c>
      <c r="E436" t="s">
        <v>25</v>
      </c>
      <c r="F436" t="s">
        <v>26</v>
      </c>
      <c r="G436" t="s">
        <v>103</v>
      </c>
      <c r="H436" t="s">
        <v>104</v>
      </c>
      <c r="I436" t="s">
        <v>104</v>
      </c>
      <c r="J436" t="s">
        <v>104</v>
      </c>
      <c r="K436" t="s">
        <v>29</v>
      </c>
      <c r="L436">
        <v>15</v>
      </c>
      <c r="N436" s="5">
        <v>0.26324999999999998</v>
      </c>
      <c r="O436" t="s">
        <v>30</v>
      </c>
      <c r="P436" s="5">
        <v>6.2445599999999997E-3</v>
      </c>
      <c r="Q436" s="6">
        <v>0</v>
      </c>
      <c r="R436" s="7">
        <v>0</v>
      </c>
      <c r="S436" s="7">
        <v>9.2577893529988229E-4</v>
      </c>
      <c r="T436" s="6">
        <v>0</v>
      </c>
      <c r="U436" s="6">
        <v>0</v>
      </c>
    </row>
    <row r="437" spans="1:21" x14ac:dyDescent="0.3">
      <c r="A437" t="s">
        <v>21</v>
      </c>
      <c r="B437" t="s">
        <v>22</v>
      </c>
      <c r="C437" t="s">
        <v>80</v>
      </c>
      <c r="D437" t="s">
        <v>375</v>
      </c>
      <c r="E437" t="s">
        <v>25</v>
      </c>
      <c r="F437" t="s">
        <v>26</v>
      </c>
      <c r="G437" t="s">
        <v>105</v>
      </c>
      <c r="H437" t="s">
        <v>106</v>
      </c>
      <c r="I437" t="s">
        <v>106</v>
      </c>
      <c r="J437" t="s">
        <v>106</v>
      </c>
      <c r="K437" t="s">
        <v>29</v>
      </c>
      <c r="L437">
        <v>11</v>
      </c>
      <c r="N437" s="5">
        <v>9.4999999999999998E-3</v>
      </c>
      <c r="O437" t="s">
        <v>30</v>
      </c>
      <c r="P437" s="5">
        <v>0.15</v>
      </c>
      <c r="Q437" s="6">
        <v>262.02213410000002</v>
      </c>
      <c r="R437" s="7">
        <v>0</v>
      </c>
      <c r="S437" s="7">
        <v>1.5582957084932459E-4</v>
      </c>
      <c r="T437" s="6">
        <v>0</v>
      </c>
      <c r="U437" s="6">
        <v>4.0830796709827179E-2</v>
      </c>
    </row>
    <row r="438" spans="1:21" x14ac:dyDescent="0.3">
      <c r="A438" t="s">
        <v>21</v>
      </c>
      <c r="B438" t="s">
        <v>22</v>
      </c>
      <c r="C438" t="s">
        <v>80</v>
      </c>
      <c r="D438" t="s">
        <v>375</v>
      </c>
      <c r="E438" t="s">
        <v>25</v>
      </c>
      <c r="F438" t="s">
        <v>26</v>
      </c>
      <c r="G438" t="s">
        <v>107</v>
      </c>
      <c r="H438" t="s">
        <v>108</v>
      </c>
      <c r="I438" t="s">
        <v>108</v>
      </c>
      <c r="J438" t="s">
        <v>108</v>
      </c>
      <c r="K438" t="s">
        <v>29</v>
      </c>
      <c r="L438">
        <v>2</v>
      </c>
      <c r="M438" t="s">
        <v>109</v>
      </c>
      <c r="N438" s="5">
        <v>0</v>
      </c>
      <c r="O438" t="s">
        <v>30</v>
      </c>
      <c r="P438" s="5">
        <v>0</v>
      </c>
      <c r="Q438" s="6">
        <v>0</v>
      </c>
      <c r="R438" s="7">
        <v>0</v>
      </c>
      <c r="S438" s="7">
        <v>0</v>
      </c>
      <c r="T438" s="6">
        <v>0</v>
      </c>
      <c r="U438" s="6">
        <v>0</v>
      </c>
    </row>
    <row r="439" spans="1:21" x14ac:dyDescent="0.3">
      <c r="A439" t="s">
        <v>21</v>
      </c>
      <c r="B439" t="s">
        <v>22</v>
      </c>
      <c r="C439" t="s">
        <v>80</v>
      </c>
      <c r="D439" t="s">
        <v>375</v>
      </c>
      <c r="E439" t="s">
        <v>25</v>
      </c>
      <c r="F439" t="s">
        <v>26</v>
      </c>
      <c r="G439" t="s">
        <v>110</v>
      </c>
      <c r="H439" t="s">
        <v>111</v>
      </c>
      <c r="I439" t="s">
        <v>111</v>
      </c>
      <c r="J439" t="s">
        <v>111</v>
      </c>
      <c r="K439" t="s">
        <v>29</v>
      </c>
      <c r="L439">
        <v>20</v>
      </c>
      <c r="N439" s="5">
        <v>9.7199999999999995E-2</v>
      </c>
      <c r="O439" t="s">
        <v>30</v>
      </c>
      <c r="P439" s="5">
        <v>0.146537695</v>
      </c>
      <c r="Q439" s="6">
        <v>2615.2874259999999</v>
      </c>
      <c r="R439" s="7">
        <v>0</v>
      </c>
      <c r="S439" s="7">
        <v>8.9048709555079712E-4</v>
      </c>
      <c r="T439" s="6">
        <v>0</v>
      </c>
      <c r="U439" s="6">
        <v>2.3288797040092599</v>
      </c>
    </row>
    <row r="440" spans="1:21" x14ac:dyDescent="0.3">
      <c r="A440" t="s">
        <v>21</v>
      </c>
      <c r="B440" t="s">
        <v>22</v>
      </c>
      <c r="C440" t="s">
        <v>80</v>
      </c>
      <c r="D440" t="s">
        <v>375</v>
      </c>
      <c r="E440" t="s">
        <v>25</v>
      </c>
      <c r="F440" t="s">
        <v>26</v>
      </c>
      <c r="G440" t="s">
        <v>112</v>
      </c>
      <c r="H440" t="s">
        <v>113</v>
      </c>
      <c r="I440" t="s">
        <v>113</v>
      </c>
      <c r="J440" t="s">
        <v>113</v>
      </c>
      <c r="K440" t="s">
        <v>29</v>
      </c>
      <c r="L440">
        <v>20</v>
      </c>
      <c r="N440" s="5">
        <v>3.3599999999999998E-2</v>
      </c>
      <c r="O440" t="s">
        <v>30</v>
      </c>
      <c r="P440" s="5">
        <v>0</v>
      </c>
      <c r="Q440" s="6">
        <v>0</v>
      </c>
      <c r="R440" s="7">
        <v>0</v>
      </c>
      <c r="S440" s="7">
        <v>0</v>
      </c>
      <c r="T440" s="6">
        <v>0</v>
      </c>
      <c r="U440" s="6">
        <v>0</v>
      </c>
    </row>
    <row r="441" spans="1:21" x14ac:dyDescent="0.3">
      <c r="A441" t="s">
        <v>21</v>
      </c>
      <c r="B441" t="s">
        <v>22</v>
      </c>
      <c r="C441" t="s">
        <v>80</v>
      </c>
      <c r="D441" t="s">
        <v>375</v>
      </c>
      <c r="E441" t="s">
        <v>25</v>
      </c>
      <c r="F441" t="s">
        <v>26</v>
      </c>
      <c r="G441" t="s">
        <v>114</v>
      </c>
      <c r="H441" t="s">
        <v>115</v>
      </c>
      <c r="I441" t="s">
        <v>905</v>
      </c>
      <c r="J441" t="s">
        <v>115</v>
      </c>
      <c r="K441" t="s">
        <v>29</v>
      </c>
      <c r="L441">
        <v>20</v>
      </c>
      <c r="N441" s="5">
        <v>0.19</v>
      </c>
      <c r="O441" t="s">
        <v>30</v>
      </c>
      <c r="P441" s="5">
        <v>2.4383808999999999E-2</v>
      </c>
      <c r="Q441" s="6">
        <v>0</v>
      </c>
      <c r="R441" s="7">
        <v>0</v>
      </c>
      <c r="S441" s="7">
        <v>5.6478647055865038E-4</v>
      </c>
      <c r="T441" s="6">
        <v>0</v>
      </c>
      <c r="U441" s="6">
        <v>0</v>
      </c>
    </row>
    <row r="442" spans="1:21" x14ac:dyDescent="0.3">
      <c r="A442" t="s">
        <v>21</v>
      </c>
      <c r="B442" t="s">
        <v>22</v>
      </c>
      <c r="C442" t="s">
        <v>80</v>
      </c>
      <c r="D442" t="s">
        <v>375</v>
      </c>
      <c r="E442" t="s">
        <v>25</v>
      </c>
      <c r="F442" t="s">
        <v>26</v>
      </c>
      <c r="G442" t="s">
        <v>116</v>
      </c>
      <c r="H442" t="s">
        <v>117</v>
      </c>
      <c r="I442" t="s">
        <v>906</v>
      </c>
      <c r="J442" t="s">
        <v>117</v>
      </c>
      <c r="K442" t="s">
        <v>29</v>
      </c>
      <c r="L442">
        <v>20</v>
      </c>
      <c r="N442" s="5">
        <v>0.14249999999999999</v>
      </c>
      <c r="O442" t="s">
        <v>30</v>
      </c>
      <c r="P442" s="5">
        <v>2.5996892000000001E-2</v>
      </c>
      <c r="Q442" s="6">
        <v>0</v>
      </c>
      <c r="R442" s="7">
        <v>0</v>
      </c>
      <c r="S442" s="7">
        <v>9.7406742677655584E-4</v>
      </c>
      <c r="T442" s="6">
        <v>0</v>
      </c>
      <c r="U442" s="6">
        <v>0</v>
      </c>
    </row>
    <row r="443" spans="1:21" x14ac:dyDescent="0.3">
      <c r="A443" t="s">
        <v>21</v>
      </c>
      <c r="B443" t="s">
        <v>22</v>
      </c>
      <c r="C443" t="s">
        <v>80</v>
      </c>
      <c r="D443" t="s">
        <v>375</v>
      </c>
      <c r="E443" t="s">
        <v>25</v>
      </c>
      <c r="F443" t="s">
        <v>26</v>
      </c>
      <c r="G443" t="s">
        <v>118</v>
      </c>
      <c r="H443" t="s">
        <v>119</v>
      </c>
      <c r="I443" t="s">
        <v>907</v>
      </c>
      <c r="J443" t="s">
        <v>119</v>
      </c>
      <c r="K443" t="s">
        <v>29</v>
      </c>
      <c r="L443">
        <v>20</v>
      </c>
      <c r="N443" s="5">
        <v>0.32400000000000001</v>
      </c>
      <c r="O443" t="s">
        <v>30</v>
      </c>
      <c r="P443" s="5">
        <v>0.125</v>
      </c>
      <c r="Q443" s="6">
        <v>7330.4138279999997</v>
      </c>
      <c r="R443" s="7">
        <v>0</v>
      </c>
      <c r="S443" s="7">
        <v>8.9048709555079723E-4</v>
      </c>
      <c r="T443" s="6">
        <v>0</v>
      </c>
      <c r="U443" s="6">
        <v>6.527638918881121</v>
      </c>
    </row>
    <row r="444" spans="1:21" x14ac:dyDescent="0.3">
      <c r="A444" t="s">
        <v>21</v>
      </c>
      <c r="B444" t="s">
        <v>22</v>
      </c>
      <c r="C444" t="s">
        <v>80</v>
      </c>
      <c r="D444" t="s">
        <v>375</v>
      </c>
      <c r="E444" t="s">
        <v>25</v>
      </c>
      <c r="F444" t="s">
        <v>26</v>
      </c>
      <c r="G444" t="s">
        <v>120</v>
      </c>
      <c r="H444" t="s">
        <v>121</v>
      </c>
      <c r="I444" t="s">
        <v>121</v>
      </c>
      <c r="J444" t="s">
        <v>121</v>
      </c>
      <c r="K444" t="s">
        <v>29</v>
      </c>
      <c r="L444">
        <v>11</v>
      </c>
      <c r="N444" s="5">
        <v>0</v>
      </c>
      <c r="O444" t="s">
        <v>30</v>
      </c>
      <c r="P444" s="5">
        <v>0</v>
      </c>
      <c r="Q444" s="6">
        <v>0</v>
      </c>
      <c r="R444" s="7">
        <v>0</v>
      </c>
      <c r="S444" s="7">
        <v>0</v>
      </c>
      <c r="T444" s="6">
        <v>0</v>
      </c>
      <c r="U444" s="6">
        <v>0</v>
      </c>
    </row>
    <row r="445" spans="1:21" x14ac:dyDescent="0.3">
      <c r="A445" t="s">
        <v>21</v>
      </c>
      <c r="B445" t="s">
        <v>22</v>
      </c>
      <c r="C445" t="s">
        <v>80</v>
      </c>
      <c r="D445" t="s">
        <v>375</v>
      </c>
      <c r="E445" t="s">
        <v>25</v>
      </c>
      <c r="F445" t="s">
        <v>26</v>
      </c>
      <c r="G445" t="s">
        <v>122</v>
      </c>
      <c r="H445" t="s">
        <v>123</v>
      </c>
      <c r="I445" t="s">
        <v>123</v>
      </c>
      <c r="J445" t="s">
        <v>123</v>
      </c>
      <c r="K445" t="s">
        <v>29</v>
      </c>
      <c r="L445">
        <v>15</v>
      </c>
      <c r="N445" s="5">
        <v>0</v>
      </c>
      <c r="O445" t="s">
        <v>30</v>
      </c>
      <c r="P445" s="5">
        <v>0</v>
      </c>
      <c r="Q445" s="6">
        <v>0</v>
      </c>
      <c r="R445" s="7">
        <v>0</v>
      </c>
      <c r="S445" s="7">
        <v>0</v>
      </c>
      <c r="T445" s="6">
        <v>0</v>
      </c>
      <c r="U445" s="6">
        <v>0</v>
      </c>
    </row>
    <row r="446" spans="1:21" x14ac:dyDescent="0.3">
      <c r="A446" t="s">
        <v>21</v>
      </c>
      <c r="B446" t="s">
        <v>22</v>
      </c>
      <c r="C446" t="s">
        <v>80</v>
      </c>
      <c r="D446" t="s">
        <v>375</v>
      </c>
      <c r="E446" t="s">
        <v>25</v>
      </c>
      <c r="F446" t="s">
        <v>26</v>
      </c>
      <c r="G446" t="s">
        <v>124</v>
      </c>
      <c r="H446" t="s">
        <v>125</v>
      </c>
      <c r="I446" t="s">
        <v>908</v>
      </c>
      <c r="J446" t="s">
        <v>125</v>
      </c>
      <c r="K446" t="s">
        <v>29</v>
      </c>
      <c r="L446">
        <v>20</v>
      </c>
      <c r="N446" s="5">
        <v>0.08</v>
      </c>
      <c r="O446" t="s">
        <v>30</v>
      </c>
      <c r="P446" s="5">
        <v>2.0110282E-2</v>
      </c>
      <c r="Q446" s="6">
        <v>0</v>
      </c>
      <c r="R446" s="7">
        <v>0</v>
      </c>
      <c r="S446" s="7">
        <v>9.9325658201480341E-4</v>
      </c>
      <c r="T446" s="6">
        <v>0</v>
      </c>
      <c r="U446" s="6">
        <v>0</v>
      </c>
    </row>
    <row r="447" spans="1:21" x14ac:dyDescent="0.3">
      <c r="A447" t="s">
        <v>21</v>
      </c>
      <c r="B447" t="s">
        <v>22</v>
      </c>
      <c r="C447" t="s">
        <v>80</v>
      </c>
      <c r="D447" t="s">
        <v>375</v>
      </c>
      <c r="E447" t="s">
        <v>25</v>
      </c>
      <c r="F447" t="s">
        <v>26</v>
      </c>
      <c r="G447" t="s">
        <v>126</v>
      </c>
      <c r="H447" t="s">
        <v>127</v>
      </c>
      <c r="I447" t="s">
        <v>909</v>
      </c>
      <c r="J447" t="s">
        <v>127</v>
      </c>
      <c r="K447" t="s">
        <v>29</v>
      </c>
      <c r="L447">
        <v>20</v>
      </c>
      <c r="N447" s="5">
        <v>0</v>
      </c>
      <c r="O447" t="s">
        <v>30</v>
      </c>
      <c r="P447" s="5">
        <v>0.34482758600000002</v>
      </c>
      <c r="Q447" s="6">
        <v>0</v>
      </c>
      <c r="R447" s="7">
        <v>0</v>
      </c>
      <c r="S447" s="7">
        <v>9.7469850329170917E-4</v>
      </c>
      <c r="T447" s="6">
        <v>0</v>
      </c>
      <c r="U447" s="6">
        <v>0</v>
      </c>
    </row>
    <row r="448" spans="1:21" x14ac:dyDescent="0.3">
      <c r="A448" t="s">
        <v>21</v>
      </c>
      <c r="B448" t="s">
        <v>22</v>
      </c>
      <c r="C448" t="s">
        <v>80</v>
      </c>
      <c r="D448" t="s">
        <v>375</v>
      </c>
      <c r="E448" t="s">
        <v>25</v>
      </c>
      <c r="F448" t="s">
        <v>26</v>
      </c>
      <c r="G448" t="s">
        <v>128</v>
      </c>
      <c r="H448" t="s">
        <v>129</v>
      </c>
      <c r="I448" t="s">
        <v>910</v>
      </c>
      <c r="J448" t="s">
        <v>129</v>
      </c>
      <c r="K448" t="s">
        <v>29</v>
      </c>
      <c r="L448">
        <v>20</v>
      </c>
      <c r="N448" s="5">
        <v>0</v>
      </c>
      <c r="O448" t="s">
        <v>30</v>
      </c>
      <c r="P448" s="5">
        <v>6.4294632000000004E-2</v>
      </c>
      <c r="Q448" s="6">
        <v>0</v>
      </c>
      <c r="R448" s="7">
        <v>0</v>
      </c>
      <c r="S448" s="7">
        <v>1.0118980567622026E-3</v>
      </c>
      <c r="T448" s="6">
        <v>0</v>
      </c>
      <c r="U448" s="6">
        <v>0</v>
      </c>
    </row>
    <row r="449" spans="1:21" x14ac:dyDescent="0.3">
      <c r="A449" t="s">
        <v>21</v>
      </c>
      <c r="B449" t="s">
        <v>22</v>
      </c>
      <c r="C449" t="s">
        <v>80</v>
      </c>
      <c r="D449" t="s">
        <v>375</v>
      </c>
      <c r="E449" t="s">
        <v>25</v>
      </c>
      <c r="F449" t="s">
        <v>26</v>
      </c>
      <c r="G449" t="s">
        <v>130</v>
      </c>
      <c r="H449" t="s">
        <v>131</v>
      </c>
      <c r="I449" t="s">
        <v>911</v>
      </c>
      <c r="J449" t="s">
        <v>131</v>
      </c>
      <c r="K449" t="s">
        <v>29</v>
      </c>
      <c r="L449">
        <v>20</v>
      </c>
      <c r="N449" s="5">
        <v>0</v>
      </c>
      <c r="O449" t="s">
        <v>30</v>
      </c>
      <c r="P449" s="5">
        <v>0.11977468099999999</v>
      </c>
      <c r="Q449" s="6">
        <v>0</v>
      </c>
      <c r="R449" s="7">
        <v>0</v>
      </c>
      <c r="S449" s="7">
        <v>9.8546215397591632E-4</v>
      </c>
      <c r="T449" s="6">
        <v>0</v>
      </c>
      <c r="U449" s="6">
        <v>0</v>
      </c>
    </row>
    <row r="450" spans="1:21" x14ac:dyDescent="0.3">
      <c r="A450" t="s">
        <v>21</v>
      </c>
      <c r="B450" t="s">
        <v>22</v>
      </c>
      <c r="C450" t="s">
        <v>80</v>
      </c>
      <c r="D450" t="s">
        <v>375</v>
      </c>
      <c r="E450" t="s">
        <v>25</v>
      </c>
      <c r="F450" t="s">
        <v>31</v>
      </c>
      <c r="G450" t="s">
        <v>132</v>
      </c>
      <c r="H450" t="s">
        <v>28</v>
      </c>
      <c r="I450" t="s">
        <v>28</v>
      </c>
      <c r="J450" t="s">
        <v>28</v>
      </c>
      <c r="K450" t="s">
        <v>29</v>
      </c>
      <c r="L450">
        <v>20</v>
      </c>
      <c r="N450" s="5">
        <v>0</v>
      </c>
      <c r="O450" t="s">
        <v>30</v>
      </c>
      <c r="P450" s="5">
        <v>0.3</v>
      </c>
      <c r="Q450" s="6">
        <v>0</v>
      </c>
      <c r="R450" s="7">
        <v>0</v>
      </c>
      <c r="S450" s="7">
        <v>2.5742209347103402E-4</v>
      </c>
      <c r="T450" s="6">
        <v>0</v>
      </c>
      <c r="U450" s="6">
        <v>0</v>
      </c>
    </row>
    <row r="451" spans="1:21" x14ac:dyDescent="0.3">
      <c r="A451" t="s">
        <v>21</v>
      </c>
      <c r="B451" t="s">
        <v>22</v>
      </c>
      <c r="C451" t="s">
        <v>80</v>
      </c>
      <c r="D451" t="s">
        <v>375</v>
      </c>
      <c r="E451" t="s">
        <v>25</v>
      </c>
      <c r="F451" t="s">
        <v>31</v>
      </c>
      <c r="G451" t="s">
        <v>133</v>
      </c>
      <c r="H451" t="s">
        <v>84</v>
      </c>
      <c r="I451" t="s">
        <v>84</v>
      </c>
      <c r="J451" t="s">
        <v>84</v>
      </c>
      <c r="K451" t="s">
        <v>29</v>
      </c>
      <c r="L451">
        <v>20</v>
      </c>
      <c r="N451" s="5">
        <v>4.4999999999999998E-2</v>
      </c>
      <c r="O451" t="s">
        <v>30</v>
      </c>
      <c r="P451" s="5">
        <v>0.27085927799999998</v>
      </c>
      <c r="Q451" s="6">
        <v>198217.4448</v>
      </c>
      <c r="R451" s="7">
        <v>0</v>
      </c>
      <c r="S451" s="7">
        <v>7.3837165114598287E-4</v>
      </c>
      <c r="T451" s="6">
        <v>0</v>
      </c>
      <c r="U451" s="6">
        <v>176.51007670745247</v>
      </c>
    </row>
    <row r="452" spans="1:21" x14ac:dyDescent="0.3">
      <c r="A452" t="s">
        <v>21</v>
      </c>
      <c r="B452" t="s">
        <v>22</v>
      </c>
      <c r="C452" t="s">
        <v>80</v>
      </c>
      <c r="D452" t="s">
        <v>375</v>
      </c>
      <c r="E452" t="s">
        <v>25</v>
      </c>
      <c r="F452" t="s">
        <v>31</v>
      </c>
      <c r="G452" t="s">
        <v>134</v>
      </c>
      <c r="H452" t="s">
        <v>86</v>
      </c>
      <c r="I452" t="s">
        <v>86</v>
      </c>
      <c r="J452" t="s">
        <v>86</v>
      </c>
      <c r="K452" t="s">
        <v>29</v>
      </c>
      <c r="L452">
        <v>20</v>
      </c>
      <c r="N452" s="5">
        <v>0</v>
      </c>
      <c r="O452" t="s">
        <v>30</v>
      </c>
      <c r="P452" s="5">
        <v>3.1511384000000003E-2</v>
      </c>
      <c r="Q452" s="6">
        <v>0</v>
      </c>
      <c r="R452" s="7">
        <v>0</v>
      </c>
      <c r="S452" s="7">
        <v>9.7367594861765005E-4</v>
      </c>
      <c r="T452" s="6">
        <v>0</v>
      </c>
      <c r="U452" s="6">
        <v>0</v>
      </c>
    </row>
    <row r="453" spans="1:21" x14ac:dyDescent="0.3">
      <c r="A453" t="s">
        <v>21</v>
      </c>
      <c r="B453" t="s">
        <v>22</v>
      </c>
      <c r="C453" t="s">
        <v>80</v>
      </c>
      <c r="D453" t="s">
        <v>375</v>
      </c>
      <c r="E453" t="s">
        <v>25</v>
      </c>
      <c r="F453" t="s">
        <v>31</v>
      </c>
      <c r="G453" t="s">
        <v>135</v>
      </c>
      <c r="H453" t="s">
        <v>88</v>
      </c>
      <c r="I453" t="s">
        <v>900</v>
      </c>
      <c r="J453" t="s">
        <v>88</v>
      </c>
      <c r="K453" t="s">
        <v>29</v>
      </c>
      <c r="L453">
        <v>20</v>
      </c>
      <c r="N453" s="5">
        <v>0.351348259</v>
      </c>
      <c r="O453" t="s">
        <v>30</v>
      </c>
      <c r="P453" s="5">
        <v>3.9896204999999997E-2</v>
      </c>
      <c r="Q453" s="6">
        <v>197881.0667</v>
      </c>
      <c r="R453" s="7">
        <v>0</v>
      </c>
      <c r="S453" s="7">
        <v>2.5155409608354292E-3</v>
      </c>
      <c r="T453" s="6">
        <v>0</v>
      </c>
      <c r="U453" s="6">
        <v>497.77792865765764</v>
      </c>
    </row>
    <row r="454" spans="1:21" x14ac:dyDescent="0.3">
      <c r="A454" t="s">
        <v>21</v>
      </c>
      <c r="B454" t="s">
        <v>22</v>
      </c>
      <c r="C454" t="s">
        <v>80</v>
      </c>
      <c r="D454" t="s">
        <v>375</v>
      </c>
      <c r="E454" t="s">
        <v>25</v>
      </c>
      <c r="F454" t="s">
        <v>31</v>
      </c>
      <c r="G454" t="s">
        <v>136</v>
      </c>
      <c r="H454" t="s">
        <v>90</v>
      </c>
      <c r="I454" t="s">
        <v>901</v>
      </c>
      <c r="J454" t="s">
        <v>90</v>
      </c>
      <c r="K454" t="s">
        <v>29</v>
      </c>
      <c r="L454">
        <v>20</v>
      </c>
      <c r="N454" s="5">
        <v>0.14625953999999999</v>
      </c>
      <c r="O454" t="s">
        <v>30</v>
      </c>
      <c r="P454" s="5">
        <v>0.33288257799999998</v>
      </c>
      <c r="Q454" s="6">
        <v>832295.59719999996</v>
      </c>
      <c r="R454" s="7">
        <v>0</v>
      </c>
      <c r="S454" s="7">
        <v>1.114335657679397E-3</v>
      </c>
      <c r="T454" s="6">
        <v>0</v>
      </c>
      <c r="U454" s="6">
        <v>927.45666168952846</v>
      </c>
    </row>
    <row r="455" spans="1:21" x14ac:dyDescent="0.3">
      <c r="A455" t="s">
        <v>21</v>
      </c>
      <c r="B455" t="s">
        <v>22</v>
      </c>
      <c r="C455" t="s">
        <v>80</v>
      </c>
      <c r="D455" t="s">
        <v>375</v>
      </c>
      <c r="E455" t="s">
        <v>25</v>
      </c>
      <c r="F455" t="s">
        <v>31</v>
      </c>
      <c r="G455" t="s">
        <v>137</v>
      </c>
      <c r="H455" t="s">
        <v>92</v>
      </c>
      <c r="I455" t="s">
        <v>902</v>
      </c>
      <c r="J455" t="s">
        <v>92</v>
      </c>
      <c r="K455" t="s">
        <v>29</v>
      </c>
      <c r="L455">
        <v>20</v>
      </c>
      <c r="N455" s="5">
        <v>5.7245342999999997E-2</v>
      </c>
      <c r="O455" t="s">
        <v>30</v>
      </c>
      <c r="P455" s="5">
        <v>7.7091136000000005E-2</v>
      </c>
      <c r="Q455" s="6">
        <v>64036.243459999998</v>
      </c>
      <c r="R455" s="7">
        <v>0</v>
      </c>
      <c r="S455" s="7">
        <v>1.7433320002456908E-3</v>
      </c>
      <c r="T455" s="6">
        <v>0</v>
      </c>
      <c r="U455" s="6">
        <v>111.63643239934183</v>
      </c>
    </row>
    <row r="456" spans="1:21" x14ac:dyDescent="0.3">
      <c r="A456" t="s">
        <v>21</v>
      </c>
      <c r="B456" t="s">
        <v>22</v>
      </c>
      <c r="C456" t="s">
        <v>80</v>
      </c>
      <c r="D456" t="s">
        <v>375</v>
      </c>
      <c r="E456" t="s">
        <v>25</v>
      </c>
      <c r="F456" t="s">
        <v>31</v>
      </c>
      <c r="G456" t="s">
        <v>138</v>
      </c>
      <c r="H456" t="s">
        <v>94</v>
      </c>
      <c r="I456" t="s">
        <v>903</v>
      </c>
      <c r="J456" t="s">
        <v>94</v>
      </c>
      <c r="K456" t="s">
        <v>29</v>
      </c>
      <c r="L456">
        <v>20</v>
      </c>
      <c r="N456" s="5">
        <v>0.142106125</v>
      </c>
      <c r="O456" t="s">
        <v>30</v>
      </c>
      <c r="P456" s="5">
        <v>0.12392528899999999</v>
      </c>
      <c r="Q456" s="6">
        <v>270649.37550000002</v>
      </c>
      <c r="R456" s="7">
        <v>0</v>
      </c>
      <c r="S456" s="7">
        <v>1.3781197233466457E-3</v>
      </c>
      <c r="T456" s="6">
        <v>0</v>
      </c>
      <c r="U456" s="6">
        <v>372.98724248800249</v>
      </c>
    </row>
    <row r="457" spans="1:21" x14ac:dyDescent="0.3">
      <c r="A457" t="s">
        <v>21</v>
      </c>
      <c r="B457" t="s">
        <v>22</v>
      </c>
      <c r="C457" t="s">
        <v>80</v>
      </c>
      <c r="D457" t="s">
        <v>375</v>
      </c>
      <c r="E457" t="s">
        <v>25</v>
      </c>
      <c r="F457" t="s">
        <v>31</v>
      </c>
      <c r="G457" t="s">
        <v>139</v>
      </c>
      <c r="H457" t="s">
        <v>96</v>
      </c>
      <c r="I457" t="s">
        <v>904</v>
      </c>
      <c r="J457" t="s">
        <v>96</v>
      </c>
      <c r="K457" t="s">
        <v>29</v>
      </c>
      <c r="L457">
        <v>11</v>
      </c>
      <c r="N457" s="5">
        <v>0.22500000000000001</v>
      </c>
      <c r="O457" t="s">
        <v>30</v>
      </c>
      <c r="P457" s="5">
        <v>0.04</v>
      </c>
      <c r="Q457" s="6">
        <v>128204.6299</v>
      </c>
      <c r="R457" s="7">
        <v>0</v>
      </c>
      <c r="S457" s="7">
        <v>0</v>
      </c>
      <c r="T457" s="6">
        <v>0</v>
      </c>
      <c r="U457" s="6">
        <v>0</v>
      </c>
    </row>
    <row r="458" spans="1:21" x14ac:dyDescent="0.3">
      <c r="A458" t="s">
        <v>21</v>
      </c>
      <c r="B458" t="s">
        <v>22</v>
      </c>
      <c r="C458" t="s">
        <v>80</v>
      </c>
      <c r="D458" t="s">
        <v>375</v>
      </c>
      <c r="E458" t="s">
        <v>25</v>
      </c>
      <c r="F458" t="s">
        <v>31</v>
      </c>
      <c r="G458" t="s">
        <v>140</v>
      </c>
      <c r="H458" t="s">
        <v>98</v>
      </c>
      <c r="I458" t="s">
        <v>98</v>
      </c>
      <c r="J458" t="s">
        <v>98</v>
      </c>
      <c r="K458" t="s">
        <v>29</v>
      </c>
      <c r="L458">
        <v>11</v>
      </c>
      <c r="N458" s="5">
        <v>5.8799999999999998E-2</v>
      </c>
      <c r="O458" t="s">
        <v>30</v>
      </c>
      <c r="P458" s="5">
        <v>1.1673269E-2</v>
      </c>
      <c r="Q458" s="6">
        <v>9493.1520889999993</v>
      </c>
      <c r="R458" s="7">
        <v>0</v>
      </c>
      <c r="S458" s="7">
        <v>1.4394844983950964E-3</v>
      </c>
      <c r="T458" s="6">
        <v>0</v>
      </c>
      <c r="U458" s="6">
        <v>13.665245273022526</v>
      </c>
    </row>
    <row r="459" spans="1:21" x14ac:dyDescent="0.3">
      <c r="A459" t="s">
        <v>21</v>
      </c>
      <c r="B459" t="s">
        <v>22</v>
      </c>
      <c r="C459" t="s">
        <v>80</v>
      </c>
      <c r="D459" t="s">
        <v>375</v>
      </c>
      <c r="E459" t="s">
        <v>25</v>
      </c>
      <c r="F459" t="s">
        <v>31</v>
      </c>
      <c r="G459" t="s">
        <v>141</v>
      </c>
      <c r="H459" t="s">
        <v>100</v>
      </c>
      <c r="I459" t="s">
        <v>100</v>
      </c>
      <c r="J459" t="s">
        <v>100</v>
      </c>
      <c r="K459" t="s">
        <v>29</v>
      </c>
      <c r="L459">
        <v>20</v>
      </c>
      <c r="N459" s="5">
        <v>1.8525E-2</v>
      </c>
      <c r="O459" t="s">
        <v>30</v>
      </c>
      <c r="P459" s="5">
        <v>0.1</v>
      </c>
      <c r="Q459" s="6">
        <v>27444.276570000002</v>
      </c>
      <c r="R459" s="7">
        <v>0</v>
      </c>
      <c r="S459" s="7">
        <v>1.1093120403056951E-3</v>
      </c>
      <c r="T459" s="6">
        <v>0</v>
      </c>
      <c r="U459" s="6">
        <v>30.444266436580484</v>
      </c>
    </row>
    <row r="460" spans="1:21" x14ac:dyDescent="0.3">
      <c r="A460" t="s">
        <v>21</v>
      </c>
      <c r="B460" t="s">
        <v>22</v>
      </c>
      <c r="C460" t="s">
        <v>80</v>
      </c>
      <c r="D460" t="s">
        <v>375</v>
      </c>
      <c r="E460" t="s">
        <v>25</v>
      </c>
      <c r="F460" t="s">
        <v>31</v>
      </c>
      <c r="G460" t="s">
        <v>142</v>
      </c>
      <c r="H460" t="s">
        <v>102</v>
      </c>
      <c r="I460" t="s">
        <v>102</v>
      </c>
      <c r="J460" t="s">
        <v>102</v>
      </c>
      <c r="K460" t="s">
        <v>29</v>
      </c>
      <c r="L460">
        <v>11</v>
      </c>
      <c r="N460" s="5">
        <v>0.02</v>
      </c>
      <c r="O460" t="s">
        <v>30</v>
      </c>
      <c r="P460" s="5">
        <v>1.72E-2</v>
      </c>
      <c r="Q460" s="6">
        <v>4759.3588090000003</v>
      </c>
      <c r="R460" s="7">
        <v>0</v>
      </c>
      <c r="S460" s="7">
        <v>0</v>
      </c>
      <c r="T460" s="6">
        <v>0</v>
      </c>
      <c r="U460" s="6">
        <v>0</v>
      </c>
    </row>
    <row r="461" spans="1:21" x14ac:dyDescent="0.3">
      <c r="A461" t="s">
        <v>21</v>
      </c>
      <c r="B461" t="s">
        <v>22</v>
      </c>
      <c r="C461" t="s">
        <v>80</v>
      </c>
      <c r="D461" t="s">
        <v>375</v>
      </c>
      <c r="E461" t="s">
        <v>25</v>
      </c>
      <c r="F461" t="s">
        <v>31</v>
      </c>
      <c r="G461" t="s">
        <v>143</v>
      </c>
      <c r="H461" t="s">
        <v>104</v>
      </c>
      <c r="I461" t="s">
        <v>104</v>
      </c>
      <c r="J461" t="s">
        <v>104</v>
      </c>
      <c r="K461" t="s">
        <v>29</v>
      </c>
      <c r="L461">
        <v>15</v>
      </c>
      <c r="N461" s="5">
        <v>9.9449999999999997E-2</v>
      </c>
      <c r="O461" t="s">
        <v>30</v>
      </c>
      <c r="P461" s="5">
        <v>6.2445599999999997E-3</v>
      </c>
      <c r="Q461" s="6">
        <v>8583.1968120000001</v>
      </c>
      <c r="R461" s="7">
        <v>0</v>
      </c>
      <c r="S461" s="7">
        <v>9.2577893529988229E-4</v>
      </c>
      <c r="T461" s="6">
        <v>0</v>
      </c>
      <c r="U461" s="6">
        <v>7.9461428060827037</v>
      </c>
    </row>
    <row r="462" spans="1:21" x14ac:dyDescent="0.3">
      <c r="A462" t="s">
        <v>21</v>
      </c>
      <c r="B462" t="s">
        <v>22</v>
      </c>
      <c r="C462" t="s">
        <v>80</v>
      </c>
      <c r="D462" t="s">
        <v>375</v>
      </c>
      <c r="E462" t="s">
        <v>25</v>
      </c>
      <c r="F462" t="s">
        <v>31</v>
      </c>
      <c r="G462" t="s">
        <v>144</v>
      </c>
      <c r="H462" t="s">
        <v>106</v>
      </c>
      <c r="I462" t="s">
        <v>106</v>
      </c>
      <c r="J462" t="s">
        <v>106</v>
      </c>
      <c r="K462" t="s">
        <v>29</v>
      </c>
      <c r="L462">
        <v>11</v>
      </c>
      <c r="N462" s="5">
        <v>9.4999999999999998E-3</v>
      </c>
      <c r="O462" t="s">
        <v>30</v>
      </c>
      <c r="P462" s="5">
        <v>0.15</v>
      </c>
      <c r="Q462" s="6">
        <v>22859.48518</v>
      </c>
      <c r="R462" s="7">
        <v>0</v>
      </c>
      <c r="S462" s="7">
        <v>1.3465519417771323E-4</v>
      </c>
      <c r="T462" s="6">
        <v>0</v>
      </c>
      <c r="U462" s="6">
        <v>3.0781484157154577</v>
      </c>
    </row>
    <row r="463" spans="1:21" x14ac:dyDescent="0.3">
      <c r="A463" t="s">
        <v>21</v>
      </c>
      <c r="B463" t="s">
        <v>22</v>
      </c>
      <c r="C463" t="s">
        <v>80</v>
      </c>
      <c r="D463" t="s">
        <v>375</v>
      </c>
      <c r="E463" t="s">
        <v>25</v>
      </c>
      <c r="F463" t="s">
        <v>31</v>
      </c>
      <c r="G463" t="s">
        <v>145</v>
      </c>
      <c r="H463" t="s">
        <v>108</v>
      </c>
      <c r="I463" t="s">
        <v>108</v>
      </c>
      <c r="J463" t="s">
        <v>108</v>
      </c>
      <c r="K463" t="s">
        <v>29</v>
      </c>
      <c r="L463">
        <v>2</v>
      </c>
      <c r="M463" t="s">
        <v>109</v>
      </c>
      <c r="N463" s="5">
        <v>0</v>
      </c>
      <c r="O463" t="s">
        <v>30</v>
      </c>
      <c r="P463" s="5">
        <v>0.05</v>
      </c>
      <c r="Q463" s="6">
        <v>0</v>
      </c>
      <c r="R463" s="7">
        <v>0</v>
      </c>
      <c r="S463" s="7">
        <v>8.9048709555079734E-4</v>
      </c>
      <c r="T463" s="6">
        <v>0</v>
      </c>
      <c r="U463" s="6">
        <v>0</v>
      </c>
    </row>
    <row r="464" spans="1:21" x14ac:dyDescent="0.3">
      <c r="A464" t="s">
        <v>21</v>
      </c>
      <c r="B464" t="s">
        <v>22</v>
      </c>
      <c r="C464" t="s">
        <v>80</v>
      </c>
      <c r="D464" t="s">
        <v>375</v>
      </c>
      <c r="E464" t="s">
        <v>25</v>
      </c>
      <c r="F464" t="s">
        <v>31</v>
      </c>
      <c r="G464" t="s">
        <v>146</v>
      </c>
      <c r="H464" t="s">
        <v>111</v>
      </c>
      <c r="I464" t="s">
        <v>111</v>
      </c>
      <c r="J464" t="s">
        <v>111</v>
      </c>
      <c r="K464" t="s">
        <v>29</v>
      </c>
      <c r="L464">
        <v>20</v>
      </c>
      <c r="N464" s="5">
        <v>6.7500000000000004E-4</v>
      </c>
      <c r="O464" t="s">
        <v>30</v>
      </c>
      <c r="P464" s="5">
        <v>0.146537695</v>
      </c>
      <c r="Q464" s="6">
        <v>1584.4750320000001</v>
      </c>
      <c r="R464" s="7">
        <v>0</v>
      </c>
      <c r="S464" s="7">
        <v>8.9048709555079712E-4</v>
      </c>
      <c r="T464" s="6">
        <v>0</v>
      </c>
      <c r="U464" s="6">
        <v>1.4109545692184364</v>
      </c>
    </row>
    <row r="465" spans="1:21" x14ac:dyDescent="0.3">
      <c r="A465" t="s">
        <v>21</v>
      </c>
      <c r="B465" t="s">
        <v>22</v>
      </c>
      <c r="C465" t="s">
        <v>80</v>
      </c>
      <c r="D465" t="s">
        <v>375</v>
      </c>
      <c r="E465" t="s">
        <v>25</v>
      </c>
      <c r="F465" t="s">
        <v>31</v>
      </c>
      <c r="G465" t="s">
        <v>147</v>
      </c>
      <c r="H465" t="s">
        <v>115</v>
      </c>
      <c r="I465" t="s">
        <v>905</v>
      </c>
      <c r="J465" t="s">
        <v>115</v>
      </c>
      <c r="K465" t="s">
        <v>29</v>
      </c>
      <c r="L465">
        <v>20</v>
      </c>
      <c r="N465" s="5">
        <v>0.19</v>
      </c>
      <c r="O465" t="s">
        <v>30</v>
      </c>
      <c r="P465" s="5">
        <v>7.1275748999999999E-2</v>
      </c>
      <c r="Q465" s="6">
        <v>195639.16510000001</v>
      </c>
      <c r="R465" s="7">
        <v>0</v>
      </c>
      <c r="S465" s="7">
        <v>8.9696180021593631E-4</v>
      </c>
      <c r="T465" s="6">
        <v>0</v>
      </c>
      <c r="U465" s="6">
        <v>175.4808577208388</v>
      </c>
    </row>
    <row r="466" spans="1:21" x14ac:dyDescent="0.3">
      <c r="A466" t="s">
        <v>21</v>
      </c>
      <c r="B466" t="s">
        <v>22</v>
      </c>
      <c r="C466" t="s">
        <v>80</v>
      </c>
      <c r="D466" t="s">
        <v>375</v>
      </c>
      <c r="E466" t="s">
        <v>25</v>
      </c>
      <c r="F466" t="s">
        <v>31</v>
      </c>
      <c r="G466" t="s">
        <v>148</v>
      </c>
      <c r="H466" t="s">
        <v>117</v>
      </c>
      <c r="I466" t="s">
        <v>906</v>
      </c>
      <c r="J466" t="s">
        <v>117</v>
      </c>
      <c r="K466" t="s">
        <v>29</v>
      </c>
      <c r="L466">
        <v>20</v>
      </c>
      <c r="N466" s="5">
        <v>0.14249999999999999</v>
      </c>
      <c r="O466" t="s">
        <v>30</v>
      </c>
      <c r="P466" s="5">
        <v>3.6631983999999999E-2</v>
      </c>
      <c r="Q466" s="6">
        <v>72657.321309999999</v>
      </c>
      <c r="R466" s="7">
        <v>0</v>
      </c>
      <c r="S466" s="7">
        <v>9.7406742677655584E-4</v>
      </c>
      <c r="T466" s="6">
        <v>0</v>
      </c>
      <c r="U466" s="6">
        <v>70.77313000490912</v>
      </c>
    </row>
    <row r="467" spans="1:21" x14ac:dyDescent="0.3">
      <c r="A467" t="s">
        <v>21</v>
      </c>
      <c r="B467" t="s">
        <v>22</v>
      </c>
      <c r="C467" t="s">
        <v>80</v>
      </c>
      <c r="D467" t="s">
        <v>375</v>
      </c>
      <c r="E467" t="s">
        <v>25</v>
      </c>
      <c r="F467" t="s">
        <v>31</v>
      </c>
      <c r="G467" t="s">
        <v>149</v>
      </c>
      <c r="H467" t="s">
        <v>119</v>
      </c>
      <c r="I467" t="s">
        <v>907</v>
      </c>
      <c r="J467" t="s">
        <v>119</v>
      </c>
      <c r="K467" t="s">
        <v>29</v>
      </c>
      <c r="L467">
        <v>20</v>
      </c>
      <c r="N467" s="5">
        <v>0.32400000000000001</v>
      </c>
      <c r="O467" t="s">
        <v>30</v>
      </c>
      <c r="P467" s="5">
        <v>0.125</v>
      </c>
      <c r="Q467" s="6">
        <v>648700.65119999996</v>
      </c>
      <c r="R467" s="7">
        <v>0</v>
      </c>
      <c r="S467" s="7">
        <v>8.9048709555079723E-4</v>
      </c>
      <c r="T467" s="6">
        <v>0</v>
      </c>
      <c r="U467" s="6">
        <v>577.65955876899875</v>
      </c>
    </row>
    <row r="468" spans="1:21" x14ac:dyDescent="0.3">
      <c r="A468" t="s">
        <v>21</v>
      </c>
      <c r="B468" t="s">
        <v>22</v>
      </c>
      <c r="C468" t="s">
        <v>80</v>
      </c>
      <c r="D468" t="s">
        <v>375</v>
      </c>
      <c r="E468" t="s">
        <v>25</v>
      </c>
      <c r="F468" t="s">
        <v>31</v>
      </c>
      <c r="G468" t="s">
        <v>150</v>
      </c>
      <c r="H468" t="s">
        <v>121</v>
      </c>
      <c r="I468" t="s">
        <v>121</v>
      </c>
      <c r="J468" t="s">
        <v>121</v>
      </c>
      <c r="K468" t="s">
        <v>29</v>
      </c>
      <c r="L468">
        <v>11</v>
      </c>
      <c r="N468" s="5">
        <v>0.140833333</v>
      </c>
      <c r="O468" t="s">
        <v>30</v>
      </c>
      <c r="P468" s="5">
        <v>0.12</v>
      </c>
      <c r="Q468" s="6">
        <v>255155.35490000001</v>
      </c>
      <c r="R468" s="7">
        <v>0</v>
      </c>
      <c r="S468" s="7">
        <v>8.9048709555079712E-4</v>
      </c>
      <c r="T468" s="6">
        <v>0</v>
      </c>
      <c r="U468" s="6">
        <v>227.21255089913384</v>
      </c>
    </row>
    <row r="469" spans="1:21" x14ac:dyDescent="0.3">
      <c r="A469" t="s">
        <v>21</v>
      </c>
      <c r="B469" t="s">
        <v>22</v>
      </c>
      <c r="C469" t="s">
        <v>80</v>
      </c>
      <c r="D469" t="s">
        <v>375</v>
      </c>
      <c r="E469" t="s">
        <v>25</v>
      </c>
      <c r="F469" t="s">
        <v>31</v>
      </c>
      <c r="G469" t="s">
        <v>151</v>
      </c>
      <c r="H469" t="s">
        <v>123</v>
      </c>
      <c r="I469" t="s">
        <v>123</v>
      </c>
      <c r="J469" t="s">
        <v>123</v>
      </c>
      <c r="K469" t="s">
        <v>29</v>
      </c>
      <c r="L469">
        <v>15</v>
      </c>
      <c r="N469" s="5">
        <v>0</v>
      </c>
      <c r="O469" t="s">
        <v>30</v>
      </c>
      <c r="P469" s="5">
        <v>2.0452499999999998E-2</v>
      </c>
      <c r="Q469" s="6">
        <v>0</v>
      </c>
      <c r="R469" s="7">
        <v>0</v>
      </c>
      <c r="S469" s="7">
        <v>8.9048709555079723E-4</v>
      </c>
      <c r="T469" s="6">
        <v>0</v>
      </c>
      <c r="U469" s="6">
        <v>0</v>
      </c>
    </row>
    <row r="470" spans="1:21" x14ac:dyDescent="0.3">
      <c r="A470" t="s">
        <v>21</v>
      </c>
      <c r="B470" t="s">
        <v>22</v>
      </c>
      <c r="C470" t="s">
        <v>80</v>
      </c>
      <c r="D470" t="s">
        <v>375</v>
      </c>
      <c r="E470" t="s">
        <v>25</v>
      </c>
      <c r="F470" t="s">
        <v>31</v>
      </c>
      <c r="G470" t="s">
        <v>152</v>
      </c>
      <c r="H470" t="s">
        <v>125</v>
      </c>
      <c r="I470" t="s">
        <v>908</v>
      </c>
      <c r="J470" t="s">
        <v>125</v>
      </c>
      <c r="K470" t="s">
        <v>29</v>
      </c>
      <c r="L470">
        <v>20</v>
      </c>
      <c r="N470" s="5">
        <v>3.9038694999999998E-2</v>
      </c>
      <c r="O470" t="s">
        <v>30</v>
      </c>
      <c r="P470" s="5">
        <v>2.0110282E-2</v>
      </c>
      <c r="Q470" s="6">
        <v>10870.37565</v>
      </c>
      <c r="R470" s="7">
        <v>0</v>
      </c>
      <c r="S470" s="7">
        <v>9.9325658201480341E-4</v>
      </c>
      <c r="T470" s="6">
        <v>0</v>
      </c>
      <c r="U470" s="6">
        <v>10.797072163335947</v>
      </c>
    </row>
    <row r="471" spans="1:21" x14ac:dyDescent="0.3">
      <c r="A471" t="s">
        <v>21</v>
      </c>
      <c r="B471" t="s">
        <v>22</v>
      </c>
      <c r="C471" t="s">
        <v>80</v>
      </c>
      <c r="D471" t="s">
        <v>375</v>
      </c>
      <c r="E471" t="s">
        <v>25</v>
      </c>
      <c r="F471" t="s">
        <v>31</v>
      </c>
      <c r="G471" t="s">
        <v>153</v>
      </c>
      <c r="H471" t="s">
        <v>127</v>
      </c>
      <c r="I471" t="s">
        <v>909</v>
      </c>
      <c r="J471" t="s">
        <v>127</v>
      </c>
      <c r="K471" t="s">
        <v>29</v>
      </c>
      <c r="L471">
        <v>20</v>
      </c>
      <c r="N471" s="5">
        <v>1.6251060000000001E-2</v>
      </c>
      <c r="O471" t="s">
        <v>30</v>
      </c>
      <c r="P471" s="5">
        <v>0.34482758600000002</v>
      </c>
      <c r="Q471" s="6">
        <v>96335.548330000005</v>
      </c>
      <c r="R471" s="7">
        <v>0</v>
      </c>
      <c r="S471" s="7">
        <v>9.7469850329170917E-4</v>
      </c>
      <c r="T471" s="6">
        <v>0</v>
      </c>
      <c r="U471" s="6">
        <v>93.898114771037115</v>
      </c>
    </row>
    <row r="472" spans="1:21" x14ac:dyDescent="0.3">
      <c r="A472" t="s">
        <v>21</v>
      </c>
      <c r="B472" t="s">
        <v>22</v>
      </c>
      <c r="C472" t="s">
        <v>80</v>
      </c>
      <c r="D472" t="s">
        <v>375</v>
      </c>
      <c r="E472" t="s">
        <v>25</v>
      </c>
      <c r="F472" t="s">
        <v>31</v>
      </c>
      <c r="G472" t="s">
        <v>154</v>
      </c>
      <c r="H472" t="s">
        <v>129</v>
      </c>
      <c r="I472" t="s">
        <v>910</v>
      </c>
      <c r="J472" t="s">
        <v>129</v>
      </c>
      <c r="K472" t="s">
        <v>29</v>
      </c>
      <c r="L472">
        <v>20</v>
      </c>
      <c r="N472" s="5">
        <v>6.3605939999999998E-3</v>
      </c>
      <c r="O472" t="s">
        <v>30</v>
      </c>
      <c r="P472" s="5">
        <v>6.4294632000000004E-2</v>
      </c>
      <c r="Q472" s="6">
        <v>5827.8880449999997</v>
      </c>
      <c r="R472" s="7">
        <v>0</v>
      </c>
      <c r="S472" s="7">
        <v>1.0118980567622026E-3</v>
      </c>
      <c r="T472" s="6">
        <v>0</v>
      </c>
      <c r="U472" s="6">
        <v>5.8972285877631716</v>
      </c>
    </row>
    <row r="473" spans="1:21" x14ac:dyDescent="0.3">
      <c r="A473" t="s">
        <v>21</v>
      </c>
      <c r="B473" t="s">
        <v>22</v>
      </c>
      <c r="C473" t="s">
        <v>80</v>
      </c>
      <c r="D473" t="s">
        <v>375</v>
      </c>
      <c r="E473" t="s">
        <v>25</v>
      </c>
      <c r="F473" t="s">
        <v>31</v>
      </c>
      <c r="G473" t="s">
        <v>155</v>
      </c>
      <c r="H473" t="s">
        <v>131</v>
      </c>
      <c r="I473" t="s">
        <v>911</v>
      </c>
      <c r="J473" t="s">
        <v>131</v>
      </c>
      <c r="K473" t="s">
        <v>29</v>
      </c>
      <c r="L473">
        <v>20</v>
      </c>
      <c r="N473" s="5">
        <v>1.5789569E-2</v>
      </c>
      <c r="O473" t="s">
        <v>30</v>
      </c>
      <c r="P473" s="5">
        <v>0.11977468099999999</v>
      </c>
      <c r="Q473" s="6">
        <v>28070.554530000001</v>
      </c>
      <c r="R473" s="7">
        <v>0</v>
      </c>
      <c r="S473" s="7">
        <v>9.8546215397591632E-4</v>
      </c>
      <c r="T473" s="6">
        <v>0</v>
      </c>
      <c r="U473" s="6">
        <v>27.662469130432218</v>
      </c>
    </row>
    <row r="474" spans="1:21" x14ac:dyDescent="0.3">
      <c r="A474" t="s">
        <v>21</v>
      </c>
      <c r="B474" t="s">
        <v>22</v>
      </c>
      <c r="C474" t="s">
        <v>80</v>
      </c>
      <c r="D474" t="s">
        <v>375</v>
      </c>
      <c r="E474" t="s">
        <v>25</v>
      </c>
      <c r="F474" t="s">
        <v>31</v>
      </c>
      <c r="G474" t="s">
        <v>156</v>
      </c>
      <c r="H474" t="s">
        <v>157</v>
      </c>
      <c r="I474" t="s">
        <v>912</v>
      </c>
      <c r="J474" t="s">
        <v>157</v>
      </c>
      <c r="K474" t="s">
        <v>29</v>
      </c>
      <c r="L474">
        <v>11</v>
      </c>
      <c r="N474" s="5">
        <v>0.20799999999999999</v>
      </c>
      <c r="O474" t="s">
        <v>30</v>
      </c>
      <c r="P474" s="5">
        <v>0.09</v>
      </c>
      <c r="Q474" s="6">
        <v>276817.8786</v>
      </c>
      <c r="R474" s="7">
        <v>0</v>
      </c>
      <c r="S474" s="7">
        <v>8.9048709555079723E-4</v>
      </c>
      <c r="T474" s="6">
        <v>0</v>
      </c>
      <c r="U474" s="6">
        <v>246.50274871104719</v>
      </c>
    </row>
    <row r="475" spans="1:21" x14ac:dyDescent="0.3">
      <c r="A475" t="s">
        <v>21</v>
      </c>
      <c r="B475" t="s">
        <v>22</v>
      </c>
      <c r="C475" t="s">
        <v>80</v>
      </c>
      <c r="D475" t="s">
        <v>375</v>
      </c>
      <c r="E475" t="s">
        <v>25</v>
      </c>
      <c r="F475" t="s">
        <v>41</v>
      </c>
      <c r="G475" t="s">
        <v>376</v>
      </c>
      <c r="H475" t="s">
        <v>214</v>
      </c>
      <c r="I475" t="s">
        <v>214</v>
      </c>
      <c r="J475" t="s">
        <v>214</v>
      </c>
      <c r="K475" t="s">
        <v>44</v>
      </c>
      <c r="L475">
        <v>13</v>
      </c>
      <c r="M475" t="s">
        <v>375</v>
      </c>
      <c r="N475" s="5">
        <v>5.4187489999999996E-3</v>
      </c>
      <c r="O475" t="s">
        <v>30</v>
      </c>
      <c r="P475" s="5">
        <v>0.25820480299999998</v>
      </c>
      <c r="Q475" s="6">
        <v>22476.206389999999</v>
      </c>
      <c r="R475" s="7">
        <v>0</v>
      </c>
      <c r="S475" s="7">
        <v>2.576290953704219E-4</v>
      </c>
      <c r="T475" s="6">
        <v>0</v>
      </c>
      <c r="U475" s="6">
        <v>5.7905247196145959</v>
      </c>
    </row>
    <row r="476" spans="1:21" x14ac:dyDescent="0.3">
      <c r="A476" t="s">
        <v>21</v>
      </c>
      <c r="B476" t="s">
        <v>22</v>
      </c>
      <c r="C476" t="s">
        <v>80</v>
      </c>
      <c r="D476" t="s">
        <v>375</v>
      </c>
      <c r="E476" t="s">
        <v>25</v>
      </c>
      <c r="F476" t="s">
        <v>26</v>
      </c>
      <c r="G476" t="s">
        <v>377</v>
      </c>
      <c r="H476" t="s">
        <v>214</v>
      </c>
      <c r="I476" t="s">
        <v>214</v>
      </c>
      <c r="J476" t="s">
        <v>214</v>
      </c>
      <c r="K476" t="s">
        <v>44</v>
      </c>
      <c r="L476">
        <v>13</v>
      </c>
      <c r="M476" t="s">
        <v>375</v>
      </c>
      <c r="N476" s="5">
        <v>6.3595040000000002E-3</v>
      </c>
      <c r="O476" t="s">
        <v>30</v>
      </c>
      <c r="P476" s="5">
        <v>0.25820480299999998</v>
      </c>
      <c r="Q476" s="6">
        <v>302.42968009999998</v>
      </c>
      <c r="R476" s="7">
        <v>0</v>
      </c>
      <c r="S476" s="7">
        <v>2.576290953704219E-4</v>
      </c>
      <c r="T476" s="6">
        <v>0</v>
      </c>
      <c r="U476" s="6">
        <v>7.7914684897329084E-2</v>
      </c>
    </row>
    <row r="477" spans="1:21" x14ac:dyDescent="0.3">
      <c r="A477" t="s">
        <v>21</v>
      </c>
      <c r="B477" t="s">
        <v>22</v>
      </c>
      <c r="C477" t="s">
        <v>158</v>
      </c>
      <c r="D477" t="s">
        <v>208</v>
      </c>
      <c r="E477" t="s">
        <v>25</v>
      </c>
      <c r="F477" t="s">
        <v>26</v>
      </c>
      <c r="G477" t="s">
        <v>160</v>
      </c>
      <c r="H477" t="s">
        <v>28</v>
      </c>
      <c r="I477" t="s">
        <v>28</v>
      </c>
      <c r="J477" t="s">
        <v>28</v>
      </c>
      <c r="K477" t="s">
        <v>29</v>
      </c>
      <c r="L477">
        <v>20</v>
      </c>
      <c r="N477" s="5">
        <v>0</v>
      </c>
      <c r="O477" t="s">
        <v>30</v>
      </c>
      <c r="P477" s="5">
        <v>0.3</v>
      </c>
      <c r="Q477" s="6">
        <v>0</v>
      </c>
      <c r="R477" s="7">
        <v>6.501679255097384E-4</v>
      </c>
      <c r="S477" s="7">
        <v>0</v>
      </c>
      <c r="T477" s="6">
        <v>0</v>
      </c>
      <c r="U477" s="6">
        <v>0</v>
      </c>
    </row>
    <row r="478" spans="1:21" x14ac:dyDescent="0.3">
      <c r="A478" t="s">
        <v>21</v>
      </c>
      <c r="B478" t="s">
        <v>22</v>
      </c>
      <c r="C478" t="s">
        <v>158</v>
      </c>
      <c r="D478" t="s">
        <v>208</v>
      </c>
      <c r="E478" t="s">
        <v>25</v>
      </c>
      <c r="F478" t="s">
        <v>26</v>
      </c>
      <c r="G478" t="s">
        <v>161</v>
      </c>
      <c r="H478" t="s">
        <v>162</v>
      </c>
      <c r="I478" t="s">
        <v>162</v>
      </c>
      <c r="J478" t="s">
        <v>162</v>
      </c>
      <c r="K478" t="s">
        <v>29</v>
      </c>
      <c r="L478">
        <v>15</v>
      </c>
      <c r="N478" s="5">
        <v>5.3199999999999997E-2</v>
      </c>
      <c r="O478" t="s">
        <v>30</v>
      </c>
      <c r="P478" s="5">
        <v>0.06</v>
      </c>
      <c r="Q478" s="6">
        <v>0</v>
      </c>
      <c r="R478" s="7">
        <v>3.4388204221613705E-4</v>
      </c>
      <c r="S478" s="7">
        <v>0</v>
      </c>
      <c r="T478" s="6">
        <v>0</v>
      </c>
      <c r="U478" s="6">
        <v>0</v>
      </c>
    </row>
    <row r="479" spans="1:21" x14ac:dyDescent="0.3">
      <c r="A479" t="s">
        <v>21</v>
      </c>
      <c r="B479" t="s">
        <v>22</v>
      </c>
      <c r="C479" t="s">
        <v>158</v>
      </c>
      <c r="D479" t="s">
        <v>208</v>
      </c>
      <c r="E479" t="s">
        <v>25</v>
      </c>
      <c r="F479" t="s">
        <v>26</v>
      </c>
      <c r="G479" t="s">
        <v>163</v>
      </c>
      <c r="H479" t="s">
        <v>164</v>
      </c>
      <c r="I479" t="s">
        <v>164</v>
      </c>
      <c r="J479" t="s">
        <v>164</v>
      </c>
      <c r="K479" t="s">
        <v>29</v>
      </c>
      <c r="L479">
        <v>10</v>
      </c>
      <c r="N479" s="5">
        <v>0.19500000000000001</v>
      </c>
      <c r="O479" t="s">
        <v>30</v>
      </c>
      <c r="P479" s="5">
        <v>2.4515926E-2</v>
      </c>
      <c r="Q479" s="6">
        <v>0</v>
      </c>
      <c r="R479" s="7">
        <v>1.5041279839351775E-3</v>
      </c>
      <c r="S479" s="7">
        <v>-6.8840361200273048E-4</v>
      </c>
      <c r="T479" s="6">
        <v>0</v>
      </c>
      <c r="U479" s="6">
        <v>0</v>
      </c>
    </row>
    <row r="480" spans="1:21" x14ac:dyDescent="0.3">
      <c r="A480" t="s">
        <v>21</v>
      </c>
      <c r="B480" t="s">
        <v>22</v>
      </c>
      <c r="C480" t="s">
        <v>158</v>
      </c>
      <c r="D480" t="s">
        <v>208</v>
      </c>
      <c r="E480" t="s">
        <v>25</v>
      </c>
      <c r="F480" t="s">
        <v>26</v>
      </c>
      <c r="G480" t="s">
        <v>165</v>
      </c>
      <c r="H480" t="s">
        <v>86</v>
      </c>
      <c r="I480" t="s">
        <v>86</v>
      </c>
      <c r="J480" t="s">
        <v>86</v>
      </c>
      <c r="K480" t="s">
        <v>29</v>
      </c>
      <c r="L480">
        <v>20</v>
      </c>
      <c r="N480" s="5">
        <v>0</v>
      </c>
      <c r="O480" t="s">
        <v>30</v>
      </c>
      <c r="P480" s="5">
        <v>1.0815472E-2</v>
      </c>
      <c r="Q480" s="6">
        <v>0</v>
      </c>
      <c r="R480" s="7">
        <v>4.1614304261794292E-4</v>
      </c>
      <c r="S480" s="7">
        <v>0</v>
      </c>
      <c r="T480" s="6">
        <v>0</v>
      </c>
      <c r="U480" s="6">
        <v>0</v>
      </c>
    </row>
    <row r="481" spans="1:21" x14ac:dyDescent="0.3">
      <c r="A481" t="s">
        <v>21</v>
      </c>
      <c r="B481" t="s">
        <v>22</v>
      </c>
      <c r="C481" t="s">
        <v>158</v>
      </c>
      <c r="D481" t="s">
        <v>208</v>
      </c>
      <c r="E481" t="s">
        <v>25</v>
      </c>
      <c r="F481" t="s">
        <v>26</v>
      </c>
      <c r="G481" t="s">
        <v>166</v>
      </c>
      <c r="H481" t="s">
        <v>88</v>
      </c>
      <c r="I481" t="s">
        <v>900</v>
      </c>
      <c r="J481" t="s">
        <v>88</v>
      </c>
      <c r="K481" t="s">
        <v>29</v>
      </c>
      <c r="L481">
        <v>20</v>
      </c>
      <c r="N481" s="5">
        <v>0.72</v>
      </c>
      <c r="O481" t="s">
        <v>30</v>
      </c>
      <c r="P481" s="5">
        <v>0.116169913</v>
      </c>
      <c r="Q481" s="6">
        <v>16773.668109999999</v>
      </c>
      <c r="R481" s="7">
        <v>4.2762635804882102E-4</v>
      </c>
      <c r="S481" s="7">
        <v>0</v>
      </c>
      <c r="T481" s="6">
        <v>7.1728626049989508</v>
      </c>
      <c r="U481" s="6">
        <v>0</v>
      </c>
    </row>
    <row r="482" spans="1:21" x14ac:dyDescent="0.3">
      <c r="A482" t="s">
        <v>21</v>
      </c>
      <c r="B482" t="s">
        <v>22</v>
      </c>
      <c r="C482" t="s">
        <v>158</v>
      </c>
      <c r="D482" t="s">
        <v>208</v>
      </c>
      <c r="E482" t="s">
        <v>25</v>
      </c>
      <c r="F482" t="s">
        <v>26</v>
      </c>
      <c r="G482" t="s">
        <v>167</v>
      </c>
      <c r="H482" t="s">
        <v>90</v>
      </c>
      <c r="I482" t="s">
        <v>901</v>
      </c>
      <c r="J482" t="s">
        <v>90</v>
      </c>
      <c r="K482" t="s">
        <v>29</v>
      </c>
      <c r="L482">
        <v>20</v>
      </c>
      <c r="N482" s="5">
        <v>0</v>
      </c>
      <c r="O482" t="s">
        <v>30</v>
      </c>
      <c r="P482" s="5">
        <v>0.34776584700000002</v>
      </c>
      <c r="Q482" s="6">
        <v>0</v>
      </c>
      <c r="R482" s="7">
        <v>5.8655747944065669E-4</v>
      </c>
      <c r="S482" s="7">
        <v>0</v>
      </c>
      <c r="T482" s="6">
        <v>0</v>
      </c>
      <c r="U482" s="6">
        <v>0</v>
      </c>
    </row>
    <row r="483" spans="1:21" x14ac:dyDescent="0.3">
      <c r="A483" t="s">
        <v>21</v>
      </c>
      <c r="B483" t="s">
        <v>22</v>
      </c>
      <c r="C483" t="s">
        <v>158</v>
      </c>
      <c r="D483" t="s">
        <v>208</v>
      </c>
      <c r="E483" t="s">
        <v>25</v>
      </c>
      <c r="F483" t="s">
        <v>26</v>
      </c>
      <c r="G483" t="s">
        <v>168</v>
      </c>
      <c r="H483" t="s">
        <v>92</v>
      </c>
      <c r="I483" t="s">
        <v>902</v>
      </c>
      <c r="J483" t="s">
        <v>92</v>
      </c>
      <c r="K483" t="s">
        <v>29</v>
      </c>
      <c r="L483">
        <v>20</v>
      </c>
      <c r="N483" s="5">
        <v>0</v>
      </c>
      <c r="O483" t="s">
        <v>30</v>
      </c>
      <c r="P483" s="5">
        <v>0.14399454</v>
      </c>
      <c r="Q483" s="6">
        <v>0</v>
      </c>
      <c r="R483" s="7">
        <v>4.7787993787353828E-4</v>
      </c>
      <c r="S483" s="7">
        <v>0</v>
      </c>
      <c r="T483" s="6">
        <v>0</v>
      </c>
      <c r="U483" s="6">
        <v>0</v>
      </c>
    </row>
    <row r="484" spans="1:21" x14ac:dyDescent="0.3">
      <c r="A484" t="s">
        <v>21</v>
      </c>
      <c r="B484" t="s">
        <v>22</v>
      </c>
      <c r="C484" t="s">
        <v>158</v>
      </c>
      <c r="D484" t="s">
        <v>208</v>
      </c>
      <c r="E484" t="s">
        <v>25</v>
      </c>
      <c r="F484" t="s">
        <v>26</v>
      </c>
      <c r="G484" t="s">
        <v>169</v>
      </c>
      <c r="H484" t="s">
        <v>94</v>
      </c>
      <c r="I484" t="s">
        <v>903</v>
      </c>
      <c r="J484" t="s">
        <v>94</v>
      </c>
      <c r="K484" t="s">
        <v>29</v>
      </c>
      <c r="L484">
        <v>20</v>
      </c>
      <c r="N484" s="5">
        <v>0</v>
      </c>
      <c r="O484" t="s">
        <v>30</v>
      </c>
      <c r="P484" s="5">
        <v>0.18118466899999999</v>
      </c>
      <c r="Q484" s="6">
        <v>0</v>
      </c>
      <c r="R484" s="7">
        <v>3.7649621949990082E-4</v>
      </c>
      <c r="S484" s="7">
        <v>0</v>
      </c>
      <c r="T484" s="6">
        <v>0</v>
      </c>
      <c r="U484" s="6">
        <v>0</v>
      </c>
    </row>
    <row r="485" spans="1:21" x14ac:dyDescent="0.3">
      <c r="A485" t="s">
        <v>21</v>
      </c>
      <c r="B485" t="s">
        <v>22</v>
      </c>
      <c r="C485" t="s">
        <v>158</v>
      </c>
      <c r="D485" t="s">
        <v>208</v>
      </c>
      <c r="E485" t="s">
        <v>25</v>
      </c>
      <c r="F485" t="s">
        <v>26</v>
      </c>
      <c r="G485" t="s">
        <v>170</v>
      </c>
      <c r="H485" t="s">
        <v>96</v>
      </c>
      <c r="I485" t="s">
        <v>904</v>
      </c>
      <c r="J485" t="s">
        <v>96</v>
      </c>
      <c r="K485" t="s">
        <v>29</v>
      </c>
      <c r="L485">
        <v>11</v>
      </c>
      <c r="N485" s="5">
        <v>0.22500000000000001</v>
      </c>
      <c r="O485" t="s">
        <v>30</v>
      </c>
      <c r="P485" s="5">
        <v>0.04</v>
      </c>
      <c r="Q485" s="6">
        <v>0</v>
      </c>
      <c r="R485" s="7">
        <v>1.5919281673553998E-3</v>
      </c>
      <c r="S485" s="7">
        <v>0</v>
      </c>
      <c r="T485" s="6">
        <v>0</v>
      </c>
      <c r="U485" s="6">
        <v>0</v>
      </c>
    </row>
    <row r="486" spans="1:21" x14ac:dyDescent="0.3">
      <c r="A486" t="s">
        <v>21</v>
      </c>
      <c r="B486" t="s">
        <v>22</v>
      </c>
      <c r="C486" t="s">
        <v>158</v>
      </c>
      <c r="D486" t="s">
        <v>208</v>
      </c>
      <c r="E486" t="s">
        <v>25</v>
      </c>
      <c r="F486" t="s">
        <v>26</v>
      </c>
      <c r="G486" t="s">
        <v>171</v>
      </c>
      <c r="H486" t="s">
        <v>100</v>
      </c>
      <c r="I486" t="s">
        <v>100</v>
      </c>
      <c r="J486" t="s">
        <v>100</v>
      </c>
      <c r="K486" t="s">
        <v>29</v>
      </c>
      <c r="L486">
        <v>20</v>
      </c>
      <c r="N486" s="5">
        <v>6.0562499999999998E-2</v>
      </c>
      <c r="O486" t="s">
        <v>30</v>
      </c>
      <c r="P486" s="5">
        <v>0.1</v>
      </c>
      <c r="Q486" s="6">
        <v>0</v>
      </c>
      <c r="R486" s="7">
        <v>6.072881023240211E-4</v>
      </c>
      <c r="S486" s="7">
        <v>0</v>
      </c>
      <c r="T486" s="6">
        <v>0</v>
      </c>
      <c r="U486" s="6">
        <v>0</v>
      </c>
    </row>
    <row r="487" spans="1:21" x14ac:dyDescent="0.3">
      <c r="A487" t="s">
        <v>21</v>
      </c>
      <c r="B487" t="s">
        <v>22</v>
      </c>
      <c r="C487" t="s">
        <v>158</v>
      </c>
      <c r="D487" t="s">
        <v>208</v>
      </c>
      <c r="E487" t="s">
        <v>25</v>
      </c>
      <c r="F487" t="s">
        <v>26</v>
      </c>
      <c r="G487" t="s">
        <v>172</v>
      </c>
      <c r="H487" t="s">
        <v>102</v>
      </c>
      <c r="I487" t="s">
        <v>102</v>
      </c>
      <c r="J487" t="s">
        <v>102</v>
      </c>
      <c r="K487" t="s">
        <v>29</v>
      </c>
      <c r="L487">
        <v>11</v>
      </c>
      <c r="N487" s="5">
        <v>0.02</v>
      </c>
      <c r="O487" t="s">
        <v>30</v>
      </c>
      <c r="P487" s="5">
        <v>1.72E-2</v>
      </c>
      <c r="Q487" s="6">
        <v>0</v>
      </c>
      <c r="R487" s="7">
        <v>1.5919281673553998E-3</v>
      </c>
      <c r="S487" s="7">
        <v>0</v>
      </c>
      <c r="T487" s="6">
        <v>0</v>
      </c>
      <c r="U487" s="6">
        <v>0</v>
      </c>
    </row>
    <row r="488" spans="1:21" x14ac:dyDescent="0.3">
      <c r="A488" t="s">
        <v>21</v>
      </c>
      <c r="B488" t="s">
        <v>22</v>
      </c>
      <c r="C488" t="s">
        <v>158</v>
      </c>
      <c r="D488" t="s">
        <v>208</v>
      </c>
      <c r="E488" t="s">
        <v>25</v>
      </c>
      <c r="F488" t="s">
        <v>26</v>
      </c>
      <c r="G488" t="s">
        <v>174</v>
      </c>
      <c r="H488" t="s">
        <v>106</v>
      </c>
      <c r="I488" t="s">
        <v>106</v>
      </c>
      <c r="J488" t="s">
        <v>106</v>
      </c>
      <c r="K488" t="s">
        <v>29</v>
      </c>
      <c r="L488">
        <v>11</v>
      </c>
      <c r="N488" s="5">
        <v>9.4999999999999998E-3</v>
      </c>
      <c r="O488" t="s">
        <v>30</v>
      </c>
      <c r="P488" s="5">
        <v>7.1199999999999999E-2</v>
      </c>
      <c r="Q488" s="6">
        <v>0</v>
      </c>
      <c r="R488" s="7">
        <v>3.9831757991066325E-4</v>
      </c>
      <c r="S488" s="7">
        <v>0</v>
      </c>
      <c r="T488" s="6">
        <v>0</v>
      </c>
      <c r="U488" s="6">
        <v>0</v>
      </c>
    </row>
    <row r="489" spans="1:21" x14ac:dyDescent="0.3">
      <c r="A489" t="s">
        <v>21</v>
      </c>
      <c r="B489" t="s">
        <v>22</v>
      </c>
      <c r="C489" t="s">
        <v>158</v>
      </c>
      <c r="D489" t="s">
        <v>208</v>
      </c>
      <c r="E489" t="s">
        <v>25</v>
      </c>
      <c r="F489" t="s">
        <v>26</v>
      </c>
      <c r="G489" t="s">
        <v>177</v>
      </c>
      <c r="H489" t="s">
        <v>111</v>
      </c>
      <c r="I489" t="s">
        <v>111</v>
      </c>
      <c r="J489" t="s">
        <v>111</v>
      </c>
      <c r="K489" t="s">
        <v>29</v>
      </c>
      <c r="L489">
        <v>20</v>
      </c>
      <c r="N489" s="5">
        <v>9.7199999999999995E-2</v>
      </c>
      <c r="O489" t="s">
        <v>30</v>
      </c>
      <c r="P489" s="5">
        <v>0.146537695</v>
      </c>
      <c r="Q489" s="6">
        <v>3756.7027750000002</v>
      </c>
      <c r="R489" s="7">
        <v>6.1734118931197298E-4</v>
      </c>
      <c r="S489" s="7">
        <v>0</v>
      </c>
      <c r="T489" s="6">
        <v>2.3191673590100894</v>
      </c>
      <c r="U489" s="6">
        <v>0</v>
      </c>
    </row>
    <row r="490" spans="1:21" x14ac:dyDescent="0.3">
      <c r="A490" t="s">
        <v>21</v>
      </c>
      <c r="B490" t="s">
        <v>22</v>
      </c>
      <c r="C490" t="s">
        <v>158</v>
      </c>
      <c r="D490" t="s">
        <v>208</v>
      </c>
      <c r="E490" t="s">
        <v>25</v>
      </c>
      <c r="F490" t="s">
        <v>26</v>
      </c>
      <c r="G490" t="s">
        <v>178</v>
      </c>
      <c r="H490" t="s">
        <v>115</v>
      </c>
      <c r="I490" t="s">
        <v>905</v>
      </c>
      <c r="J490" t="s">
        <v>115</v>
      </c>
      <c r="K490" t="s">
        <v>29</v>
      </c>
      <c r="L490">
        <v>20</v>
      </c>
      <c r="N490" s="5">
        <v>0.19</v>
      </c>
      <c r="O490" t="s">
        <v>30</v>
      </c>
      <c r="P490" s="5">
        <v>3.3423037000000003E-2</v>
      </c>
      <c r="Q490" s="6">
        <v>0</v>
      </c>
      <c r="R490" s="7">
        <v>0</v>
      </c>
      <c r="S490" s="7">
        <v>0</v>
      </c>
      <c r="T490" s="6">
        <v>0</v>
      </c>
      <c r="U490" s="6">
        <v>0</v>
      </c>
    </row>
    <row r="491" spans="1:21" x14ac:dyDescent="0.3">
      <c r="A491" t="s">
        <v>21</v>
      </c>
      <c r="B491" t="s">
        <v>22</v>
      </c>
      <c r="C491" t="s">
        <v>158</v>
      </c>
      <c r="D491" t="s">
        <v>208</v>
      </c>
      <c r="E491" t="s">
        <v>25</v>
      </c>
      <c r="F491" t="s">
        <v>26</v>
      </c>
      <c r="G491" t="s">
        <v>179</v>
      </c>
      <c r="H491" t="s">
        <v>117</v>
      </c>
      <c r="I491" t="s">
        <v>906</v>
      </c>
      <c r="J491" t="s">
        <v>117</v>
      </c>
      <c r="K491" t="s">
        <v>29</v>
      </c>
      <c r="L491">
        <v>20</v>
      </c>
      <c r="N491" s="5">
        <v>0.14249999999999999</v>
      </c>
      <c r="O491" t="s">
        <v>30</v>
      </c>
      <c r="P491" s="5">
        <v>1.3468324E-2</v>
      </c>
      <c r="Q491" s="6">
        <v>0</v>
      </c>
      <c r="R491" s="7">
        <v>3.5546948253867679E-4</v>
      </c>
      <c r="S491" s="7">
        <v>0</v>
      </c>
      <c r="T491" s="6">
        <v>0</v>
      </c>
      <c r="U491" s="6">
        <v>0</v>
      </c>
    </row>
    <row r="492" spans="1:21" x14ac:dyDescent="0.3">
      <c r="A492" t="s">
        <v>21</v>
      </c>
      <c r="B492" t="s">
        <v>22</v>
      </c>
      <c r="C492" t="s">
        <v>158</v>
      </c>
      <c r="D492" t="s">
        <v>208</v>
      </c>
      <c r="E492" t="s">
        <v>25</v>
      </c>
      <c r="F492" t="s">
        <v>26</v>
      </c>
      <c r="G492" t="s">
        <v>180</v>
      </c>
      <c r="H492" t="s">
        <v>119</v>
      </c>
      <c r="I492" t="s">
        <v>907</v>
      </c>
      <c r="J492" t="s">
        <v>119</v>
      </c>
      <c r="K492" t="s">
        <v>29</v>
      </c>
      <c r="L492">
        <v>20</v>
      </c>
      <c r="N492" s="5">
        <v>0.32400000000000001</v>
      </c>
      <c r="O492" t="s">
        <v>30</v>
      </c>
      <c r="P492" s="5">
        <v>0.125</v>
      </c>
      <c r="Q492" s="6">
        <v>10529.697690000001</v>
      </c>
      <c r="R492" s="7">
        <v>6.1734118931197298E-4</v>
      </c>
      <c r="S492" s="7">
        <v>0</v>
      </c>
      <c r="T492" s="6">
        <v>6.5004160950401353</v>
      </c>
      <c r="U492" s="6">
        <v>0</v>
      </c>
    </row>
    <row r="493" spans="1:21" x14ac:dyDescent="0.3">
      <c r="A493" t="s">
        <v>21</v>
      </c>
      <c r="B493" t="s">
        <v>22</v>
      </c>
      <c r="C493" t="s">
        <v>158</v>
      </c>
      <c r="D493" t="s">
        <v>208</v>
      </c>
      <c r="E493" t="s">
        <v>25</v>
      </c>
      <c r="F493" t="s">
        <v>26</v>
      </c>
      <c r="G493" t="s">
        <v>181</v>
      </c>
      <c r="H493" t="s">
        <v>125</v>
      </c>
      <c r="I493" t="s">
        <v>908</v>
      </c>
      <c r="J493" t="s">
        <v>125</v>
      </c>
      <c r="K493" t="s">
        <v>29</v>
      </c>
      <c r="L493">
        <v>20</v>
      </c>
      <c r="N493" s="5">
        <v>0.08</v>
      </c>
      <c r="O493" t="s">
        <v>30</v>
      </c>
      <c r="P493" s="5">
        <v>1.4315888000000001E-2</v>
      </c>
      <c r="Q493" s="6">
        <v>0</v>
      </c>
      <c r="R493" s="7">
        <v>6.906475359383116E-4</v>
      </c>
      <c r="S493" s="7">
        <v>0</v>
      </c>
      <c r="T493" s="6">
        <v>0</v>
      </c>
      <c r="U493" s="6">
        <v>0</v>
      </c>
    </row>
    <row r="494" spans="1:21" x14ac:dyDescent="0.3">
      <c r="A494" t="s">
        <v>21</v>
      </c>
      <c r="B494" t="s">
        <v>22</v>
      </c>
      <c r="C494" t="s">
        <v>158</v>
      </c>
      <c r="D494" t="s">
        <v>208</v>
      </c>
      <c r="E494" t="s">
        <v>25</v>
      </c>
      <c r="F494" t="s">
        <v>26</v>
      </c>
      <c r="G494" t="s">
        <v>182</v>
      </c>
      <c r="H494" t="s">
        <v>127</v>
      </c>
      <c r="I494" t="s">
        <v>909</v>
      </c>
      <c r="J494" t="s">
        <v>127</v>
      </c>
      <c r="K494" t="s">
        <v>29</v>
      </c>
      <c r="L494">
        <v>20</v>
      </c>
      <c r="N494" s="5">
        <v>0</v>
      </c>
      <c r="O494" t="s">
        <v>30</v>
      </c>
      <c r="P494" s="5">
        <v>0.295462418</v>
      </c>
      <c r="Q494" s="6">
        <v>0</v>
      </c>
      <c r="R494" s="7">
        <v>4.7533896814208533E-4</v>
      </c>
      <c r="S494" s="7">
        <v>0</v>
      </c>
      <c r="T494" s="6">
        <v>0</v>
      </c>
      <c r="U494" s="6">
        <v>0</v>
      </c>
    </row>
    <row r="495" spans="1:21" x14ac:dyDescent="0.3">
      <c r="A495" t="s">
        <v>21</v>
      </c>
      <c r="B495" t="s">
        <v>22</v>
      </c>
      <c r="C495" t="s">
        <v>158</v>
      </c>
      <c r="D495" t="s">
        <v>208</v>
      </c>
      <c r="E495" t="s">
        <v>25</v>
      </c>
      <c r="F495" t="s">
        <v>26</v>
      </c>
      <c r="G495" t="s">
        <v>183</v>
      </c>
      <c r="H495" t="s">
        <v>129</v>
      </c>
      <c r="I495" t="s">
        <v>910</v>
      </c>
      <c r="J495" t="s">
        <v>129</v>
      </c>
      <c r="K495" t="s">
        <v>29</v>
      </c>
      <c r="L495">
        <v>20</v>
      </c>
      <c r="N495" s="5">
        <v>0</v>
      </c>
      <c r="O495" t="s">
        <v>30</v>
      </c>
      <c r="P495" s="5">
        <v>5.0045496000000002E-2</v>
      </c>
      <c r="Q495" s="6">
        <v>0</v>
      </c>
      <c r="R495" s="7">
        <v>6.6562060065652161E-4</v>
      </c>
      <c r="S495" s="7">
        <v>0</v>
      </c>
      <c r="T495" s="6">
        <v>0</v>
      </c>
      <c r="U495" s="6">
        <v>0</v>
      </c>
    </row>
    <row r="496" spans="1:21" x14ac:dyDescent="0.3">
      <c r="A496" t="s">
        <v>21</v>
      </c>
      <c r="B496" t="s">
        <v>22</v>
      </c>
      <c r="C496" t="s">
        <v>158</v>
      </c>
      <c r="D496" t="s">
        <v>208</v>
      </c>
      <c r="E496" t="s">
        <v>25</v>
      </c>
      <c r="F496" t="s">
        <v>26</v>
      </c>
      <c r="G496" t="s">
        <v>184</v>
      </c>
      <c r="H496" t="s">
        <v>131</v>
      </c>
      <c r="I496" t="s">
        <v>911</v>
      </c>
      <c r="J496" t="s">
        <v>131</v>
      </c>
      <c r="K496" t="s">
        <v>29</v>
      </c>
      <c r="L496">
        <v>20</v>
      </c>
      <c r="N496" s="5">
        <v>0</v>
      </c>
      <c r="O496" t="s">
        <v>30</v>
      </c>
      <c r="P496" s="5">
        <v>9.5601044999999996E-2</v>
      </c>
      <c r="Q496" s="6">
        <v>0</v>
      </c>
      <c r="R496" s="7">
        <v>6.4898484816365283E-4</v>
      </c>
      <c r="S496" s="7">
        <v>0</v>
      </c>
      <c r="T496" s="6">
        <v>0</v>
      </c>
      <c r="U496" s="6">
        <v>0</v>
      </c>
    </row>
    <row r="497" spans="1:21" x14ac:dyDescent="0.3">
      <c r="A497" t="s">
        <v>21</v>
      </c>
      <c r="B497" t="s">
        <v>22</v>
      </c>
      <c r="C497" t="s">
        <v>158</v>
      </c>
      <c r="D497" t="s">
        <v>208</v>
      </c>
      <c r="E497" t="s">
        <v>25</v>
      </c>
      <c r="F497" t="s">
        <v>31</v>
      </c>
      <c r="G497" t="s">
        <v>186</v>
      </c>
      <c r="H497" t="s">
        <v>28</v>
      </c>
      <c r="I497" t="s">
        <v>28</v>
      </c>
      <c r="J497" t="s">
        <v>28</v>
      </c>
      <c r="K497" t="s">
        <v>29</v>
      </c>
      <c r="L497">
        <v>20</v>
      </c>
      <c r="N497" s="5">
        <v>0</v>
      </c>
      <c r="O497" t="s">
        <v>30</v>
      </c>
      <c r="P497" s="5">
        <v>0.3</v>
      </c>
      <c r="Q497" s="6">
        <v>0</v>
      </c>
      <c r="R497" s="7">
        <v>6.501679255097384E-4</v>
      </c>
      <c r="S497" s="7">
        <v>0</v>
      </c>
      <c r="T497" s="6">
        <v>0</v>
      </c>
      <c r="U497" s="6">
        <v>0</v>
      </c>
    </row>
    <row r="498" spans="1:21" x14ac:dyDescent="0.3">
      <c r="A498" t="s">
        <v>21</v>
      </c>
      <c r="B498" t="s">
        <v>22</v>
      </c>
      <c r="C498" t="s">
        <v>158</v>
      </c>
      <c r="D498" t="s">
        <v>208</v>
      </c>
      <c r="E498" t="s">
        <v>25</v>
      </c>
      <c r="F498" t="s">
        <v>31</v>
      </c>
      <c r="G498" t="s">
        <v>187</v>
      </c>
      <c r="H498" t="s">
        <v>162</v>
      </c>
      <c r="I498" t="s">
        <v>162</v>
      </c>
      <c r="J498" t="s">
        <v>162</v>
      </c>
      <c r="K498" t="s">
        <v>29</v>
      </c>
      <c r="L498">
        <v>15</v>
      </c>
      <c r="N498" s="5">
        <v>1.976E-2</v>
      </c>
      <c r="O498" t="s">
        <v>30</v>
      </c>
      <c r="P498" s="5">
        <v>0.06</v>
      </c>
      <c r="Q498" s="6">
        <v>23115.97927</v>
      </c>
      <c r="R498" s="7">
        <v>3.4388204221613705E-4</v>
      </c>
      <c r="S498" s="7">
        <v>0</v>
      </c>
      <c r="T498" s="6">
        <v>7.9491701591934891</v>
      </c>
      <c r="U498" s="6">
        <v>0</v>
      </c>
    </row>
    <row r="499" spans="1:21" x14ac:dyDescent="0.3">
      <c r="A499" t="s">
        <v>21</v>
      </c>
      <c r="B499" t="s">
        <v>22</v>
      </c>
      <c r="C499" t="s">
        <v>158</v>
      </c>
      <c r="D499" t="s">
        <v>208</v>
      </c>
      <c r="E499" t="s">
        <v>25</v>
      </c>
      <c r="F499" t="s">
        <v>31</v>
      </c>
      <c r="G499" t="s">
        <v>188</v>
      </c>
      <c r="H499" t="s">
        <v>164</v>
      </c>
      <c r="I499" t="s">
        <v>164</v>
      </c>
      <c r="J499" t="s">
        <v>164</v>
      </c>
      <c r="K499" t="s">
        <v>29</v>
      </c>
      <c r="L499">
        <v>10</v>
      </c>
      <c r="N499" s="5">
        <v>0.19500000000000001</v>
      </c>
      <c r="O499" t="s">
        <v>30</v>
      </c>
      <c r="P499" s="5">
        <v>2.4515926E-2</v>
      </c>
      <c r="Q499" s="6">
        <v>92002.879730000001</v>
      </c>
      <c r="R499" s="7">
        <v>1.5041279839351775E-3</v>
      </c>
      <c r="S499" s="7">
        <v>-6.8840361200273048E-4</v>
      </c>
      <c r="T499" s="6">
        <v>138.3841060045155</v>
      </c>
      <c r="U499" s="6">
        <v>-63.335114720784794</v>
      </c>
    </row>
    <row r="500" spans="1:21" x14ac:dyDescent="0.3">
      <c r="A500" t="s">
        <v>21</v>
      </c>
      <c r="B500" t="s">
        <v>22</v>
      </c>
      <c r="C500" t="s">
        <v>158</v>
      </c>
      <c r="D500" t="s">
        <v>208</v>
      </c>
      <c r="E500" t="s">
        <v>25</v>
      </c>
      <c r="F500" t="s">
        <v>31</v>
      </c>
      <c r="G500" t="s">
        <v>189</v>
      </c>
      <c r="H500" t="s">
        <v>84</v>
      </c>
      <c r="I500" t="s">
        <v>84</v>
      </c>
      <c r="J500" t="s">
        <v>84</v>
      </c>
      <c r="K500" t="s">
        <v>29</v>
      </c>
      <c r="L500">
        <v>20</v>
      </c>
      <c r="N500" s="5">
        <v>4.4999999999999998E-2</v>
      </c>
      <c r="O500" t="s">
        <v>30</v>
      </c>
      <c r="P500" s="5">
        <v>5.4977376000000001E-2</v>
      </c>
      <c r="Q500" s="6">
        <v>48178.737309999997</v>
      </c>
      <c r="R500" s="7">
        <v>2.5276821933975616E-4</v>
      </c>
      <c r="S500" s="7">
        <v>0</v>
      </c>
      <c r="T500" s="6">
        <v>29.742718990504528</v>
      </c>
      <c r="U500" s="6">
        <v>0</v>
      </c>
    </row>
    <row r="501" spans="1:21" x14ac:dyDescent="0.3">
      <c r="A501" t="s">
        <v>21</v>
      </c>
      <c r="B501" t="s">
        <v>22</v>
      </c>
      <c r="C501" t="s">
        <v>158</v>
      </c>
      <c r="D501" t="s">
        <v>208</v>
      </c>
      <c r="E501" t="s">
        <v>25</v>
      </c>
      <c r="F501" t="s">
        <v>31</v>
      </c>
      <c r="G501" t="s">
        <v>190</v>
      </c>
      <c r="H501" t="s">
        <v>86</v>
      </c>
      <c r="I501" t="s">
        <v>86</v>
      </c>
      <c r="J501" t="s">
        <v>86</v>
      </c>
      <c r="K501" t="s">
        <v>29</v>
      </c>
      <c r="L501">
        <v>20</v>
      </c>
      <c r="N501" s="5">
        <v>0</v>
      </c>
      <c r="O501" t="s">
        <v>30</v>
      </c>
      <c r="P501" s="5">
        <v>1.6325242E-2</v>
      </c>
      <c r="Q501" s="6">
        <v>0</v>
      </c>
      <c r="R501" s="7">
        <v>4.1614304261794292E-4</v>
      </c>
      <c r="S501" s="7">
        <v>0</v>
      </c>
      <c r="T501" s="6">
        <v>0</v>
      </c>
      <c r="U501" s="6">
        <v>0</v>
      </c>
    </row>
    <row r="502" spans="1:21" x14ac:dyDescent="0.3">
      <c r="A502" t="s">
        <v>21</v>
      </c>
      <c r="B502" t="s">
        <v>22</v>
      </c>
      <c r="C502" t="s">
        <v>158</v>
      </c>
      <c r="D502" t="s">
        <v>208</v>
      </c>
      <c r="E502" t="s">
        <v>25</v>
      </c>
      <c r="F502" t="s">
        <v>31</v>
      </c>
      <c r="G502" t="s">
        <v>191</v>
      </c>
      <c r="H502" t="s">
        <v>88</v>
      </c>
      <c r="I502" t="s">
        <v>900</v>
      </c>
      <c r="J502" t="s">
        <v>88</v>
      </c>
      <c r="K502" t="s">
        <v>29</v>
      </c>
      <c r="L502">
        <v>20</v>
      </c>
      <c r="N502" s="5">
        <v>0.351348259</v>
      </c>
      <c r="O502" t="s">
        <v>30</v>
      </c>
      <c r="P502" s="5">
        <v>0.116169913</v>
      </c>
      <c r="Q502" s="6">
        <v>864974.5943</v>
      </c>
      <c r="R502" s="7">
        <v>4.2762635804882102E-4</v>
      </c>
      <c r="S502" s="7">
        <v>0</v>
      </c>
      <c r="T502" s="6">
        <v>369.88593556526553</v>
      </c>
      <c r="U502" s="6">
        <v>0</v>
      </c>
    </row>
    <row r="503" spans="1:21" x14ac:dyDescent="0.3">
      <c r="A503" t="s">
        <v>21</v>
      </c>
      <c r="B503" t="s">
        <v>22</v>
      </c>
      <c r="C503" t="s">
        <v>158</v>
      </c>
      <c r="D503" t="s">
        <v>208</v>
      </c>
      <c r="E503" t="s">
        <v>25</v>
      </c>
      <c r="F503" t="s">
        <v>31</v>
      </c>
      <c r="G503" t="s">
        <v>192</v>
      </c>
      <c r="H503" t="s">
        <v>90</v>
      </c>
      <c r="I503" t="s">
        <v>901</v>
      </c>
      <c r="J503" t="s">
        <v>90</v>
      </c>
      <c r="K503" t="s">
        <v>29</v>
      </c>
      <c r="L503">
        <v>20</v>
      </c>
      <c r="N503" s="5">
        <v>0.14625953999999999</v>
      </c>
      <c r="O503" t="s">
        <v>30</v>
      </c>
      <c r="P503" s="5">
        <v>0.34776584700000002</v>
      </c>
      <c r="Q503" s="6">
        <v>1692141.466</v>
      </c>
      <c r="R503" s="7">
        <v>5.8655747944065669E-4</v>
      </c>
      <c r="S503" s="7">
        <v>0</v>
      </c>
      <c r="T503" s="6">
        <v>992.53823315397767</v>
      </c>
      <c r="U503" s="6">
        <v>0</v>
      </c>
    </row>
    <row r="504" spans="1:21" x14ac:dyDescent="0.3">
      <c r="A504" t="s">
        <v>21</v>
      </c>
      <c r="B504" t="s">
        <v>22</v>
      </c>
      <c r="C504" t="s">
        <v>158</v>
      </c>
      <c r="D504" t="s">
        <v>208</v>
      </c>
      <c r="E504" t="s">
        <v>25</v>
      </c>
      <c r="F504" t="s">
        <v>31</v>
      </c>
      <c r="G504" t="s">
        <v>193</v>
      </c>
      <c r="H504" t="s">
        <v>92</v>
      </c>
      <c r="I504" t="s">
        <v>902</v>
      </c>
      <c r="J504" t="s">
        <v>92</v>
      </c>
      <c r="K504" t="s">
        <v>29</v>
      </c>
      <c r="L504">
        <v>20</v>
      </c>
      <c r="N504" s="5">
        <v>5.7245342999999997E-2</v>
      </c>
      <c r="O504" t="s">
        <v>30</v>
      </c>
      <c r="P504" s="5">
        <v>0.14399454</v>
      </c>
      <c r="Q504" s="6">
        <v>186728.29149999999</v>
      </c>
      <c r="R504" s="7">
        <v>4.7787993787353828E-4</v>
      </c>
      <c r="S504" s="7">
        <v>0</v>
      </c>
      <c r="T504" s="6">
        <v>89.233704341251936</v>
      </c>
      <c r="U504" s="6">
        <v>0</v>
      </c>
    </row>
    <row r="505" spans="1:21" x14ac:dyDescent="0.3">
      <c r="A505" t="s">
        <v>21</v>
      </c>
      <c r="B505" t="s">
        <v>22</v>
      </c>
      <c r="C505" t="s">
        <v>158</v>
      </c>
      <c r="D505" t="s">
        <v>208</v>
      </c>
      <c r="E505" t="s">
        <v>25</v>
      </c>
      <c r="F505" t="s">
        <v>31</v>
      </c>
      <c r="G505" t="s">
        <v>194</v>
      </c>
      <c r="H505" t="s">
        <v>94</v>
      </c>
      <c r="I505" t="s">
        <v>903</v>
      </c>
      <c r="J505" t="s">
        <v>94</v>
      </c>
      <c r="K505" t="s">
        <v>29</v>
      </c>
      <c r="L505">
        <v>20</v>
      </c>
      <c r="N505" s="5">
        <v>0.142106125</v>
      </c>
      <c r="O505" t="s">
        <v>30</v>
      </c>
      <c r="P505" s="5">
        <v>0.18118466899999999</v>
      </c>
      <c r="Q505" s="6">
        <v>598728.03060000006</v>
      </c>
      <c r="R505" s="7">
        <v>3.7649621949990082E-4</v>
      </c>
      <c r="S505" s="7">
        <v>0</v>
      </c>
      <c r="T505" s="6">
        <v>225.41884002952096</v>
      </c>
      <c r="U505" s="6">
        <v>0</v>
      </c>
    </row>
    <row r="506" spans="1:21" x14ac:dyDescent="0.3">
      <c r="A506" t="s">
        <v>21</v>
      </c>
      <c r="B506" t="s">
        <v>22</v>
      </c>
      <c r="C506" t="s">
        <v>158</v>
      </c>
      <c r="D506" t="s">
        <v>208</v>
      </c>
      <c r="E506" t="s">
        <v>25</v>
      </c>
      <c r="F506" t="s">
        <v>31</v>
      </c>
      <c r="G506" t="s">
        <v>195</v>
      </c>
      <c r="H506" t="s">
        <v>96</v>
      </c>
      <c r="I506" t="s">
        <v>904</v>
      </c>
      <c r="J506" t="s">
        <v>96</v>
      </c>
      <c r="K506" t="s">
        <v>29</v>
      </c>
      <c r="L506">
        <v>11</v>
      </c>
      <c r="N506" s="5">
        <v>0.22500000000000001</v>
      </c>
      <c r="O506" t="s">
        <v>30</v>
      </c>
      <c r="P506" s="5">
        <v>0.04</v>
      </c>
      <c r="Q506" s="6">
        <v>174778.2457</v>
      </c>
      <c r="R506" s="7">
        <v>1.2199297129837857E-3</v>
      </c>
      <c r="S506" s="7">
        <v>0</v>
      </c>
      <c r="T506" s="6">
        <v>213.21717511261059</v>
      </c>
      <c r="U506" s="6">
        <v>0</v>
      </c>
    </row>
    <row r="507" spans="1:21" x14ac:dyDescent="0.3">
      <c r="A507" t="s">
        <v>21</v>
      </c>
      <c r="B507" t="s">
        <v>22</v>
      </c>
      <c r="C507" t="s">
        <v>158</v>
      </c>
      <c r="D507" t="s">
        <v>208</v>
      </c>
      <c r="E507" t="s">
        <v>25</v>
      </c>
      <c r="F507" t="s">
        <v>31</v>
      </c>
      <c r="G507" t="s">
        <v>196</v>
      </c>
      <c r="H507" t="s">
        <v>100</v>
      </c>
      <c r="I507" t="s">
        <v>100</v>
      </c>
      <c r="J507" t="s">
        <v>100</v>
      </c>
      <c r="K507" t="s">
        <v>29</v>
      </c>
      <c r="L507">
        <v>20</v>
      </c>
      <c r="N507" s="5">
        <v>1.8525E-2</v>
      </c>
      <c r="O507" t="s">
        <v>30</v>
      </c>
      <c r="P507" s="5">
        <v>0.1</v>
      </c>
      <c r="Q507" s="6">
        <v>37655.808870000001</v>
      </c>
      <c r="R507" s="7">
        <v>6.072881023240211E-4</v>
      </c>
      <c r="S507" s="7">
        <v>0</v>
      </c>
      <c r="T507" s="6">
        <v>22.867924710138343</v>
      </c>
      <c r="U507" s="6">
        <v>0</v>
      </c>
    </row>
    <row r="508" spans="1:21" x14ac:dyDescent="0.3">
      <c r="A508" t="s">
        <v>21</v>
      </c>
      <c r="B508" t="s">
        <v>22</v>
      </c>
      <c r="C508" t="s">
        <v>158</v>
      </c>
      <c r="D508" t="s">
        <v>208</v>
      </c>
      <c r="E508" t="s">
        <v>25</v>
      </c>
      <c r="F508" t="s">
        <v>31</v>
      </c>
      <c r="G508" t="s">
        <v>197</v>
      </c>
      <c r="H508" t="s">
        <v>102</v>
      </c>
      <c r="I508" t="s">
        <v>102</v>
      </c>
      <c r="J508" t="s">
        <v>102</v>
      </c>
      <c r="K508" t="s">
        <v>29</v>
      </c>
      <c r="L508">
        <v>11</v>
      </c>
      <c r="N508" s="5">
        <v>0.02</v>
      </c>
      <c r="O508" t="s">
        <v>30</v>
      </c>
      <c r="P508" s="5">
        <v>1.72E-2</v>
      </c>
      <c r="Q508" s="6">
        <v>6570.8221110000004</v>
      </c>
      <c r="R508" s="7">
        <v>1.2199297129837857E-3</v>
      </c>
      <c r="S508" s="7">
        <v>0</v>
      </c>
      <c r="T508" s="6">
        <v>8.0159411319397442</v>
      </c>
      <c r="U508" s="6">
        <v>0</v>
      </c>
    </row>
    <row r="509" spans="1:21" x14ac:dyDescent="0.3">
      <c r="A509" t="s">
        <v>21</v>
      </c>
      <c r="B509" t="s">
        <v>22</v>
      </c>
      <c r="C509" t="s">
        <v>158</v>
      </c>
      <c r="D509" t="s">
        <v>208</v>
      </c>
      <c r="E509" t="s">
        <v>25</v>
      </c>
      <c r="F509" t="s">
        <v>31</v>
      </c>
      <c r="G509" t="s">
        <v>198</v>
      </c>
      <c r="H509" t="s">
        <v>106</v>
      </c>
      <c r="I509" t="s">
        <v>106</v>
      </c>
      <c r="J509" t="s">
        <v>106</v>
      </c>
      <c r="K509" t="s">
        <v>29</v>
      </c>
      <c r="L509">
        <v>11</v>
      </c>
      <c r="N509" s="5">
        <v>9.4999999999999998E-3</v>
      </c>
      <c r="O509" t="s">
        <v>30</v>
      </c>
      <c r="P509" s="5">
        <v>7.1199999999999999E-2</v>
      </c>
      <c r="Q509" s="6">
        <v>13196.888800000001</v>
      </c>
      <c r="R509" s="7">
        <v>4.000299545048218E-4</v>
      </c>
      <c r="S509" s="7">
        <v>0</v>
      </c>
      <c r="T509" s="6">
        <v>5.2791508262691922</v>
      </c>
      <c r="U509" s="6">
        <v>0</v>
      </c>
    </row>
    <row r="510" spans="1:21" x14ac:dyDescent="0.3">
      <c r="A510" t="s">
        <v>21</v>
      </c>
      <c r="B510" t="s">
        <v>22</v>
      </c>
      <c r="C510" t="s">
        <v>158</v>
      </c>
      <c r="D510" t="s">
        <v>208</v>
      </c>
      <c r="E510" t="s">
        <v>25</v>
      </c>
      <c r="F510" t="s">
        <v>31</v>
      </c>
      <c r="G510" t="s">
        <v>199</v>
      </c>
      <c r="H510" t="s">
        <v>108</v>
      </c>
      <c r="I510" t="s">
        <v>108</v>
      </c>
      <c r="J510" t="s">
        <v>108</v>
      </c>
      <c r="K510" t="s">
        <v>29</v>
      </c>
      <c r="L510">
        <v>2</v>
      </c>
      <c r="M510" t="s">
        <v>176</v>
      </c>
      <c r="N510" s="5">
        <v>0</v>
      </c>
      <c r="O510" t="s">
        <v>30</v>
      </c>
      <c r="P510" s="5">
        <v>0.05</v>
      </c>
      <c r="Q510" s="6">
        <v>0</v>
      </c>
      <c r="R510" s="7">
        <v>6.1734118931197298E-4</v>
      </c>
      <c r="S510" s="7">
        <v>0</v>
      </c>
      <c r="T510" s="6">
        <v>0</v>
      </c>
      <c r="U510" s="6">
        <v>0</v>
      </c>
    </row>
    <row r="511" spans="1:21" x14ac:dyDescent="0.3">
      <c r="A511" t="s">
        <v>21</v>
      </c>
      <c r="B511" t="s">
        <v>22</v>
      </c>
      <c r="C511" t="s">
        <v>158</v>
      </c>
      <c r="D511" t="s">
        <v>208</v>
      </c>
      <c r="E511" t="s">
        <v>25</v>
      </c>
      <c r="F511" t="s">
        <v>31</v>
      </c>
      <c r="G511" t="s">
        <v>200</v>
      </c>
      <c r="H511" t="s">
        <v>111</v>
      </c>
      <c r="I511" t="s">
        <v>111</v>
      </c>
      <c r="J511" t="s">
        <v>111</v>
      </c>
      <c r="K511" t="s">
        <v>29</v>
      </c>
      <c r="L511">
        <v>20</v>
      </c>
      <c r="N511" s="5">
        <v>6.7500000000000004E-4</v>
      </c>
      <c r="O511" t="s">
        <v>30</v>
      </c>
      <c r="P511" s="5">
        <v>0.146537695</v>
      </c>
      <c r="Q511" s="6">
        <v>2240.887365</v>
      </c>
      <c r="R511" s="7">
        <v>6.1734118931197298E-4</v>
      </c>
      <c r="S511" s="7">
        <v>0</v>
      </c>
      <c r="T511" s="6">
        <v>1.3833920710232732</v>
      </c>
      <c r="U511" s="6">
        <v>0</v>
      </c>
    </row>
    <row r="512" spans="1:21" x14ac:dyDescent="0.3">
      <c r="A512" t="s">
        <v>21</v>
      </c>
      <c r="B512" t="s">
        <v>22</v>
      </c>
      <c r="C512" t="s">
        <v>158</v>
      </c>
      <c r="D512" t="s">
        <v>208</v>
      </c>
      <c r="E512" t="s">
        <v>25</v>
      </c>
      <c r="F512" t="s">
        <v>31</v>
      </c>
      <c r="G512" t="s">
        <v>201</v>
      </c>
      <c r="H512" t="s">
        <v>115</v>
      </c>
      <c r="I512" t="s">
        <v>905</v>
      </c>
      <c r="J512" t="s">
        <v>115</v>
      </c>
      <c r="K512" t="s">
        <v>29</v>
      </c>
      <c r="L512">
        <v>20</v>
      </c>
      <c r="N512" s="5">
        <v>0.19</v>
      </c>
      <c r="O512" t="s">
        <v>30</v>
      </c>
      <c r="P512" s="5">
        <v>9.7698108000000006E-2</v>
      </c>
      <c r="Q512" s="6">
        <v>376624.21600000001</v>
      </c>
      <c r="R512" s="7">
        <v>1.9630465289106707E-4</v>
      </c>
      <c r="S512" s="7">
        <v>0</v>
      </c>
      <c r="T512" s="6">
        <v>73.93308599225027</v>
      </c>
      <c r="U512" s="6">
        <v>0</v>
      </c>
    </row>
    <row r="513" spans="1:21" x14ac:dyDescent="0.3">
      <c r="A513" t="s">
        <v>21</v>
      </c>
      <c r="B513" t="s">
        <v>22</v>
      </c>
      <c r="C513" t="s">
        <v>158</v>
      </c>
      <c r="D513" t="s">
        <v>208</v>
      </c>
      <c r="E513" t="s">
        <v>25</v>
      </c>
      <c r="F513" t="s">
        <v>31</v>
      </c>
      <c r="G513" t="s">
        <v>202</v>
      </c>
      <c r="H513" t="s">
        <v>117</v>
      </c>
      <c r="I513" t="s">
        <v>906</v>
      </c>
      <c r="J513" t="s">
        <v>117</v>
      </c>
      <c r="K513" t="s">
        <v>29</v>
      </c>
      <c r="L513">
        <v>20</v>
      </c>
      <c r="N513" s="5">
        <v>0.14249999999999999</v>
      </c>
      <c r="O513" t="s">
        <v>30</v>
      </c>
      <c r="P513" s="5">
        <v>1.8978093000000001E-2</v>
      </c>
      <c r="Q513" s="6">
        <v>51797.023910000004</v>
      </c>
      <c r="R513" s="7">
        <v>3.5546948253867673E-4</v>
      </c>
      <c r="S513" s="7">
        <v>0</v>
      </c>
      <c r="T513" s="6">
        <v>18.412261286331166</v>
      </c>
      <c r="U513" s="6">
        <v>0</v>
      </c>
    </row>
    <row r="514" spans="1:21" x14ac:dyDescent="0.3">
      <c r="A514" t="s">
        <v>21</v>
      </c>
      <c r="B514" t="s">
        <v>22</v>
      </c>
      <c r="C514" t="s">
        <v>158</v>
      </c>
      <c r="D514" t="s">
        <v>208</v>
      </c>
      <c r="E514" t="s">
        <v>25</v>
      </c>
      <c r="F514" t="s">
        <v>31</v>
      </c>
      <c r="G514" t="s">
        <v>203</v>
      </c>
      <c r="H514" t="s">
        <v>119</v>
      </c>
      <c r="I514" t="s">
        <v>907</v>
      </c>
      <c r="J514" t="s">
        <v>119</v>
      </c>
      <c r="K514" t="s">
        <v>29</v>
      </c>
      <c r="L514">
        <v>20</v>
      </c>
      <c r="N514" s="5">
        <v>0.32400000000000001</v>
      </c>
      <c r="O514" t="s">
        <v>30</v>
      </c>
      <c r="P514" s="5">
        <v>0.125</v>
      </c>
      <c r="Q514" s="6">
        <v>909880.23270000005</v>
      </c>
      <c r="R514" s="7">
        <v>6.1734118931197298E-4</v>
      </c>
      <c r="S514" s="7">
        <v>0</v>
      </c>
      <c r="T514" s="6">
        <v>561.70654498647275</v>
      </c>
      <c r="U514" s="6">
        <v>0</v>
      </c>
    </row>
    <row r="515" spans="1:21" x14ac:dyDescent="0.3">
      <c r="A515" t="s">
        <v>21</v>
      </c>
      <c r="B515" t="s">
        <v>22</v>
      </c>
      <c r="C515" t="s">
        <v>158</v>
      </c>
      <c r="D515" t="s">
        <v>208</v>
      </c>
      <c r="E515" t="s">
        <v>25</v>
      </c>
      <c r="F515" t="s">
        <v>31</v>
      </c>
      <c r="G515" t="s">
        <v>204</v>
      </c>
      <c r="H515" t="s">
        <v>121</v>
      </c>
      <c r="I515" t="s">
        <v>121</v>
      </c>
      <c r="J515" t="s">
        <v>121</v>
      </c>
      <c r="K515" t="s">
        <v>29</v>
      </c>
      <c r="L515">
        <v>11</v>
      </c>
      <c r="N515" s="5">
        <v>0.140833333</v>
      </c>
      <c r="O515" t="s">
        <v>30</v>
      </c>
      <c r="P515" s="5">
        <v>0.12</v>
      </c>
      <c r="Q515" s="6">
        <v>364301.44059999997</v>
      </c>
      <c r="R515" s="7">
        <v>6.1734118931197298E-4</v>
      </c>
      <c r="S515" s="7">
        <v>0</v>
      </c>
      <c r="T515" s="6">
        <v>224.89828460806908</v>
      </c>
      <c r="U515" s="6">
        <v>0</v>
      </c>
    </row>
    <row r="516" spans="1:21" x14ac:dyDescent="0.3">
      <c r="A516" t="s">
        <v>21</v>
      </c>
      <c r="B516" t="s">
        <v>22</v>
      </c>
      <c r="C516" t="s">
        <v>158</v>
      </c>
      <c r="D516" t="s">
        <v>208</v>
      </c>
      <c r="E516" t="s">
        <v>25</v>
      </c>
      <c r="F516" t="s">
        <v>31</v>
      </c>
      <c r="G516" t="s">
        <v>205</v>
      </c>
      <c r="H516" t="s">
        <v>123</v>
      </c>
      <c r="I516" t="s">
        <v>123</v>
      </c>
      <c r="J516" t="s">
        <v>123</v>
      </c>
      <c r="K516" t="s">
        <v>29</v>
      </c>
      <c r="L516">
        <v>15</v>
      </c>
      <c r="N516" s="5">
        <v>0</v>
      </c>
      <c r="O516" t="s">
        <v>30</v>
      </c>
      <c r="P516" s="5">
        <v>2.0452499999999998E-2</v>
      </c>
      <c r="Q516" s="6">
        <v>0</v>
      </c>
      <c r="R516" s="7">
        <v>6.1734118931197298E-4</v>
      </c>
      <c r="S516" s="7">
        <v>0</v>
      </c>
      <c r="T516" s="6">
        <v>0</v>
      </c>
      <c r="U516" s="6">
        <v>0</v>
      </c>
    </row>
    <row r="517" spans="1:21" x14ac:dyDescent="0.3">
      <c r="A517" t="s">
        <v>21</v>
      </c>
      <c r="B517" t="s">
        <v>22</v>
      </c>
      <c r="C517" t="s">
        <v>158</v>
      </c>
      <c r="D517" t="s">
        <v>208</v>
      </c>
      <c r="E517" t="s">
        <v>25</v>
      </c>
      <c r="F517" t="s">
        <v>31</v>
      </c>
      <c r="G517" t="s">
        <v>206</v>
      </c>
      <c r="H517" t="s">
        <v>207</v>
      </c>
      <c r="I517" t="s">
        <v>207</v>
      </c>
      <c r="J517" t="s">
        <v>207</v>
      </c>
      <c r="K517" t="s">
        <v>29</v>
      </c>
      <c r="L517">
        <v>2</v>
      </c>
      <c r="M517" t="s">
        <v>208</v>
      </c>
      <c r="N517" s="5">
        <v>0</v>
      </c>
      <c r="O517" t="s">
        <v>30</v>
      </c>
      <c r="P517" s="5">
        <v>0.05</v>
      </c>
      <c r="Q517" s="6">
        <v>0</v>
      </c>
      <c r="R517" s="7">
        <v>6.1734118931197298E-4</v>
      </c>
      <c r="S517" s="7">
        <v>0</v>
      </c>
      <c r="T517" s="6">
        <v>0</v>
      </c>
      <c r="U517" s="6">
        <v>0</v>
      </c>
    </row>
    <row r="518" spans="1:21" x14ac:dyDescent="0.3">
      <c r="A518" t="s">
        <v>21</v>
      </c>
      <c r="B518" t="s">
        <v>22</v>
      </c>
      <c r="C518" t="s">
        <v>158</v>
      </c>
      <c r="D518" t="s">
        <v>208</v>
      </c>
      <c r="E518" t="s">
        <v>25</v>
      </c>
      <c r="F518" t="s">
        <v>31</v>
      </c>
      <c r="G518" t="s">
        <v>209</v>
      </c>
      <c r="H518" t="s">
        <v>127</v>
      </c>
      <c r="I518" t="s">
        <v>909</v>
      </c>
      <c r="J518" t="s">
        <v>127</v>
      </c>
      <c r="K518" t="s">
        <v>29</v>
      </c>
      <c r="L518">
        <v>20</v>
      </c>
      <c r="N518" s="5">
        <v>1.6251060000000001E-2</v>
      </c>
      <c r="O518" t="s">
        <v>30</v>
      </c>
      <c r="P518" s="5">
        <v>0.295462418</v>
      </c>
      <c r="Q518" s="6">
        <v>112193.99400000001</v>
      </c>
      <c r="R518" s="7">
        <v>4.7533896814208533E-4</v>
      </c>
      <c r="S518" s="7">
        <v>0</v>
      </c>
      <c r="T518" s="6">
        <v>53.330177339699318</v>
      </c>
      <c r="U518" s="6">
        <v>0</v>
      </c>
    </row>
    <row r="519" spans="1:21" x14ac:dyDescent="0.3">
      <c r="A519" t="s">
        <v>21</v>
      </c>
      <c r="B519" t="s">
        <v>22</v>
      </c>
      <c r="C519" t="s">
        <v>158</v>
      </c>
      <c r="D519" t="s">
        <v>208</v>
      </c>
      <c r="E519" t="s">
        <v>25</v>
      </c>
      <c r="F519" t="s">
        <v>31</v>
      </c>
      <c r="G519" t="s">
        <v>210</v>
      </c>
      <c r="H519" t="s">
        <v>129</v>
      </c>
      <c r="I519" t="s">
        <v>910</v>
      </c>
      <c r="J519" t="s">
        <v>129</v>
      </c>
      <c r="K519" t="s">
        <v>29</v>
      </c>
      <c r="L519">
        <v>20</v>
      </c>
      <c r="N519" s="5">
        <v>6.3605939999999998E-3</v>
      </c>
      <c r="O519" t="s">
        <v>30</v>
      </c>
      <c r="P519" s="5">
        <v>5.0045496000000002E-2</v>
      </c>
      <c r="Q519" s="6">
        <v>6183.6625329999997</v>
      </c>
      <c r="R519" s="7">
        <v>6.6562060065652161E-4</v>
      </c>
      <c r="S519" s="7">
        <v>0</v>
      </c>
      <c r="T519" s="6">
        <v>4.1159731694726878</v>
      </c>
      <c r="U519" s="6">
        <v>0</v>
      </c>
    </row>
    <row r="520" spans="1:21" x14ac:dyDescent="0.3">
      <c r="A520" t="s">
        <v>21</v>
      </c>
      <c r="B520" t="s">
        <v>22</v>
      </c>
      <c r="C520" t="s">
        <v>158</v>
      </c>
      <c r="D520" t="s">
        <v>208</v>
      </c>
      <c r="E520" t="s">
        <v>25</v>
      </c>
      <c r="F520" t="s">
        <v>31</v>
      </c>
      <c r="G520" t="s">
        <v>211</v>
      </c>
      <c r="H520" t="s">
        <v>131</v>
      </c>
      <c r="I520" t="s">
        <v>911</v>
      </c>
      <c r="J520" t="s">
        <v>131</v>
      </c>
      <c r="K520" t="s">
        <v>29</v>
      </c>
      <c r="L520">
        <v>20</v>
      </c>
      <c r="N520" s="5">
        <v>1.5789569E-2</v>
      </c>
      <c r="O520" t="s">
        <v>30</v>
      </c>
      <c r="P520" s="5">
        <v>9.5601044999999996E-2</v>
      </c>
      <c r="Q520" s="6">
        <v>30058.271550000001</v>
      </c>
      <c r="R520" s="7">
        <v>6.4898484816365283E-4</v>
      </c>
      <c r="S520" s="7">
        <v>0</v>
      </c>
      <c r="T520" s="6">
        <v>19.507362797938598</v>
      </c>
      <c r="U520" s="6">
        <v>0</v>
      </c>
    </row>
    <row r="521" spans="1:21" x14ac:dyDescent="0.3">
      <c r="A521" t="s">
        <v>21</v>
      </c>
      <c r="B521" t="s">
        <v>22</v>
      </c>
      <c r="C521" t="s">
        <v>158</v>
      </c>
      <c r="D521" t="s">
        <v>208</v>
      </c>
      <c r="E521" t="s">
        <v>25</v>
      </c>
      <c r="F521" t="s">
        <v>31</v>
      </c>
      <c r="G521" t="s">
        <v>212</v>
      </c>
      <c r="H521" t="s">
        <v>157</v>
      </c>
      <c r="I521" t="s">
        <v>912</v>
      </c>
      <c r="J521" t="s">
        <v>157</v>
      </c>
      <c r="K521" t="s">
        <v>29</v>
      </c>
      <c r="L521">
        <v>11</v>
      </c>
      <c r="N521" s="5">
        <v>0.20799999999999999</v>
      </c>
      <c r="O521" t="s">
        <v>30</v>
      </c>
      <c r="P521" s="5">
        <v>0.09</v>
      </c>
      <c r="Q521" s="6">
        <v>372203.84590000001</v>
      </c>
      <c r="R521" s="7">
        <v>6.1734118931197298E-4</v>
      </c>
      <c r="S521" s="7">
        <v>0</v>
      </c>
      <c r="T521" s="6">
        <v>229.77676489439634</v>
      </c>
      <c r="U521" s="6">
        <v>0</v>
      </c>
    </row>
    <row r="522" spans="1:21" x14ac:dyDescent="0.3">
      <c r="A522" t="s">
        <v>21</v>
      </c>
      <c r="B522" t="s">
        <v>22</v>
      </c>
      <c r="C522" t="s">
        <v>158</v>
      </c>
      <c r="D522" t="s">
        <v>208</v>
      </c>
      <c r="E522" t="s">
        <v>25</v>
      </c>
      <c r="F522" t="s">
        <v>41</v>
      </c>
      <c r="G522" t="s">
        <v>378</v>
      </c>
      <c r="H522" t="s">
        <v>379</v>
      </c>
      <c r="I522" t="s">
        <v>379</v>
      </c>
      <c r="J522" t="s">
        <v>379</v>
      </c>
      <c r="K522" t="s">
        <v>44</v>
      </c>
      <c r="L522">
        <v>15</v>
      </c>
      <c r="M522" t="s">
        <v>208</v>
      </c>
      <c r="N522" s="5">
        <v>0.78</v>
      </c>
      <c r="O522" t="s">
        <v>30</v>
      </c>
      <c r="P522" s="5">
        <v>0.33333333300000001</v>
      </c>
      <c r="Q522" s="6">
        <v>8209700.1780000003</v>
      </c>
      <c r="R522" s="7">
        <v>6.1734118931197298E-4</v>
      </c>
      <c r="S522" s="7">
        <v>0</v>
      </c>
      <c r="T522" s="6">
        <v>5068.1860717812369</v>
      </c>
      <c r="U522" s="6">
        <v>0</v>
      </c>
    </row>
    <row r="523" spans="1:21" x14ac:dyDescent="0.3">
      <c r="A523" t="s">
        <v>21</v>
      </c>
      <c r="B523" t="s">
        <v>22</v>
      </c>
      <c r="C523" t="s">
        <v>158</v>
      </c>
      <c r="D523" t="s">
        <v>208</v>
      </c>
      <c r="E523" t="s">
        <v>25</v>
      </c>
      <c r="F523" t="s">
        <v>41</v>
      </c>
      <c r="G523" t="s">
        <v>380</v>
      </c>
      <c r="H523" t="s">
        <v>381</v>
      </c>
      <c r="I523" t="s">
        <v>381</v>
      </c>
      <c r="J523" t="s">
        <v>381</v>
      </c>
      <c r="K523" t="s">
        <v>44</v>
      </c>
      <c r="L523">
        <v>15</v>
      </c>
      <c r="M523" t="s">
        <v>208</v>
      </c>
      <c r="N523" s="5">
        <v>0</v>
      </c>
      <c r="O523" t="s">
        <v>30</v>
      </c>
      <c r="P523" s="5">
        <v>0.222222222</v>
      </c>
      <c r="Q523" s="6">
        <v>0</v>
      </c>
      <c r="R523" s="7">
        <v>6.1734118931197287E-4</v>
      </c>
      <c r="S523" s="7">
        <v>0</v>
      </c>
      <c r="T523" s="6">
        <v>0</v>
      </c>
      <c r="U523" s="6">
        <v>0</v>
      </c>
    </row>
    <row r="524" spans="1:21" x14ac:dyDescent="0.3">
      <c r="A524" t="s">
        <v>21</v>
      </c>
      <c r="B524" t="s">
        <v>22</v>
      </c>
      <c r="C524" t="s">
        <v>158</v>
      </c>
      <c r="D524" t="s">
        <v>208</v>
      </c>
      <c r="E524" t="s">
        <v>25</v>
      </c>
      <c r="F524" t="s">
        <v>41</v>
      </c>
      <c r="G524" t="s">
        <v>382</v>
      </c>
      <c r="H524" t="s">
        <v>383</v>
      </c>
      <c r="I524" t="s">
        <v>383</v>
      </c>
      <c r="J524" t="s">
        <v>383</v>
      </c>
      <c r="K524" t="s">
        <v>44</v>
      </c>
      <c r="L524">
        <v>15</v>
      </c>
      <c r="M524" t="s">
        <v>208</v>
      </c>
      <c r="N524" s="5">
        <v>0</v>
      </c>
      <c r="O524" t="s">
        <v>30</v>
      </c>
      <c r="P524" s="5">
        <v>0.17647058800000001</v>
      </c>
      <c r="Q524" s="6">
        <v>0</v>
      </c>
      <c r="R524" s="7">
        <v>6.1734118931197298E-4</v>
      </c>
      <c r="S524" s="7">
        <v>0</v>
      </c>
      <c r="T524" s="6">
        <v>0</v>
      </c>
      <c r="U524" s="6">
        <v>0</v>
      </c>
    </row>
    <row r="525" spans="1:21" x14ac:dyDescent="0.3">
      <c r="A525" t="s">
        <v>21</v>
      </c>
      <c r="B525" t="s">
        <v>22</v>
      </c>
      <c r="C525" t="s">
        <v>158</v>
      </c>
      <c r="D525" t="s">
        <v>208</v>
      </c>
      <c r="E525" t="s">
        <v>25</v>
      </c>
      <c r="F525" t="s">
        <v>41</v>
      </c>
      <c r="G525" t="s">
        <v>384</v>
      </c>
      <c r="H525" t="s">
        <v>385</v>
      </c>
      <c r="I525" t="s">
        <v>385</v>
      </c>
      <c r="J525" t="s">
        <v>385</v>
      </c>
      <c r="K525" t="s">
        <v>44</v>
      </c>
      <c r="L525">
        <v>15</v>
      </c>
      <c r="M525" t="s">
        <v>208</v>
      </c>
      <c r="N525" s="5">
        <v>0</v>
      </c>
      <c r="O525" t="s">
        <v>30</v>
      </c>
      <c r="P525" s="5">
        <v>0.125</v>
      </c>
      <c r="Q525" s="6">
        <v>0</v>
      </c>
      <c r="R525" s="7">
        <v>6.1734118931197298E-4</v>
      </c>
      <c r="S525" s="7">
        <v>0</v>
      </c>
      <c r="T525" s="6">
        <v>0</v>
      </c>
      <c r="U525" s="6">
        <v>0</v>
      </c>
    </row>
    <row r="526" spans="1:21" x14ac:dyDescent="0.3">
      <c r="A526" t="s">
        <v>21</v>
      </c>
      <c r="B526" t="s">
        <v>22</v>
      </c>
      <c r="C526" t="s">
        <v>158</v>
      </c>
      <c r="D526" t="s">
        <v>208</v>
      </c>
      <c r="E526" t="s">
        <v>25</v>
      </c>
      <c r="F526" t="s">
        <v>41</v>
      </c>
      <c r="G526" t="s">
        <v>386</v>
      </c>
      <c r="H526" t="s">
        <v>387</v>
      </c>
      <c r="I526" t="s">
        <v>387</v>
      </c>
      <c r="J526" t="s">
        <v>387</v>
      </c>
      <c r="K526" t="s">
        <v>44</v>
      </c>
      <c r="L526">
        <v>15</v>
      </c>
      <c r="M526" t="s">
        <v>208</v>
      </c>
      <c r="N526" s="5">
        <v>0</v>
      </c>
      <c r="O526" t="s">
        <v>30</v>
      </c>
      <c r="P526" s="5">
        <v>6.6666666999999999E-2</v>
      </c>
      <c r="Q526" s="6">
        <v>0</v>
      </c>
      <c r="R526" s="7">
        <v>6.1734118931197298E-4</v>
      </c>
      <c r="S526" s="7">
        <v>0</v>
      </c>
      <c r="T526" s="6">
        <v>0</v>
      </c>
      <c r="U526" s="6">
        <v>0</v>
      </c>
    </row>
    <row r="527" spans="1:21" x14ac:dyDescent="0.3">
      <c r="A527" t="s">
        <v>21</v>
      </c>
      <c r="B527" t="s">
        <v>22</v>
      </c>
      <c r="C527" t="s">
        <v>158</v>
      </c>
      <c r="D527" t="s">
        <v>208</v>
      </c>
      <c r="E527" t="s">
        <v>25</v>
      </c>
      <c r="F527" t="s">
        <v>26</v>
      </c>
      <c r="G527" t="s">
        <v>388</v>
      </c>
      <c r="H527" t="s">
        <v>379</v>
      </c>
      <c r="I527" t="s">
        <v>379</v>
      </c>
      <c r="J527" t="s">
        <v>379</v>
      </c>
      <c r="K527" t="s">
        <v>44</v>
      </c>
      <c r="L527">
        <v>15</v>
      </c>
      <c r="M527" t="s">
        <v>208</v>
      </c>
      <c r="N527" s="5">
        <v>0.78</v>
      </c>
      <c r="O527" t="s">
        <v>30</v>
      </c>
      <c r="P527" s="5">
        <v>0.33333333300000001</v>
      </c>
      <c r="Q527" s="6">
        <v>92668.651310000001</v>
      </c>
      <c r="R527" s="7">
        <v>6.1734118931197298E-4</v>
      </c>
      <c r="S527" s="7">
        <v>0</v>
      </c>
      <c r="T527" s="6">
        <v>57.208175411651922</v>
      </c>
      <c r="U527" s="6">
        <v>0</v>
      </c>
    </row>
    <row r="528" spans="1:21" x14ac:dyDescent="0.3">
      <c r="A528" t="s">
        <v>21</v>
      </c>
      <c r="B528" t="s">
        <v>22</v>
      </c>
      <c r="C528" t="s">
        <v>158</v>
      </c>
      <c r="D528" t="s">
        <v>208</v>
      </c>
      <c r="E528" t="s">
        <v>25</v>
      </c>
      <c r="F528" t="s">
        <v>26</v>
      </c>
      <c r="G528" t="s">
        <v>389</v>
      </c>
      <c r="H528" t="s">
        <v>381</v>
      </c>
      <c r="I528" t="s">
        <v>381</v>
      </c>
      <c r="J528" t="s">
        <v>381</v>
      </c>
      <c r="K528" t="s">
        <v>44</v>
      </c>
      <c r="L528">
        <v>15</v>
      </c>
      <c r="M528" t="s">
        <v>208</v>
      </c>
      <c r="N528" s="5">
        <v>0</v>
      </c>
      <c r="O528" t="s">
        <v>30</v>
      </c>
      <c r="P528" s="5">
        <v>0.222222222</v>
      </c>
      <c r="Q528" s="6">
        <v>0</v>
      </c>
      <c r="R528" s="7">
        <v>6.1734118931197287E-4</v>
      </c>
      <c r="S528" s="7">
        <v>0</v>
      </c>
      <c r="T528" s="6">
        <v>0</v>
      </c>
      <c r="U528" s="6">
        <v>0</v>
      </c>
    </row>
    <row r="529" spans="1:21" x14ac:dyDescent="0.3">
      <c r="A529" t="s">
        <v>21</v>
      </c>
      <c r="B529" t="s">
        <v>22</v>
      </c>
      <c r="C529" t="s">
        <v>158</v>
      </c>
      <c r="D529" t="s">
        <v>208</v>
      </c>
      <c r="E529" t="s">
        <v>25</v>
      </c>
      <c r="F529" t="s">
        <v>26</v>
      </c>
      <c r="G529" t="s">
        <v>390</v>
      </c>
      <c r="H529" t="s">
        <v>383</v>
      </c>
      <c r="I529" t="s">
        <v>383</v>
      </c>
      <c r="J529" t="s">
        <v>383</v>
      </c>
      <c r="K529" t="s">
        <v>44</v>
      </c>
      <c r="L529">
        <v>15</v>
      </c>
      <c r="M529" t="s">
        <v>208</v>
      </c>
      <c r="N529" s="5">
        <v>0</v>
      </c>
      <c r="O529" t="s">
        <v>30</v>
      </c>
      <c r="P529" s="5">
        <v>0.17647058800000001</v>
      </c>
      <c r="Q529" s="6">
        <v>0</v>
      </c>
      <c r="R529" s="7">
        <v>6.1734118931197298E-4</v>
      </c>
      <c r="S529" s="7">
        <v>0</v>
      </c>
      <c r="T529" s="6">
        <v>0</v>
      </c>
      <c r="U529" s="6">
        <v>0</v>
      </c>
    </row>
    <row r="530" spans="1:21" x14ac:dyDescent="0.3">
      <c r="A530" t="s">
        <v>21</v>
      </c>
      <c r="B530" t="s">
        <v>22</v>
      </c>
      <c r="C530" t="s">
        <v>158</v>
      </c>
      <c r="D530" t="s">
        <v>208</v>
      </c>
      <c r="E530" t="s">
        <v>25</v>
      </c>
      <c r="F530" t="s">
        <v>26</v>
      </c>
      <c r="G530" t="s">
        <v>391</v>
      </c>
      <c r="H530" t="s">
        <v>385</v>
      </c>
      <c r="I530" t="s">
        <v>385</v>
      </c>
      <c r="J530" t="s">
        <v>385</v>
      </c>
      <c r="K530" t="s">
        <v>44</v>
      </c>
      <c r="L530">
        <v>15</v>
      </c>
      <c r="M530" t="s">
        <v>208</v>
      </c>
      <c r="N530" s="5">
        <v>0</v>
      </c>
      <c r="O530" t="s">
        <v>30</v>
      </c>
      <c r="P530" s="5">
        <v>0.125</v>
      </c>
      <c r="Q530" s="6">
        <v>0</v>
      </c>
      <c r="R530" s="7">
        <v>6.1734118931197298E-4</v>
      </c>
      <c r="S530" s="7">
        <v>0</v>
      </c>
      <c r="T530" s="6">
        <v>0</v>
      </c>
      <c r="U530" s="6">
        <v>0</v>
      </c>
    </row>
    <row r="531" spans="1:21" x14ac:dyDescent="0.3">
      <c r="A531" t="s">
        <v>21</v>
      </c>
      <c r="B531" t="s">
        <v>22</v>
      </c>
      <c r="C531" t="s">
        <v>158</v>
      </c>
      <c r="D531" t="s">
        <v>208</v>
      </c>
      <c r="E531" t="s">
        <v>25</v>
      </c>
      <c r="F531" t="s">
        <v>26</v>
      </c>
      <c r="G531" t="s">
        <v>392</v>
      </c>
      <c r="H531" t="s">
        <v>387</v>
      </c>
      <c r="I531" t="s">
        <v>387</v>
      </c>
      <c r="J531" t="s">
        <v>387</v>
      </c>
      <c r="K531" t="s">
        <v>44</v>
      </c>
      <c r="L531">
        <v>15</v>
      </c>
      <c r="M531" t="s">
        <v>208</v>
      </c>
      <c r="N531" s="5">
        <v>0</v>
      </c>
      <c r="O531" t="s">
        <v>30</v>
      </c>
      <c r="P531" s="5">
        <v>6.6666666999999999E-2</v>
      </c>
      <c r="Q531" s="6">
        <v>0</v>
      </c>
      <c r="R531" s="7">
        <v>6.1734118931197298E-4</v>
      </c>
      <c r="S531" s="7">
        <v>0</v>
      </c>
      <c r="T531" s="6">
        <v>0</v>
      </c>
      <c r="U531" s="6">
        <v>0</v>
      </c>
    </row>
    <row r="532" spans="1:21" x14ac:dyDescent="0.3">
      <c r="A532" t="s">
        <v>21</v>
      </c>
      <c r="B532" t="s">
        <v>22</v>
      </c>
      <c r="C532" t="s">
        <v>80</v>
      </c>
      <c r="D532" t="s">
        <v>393</v>
      </c>
      <c r="E532" t="s">
        <v>25</v>
      </c>
      <c r="F532" t="s">
        <v>26</v>
      </c>
      <c r="G532" t="s">
        <v>82</v>
      </c>
      <c r="H532" t="s">
        <v>28</v>
      </c>
      <c r="I532" t="s">
        <v>28</v>
      </c>
      <c r="J532" t="s">
        <v>28</v>
      </c>
      <c r="K532" t="s">
        <v>29</v>
      </c>
      <c r="L532">
        <v>20</v>
      </c>
      <c r="N532" s="5">
        <v>0</v>
      </c>
      <c r="O532" t="s">
        <v>30</v>
      </c>
      <c r="P532" s="5">
        <v>0.3</v>
      </c>
      <c r="Q532" s="6">
        <v>0</v>
      </c>
      <c r="R532" s="7">
        <v>0</v>
      </c>
      <c r="S532" s="7">
        <v>2.5742209347103402E-4</v>
      </c>
      <c r="T532" s="6">
        <v>0</v>
      </c>
      <c r="U532" s="6">
        <v>0</v>
      </c>
    </row>
    <row r="533" spans="1:21" x14ac:dyDescent="0.3">
      <c r="A533" t="s">
        <v>21</v>
      </c>
      <c r="B533" t="s">
        <v>22</v>
      </c>
      <c r="C533" t="s">
        <v>80</v>
      </c>
      <c r="D533" t="s">
        <v>393</v>
      </c>
      <c r="E533" t="s">
        <v>25</v>
      </c>
      <c r="F533" t="s">
        <v>26</v>
      </c>
      <c r="G533" t="s">
        <v>83</v>
      </c>
      <c r="H533" t="s">
        <v>84</v>
      </c>
      <c r="I533" t="s">
        <v>84</v>
      </c>
      <c r="J533" t="s">
        <v>84</v>
      </c>
      <c r="K533" t="s">
        <v>29</v>
      </c>
      <c r="L533">
        <v>20</v>
      </c>
      <c r="N533" s="5">
        <v>6.7500000000000004E-2</v>
      </c>
      <c r="O533" t="s">
        <v>30</v>
      </c>
      <c r="P533" s="5">
        <v>0</v>
      </c>
      <c r="Q533" s="6">
        <v>0</v>
      </c>
      <c r="R533" s="7">
        <v>0</v>
      </c>
      <c r="S533" s="7">
        <v>0</v>
      </c>
      <c r="T533" s="6">
        <v>0</v>
      </c>
      <c r="U533" s="6">
        <v>0</v>
      </c>
    </row>
    <row r="534" spans="1:21" x14ac:dyDescent="0.3">
      <c r="A534" t="s">
        <v>21</v>
      </c>
      <c r="B534" t="s">
        <v>22</v>
      </c>
      <c r="C534" t="s">
        <v>80</v>
      </c>
      <c r="D534" t="s">
        <v>393</v>
      </c>
      <c r="E534" t="s">
        <v>25</v>
      </c>
      <c r="F534" t="s">
        <v>26</v>
      </c>
      <c r="G534" t="s">
        <v>85</v>
      </c>
      <c r="H534" t="s">
        <v>86</v>
      </c>
      <c r="I534" t="s">
        <v>86</v>
      </c>
      <c r="J534" t="s">
        <v>86</v>
      </c>
      <c r="K534" t="s">
        <v>29</v>
      </c>
      <c r="L534">
        <v>20</v>
      </c>
      <c r="N534" s="5">
        <v>0</v>
      </c>
      <c r="O534" t="s">
        <v>30</v>
      </c>
      <c r="P534" s="5">
        <v>2.0876292000000001E-2</v>
      </c>
      <c r="Q534" s="6">
        <v>0</v>
      </c>
      <c r="R534" s="7">
        <v>0</v>
      </c>
      <c r="S534" s="7">
        <v>9.7367594861764994E-4</v>
      </c>
      <c r="T534" s="6">
        <v>0</v>
      </c>
      <c r="U534" s="6">
        <v>0</v>
      </c>
    </row>
    <row r="535" spans="1:21" x14ac:dyDescent="0.3">
      <c r="A535" t="s">
        <v>21</v>
      </c>
      <c r="B535" t="s">
        <v>22</v>
      </c>
      <c r="C535" t="s">
        <v>80</v>
      </c>
      <c r="D535" t="s">
        <v>393</v>
      </c>
      <c r="E535" t="s">
        <v>25</v>
      </c>
      <c r="F535" t="s">
        <v>26</v>
      </c>
      <c r="G535" t="s">
        <v>87</v>
      </c>
      <c r="H535" t="s">
        <v>88</v>
      </c>
      <c r="I535" t="s">
        <v>900</v>
      </c>
      <c r="J535" t="s">
        <v>88</v>
      </c>
      <c r="K535" t="s">
        <v>29</v>
      </c>
      <c r="L535">
        <v>20</v>
      </c>
      <c r="N535" s="5">
        <v>0.72</v>
      </c>
      <c r="O535" t="s">
        <v>30</v>
      </c>
      <c r="P535" s="5">
        <v>3.9896204999999997E-2</v>
      </c>
      <c r="Q535" s="6">
        <v>0.35346862699999998</v>
      </c>
      <c r="R535" s="7">
        <v>0</v>
      </c>
      <c r="S535" s="7">
        <v>2.5155409608354292E-3</v>
      </c>
      <c r="T535" s="6">
        <v>0</v>
      </c>
      <c r="U535" s="6">
        <v>8.8916480958875987E-4</v>
      </c>
    </row>
    <row r="536" spans="1:21" x14ac:dyDescent="0.3">
      <c r="A536" t="s">
        <v>21</v>
      </c>
      <c r="B536" t="s">
        <v>22</v>
      </c>
      <c r="C536" t="s">
        <v>80</v>
      </c>
      <c r="D536" t="s">
        <v>393</v>
      </c>
      <c r="E536" t="s">
        <v>25</v>
      </c>
      <c r="F536" t="s">
        <v>26</v>
      </c>
      <c r="G536" t="s">
        <v>89</v>
      </c>
      <c r="H536" t="s">
        <v>90</v>
      </c>
      <c r="I536" t="s">
        <v>901</v>
      </c>
      <c r="J536" t="s">
        <v>90</v>
      </c>
      <c r="K536" t="s">
        <v>29</v>
      </c>
      <c r="L536">
        <v>20</v>
      </c>
      <c r="N536" s="5">
        <v>0</v>
      </c>
      <c r="O536" t="s">
        <v>30</v>
      </c>
      <c r="P536" s="5">
        <v>0.33288257799999998</v>
      </c>
      <c r="Q536" s="6">
        <v>0</v>
      </c>
      <c r="R536" s="7">
        <v>0</v>
      </c>
      <c r="S536" s="7">
        <v>1.114335657679397E-3</v>
      </c>
      <c r="T536" s="6">
        <v>0</v>
      </c>
      <c r="U536" s="6">
        <v>0</v>
      </c>
    </row>
    <row r="537" spans="1:21" x14ac:dyDescent="0.3">
      <c r="A537" t="s">
        <v>21</v>
      </c>
      <c r="B537" t="s">
        <v>22</v>
      </c>
      <c r="C537" t="s">
        <v>80</v>
      </c>
      <c r="D537" t="s">
        <v>393</v>
      </c>
      <c r="E537" t="s">
        <v>25</v>
      </c>
      <c r="F537" t="s">
        <v>26</v>
      </c>
      <c r="G537" t="s">
        <v>91</v>
      </c>
      <c r="H537" t="s">
        <v>92</v>
      </c>
      <c r="I537" t="s">
        <v>902</v>
      </c>
      <c r="J537" t="s">
        <v>92</v>
      </c>
      <c r="K537" t="s">
        <v>29</v>
      </c>
      <c r="L537">
        <v>20</v>
      </c>
      <c r="N537" s="5">
        <v>0</v>
      </c>
      <c r="O537" t="s">
        <v>30</v>
      </c>
      <c r="P537" s="5">
        <v>7.7091136000000005E-2</v>
      </c>
      <c r="Q537" s="6">
        <v>0</v>
      </c>
      <c r="R537" s="7">
        <v>0</v>
      </c>
      <c r="S537" s="7">
        <v>1.7433320002456908E-3</v>
      </c>
      <c r="T537" s="6">
        <v>0</v>
      </c>
      <c r="U537" s="6">
        <v>0</v>
      </c>
    </row>
    <row r="538" spans="1:21" x14ac:dyDescent="0.3">
      <c r="A538" t="s">
        <v>21</v>
      </c>
      <c r="B538" t="s">
        <v>22</v>
      </c>
      <c r="C538" t="s">
        <v>80</v>
      </c>
      <c r="D538" t="s">
        <v>393</v>
      </c>
      <c r="E538" t="s">
        <v>25</v>
      </c>
      <c r="F538" t="s">
        <v>26</v>
      </c>
      <c r="G538" t="s">
        <v>93</v>
      </c>
      <c r="H538" t="s">
        <v>94</v>
      </c>
      <c r="I538" t="s">
        <v>903</v>
      </c>
      <c r="J538" t="s">
        <v>94</v>
      </c>
      <c r="K538" t="s">
        <v>29</v>
      </c>
      <c r="L538">
        <v>20</v>
      </c>
      <c r="N538" s="5">
        <v>0</v>
      </c>
      <c r="O538" t="s">
        <v>30</v>
      </c>
      <c r="P538" s="5">
        <v>0.12392528899999999</v>
      </c>
      <c r="Q538" s="6">
        <v>0</v>
      </c>
      <c r="R538" s="7">
        <v>0</v>
      </c>
      <c r="S538" s="7">
        <v>1.3781197233466457E-3</v>
      </c>
      <c r="T538" s="6">
        <v>0</v>
      </c>
      <c r="U538" s="6">
        <v>0</v>
      </c>
    </row>
    <row r="539" spans="1:21" x14ac:dyDescent="0.3">
      <c r="A539" t="s">
        <v>21</v>
      </c>
      <c r="B539" t="s">
        <v>22</v>
      </c>
      <c r="C539" t="s">
        <v>80</v>
      </c>
      <c r="D539" t="s">
        <v>393</v>
      </c>
      <c r="E539" t="s">
        <v>25</v>
      </c>
      <c r="F539" t="s">
        <v>26</v>
      </c>
      <c r="G539" t="s">
        <v>95</v>
      </c>
      <c r="H539" t="s">
        <v>96</v>
      </c>
      <c r="I539" t="s">
        <v>904</v>
      </c>
      <c r="J539" t="s">
        <v>96</v>
      </c>
      <c r="K539" t="s">
        <v>29</v>
      </c>
      <c r="L539">
        <v>11</v>
      </c>
      <c r="N539" s="5">
        <v>0.22500000000000001</v>
      </c>
      <c r="O539" t="s">
        <v>30</v>
      </c>
      <c r="P539" s="5">
        <v>0.04</v>
      </c>
      <c r="Q539" s="6">
        <v>0.28357726100000002</v>
      </c>
      <c r="R539" s="7">
        <v>0</v>
      </c>
      <c r="S539" s="7">
        <v>0</v>
      </c>
      <c r="T539" s="6">
        <v>0</v>
      </c>
      <c r="U539" s="6">
        <v>0</v>
      </c>
    </row>
    <row r="540" spans="1:21" x14ac:dyDescent="0.3">
      <c r="A540" t="s">
        <v>21</v>
      </c>
      <c r="B540" t="s">
        <v>22</v>
      </c>
      <c r="C540" t="s">
        <v>80</v>
      </c>
      <c r="D540" t="s">
        <v>393</v>
      </c>
      <c r="E540" t="s">
        <v>25</v>
      </c>
      <c r="F540" t="s">
        <v>26</v>
      </c>
      <c r="G540" t="s">
        <v>97</v>
      </c>
      <c r="H540" t="s">
        <v>98</v>
      </c>
      <c r="I540" t="s">
        <v>98</v>
      </c>
      <c r="J540" t="s">
        <v>98</v>
      </c>
      <c r="K540" t="s">
        <v>29</v>
      </c>
      <c r="L540">
        <v>11</v>
      </c>
      <c r="N540" s="5">
        <v>5.8799999999999998E-2</v>
      </c>
      <c r="O540" t="s">
        <v>30</v>
      </c>
      <c r="P540" s="5">
        <v>0</v>
      </c>
      <c r="Q540" s="6">
        <v>0</v>
      </c>
      <c r="R540" s="7">
        <v>0</v>
      </c>
      <c r="S540" s="7">
        <v>0</v>
      </c>
      <c r="T540" s="6">
        <v>0</v>
      </c>
      <c r="U540" s="6">
        <v>0</v>
      </c>
    </row>
    <row r="541" spans="1:21" x14ac:dyDescent="0.3">
      <c r="A541" t="s">
        <v>21</v>
      </c>
      <c r="B541" t="s">
        <v>22</v>
      </c>
      <c r="C541" t="s">
        <v>80</v>
      </c>
      <c r="D541" t="s">
        <v>393</v>
      </c>
      <c r="E541" t="s">
        <v>25</v>
      </c>
      <c r="F541" t="s">
        <v>26</v>
      </c>
      <c r="G541" t="s">
        <v>99</v>
      </c>
      <c r="H541" t="s">
        <v>100</v>
      </c>
      <c r="I541" t="s">
        <v>100</v>
      </c>
      <c r="J541" t="s">
        <v>100</v>
      </c>
      <c r="K541" t="s">
        <v>29</v>
      </c>
      <c r="L541">
        <v>20</v>
      </c>
      <c r="N541" s="5">
        <v>6.0562499999999998E-2</v>
      </c>
      <c r="O541" t="s">
        <v>30</v>
      </c>
      <c r="P541" s="5">
        <v>0.1</v>
      </c>
      <c r="Q541" s="6">
        <v>0.19198658399999999</v>
      </c>
      <c r="R541" s="7">
        <v>0</v>
      </c>
      <c r="S541" s="7">
        <v>1.1093120403056951E-3</v>
      </c>
      <c r="T541" s="6">
        <v>0</v>
      </c>
      <c r="U541" s="6">
        <v>2.129730292083607E-4</v>
      </c>
    </row>
    <row r="542" spans="1:21" x14ac:dyDescent="0.3">
      <c r="A542" t="s">
        <v>21</v>
      </c>
      <c r="B542" t="s">
        <v>22</v>
      </c>
      <c r="C542" t="s">
        <v>80</v>
      </c>
      <c r="D542" t="s">
        <v>393</v>
      </c>
      <c r="E542" t="s">
        <v>25</v>
      </c>
      <c r="F542" t="s">
        <v>26</v>
      </c>
      <c r="G542" t="s">
        <v>101</v>
      </c>
      <c r="H542" t="s">
        <v>102</v>
      </c>
      <c r="I542" t="s">
        <v>102</v>
      </c>
      <c r="J542" t="s">
        <v>102</v>
      </c>
      <c r="K542" t="s">
        <v>29</v>
      </c>
      <c r="L542">
        <v>11</v>
      </c>
      <c r="N542" s="5">
        <v>0.02</v>
      </c>
      <c r="O542" t="s">
        <v>30</v>
      </c>
      <c r="P542" s="5">
        <v>1.72E-2</v>
      </c>
      <c r="Q542" s="6">
        <v>0</v>
      </c>
      <c r="R542" s="7">
        <v>0</v>
      </c>
      <c r="S542" s="7">
        <v>0</v>
      </c>
      <c r="T542" s="6">
        <v>0</v>
      </c>
      <c r="U542" s="6">
        <v>0</v>
      </c>
    </row>
    <row r="543" spans="1:21" x14ac:dyDescent="0.3">
      <c r="A543" t="s">
        <v>21</v>
      </c>
      <c r="B543" t="s">
        <v>22</v>
      </c>
      <c r="C543" t="s">
        <v>80</v>
      </c>
      <c r="D543" t="s">
        <v>393</v>
      </c>
      <c r="E543" t="s">
        <v>25</v>
      </c>
      <c r="F543" t="s">
        <v>26</v>
      </c>
      <c r="G543" t="s">
        <v>103</v>
      </c>
      <c r="H543" t="s">
        <v>104</v>
      </c>
      <c r="I543" t="s">
        <v>104</v>
      </c>
      <c r="J543" t="s">
        <v>104</v>
      </c>
      <c r="K543" t="s">
        <v>29</v>
      </c>
      <c r="L543">
        <v>15</v>
      </c>
      <c r="N543" s="5">
        <v>0.26324999999999998</v>
      </c>
      <c r="O543" t="s">
        <v>30</v>
      </c>
      <c r="P543" s="5">
        <v>6.2445599999999997E-3</v>
      </c>
      <c r="Q543" s="6">
        <v>0</v>
      </c>
      <c r="R543" s="7">
        <v>0</v>
      </c>
      <c r="S543" s="7">
        <v>9.2577893529988229E-4</v>
      </c>
      <c r="T543" s="6">
        <v>0</v>
      </c>
      <c r="U543" s="6">
        <v>0</v>
      </c>
    </row>
    <row r="544" spans="1:21" x14ac:dyDescent="0.3">
      <c r="A544" t="s">
        <v>21</v>
      </c>
      <c r="B544" t="s">
        <v>22</v>
      </c>
      <c r="C544" t="s">
        <v>80</v>
      </c>
      <c r="D544" t="s">
        <v>393</v>
      </c>
      <c r="E544" t="s">
        <v>25</v>
      </c>
      <c r="F544" t="s">
        <v>26</v>
      </c>
      <c r="G544" t="s">
        <v>105</v>
      </c>
      <c r="H544" t="s">
        <v>106</v>
      </c>
      <c r="I544" t="s">
        <v>106</v>
      </c>
      <c r="J544" t="s">
        <v>106</v>
      </c>
      <c r="K544" t="s">
        <v>29</v>
      </c>
      <c r="L544">
        <v>11</v>
      </c>
      <c r="N544" s="5">
        <v>9.4999999999999998E-3</v>
      </c>
      <c r="O544" t="s">
        <v>30</v>
      </c>
      <c r="P544" s="5">
        <v>0.15</v>
      </c>
      <c r="Q544" s="6">
        <v>4.7828483999999998E-2</v>
      </c>
      <c r="R544" s="7">
        <v>0</v>
      </c>
      <c r="S544" s="7">
        <v>1.5582957084932459E-4</v>
      </c>
      <c r="T544" s="6">
        <v>0</v>
      </c>
      <c r="U544" s="6">
        <v>7.453092136093787E-6</v>
      </c>
    </row>
    <row r="545" spans="1:21" x14ac:dyDescent="0.3">
      <c r="A545" t="s">
        <v>21</v>
      </c>
      <c r="B545" t="s">
        <v>22</v>
      </c>
      <c r="C545" t="s">
        <v>80</v>
      </c>
      <c r="D545" t="s">
        <v>393</v>
      </c>
      <c r="E545" t="s">
        <v>25</v>
      </c>
      <c r="F545" t="s">
        <v>26</v>
      </c>
      <c r="G545" t="s">
        <v>107</v>
      </c>
      <c r="H545" t="s">
        <v>108</v>
      </c>
      <c r="I545" t="s">
        <v>108</v>
      </c>
      <c r="J545" t="s">
        <v>108</v>
      </c>
      <c r="K545" t="s">
        <v>29</v>
      </c>
      <c r="L545">
        <v>2</v>
      </c>
      <c r="M545" t="s">
        <v>109</v>
      </c>
      <c r="N545" s="5">
        <v>0</v>
      </c>
      <c r="O545" t="s">
        <v>30</v>
      </c>
      <c r="P545" s="5">
        <v>0</v>
      </c>
      <c r="Q545" s="6">
        <v>0</v>
      </c>
      <c r="R545" s="7">
        <v>0</v>
      </c>
      <c r="S545" s="7">
        <v>0</v>
      </c>
      <c r="T545" s="6">
        <v>0</v>
      </c>
      <c r="U545" s="6">
        <v>0</v>
      </c>
    </row>
    <row r="546" spans="1:21" x14ac:dyDescent="0.3">
      <c r="A546" t="s">
        <v>21</v>
      </c>
      <c r="B546" t="s">
        <v>22</v>
      </c>
      <c r="C546" t="s">
        <v>80</v>
      </c>
      <c r="D546" t="s">
        <v>393</v>
      </c>
      <c r="E546" t="s">
        <v>25</v>
      </c>
      <c r="F546" t="s">
        <v>26</v>
      </c>
      <c r="G546" t="s">
        <v>110</v>
      </c>
      <c r="H546" t="s">
        <v>111</v>
      </c>
      <c r="I546" t="s">
        <v>111</v>
      </c>
      <c r="J546" t="s">
        <v>111</v>
      </c>
      <c r="K546" t="s">
        <v>29</v>
      </c>
      <c r="L546">
        <v>20</v>
      </c>
      <c r="N546" s="5">
        <v>9.7199999999999995E-2</v>
      </c>
      <c r="O546" t="s">
        <v>30</v>
      </c>
      <c r="P546" s="5">
        <v>0.146537695</v>
      </c>
      <c r="Q546" s="6">
        <v>0.477384225</v>
      </c>
      <c r="R546" s="7">
        <v>0</v>
      </c>
      <c r="S546" s="7">
        <v>8.9048709555079712E-4</v>
      </c>
      <c r="T546" s="6">
        <v>0</v>
      </c>
      <c r="U546" s="6">
        <v>4.2510449198201821E-4</v>
      </c>
    </row>
    <row r="547" spans="1:21" x14ac:dyDescent="0.3">
      <c r="A547" t="s">
        <v>21</v>
      </c>
      <c r="B547" t="s">
        <v>22</v>
      </c>
      <c r="C547" t="s">
        <v>80</v>
      </c>
      <c r="D547" t="s">
        <v>393</v>
      </c>
      <c r="E547" t="s">
        <v>25</v>
      </c>
      <c r="F547" t="s">
        <v>26</v>
      </c>
      <c r="G547" t="s">
        <v>112</v>
      </c>
      <c r="H547" t="s">
        <v>113</v>
      </c>
      <c r="I547" t="s">
        <v>113</v>
      </c>
      <c r="J547" t="s">
        <v>113</v>
      </c>
      <c r="K547" t="s">
        <v>29</v>
      </c>
      <c r="L547">
        <v>20</v>
      </c>
      <c r="N547" s="5">
        <v>3.3599999999999998E-2</v>
      </c>
      <c r="O547" t="s">
        <v>30</v>
      </c>
      <c r="P547" s="5">
        <v>0</v>
      </c>
      <c r="Q547" s="6">
        <v>0</v>
      </c>
      <c r="R547" s="7">
        <v>0</v>
      </c>
      <c r="S547" s="7">
        <v>0</v>
      </c>
      <c r="T547" s="6">
        <v>0</v>
      </c>
      <c r="U547" s="6">
        <v>0</v>
      </c>
    </row>
    <row r="548" spans="1:21" x14ac:dyDescent="0.3">
      <c r="A548" t="s">
        <v>21</v>
      </c>
      <c r="B548" t="s">
        <v>22</v>
      </c>
      <c r="C548" t="s">
        <v>80</v>
      </c>
      <c r="D548" t="s">
        <v>393</v>
      </c>
      <c r="E548" t="s">
        <v>25</v>
      </c>
      <c r="F548" t="s">
        <v>26</v>
      </c>
      <c r="G548" t="s">
        <v>114</v>
      </c>
      <c r="H548" t="s">
        <v>115</v>
      </c>
      <c r="I548" t="s">
        <v>905</v>
      </c>
      <c r="J548" t="s">
        <v>115</v>
      </c>
      <c r="K548" t="s">
        <v>29</v>
      </c>
      <c r="L548">
        <v>20</v>
      </c>
      <c r="N548" s="5">
        <v>0.19</v>
      </c>
      <c r="O548" t="s">
        <v>30</v>
      </c>
      <c r="P548" s="5">
        <v>2.4383808999999999E-2</v>
      </c>
      <c r="Q548" s="6">
        <v>0</v>
      </c>
      <c r="R548" s="7">
        <v>0</v>
      </c>
      <c r="S548" s="7">
        <v>5.6478647055865038E-4</v>
      </c>
      <c r="T548" s="6">
        <v>0</v>
      </c>
      <c r="U548" s="6">
        <v>0</v>
      </c>
    </row>
    <row r="549" spans="1:21" x14ac:dyDescent="0.3">
      <c r="A549" t="s">
        <v>21</v>
      </c>
      <c r="B549" t="s">
        <v>22</v>
      </c>
      <c r="C549" t="s">
        <v>80</v>
      </c>
      <c r="D549" t="s">
        <v>393</v>
      </c>
      <c r="E549" t="s">
        <v>25</v>
      </c>
      <c r="F549" t="s">
        <v>26</v>
      </c>
      <c r="G549" t="s">
        <v>116</v>
      </c>
      <c r="H549" t="s">
        <v>117</v>
      </c>
      <c r="I549" t="s">
        <v>906</v>
      </c>
      <c r="J549" t="s">
        <v>117</v>
      </c>
      <c r="K549" t="s">
        <v>29</v>
      </c>
      <c r="L549">
        <v>20</v>
      </c>
      <c r="N549" s="5">
        <v>0.14249999999999999</v>
      </c>
      <c r="O549" t="s">
        <v>30</v>
      </c>
      <c r="P549" s="5">
        <v>2.5996892000000001E-2</v>
      </c>
      <c r="Q549" s="6">
        <v>0</v>
      </c>
      <c r="R549" s="7">
        <v>0</v>
      </c>
      <c r="S549" s="7">
        <v>9.7406742677655584E-4</v>
      </c>
      <c r="T549" s="6">
        <v>0</v>
      </c>
      <c r="U549" s="6">
        <v>0</v>
      </c>
    </row>
    <row r="550" spans="1:21" x14ac:dyDescent="0.3">
      <c r="A550" t="s">
        <v>21</v>
      </c>
      <c r="B550" t="s">
        <v>22</v>
      </c>
      <c r="C550" t="s">
        <v>80</v>
      </c>
      <c r="D550" t="s">
        <v>393</v>
      </c>
      <c r="E550" t="s">
        <v>25</v>
      </c>
      <c r="F550" t="s">
        <v>26</v>
      </c>
      <c r="G550" t="s">
        <v>118</v>
      </c>
      <c r="H550" t="s">
        <v>119</v>
      </c>
      <c r="I550" t="s">
        <v>907</v>
      </c>
      <c r="J550" t="s">
        <v>119</v>
      </c>
      <c r="K550" t="s">
        <v>29</v>
      </c>
      <c r="L550">
        <v>20</v>
      </c>
      <c r="N550" s="5">
        <v>0.32400000000000001</v>
      </c>
      <c r="O550" t="s">
        <v>30</v>
      </c>
      <c r="P550" s="5">
        <v>0.125</v>
      </c>
      <c r="Q550" s="6">
        <v>1.3380647530000001</v>
      </c>
      <c r="R550" s="7">
        <v>0</v>
      </c>
      <c r="S550" s="7">
        <v>8.9048709555079723E-4</v>
      </c>
      <c r="T550" s="6">
        <v>0</v>
      </c>
      <c r="U550" s="6">
        <v>1.1915293955578649E-3</v>
      </c>
    </row>
    <row r="551" spans="1:21" x14ac:dyDescent="0.3">
      <c r="A551" t="s">
        <v>21</v>
      </c>
      <c r="B551" t="s">
        <v>22</v>
      </c>
      <c r="C551" t="s">
        <v>80</v>
      </c>
      <c r="D551" t="s">
        <v>393</v>
      </c>
      <c r="E551" t="s">
        <v>25</v>
      </c>
      <c r="F551" t="s">
        <v>26</v>
      </c>
      <c r="G551" t="s">
        <v>120</v>
      </c>
      <c r="H551" t="s">
        <v>121</v>
      </c>
      <c r="I551" t="s">
        <v>121</v>
      </c>
      <c r="J551" t="s">
        <v>121</v>
      </c>
      <c r="K551" t="s">
        <v>29</v>
      </c>
      <c r="L551">
        <v>11</v>
      </c>
      <c r="N551" s="5">
        <v>0</v>
      </c>
      <c r="O551" t="s">
        <v>30</v>
      </c>
      <c r="P551" s="5">
        <v>0</v>
      </c>
      <c r="Q551" s="6">
        <v>0</v>
      </c>
      <c r="R551" s="7">
        <v>0</v>
      </c>
      <c r="S551" s="7">
        <v>0</v>
      </c>
      <c r="T551" s="6">
        <v>0</v>
      </c>
      <c r="U551" s="6">
        <v>0</v>
      </c>
    </row>
    <row r="552" spans="1:21" x14ac:dyDescent="0.3">
      <c r="A552" t="s">
        <v>21</v>
      </c>
      <c r="B552" t="s">
        <v>22</v>
      </c>
      <c r="C552" t="s">
        <v>80</v>
      </c>
      <c r="D552" t="s">
        <v>393</v>
      </c>
      <c r="E552" t="s">
        <v>25</v>
      </c>
      <c r="F552" t="s">
        <v>26</v>
      </c>
      <c r="G552" t="s">
        <v>122</v>
      </c>
      <c r="H552" t="s">
        <v>123</v>
      </c>
      <c r="I552" t="s">
        <v>123</v>
      </c>
      <c r="J552" t="s">
        <v>123</v>
      </c>
      <c r="K552" t="s">
        <v>29</v>
      </c>
      <c r="L552">
        <v>15</v>
      </c>
      <c r="N552" s="5">
        <v>0</v>
      </c>
      <c r="O552" t="s">
        <v>30</v>
      </c>
      <c r="P552" s="5">
        <v>0</v>
      </c>
      <c r="Q552" s="6">
        <v>0</v>
      </c>
      <c r="R552" s="7">
        <v>0</v>
      </c>
      <c r="S552" s="7">
        <v>0</v>
      </c>
      <c r="T552" s="6">
        <v>0</v>
      </c>
      <c r="U552" s="6">
        <v>0</v>
      </c>
    </row>
    <row r="553" spans="1:21" x14ac:dyDescent="0.3">
      <c r="A553" t="s">
        <v>21</v>
      </c>
      <c r="B553" t="s">
        <v>22</v>
      </c>
      <c r="C553" t="s">
        <v>80</v>
      </c>
      <c r="D553" t="s">
        <v>393</v>
      </c>
      <c r="E553" t="s">
        <v>25</v>
      </c>
      <c r="F553" t="s">
        <v>26</v>
      </c>
      <c r="G553" t="s">
        <v>124</v>
      </c>
      <c r="H553" t="s">
        <v>125</v>
      </c>
      <c r="I553" t="s">
        <v>908</v>
      </c>
      <c r="J553" t="s">
        <v>125</v>
      </c>
      <c r="K553" t="s">
        <v>29</v>
      </c>
      <c r="L553">
        <v>20</v>
      </c>
      <c r="N553" s="5">
        <v>0.08</v>
      </c>
      <c r="O553" t="s">
        <v>30</v>
      </c>
      <c r="P553" s="5">
        <v>2.0110282E-2</v>
      </c>
      <c r="Q553" s="6">
        <v>0</v>
      </c>
      <c r="R553" s="7">
        <v>0</v>
      </c>
      <c r="S553" s="7">
        <v>9.9325658201480341E-4</v>
      </c>
      <c r="T553" s="6">
        <v>0</v>
      </c>
      <c r="U553" s="6">
        <v>0</v>
      </c>
    </row>
    <row r="554" spans="1:21" x14ac:dyDescent="0.3">
      <c r="A554" t="s">
        <v>21</v>
      </c>
      <c r="B554" t="s">
        <v>22</v>
      </c>
      <c r="C554" t="s">
        <v>80</v>
      </c>
      <c r="D554" t="s">
        <v>393</v>
      </c>
      <c r="E554" t="s">
        <v>25</v>
      </c>
      <c r="F554" t="s">
        <v>26</v>
      </c>
      <c r="G554" t="s">
        <v>126</v>
      </c>
      <c r="H554" t="s">
        <v>127</v>
      </c>
      <c r="I554" t="s">
        <v>909</v>
      </c>
      <c r="J554" t="s">
        <v>127</v>
      </c>
      <c r="K554" t="s">
        <v>29</v>
      </c>
      <c r="L554">
        <v>20</v>
      </c>
      <c r="N554" s="5">
        <v>0</v>
      </c>
      <c r="O554" t="s">
        <v>30</v>
      </c>
      <c r="P554" s="5">
        <v>0.34482758600000002</v>
      </c>
      <c r="Q554" s="6">
        <v>0</v>
      </c>
      <c r="R554" s="7">
        <v>0</v>
      </c>
      <c r="S554" s="7">
        <v>9.7469850329170917E-4</v>
      </c>
      <c r="T554" s="6">
        <v>0</v>
      </c>
      <c r="U554" s="6">
        <v>0</v>
      </c>
    </row>
    <row r="555" spans="1:21" x14ac:dyDescent="0.3">
      <c r="A555" t="s">
        <v>21</v>
      </c>
      <c r="B555" t="s">
        <v>22</v>
      </c>
      <c r="C555" t="s">
        <v>80</v>
      </c>
      <c r="D555" t="s">
        <v>393</v>
      </c>
      <c r="E555" t="s">
        <v>25</v>
      </c>
      <c r="F555" t="s">
        <v>26</v>
      </c>
      <c r="G555" t="s">
        <v>128</v>
      </c>
      <c r="H555" t="s">
        <v>129</v>
      </c>
      <c r="I555" t="s">
        <v>910</v>
      </c>
      <c r="J555" t="s">
        <v>129</v>
      </c>
      <c r="K555" t="s">
        <v>29</v>
      </c>
      <c r="L555">
        <v>20</v>
      </c>
      <c r="N555" s="5">
        <v>0</v>
      </c>
      <c r="O555" t="s">
        <v>30</v>
      </c>
      <c r="P555" s="5">
        <v>6.4294632000000004E-2</v>
      </c>
      <c r="Q555" s="6">
        <v>0</v>
      </c>
      <c r="R555" s="7">
        <v>0</v>
      </c>
      <c r="S555" s="7">
        <v>1.0118980567622026E-3</v>
      </c>
      <c r="T555" s="6">
        <v>0</v>
      </c>
      <c r="U555" s="6">
        <v>0</v>
      </c>
    </row>
    <row r="556" spans="1:21" x14ac:dyDescent="0.3">
      <c r="A556" t="s">
        <v>21</v>
      </c>
      <c r="B556" t="s">
        <v>22</v>
      </c>
      <c r="C556" t="s">
        <v>80</v>
      </c>
      <c r="D556" t="s">
        <v>393</v>
      </c>
      <c r="E556" t="s">
        <v>25</v>
      </c>
      <c r="F556" t="s">
        <v>26</v>
      </c>
      <c r="G556" t="s">
        <v>130</v>
      </c>
      <c r="H556" t="s">
        <v>131</v>
      </c>
      <c r="I556" t="s">
        <v>911</v>
      </c>
      <c r="J556" t="s">
        <v>131</v>
      </c>
      <c r="K556" t="s">
        <v>29</v>
      </c>
      <c r="L556">
        <v>20</v>
      </c>
      <c r="N556" s="5">
        <v>0</v>
      </c>
      <c r="O556" t="s">
        <v>30</v>
      </c>
      <c r="P556" s="5">
        <v>0.11977468099999999</v>
      </c>
      <c r="Q556" s="6">
        <v>0</v>
      </c>
      <c r="R556" s="7">
        <v>0</v>
      </c>
      <c r="S556" s="7">
        <v>9.8546215397591632E-4</v>
      </c>
      <c r="T556" s="6">
        <v>0</v>
      </c>
      <c r="U556" s="6">
        <v>0</v>
      </c>
    </row>
    <row r="557" spans="1:21" x14ac:dyDescent="0.3">
      <c r="A557" t="s">
        <v>21</v>
      </c>
      <c r="B557" t="s">
        <v>22</v>
      </c>
      <c r="C557" t="s">
        <v>80</v>
      </c>
      <c r="D557" t="s">
        <v>393</v>
      </c>
      <c r="E557" t="s">
        <v>25</v>
      </c>
      <c r="F557" t="s">
        <v>31</v>
      </c>
      <c r="G557" t="s">
        <v>132</v>
      </c>
      <c r="H557" t="s">
        <v>28</v>
      </c>
      <c r="I557" t="s">
        <v>28</v>
      </c>
      <c r="J557" t="s">
        <v>28</v>
      </c>
      <c r="K557" t="s">
        <v>29</v>
      </c>
      <c r="L557">
        <v>20</v>
      </c>
      <c r="N557" s="5">
        <v>0</v>
      </c>
      <c r="O557" t="s">
        <v>30</v>
      </c>
      <c r="P557" s="5">
        <v>0.3</v>
      </c>
      <c r="Q557" s="6">
        <v>0</v>
      </c>
      <c r="R557" s="7">
        <v>0</v>
      </c>
      <c r="S557" s="7">
        <v>2.5742209347103402E-4</v>
      </c>
      <c r="T557" s="6">
        <v>0</v>
      </c>
      <c r="U557" s="6">
        <v>0</v>
      </c>
    </row>
    <row r="558" spans="1:21" x14ac:dyDescent="0.3">
      <c r="A558" t="s">
        <v>21</v>
      </c>
      <c r="B558" t="s">
        <v>22</v>
      </c>
      <c r="C558" t="s">
        <v>80</v>
      </c>
      <c r="D558" t="s">
        <v>393</v>
      </c>
      <c r="E558" t="s">
        <v>25</v>
      </c>
      <c r="F558" t="s">
        <v>31</v>
      </c>
      <c r="G558" t="s">
        <v>133</v>
      </c>
      <c r="H558" t="s">
        <v>84</v>
      </c>
      <c r="I558" t="s">
        <v>84</v>
      </c>
      <c r="J558" t="s">
        <v>84</v>
      </c>
      <c r="K558" t="s">
        <v>29</v>
      </c>
      <c r="L558">
        <v>20</v>
      </c>
      <c r="N558" s="5">
        <v>4.4999999999999998E-2</v>
      </c>
      <c r="O558" t="s">
        <v>30</v>
      </c>
      <c r="P558" s="5">
        <v>0.27085927799999998</v>
      </c>
      <c r="Q558" s="6">
        <v>36.122416010000002</v>
      </c>
      <c r="R558" s="7">
        <v>0</v>
      </c>
      <c r="S558" s="7">
        <v>7.3837165114598287E-4</v>
      </c>
      <c r="T558" s="6">
        <v>0</v>
      </c>
      <c r="U558" s="6">
        <v>3.2166545317022517E-2</v>
      </c>
    </row>
    <row r="559" spans="1:21" x14ac:dyDescent="0.3">
      <c r="A559" t="s">
        <v>21</v>
      </c>
      <c r="B559" t="s">
        <v>22</v>
      </c>
      <c r="C559" t="s">
        <v>80</v>
      </c>
      <c r="D559" t="s">
        <v>393</v>
      </c>
      <c r="E559" t="s">
        <v>25</v>
      </c>
      <c r="F559" t="s">
        <v>31</v>
      </c>
      <c r="G559" t="s">
        <v>134</v>
      </c>
      <c r="H559" t="s">
        <v>86</v>
      </c>
      <c r="I559" t="s">
        <v>86</v>
      </c>
      <c r="J559" t="s">
        <v>86</v>
      </c>
      <c r="K559" t="s">
        <v>29</v>
      </c>
      <c r="L559">
        <v>20</v>
      </c>
      <c r="N559" s="5">
        <v>0</v>
      </c>
      <c r="O559" t="s">
        <v>30</v>
      </c>
      <c r="P559" s="5">
        <v>3.1511384000000003E-2</v>
      </c>
      <c r="Q559" s="6">
        <v>0</v>
      </c>
      <c r="R559" s="7">
        <v>0</v>
      </c>
      <c r="S559" s="7">
        <v>9.7367594861765005E-4</v>
      </c>
      <c r="T559" s="6">
        <v>0</v>
      </c>
      <c r="U559" s="6">
        <v>0</v>
      </c>
    </row>
    <row r="560" spans="1:21" x14ac:dyDescent="0.3">
      <c r="A560" t="s">
        <v>21</v>
      </c>
      <c r="B560" t="s">
        <v>22</v>
      </c>
      <c r="C560" t="s">
        <v>80</v>
      </c>
      <c r="D560" t="s">
        <v>393</v>
      </c>
      <c r="E560" t="s">
        <v>25</v>
      </c>
      <c r="F560" t="s">
        <v>31</v>
      </c>
      <c r="G560" t="s">
        <v>135</v>
      </c>
      <c r="H560" t="s">
        <v>88</v>
      </c>
      <c r="I560" t="s">
        <v>900</v>
      </c>
      <c r="J560" t="s">
        <v>88</v>
      </c>
      <c r="K560" t="s">
        <v>29</v>
      </c>
      <c r="L560">
        <v>20</v>
      </c>
      <c r="N560" s="5">
        <v>0.351348259</v>
      </c>
      <c r="O560" t="s">
        <v>30</v>
      </c>
      <c r="P560" s="5">
        <v>3.9896204999999997E-2</v>
      </c>
      <c r="Q560" s="6">
        <v>36.111641200000001</v>
      </c>
      <c r="R560" s="7">
        <v>0</v>
      </c>
      <c r="S560" s="7">
        <v>2.5155409608354292E-3</v>
      </c>
      <c r="T560" s="6">
        <v>0</v>
      </c>
      <c r="U560" s="6">
        <v>9.0840312601592269E-2</v>
      </c>
    </row>
    <row r="561" spans="1:21" x14ac:dyDescent="0.3">
      <c r="A561" t="s">
        <v>21</v>
      </c>
      <c r="B561" t="s">
        <v>22</v>
      </c>
      <c r="C561" t="s">
        <v>80</v>
      </c>
      <c r="D561" t="s">
        <v>393</v>
      </c>
      <c r="E561" t="s">
        <v>25</v>
      </c>
      <c r="F561" t="s">
        <v>31</v>
      </c>
      <c r="G561" t="s">
        <v>136</v>
      </c>
      <c r="H561" t="s">
        <v>90</v>
      </c>
      <c r="I561" t="s">
        <v>901</v>
      </c>
      <c r="J561" t="s">
        <v>90</v>
      </c>
      <c r="K561" t="s">
        <v>29</v>
      </c>
      <c r="L561">
        <v>20</v>
      </c>
      <c r="N561" s="5">
        <v>0.14625953999999999</v>
      </c>
      <c r="O561" t="s">
        <v>30</v>
      </c>
      <c r="P561" s="5">
        <v>0.33288257799999998</v>
      </c>
      <c r="Q561" s="6">
        <v>151.67447970000001</v>
      </c>
      <c r="R561" s="7">
        <v>0</v>
      </c>
      <c r="S561" s="7">
        <v>1.114335657679397E-3</v>
      </c>
      <c r="T561" s="6">
        <v>0</v>
      </c>
      <c r="U561" s="6">
        <v>0.16901628108967987</v>
      </c>
    </row>
    <row r="562" spans="1:21" x14ac:dyDescent="0.3">
      <c r="A562" t="s">
        <v>21</v>
      </c>
      <c r="B562" t="s">
        <v>22</v>
      </c>
      <c r="C562" t="s">
        <v>80</v>
      </c>
      <c r="D562" t="s">
        <v>393</v>
      </c>
      <c r="E562" t="s">
        <v>25</v>
      </c>
      <c r="F562" t="s">
        <v>31</v>
      </c>
      <c r="G562" t="s">
        <v>137</v>
      </c>
      <c r="H562" t="s">
        <v>92</v>
      </c>
      <c r="I562" t="s">
        <v>902</v>
      </c>
      <c r="J562" t="s">
        <v>92</v>
      </c>
      <c r="K562" t="s">
        <v>29</v>
      </c>
      <c r="L562">
        <v>20</v>
      </c>
      <c r="N562" s="5">
        <v>5.7245342999999997E-2</v>
      </c>
      <c r="O562" t="s">
        <v>30</v>
      </c>
      <c r="P562" s="5">
        <v>7.7091136000000005E-2</v>
      </c>
      <c r="Q562" s="6">
        <v>11.68607935</v>
      </c>
      <c r="R562" s="7">
        <v>0</v>
      </c>
      <c r="S562" s="7">
        <v>1.7433320002456908E-3</v>
      </c>
      <c r="T562" s="6">
        <v>0</v>
      </c>
      <c r="U562" s="6">
        <v>2.0372716088265363E-2</v>
      </c>
    </row>
    <row r="563" spans="1:21" x14ac:dyDescent="0.3">
      <c r="A563" t="s">
        <v>21</v>
      </c>
      <c r="B563" t="s">
        <v>22</v>
      </c>
      <c r="C563" t="s">
        <v>80</v>
      </c>
      <c r="D563" t="s">
        <v>393</v>
      </c>
      <c r="E563" t="s">
        <v>25</v>
      </c>
      <c r="F563" t="s">
        <v>31</v>
      </c>
      <c r="G563" t="s">
        <v>138</v>
      </c>
      <c r="H563" t="s">
        <v>94</v>
      </c>
      <c r="I563" t="s">
        <v>903</v>
      </c>
      <c r="J563" t="s">
        <v>94</v>
      </c>
      <c r="K563" t="s">
        <v>29</v>
      </c>
      <c r="L563">
        <v>20</v>
      </c>
      <c r="N563" s="5">
        <v>0.142106125</v>
      </c>
      <c r="O563" t="s">
        <v>30</v>
      </c>
      <c r="P563" s="5">
        <v>0.12392528899999999</v>
      </c>
      <c r="Q563" s="6">
        <v>49.391249520000002</v>
      </c>
      <c r="R563" s="7">
        <v>0</v>
      </c>
      <c r="S563" s="7">
        <v>1.3781197233466457E-3</v>
      </c>
      <c r="T563" s="6">
        <v>0</v>
      </c>
      <c r="U563" s="6">
        <v>6.8067055124247558E-2</v>
      </c>
    </row>
    <row r="564" spans="1:21" x14ac:dyDescent="0.3">
      <c r="A564" t="s">
        <v>21</v>
      </c>
      <c r="B564" t="s">
        <v>22</v>
      </c>
      <c r="C564" t="s">
        <v>80</v>
      </c>
      <c r="D564" t="s">
        <v>393</v>
      </c>
      <c r="E564" t="s">
        <v>25</v>
      </c>
      <c r="F564" t="s">
        <v>31</v>
      </c>
      <c r="G564" t="s">
        <v>139</v>
      </c>
      <c r="H564" t="s">
        <v>96</v>
      </c>
      <c r="I564" t="s">
        <v>904</v>
      </c>
      <c r="J564" t="s">
        <v>96</v>
      </c>
      <c r="K564" t="s">
        <v>29</v>
      </c>
      <c r="L564">
        <v>11</v>
      </c>
      <c r="N564" s="5">
        <v>0.22500000000000001</v>
      </c>
      <c r="O564" t="s">
        <v>30</v>
      </c>
      <c r="P564" s="5">
        <v>0.04</v>
      </c>
      <c r="Q564" s="6">
        <v>23.396273699999998</v>
      </c>
      <c r="R564" s="7">
        <v>0</v>
      </c>
      <c r="S564" s="7">
        <v>0</v>
      </c>
      <c r="T564" s="6">
        <v>0</v>
      </c>
      <c r="U564" s="6">
        <v>0</v>
      </c>
    </row>
    <row r="565" spans="1:21" x14ac:dyDescent="0.3">
      <c r="A565" t="s">
        <v>21</v>
      </c>
      <c r="B565" t="s">
        <v>22</v>
      </c>
      <c r="C565" t="s">
        <v>80</v>
      </c>
      <c r="D565" t="s">
        <v>393</v>
      </c>
      <c r="E565" t="s">
        <v>25</v>
      </c>
      <c r="F565" t="s">
        <v>31</v>
      </c>
      <c r="G565" t="s">
        <v>140</v>
      </c>
      <c r="H565" t="s">
        <v>98</v>
      </c>
      <c r="I565" t="s">
        <v>98</v>
      </c>
      <c r="J565" t="s">
        <v>98</v>
      </c>
      <c r="K565" t="s">
        <v>29</v>
      </c>
      <c r="L565">
        <v>11</v>
      </c>
      <c r="N565" s="5">
        <v>5.8799999999999998E-2</v>
      </c>
      <c r="O565" t="s">
        <v>30</v>
      </c>
      <c r="P565" s="5">
        <v>1.1673269E-2</v>
      </c>
      <c r="Q565" s="6">
        <v>1.732420933</v>
      </c>
      <c r="R565" s="7">
        <v>0</v>
      </c>
      <c r="S565" s="7">
        <v>1.4394844983950964E-3</v>
      </c>
      <c r="T565" s="6">
        <v>0</v>
      </c>
      <c r="U565" s="6">
        <v>2.4937930777486701E-3</v>
      </c>
    </row>
    <row r="566" spans="1:21" x14ac:dyDescent="0.3">
      <c r="A566" t="s">
        <v>21</v>
      </c>
      <c r="B566" t="s">
        <v>22</v>
      </c>
      <c r="C566" t="s">
        <v>80</v>
      </c>
      <c r="D566" t="s">
        <v>393</v>
      </c>
      <c r="E566" t="s">
        <v>25</v>
      </c>
      <c r="F566" t="s">
        <v>31</v>
      </c>
      <c r="G566" t="s">
        <v>141</v>
      </c>
      <c r="H566" t="s">
        <v>100</v>
      </c>
      <c r="I566" t="s">
        <v>100</v>
      </c>
      <c r="J566" t="s">
        <v>100</v>
      </c>
      <c r="K566" t="s">
        <v>29</v>
      </c>
      <c r="L566">
        <v>20</v>
      </c>
      <c r="N566" s="5">
        <v>1.8525E-2</v>
      </c>
      <c r="O566" t="s">
        <v>30</v>
      </c>
      <c r="P566" s="5">
        <v>0.1</v>
      </c>
      <c r="Q566" s="6">
        <v>5.0083511529999996</v>
      </c>
      <c r="R566" s="7">
        <v>0</v>
      </c>
      <c r="S566" s="7">
        <v>1.1093120403056951E-3</v>
      </c>
      <c r="T566" s="6">
        <v>0</v>
      </c>
      <c r="U566" s="6">
        <v>5.55582423610181E-3</v>
      </c>
    </row>
    <row r="567" spans="1:21" x14ac:dyDescent="0.3">
      <c r="A567" t="s">
        <v>21</v>
      </c>
      <c r="B567" t="s">
        <v>22</v>
      </c>
      <c r="C567" t="s">
        <v>80</v>
      </c>
      <c r="D567" t="s">
        <v>393</v>
      </c>
      <c r="E567" t="s">
        <v>25</v>
      </c>
      <c r="F567" t="s">
        <v>31</v>
      </c>
      <c r="G567" t="s">
        <v>142</v>
      </c>
      <c r="H567" t="s">
        <v>102</v>
      </c>
      <c r="I567" t="s">
        <v>102</v>
      </c>
      <c r="J567" t="s">
        <v>102</v>
      </c>
      <c r="K567" t="s">
        <v>29</v>
      </c>
      <c r="L567">
        <v>11</v>
      </c>
      <c r="N567" s="5">
        <v>0.02</v>
      </c>
      <c r="O567" t="s">
        <v>30</v>
      </c>
      <c r="P567" s="5">
        <v>1.72E-2</v>
      </c>
      <c r="Q567" s="6">
        <v>0.86854321400000001</v>
      </c>
      <c r="R567" s="7">
        <v>0</v>
      </c>
      <c r="S567" s="7">
        <v>0</v>
      </c>
      <c r="T567" s="6">
        <v>0</v>
      </c>
      <c r="U567" s="6">
        <v>0</v>
      </c>
    </row>
    <row r="568" spans="1:21" x14ac:dyDescent="0.3">
      <c r="A568" t="s">
        <v>21</v>
      </c>
      <c r="B568" t="s">
        <v>22</v>
      </c>
      <c r="C568" t="s">
        <v>80</v>
      </c>
      <c r="D568" t="s">
        <v>393</v>
      </c>
      <c r="E568" t="s">
        <v>25</v>
      </c>
      <c r="F568" t="s">
        <v>31</v>
      </c>
      <c r="G568" t="s">
        <v>143</v>
      </c>
      <c r="H568" t="s">
        <v>104</v>
      </c>
      <c r="I568" t="s">
        <v>104</v>
      </c>
      <c r="J568" t="s">
        <v>104</v>
      </c>
      <c r="K568" t="s">
        <v>29</v>
      </c>
      <c r="L568">
        <v>15</v>
      </c>
      <c r="N568" s="5">
        <v>9.9449999999999997E-2</v>
      </c>
      <c r="O568" t="s">
        <v>30</v>
      </c>
      <c r="P568" s="5">
        <v>6.2445599999999997E-3</v>
      </c>
      <c r="Q568" s="6">
        <v>1.5663616979999999</v>
      </c>
      <c r="R568" s="7">
        <v>0</v>
      </c>
      <c r="S568" s="7">
        <v>9.2577893529988229E-4</v>
      </c>
      <c r="T568" s="6">
        <v>0</v>
      </c>
      <c r="U568" s="6">
        <v>1.4501046650689557E-3</v>
      </c>
    </row>
    <row r="569" spans="1:21" x14ac:dyDescent="0.3">
      <c r="A569" t="s">
        <v>21</v>
      </c>
      <c r="B569" t="s">
        <v>22</v>
      </c>
      <c r="C569" t="s">
        <v>80</v>
      </c>
      <c r="D569" t="s">
        <v>393</v>
      </c>
      <c r="E569" t="s">
        <v>25</v>
      </c>
      <c r="F569" t="s">
        <v>31</v>
      </c>
      <c r="G569" t="s">
        <v>144</v>
      </c>
      <c r="H569" t="s">
        <v>106</v>
      </c>
      <c r="I569" t="s">
        <v>106</v>
      </c>
      <c r="J569" t="s">
        <v>106</v>
      </c>
      <c r="K569" t="s">
        <v>29</v>
      </c>
      <c r="L569">
        <v>11</v>
      </c>
      <c r="N569" s="5">
        <v>9.4999999999999998E-3</v>
      </c>
      <c r="O569" t="s">
        <v>30</v>
      </c>
      <c r="P569" s="5">
        <v>0.15</v>
      </c>
      <c r="Q569" s="6">
        <v>4.1716650340000001</v>
      </c>
      <c r="R569" s="7">
        <v>0</v>
      </c>
      <c r="S569" s="7">
        <v>1.3465519417771323E-4</v>
      </c>
      <c r="T569" s="6">
        <v>0</v>
      </c>
      <c r="U569" s="6">
        <v>5.6173636519764672E-4</v>
      </c>
    </row>
    <row r="570" spans="1:21" x14ac:dyDescent="0.3">
      <c r="A570" t="s">
        <v>21</v>
      </c>
      <c r="B570" t="s">
        <v>22</v>
      </c>
      <c r="C570" t="s">
        <v>80</v>
      </c>
      <c r="D570" t="s">
        <v>393</v>
      </c>
      <c r="E570" t="s">
        <v>25</v>
      </c>
      <c r="F570" t="s">
        <v>31</v>
      </c>
      <c r="G570" t="s">
        <v>145</v>
      </c>
      <c r="H570" t="s">
        <v>108</v>
      </c>
      <c r="I570" t="s">
        <v>108</v>
      </c>
      <c r="J570" t="s">
        <v>108</v>
      </c>
      <c r="K570" t="s">
        <v>29</v>
      </c>
      <c r="L570">
        <v>2</v>
      </c>
      <c r="M570" t="s">
        <v>109</v>
      </c>
      <c r="N570" s="5">
        <v>0</v>
      </c>
      <c r="O570" t="s">
        <v>30</v>
      </c>
      <c r="P570" s="5">
        <v>0.05</v>
      </c>
      <c r="Q570" s="6">
        <v>0</v>
      </c>
      <c r="R570" s="7">
        <v>0</v>
      </c>
      <c r="S570" s="7">
        <v>8.9048709555079734E-4</v>
      </c>
      <c r="T570" s="6">
        <v>0</v>
      </c>
      <c r="U570" s="6">
        <v>0</v>
      </c>
    </row>
    <row r="571" spans="1:21" x14ac:dyDescent="0.3">
      <c r="A571" t="s">
        <v>21</v>
      </c>
      <c r="B571" t="s">
        <v>22</v>
      </c>
      <c r="C571" t="s">
        <v>80</v>
      </c>
      <c r="D571" t="s">
        <v>393</v>
      </c>
      <c r="E571" t="s">
        <v>25</v>
      </c>
      <c r="F571" t="s">
        <v>31</v>
      </c>
      <c r="G571" t="s">
        <v>146</v>
      </c>
      <c r="H571" t="s">
        <v>111</v>
      </c>
      <c r="I571" t="s">
        <v>111</v>
      </c>
      <c r="J571" t="s">
        <v>111</v>
      </c>
      <c r="K571" t="s">
        <v>29</v>
      </c>
      <c r="L571">
        <v>20</v>
      </c>
      <c r="N571" s="5">
        <v>6.7500000000000004E-4</v>
      </c>
      <c r="O571" t="s">
        <v>30</v>
      </c>
      <c r="P571" s="5">
        <v>0.146537695</v>
      </c>
      <c r="Q571" s="6">
        <v>0.28915345399999998</v>
      </c>
      <c r="R571" s="7">
        <v>0</v>
      </c>
      <c r="S571" s="7">
        <v>8.9048709555079712E-4</v>
      </c>
      <c r="T571" s="6">
        <v>0</v>
      </c>
      <c r="U571" s="6">
        <v>2.5748741942094099E-4</v>
      </c>
    </row>
    <row r="572" spans="1:21" x14ac:dyDescent="0.3">
      <c r="A572" t="s">
        <v>21</v>
      </c>
      <c r="B572" t="s">
        <v>22</v>
      </c>
      <c r="C572" t="s">
        <v>80</v>
      </c>
      <c r="D572" t="s">
        <v>393</v>
      </c>
      <c r="E572" t="s">
        <v>25</v>
      </c>
      <c r="F572" t="s">
        <v>31</v>
      </c>
      <c r="G572" t="s">
        <v>147</v>
      </c>
      <c r="H572" t="s">
        <v>115</v>
      </c>
      <c r="I572" t="s">
        <v>905</v>
      </c>
      <c r="J572" t="s">
        <v>115</v>
      </c>
      <c r="K572" t="s">
        <v>29</v>
      </c>
      <c r="L572">
        <v>20</v>
      </c>
      <c r="N572" s="5">
        <v>0.19</v>
      </c>
      <c r="O572" t="s">
        <v>30</v>
      </c>
      <c r="P572" s="5">
        <v>7.1275748999999999E-2</v>
      </c>
      <c r="Q572" s="6">
        <v>35.702512890000001</v>
      </c>
      <c r="R572" s="7">
        <v>0</v>
      </c>
      <c r="S572" s="7">
        <v>8.9696180021593631E-4</v>
      </c>
      <c r="T572" s="6">
        <v>0</v>
      </c>
      <c r="U572" s="6">
        <v>3.202379023404707E-2</v>
      </c>
    </row>
    <row r="573" spans="1:21" x14ac:dyDescent="0.3">
      <c r="A573" t="s">
        <v>21</v>
      </c>
      <c r="B573" t="s">
        <v>22</v>
      </c>
      <c r="C573" t="s">
        <v>80</v>
      </c>
      <c r="D573" t="s">
        <v>393</v>
      </c>
      <c r="E573" t="s">
        <v>25</v>
      </c>
      <c r="F573" t="s">
        <v>31</v>
      </c>
      <c r="G573" t="s">
        <v>148</v>
      </c>
      <c r="H573" t="s">
        <v>117</v>
      </c>
      <c r="I573" t="s">
        <v>906</v>
      </c>
      <c r="J573" t="s">
        <v>117</v>
      </c>
      <c r="K573" t="s">
        <v>29</v>
      </c>
      <c r="L573">
        <v>20</v>
      </c>
      <c r="N573" s="5">
        <v>0.14249999999999999</v>
      </c>
      <c r="O573" t="s">
        <v>30</v>
      </c>
      <c r="P573" s="5">
        <v>3.6631983999999999E-2</v>
      </c>
      <c r="Q573" s="6">
        <v>13.25935402</v>
      </c>
      <c r="R573" s="7">
        <v>0</v>
      </c>
      <c r="S573" s="7">
        <v>9.7406742677655584E-4</v>
      </c>
      <c r="T573" s="6">
        <v>0</v>
      </c>
      <c r="U573" s="6">
        <v>1.2915504850980782E-2</v>
      </c>
    </row>
    <row r="574" spans="1:21" x14ac:dyDescent="0.3">
      <c r="A574" t="s">
        <v>21</v>
      </c>
      <c r="B574" t="s">
        <v>22</v>
      </c>
      <c r="C574" t="s">
        <v>80</v>
      </c>
      <c r="D574" t="s">
        <v>393</v>
      </c>
      <c r="E574" t="s">
        <v>25</v>
      </c>
      <c r="F574" t="s">
        <v>31</v>
      </c>
      <c r="G574" t="s">
        <v>149</v>
      </c>
      <c r="H574" t="s">
        <v>119</v>
      </c>
      <c r="I574" t="s">
        <v>907</v>
      </c>
      <c r="J574" t="s">
        <v>119</v>
      </c>
      <c r="K574" t="s">
        <v>29</v>
      </c>
      <c r="L574">
        <v>20</v>
      </c>
      <c r="N574" s="5">
        <v>0.32400000000000001</v>
      </c>
      <c r="O574" t="s">
        <v>30</v>
      </c>
      <c r="P574" s="5">
        <v>0.125</v>
      </c>
      <c r="Q574" s="6">
        <v>118.3824484</v>
      </c>
      <c r="R574" s="7">
        <v>0</v>
      </c>
      <c r="S574" s="7">
        <v>8.9048709555079723E-4</v>
      </c>
      <c r="T574" s="6">
        <v>0</v>
      </c>
      <c r="U574" s="6">
        <v>0.10541804263990813</v>
      </c>
    </row>
    <row r="575" spans="1:21" x14ac:dyDescent="0.3">
      <c r="A575" t="s">
        <v>21</v>
      </c>
      <c r="B575" t="s">
        <v>22</v>
      </c>
      <c r="C575" t="s">
        <v>80</v>
      </c>
      <c r="D575" t="s">
        <v>393</v>
      </c>
      <c r="E575" t="s">
        <v>25</v>
      </c>
      <c r="F575" t="s">
        <v>31</v>
      </c>
      <c r="G575" t="s">
        <v>150</v>
      </c>
      <c r="H575" t="s">
        <v>121</v>
      </c>
      <c r="I575" t="s">
        <v>121</v>
      </c>
      <c r="J575" t="s">
        <v>121</v>
      </c>
      <c r="K575" t="s">
        <v>29</v>
      </c>
      <c r="L575">
        <v>11</v>
      </c>
      <c r="N575" s="5">
        <v>0.140833333</v>
      </c>
      <c r="O575" t="s">
        <v>30</v>
      </c>
      <c r="P575" s="5">
        <v>0.12</v>
      </c>
      <c r="Q575" s="6">
        <v>46.563720230000001</v>
      </c>
      <c r="R575" s="7">
        <v>0</v>
      </c>
      <c r="S575" s="7">
        <v>8.9048709555079712E-4</v>
      </c>
      <c r="T575" s="6">
        <v>0</v>
      </c>
      <c r="U575" s="6">
        <v>4.1464391985652597E-2</v>
      </c>
    </row>
    <row r="576" spans="1:21" x14ac:dyDescent="0.3">
      <c r="A576" t="s">
        <v>21</v>
      </c>
      <c r="B576" t="s">
        <v>22</v>
      </c>
      <c r="C576" t="s">
        <v>80</v>
      </c>
      <c r="D576" t="s">
        <v>393</v>
      </c>
      <c r="E576" t="s">
        <v>25</v>
      </c>
      <c r="F576" t="s">
        <v>31</v>
      </c>
      <c r="G576" t="s">
        <v>151</v>
      </c>
      <c r="H576" t="s">
        <v>123</v>
      </c>
      <c r="I576" t="s">
        <v>123</v>
      </c>
      <c r="J576" t="s">
        <v>123</v>
      </c>
      <c r="K576" t="s">
        <v>29</v>
      </c>
      <c r="L576">
        <v>15</v>
      </c>
      <c r="N576" s="5">
        <v>0</v>
      </c>
      <c r="O576" t="s">
        <v>30</v>
      </c>
      <c r="P576" s="5">
        <v>2.0452499999999998E-2</v>
      </c>
      <c r="Q576" s="6">
        <v>0</v>
      </c>
      <c r="R576" s="7">
        <v>0</v>
      </c>
      <c r="S576" s="7">
        <v>8.9048709555079723E-4</v>
      </c>
      <c r="T576" s="6">
        <v>0</v>
      </c>
      <c r="U576" s="6">
        <v>0</v>
      </c>
    </row>
    <row r="577" spans="1:21" x14ac:dyDescent="0.3">
      <c r="A577" t="s">
        <v>21</v>
      </c>
      <c r="B577" t="s">
        <v>22</v>
      </c>
      <c r="C577" t="s">
        <v>80</v>
      </c>
      <c r="D577" t="s">
        <v>393</v>
      </c>
      <c r="E577" t="s">
        <v>25</v>
      </c>
      <c r="F577" t="s">
        <v>31</v>
      </c>
      <c r="G577" t="s">
        <v>152</v>
      </c>
      <c r="H577" t="s">
        <v>125</v>
      </c>
      <c r="I577" t="s">
        <v>908</v>
      </c>
      <c r="J577" t="s">
        <v>125</v>
      </c>
      <c r="K577" t="s">
        <v>29</v>
      </c>
      <c r="L577">
        <v>20</v>
      </c>
      <c r="N577" s="5">
        <v>3.9038694999999998E-2</v>
      </c>
      <c r="O577" t="s">
        <v>30</v>
      </c>
      <c r="P577" s="5">
        <v>2.0110282E-2</v>
      </c>
      <c r="Q577" s="6">
        <v>1.983752725</v>
      </c>
      <c r="R577" s="7">
        <v>0</v>
      </c>
      <c r="S577" s="7">
        <v>9.9325658201480341E-4</v>
      </c>
      <c r="T577" s="6">
        <v>0</v>
      </c>
      <c r="U577" s="6">
        <v>1.9703754511960522E-3</v>
      </c>
    </row>
    <row r="578" spans="1:21" x14ac:dyDescent="0.3">
      <c r="A578" t="s">
        <v>21</v>
      </c>
      <c r="B578" t="s">
        <v>22</v>
      </c>
      <c r="C578" t="s">
        <v>80</v>
      </c>
      <c r="D578" t="s">
        <v>393</v>
      </c>
      <c r="E578" t="s">
        <v>25</v>
      </c>
      <c r="F578" t="s">
        <v>31</v>
      </c>
      <c r="G578" t="s">
        <v>153</v>
      </c>
      <c r="H578" t="s">
        <v>127</v>
      </c>
      <c r="I578" t="s">
        <v>909</v>
      </c>
      <c r="J578" t="s">
        <v>127</v>
      </c>
      <c r="K578" t="s">
        <v>29</v>
      </c>
      <c r="L578">
        <v>20</v>
      </c>
      <c r="N578" s="5">
        <v>1.6251060000000001E-2</v>
      </c>
      <c r="O578" t="s">
        <v>30</v>
      </c>
      <c r="P578" s="5">
        <v>0.34482758600000002</v>
      </c>
      <c r="Q578" s="6">
        <v>17.555834990000001</v>
      </c>
      <c r="R578" s="7">
        <v>0</v>
      </c>
      <c r="S578" s="7">
        <v>9.7469850329170917E-4</v>
      </c>
      <c r="T578" s="6">
        <v>0</v>
      </c>
      <c r="U578" s="6">
        <v>1.711164608878922E-2</v>
      </c>
    </row>
    <row r="579" spans="1:21" x14ac:dyDescent="0.3">
      <c r="A579" t="s">
        <v>21</v>
      </c>
      <c r="B579" t="s">
        <v>22</v>
      </c>
      <c r="C579" t="s">
        <v>80</v>
      </c>
      <c r="D579" t="s">
        <v>393</v>
      </c>
      <c r="E579" t="s">
        <v>25</v>
      </c>
      <c r="F579" t="s">
        <v>31</v>
      </c>
      <c r="G579" t="s">
        <v>154</v>
      </c>
      <c r="H579" t="s">
        <v>129</v>
      </c>
      <c r="I579" t="s">
        <v>910</v>
      </c>
      <c r="J579" t="s">
        <v>129</v>
      </c>
      <c r="K579" t="s">
        <v>29</v>
      </c>
      <c r="L579">
        <v>20</v>
      </c>
      <c r="N579" s="5">
        <v>6.3605939999999998E-3</v>
      </c>
      <c r="O579" t="s">
        <v>30</v>
      </c>
      <c r="P579" s="5">
        <v>6.4294632000000004E-2</v>
      </c>
      <c r="Q579" s="6">
        <v>1.0635408710000001</v>
      </c>
      <c r="R579" s="7">
        <v>0</v>
      </c>
      <c r="S579" s="7">
        <v>1.0118980567622026E-3</v>
      </c>
      <c r="T579" s="6">
        <v>0</v>
      </c>
      <c r="U579" s="6">
        <v>1.0761949406520805E-3</v>
      </c>
    </row>
    <row r="580" spans="1:21" x14ac:dyDescent="0.3">
      <c r="A580" t="s">
        <v>21</v>
      </c>
      <c r="B580" t="s">
        <v>22</v>
      </c>
      <c r="C580" t="s">
        <v>80</v>
      </c>
      <c r="D580" t="s">
        <v>393</v>
      </c>
      <c r="E580" t="s">
        <v>25</v>
      </c>
      <c r="F580" t="s">
        <v>31</v>
      </c>
      <c r="G580" t="s">
        <v>155</v>
      </c>
      <c r="H580" t="s">
        <v>131</v>
      </c>
      <c r="I580" t="s">
        <v>911</v>
      </c>
      <c r="J580" t="s">
        <v>131</v>
      </c>
      <c r="K580" t="s">
        <v>29</v>
      </c>
      <c r="L580">
        <v>20</v>
      </c>
      <c r="N580" s="5">
        <v>1.5789569E-2</v>
      </c>
      <c r="O580" t="s">
        <v>30</v>
      </c>
      <c r="P580" s="5">
        <v>0.11977468099999999</v>
      </c>
      <c r="Q580" s="6">
        <v>5.122641647</v>
      </c>
      <c r="R580" s="7">
        <v>0</v>
      </c>
      <c r="S580" s="7">
        <v>9.8546215397591632E-4</v>
      </c>
      <c r="T580" s="6">
        <v>0</v>
      </c>
      <c r="U580" s="6">
        <v>5.048169471499356E-3</v>
      </c>
    </row>
    <row r="581" spans="1:21" x14ac:dyDescent="0.3">
      <c r="A581" t="s">
        <v>21</v>
      </c>
      <c r="B581" t="s">
        <v>22</v>
      </c>
      <c r="C581" t="s">
        <v>80</v>
      </c>
      <c r="D581" t="s">
        <v>393</v>
      </c>
      <c r="E581" t="s">
        <v>25</v>
      </c>
      <c r="F581" t="s">
        <v>31</v>
      </c>
      <c r="G581" t="s">
        <v>156</v>
      </c>
      <c r="H581" t="s">
        <v>157</v>
      </c>
      <c r="I581" t="s">
        <v>912</v>
      </c>
      <c r="J581" t="s">
        <v>157</v>
      </c>
      <c r="K581" t="s">
        <v>29</v>
      </c>
      <c r="L581">
        <v>11</v>
      </c>
      <c r="N581" s="5">
        <v>0.20799999999999999</v>
      </c>
      <c r="O581" t="s">
        <v>30</v>
      </c>
      <c r="P581" s="5">
        <v>0.09</v>
      </c>
      <c r="Q581" s="6">
        <v>50.516949779999997</v>
      </c>
      <c r="R581" s="7">
        <v>0</v>
      </c>
      <c r="S581" s="7">
        <v>8.9048709555079723E-4</v>
      </c>
      <c r="T581" s="6">
        <v>0</v>
      </c>
      <c r="U581" s="6">
        <v>4.4984691885677684E-2</v>
      </c>
    </row>
    <row r="582" spans="1:21" x14ac:dyDescent="0.3">
      <c r="A582" t="s">
        <v>21</v>
      </c>
      <c r="B582" t="s">
        <v>22</v>
      </c>
      <c r="C582" t="s">
        <v>34</v>
      </c>
      <c r="D582" t="s">
        <v>394</v>
      </c>
      <c r="E582" t="s">
        <v>25</v>
      </c>
      <c r="F582" t="s">
        <v>26</v>
      </c>
      <c r="G582" t="s">
        <v>36</v>
      </c>
      <c r="H582" t="s">
        <v>28</v>
      </c>
      <c r="I582" t="s">
        <v>28</v>
      </c>
      <c r="J582" t="s">
        <v>28</v>
      </c>
      <c r="K582" t="s">
        <v>29</v>
      </c>
      <c r="L582">
        <v>20</v>
      </c>
      <c r="N582" s="5">
        <v>0</v>
      </c>
      <c r="O582" t="s">
        <v>30</v>
      </c>
      <c r="P582" s="5">
        <v>0.3</v>
      </c>
      <c r="Q582" s="6">
        <v>0</v>
      </c>
      <c r="R582" s="7">
        <v>3.6816310603171592E-4</v>
      </c>
      <c r="S582" s="7">
        <v>1.1165464820805937E-4</v>
      </c>
      <c r="T582" s="6">
        <v>0</v>
      </c>
      <c r="U582" s="6">
        <v>0</v>
      </c>
    </row>
    <row r="583" spans="1:21" x14ac:dyDescent="0.3">
      <c r="A583" t="s">
        <v>21</v>
      </c>
      <c r="B583" t="s">
        <v>22</v>
      </c>
      <c r="C583" t="s">
        <v>34</v>
      </c>
      <c r="D583" t="s">
        <v>394</v>
      </c>
      <c r="E583" t="s">
        <v>25</v>
      </c>
      <c r="F583" t="s">
        <v>26</v>
      </c>
      <c r="G583" t="s">
        <v>37</v>
      </c>
      <c r="H583" t="s">
        <v>38</v>
      </c>
      <c r="I583" t="s">
        <v>38</v>
      </c>
      <c r="J583" t="s">
        <v>38</v>
      </c>
      <c r="K583" t="s">
        <v>29</v>
      </c>
      <c r="L583">
        <v>5</v>
      </c>
      <c r="N583" s="5">
        <v>0.22500000000000001</v>
      </c>
      <c r="O583" t="s">
        <v>30</v>
      </c>
      <c r="P583" s="5">
        <v>2.3657109999999999E-2</v>
      </c>
      <c r="Q583" s="6">
        <v>23.16226631</v>
      </c>
      <c r="R583" s="7">
        <v>1.1015087511623278E-4</v>
      </c>
      <c r="S583" s="7">
        <v>8.5949592175893486E-5</v>
      </c>
      <c r="T583" s="6">
        <v>2.5513439037217361E-3</v>
      </c>
      <c r="U583" s="6">
        <v>1.9907873432139372E-3</v>
      </c>
    </row>
    <row r="584" spans="1:21" x14ac:dyDescent="0.3">
      <c r="A584" t="s">
        <v>21</v>
      </c>
      <c r="B584" t="s">
        <v>22</v>
      </c>
      <c r="C584" t="s">
        <v>34</v>
      </c>
      <c r="D584" t="s">
        <v>394</v>
      </c>
      <c r="E584" t="s">
        <v>25</v>
      </c>
      <c r="F584" t="s">
        <v>31</v>
      </c>
      <c r="G584" t="s">
        <v>39</v>
      </c>
      <c r="H584" t="s">
        <v>28</v>
      </c>
      <c r="I584" t="s">
        <v>28</v>
      </c>
      <c r="J584" t="s">
        <v>28</v>
      </c>
      <c r="K584" t="s">
        <v>29</v>
      </c>
      <c r="L584">
        <v>20</v>
      </c>
      <c r="N584" s="5">
        <v>0</v>
      </c>
      <c r="O584" t="s">
        <v>30</v>
      </c>
      <c r="P584" s="5">
        <v>0.3</v>
      </c>
      <c r="Q584" s="6">
        <v>0</v>
      </c>
      <c r="R584" s="7">
        <v>3.6816310603171592E-4</v>
      </c>
      <c r="S584" s="7">
        <v>1.1165464820805937E-4</v>
      </c>
      <c r="T584" s="6">
        <v>0</v>
      </c>
      <c r="U584" s="6">
        <v>0</v>
      </c>
    </row>
    <row r="585" spans="1:21" x14ac:dyDescent="0.3">
      <c r="A585" t="s">
        <v>21</v>
      </c>
      <c r="B585" t="s">
        <v>22</v>
      </c>
      <c r="C585" t="s">
        <v>34</v>
      </c>
      <c r="D585" t="s">
        <v>394</v>
      </c>
      <c r="E585" t="s">
        <v>25</v>
      </c>
      <c r="F585" t="s">
        <v>31</v>
      </c>
      <c r="G585" t="s">
        <v>40</v>
      </c>
      <c r="H585" t="s">
        <v>38</v>
      </c>
      <c r="I585" t="s">
        <v>38</v>
      </c>
      <c r="J585" t="s">
        <v>38</v>
      </c>
      <c r="K585" t="s">
        <v>29</v>
      </c>
      <c r="L585">
        <v>5</v>
      </c>
      <c r="N585" s="5">
        <v>0.22500000000000001</v>
      </c>
      <c r="O585" t="s">
        <v>30</v>
      </c>
      <c r="P585" s="5">
        <v>2.3657109999999999E-2</v>
      </c>
      <c r="Q585" s="6">
        <v>2161.9572130000001</v>
      </c>
      <c r="R585" s="7">
        <v>1.1015087511623278E-4</v>
      </c>
      <c r="S585" s="7">
        <v>8.5949592175893486E-5</v>
      </c>
      <c r="T585" s="6">
        <v>0.23814147897580168</v>
      </c>
      <c r="U585" s="6">
        <v>0.1858193407590813</v>
      </c>
    </row>
    <row r="586" spans="1:21" x14ac:dyDescent="0.3">
      <c r="A586" t="s">
        <v>21</v>
      </c>
      <c r="B586" t="s">
        <v>22</v>
      </c>
      <c r="C586" t="s">
        <v>34</v>
      </c>
      <c r="D586" t="s">
        <v>394</v>
      </c>
      <c r="E586" t="s">
        <v>25</v>
      </c>
      <c r="F586" t="s">
        <v>41</v>
      </c>
      <c r="G586" t="s">
        <v>395</v>
      </c>
      <c r="H586" t="s">
        <v>396</v>
      </c>
      <c r="I586" t="s">
        <v>931</v>
      </c>
      <c r="J586" t="s">
        <v>396</v>
      </c>
      <c r="K586" t="s">
        <v>44</v>
      </c>
      <c r="L586">
        <v>9</v>
      </c>
      <c r="M586" t="s">
        <v>394</v>
      </c>
      <c r="N586" s="5">
        <v>0.61</v>
      </c>
      <c r="O586" t="s">
        <v>30</v>
      </c>
      <c r="P586" s="5">
        <v>0.59884667599999997</v>
      </c>
      <c r="Q586" s="6">
        <v>233763.9014</v>
      </c>
      <c r="R586" s="7">
        <v>1.3251409109216183E-4</v>
      </c>
      <c r="S586" s="7">
        <v>9.5621253421995789E-5</v>
      </c>
      <c r="T586" s="6">
        <v>30.977010924178739</v>
      </c>
      <c r="U586" s="6">
        <v>22.352797256683836</v>
      </c>
    </row>
    <row r="587" spans="1:21" x14ac:dyDescent="0.3">
      <c r="A587" t="s">
        <v>21</v>
      </c>
      <c r="B587" t="s">
        <v>22</v>
      </c>
      <c r="C587" t="s">
        <v>34</v>
      </c>
      <c r="D587" t="s">
        <v>394</v>
      </c>
      <c r="E587" t="s">
        <v>25</v>
      </c>
      <c r="F587" t="s">
        <v>26</v>
      </c>
      <c r="G587" t="s">
        <v>397</v>
      </c>
      <c r="H587" t="s">
        <v>396</v>
      </c>
      <c r="I587" t="s">
        <v>931</v>
      </c>
      <c r="J587" t="s">
        <v>396</v>
      </c>
      <c r="K587" t="s">
        <v>44</v>
      </c>
      <c r="L587">
        <v>9</v>
      </c>
      <c r="M587" t="s">
        <v>394</v>
      </c>
      <c r="N587" s="5">
        <v>0.61</v>
      </c>
      <c r="O587" t="s">
        <v>30</v>
      </c>
      <c r="P587" s="5">
        <v>0.59884667599999997</v>
      </c>
      <c r="Q587" s="6">
        <v>2504.4444629999998</v>
      </c>
      <c r="R587" s="7">
        <v>1.3251409109216183E-4</v>
      </c>
      <c r="S587" s="7">
        <v>9.5621253421995789E-5</v>
      </c>
      <c r="T587" s="6">
        <v>0.3318741817052423</v>
      </c>
      <c r="U587" s="6">
        <v>0.23947811867783714</v>
      </c>
    </row>
    <row r="588" spans="1:21" x14ac:dyDescent="0.3">
      <c r="A588" t="s">
        <v>21</v>
      </c>
      <c r="B588" t="s">
        <v>398</v>
      </c>
      <c r="C588" t="s">
        <v>23</v>
      </c>
      <c r="D588" t="s">
        <v>24</v>
      </c>
      <c r="E588" t="s">
        <v>25</v>
      </c>
      <c r="F588" t="s">
        <v>26</v>
      </c>
      <c r="G588" t="s">
        <v>399</v>
      </c>
      <c r="H588" t="s">
        <v>28</v>
      </c>
      <c r="I588" t="s">
        <v>28</v>
      </c>
      <c r="J588" t="s">
        <v>28</v>
      </c>
      <c r="K588" t="s">
        <v>29</v>
      </c>
      <c r="L588">
        <v>20</v>
      </c>
      <c r="N588" s="5">
        <v>0</v>
      </c>
      <c r="O588" t="s">
        <v>30</v>
      </c>
      <c r="P588" s="5">
        <v>0.3</v>
      </c>
      <c r="Q588" s="6">
        <v>0</v>
      </c>
      <c r="R588" s="7">
        <v>3.6816310603171587E-4</v>
      </c>
      <c r="S588" s="7">
        <v>1.1165464820805937E-4</v>
      </c>
      <c r="T588" s="6">
        <v>0</v>
      </c>
      <c r="U588" s="6">
        <v>0</v>
      </c>
    </row>
    <row r="589" spans="1:21" x14ac:dyDescent="0.3">
      <c r="A589" t="s">
        <v>21</v>
      </c>
      <c r="B589" t="s">
        <v>398</v>
      </c>
      <c r="C589" t="s">
        <v>23</v>
      </c>
      <c r="D589" t="s">
        <v>24</v>
      </c>
      <c r="E589" t="s">
        <v>25</v>
      </c>
      <c r="F589" t="s">
        <v>31</v>
      </c>
      <c r="G589" t="s">
        <v>400</v>
      </c>
      <c r="H589" t="s">
        <v>28</v>
      </c>
      <c r="I589" t="s">
        <v>28</v>
      </c>
      <c r="J589" t="s">
        <v>28</v>
      </c>
      <c r="K589" t="s">
        <v>29</v>
      </c>
      <c r="L589">
        <v>20</v>
      </c>
      <c r="N589" s="5">
        <v>0</v>
      </c>
      <c r="O589" t="s">
        <v>30</v>
      </c>
      <c r="P589" s="5">
        <v>0.3</v>
      </c>
      <c r="Q589" s="6">
        <v>0</v>
      </c>
      <c r="R589" s="7">
        <v>3.6816310603171587E-4</v>
      </c>
      <c r="S589" s="7">
        <v>1.1165464820805937E-4</v>
      </c>
      <c r="T589" s="6">
        <v>0</v>
      </c>
      <c r="U589" s="6">
        <v>0</v>
      </c>
    </row>
    <row r="590" spans="1:21" x14ac:dyDescent="0.3">
      <c r="A590" t="s">
        <v>21</v>
      </c>
      <c r="B590" t="s">
        <v>398</v>
      </c>
      <c r="C590" t="s">
        <v>34</v>
      </c>
      <c r="D590" t="s">
        <v>35</v>
      </c>
      <c r="E590" t="s">
        <v>25</v>
      </c>
      <c r="F590" t="s">
        <v>26</v>
      </c>
      <c r="G590" t="s">
        <v>401</v>
      </c>
      <c r="H590" t="s">
        <v>28</v>
      </c>
      <c r="I590" t="s">
        <v>28</v>
      </c>
      <c r="J590" t="s">
        <v>28</v>
      </c>
      <c r="K590" t="s">
        <v>29</v>
      </c>
      <c r="L590">
        <v>20</v>
      </c>
      <c r="N590" s="5">
        <v>0</v>
      </c>
      <c r="O590" t="s">
        <v>30</v>
      </c>
      <c r="P590" s="5">
        <v>0.3</v>
      </c>
      <c r="Q590" s="6">
        <v>0</v>
      </c>
      <c r="R590" s="7">
        <v>3.6816310603171592E-4</v>
      </c>
      <c r="S590" s="7">
        <v>1.1165464820805938E-4</v>
      </c>
      <c r="T590" s="6">
        <v>0</v>
      </c>
      <c r="U590" s="6">
        <v>0</v>
      </c>
    </row>
    <row r="591" spans="1:21" x14ac:dyDescent="0.3">
      <c r="A591" t="s">
        <v>21</v>
      </c>
      <c r="B591" t="s">
        <v>398</v>
      </c>
      <c r="C591" t="s">
        <v>34</v>
      </c>
      <c r="D591" t="s">
        <v>35</v>
      </c>
      <c r="E591" t="s">
        <v>25</v>
      </c>
      <c r="F591" t="s">
        <v>26</v>
      </c>
      <c r="G591" t="s">
        <v>402</v>
      </c>
      <c r="H591" t="s">
        <v>38</v>
      </c>
      <c r="I591" t="s">
        <v>38</v>
      </c>
      <c r="J591" t="s">
        <v>38</v>
      </c>
      <c r="K591" t="s">
        <v>29</v>
      </c>
      <c r="L591">
        <v>5</v>
      </c>
      <c r="N591" s="5">
        <v>0.9</v>
      </c>
      <c r="O591" t="s">
        <v>30</v>
      </c>
      <c r="P591" s="5">
        <v>4.5749150000000002E-2</v>
      </c>
      <c r="Q591" s="6">
        <v>244.38013040000001</v>
      </c>
      <c r="R591" s="7">
        <v>1.1015087511623278E-4</v>
      </c>
      <c r="S591" s="7">
        <v>8.5949592175893486E-5</v>
      </c>
      <c r="T591" s="6">
        <v>2.6918685224579086E-2</v>
      </c>
      <c r="U591" s="6">
        <v>2.100437254377167E-2</v>
      </c>
    </row>
    <row r="592" spans="1:21" x14ac:dyDescent="0.3">
      <c r="A592" t="s">
        <v>21</v>
      </c>
      <c r="B592" t="s">
        <v>398</v>
      </c>
      <c r="C592" t="s">
        <v>34</v>
      </c>
      <c r="D592" t="s">
        <v>35</v>
      </c>
      <c r="E592" t="s">
        <v>25</v>
      </c>
      <c r="F592" t="s">
        <v>31</v>
      </c>
      <c r="G592" t="s">
        <v>403</v>
      </c>
      <c r="H592" t="s">
        <v>28</v>
      </c>
      <c r="I592" t="s">
        <v>28</v>
      </c>
      <c r="J592" t="s">
        <v>28</v>
      </c>
      <c r="K592" t="s">
        <v>29</v>
      </c>
      <c r="L592">
        <v>20</v>
      </c>
      <c r="N592" s="5">
        <v>0</v>
      </c>
      <c r="O592" t="s">
        <v>30</v>
      </c>
      <c r="P592" s="5">
        <v>0.3</v>
      </c>
      <c r="Q592" s="6">
        <v>0</v>
      </c>
      <c r="R592" s="7">
        <v>3.6816310603171592E-4</v>
      </c>
      <c r="S592" s="7">
        <v>1.1165464820805938E-4</v>
      </c>
      <c r="T592" s="6">
        <v>0</v>
      </c>
      <c r="U592" s="6">
        <v>0</v>
      </c>
    </row>
    <row r="593" spans="1:21" x14ac:dyDescent="0.3">
      <c r="A593" t="s">
        <v>21</v>
      </c>
      <c r="B593" t="s">
        <v>398</v>
      </c>
      <c r="C593" t="s">
        <v>34</v>
      </c>
      <c r="D593" t="s">
        <v>35</v>
      </c>
      <c r="E593" t="s">
        <v>25</v>
      </c>
      <c r="F593" t="s">
        <v>31</v>
      </c>
      <c r="G593" t="s">
        <v>404</v>
      </c>
      <c r="H593" t="s">
        <v>38</v>
      </c>
      <c r="I593" t="s">
        <v>38</v>
      </c>
      <c r="J593" t="s">
        <v>38</v>
      </c>
      <c r="K593" t="s">
        <v>29</v>
      </c>
      <c r="L593">
        <v>5</v>
      </c>
      <c r="N593" s="5">
        <v>0.9</v>
      </c>
      <c r="O593" t="s">
        <v>30</v>
      </c>
      <c r="P593" s="5">
        <v>4.5749150000000002E-2</v>
      </c>
      <c r="Q593" s="6">
        <v>22810.349200000001</v>
      </c>
      <c r="R593" s="7">
        <v>1.1015087511623278E-4</v>
      </c>
      <c r="S593" s="7">
        <v>8.5949592175893486E-5</v>
      </c>
      <c r="T593" s="6">
        <v>2.5125799260868602</v>
      </c>
      <c r="U593" s="6">
        <v>1.9605402111297183</v>
      </c>
    </row>
    <row r="594" spans="1:21" x14ac:dyDescent="0.3">
      <c r="A594" t="s">
        <v>21</v>
      </c>
      <c r="B594" t="s">
        <v>398</v>
      </c>
      <c r="C594" t="s">
        <v>34</v>
      </c>
      <c r="D594" t="s">
        <v>35</v>
      </c>
      <c r="E594" t="s">
        <v>25</v>
      </c>
      <c r="F594" t="s">
        <v>41</v>
      </c>
      <c r="G594" t="s">
        <v>405</v>
      </c>
      <c r="H594" t="s">
        <v>43</v>
      </c>
      <c r="I594" t="s">
        <v>898</v>
      </c>
      <c r="J594" t="s">
        <v>43</v>
      </c>
      <c r="K594" t="s">
        <v>44</v>
      </c>
      <c r="L594">
        <v>6</v>
      </c>
      <c r="M594" t="s">
        <v>35</v>
      </c>
      <c r="N594" s="5">
        <v>0.42</v>
      </c>
      <c r="O594" t="s">
        <v>30</v>
      </c>
      <c r="P594" s="5">
        <v>0.35097493000000002</v>
      </c>
      <c r="Q594" s="6">
        <v>95783.627689999994</v>
      </c>
      <c r="R594" s="7">
        <v>1.9998069910798222E-4</v>
      </c>
      <c r="S594" s="7">
        <v>1.1963142605964094E-4</v>
      </c>
      <c r="T594" s="6">
        <v>19.154876828544882</v>
      </c>
      <c r="U594" s="6">
        <v>11.458731973720411</v>
      </c>
    </row>
    <row r="595" spans="1:21" x14ac:dyDescent="0.3">
      <c r="A595" t="s">
        <v>21</v>
      </c>
      <c r="B595" t="s">
        <v>398</v>
      </c>
      <c r="C595" t="s">
        <v>34</v>
      </c>
      <c r="D595" t="s">
        <v>35</v>
      </c>
      <c r="E595" t="s">
        <v>25</v>
      </c>
      <c r="F595" t="s">
        <v>26</v>
      </c>
      <c r="G595" t="s">
        <v>406</v>
      </c>
      <c r="H595" t="s">
        <v>43</v>
      </c>
      <c r="I595" t="s">
        <v>898</v>
      </c>
      <c r="J595" t="s">
        <v>43</v>
      </c>
      <c r="K595" t="s">
        <v>44</v>
      </c>
      <c r="L595">
        <v>6</v>
      </c>
      <c r="M595" t="s">
        <v>35</v>
      </c>
      <c r="N595" s="5">
        <v>0.42</v>
      </c>
      <c r="O595" t="s">
        <v>30</v>
      </c>
      <c r="P595" s="5">
        <v>0.35097493000000002</v>
      </c>
      <c r="Q595" s="6">
        <v>1026.1840010000001</v>
      </c>
      <c r="R595" s="7">
        <v>1.9998069910798222E-4</v>
      </c>
      <c r="S595" s="7">
        <v>1.1963142605964094E-4</v>
      </c>
      <c r="T595" s="6">
        <v>0.20521699393340634</v>
      </c>
      <c r="U595" s="6">
        <v>0.12276385543921801</v>
      </c>
    </row>
    <row r="596" spans="1:21" x14ac:dyDescent="0.3">
      <c r="A596" t="s">
        <v>21</v>
      </c>
      <c r="B596" t="s">
        <v>398</v>
      </c>
      <c r="C596" t="s">
        <v>46</v>
      </c>
      <c r="D596" t="s">
        <v>47</v>
      </c>
      <c r="E596" t="s">
        <v>25</v>
      </c>
      <c r="F596" t="s">
        <v>26</v>
      </c>
      <c r="G596" t="s">
        <v>407</v>
      </c>
      <c r="H596" t="s">
        <v>28</v>
      </c>
      <c r="I596" t="s">
        <v>28</v>
      </c>
      <c r="J596" t="s">
        <v>28</v>
      </c>
      <c r="K596" t="s">
        <v>29</v>
      </c>
      <c r="L596">
        <v>20</v>
      </c>
      <c r="N596" s="5">
        <v>0</v>
      </c>
      <c r="O596" t="s">
        <v>30</v>
      </c>
      <c r="P596" s="5">
        <v>0.3</v>
      </c>
      <c r="Q596" s="6">
        <v>0</v>
      </c>
      <c r="R596" s="7">
        <v>3.6816310603171587E-4</v>
      </c>
      <c r="S596" s="7">
        <v>1.1165464820805937E-4</v>
      </c>
      <c r="T596" s="6">
        <v>0</v>
      </c>
      <c r="U596" s="6">
        <v>0</v>
      </c>
    </row>
    <row r="597" spans="1:21" x14ac:dyDescent="0.3">
      <c r="A597" t="s">
        <v>21</v>
      </c>
      <c r="B597" t="s">
        <v>398</v>
      </c>
      <c r="C597" t="s">
        <v>46</v>
      </c>
      <c r="D597" t="s">
        <v>47</v>
      </c>
      <c r="E597" t="s">
        <v>25</v>
      </c>
      <c r="F597" t="s">
        <v>26</v>
      </c>
      <c r="G597" t="s">
        <v>408</v>
      </c>
      <c r="H597" t="s">
        <v>50</v>
      </c>
      <c r="I597" t="s">
        <v>50</v>
      </c>
      <c r="J597" t="s">
        <v>50</v>
      </c>
      <c r="K597" t="s">
        <v>29</v>
      </c>
      <c r="L597">
        <v>7</v>
      </c>
      <c r="N597" s="5">
        <v>0.45</v>
      </c>
      <c r="O597" t="s">
        <v>30</v>
      </c>
      <c r="P597" s="5">
        <v>0.05</v>
      </c>
      <c r="Q597" s="6">
        <v>0</v>
      </c>
      <c r="R597" s="7">
        <v>0</v>
      </c>
      <c r="S597" s="7">
        <v>0</v>
      </c>
      <c r="T597" s="6">
        <v>0</v>
      </c>
      <c r="U597" s="6">
        <v>0</v>
      </c>
    </row>
    <row r="598" spans="1:21" x14ac:dyDescent="0.3">
      <c r="A598" t="s">
        <v>21</v>
      </c>
      <c r="B598" t="s">
        <v>398</v>
      </c>
      <c r="C598" t="s">
        <v>46</v>
      </c>
      <c r="D598" t="s">
        <v>47</v>
      </c>
      <c r="E598" t="s">
        <v>25</v>
      </c>
      <c r="F598" t="s">
        <v>26</v>
      </c>
      <c r="G598" t="s">
        <v>409</v>
      </c>
      <c r="H598" t="s">
        <v>52</v>
      </c>
      <c r="I598" t="s">
        <v>899</v>
      </c>
      <c r="J598" t="s">
        <v>52</v>
      </c>
      <c r="K598" t="s">
        <v>29</v>
      </c>
      <c r="L598">
        <v>4</v>
      </c>
      <c r="N598" s="5">
        <v>9.1773810000000001E-3</v>
      </c>
      <c r="O598" t="s">
        <v>30</v>
      </c>
      <c r="P598" s="5">
        <v>2.2117642999999999E-2</v>
      </c>
      <c r="Q598" s="6">
        <v>0</v>
      </c>
      <c r="R598" s="7">
        <v>9.0070861659047996E-5</v>
      </c>
      <c r="S598" s="7">
        <v>1.9388653162790906E-4</v>
      </c>
      <c r="T598" s="6">
        <v>0</v>
      </c>
      <c r="U598" s="6">
        <v>0</v>
      </c>
    </row>
    <row r="599" spans="1:21" x14ac:dyDescent="0.3">
      <c r="A599" t="s">
        <v>21</v>
      </c>
      <c r="B599" t="s">
        <v>398</v>
      </c>
      <c r="C599" t="s">
        <v>46</v>
      </c>
      <c r="D599" t="s">
        <v>47</v>
      </c>
      <c r="E599" t="s">
        <v>25</v>
      </c>
      <c r="F599" t="s">
        <v>26</v>
      </c>
      <c r="G599" t="s">
        <v>410</v>
      </c>
      <c r="H599" t="s">
        <v>54</v>
      </c>
      <c r="I599" t="s">
        <v>54</v>
      </c>
      <c r="J599" t="s">
        <v>54</v>
      </c>
      <c r="K599" t="s">
        <v>29</v>
      </c>
      <c r="L599">
        <v>7</v>
      </c>
      <c r="N599" s="5">
        <v>1.5822619E-2</v>
      </c>
      <c r="O599" t="s">
        <v>30</v>
      </c>
      <c r="P599" s="5">
        <v>0.15265677799999999</v>
      </c>
      <c r="Q599" s="6">
        <v>0.471896015</v>
      </c>
      <c r="R599" s="7">
        <v>9.0070861659047996E-5</v>
      </c>
      <c r="S599" s="7">
        <v>1.9388653162790906E-4</v>
      </c>
      <c r="T599" s="6">
        <v>4.250408068452104E-5</v>
      </c>
      <c r="U599" s="6">
        <v>9.1494281637381753E-5</v>
      </c>
    </row>
    <row r="600" spans="1:21" x14ac:dyDescent="0.3">
      <c r="A600" t="s">
        <v>21</v>
      </c>
      <c r="B600" t="s">
        <v>398</v>
      </c>
      <c r="C600" t="s">
        <v>46</v>
      </c>
      <c r="D600" t="s">
        <v>47</v>
      </c>
      <c r="E600" t="s">
        <v>25</v>
      </c>
      <c r="F600" t="s">
        <v>26</v>
      </c>
      <c r="G600" t="s">
        <v>411</v>
      </c>
      <c r="H600" t="s">
        <v>56</v>
      </c>
      <c r="I600" t="s">
        <v>56</v>
      </c>
      <c r="J600" t="s">
        <v>56</v>
      </c>
      <c r="K600" t="s">
        <v>29</v>
      </c>
      <c r="L600">
        <v>10</v>
      </c>
      <c r="N600" s="5">
        <v>0.16</v>
      </c>
      <c r="O600" t="s">
        <v>30</v>
      </c>
      <c r="P600" s="5">
        <v>4.4027913000000002E-2</v>
      </c>
      <c r="Q600" s="6">
        <v>0</v>
      </c>
      <c r="R600" s="7">
        <v>9.0070861659047996E-5</v>
      </c>
      <c r="S600" s="7">
        <v>1.9388653162790906E-4</v>
      </c>
      <c r="T600" s="6">
        <v>0</v>
      </c>
      <c r="U600" s="6">
        <v>0</v>
      </c>
    </row>
    <row r="601" spans="1:21" x14ac:dyDescent="0.3">
      <c r="A601" t="s">
        <v>21</v>
      </c>
      <c r="B601" t="s">
        <v>398</v>
      </c>
      <c r="C601" t="s">
        <v>46</v>
      </c>
      <c r="D601" t="s">
        <v>47</v>
      </c>
      <c r="E601" t="s">
        <v>25</v>
      </c>
      <c r="F601" t="s">
        <v>26</v>
      </c>
      <c r="G601" t="s">
        <v>412</v>
      </c>
      <c r="H601" t="s">
        <v>58</v>
      </c>
      <c r="I601" t="s">
        <v>58</v>
      </c>
      <c r="J601" t="s">
        <v>58</v>
      </c>
      <c r="K601" t="s">
        <v>29</v>
      </c>
      <c r="L601">
        <v>9</v>
      </c>
      <c r="N601" s="5">
        <v>0.8</v>
      </c>
      <c r="O601" t="s">
        <v>30</v>
      </c>
      <c r="P601" s="5">
        <v>0.14020038000000001</v>
      </c>
      <c r="Q601" s="6">
        <v>21.859527</v>
      </c>
      <c r="R601" s="7">
        <v>9.0070861659047996E-5</v>
      </c>
      <c r="S601" s="7">
        <v>1.9388653162790906E-4</v>
      </c>
      <c r="T601" s="6">
        <v>1.9689064323492244E-3</v>
      </c>
      <c r="U601" s="6">
        <v>4.2382678730566318E-3</v>
      </c>
    </row>
    <row r="602" spans="1:21" x14ac:dyDescent="0.3">
      <c r="A602" t="s">
        <v>21</v>
      </c>
      <c r="B602" t="s">
        <v>398</v>
      </c>
      <c r="C602" t="s">
        <v>46</v>
      </c>
      <c r="D602" t="s">
        <v>47</v>
      </c>
      <c r="E602" t="s">
        <v>25</v>
      </c>
      <c r="F602" t="s">
        <v>26</v>
      </c>
      <c r="G602" t="s">
        <v>413</v>
      </c>
      <c r="H602" t="s">
        <v>60</v>
      </c>
      <c r="I602" t="s">
        <v>60</v>
      </c>
      <c r="J602" t="s">
        <v>60</v>
      </c>
      <c r="K602" t="s">
        <v>29</v>
      </c>
      <c r="L602">
        <v>13</v>
      </c>
      <c r="N602" s="5">
        <v>0.15</v>
      </c>
      <c r="O602" t="s">
        <v>30</v>
      </c>
      <c r="P602" s="5">
        <v>7.6560914999999993E-2</v>
      </c>
      <c r="Q602" s="6">
        <v>1.1675980420000001</v>
      </c>
      <c r="R602" s="7">
        <v>9.0070861659047996E-5</v>
      </c>
      <c r="S602" s="7">
        <v>1.9388653162790906E-4</v>
      </c>
      <c r="T602" s="6">
        <v>1.0516656171435732E-4</v>
      </c>
      <c r="U602" s="6">
        <v>2.2638153469891771E-4</v>
      </c>
    </row>
    <row r="603" spans="1:21" x14ac:dyDescent="0.3">
      <c r="A603" t="s">
        <v>21</v>
      </c>
      <c r="B603" t="s">
        <v>398</v>
      </c>
      <c r="C603" t="s">
        <v>46</v>
      </c>
      <c r="D603" t="s">
        <v>47</v>
      </c>
      <c r="E603" t="s">
        <v>25</v>
      </c>
      <c r="F603" t="s">
        <v>26</v>
      </c>
      <c r="G603" t="s">
        <v>414</v>
      </c>
      <c r="H603" t="s">
        <v>62</v>
      </c>
      <c r="I603" t="s">
        <v>62</v>
      </c>
      <c r="J603" t="s">
        <v>62</v>
      </c>
      <c r="K603" t="s">
        <v>29</v>
      </c>
      <c r="L603">
        <v>10</v>
      </c>
      <c r="N603" s="5">
        <v>0.12</v>
      </c>
      <c r="O603" t="s">
        <v>30</v>
      </c>
      <c r="P603" s="5">
        <v>6.2850589999999998E-2</v>
      </c>
      <c r="Q603" s="6">
        <v>0</v>
      </c>
      <c r="R603" s="7">
        <v>9.0070861659047996E-5</v>
      </c>
      <c r="S603" s="7">
        <v>1.9388653162790903E-4</v>
      </c>
      <c r="T603" s="6">
        <v>0</v>
      </c>
      <c r="U603" s="6">
        <v>0</v>
      </c>
    </row>
    <row r="604" spans="1:21" x14ac:dyDescent="0.3">
      <c r="A604" t="s">
        <v>21</v>
      </c>
      <c r="B604" t="s">
        <v>398</v>
      </c>
      <c r="C604" t="s">
        <v>46</v>
      </c>
      <c r="D604" t="s">
        <v>47</v>
      </c>
      <c r="E604" t="s">
        <v>25</v>
      </c>
      <c r="F604" t="s">
        <v>26</v>
      </c>
      <c r="G604" t="s">
        <v>415</v>
      </c>
      <c r="H604" t="s">
        <v>64</v>
      </c>
      <c r="I604" t="s">
        <v>64</v>
      </c>
      <c r="J604" t="s">
        <v>64</v>
      </c>
      <c r="K604" t="s">
        <v>29</v>
      </c>
      <c r="L604">
        <v>10</v>
      </c>
      <c r="N604" s="5">
        <v>0.18</v>
      </c>
      <c r="O604" t="s">
        <v>30</v>
      </c>
      <c r="P604" s="5">
        <v>1.3775483E-2</v>
      </c>
      <c r="Q604" s="6">
        <v>0</v>
      </c>
      <c r="R604" s="7">
        <v>9.0070861659047996E-5</v>
      </c>
      <c r="S604" s="7">
        <v>1.9388653162790903E-4</v>
      </c>
      <c r="T604" s="6">
        <v>0</v>
      </c>
      <c r="U604" s="6">
        <v>0</v>
      </c>
    </row>
    <row r="605" spans="1:21" x14ac:dyDescent="0.3">
      <c r="A605" t="s">
        <v>21</v>
      </c>
      <c r="B605" t="s">
        <v>398</v>
      </c>
      <c r="C605" t="s">
        <v>46</v>
      </c>
      <c r="D605" t="s">
        <v>47</v>
      </c>
      <c r="E605" t="s">
        <v>25</v>
      </c>
      <c r="F605" t="s">
        <v>26</v>
      </c>
      <c r="G605" t="s">
        <v>416</v>
      </c>
      <c r="H605" t="s">
        <v>66</v>
      </c>
      <c r="I605" t="s">
        <v>66</v>
      </c>
      <c r="J605" t="s">
        <v>66</v>
      </c>
      <c r="K605" t="s">
        <v>29</v>
      </c>
      <c r="L605">
        <v>15</v>
      </c>
      <c r="N605" s="5">
        <v>9.5000000000000001E-2</v>
      </c>
      <c r="O605" t="s">
        <v>30</v>
      </c>
      <c r="P605" s="5">
        <v>0.123</v>
      </c>
      <c r="Q605" s="6">
        <v>2.0219241380000001</v>
      </c>
      <c r="R605" s="7">
        <v>9.0070861659047996E-5</v>
      </c>
      <c r="S605" s="7">
        <v>1.9388653162790906E-4</v>
      </c>
      <c r="T605" s="6">
        <v>1.8211644931888788E-4</v>
      </c>
      <c r="U605" s="6">
        <v>3.920238583315698E-4</v>
      </c>
    </row>
    <row r="606" spans="1:21" x14ac:dyDescent="0.3">
      <c r="A606" t="s">
        <v>21</v>
      </c>
      <c r="B606" t="s">
        <v>398</v>
      </c>
      <c r="C606" t="s">
        <v>46</v>
      </c>
      <c r="D606" t="s">
        <v>47</v>
      </c>
      <c r="E606" t="s">
        <v>25</v>
      </c>
      <c r="F606" t="s">
        <v>31</v>
      </c>
      <c r="G606" t="s">
        <v>417</v>
      </c>
      <c r="H606" t="s">
        <v>28</v>
      </c>
      <c r="I606" t="s">
        <v>28</v>
      </c>
      <c r="J606" t="s">
        <v>28</v>
      </c>
      <c r="K606" t="s">
        <v>29</v>
      </c>
      <c r="L606">
        <v>20</v>
      </c>
      <c r="N606" s="5">
        <v>0</v>
      </c>
      <c r="O606" t="s">
        <v>30</v>
      </c>
      <c r="P606" s="5">
        <v>0.3</v>
      </c>
      <c r="Q606" s="6">
        <v>0</v>
      </c>
      <c r="R606" s="7">
        <v>3.6816310603171587E-4</v>
      </c>
      <c r="S606" s="7">
        <v>1.1165464820805937E-4</v>
      </c>
      <c r="T606" s="6">
        <v>0</v>
      </c>
      <c r="U606" s="6">
        <v>0</v>
      </c>
    </row>
    <row r="607" spans="1:21" x14ac:dyDescent="0.3">
      <c r="A607" t="s">
        <v>21</v>
      </c>
      <c r="B607" t="s">
        <v>398</v>
      </c>
      <c r="C607" t="s">
        <v>46</v>
      </c>
      <c r="D607" t="s">
        <v>47</v>
      </c>
      <c r="E607" t="s">
        <v>25</v>
      </c>
      <c r="F607" t="s">
        <v>31</v>
      </c>
      <c r="G607" t="s">
        <v>418</v>
      </c>
      <c r="H607" t="s">
        <v>50</v>
      </c>
      <c r="I607" t="s">
        <v>50</v>
      </c>
      <c r="J607" t="s">
        <v>50</v>
      </c>
      <c r="K607" t="s">
        <v>29</v>
      </c>
      <c r="L607">
        <v>7</v>
      </c>
      <c r="N607" s="5">
        <v>0.20608042600000001</v>
      </c>
      <c r="O607" t="s">
        <v>30</v>
      </c>
      <c r="P607" s="5">
        <v>0.05</v>
      </c>
      <c r="Q607" s="6">
        <v>166.39596</v>
      </c>
      <c r="R607" s="7">
        <v>0</v>
      </c>
      <c r="S607" s="7">
        <v>0</v>
      </c>
      <c r="T607" s="6">
        <v>0</v>
      </c>
      <c r="U607" s="6">
        <v>0</v>
      </c>
    </row>
    <row r="608" spans="1:21" x14ac:dyDescent="0.3">
      <c r="A608" t="s">
        <v>21</v>
      </c>
      <c r="B608" t="s">
        <v>398</v>
      </c>
      <c r="C608" t="s">
        <v>46</v>
      </c>
      <c r="D608" t="s">
        <v>47</v>
      </c>
      <c r="E608" t="s">
        <v>25</v>
      </c>
      <c r="F608" t="s">
        <v>31</v>
      </c>
      <c r="G608" t="s">
        <v>419</v>
      </c>
      <c r="H608" t="s">
        <v>52</v>
      </c>
      <c r="I608" t="s">
        <v>899</v>
      </c>
      <c r="J608" t="s">
        <v>52</v>
      </c>
      <c r="K608" t="s">
        <v>29</v>
      </c>
      <c r="L608">
        <v>4</v>
      </c>
      <c r="N608" s="5">
        <v>0</v>
      </c>
      <c r="O608" t="s">
        <v>30</v>
      </c>
      <c r="P608" s="5">
        <v>2.2117642999999999E-2</v>
      </c>
      <c r="Q608" s="6">
        <v>0</v>
      </c>
      <c r="R608" s="7">
        <v>9.0070861659047996E-5</v>
      </c>
      <c r="S608" s="7">
        <v>1.9388653162790906E-4</v>
      </c>
      <c r="T608" s="6">
        <v>0</v>
      </c>
      <c r="U608" s="6">
        <v>0</v>
      </c>
    </row>
    <row r="609" spans="1:21" x14ac:dyDescent="0.3">
      <c r="A609" t="s">
        <v>21</v>
      </c>
      <c r="B609" t="s">
        <v>398</v>
      </c>
      <c r="C609" t="s">
        <v>46</v>
      </c>
      <c r="D609" t="s">
        <v>47</v>
      </c>
      <c r="E609" t="s">
        <v>25</v>
      </c>
      <c r="F609" t="s">
        <v>31</v>
      </c>
      <c r="G609" t="s">
        <v>420</v>
      </c>
      <c r="H609" t="s">
        <v>54</v>
      </c>
      <c r="I609" t="s">
        <v>54</v>
      </c>
      <c r="J609" t="s">
        <v>54</v>
      </c>
      <c r="K609" t="s">
        <v>29</v>
      </c>
      <c r="L609">
        <v>7</v>
      </c>
      <c r="N609" s="5">
        <v>9.1419574000000003E-2</v>
      </c>
      <c r="O609" t="s">
        <v>30</v>
      </c>
      <c r="P609" s="5">
        <v>0.159580371</v>
      </c>
      <c r="Q609" s="6">
        <v>266.03364520000002</v>
      </c>
      <c r="R609" s="7">
        <v>9.0070861659047996E-5</v>
      </c>
      <c r="S609" s="7">
        <v>1.9388653162790906E-4</v>
      </c>
      <c r="T609" s="6">
        <v>2.396187965346146E-2</v>
      </c>
      <c r="U609" s="6">
        <v>5.1580340764157739E-2</v>
      </c>
    </row>
    <row r="610" spans="1:21" x14ac:dyDescent="0.3">
      <c r="A610" t="s">
        <v>21</v>
      </c>
      <c r="B610" t="s">
        <v>398</v>
      </c>
      <c r="C610" t="s">
        <v>46</v>
      </c>
      <c r="D610" t="s">
        <v>47</v>
      </c>
      <c r="E610" t="s">
        <v>25</v>
      </c>
      <c r="F610" t="s">
        <v>31</v>
      </c>
      <c r="G610" t="s">
        <v>421</v>
      </c>
      <c r="H610" t="s">
        <v>56</v>
      </c>
      <c r="I610" t="s">
        <v>56</v>
      </c>
      <c r="J610" t="s">
        <v>56</v>
      </c>
      <c r="K610" t="s">
        <v>29</v>
      </c>
      <c r="L610">
        <v>10</v>
      </c>
      <c r="N610" s="5">
        <v>0</v>
      </c>
      <c r="O610" t="s">
        <v>30</v>
      </c>
      <c r="P610" s="5">
        <v>4.4027913000000002E-2</v>
      </c>
      <c r="Q610" s="6">
        <v>0</v>
      </c>
      <c r="R610" s="7">
        <v>9.0070861659047996E-5</v>
      </c>
      <c r="S610" s="7">
        <v>1.9388653162790906E-4</v>
      </c>
      <c r="T610" s="6">
        <v>0</v>
      </c>
      <c r="U610" s="6">
        <v>0</v>
      </c>
    </row>
    <row r="611" spans="1:21" x14ac:dyDescent="0.3">
      <c r="A611" t="s">
        <v>21</v>
      </c>
      <c r="B611" t="s">
        <v>398</v>
      </c>
      <c r="C611" t="s">
        <v>46</v>
      </c>
      <c r="D611" t="s">
        <v>47</v>
      </c>
      <c r="E611" t="s">
        <v>25</v>
      </c>
      <c r="F611" t="s">
        <v>31</v>
      </c>
      <c r="G611" t="s">
        <v>422</v>
      </c>
      <c r="H611" t="s">
        <v>58</v>
      </c>
      <c r="I611" t="s">
        <v>58</v>
      </c>
      <c r="J611" t="s">
        <v>58</v>
      </c>
      <c r="K611" t="s">
        <v>29</v>
      </c>
      <c r="L611">
        <v>9</v>
      </c>
      <c r="N611" s="5">
        <v>0.36</v>
      </c>
      <c r="O611" t="s">
        <v>30</v>
      </c>
      <c r="P611" s="5">
        <v>0.14020038000000001</v>
      </c>
      <c r="Q611" s="6">
        <v>906.9578454</v>
      </c>
      <c r="R611" s="7">
        <v>9.0070861659047996E-5</v>
      </c>
      <c r="S611" s="7">
        <v>1.9388653162790906E-4</v>
      </c>
      <c r="T611" s="6">
        <v>8.1690474623611634E-2</v>
      </c>
      <c r="U611" s="6">
        <v>0.17584691097732735</v>
      </c>
    </row>
    <row r="612" spans="1:21" x14ac:dyDescent="0.3">
      <c r="A612" t="s">
        <v>21</v>
      </c>
      <c r="B612" t="s">
        <v>398</v>
      </c>
      <c r="C612" t="s">
        <v>46</v>
      </c>
      <c r="D612" t="s">
        <v>47</v>
      </c>
      <c r="E612" t="s">
        <v>25</v>
      </c>
      <c r="F612" t="s">
        <v>31</v>
      </c>
      <c r="G612" t="s">
        <v>423</v>
      </c>
      <c r="H612" t="s">
        <v>60</v>
      </c>
      <c r="I612" t="s">
        <v>60</v>
      </c>
      <c r="J612" t="s">
        <v>60</v>
      </c>
      <c r="K612" t="s">
        <v>29</v>
      </c>
      <c r="L612">
        <v>13</v>
      </c>
      <c r="N612" s="5">
        <v>0.33750000000000002</v>
      </c>
      <c r="O612" t="s">
        <v>30</v>
      </c>
      <c r="P612" s="5">
        <v>7.6560914999999993E-2</v>
      </c>
      <c r="Q612" s="6">
        <v>435.7319483</v>
      </c>
      <c r="R612" s="7">
        <v>9.0070861659047996E-5</v>
      </c>
      <c r="S612" s="7">
        <v>1.9388653162790906E-4</v>
      </c>
      <c r="T612" s="6">
        <v>3.9246752035756755E-2</v>
      </c>
      <c r="U612" s="6">
        <v>8.4482556175358381E-2</v>
      </c>
    </row>
    <row r="613" spans="1:21" x14ac:dyDescent="0.3">
      <c r="A613" t="s">
        <v>21</v>
      </c>
      <c r="B613" t="s">
        <v>398</v>
      </c>
      <c r="C613" t="s">
        <v>46</v>
      </c>
      <c r="D613" t="s">
        <v>47</v>
      </c>
      <c r="E613" t="s">
        <v>25</v>
      </c>
      <c r="F613" t="s">
        <v>31</v>
      </c>
      <c r="G613" t="s">
        <v>424</v>
      </c>
      <c r="H613" t="s">
        <v>62</v>
      </c>
      <c r="I613" t="s">
        <v>62</v>
      </c>
      <c r="J613" t="s">
        <v>62</v>
      </c>
      <c r="K613" t="s">
        <v>29</v>
      </c>
      <c r="L613">
        <v>10</v>
      </c>
      <c r="N613" s="5">
        <v>0.27</v>
      </c>
      <c r="O613" t="s">
        <v>30</v>
      </c>
      <c r="P613" s="5">
        <v>6.2850589999999998E-2</v>
      </c>
      <c r="Q613" s="6">
        <v>278.76755709999998</v>
      </c>
      <c r="R613" s="7">
        <v>9.0070861659047996E-5</v>
      </c>
      <c r="S613" s="7">
        <v>1.9388653162790903E-4</v>
      </c>
      <c r="T613" s="6">
        <v>2.5108834070584861E-2</v>
      </c>
      <c r="U613" s="6">
        <v>5.4049274776504085E-2</v>
      </c>
    </row>
    <row r="614" spans="1:21" x14ac:dyDescent="0.3">
      <c r="A614" t="s">
        <v>21</v>
      </c>
      <c r="B614" t="s">
        <v>398</v>
      </c>
      <c r="C614" t="s">
        <v>46</v>
      </c>
      <c r="D614" t="s">
        <v>47</v>
      </c>
      <c r="E614" t="s">
        <v>25</v>
      </c>
      <c r="F614" t="s">
        <v>31</v>
      </c>
      <c r="G614" t="s">
        <v>425</v>
      </c>
      <c r="H614" t="s">
        <v>64</v>
      </c>
      <c r="I614" t="s">
        <v>64</v>
      </c>
      <c r="J614" t="s">
        <v>64</v>
      </c>
      <c r="K614" t="s">
        <v>29</v>
      </c>
      <c r="L614">
        <v>10</v>
      </c>
      <c r="N614" s="5">
        <v>0.40500000000000003</v>
      </c>
      <c r="O614" t="s">
        <v>30</v>
      </c>
      <c r="P614" s="5">
        <v>3.3061159E-2</v>
      </c>
      <c r="Q614" s="6">
        <v>213.998603</v>
      </c>
      <c r="R614" s="7">
        <v>9.0070861659047996E-5</v>
      </c>
      <c r="S614" s="7">
        <v>1.9388653162790906E-4</v>
      </c>
      <c r="T614" s="6">
        <v>1.9275038566042534E-2</v>
      </c>
      <c r="U614" s="6">
        <v>4.1491446908887855E-2</v>
      </c>
    </row>
    <row r="615" spans="1:21" x14ac:dyDescent="0.3">
      <c r="A615" t="s">
        <v>21</v>
      </c>
      <c r="B615" t="s">
        <v>398</v>
      </c>
      <c r="C615" t="s">
        <v>46</v>
      </c>
      <c r="D615" t="s">
        <v>47</v>
      </c>
      <c r="E615" t="s">
        <v>25</v>
      </c>
      <c r="F615" t="s">
        <v>31</v>
      </c>
      <c r="G615" t="s">
        <v>426</v>
      </c>
      <c r="H615" t="s">
        <v>66</v>
      </c>
      <c r="I615" t="s">
        <v>66</v>
      </c>
      <c r="J615" t="s">
        <v>66</v>
      </c>
      <c r="K615" t="s">
        <v>29</v>
      </c>
      <c r="L615">
        <v>15</v>
      </c>
      <c r="N615" s="5">
        <v>9.5000000000000001E-2</v>
      </c>
      <c r="O615" t="s">
        <v>30</v>
      </c>
      <c r="P615" s="5">
        <v>0.123</v>
      </c>
      <c r="Q615" s="6">
        <v>199.37552160000001</v>
      </c>
      <c r="R615" s="7">
        <v>9.0070861659047996E-5</v>
      </c>
      <c r="S615" s="7">
        <v>1.9388653162790906E-4</v>
      </c>
      <c r="T615" s="6">
        <v>1.7957925024234135E-2</v>
      </c>
      <c r="U615" s="6">
        <v>3.865622837452927E-2</v>
      </c>
    </row>
    <row r="616" spans="1:21" x14ac:dyDescent="0.3">
      <c r="A616" t="s">
        <v>21</v>
      </c>
      <c r="B616" t="s">
        <v>398</v>
      </c>
      <c r="C616" t="s">
        <v>46</v>
      </c>
      <c r="D616" t="s">
        <v>47</v>
      </c>
      <c r="E616" t="s">
        <v>25</v>
      </c>
      <c r="F616" t="s">
        <v>41</v>
      </c>
      <c r="G616" t="s">
        <v>427</v>
      </c>
      <c r="H616" t="s">
        <v>78</v>
      </c>
      <c r="I616" t="s">
        <v>78</v>
      </c>
      <c r="J616" t="s">
        <v>78</v>
      </c>
      <c r="K616" t="s">
        <v>44</v>
      </c>
      <c r="L616">
        <v>15</v>
      </c>
      <c r="M616" t="s">
        <v>47</v>
      </c>
      <c r="N616" s="5">
        <v>0.10780000000000001</v>
      </c>
      <c r="O616" t="s">
        <v>30</v>
      </c>
      <c r="P616" s="5">
        <v>0.76666666699999997</v>
      </c>
      <c r="Q616" s="6">
        <v>1642.8828590000001</v>
      </c>
      <c r="R616" s="7">
        <v>7.4908632086589932E-5</v>
      </c>
      <c r="S616" s="7">
        <v>7.9584751802030951E-5</v>
      </c>
      <c r="T616" s="6">
        <v>0.12306610764619601</v>
      </c>
      <c r="U616" s="6">
        <v>0.13074842457332603</v>
      </c>
    </row>
    <row r="617" spans="1:21" x14ac:dyDescent="0.3">
      <c r="A617" t="s">
        <v>21</v>
      </c>
      <c r="B617" t="s">
        <v>398</v>
      </c>
      <c r="C617" t="s">
        <v>46</v>
      </c>
      <c r="D617" t="s">
        <v>47</v>
      </c>
      <c r="E617" t="s">
        <v>25</v>
      </c>
      <c r="F617" t="s">
        <v>26</v>
      </c>
      <c r="G617" t="s">
        <v>428</v>
      </c>
      <c r="H617" t="s">
        <v>78</v>
      </c>
      <c r="I617" t="s">
        <v>78</v>
      </c>
      <c r="J617" t="s">
        <v>78</v>
      </c>
      <c r="K617" t="s">
        <v>44</v>
      </c>
      <c r="L617">
        <v>15</v>
      </c>
      <c r="M617" t="s">
        <v>47</v>
      </c>
      <c r="N617" s="5">
        <v>0.10780000000000001</v>
      </c>
      <c r="O617" t="s">
        <v>30</v>
      </c>
      <c r="P617" s="5">
        <v>0.76666666699999997</v>
      </c>
      <c r="Q617" s="6">
        <v>17.601130269999999</v>
      </c>
      <c r="R617" s="7">
        <v>7.4908632086589932E-5</v>
      </c>
      <c r="S617" s="7">
        <v>7.9584751802030951E-5</v>
      </c>
      <c r="T617" s="6">
        <v>1.3184765917035712E-3</v>
      </c>
      <c r="U617" s="6">
        <v>1.4007815839731639E-3</v>
      </c>
    </row>
    <row r="618" spans="1:21" x14ac:dyDescent="0.3">
      <c r="A618" t="s">
        <v>21</v>
      </c>
      <c r="B618" t="s">
        <v>398</v>
      </c>
      <c r="C618" t="s">
        <v>80</v>
      </c>
      <c r="D618" t="s">
        <v>81</v>
      </c>
      <c r="E618" t="s">
        <v>25</v>
      </c>
      <c r="F618" t="s">
        <v>26</v>
      </c>
      <c r="G618" t="s">
        <v>429</v>
      </c>
      <c r="H618" t="s">
        <v>28</v>
      </c>
      <c r="I618" t="s">
        <v>28</v>
      </c>
      <c r="J618" t="s">
        <v>28</v>
      </c>
      <c r="K618" t="s">
        <v>29</v>
      </c>
      <c r="L618">
        <v>20</v>
      </c>
      <c r="N618" s="5">
        <v>0</v>
      </c>
      <c r="O618" t="s">
        <v>30</v>
      </c>
      <c r="P618" s="5">
        <v>0.3</v>
      </c>
      <c r="Q618" s="6">
        <v>0</v>
      </c>
      <c r="R618" s="7">
        <v>0</v>
      </c>
      <c r="S618" s="7">
        <v>1.931068935849194E-4</v>
      </c>
      <c r="T618" s="6">
        <v>0</v>
      </c>
      <c r="U618" s="6">
        <v>0</v>
      </c>
    </row>
    <row r="619" spans="1:21" x14ac:dyDescent="0.3">
      <c r="A619" t="s">
        <v>21</v>
      </c>
      <c r="B619" t="s">
        <v>398</v>
      </c>
      <c r="C619" t="s">
        <v>80</v>
      </c>
      <c r="D619" t="s">
        <v>81</v>
      </c>
      <c r="E619" t="s">
        <v>25</v>
      </c>
      <c r="F619" t="s">
        <v>26</v>
      </c>
      <c r="G619" t="s">
        <v>430</v>
      </c>
      <c r="H619" t="s">
        <v>84</v>
      </c>
      <c r="I619" t="s">
        <v>84</v>
      </c>
      <c r="J619" t="s">
        <v>84</v>
      </c>
      <c r="K619" t="s">
        <v>29</v>
      </c>
      <c r="L619">
        <v>20</v>
      </c>
      <c r="N619" s="5">
        <v>6.7500000000000004E-2</v>
      </c>
      <c r="O619" t="s">
        <v>30</v>
      </c>
      <c r="P619" s="5">
        <v>0</v>
      </c>
      <c r="Q619" s="6">
        <v>0</v>
      </c>
      <c r="R619" s="7">
        <v>0</v>
      </c>
      <c r="S619" s="7">
        <v>0</v>
      </c>
      <c r="T619" s="6">
        <v>0</v>
      </c>
      <c r="U619" s="6">
        <v>0</v>
      </c>
    </row>
    <row r="620" spans="1:21" x14ac:dyDescent="0.3">
      <c r="A620" t="s">
        <v>21</v>
      </c>
      <c r="B620" t="s">
        <v>398</v>
      </c>
      <c r="C620" t="s">
        <v>80</v>
      </c>
      <c r="D620" t="s">
        <v>81</v>
      </c>
      <c r="E620" t="s">
        <v>25</v>
      </c>
      <c r="F620" t="s">
        <v>26</v>
      </c>
      <c r="G620" t="s">
        <v>431</v>
      </c>
      <c r="H620" t="s">
        <v>86</v>
      </c>
      <c r="I620" t="s">
        <v>86</v>
      </c>
      <c r="J620" t="s">
        <v>86</v>
      </c>
      <c r="K620" t="s">
        <v>29</v>
      </c>
      <c r="L620">
        <v>20</v>
      </c>
      <c r="N620" s="5">
        <v>0</v>
      </c>
      <c r="O620" t="s">
        <v>30</v>
      </c>
      <c r="P620" s="5">
        <v>2.4082833000000001E-2</v>
      </c>
      <c r="Q620" s="6">
        <v>0</v>
      </c>
      <c r="R620" s="7">
        <v>0</v>
      </c>
      <c r="S620" s="7">
        <v>9.7367594861764994E-4</v>
      </c>
      <c r="T620" s="6">
        <v>0</v>
      </c>
      <c r="U620" s="6">
        <v>0</v>
      </c>
    </row>
    <row r="621" spans="1:21" x14ac:dyDescent="0.3">
      <c r="A621" t="s">
        <v>21</v>
      </c>
      <c r="B621" t="s">
        <v>398</v>
      </c>
      <c r="C621" t="s">
        <v>80</v>
      </c>
      <c r="D621" t="s">
        <v>81</v>
      </c>
      <c r="E621" t="s">
        <v>25</v>
      </c>
      <c r="F621" t="s">
        <v>26</v>
      </c>
      <c r="G621" t="s">
        <v>432</v>
      </c>
      <c r="H621" t="s">
        <v>88</v>
      </c>
      <c r="I621" t="s">
        <v>900</v>
      </c>
      <c r="J621" t="s">
        <v>88</v>
      </c>
      <c r="K621" t="s">
        <v>29</v>
      </c>
      <c r="L621">
        <v>20</v>
      </c>
      <c r="N621" s="5">
        <v>0.36</v>
      </c>
      <c r="O621" t="s">
        <v>30</v>
      </c>
      <c r="P621" s="5">
        <v>0.15512195100000001</v>
      </c>
      <c r="Q621" s="6">
        <v>170.68017359999999</v>
      </c>
      <c r="R621" s="7">
        <v>0</v>
      </c>
      <c r="S621" s="7">
        <v>1.3508533296737609E-3</v>
      </c>
      <c r="T621" s="6">
        <v>0</v>
      </c>
      <c r="U621" s="6">
        <v>0.23056388081685553</v>
      </c>
    </row>
    <row r="622" spans="1:21" x14ac:dyDescent="0.3">
      <c r="A622" t="s">
        <v>21</v>
      </c>
      <c r="B622" t="s">
        <v>398</v>
      </c>
      <c r="C622" t="s">
        <v>80</v>
      </c>
      <c r="D622" t="s">
        <v>81</v>
      </c>
      <c r="E622" t="s">
        <v>25</v>
      </c>
      <c r="F622" t="s">
        <v>26</v>
      </c>
      <c r="G622" t="s">
        <v>433</v>
      </c>
      <c r="H622" t="s">
        <v>90</v>
      </c>
      <c r="I622" t="s">
        <v>901</v>
      </c>
      <c r="J622" t="s">
        <v>90</v>
      </c>
      <c r="K622" t="s">
        <v>29</v>
      </c>
      <c r="L622">
        <v>20</v>
      </c>
      <c r="N622" s="5">
        <v>0</v>
      </c>
      <c r="O622" t="s">
        <v>30</v>
      </c>
      <c r="P622" s="5">
        <v>0.52104097500000002</v>
      </c>
      <c r="Q622" s="6">
        <v>0</v>
      </c>
      <c r="R622" s="7">
        <v>0</v>
      </c>
      <c r="S622" s="7">
        <v>1.0820638138986927E-3</v>
      </c>
      <c r="T622" s="6">
        <v>0</v>
      </c>
      <c r="U622" s="6">
        <v>0</v>
      </c>
    </row>
    <row r="623" spans="1:21" x14ac:dyDescent="0.3">
      <c r="A623" t="s">
        <v>21</v>
      </c>
      <c r="B623" t="s">
        <v>398</v>
      </c>
      <c r="C623" t="s">
        <v>80</v>
      </c>
      <c r="D623" t="s">
        <v>81</v>
      </c>
      <c r="E623" t="s">
        <v>25</v>
      </c>
      <c r="F623" t="s">
        <v>26</v>
      </c>
      <c r="G623" t="s">
        <v>434</v>
      </c>
      <c r="H623" t="s">
        <v>92</v>
      </c>
      <c r="I623" t="s">
        <v>902</v>
      </c>
      <c r="J623" t="s">
        <v>92</v>
      </c>
      <c r="K623" t="s">
        <v>29</v>
      </c>
      <c r="L623">
        <v>20</v>
      </c>
      <c r="N623" s="5">
        <v>0</v>
      </c>
      <c r="O623" t="s">
        <v>30</v>
      </c>
      <c r="P623" s="5">
        <v>0.21699819200000001</v>
      </c>
      <c r="Q623" s="6">
        <v>0</v>
      </c>
      <c r="R623" s="7">
        <v>0</v>
      </c>
      <c r="S623" s="7">
        <v>1.2294205087528098E-3</v>
      </c>
      <c r="T623" s="6">
        <v>0</v>
      </c>
      <c r="U623" s="6">
        <v>0</v>
      </c>
    </row>
    <row r="624" spans="1:21" x14ac:dyDescent="0.3">
      <c r="A624" t="s">
        <v>21</v>
      </c>
      <c r="B624" t="s">
        <v>398</v>
      </c>
      <c r="C624" t="s">
        <v>80</v>
      </c>
      <c r="D624" t="s">
        <v>81</v>
      </c>
      <c r="E624" t="s">
        <v>25</v>
      </c>
      <c r="F624" t="s">
        <v>26</v>
      </c>
      <c r="G624" t="s">
        <v>435</v>
      </c>
      <c r="H624" t="s">
        <v>94</v>
      </c>
      <c r="I624" t="s">
        <v>903</v>
      </c>
      <c r="J624" t="s">
        <v>94</v>
      </c>
      <c r="K624" t="s">
        <v>29</v>
      </c>
      <c r="L624">
        <v>20</v>
      </c>
      <c r="N624" s="5">
        <v>0</v>
      </c>
      <c r="O624" t="s">
        <v>30</v>
      </c>
      <c r="P624" s="5">
        <v>0.28512396699999998</v>
      </c>
      <c r="Q624" s="6">
        <v>0</v>
      </c>
      <c r="R624" s="7">
        <v>0</v>
      </c>
      <c r="S624" s="7">
        <v>1.1140384301340774E-3</v>
      </c>
      <c r="T624" s="6">
        <v>0</v>
      </c>
      <c r="U624" s="6">
        <v>0</v>
      </c>
    </row>
    <row r="625" spans="1:21" x14ac:dyDescent="0.3">
      <c r="A625" t="s">
        <v>21</v>
      </c>
      <c r="B625" t="s">
        <v>398</v>
      </c>
      <c r="C625" t="s">
        <v>80</v>
      </c>
      <c r="D625" t="s">
        <v>81</v>
      </c>
      <c r="E625" t="s">
        <v>25</v>
      </c>
      <c r="F625" t="s">
        <v>26</v>
      </c>
      <c r="G625" t="s">
        <v>436</v>
      </c>
      <c r="H625" t="s">
        <v>96</v>
      </c>
      <c r="I625" t="s">
        <v>904</v>
      </c>
      <c r="J625" t="s">
        <v>96</v>
      </c>
      <c r="K625" t="s">
        <v>29</v>
      </c>
      <c r="L625">
        <v>11</v>
      </c>
      <c r="N625" s="5">
        <v>0.9</v>
      </c>
      <c r="O625" t="s">
        <v>30</v>
      </c>
      <c r="P625" s="5">
        <v>0.04</v>
      </c>
      <c r="Q625" s="6">
        <v>3.6704312479999999</v>
      </c>
      <c r="R625" s="7">
        <v>0</v>
      </c>
      <c r="S625" s="7">
        <v>0</v>
      </c>
      <c r="T625" s="6">
        <v>0</v>
      </c>
      <c r="U625" s="6">
        <v>0</v>
      </c>
    </row>
    <row r="626" spans="1:21" x14ac:dyDescent="0.3">
      <c r="A626" t="s">
        <v>21</v>
      </c>
      <c r="B626" t="s">
        <v>398</v>
      </c>
      <c r="C626" t="s">
        <v>80</v>
      </c>
      <c r="D626" t="s">
        <v>81</v>
      </c>
      <c r="E626" t="s">
        <v>25</v>
      </c>
      <c r="F626" t="s">
        <v>26</v>
      </c>
      <c r="G626" t="s">
        <v>437</v>
      </c>
      <c r="H626" t="s">
        <v>98</v>
      </c>
      <c r="I626" t="s">
        <v>98</v>
      </c>
      <c r="J626" t="s">
        <v>98</v>
      </c>
      <c r="K626" t="s">
        <v>29</v>
      </c>
      <c r="L626">
        <v>11</v>
      </c>
      <c r="N626" s="5">
        <v>5.8799999999999998E-2</v>
      </c>
      <c r="O626" t="s">
        <v>30</v>
      </c>
      <c r="P626" s="5">
        <v>0</v>
      </c>
      <c r="Q626" s="6">
        <v>0</v>
      </c>
      <c r="R626" s="7">
        <v>0</v>
      </c>
      <c r="S626" s="7">
        <v>0</v>
      </c>
      <c r="T626" s="6">
        <v>0</v>
      </c>
      <c r="U626" s="6">
        <v>0</v>
      </c>
    </row>
    <row r="627" spans="1:21" x14ac:dyDescent="0.3">
      <c r="A627" t="s">
        <v>21</v>
      </c>
      <c r="B627" t="s">
        <v>398</v>
      </c>
      <c r="C627" t="s">
        <v>80</v>
      </c>
      <c r="D627" t="s">
        <v>81</v>
      </c>
      <c r="E627" t="s">
        <v>25</v>
      </c>
      <c r="F627" t="s">
        <v>26</v>
      </c>
      <c r="G627" t="s">
        <v>438</v>
      </c>
      <c r="H627" t="s">
        <v>100</v>
      </c>
      <c r="I627" t="s">
        <v>100</v>
      </c>
      <c r="J627" t="s">
        <v>100</v>
      </c>
      <c r="K627" t="s">
        <v>29</v>
      </c>
      <c r="L627">
        <v>20</v>
      </c>
      <c r="N627" s="5">
        <v>9.4999999999999998E-3</v>
      </c>
      <c r="O627" t="s">
        <v>30</v>
      </c>
      <c r="P627" s="5">
        <v>0.1</v>
      </c>
      <c r="Q627" s="6">
        <v>2.5351474220000001</v>
      </c>
      <c r="R627" s="7">
        <v>0</v>
      </c>
      <c r="S627" s="7">
        <v>8.3215779668067188E-4</v>
      </c>
      <c r="T627" s="6">
        <v>0</v>
      </c>
      <c r="U627" s="6">
        <v>2.1096426929522057E-3</v>
      </c>
    </row>
    <row r="628" spans="1:21" x14ac:dyDescent="0.3">
      <c r="A628" t="s">
        <v>21</v>
      </c>
      <c r="B628" t="s">
        <v>398</v>
      </c>
      <c r="C628" t="s">
        <v>80</v>
      </c>
      <c r="D628" t="s">
        <v>81</v>
      </c>
      <c r="E628" t="s">
        <v>25</v>
      </c>
      <c r="F628" t="s">
        <v>26</v>
      </c>
      <c r="G628" t="s">
        <v>439</v>
      </c>
      <c r="H628" t="s">
        <v>102</v>
      </c>
      <c r="I628" t="s">
        <v>102</v>
      </c>
      <c r="J628" t="s">
        <v>102</v>
      </c>
      <c r="K628" t="s">
        <v>29</v>
      </c>
      <c r="L628">
        <v>11</v>
      </c>
      <c r="N628" s="5">
        <v>0.02</v>
      </c>
      <c r="O628" t="s">
        <v>30</v>
      </c>
      <c r="P628" s="5">
        <v>1.72E-2</v>
      </c>
      <c r="Q628" s="6">
        <v>0</v>
      </c>
      <c r="R628" s="7">
        <v>0</v>
      </c>
      <c r="S628" s="7">
        <v>0</v>
      </c>
      <c r="T628" s="6">
        <v>0</v>
      </c>
      <c r="U628" s="6">
        <v>0</v>
      </c>
    </row>
    <row r="629" spans="1:21" x14ac:dyDescent="0.3">
      <c r="A629" t="s">
        <v>21</v>
      </c>
      <c r="B629" t="s">
        <v>398</v>
      </c>
      <c r="C629" t="s">
        <v>80</v>
      </c>
      <c r="D629" t="s">
        <v>81</v>
      </c>
      <c r="E629" t="s">
        <v>25</v>
      </c>
      <c r="F629" t="s">
        <v>26</v>
      </c>
      <c r="G629" t="s">
        <v>440</v>
      </c>
      <c r="H629" t="s">
        <v>104</v>
      </c>
      <c r="I629" t="s">
        <v>104</v>
      </c>
      <c r="J629" t="s">
        <v>104</v>
      </c>
      <c r="K629" t="s">
        <v>29</v>
      </c>
      <c r="L629">
        <v>15</v>
      </c>
      <c r="N629" s="5">
        <v>0.40500000000000003</v>
      </c>
      <c r="O629" t="s">
        <v>30</v>
      </c>
      <c r="P629" s="5">
        <v>7.2037079999999996E-3</v>
      </c>
      <c r="Q629" s="6">
        <v>0</v>
      </c>
      <c r="R629" s="7">
        <v>0</v>
      </c>
      <c r="S629" s="7">
        <v>9.2577893529988229E-4</v>
      </c>
      <c r="T629" s="6">
        <v>0</v>
      </c>
      <c r="U629" s="6">
        <v>0</v>
      </c>
    </row>
    <row r="630" spans="1:21" x14ac:dyDescent="0.3">
      <c r="A630" t="s">
        <v>21</v>
      </c>
      <c r="B630" t="s">
        <v>398</v>
      </c>
      <c r="C630" t="s">
        <v>80</v>
      </c>
      <c r="D630" t="s">
        <v>81</v>
      </c>
      <c r="E630" t="s">
        <v>25</v>
      </c>
      <c r="F630" t="s">
        <v>26</v>
      </c>
      <c r="G630" t="s">
        <v>441</v>
      </c>
      <c r="H630" t="s">
        <v>106</v>
      </c>
      <c r="I630" t="s">
        <v>106</v>
      </c>
      <c r="J630" t="s">
        <v>106</v>
      </c>
      <c r="K630" t="s">
        <v>29</v>
      </c>
      <c r="L630">
        <v>11</v>
      </c>
      <c r="N630" s="5">
        <v>2.9081632999999999E-2</v>
      </c>
      <c r="O630" t="s">
        <v>30</v>
      </c>
      <c r="P630" s="5">
        <v>0.15</v>
      </c>
      <c r="Q630" s="6">
        <v>12.588128380000001</v>
      </c>
      <c r="R630" s="7">
        <v>0</v>
      </c>
      <c r="S630" s="7">
        <v>1.2952420799350073E-4</v>
      </c>
      <c r="T630" s="6">
        <v>0</v>
      </c>
      <c r="U630" s="6">
        <v>1.6304673585400096E-3</v>
      </c>
    </row>
    <row r="631" spans="1:21" x14ac:dyDescent="0.3">
      <c r="A631" t="s">
        <v>21</v>
      </c>
      <c r="B631" t="s">
        <v>398</v>
      </c>
      <c r="C631" t="s">
        <v>80</v>
      </c>
      <c r="D631" t="s">
        <v>81</v>
      </c>
      <c r="E631" t="s">
        <v>25</v>
      </c>
      <c r="F631" t="s">
        <v>26</v>
      </c>
      <c r="G631" t="s">
        <v>442</v>
      </c>
      <c r="H631" t="s">
        <v>111</v>
      </c>
      <c r="I631" t="s">
        <v>111</v>
      </c>
      <c r="J631" t="s">
        <v>111</v>
      </c>
      <c r="K631" t="s">
        <v>29</v>
      </c>
      <c r="L631">
        <v>20</v>
      </c>
      <c r="N631" s="5">
        <v>2.7E-2</v>
      </c>
      <c r="O631" t="s">
        <v>30</v>
      </c>
      <c r="P631" s="5">
        <v>0.146537695</v>
      </c>
      <c r="Q631" s="6">
        <v>11.367516569999999</v>
      </c>
      <c r="R631" s="7">
        <v>0</v>
      </c>
      <c r="S631" s="7">
        <v>8.9048709555079723E-4</v>
      </c>
      <c r="T631" s="6">
        <v>0</v>
      </c>
      <c r="U631" s="6">
        <v>1.012262681404486E-2</v>
      </c>
    </row>
    <row r="632" spans="1:21" x14ac:dyDescent="0.3">
      <c r="A632" t="s">
        <v>21</v>
      </c>
      <c r="B632" t="s">
        <v>398</v>
      </c>
      <c r="C632" t="s">
        <v>80</v>
      </c>
      <c r="D632" t="s">
        <v>81</v>
      </c>
      <c r="E632" t="s">
        <v>25</v>
      </c>
      <c r="F632" t="s">
        <v>26</v>
      </c>
      <c r="G632" t="s">
        <v>443</v>
      </c>
      <c r="H632" t="s">
        <v>113</v>
      </c>
      <c r="I632" t="s">
        <v>113</v>
      </c>
      <c r="J632" t="s">
        <v>113</v>
      </c>
      <c r="K632" t="s">
        <v>29</v>
      </c>
      <c r="L632">
        <v>20</v>
      </c>
      <c r="N632" s="5">
        <v>1.4999999999999999E-2</v>
      </c>
      <c r="O632" t="s">
        <v>30</v>
      </c>
      <c r="P632" s="5">
        <v>0</v>
      </c>
      <c r="Q632" s="6">
        <v>0</v>
      </c>
      <c r="R632" s="7">
        <v>0</v>
      </c>
      <c r="S632" s="7">
        <v>0</v>
      </c>
      <c r="T632" s="6">
        <v>0</v>
      </c>
      <c r="U632" s="6">
        <v>0</v>
      </c>
    </row>
    <row r="633" spans="1:21" x14ac:dyDescent="0.3">
      <c r="A633" t="s">
        <v>21</v>
      </c>
      <c r="B633" t="s">
        <v>398</v>
      </c>
      <c r="C633" t="s">
        <v>80</v>
      </c>
      <c r="D633" t="s">
        <v>81</v>
      </c>
      <c r="E633" t="s">
        <v>25</v>
      </c>
      <c r="F633" t="s">
        <v>26</v>
      </c>
      <c r="G633" t="s">
        <v>444</v>
      </c>
      <c r="H633" t="s">
        <v>115</v>
      </c>
      <c r="I633" t="s">
        <v>905</v>
      </c>
      <c r="J633" t="s">
        <v>115</v>
      </c>
      <c r="K633" t="s">
        <v>29</v>
      </c>
      <c r="L633">
        <v>20</v>
      </c>
      <c r="N633" s="5">
        <v>0.19</v>
      </c>
      <c r="O633" t="s">
        <v>30</v>
      </c>
      <c r="P633" s="5">
        <v>2.8129095E-2</v>
      </c>
      <c r="Q633" s="6">
        <v>0</v>
      </c>
      <c r="R633" s="7">
        <v>0</v>
      </c>
      <c r="S633" s="7">
        <v>5.6478647055865038E-4</v>
      </c>
      <c r="T633" s="6">
        <v>0</v>
      </c>
      <c r="U633" s="6">
        <v>0</v>
      </c>
    </row>
    <row r="634" spans="1:21" x14ac:dyDescent="0.3">
      <c r="A634" t="s">
        <v>21</v>
      </c>
      <c r="B634" t="s">
        <v>398</v>
      </c>
      <c r="C634" t="s">
        <v>80</v>
      </c>
      <c r="D634" t="s">
        <v>81</v>
      </c>
      <c r="E634" t="s">
        <v>25</v>
      </c>
      <c r="F634" t="s">
        <v>26</v>
      </c>
      <c r="G634" t="s">
        <v>445</v>
      </c>
      <c r="H634" t="s">
        <v>117</v>
      </c>
      <c r="I634" t="s">
        <v>906</v>
      </c>
      <c r="J634" t="s">
        <v>117</v>
      </c>
      <c r="K634" t="s">
        <v>29</v>
      </c>
      <c r="L634">
        <v>20</v>
      </c>
      <c r="N634" s="5">
        <v>0.14249999999999999</v>
      </c>
      <c r="O634" t="s">
        <v>30</v>
      </c>
      <c r="P634" s="5">
        <v>2.9989943000000002E-2</v>
      </c>
      <c r="Q634" s="6">
        <v>0</v>
      </c>
      <c r="R634" s="7">
        <v>0</v>
      </c>
      <c r="S634" s="7">
        <v>9.7406742677655584E-4</v>
      </c>
      <c r="T634" s="6">
        <v>0</v>
      </c>
      <c r="U634" s="6">
        <v>0</v>
      </c>
    </row>
    <row r="635" spans="1:21" x14ac:dyDescent="0.3">
      <c r="A635" t="s">
        <v>21</v>
      </c>
      <c r="B635" t="s">
        <v>398</v>
      </c>
      <c r="C635" t="s">
        <v>80</v>
      </c>
      <c r="D635" t="s">
        <v>81</v>
      </c>
      <c r="E635" t="s">
        <v>25</v>
      </c>
      <c r="F635" t="s">
        <v>26</v>
      </c>
      <c r="G635" t="s">
        <v>446</v>
      </c>
      <c r="H635" t="s">
        <v>119</v>
      </c>
      <c r="I635" t="s">
        <v>907</v>
      </c>
      <c r="J635" t="s">
        <v>119</v>
      </c>
      <c r="K635" t="s">
        <v>29</v>
      </c>
      <c r="L635">
        <v>20</v>
      </c>
      <c r="N635" s="5">
        <v>0.54</v>
      </c>
      <c r="O635" t="s">
        <v>30</v>
      </c>
      <c r="P635" s="5">
        <v>0.125</v>
      </c>
      <c r="Q635" s="6">
        <v>193.16771660000001</v>
      </c>
      <c r="R635" s="7">
        <v>0</v>
      </c>
      <c r="S635" s="7">
        <v>8.9048709555079723E-4</v>
      </c>
      <c r="T635" s="6">
        <v>0</v>
      </c>
      <c r="U635" s="6">
        <v>0.17201335890931352</v>
      </c>
    </row>
    <row r="636" spans="1:21" x14ac:dyDescent="0.3">
      <c r="A636" t="s">
        <v>21</v>
      </c>
      <c r="B636" t="s">
        <v>398</v>
      </c>
      <c r="C636" t="s">
        <v>80</v>
      </c>
      <c r="D636" t="s">
        <v>81</v>
      </c>
      <c r="E636" t="s">
        <v>25</v>
      </c>
      <c r="F636" t="s">
        <v>26</v>
      </c>
      <c r="G636" t="s">
        <v>447</v>
      </c>
      <c r="H636" t="s">
        <v>121</v>
      </c>
      <c r="I636" t="s">
        <v>121</v>
      </c>
      <c r="J636" t="s">
        <v>121</v>
      </c>
      <c r="K636" t="s">
        <v>29</v>
      </c>
      <c r="L636">
        <v>11</v>
      </c>
      <c r="N636" s="5">
        <v>0</v>
      </c>
      <c r="O636" t="s">
        <v>30</v>
      </c>
      <c r="P636" s="5">
        <v>0</v>
      </c>
      <c r="Q636" s="6">
        <v>0</v>
      </c>
      <c r="R636" s="7">
        <v>0</v>
      </c>
      <c r="S636" s="7">
        <v>0</v>
      </c>
      <c r="T636" s="6">
        <v>0</v>
      </c>
      <c r="U636" s="6">
        <v>0</v>
      </c>
    </row>
    <row r="637" spans="1:21" x14ac:dyDescent="0.3">
      <c r="A637" t="s">
        <v>21</v>
      </c>
      <c r="B637" t="s">
        <v>398</v>
      </c>
      <c r="C637" t="s">
        <v>80</v>
      </c>
      <c r="D637" t="s">
        <v>81</v>
      </c>
      <c r="E637" t="s">
        <v>25</v>
      </c>
      <c r="F637" t="s">
        <v>26</v>
      </c>
      <c r="G637" t="s">
        <v>448</v>
      </c>
      <c r="H637" t="s">
        <v>123</v>
      </c>
      <c r="I637" t="s">
        <v>123</v>
      </c>
      <c r="J637" t="s">
        <v>123</v>
      </c>
      <c r="K637" t="s">
        <v>29</v>
      </c>
      <c r="L637">
        <v>15</v>
      </c>
      <c r="N637" s="5">
        <v>0</v>
      </c>
      <c r="O637" t="s">
        <v>30</v>
      </c>
      <c r="P637" s="5">
        <v>0</v>
      </c>
      <c r="Q637" s="6">
        <v>0</v>
      </c>
      <c r="R637" s="7">
        <v>0</v>
      </c>
      <c r="S637" s="7">
        <v>0</v>
      </c>
      <c r="T637" s="6">
        <v>0</v>
      </c>
      <c r="U637" s="6">
        <v>0</v>
      </c>
    </row>
    <row r="638" spans="1:21" x14ac:dyDescent="0.3">
      <c r="A638" t="s">
        <v>21</v>
      </c>
      <c r="B638" t="s">
        <v>398</v>
      </c>
      <c r="C638" t="s">
        <v>80</v>
      </c>
      <c r="D638" t="s">
        <v>81</v>
      </c>
      <c r="E638" t="s">
        <v>25</v>
      </c>
      <c r="F638" t="s">
        <v>26</v>
      </c>
      <c r="G638" t="s">
        <v>449</v>
      </c>
      <c r="H638" t="s">
        <v>125</v>
      </c>
      <c r="I638" t="s">
        <v>908</v>
      </c>
      <c r="J638" t="s">
        <v>125</v>
      </c>
      <c r="K638" t="s">
        <v>29</v>
      </c>
      <c r="L638">
        <v>20</v>
      </c>
      <c r="N638" s="5">
        <v>0.08</v>
      </c>
      <c r="O638" t="s">
        <v>30</v>
      </c>
      <c r="P638" s="5">
        <v>3.3170732000000001E-2</v>
      </c>
      <c r="Q638" s="6">
        <v>0</v>
      </c>
      <c r="R638" s="7">
        <v>0</v>
      </c>
      <c r="S638" s="7">
        <v>1.1044101163005346E-3</v>
      </c>
      <c r="T638" s="6">
        <v>0</v>
      </c>
      <c r="U638" s="6">
        <v>0</v>
      </c>
    </row>
    <row r="639" spans="1:21" x14ac:dyDescent="0.3">
      <c r="A639" t="s">
        <v>21</v>
      </c>
      <c r="B639" t="s">
        <v>398</v>
      </c>
      <c r="C639" t="s">
        <v>80</v>
      </c>
      <c r="D639" t="s">
        <v>81</v>
      </c>
      <c r="E639" t="s">
        <v>25</v>
      </c>
      <c r="F639" t="s">
        <v>26</v>
      </c>
      <c r="G639" t="s">
        <v>450</v>
      </c>
      <c r="H639" t="s">
        <v>127</v>
      </c>
      <c r="I639" t="s">
        <v>909</v>
      </c>
      <c r="J639" t="s">
        <v>127</v>
      </c>
      <c r="K639" t="s">
        <v>29</v>
      </c>
      <c r="L639">
        <v>20</v>
      </c>
      <c r="N639" s="5">
        <v>0</v>
      </c>
      <c r="O639" t="s">
        <v>30</v>
      </c>
      <c r="P639" s="5">
        <v>0.48504983400000001</v>
      </c>
      <c r="Q639" s="6">
        <v>0</v>
      </c>
      <c r="R639" s="7">
        <v>0</v>
      </c>
      <c r="S639" s="7">
        <v>1.0253235912835545E-3</v>
      </c>
      <c r="T639" s="6">
        <v>0</v>
      </c>
      <c r="U639" s="6">
        <v>0</v>
      </c>
    </row>
    <row r="640" spans="1:21" x14ac:dyDescent="0.3">
      <c r="A640" t="s">
        <v>21</v>
      </c>
      <c r="B640" t="s">
        <v>398</v>
      </c>
      <c r="C640" t="s">
        <v>80</v>
      </c>
      <c r="D640" t="s">
        <v>81</v>
      </c>
      <c r="E640" t="s">
        <v>25</v>
      </c>
      <c r="F640" t="s">
        <v>26</v>
      </c>
      <c r="G640" t="s">
        <v>451</v>
      </c>
      <c r="H640" t="s">
        <v>129</v>
      </c>
      <c r="I640" t="s">
        <v>910</v>
      </c>
      <c r="J640" t="s">
        <v>129</v>
      </c>
      <c r="K640" t="s">
        <v>29</v>
      </c>
      <c r="L640">
        <v>20</v>
      </c>
      <c r="N640" s="5">
        <v>0</v>
      </c>
      <c r="O640" t="s">
        <v>30</v>
      </c>
      <c r="P640" s="5">
        <v>0.108499096</v>
      </c>
      <c r="Q640" s="6">
        <v>0</v>
      </c>
      <c r="R640" s="7">
        <v>0</v>
      </c>
      <c r="S640" s="7">
        <v>1.0805851901144099E-3</v>
      </c>
      <c r="T640" s="6">
        <v>0</v>
      </c>
      <c r="U640" s="6">
        <v>0</v>
      </c>
    </row>
    <row r="641" spans="1:21" x14ac:dyDescent="0.3">
      <c r="A641" t="s">
        <v>21</v>
      </c>
      <c r="B641" t="s">
        <v>398</v>
      </c>
      <c r="C641" t="s">
        <v>80</v>
      </c>
      <c r="D641" t="s">
        <v>81</v>
      </c>
      <c r="E641" t="s">
        <v>25</v>
      </c>
      <c r="F641" t="s">
        <v>26</v>
      </c>
      <c r="G641" t="s">
        <v>452</v>
      </c>
      <c r="H641" t="s">
        <v>131</v>
      </c>
      <c r="I641" t="s">
        <v>911</v>
      </c>
      <c r="J641" t="s">
        <v>131</v>
      </c>
      <c r="K641" t="s">
        <v>29</v>
      </c>
      <c r="L641">
        <v>20</v>
      </c>
      <c r="N641" s="5">
        <v>0</v>
      </c>
      <c r="O641" t="s">
        <v>30</v>
      </c>
      <c r="P641" s="5">
        <v>0.19752066099999999</v>
      </c>
      <c r="Q641" s="6">
        <v>0</v>
      </c>
      <c r="R641" s="7">
        <v>0</v>
      </c>
      <c r="S641" s="7">
        <v>1.0314931368229279E-3</v>
      </c>
      <c r="T641" s="6">
        <v>0</v>
      </c>
      <c r="U641" s="6">
        <v>0</v>
      </c>
    </row>
    <row r="642" spans="1:21" x14ac:dyDescent="0.3">
      <c r="A642" t="s">
        <v>21</v>
      </c>
      <c r="B642" t="s">
        <v>398</v>
      </c>
      <c r="C642" t="s">
        <v>80</v>
      </c>
      <c r="D642" t="s">
        <v>81</v>
      </c>
      <c r="E642" t="s">
        <v>25</v>
      </c>
      <c r="F642" t="s">
        <v>26</v>
      </c>
      <c r="G642" t="s">
        <v>453</v>
      </c>
      <c r="H642" t="s">
        <v>157</v>
      </c>
      <c r="I642" t="s">
        <v>912</v>
      </c>
      <c r="J642" t="s">
        <v>157</v>
      </c>
      <c r="K642" t="s">
        <v>29</v>
      </c>
      <c r="L642">
        <v>11</v>
      </c>
      <c r="N642" s="5">
        <v>0.52</v>
      </c>
      <c r="O642" t="s">
        <v>30</v>
      </c>
      <c r="P642" s="5">
        <v>0</v>
      </c>
      <c r="Q642" s="6">
        <v>0</v>
      </c>
      <c r="R642" s="7">
        <v>0</v>
      </c>
      <c r="S642" s="7">
        <v>0</v>
      </c>
      <c r="T642" s="6">
        <v>0</v>
      </c>
      <c r="U642" s="6">
        <v>0</v>
      </c>
    </row>
    <row r="643" spans="1:21" x14ac:dyDescent="0.3">
      <c r="A643" t="s">
        <v>21</v>
      </c>
      <c r="B643" t="s">
        <v>398</v>
      </c>
      <c r="C643" t="s">
        <v>80</v>
      </c>
      <c r="D643" t="s">
        <v>81</v>
      </c>
      <c r="E643" t="s">
        <v>25</v>
      </c>
      <c r="F643" t="s">
        <v>31</v>
      </c>
      <c r="G643" t="s">
        <v>454</v>
      </c>
      <c r="H643" t="s">
        <v>28</v>
      </c>
      <c r="I643" t="s">
        <v>28</v>
      </c>
      <c r="J643" t="s">
        <v>28</v>
      </c>
      <c r="K643" t="s">
        <v>29</v>
      </c>
      <c r="L643">
        <v>20</v>
      </c>
      <c r="N643" s="5">
        <v>0</v>
      </c>
      <c r="O643" t="s">
        <v>30</v>
      </c>
      <c r="P643" s="5">
        <v>0.3</v>
      </c>
      <c r="Q643" s="6">
        <v>0</v>
      </c>
      <c r="R643" s="7">
        <v>0</v>
      </c>
      <c r="S643" s="7">
        <v>1.931068935849194E-4</v>
      </c>
      <c r="T643" s="6">
        <v>0</v>
      </c>
      <c r="U643" s="6">
        <v>0</v>
      </c>
    </row>
    <row r="644" spans="1:21" x14ac:dyDescent="0.3">
      <c r="A644" t="s">
        <v>21</v>
      </c>
      <c r="B644" t="s">
        <v>398</v>
      </c>
      <c r="C644" t="s">
        <v>80</v>
      </c>
      <c r="D644" t="s">
        <v>81</v>
      </c>
      <c r="E644" t="s">
        <v>25</v>
      </c>
      <c r="F644" t="s">
        <v>31</v>
      </c>
      <c r="G644" t="s">
        <v>455</v>
      </c>
      <c r="H644" t="s">
        <v>84</v>
      </c>
      <c r="I644" t="s">
        <v>84</v>
      </c>
      <c r="J644" t="s">
        <v>84</v>
      </c>
      <c r="K644" t="s">
        <v>29</v>
      </c>
      <c r="L644">
        <v>20</v>
      </c>
      <c r="N644" s="5">
        <v>0.15</v>
      </c>
      <c r="O644" t="s">
        <v>30</v>
      </c>
      <c r="P644" s="5">
        <v>0.27939950000000002</v>
      </c>
      <c r="Q644" s="6">
        <v>11178.741900000001</v>
      </c>
      <c r="R644" s="7">
        <v>0</v>
      </c>
      <c r="S644" s="7">
        <v>6.7364494125150257E-4</v>
      </c>
      <c r="T644" s="6">
        <v>0</v>
      </c>
      <c r="U644" s="6">
        <v>9.9545254064430022</v>
      </c>
    </row>
    <row r="645" spans="1:21" x14ac:dyDescent="0.3">
      <c r="A645" t="s">
        <v>21</v>
      </c>
      <c r="B645" t="s">
        <v>398</v>
      </c>
      <c r="C645" t="s">
        <v>80</v>
      </c>
      <c r="D645" t="s">
        <v>81</v>
      </c>
      <c r="E645" t="s">
        <v>25</v>
      </c>
      <c r="F645" t="s">
        <v>31</v>
      </c>
      <c r="G645" t="s">
        <v>456</v>
      </c>
      <c r="H645" t="s">
        <v>86</v>
      </c>
      <c r="I645" t="s">
        <v>86</v>
      </c>
      <c r="J645" t="s">
        <v>86</v>
      </c>
      <c r="K645" t="s">
        <v>29</v>
      </c>
      <c r="L645">
        <v>20</v>
      </c>
      <c r="N645" s="5">
        <v>0</v>
      </c>
      <c r="O645" t="s">
        <v>30</v>
      </c>
      <c r="P645" s="5">
        <v>3.6351446000000003E-2</v>
      </c>
      <c r="Q645" s="6">
        <v>0</v>
      </c>
      <c r="R645" s="7">
        <v>0</v>
      </c>
      <c r="S645" s="7">
        <v>9.7367594861765005E-4</v>
      </c>
      <c r="T645" s="6">
        <v>0</v>
      </c>
      <c r="U645" s="6">
        <v>0</v>
      </c>
    </row>
    <row r="646" spans="1:21" x14ac:dyDescent="0.3">
      <c r="A646" t="s">
        <v>21</v>
      </c>
      <c r="B646" t="s">
        <v>398</v>
      </c>
      <c r="C646" t="s">
        <v>80</v>
      </c>
      <c r="D646" t="s">
        <v>81</v>
      </c>
      <c r="E646" t="s">
        <v>25</v>
      </c>
      <c r="F646" t="s">
        <v>31</v>
      </c>
      <c r="G646" t="s">
        <v>457</v>
      </c>
      <c r="H646" t="s">
        <v>88</v>
      </c>
      <c r="I646" t="s">
        <v>900</v>
      </c>
      <c r="J646" t="s">
        <v>88</v>
      </c>
      <c r="K646" t="s">
        <v>29</v>
      </c>
      <c r="L646">
        <v>20</v>
      </c>
      <c r="N646" s="5">
        <v>0.17567412900000001</v>
      </c>
      <c r="O646" t="s">
        <v>30</v>
      </c>
      <c r="P646" s="5">
        <v>0.15512195100000001</v>
      </c>
      <c r="Q646" s="6">
        <v>6899.2364950000001</v>
      </c>
      <c r="R646" s="7">
        <v>0</v>
      </c>
      <c r="S646" s="7">
        <v>1.3508533296737609E-3</v>
      </c>
      <c r="T646" s="6">
        <v>0</v>
      </c>
      <c r="U646" s="6">
        <v>9.3198565914774782</v>
      </c>
    </row>
    <row r="647" spans="1:21" x14ac:dyDescent="0.3">
      <c r="A647" t="s">
        <v>21</v>
      </c>
      <c r="B647" t="s">
        <v>398</v>
      </c>
      <c r="C647" t="s">
        <v>80</v>
      </c>
      <c r="D647" t="s">
        <v>81</v>
      </c>
      <c r="E647" t="s">
        <v>25</v>
      </c>
      <c r="F647" t="s">
        <v>31</v>
      </c>
      <c r="G647" t="s">
        <v>458</v>
      </c>
      <c r="H647" t="s">
        <v>90</v>
      </c>
      <c r="I647" t="s">
        <v>901</v>
      </c>
      <c r="J647" t="s">
        <v>90</v>
      </c>
      <c r="K647" t="s">
        <v>29</v>
      </c>
      <c r="L647">
        <v>20</v>
      </c>
      <c r="N647" s="5">
        <v>7.3129769999999997E-2</v>
      </c>
      <c r="O647" t="s">
        <v>30</v>
      </c>
      <c r="P647" s="5">
        <v>0.52104097500000002</v>
      </c>
      <c r="Q647" s="6">
        <v>10870.247740000001</v>
      </c>
      <c r="R647" s="7">
        <v>0</v>
      </c>
      <c r="S647" s="7">
        <v>1.0820638138986927E-3</v>
      </c>
      <c r="T647" s="6">
        <v>0</v>
      </c>
      <c r="U647" s="6">
        <v>11.762301727568046</v>
      </c>
    </row>
    <row r="648" spans="1:21" x14ac:dyDescent="0.3">
      <c r="A648" t="s">
        <v>21</v>
      </c>
      <c r="B648" t="s">
        <v>398</v>
      </c>
      <c r="C648" t="s">
        <v>80</v>
      </c>
      <c r="D648" t="s">
        <v>81</v>
      </c>
      <c r="E648" t="s">
        <v>25</v>
      </c>
      <c r="F648" t="s">
        <v>31</v>
      </c>
      <c r="G648" t="s">
        <v>459</v>
      </c>
      <c r="H648" t="s">
        <v>92</v>
      </c>
      <c r="I648" t="s">
        <v>902</v>
      </c>
      <c r="J648" t="s">
        <v>92</v>
      </c>
      <c r="K648" t="s">
        <v>29</v>
      </c>
      <c r="L648">
        <v>20</v>
      </c>
      <c r="N648" s="5">
        <v>2.8622670999999999E-2</v>
      </c>
      <c r="O648" t="s">
        <v>30</v>
      </c>
      <c r="P648" s="5">
        <v>0.21699819200000001</v>
      </c>
      <c r="Q648" s="6">
        <v>1587.26217</v>
      </c>
      <c r="R648" s="7">
        <v>0</v>
      </c>
      <c r="S648" s="7">
        <v>1.2294205087528098E-3</v>
      </c>
      <c r="T648" s="6">
        <v>0</v>
      </c>
      <c r="U648" s="6">
        <v>1.9514126645654888</v>
      </c>
    </row>
    <row r="649" spans="1:21" x14ac:dyDescent="0.3">
      <c r="A649" t="s">
        <v>21</v>
      </c>
      <c r="B649" t="s">
        <v>398</v>
      </c>
      <c r="C649" t="s">
        <v>80</v>
      </c>
      <c r="D649" t="s">
        <v>81</v>
      </c>
      <c r="E649" t="s">
        <v>25</v>
      </c>
      <c r="F649" t="s">
        <v>31</v>
      </c>
      <c r="G649" t="s">
        <v>460</v>
      </c>
      <c r="H649" t="s">
        <v>94</v>
      </c>
      <c r="I649" t="s">
        <v>903</v>
      </c>
      <c r="J649" t="s">
        <v>94</v>
      </c>
      <c r="K649" t="s">
        <v>29</v>
      </c>
      <c r="L649">
        <v>20</v>
      </c>
      <c r="N649" s="5">
        <v>7.1053062E-2</v>
      </c>
      <c r="O649" t="s">
        <v>30</v>
      </c>
      <c r="P649" s="5">
        <v>0.28512396699999998</v>
      </c>
      <c r="Q649" s="6">
        <v>5515.4538940000002</v>
      </c>
      <c r="R649" s="7">
        <v>0</v>
      </c>
      <c r="S649" s="7">
        <v>1.1140384301340774E-3</v>
      </c>
      <c r="T649" s="6">
        <v>0</v>
      </c>
      <c r="U649" s="6">
        <v>6.1444275975486438</v>
      </c>
    </row>
    <row r="650" spans="1:21" x14ac:dyDescent="0.3">
      <c r="A650" t="s">
        <v>21</v>
      </c>
      <c r="B650" t="s">
        <v>398</v>
      </c>
      <c r="C650" t="s">
        <v>80</v>
      </c>
      <c r="D650" t="s">
        <v>81</v>
      </c>
      <c r="E650" t="s">
        <v>25</v>
      </c>
      <c r="F650" t="s">
        <v>31</v>
      </c>
      <c r="G650" t="s">
        <v>461</v>
      </c>
      <c r="H650" t="s">
        <v>96</v>
      </c>
      <c r="I650" t="s">
        <v>904</v>
      </c>
      <c r="J650" t="s">
        <v>96</v>
      </c>
      <c r="K650" t="s">
        <v>29</v>
      </c>
      <c r="L650">
        <v>11</v>
      </c>
      <c r="N650" s="5">
        <v>0.9</v>
      </c>
      <c r="O650" t="s">
        <v>30</v>
      </c>
      <c r="P650" s="5">
        <v>0.04</v>
      </c>
      <c r="Q650" s="6">
        <v>7064.3331859999998</v>
      </c>
      <c r="R650" s="7">
        <v>0</v>
      </c>
      <c r="S650" s="7">
        <v>0</v>
      </c>
      <c r="T650" s="6">
        <v>0</v>
      </c>
      <c r="U650" s="6">
        <v>0</v>
      </c>
    </row>
    <row r="651" spans="1:21" x14ac:dyDescent="0.3">
      <c r="A651" t="s">
        <v>21</v>
      </c>
      <c r="B651" t="s">
        <v>398</v>
      </c>
      <c r="C651" t="s">
        <v>80</v>
      </c>
      <c r="D651" t="s">
        <v>81</v>
      </c>
      <c r="E651" t="s">
        <v>25</v>
      </c>
      <c r="F651" t="s">
        <v>31</v>
      </c>
      <c r="G651" t="s">
        <v>462</v>
      </c>
      <c r="H651" t="s">
        <v>98</v>
      </c>
      <c r="I651" t="s">
        <v>98</v>
      </c>
      <c r="J651" t="s">
        <v>98</v>
      </c>
      <c r="K651" t="s">
        <v>29</v>
      </c>
      <c r="L651">
        <v>11</v>
      </c>
      <c r="N651" s="5">
        <v>5.8799999999999998E-2</v>
      </c>
      <c r="O651" t="s">
        <v>30</v>
      </c>
      <c r="P651" s="5">
        <v>7.9760479999999995E-3</v>
      </c>
      <c r="Q651" s="6">
        <v>88.572442699999996</v>
      </c>
      <c r="R651" s="7">
        <v>0</v>
      </c>
      <c r="S651" s="7">
        <v>1.0798388595965698E-3</v>
      </c>
      <c r="T651" s="6">
        <v>0</v>
      </c>
      <c r="U651" s="6">
        <v>9.5643965516850518E-2</v>
      </c>
    </row>
    <row r="652" spans="1:21" x14ac:dyDescent="0.3">
      <c r="A652" t="s">
        <v>21</v>
      </c>
      <c r="B652" t="s">
        <v>398</v>
      </c>
      <c r="C652" t="s">
        <v>80</v>
      </c>
      <c r="D652" t="s">
        <v>81</v>
      </c>
      <c r="E652" t="s">
        <v>25</v>
      </c>
      <c r="F652" t="s">
        <v>31</v>
      </c>
      <c r="G652" t="s">
        <v>463</v>
      </c>
      <c r="H652" t="s">
        <v>100</v>
      </c>
      <c r="I652" t="s">
        <v>100</v>
      </c>
      <c r="J652" t="s">
        <v>100</v>
      </c>
      <c r="K652" t="s">
        <v>29</v>
      </c>
      <c r="L652">
        <v>20</v>
      </c>
      <c r="N652" s="5">
        <v>9.4999999999999998E-3</v>
      </c>
      <c r="O652" t="s">
        <v>30</v>
      </c>
      <c r="P652" s="5">
        <v>0.1</v>
      </c>
      <c r="Q652" s="6">
        <v>200.07023720000001</v>
      </c>
      <c r="R652" s="7">
        <v>0</v>
      </c>
      <c r="S652" s="7">
        <v>8.3215779668067188E-4</v>
      </c>
      <c r="T652" s="6">
        <v>0</v>
      </c>
      <c r="U652" s="6">
        <v>0.16649000776973141</v>
      </c>
    </row>
    <row r="653" spans="1:21" x14ac:dyDescent="0.3">
      <c r="A653" t="s">
        <v>21</v>
      </c>
      <c r="B653" t="s">
        <v>398</v>
      </c>
      <c r="C653" t="s">
        <v>80</v>
      </c>
      <c r="D653" t="s">
        <v>81</v>
      </c>
      <c r="E653" t="s">
        <v>25</v>
      </c>
      <c r="F653" t="s">
        <v>31</v>
      </c>
      <c r="G653" t="s">
        <v>464</v>
      </c>
      <c r="H653" t="s">
        <v>102</v>
      </c>
      <c r="I653" t="s">
        <v>102</v>
      </c>
      <c r="J653" t="s">
        <v>102</v>
      </c>
      <c r="K653" t="s">
        <v>29</v>
      </c>
      <c r="L653">
        <v>11</v>
      </c>
      <c r="N653" s="5">
        <v>0.02</v>
      </c>
      <c r="O653" t="s">
        <v>30</v>
      </c>
      <c r="P653" s="5">
        <v>1.72E-2</v>
      </c>
      <c r="Q653" s="6">
        <v>64.98923078</v>
      </c>
      <c r="R653" s="7">
        <v>0</v>
      </c>
      <c r="S653" s="7">
        <v>0</v>
      </c>
      <c r="T653" s="6">
        <v>0</v>
      </c>
      <c r="U653" s="6">
        <v>0</v>
      </c>
    </row>
    <row r="654" spans="1:21" x14ac:dyDescent="0.3">
      <c r="A654" t="s">
        <v>21</v>
      </c>
      <c r="B654" t="s">
        <v>398</v>
      </c>
      <c r="C654" t="s">
        <v>80</v>
      </c>
      <c r="D654" t="s">
        <v>81</v>
      </c>
      <c r="E654" t="s">
        <v>25</v>
      </c>
      <c r="F654" t="s">
        <v>31</v>
      </c>
      <c r="G654" t="s">
        <v>465</v>
      </c>
      <c r="H654" t="s">
        <v>104</v>
      </c>
      <c r="I654" t="s">
        <v>104</v>
      </c>
      <c r="J654" t="s">
        <v>104</v>
      </c>
      <c r="K654" t="s">
        <v>29</v>
      </c>
      <c r="L654">
        <v>15</v>
      </c>
      <c r="N654" s="5">
        <v>0.76500000000000001</v>
      </c>
      <c r="O654" t="s">
        <v>30</v>
      </c>
      <c r="P654" s="5">
        <v>7.2037079999999996E-3</v>
      </c>
      <c r="Q654" s="6">
        <v>1040.273021</v>
      </c>
      <c r="R654" s="7">
        <v>0</v>
      </c>
      <c r="S654" s="7">
        <v>9.2577893529988229E-4</v>
      </c>
      <c r="T654" s="6">
        <v>0</v>
      </c>
      <c r="U654" s="6">
        <v>0.96306284980257206</v>
      </c>
    </row>
    <row r="655" spans="1:21" x14ac:dyDescent="0.3">
      <c r="A655" t="s">
        <v>21</v>
      </c>
      <c r="B655" t="s">
        <v>398</v>
      </c>
      <c r="C655" t="s">
        <v>80</v>
      </c>
      <c r="D655" t="s">
        <v>81</v>
      </c>
      <c r="E655" t="s">
        <v>25</v>
      </c>
      <c r="F655" t="s">
        <v>31</v>
      </c>
      <c r="G655" t="s">
        <v>466</v>
      </c>
      <c r="H655" t="s">
        <v>106</v>
      </c>
      <c r="I655" t="s">
        <v>106</v>
      </c>
      <c r="J655" t="s">
        <v>106</v>
      </c>
      <c r="K655" t="s">
        <v>29</v>
      </c>
      <c r="L655">
        <v>11</v>
      </c>
      <c r="N655" s="5">
        <v>2.9081632999999999E-2</v>
      </c>
      <c r="O655" t="s">
        <v>30</v>
      </c>
      <c r="P655" s="5">
        <v>0.15</v>
      </c>
      <c r="Q655" s="6">
        <v>1074.3130229999999</v>
      </c>
      <c r="R655" s="7">
        <v>0</v>
      </c>
      <c r="S655" s="7">
        <v>1.1192424700279508E-4</v>
      </c>
      <c r="T655" s="6">
        <v>0</v>
      </c>
      <c r="U655" s="6">
        <v>0.12024167614457147</v>
      </c>
    </row>
    <row r="656" spans="1:21" x14ac:dyDescent="0.3">
      <c r="A656" t="s">
        <v>21</v>
      </c>
      <c r="B656" t="s">
        <v>398</v>
      </c>
      <c r="C656" t="s">
        <v>80</v>
      </c>
      <c r="D656" t="s">
        <v>81</v>
      </c>
      <c r="E656" t="s">
        <v>25</v>
      </c>
      <c r="F656" t="s">
        <v>31</v>
      </c>
      <c r="G656" t="s">
        <v>467</v>
      </c>
      <c r="H656" t="s">
        <v>108</v>
      </c>
      <c r="I656" t="s">
        <v>108</v>
      </c>
      <c r="J656" t="s">
        <v>108</v>
      </c>
      <c r="K656" t="s">
        <v>29</v>
      </c>
      <c r="L656">
        <v>2</v>
      </c>
      <c r="M656" t="s">
        <v>109</v>
      </c>
      <c r="N656" s="5">
        <v>0</v>
      </c>
      <c r="O656" t="s">
        <v>30</v>
      </c>
      <c r="P656" s="5">
        <v>0.05</v>
      </c>
      <c r="Q656" s="6">
        <v>0</v>
      </c>
      <c r="R656" s="7">
        <v>0</v>
      </c>
      <c r="S656" s="7">
        <v>8.9048709555079723E-4</v>
      </c>
      <c r="T656" s="6">
        <v>0</v>
      </c>
      <c r="U656" s="6">
        <v>0</v>
      </c>
    </row>
    <row r="657" spans="1:21" x14ac:dyDescent="0.3">
      <c r="A657" t="s">
        <v>21</v>
      </c>
      <c r="B657" t="s">
        <v>398</v>
      </c>
      <c r="C657" t="s">
        <v>80</v>
      </c>
      <c r="D657" t="s">
        <v>81</v>
      </c>
      <c r="E657" t="s">
        <v>25</v>
      </c>
      <c r="F657" t="s">
        <v>31</v>
      </c>
      <c r="G657" t="s">
        <v>468</v>
      </c>
      <c r="H657" t="s">
        <v>111</v>
      </c>
      <c r="I657" t="s">
        <v>111</v>
      </c>
      <c r="J657" t="s">
        <v>111</v>
      </c>
      <c r="K657" t="s">
        <v>29</v>
      </c>
      <c r="L657">
        <v>20</v>
      </c>
      <c r="N657" s="5">
        <v>2.2499999999999998E-3</v>
      </c>
      <c r="O657" t="s">
        <v>30</v>
      </c>
      <c r="P657" s="5">
        <v>0.146537695</v>
      </c>
      <c r="Q657" s="6">
        <v>80.845160010000001</v>
      </c>
      <c r="R657" s="7">
        <v>0</v>
      </c>
      <c r="S657" s="7">
        <v>8.9048709555079723E-4</v>
      </c>
      <c r="T657" s="6">
        <v>0</v>
      </c>
      <c r="U657" s="6">
        <v>7.199157172664436E-2</v>
      </c>
    </row>
    <row r="658" spans="1:21" x14ac:dyDescent="0.3">
      <c r="A658" t="s">
        <v>21</v>
      </c>
      <c r="B658" t="s">
        <v>398</v>
      </c>
      <c r="C658" t="s">
        <v>80</v>
      </c>
      <c r="D658" t="s">
        <v>81</v>
      </c>
      <c r="E658" t="s">
        <v>25</v>
      </c>
      <c r="F658" t="s">
        <v>31</v>
      </c>
      <c r="G658" t="s">
        <v>469</v>
      </c>
      <c r="H658" t="s">
        <v>115</v>
      </c>
      <c r="I658" t="s">
        <v>905</v>
      </c>
      <c r="J658" t="s">
        <v>115</v>
      </c>
      <c r="K658" t="s">
        <v>29</v>
      </c>
      <c r="L658">
        <v>20</v>
      </c>
      <c r="N658" s="5">
        <v>0.19</v>
      </c>
      <c r="O658" t="s">
        <v>30</v>
      </c>
      <c r="P658" s="5">
        <v>8.222351E-2</v>
      </c>
      <c r="Q658" s="6">
        <v>3133.1396420000001</v>
      </c>
      <c r="R658" s="7">
        <v>0</v>
      </c>
      <c r="S658" s="7">
        <v>8.9696180021593631E-4</v>
      </c>
      <c r="T658" s="6">
        <v>0</v>
      </c>
      <c r="U658" s="6">
        <v>2.8103065736162343</v>
      </c>
    </row>
    <row r="659" spans="1:21" x14ac:dyDescent="0.3">
      <c r="A659" t="s">
        <v>21</v>
      </c>
      <c r="B659" t="s">
        <v>398</v>
      </c>
      <c r="C659" t="s">
        <v>80</v>
      </c>
      <c r="D659" t="s">
        <v>81</v>
      </c>
      <c r="E659" t="s">
        <v>25</v>
      </c>
      <c r="F659" t="s">
        <v>31</v>
      </c>
      <c r="G659" t="s">
        <v>470</v>
      </c>
      <c r="H659" t="s">
        <v>117</v>
      </c>
      <c r="I659" t="s">
        <v>906</v>
      </c>
      <c r="J659" t="s">
        <v>117</v>
      </c>
      <c r="K659" t="s">
        <v>29</v>
      </c>
      <c r="L659">
        <v>20</v>
      </c>
      <c r="N659" s="5">
        <v>0.14249999999999999</v>
      </c>
      <c r="O659" t="s">
        <v>30</v>
      </c>
      <c r="P659" s="5">
        <v>4.2258556000000003E-2</v>
      </c>
      <c r="Q659" s="6">
        <v>1188.834368</v>
      </c>
      <c r="R659" s="7">
        <v>0</v>
      </c>
      <c r="S659" s="7">
        <v>9.7406742677655584E-4</v>
      </c>
      <c r="T659" s="6">
        <v>0</v>
      </c>
      <c r="U659" s="6">
        <v>1.1580048337012931</v>
      </c>
    </row>
    <row r="660" spans="1:21" x14ac:dyDescent="0.3">
      <c r="A660" t="s">
        <v>21</v>
      </c>
      <c r="B660" t="s">
        <v>398</v>
      </c>
      <c r="C660" t="s">
        <v>80</v>
      </c>
      <c r="D660" t="s">
        <v>81</v>
      </c>
      <c r="E660" t="s">
        <v>25</v>
      </c>
      <c r="F660" t="s">
        <v>31</v>
      </c>
      <c r="G660" t="s">
        <v>471</v>
      </c>
      <c r="H660" t="s">
        <v>119</v>
      </c>
      <c r="I660" t="s">
        <v>907</v>
      </c>
      <c r="J660" t="s">
        <v>119</v>
      </c>
      <c r="K660" t="s">
        <v>29</v>
      </c>
      <c r="L660">
        <v>20</v>
      </c>
      <c r="N660" s="5">
        <v>0.54</v>
      </c>
      <c r="O660" t="s">
        <v>30</v>
      </c>
      <c r="P660" s="5">
        <v>0.125</v>
      </c>
      <c r="Q660" s="6">
        <v>16545.60716</v>
      </c>
      <c r="R660" s="7">
        <v>0</v>
      </c>
      <c r="S660" s="7">
        <v>8.9048709555079723E-4</v>
      </c>
      <c r="T660" s="6">
        <v>0</v>
      </c>
      <c r="U660" s="6">
        <v>14.733649664032875</v>
      </c>
    </row>
    <row r="661" spans="1:21" x14ac:dyDescent="0.3">
      <c r="A661" t="s">
        <v>21</v>
      </c>
      <c r="B661" t="s">
        <v>398</v>
      </c>
      <c r="C661" t="s">
        <v>80</v>
      </c>
      <c r="D661" t="s">
        <v>81</v>
      </c>
      <c r="E661" t="s">
        <v>25</v>
      </c>
      <c r="F661" t="s">
        <v>31</v>
      </c>
      <c r="G661" t="s">
        <v>472</v>
      </c>
      <c r="H661" t="s">
        <v>121</v>
      </c>
      <c r="I661" t="s">
        <v>121</v>
      </c>
      <c r="J661" t="s">
        <v>121</v>
      </c>
      <c r="K661" t="s">
        <v>29</v>
      </c>
      <c r="L661">
        <v>11</v>
      </c>
      <c r="N661" s="5">
        <v>0.65</v>
      </c>
      <c r="O661" t="s">
        <v>30</v>
      </c>
      <c r="P661" s="5">
        <v>0.12</v>
      </c>
      <c r="Q661" s="6">
        <v>17828.81092</v>
      </c>
      <c r="R661" s="7">
        <v>0</v>
      </c>
      <c r="S661" s="7">
        <v>8.9048709555079723E-4</v>
      </c>
      <c r="T661" s="6">
        <v>0</v>
      </c>
      <c r="U661" s="6">
        <v>15.876326053275138</v>
      </c>
    </row>
    <row r="662" spans="1:21" x14ac:dyDescent="0.3">
      <c r="A662" t="s">
        <v>21</v>
      </c>
      <c r="B662" t="s">
        <v>398</v>
      </c>
      <c r="C662" t="s">
        <v>80</v>
      </c>
      <c r="D662" t="s">
        <v>81</v>
      </c>
      <c r="E662" t="s">
        <v>25</v>
      </c>
      <c r="F662" t="s">
        <v>31</v>
      </c>
      <c r="G662" t="s">
        <v>473</v>
      </c>
      <c r="H662" t="s">
        <v>123</v>
      </c>
      <c r="I662" t="s">
        <v>123</v>
      </c>
      <c r="J662" t="s">
        <v>123</v>
      </c>
      <c r="K662" t="s">
        <v>29</v>
      </c>
      <c r="L662">
        <v>15</v>
      </c>
      <c r="N662" s="5">
        <v>0</v>
      </c>
      <c r="O662" t="s">
        <v>30</v>
      </c>
      <c r="P662" s="5">
        <v>2.0452499999999998E-2</v>
      </c>
      <c r="Q662" s="6">
        <v>0</v>
      </c>
      <c r="R662" s="7">
        <v>0</v>
      </c>
      <c r="S662" s="7">
        <v>8.9048709555079723E-4</v>
      </c>
      <c r="T662" s="6">
        <v>0</v>
      </c>
      <c r="U662" s="6">
        <v>0</v>
      </c>
    </row>
    <row r="663" spans="1:21" x14ac:dyDescent="0.3">
      <c r="A663" t="s">
        <v>21</v>
      </c>
      <c r="B663" t="s">
        <v>398</v>
      </c>
      <c r="C663" t="s">
        <v>80</v>
      </c>
      <c r="D663" t="s">
        <v>81</v>
      </c>
      <c r="E663" t="s">
        <v>25</v>
      </c>
      <c r="F663" t="s">
        <v>31</v>
      </c>
      <c r="G663" t="s">
        <v>474</v>
      </c>
      <c r="H663" t="s">
        <v>125</v>
      </c>
      <c r="I663" t="s">
        <v>908</v>
      </c>
      <c r="J663" t="s">
        <v>125</v>
      </c>
      <c r="K663" t="s">
        <v>29</v>
      </c>
      <c r="L663">
        <v>20</v>
      </c>
      <c r="N663" s="5">
        <v>3.9038694999999998E-2</v>
      </c>
      <c r="O663" t="s">
        <v>30</v>
      </c>
      <c r="P663" s="5">
        <v>3.3170732000000001E-2</v>
      </c>
      <c r="Q663" s="6">
        <v>244.9605</v>
      </c>
      <c r="R663" s="7">
        <v>0</v>
      </c>
      <c r="S663" s="7">
        <v>1.1044101163005346E-3</v>
      </c>
      <c r="T663" s="6">
        <v>0</v>
      </c>
      <c r="U663" s="6">
        <v>0.27053685429403712</v>
      </c>
    </row>
    <row r="664" spans="1:21" x14ac:dyDescent="0.3">
      <c r="A664" t="s">
        <v>21</v>
      </c>
      <c r="B664" t="s">
        <v>398</v>
      </c>
      <c r="C664" t="s">
        <v>80</v>
      </c>
      <c r="D664" t="s">
        <v>81</v>
      </c>
      <c r="E664" t="s">
        <v>25</v>
      </c>
      <c r="F664" t="s">
        <v>31</v>
      </c>
      <c r="G664" t="s">
        <v>475</v>
      </c>
      <c r="H664" t="s">
        <v>127</v>
      </c>
      <c r="I664" t="s">
        <v>909</v>
      </c>
      <c r="J664" t="s">
        <v>127</v>
      </c>
      <c r="K664" t="s">
        <v>29</v>
      </c>
      <c r="L664">
        <v>20</v>
      </c>
      <c r="N664" s="5">
        <v>1.6251060000000001E-2</v>
      </c>
      <c r="O664" t="s">
        <v>30</v>
      </c>
      <c r="P664" s="5">
        <v>0.48504983400000001</v>
      </c>
      <c r="Q664" s="6">
        <v>2163.0656840000001</v>
      </c>
      <c r="R664" s="7">
        <v>0</v>
      </c>
      <c r="S664" s="7">
        <v>1.0253235912835545E-3</v>
      </c>
      <c r="T664" s="6">
        <v>0</v>
      </c>
      <c r="U664" s="6">
        <v>2.2178422753010985</v>
      </c>
    </row>
    <row r="665" spans="1:21" x14ac:dyDescent="0.3">
      <c r="A665" t="s">
        <v>21</v>
      </c>
      <c r="B665" t="s">
        <v>398</v>
      </c>
      <c r="C665" t="s">
        <v>80</v>
      </c>
      <c r="D665" t="s">
        <v>81</v>
      </c>
      <c r="E665" t="s">
        <v>25</v>
      </c>
      <c r="F665" t="s">
        <v>31</v>
      </c>
      <c r="G665" t="s">
        <v>476</v>
      </c>
      <c r="H665" t="s">
        <v>129</v>
      </c>
      <c r="I665" t="s">
        <v>910</v>
      </c>
      <c r="J665" t="s">
        <v>129</v>
      </c>
      <c r="K665" t="s">
        <v>29</v>
      </c>
      <c r="L665">
        <v>20</v>
      </c>
      <c r="N665" s="5">
        <v>6.3605939999999998E-3</v>
      </c>
      <c r="O665" t="s">
        <v>30</v>
      </c>
      <c r="P665" s="5">
        <v>0.108499096</v>
      </c>
      <c r="Q665" s="6">
        <v>145.43953210000001</v>
      </c>
      <c r="R665" s="7">
        <v>0</v>
      </c>
      <c r="S665" s="7">
        <v>1.0805851901144099E-3</v>
      </c>
      <c r="T665" s="6">
        <v>0</v>
      </c>
      <c r="U665" s="6">
        <v>0.15715980444442934</v>
      </c>
    </row>
    <row r="666" spans="1:21" x14ac:dyDescent="0.3">
      <c r="A666" t="s">
        <v>21</v>
      </c>
      <c r="B666" t="s">
        <v>398</v>
      </c>
      <c r="C666" t="s">
        <v>80</v>
      </c>
      <c r="D666" t="s">
        <v>81</v>
      </c>
      <c r="E666" t="s">
        <v>25</v>
      </c>
      <c r="F666" t="s">
        <v>31</v>
      </c>
      <c r="G666" t="s">
        <v>477</v>
      </c>
      <c r="H666" t="s">
        <v>131</v>
      </c>
      <c r="I666" t="s">
        <v>911</v>
      </c>
      <c r="J666" t="s">
        <v>131</v>
      </c>
      <c r="K666" t="s">
        <v>29</v>
      </c>
      <c r="L666">
        <v>20</v>
      </c>
      <c r="N666" s="5">
        <v>1.5789569E-2</v>
      </c>
      <c r="O666" t="s">
        <v>30</v>
      </c>
      <c r="P666" s="5">
        <v>0.19752066099999999</v>
      </c>
      <c r="Q666" s="6">
        <v>792.06233120000002</v>
      </c>
      <c r="R666" s="7">
        <v>0</v>
      </c>
      <c r="S666" s="7">
        <v>1.0314931368229279E-3</v>
      </c>
      <c r="T666" s="6">
        <v>0</v>
      </c>
      <c r="U666" s="6">
        <v>0.81700685856876887</v>
      </c>
    </row>
    <row r="667" spans="1:21" x14ac:dyDescent="0.3">
      <c r="A667" t="s">
        <v>21</v>
      </c>
      <c r="B667" t="s">
        <v>398</v>
      </c>
      <c r="C667" t="s">
        <v>80</v>
      </c>
      <c r="D667" t="s">
        <v>81</v>
      </c>
      <c r="E667" t="s">
        <v>25</v>
      </c>
      <c r="F667" t="s">
        <v>31</v>
      </c>
      <c r="G667" t="s">
        <v>478</v>
      </c>
      <c r="H667" t="s">
        <v>157</v>
      </c>
      <c r="I667" t="s">
        <v>912</v>
      </c>
      <c r="J667" t="s">
        <v>157</v>
      </c>
      <c r="K667" t="s">
        <v>29</v>
      </c>
      <c r="L667">
        <v>11</v>
      </c>
      <c r="N667" s="5">
        <v>0.52</v>
      </c>
      <c r="O667" t="s">
        <v>30</v>
      </c>
      <c r="P667" s="5">
        <v>0.09</v>
      </c>
      <c r="Q667" s="6">
        <v>9846.7283920000009</v>
      </c>
      <c r="R667" s="7">
        <v>0</v>
      </c>
      <c r="S667" s="7">
        <v>8.9048709555079723E-4</v>
      </c>
      <c r="T667" s="6">
        <v>0</v>
      </c>
      <c r="U667" s="6">
        <v>8.7683845664696527</v>
      </c>
    </row>
    <row r="668" spans="1:21" x14ac:dyDescent="0.3">
      <c r="A668" t="s">
        <v>21</v>
      </c>
      <c r="B668" t="s">
        <v>398</v>
      </c>
      <c r="C668" t="s">
        <v>158</v>
      </c>
      <c r="D668" t="s">
        <v>159</v>
      </c>
      <c r="E668" t="s">
        <v>25</v>
      </c>
      <c r="F668" t="s">
        <v>26</v>
      </c>
      <c r="G668" t="s">
        <v>479</v>
      </c>
      <c r="H668" t="s">
        <v>28</v>
      </c>
      <c r="I668" t="s">
        <v>28</v>
      </c>
      <c r="J668" t="s">
        <v>28</v>
      </c>
      <c r="K668" t="s">
        <v>29</v>
      </c>
      <c r="L668">
        <v>20</v>
      </c>
      <c r="N668" s="5">
        <v>0</v>
      </c>
      <c r="O668" t="s">
        <v>30</v>
      </c>
      <c r="P668" s="5">
        <v>0.3</v>
      </c>
      <c r="Q668" s="6">
        <v>0</v>
      </c>
      <c r="R668" s="7">
        <v>8.7284068609061894E-4</v>
      </c>
      <c r="S668" s="7">
        <v>0</v>
      </c>
      <c r="T668" s="6">
        <v>0</v>
      </c>
      <c r="U668" s="6">
        <v>0</v>
      </c>
    </row>
    <row r="669" spans="1:21" x14ac:dyDescent="0.3">
      <c r="A669" t="s">
        <v>21</v>
      </c>
      <c r="B669" t="s">
        <v>398</v>
      </c>
      <c r="C669" t="s">
        <v>158</v>
      </c>
      <c r="D669" t="s">
        <v>159</v>
      </c>
      <c r="E669" t="s">
        <v>25</v>
      </c>
      <c r="F669" t="s">
        <v>26</v>
      </c>
      <c r="G669" t="s">
        <v>480</v>
      </c>
      <c r="H669" t="s">
        <v>162</v>
      </c>
      <c r="I669" t="s">
        <v>162</v>
      </c>
      <c r="J669" t="s">
        <v>162</v>
      </c>
      <c r="K669" t="s">
        <v>29</v>
      </c>
      <c r="L669">
        <v>15</v>
      </c>
      <c r="N669" s="5">
        <v>9.4999999999999998E-3</v>
      </c>
      <c r="O669" t="s">
        <v>30</v>
      </c>
      <c r="P669" s="5">
        <v>0.06</v>
      </c>
      <c r="Q669" s="6">
        <v>0</v>
      </c>
      <c r="R669" s="7">
        <v>3.4388204221613705E-4</v>
      </c>
      <c r="S669" s="7">
        <v>0</v>
      </c>
      <c r="T669" s="6">
        <v>0</v>
      </c>
      <c r="U669" s="6">
        <v>0</v>
      </c>
    </row>
    <row r="670" spans="1:21" x14ac:dyDescent="0.3">
      <c r="A670" t="s">
        <v>21</v>
      </c>
      <c r="B670" t="s">
        <v>398</v>
      </c>
      <c r="C670" t="s">
        <v>158</v>
      </c>
      <c r="D670" t="s">
        <v>159</v>
      </c>
      <c r="E670" t="s">
        <v>25</v>
      </c>
      <c r="F670" t="s">
        <v>26</v>
      </c>
      <c r="G670" t="s">
        <v>481</v>
      </c>
      <c r="H670" t="s">
        <v>164</v>
      </c>
      <c r="I670" t="s">
        <v>164</v>
      </c>
      <c r="J670" t="s">
        <v>164</v>
      </c>
      <c r="K670" t="s">
        <v>29</v>
      </c>
      <c r="L670">
        <v>10</v>
      </c>
      <c r="N670" s="5">
        <v>0.3</v>
      </c>
      <c r="O670" t="s">
        <v>30</v>
      </c>
      <c r="P670" s="5">
        <v>4.2177297000000002E-2</v>
      </c>
      <c r="Q670" s="6">
        <v>0</v>
      </c>
      <c r="R670" s="7">
        <v>1.5041279839351773E-3</v>
      </c>
      <c r="S670" s="7">
        <v>-6.8840361200273037E-4</v>
      </c>
      <c r="T670" s="6">
        <v>0</v>
      </c>
      <c r="U670" s="6">
        <v>0</v>
      </c>
    </row>
    <row r="671" spans="1:21" x14ac:dyDescent="0.3">
      <c r="A671" t="s">
        <v>21</v>
      </c>
      <c r="B671" t="s">
        <v>398</v>
      </c>
      <c r="C671" t="s">
        <v>158</v>
      </c>
      <c r="D671" t="s">
        <v>159</v>
      </c>
      <c r="E671" t="s">
        <v>25</v>
      </c>
      <c r="F671" t="s">
        <v>26</v>
      </c>
      <c r="G671" t="s">
        <v>482</v>
      </c>
      <c r="H671" t="s">
        <v>86</v>
      </c>
      <c r="I671" t="s">
        <v>86</v>
      </c>
      <c r="J671" t="s">
        <v>86</v>
      </c>
      <c r="K671" t="s">
        <v>29</v>
      </c>
      <c r="L671">
        <v>20</v>
      </c>
      <c r="N671" s="5">
        <v>0</v>
      </c>
      <c r="O671" t="s">
        <v>30</v>
      </c>
      <c r="P671" s="5">
        <v>2.2328378999999999E-2</v>
      </c>
      <c r="Q671" s="6">
        <v>0</v>
      </c>
      <c r="R671" s="7">
        <v>4.1614304261794292E-4</v>
      </c>
      <c r="S671" s="7">
        <v>0</v>
      </c>
      <c r="T671" s="6">
        <v>0</v>
      </c>
      <c r="U671" s="6">
        <v>0</v>
      </c>
    </row>
    <row r="672" spans="1:21" x14ac:dyDescent="0.3">
      <c r="A672" t="s">
        <v>21</v>
      </c>
      <c r="B672" t="s">
        <v>398</v>
      </c>
      <c r="C672" t="s">
        <v>158</v>
      </c>
      <c r="D672" t="s">
        <v>159</v>
      </c>
      <c r="E672" t="s">
        <v>25</v>
      </c>
      <c r="F672" t="s">
        <v>26</v>
      </c>
      <c r="G672" t="s">
        <v>483</v>
      </c>
      <c r="H672" t="s">
        <v>88</v>
      </c>
      <c r="I672" t="s">
        <v>900</v>
      </c>
      <c r="J672" t="s">
        <v>88</v>
      </c>
      <c r="K672" t="s">
        <v>29</v>
      </c>
      <c r="L672">
        <v>20</v>
      </c>
      <c r="N672" s="5">
        <v>0.36</v>
      </c>
      <c r="O672" t="s">
        <v>30</v>
      </c>
      <c r="P672" s="5">
        <v>0.132678133</v>
      </c>
      <c r="Q672" s="6">
        <v>114.7698463</v>
      </c>
      <c r="R672" s="7">
        <v>5.4422027606051417E-4</v>
      </c>
      <c r="S672" s="7">
        <v>0</v>
      </c>
      <c r="T672" s="6">
        <v>6.2460077436808779E-2</v>
      </c>
      <c r="U672" s="6">
        <v>0</v>
      </c>
    </row>
    <row r="673" spans="1:21" x14ac:dyDescent="0.3">
      <c r="A673" t="s">
        <v>21</v>
      </c>
      <c r="B673" t="s">
        <v>398</v>
      </c>
      <c r="C673" t="s">
        <v>158</v>
      </c>
      <c r="D673" t="s">
        <v>159</v>
      </c>
      <c r="E673" t="s">
        <v>25</v>
      </c>
      <c r="F673" t="s">
        <v>26</v>
      </c>
      <c r="G673" t="s">
        <v>484</v>
      </c>
      <c r="H673" t="s">
        <v>90</v>
      </c>
      <c r="I673" t="s">
        <v>901</v>
      </c>
      <c r="J673" t="s">
        <v>90</v>
      </c>
      <c r="K673" t="s">
        <v>29</v>
      </c>
      <c r="L673">
        <v>20</v>
      </c>
      <c r="N673" s="5">
        <v>0</v>
      </c>
      <c r="O673" t="s">
        <v>30</v>
      </c>
      <c r="P673" s="5">
        <v>0.40840336100000002</v>
      </c>
      <c r="Q673" s="6">
        <v>0</v>
      </c>
      <c r="R673" s="7">
        <v>5.9971371598526411E-4</v>
      </c>
      <c r="S673" s="7">
        <v>0</v>
      </c>
      <c r="T673" s="6">
        <v>0</v>
      </c>
      <c r="U673" s="6">
        <v>0</v>
      </c>
    </row>
    <row r="674" spans="1:21" x14ac:dyDescent="0.3">
      <c r="A674" t="s">
        <v>21</v>
      </c>
      <c r="B674" t="s">
        <v>398</v>
      </c>
      <c r="C674" t="s">
        <v>158</v>
      </c>
      <c r="D674" t="s">
        <v>159</v>
      </c>
      <c r="E674" t="s">
        <v>25</v>
      </c>
      <c r="F674" t="s">
        <v>26</v>
      </c>
      <c r="G674" t="s">
        <v>485</v>
      </c>
      <c r="H674" t="s">
        <v>92</v>
      </c>
      <c r="I674" t="s">
        <v>902</v>
      </c>
      <c r="J674" t="s">
        <v>92</v>
      </c>
      <c r="K674" t="s">
        <v>29</v>
      </c>
      <c r="L674">
        <v>20</v>
      </c>
      <c r="N674" s="5">
        <v>0</v>
      </c>
      <c r="O674" t="s">
        <v>30</v>
      </c>
      <c r="P674" s="5">
        <v>0.17050258300000001</v>
      </c>
      <c r="Q674" s="6">
        <v>0</v>
      </c>
      <c r="R674" s="7">
        <v>5.7101895318805308E-4</v>
      </c>
      <c r="S674" s="7">
        <v>0</v>
      </c>
      <c r="T674" s="6">
        <v>0</v>
      </c>
      <c r="U674" s="6">
        <v>0</v>
      </c>
    </row>
    <row r="675" spans="1:21" x14ac:dyDescent="0.3">
      <c r="A675" t="s">
        <v>21</v>
      </c>
      <c r="B675" t="s">
        <v>398</v>
      </c>
      <c r="C675" t="s">
        <v>158</v>
      </c>
      <c r="D675" t="s">
        <v>159</v>
      </c>
      <c r="E675" t="s">
        <v>25</v>
      </c>
      <c r="F675" t="s">
        <v>26</v>
      </c>
      <c r="G675" t="s">
        <v>486</v>
      </c>
      <c r="H675" t="s">
        <v>94</v>
      </c>
      <c r="I675" t="s">
        <v>903</v>
      </c>
      <c r="J675" t="s">
        <v>94</v>
      </c>
      <c r="K675" t="s">
        <v>29</v>
      </c>
      <c r="L675">
        <v>20</v>
      </c>
      <c r="N675" s="5">
        <v>0</v>
      </c>
      <c r="O675" t="s">
        <v>30</v>
      </c>
      <c r="P675" s="5">
        <v>0.21752668999999999</v>
      </c>
      <c r="Q675" s="6">
        <v>0</v>
      </c>
      <c r="R675" s="7">
        <v>4.2739666054208129E-4</v>
      </c>
      <c r="S675" s="7">
        <v>0</v>
      </c>
      <c r="T675" s="6">
        <v>0</v>
      </c>
      <c r="U675" s="6">
        <v>0</v>
      </c>
    </row>
    <row r="676" spans="1:21" x14ac:dyDescent="0.3">
      <c r="A676" t="s">
        <v>21</v>
      </c>
      <c r="B676" t="s">
        <v>398</v>
      </c>
      <c r="C676" t="s">
        <v>158</v>
      </c>
      <c r="D676" t="s">
        <v>159</v>
      </c>
      <c r="E676" t="s">
        <v>25</v>
      </c>
      <c r="F676" t="s">
        <v>26</v>
      </c>
      <c r="G676" t="s">
        <v>487</v>
      </c>
      <c r="H676" t="s">
        <v>96</v>
      </c>
      <c r="I676" t="s">
        <v>904</v>
      </c>
      <c r="J676" t="s">
        <v>96</v>
      </c>
      <c r="K676" t="s">
        <v>29</v>
      </c>
      <c r="L676">
        <v>11</v>
      </c>
      <c r="N676" s="5">
        <v>0.9</v>
      </c>
      <c r="O676" t="s">
        <v>30</v>
      </c>
      <c r="P676" s="5">
        <v>0.04</v>
      </c>
      <c r="Q676" s="6">
        <v>0</v>
      </c>
      <c r="R676" s="7">
        <v>2.1371396823552727E-3</v>
      </c>
      <c r="S676" s="7">
        <v>0</v>
      </c>
      <c r="T676" s="6">
        <v>0</v>
      </c>
      <c r="U676" s="6">
        <v>0</v>
      </c>
    </row>
    <row r="677" spans="1:21" x14ac:dyDescent="0.3">
      <c r="A677" t="s">
        <v>21</v>
      </c>
      <c r="B677" t="s">
        <v>398</v>
      </c>
      <c r="C677" t="s">
        <v>158</v>
      </c>
      <c r="D677" t="s">
        <v>159</v>
      </c>
      <c r="E677" t="s">
        <v>25</v>
      </c>
      <c r="F677" t="s">
        <v>26</v>
      </c>
      <c r="G677" t="s">
        <v>488</v>
      </c>
      <c r="H677" t="s">
        <v>100</v>
      </c>
      <c r="I677" t="s">
        <v>100</v>
      </c>
      <c r="J677" t="s">
        <v>100</v>
      </c>
      <c r="K677" t="s">
        <v>29</v>
      </c>
      <c r="L677">
        <v>20</v>
      </c>
      <c r="N677" s="5">
        <v>9.4999999999999998E-3</v>
      </c>
      <c r="O677" t="s">
        <v>30</v>
      </c>
      <c r="P677" s="5">
        <v>0.1</v>
      </c>
      <c r="Q677" s="6">
        <v>2.0269495169999998</v>
      </c>
      <c r="R677" s="7">
        <v>8.1527516675263792E-4</v>
      </c>
      <c r="S677" s="7">
        <v>0</v>
      </c>
      <c r="T677" s="6">
        <v>1.6525216054713537E-3</v>
      </c>
      <c r="U677" s="6">
        <v>0</v>
      </c>
    </row>
    <row r="678" spans="1:21" x14ac:dyDescent="0.3">
      <c r="A678" t="s">
        <v>21</v>
      </c>
      <c r="B678" t="s">
        <v>398</v>
      </c>
      <c r="C678" t="s">
        <v>158</v>
      </c>
      <c r="D678" t="s">
        <v>159</v>
      </c>
      <c r="E678" t="s">
        <v>25</v>
      </c>
      <c r="F678" t="s">
        <v>26</v>
      </c>
      <c r="G678" t="s">
        <v>489</v>
      </c>
      <c r="H678" t="s">
        <v>102</v>
      </c>
      <c r="I678" t="s">
        <v>102</v>
      </c>
      <c r="J678" t="s">
        <v>102</v>
      </c>
      <c r="K678" t="s">
        <v>29</v>
      </c>
      <c r="L678">
        <v>11</v>
      </c>
      <c r="N678" s="5">
        <v>0.02</v>
      </c>
      <c r="O678" t="s">
        <v>30</v>
      </c>
      <c r="P678" s="5">
        <v>1.72E-2</v>
      </c>
      <c r="Q678" s="6">
        <v>0</v>
      </c>
      <c r="R678" s="7">
        <v>2.1371396823552727E-3</v>
      </c>
      <c r="S678" s="7">
        <v>0</v>
      </c>
      <c r="T678" s="6">
        <v>0</v>
      </c>
      <c r="U678" s="6">
        <v>0</v>
      </c>
    </row>
    <row r="679" spans="1:21" x14ac:dyDescent="0.3">
      <c r="A679" t="s">
        <v>21</v>
      </c>
      <c r="B679" t="s">
        <v>398</v>
      </c>
      <c r="C679" t="s">
        <v>158</v>
      </c>
      <c r="D679" t="s">
        <v>159</v>
      </c>
      <c r="E679" t="s">
        <v>25</v>
      </c>
      <c r="F679" t="s">
        <v>26</v>
      </c>
      <c r="G679" t="s">
        <v>490</v>
      </c>
      <c r="H679" t="s">
        <v>104</v>
      </c>
      <c r="I679" t="s">
        <v>104</v>
      </c>
      <c r="J679" t="s">
        <v>104</v>
      </c>
      <c r="K679" t="s">
        <v>29</v>
      </c>
      <c r="L679">
        <v>15</v>
      </c>
      <c r="N679" s="5">
        <v>0.40500000000000003</v>
      </c>
      <c r="O679" t="s">
        <v>30</v>
      </c>
      <c r="P679" s="5">
        <v>1.658128E-2</v>
      </c>
      <c r="Q679" s="6">
        <v>0</v>
      </c>
      <c r="R679" s="7">
        <v>2.7363827229733034E-4</v>
      </c>
      <c r="S679" s="7">
        <v>0</v>
      </c>
      <c r="T679" s="6">
        <v>0</v>
      </c>
      <c r="U679" s="6">
        <v>0</v>
      </c>
    </row>
    <row r="680" spans="1:21" x14ac:dyDescent="0.3">
      <c r="A680" t="s">
        <v>21</v>
      </c>
      <c r="B680" t="s">
        <v>398</v>
      </c>
      <c r="C680" t="s">
        <v>158</v>
      </c>
      <c r="D680" t="s">
        <v>159</v>
      </c>
      <c r="E680" t="s">
        <v>25</v>
      </c>
      <c r="F680" t="s">
        <v>26</v>
      </c>
      <c r="G680" t="s">
        <v>491</v>
      </c>
      <c r="H680" t="s">
        <v>106</v>
      </c>
      <c r="I680" t="s">
        <v>106</v>
      </c>
      <c r="J680" t="s">
        <v>106</v>
      </c>
      <c r="K680" t="s">
        <v>29</v>
      </c>
      <c r="L680">
        <v>11</v>
      </c>
      <c r="N680" s="5">
        <v>2.9081632999999999E-2</v>
      </c>
      <c r="O680" t="s">
        <v>30</v>
      </c>
      <c r="P680" s="5">
        <v>7.1199999999999999E-2</v>
      </c>
      <c r="Q680" s="6">
        <v>4.1466952099999999</v>
      </c>
      <c r="R680" s="7">
        <v>5.9249955264351192E-4</v>
      </c>
      <c r="S680" s="7">
        <v>0</v>
      </c>
      <c r="T680" s="6">
        <v>2.4569150568739934E-3</v>
      </c>
      <c r="U680" s="6">
        <v>0</v>
      </c>
    </row>
    <row r="681" spans="1:21" x14ac:dyDescent="0.3">
      <c r="A681" t="s">
        <v>21</v>
      </c>
      <c r="B681" t="s">
        <v>398</v>
      </c>
      <c r="C681" t="s">
        <v>158</v>
      </c>
      <c r="D681" t="s">
        <v>159</v>
      </c>
      <c r="E681" t="s">
        <v>25</v>
      </c>
      <c r="F681" t="s">
        <v>26</v>
      </c>
      <c r="G681" t="s">
        <v>492</v>
      </c>
      <c r="H681" t="s">
        <v>111</v>
      </c>
      <c r="I681" t="s">
        <v>111</v>
      </c>
      <c r="J681" t="s">
        <v>111</v>
      </c>
      <c r="K681" t="s">
        <v>29</v>
      </c>
      <c r="L681">
        <v>20</v>
      </c>
      <c r="N681" s="5">
        <v>2.7E-2</v>
      </c>
      <c r="O681" t="s">
        <v>30</v>
      </c>
      <c r="P681" s="5">
        <v>0.146537695</v>
      </c>
      <c r="Q681" s="6">
        <v>9.5446667880000007</v>
      </c>
      <c r="R681" s="7">
        <v>6.1734118931197298E-4</v>
      </c>
      <c r="S681" s="7">
        <v>0</v>
      </c>
      <c r="T681" s="6">
        <v>5.8923159464904099E-3</v>
      </c>
      <c r="U681" s="6">
        <v>0</v>
      </c>
    </row>
    <row r="682" spans="1:21" x14ac:dyDescent="0.3">
      <c r="A682" t="s">
        <v>21</v>
      </c>
      <c r="B682" t="s">
        <v>398</v>
      </c>
      <c r="C682" t="s">
        <v>158</v>
      </c>
      <c r="D682" t="s">
        <v>159</v>
      </c>
      <c r="E682" t="s">
        <v>25</v>
      </c>
      <c r="F682" t="s">
        <v>26</v>
      </c>
      <c r="G682" t="s">
        <v>493</v>
      </c>
      <c r="H682" t="s">
        <v>115</v>
      </c>
      <c r="I682" t="s">
        <v>905</v>
      </c>
      <c r="J682" t="s">
        <v>115</v>
      </c>
      <c r="K682" t="s">
        <v>29</v>
      </c>
      <c r="L682">
        <v>20</v>
      </c>
      <c r="N682" s="5">
        <v>0.19</v>
      </c>
      <c r="O682" t="s">
        <v>30</v>
      </c>
      <c r="P682" s="5">
        <v>6.9001353000000001E-2</v>
      </c>
      <c r="Q682" s="6">
        <v>4.746254499</v>
      </c>
      <c r="R682" s="7">
        <v>0</v>
      </c>
      <c r="S682" s="7">
        <v>0</v>
      </c>
      <c r="T682" s="6">
        <v>0</v>
      </c>
      <c r="U682" s="6">
        <v>0</v>
      </c>
    </row>
    <row r="683" spans="1:21" x14ac:dyDescent="0.3">
      <c r="A683" t="s">
        <v>21</v>
      </c>
      <c r="B683" t="s">
        <v>398</v>
      </c>
      <c r="C683" t="s">
        <v>158</v>
      </c>
      <c r="D683" t="s">
        <v>159</v>
      </c>
      <c r="E683" t="s">
        <v>25</v>
      </c>
      <c r="F683" t="s">
        <v>26</v>
      </c>
      <c r="G683" t="s">
        <v>494</v>
      </c>
      <c r="H683" t="s">
        <v>117</v>
      </c>
      <c r="I683" t="s">
        <v>906</v>
      </c>
      <c r="J683" t="s">
        <v>117</v>
      </c>
      <c r="K683" t="s">
        <v>29</v>
      </c>
      <c r="L683">
        <v>20</v>
      </c>
      <c r="N683" s="5">
        <v>0.14249999999999999</v>
      </c>
      <c r="O683" t="s">
        <v>30</v>
      </c>
      <c r="P683" s="5">
        <v>2.7805151E-2</v>
      </c>
      <c r="Q683" s="6">
        <v>0</v>
      </c>
      <c r="R683" s="7">
        <v>3.5546948253867679E-4</v>
      </c>
      <c r="S683" s="7">
        <v>0</v>
      </c>
      <c r="T683" s="6">
        <v>0</v>
      </c>
      <c r="U683" s="6">
        <v>0</v>
      </c>
    </row>
    <row r="684" spans="1:21" x14ac:dyDescent="0.3">
      <c r="A684" t="s">
        <v>21</v>
      </c>
      <c r="B684" t="s">
        <v>398</v>
      </c>
      <c r="C684" t="s">
        <v>158</v>
      </c>
      <c r="D684" t="s">
        <v>159</v>
      </c>
      <c r="E684" t="s">
        <v>25</v>
      </c>
      <c r="F684" t="s">
        <v>26</v>
      </c>
      <c r="G684" t="s">
        <v>495</v>
      </c>
      <c r="H684" t="s">
        <v>119</v>
      </c>
      <c r="I684" t="s">
        <v>907</v>
      </c>
      <c r="J684" t="s">
        <v>119</v>
      </c>
      <c r="K684" t="s">
        <v>29</v>
      </c>
      <c r="L684">
        <v>20</v>
      </c>
      <c r="N684" s="5">
        <v>0.54</v>
      </c>
      <c r="O684" t="s">
        <v>30</v>
      </c>
      <c r="P684" s="5">
        <v>0.125</v>
      </c>
      <c r="Q684" s="6">
        <v>154.4451445</v>
      </c>
      <c r="R684" s="7">
        <v>6.1734118931197309E-4</v>
      </c>
      <c r="S684" s="7">
        <v>0</v>
      </c>
      <c r="T684" s="6">
        <v>9.5345349189089532E-2</v>
      </c>
      <c r="U684" s="6">
        <v>0</v>
      </c>
    </row>
    <row r="685" spans="1:21" x14ac:dyDescent="0.3">
      <c r="A685" t="s">
        <v>21</v>
      </c>
      <c r="B685" t="s">
        <v>398</v>
      </c>
      <c r="C685" t="s">
        <v>158</v>
      </c>
      <c r="D685" t="s">
        <v>159</v>
      </c>
      <c r="E685" t="s">
        <v>25</v>
      </c>
      <c r="F685" t="s">
        <v>26</v>
      </c>
      <c r="G685" t="s">
        <v>496</v>
      </c>
      <c r="H685" t="s">
        <v>123</v>
      </c>
      <c r="I685" t="s">
        <v>123</v>
      </c>
      <c r="J685" t="s">
        <v>123</v>
      </c>
      <c r="K685" t="s">
        <v>29</v>
      </c>
      <c r="L685">
        <v>15</v>
      </c>
      <c r="N685" s="5">
        <v>0</v>
      </c>
      <c r="O685" t="s">
        <v>30</v>
      </c>
      <c r="P685" s="5">
        <v>0</v>
      </c>
      <c r="Q685" s="6">
        <v>0</v>
      </c>
      <c r="R685" s="7">
        <v>0</v>
      </c>
      <c r="S685" s="7">
        <v>0</v>
      </c>
      <c r="T685" s="6">
        <v>0</v>
      </c>
      <c r="U685" s="6">
        <v>0</v>
      </c>
    </row>
    <row r="686" spans="1:21" x14ac:dyDescent="0.3">
      <c r="A686" t="s">
        <v>21</v>
      </c>
      <c r="B686" t="s">
        <v>398</v>
      </c>
      <c r="C686" t="s">
        <v>158</v>
      </c>
      <c r="D686" t="s">
        <v>159</v>
      </c>
      <c r="E686" t="s">
        <v>25</v>
      </c>
      <c r="F686" t="s">
        <v>26</v>
      </c>
      <c r="G686" t="s">
        <v>497</v>
      </c>
      <c r="H686" t="s">
        <v>125</v>
      </c>
      <c r="I686" t="s">
        <v>908</v>
      </c>
      <c r="J686" t="s">
        <v>125</v>
      </c>
      <c r="K686" t="s">
        <v>29</v>
      </c>
      <c r="L686">
        <v>20</v>
      </c>
      <c r="N686" s="5">
        <v>0.08</v>
      </c>
      <c r="O686" t="s">
        <v>30</v>
      </c>
      <c r="P686" s="5">
        <v>2.0147419999999999E-2</v>
      </c>
      <c r="Q686" s="6">
        <v>0</v>
      </c>
      <c r="R686" s="7">
        <v>6.2655412986670146E-4</v>
      </c>
      <c r="S686" s="7">
        <v>0</v>
      </c>
      <c r="T686" s="6">
        <v>0</v>
      </c>
      <c r="U686" s="6">
        <v>0</v>
      </c>
    </row>
    <row r="687" spans="1:21" x14ac:dyDescent="0.3">
      <c r="A687" t="s">
        <v>21</v>
      </c>
      <c r="B687" t="s">
        <v>398</v>
      </c>
      <c r="C687" t="s">
        <v>158</v>
      </c>
      <c r="D687" t="s">
        <v>159</v>
      </c>
      <c r="E687" t="s">
        <v>25</v>
      </c>
      <c r="F687" t="s">
        <v>26</v>
      </c>
      <c r="G687" t="s">
        <v>498</v>
      </c>
      <c r="H687" t="s">
        <v>127</v>
      </c>
      <c r="I687" t="s">
        <v>909</v>
      </c>
      <c r="J687" t="s">
        <v>127</v>
      </c>
      <c r="K687" t="s">
        <v>29</v>
      </c>
      <c r="L687">
        <v>20</v>
      </c>
      <c r="N687" s="5">
        <v>0</v>
      </c>
      <c r="O687" t="s">
        <v>30</v>
      </c>
      <c r="P687" s="5">
        <v>0.36067226899999999</v>
      </c>
      <c r="Q687" s="6">
        <v>0</v>
      </c>
      <c r="R687" s="7">
        <v>4.5518301708258357E-4</v>
      </c>
      <c r="S687" s="7">
        <v>0</v>
      </c>
      <c r="T687" s="6">
        <v>0</v>
      </c>
      <c r="U687" s="6">
        <v>0</v>
      </c>
    </row>
    <row r="688" spans="1:21" x14ac:dyDescent="0.3">
      <c r="A688" t="s">
        <v>21</v>
      </c>
      <c r="B688" t="s">
        <v>398</v>
      </c>
      <c r="C688" t="s">
        <v>158</v>
      </c>
      <c r="D688" t="s">
        <v>159</v>
      </c>
      <c r="E688" t="s">
        <v>25</v>
      </c>
      <c r="F688" t="s">
        <v>26</v>
      </c>
      <c r="G688" t="s">
        <v>499</v>
      </c>
      <c r="H688" t="s">
        <v>129</v>
      </c>
      <c r="I688" t="s">
        <v>910</v>
      </c>
      <c r="J688" t="s">
        <v>129</v>
      </c>
      <c r="K688" t="s">
        <v>29</v>
      </c>
      <c r="L688">
        <v>20</v>
      </c>
      <c r="N688" s="5">
        <v>0</v>
      </c>
      <c r="O688" t="s">
        <v>30</v>
      </c>
      <c r="P688" s="5">
        <v>6.8107092999999994E-2</v>
      </c>
      <c r="Q688" s="6">
        <v>0</v>
      </c>
      <c r="R688" s="7">
        <v>6.282286064153345E-4</v>
      </c>
      <c r="S688" s="7">
        <v>0</v>
      </c>
      <c r="T688" s="6">
        <v>0</v>
      </c>
      <c r="U688" s="6">
        <v>0</v>
      </c>
    </row>
    <row r="689" spans="1:21" x14ac:dyDescent="0.3">
      <c r="A689" t="s">
        <v>21</v>
      </c>
      <c r="B689" t="s">
        <v>398</v>
      </c>
      <c r="C689" t="s">
        <v>158</v>
      </c>
      <c r="D689" t="s">
        <v>159</v>
      </c>
      <c r="E689" t="s">
        <v>25</v>
      </c>
      <c r="F689" t="s">
        <v>26</v>
      </c>
      <c r="G689" t="s">
        <v>500</v>
      </c>
      <c r="H689" t="s">
        <v>131</v>
      </c>
      <c r="I689" t="s">
        <v>911</v>
      </c>
      <c r="J689" t="s">
        <v>131</v>
      </c>
      <c r="K689" t="s">
        <v>29</v>
      </c>
      <c r="L689">
        <v>20</v>
      </c>
      <c r="N689" s="5">
        <v>0</v>
      </c>
      <c r="O689" t="s">
        <v>30</v>
      </c>
      <c r="P689" s="5">
        <v>0.12588968</v>
      </c>
      <c r="Q689" s="6">
        <v>0</v>
      </c>
      <c r="R689" s="7">
        <v>6.2338388405654697E-4</v>
      </c>
      <c r="S689" s="7">
        <v>0</v>
      </c>
      <c r="T689" s="6">
        <v>0</v>
      </c>
      <c r="U689" s="6">
        <v>0</v>
      </c>
    </row>
    <row r="690" spans="1:21" x14ac:dyDescent="0.3">
      <c r="A690" t="s">
        <v>21</v>
      </c>
      <c r="B690" t="s">
        <v>398</v>
      </c>
      <c r="C690" t="s">
        <v>158</v>
      </c>
      <c r="D690" t="s">
        <v>159</v>
      </c>
      <c r="E690" t="s">
        <v>25</v>
      </c>
      <c r="F690" t="s">
        <v>26</v>
      </c>
      <c r="G690" t="s">
        <v>501</v>
      </c>
      <c r="H690" t="s">
        <v>157</v>
      </c>
      <c r="I690" t="s">
        <v>912</v>
      </c>
      <c r="J690" t="s">
        <v>157</v>
      </c>
      <c r="K690" t="s">
        <v>29</v>
      </c>
      <c r="L690">
        <v>11</v>
      </c>
      <c r="N690" s="5">
        <v>0.52</v>
      </c>
      <c r="O690" t="s">
        <v>30</v>
      </c>
      <c r="P690" s="5">
        <v>0</v>
      </c>
      <c r="Q690" s="6">
        <v>0</v>
      </c>
      <c r="R690" s="7">
        <v>0</v>
      </c>
      <c r="S690" s="7">
        <v>0</v>
      </c>
      <c r="T690" s="6">
        <v>0</v>
      </c>
      <c r="U690" s="6">
        <v>0</v>
      </c>
    </row>
    <row r="691" spans="1:21" x14ac:dyDescent="0.3">
      <c r="A691" t="s">
        <v>21</v>
      </c>
      <c r="B691" t="s">
        <v>398</v>
      </c>
      <c r="C691" t="s">
        <v>158</v>
      </c>
      <c r="D691" t="s">
        <v>159</v>
      </c>
      <c r="E691" t="s">
        <v>25</v>
      </c>
      <c r="F691" t="s">
        <v>31</v>
      </c>
      <c r="G691" t="s">
        <v>502</v>
      </c>
      <c r="H691" t="s">
        <v>28</v>
      </c>
      <c r="I691" t="s">
        <v>28</v>
      </c>
      <c r="J691" t="s">
        <v>28</v>
      </c>
      <c r="K691" t="s">
        <v>29</v>
      </c>
      <c r="L691">
        <v>20</v>
      </c>
      <c r="N691" s="5">
        <v>0</v>
      </c>
      <c r="O691" t="s">
        <v>30</v>
      </c>
      <c r="P691" s="5">
        <v>0.3</v>
      </c>
      <c r="Q691" s="6">
        <v>0</v>
      </c>
      <c r="R691" s="7">
        <v>8.7284068609061894E-4</v>
      </c>
      <c r="S691" s="7">
        <v>0</v>
      </c>
      <c r="T691" s="6">
        <v>0</v>
      </c>
      <c r="U691" s="6">
        <v>0</v>
      </c>
    </row>
    <row r="692" spans="1:21" x14ac:dyDescent="0.3">
      <c r="A692" t="s">
        <v>21</v>
      </c>
      <c r="B692" t="s">
        <v>398</v>
      </c>
      <c r="C692" t="s">
        <v>158</v>
      </c>
      <c r="D692" t="s">
        <v>159</v>
      </c>
      <c r="E692" t="s">
        <v>25</v>
      </c>
      <c r="F692" t="s">
        <v>31</v>
      </c>
      <c r="G692" t="s">
        <v>503</v>
      </c>
      <c r="H692" t="s">
        <v>162</v>
      </c>
      <c r="I692" t="s">
        <v>162</v>
      </c>
      <c r="J692" t="s">
        <v>162</v>
      </c>
      <c r="K692" t="s">
        <v>29</v>
      </c>
      <c r="L692">
        <v>15</v>
      </c>
      <c r="N692" s="5">
        <v>9.4999999999999998E-3</v>
      </c>
      <c r="O692" t="s">
        <v>30</v>
      </c>
      <c r="P692" s="5">
        <v>0.06</v>
      </c>
      <c r="Q692" s="6">
        <v>87.340974239999994</v>
      </c>
      <c r="R692" s="7">
        <v>3.4388204221613705E-4</v>
      </c>
      <c r="S692" s="7">
        <v>0</v>
      </c>
      <c r="T692" s="6">
        <v>3.0034992590798216E-2</v>
      </c>
      <c r="U692" s="6">
        <v>0</v>
      </c>
    </row>
    <row r="693" spans="1:21" x14ac:dyDescent="0.3">
      <c r="A693" t="s">
        <v>21</v>
      </c>
      <c r="B693" t="s">
        <v>398</v>
      </c>
      <c r="C693" t="s">
        <v>158</v>
      </c>
      <c r="D693" t="s">
        <v>159</v>
      </c>
      <c r="E693" t="s">
        <v>25</v>
      </c>
      <c r="F693" t="s">
        <v>31</v>
      </c>
      <c r="G693" t="s">
        <v>504</v>
      </c>
      <c r="H693" t="s">
        <v>164</v>
      </c>
      <c r="I693" t="s">
        <v>164</v>
      </c>
      <c r="J693" t="s">
        <v>164</v>
      </c>
      <c r="K693" t="s">
        <v>29</v>
      </c>
      <c r="L693">
        <v>10</v>
      </c>
      <c r="N693" s="5">
        <v>0.3</v>
      </c>
      <c r="O693" t="s">
        <v>30</v>
      </c>
      <c r="P693" s="5">
        <v>4.2177297000000002E-2</v>
      </c>
      <c r="Q693" s="6">
        <v>1937.7402729999999</v>
      </c>
      <c r="R693" s="7">
        <v>1.5041279839351773E-3</v>
      </c>
      <c r="S693" s="7">
        <v>-6.8840361200273037E-4</v>
      </c>
      <c r="T693" s="6">
        <v>2.91460937021749</v>
      </c>
      <c r="U693" s="6">
        <v>-1.3339474030563567</v>
      </c>
    </row>
    <row r="694" spans="1:21" x14ac:dyDescent="0.3">
      <c r="A694" t="s">
        <v>21</v>
      </c>
      <c r="B694" t="s">
        <v>398</v>
      </c>
      <c r="C694" t="s">
        <v>158</v>
      </c>
      <c r="D694" t="s">
        <v>159</v>
      </c>
      <c r="E694" t="s">
        <v>25</v>
      </c>
      <c r="F694" t="s">
        <v>31</v>
      </c>
      <c r="G694" t="s">
        <v>505</v>
      </c>
      <c r="H694" t="s">
        <v>84</v>
      </c>
      <c r="I694" t="s">
        <v>84</v>
      </c>
      <c r="J694" t="s">
        <v>84</v>
      </c>
      <c r="K694" t="s">
        <v>29</v>
      </c>
      <c r="L694">
        <v>20</v>
      </c>
      <c r="N694" s="5">
        <v>0.15</v>
      </c>
      <c r="O694" t="s">
        <v>30</v>
      </c>
      <c r="P694" s="5">
        <v>2.5100852E-2</v>
      </c>
      <c r="Q694" s="6">
        <v>545.74593619999996</v>
      </c>
      <c r="R694" s="7">
        <v>3.8532067167450023E-4</v>
      </c>
      <c r="S694" s="7">
        <v>0</v>
      </c>
      <c r="T694" s="6">
        <v>0.33691144531588413</v>
      </c>
      <c r="U694" s="6">
        <v>0</v>
      </c>
    </row>
    <row r="695" spans="1:21" x14ac:dyDescent="0.3">
      <c r="A695" t="s">
        <v>21</v>
      </c>
      <c r="B695" t="s">
        <v>398</v>
      </c>
      <c r="C695" t="s">
        <v>158</v>
      </c>
      <c r="D695" t="s">
        <v>159</v>
      </c>
      <c r="E695" t="s">
        <v>25</v>
      </c>
      <c r="F695" t="s">
        <v>31</v>
      </c>
      <c r="G695" t="s">
        <v>506</v>
      </c>
      <c r="H695" t="s">
        <v>86</v>
      </c>
      <c r="I695" t="s">
        <v>86</v>
      </c>
      <c r="J695" t="s">
        <v>86</v>
      </c>
      <c r="K695" t="s">
        <v>29</v>
      </c>
      <c r="L695">
        <v>20</v>
      </c>
      <c r="N695" s="5">
        <v>0</v>
      </c>
      <c r="O695" t="s">
        <v>30</v>
      </c>
      <c r="P695" s="5">
        <v>3.3703214000000002E-2</v>
      </c>
      <c r="Q695" s="6">
        <v>0</v>
      </c>
      <c r="R695" s="7">
        <v>4.1614304261794292E-4</v>
      </c>
      <c r="S695" s="7">
        <v>0</v>
      </c>
      <c r="T695" s="6">
        <v>0</v>
      </c>
      <c r="U695" s="6">
        <v>0</v>
      </c>
    </row>
    <row r="696" spans="1:21" x14ac:dyDescent="0.3">
      <c r="A696" t="s">
        <v>21</v>
      </c>
      <c r="B696" t="s">
        <v>398</v>
      </c>
      <c r="C696" t="s">
        <v>158</v>
      </c>
      <c r="D696" t="s">
        <v>159</v>
      </c>
      <c r="E696" t="s">
        <v>25</v>
      </c>
      <c r="F696" t="s">
        <v>31</v>
      </c>
      <c r="G696" t="s">
        <v>507</v>
      </c>
      <c r="H696" t="s">
        <v>88</v>
      </c>
      <c r="I696" t="s">
        <v>900</v>
      </c>
      <c r="J696" t="s">
        <v>88</v>
      </c>
      <c r="K696" t="s">
        <v>29</v>
      </c>
      <c r="L696">
        <v>20</v>
      </c>
      <c r="N696" s="5">
        <v>0.17567412900000001</v>
      </c>
      <c r="O696" t="s">
        <v>30</v>
      </c>
      <c r="P696" s="5">
        <v>0.132678133</v>
      </c>
      <c r="Q696" s="6">
        <v>4775.2646299999997</v>
      </c>
      <c r="R696" s="7">
        <v>5.4422027606051417E-4</v>
      </c>
      <c r="S696" s="7">
        <v>0</v>
      </c>
      <c r="T696" s="6">
        <v>2.5987958352006091</v>
      </c>
      <c r="U696" s="6">
        <v>0</v>
      </c>
    </row>
    <row r="697" spans="1:21" x14ac:dyDescent="0.3">
      <c r="A697" t="s">
        <v>21</v>
      </c>
      <c r="B697" t="s">
        <v>398</v>
      </c>
      <c r="C697" t="s">
        <v>158</v>
      </c>
      <c r="D697" t="s">
        <v>159</v>
      </c>
      <c r="E697" t="s">
        <v>25</v>
      </c>
      <c r="F697" t="s">
        <v>31</v>
      </c>
      <c r="G697" t="s">
        <v>508</v>
      </c>
      <c r="H697" t="s">
        <v>90</v>
      </c>
      <c r="I697" t="s">
        <v>901</v>
      </c>
      <c r="J697" t="s">
        <v>90</v>
      </c>
      <c r="K697" t="s">
        <v>29</v>
      </c>
      <c r="L697">
        <v>20</v>
      </c>
      <c r="N697" s="5">
        <v>7.3129769999999997E-2</v>
      </c>
      <c r="O697" t="s">
        <v>30</v>
      </c>
      <c r="P697" s="5">
        <v>0.40840336100000002</v>
      </c>
      <c r="Q697" s="6">
        <v>6866.3542939999998</v>
      </c>
      <c r="R697" s="7">
        <v>5.9971371598526411E-4</v>
      </c>
      <c r="S697" s="7">
        <v>0</v>
      </c>
      <c r="T697" s="6">
        <v>4.1178468489261144</v>
      </c>
      <c r="U697" s="6">
        <v>0</v>
      </c>
    </row>
    <row r="698" spans="1:21" x14ac:dyDescent="0.3">
      <c r="A698" t="s">
        <v>21</v>
      </c>
      <c r="B698" t="s">
        <v>398</v>
      </c>
      <c r="C698" t="s">
        <v>158</v>
      </c>
      <c r="D698" t="s">
        <v>159</v>
      </c>
      <c r="E698" t="s">
        <v>25</v>
      </c>
      <c r="F698" t="s">
        <v>31</v>
      </c>
      <c r="G698" t="s">
        <v>509</v>
      </c>
      <c r="H698" t="s">
        <v>92</v>
      </c>
      <c r="I698" t="s">
        <v>902</v>
      </c>
      <c r="J698" t="s">
        <v>92</v>
      </c>
      <c r="K698" t="s">
        <v>29</v>
      </c>
      <c r="L698">
        <v>20</v>
      </c>
      <c r="N698" s="5">
        <v>2.8622670999999999E-2</v>
      </c>
      <c r="O698" t="s">
        <v>30</v>
      </c>
      <c r="P698" s="5">
        <v>0.17050258300000001</v>
      </c>
      <c r="Q698" s="6">
        <v>1005.076861</v>
      </c>
      <c r="R698" s="7">
        <v>5.7101895318805308E-4</v>
      </c>
      <c r="S698" s="7">
        <v>0</v>
      </c>
      <c r="T698" s="6">
        <v>0.57391793704175431</v>
      </c>
      <c r="U698" s="6">
        <v>0</v>
      </c>
    </row>
    <row r="699" spans="1:21" x14ac:dyDescent="0.3">
      <c r="A699" t="s">
        <v>21</v>
      </c>
      <c r="B699" t="s">
        <v>398</v>
      </c>
      <c r="C699" t="s">
        <v>158</v>
      </c>
      <c r="D699" t="s">
        <v>159</v>
      </c>
      <c r="E699" t="s">
        <v>25</v>
      </c>
      <c r="F699" t="s">
        <v>31</v>
      </c>
      <c r="G699" t="s">
        <v>510</v>
      </c>
      <c r="H699" t="s">
        <v>94</v>
      </c>
      <c r="I699" t="s">
        <v>903</v>
      </c>
      <c r="J699" t="s">
        <v>94</v>
      </c>
      <c r="K699" t="s">
        <v>29</v>
      </c>
      <c r="L699">
        <v>20</v>
      </c>
      <c r="N699" s="5">
        <v>7.1053062E-2</v>
      </c>
      <c r="O699" t="s">
        <v>30</v>
      </c>
      <c r="P699" s="5">
        <v>0.21752668999999999</v>
      </c>
      <c r="Q699" s="6">
        <v>3361.9309750000002</v>
      </c>
      <c r="R699" s="7">
        <v>4.2739666054208129E-4</v>
      </c>
      <c r="S699" s="7">
        <v>0</v>
      </c>
      <c r="T699" s="6">
        <v>1.4368780716879834</v>
      </c>
      <c r="U699" s="6">
        <v>0</v>
      </c>
    </row>
    <row r="700" spans="1:21" x14ac:dyDescent="0.3">
      <c r="A700" t="s">
        <v>21</v>
      </c>
      <c r="B700" t="s">
        <v>398</v>
      </c>
      <c r="C700" t="s">
        <v>158</v>
      </c>
      <c r="D700" t="s">
        <v>159</v>
      </c>
      <c r="E700" t="s">
        <v>25</v>
      </c>
      <c r="F700" t="s">
        <v>31</v>
      </c>
      <c r="G700" t="s">
        <v>511</v>
      </c>
      <c r="H700" t="s">
        <v>96</v>
      </c>
      <c r="I700" t="s">
        <v>904</v>
      </c>
      <c r="J700" t="s">
        <v>96</v>
      </c>
      <c r="K700" t="s">
        <v>29</v>
      </c>
      <c r="L700">
        <v>11</v>
      </c>
      <c r="N700" s="5">
        <v>0.9</v>
      </c>
      <c r="O700" t="s">
        <v>30</v>
      </c>
      <c r="P700" s="5">
        <v>0.04</v>
      </c>
      <c r="Q700" s="6">
        <v>5443.3691319999998</v>
      </c>
      <c r="R700" s="7">
        <v>1.637737338131963E-3</v>
      </c>
      <c r="S700" s="7">
        <v>0</v>
      </c>
      <c r="T700" s="6">
        <v>8.9148088727113741</v>
      </c>
      <c r="U700" s="6">
        <v>0</v>
      </c>
    </row>
    <row r="701" spans="1:21" x14ac:dyDescent="0.3">
      <c r="A701" t="s">
        <v>21</v>
      </c>
      <c r="B701" t="s">
        <v>398</v>
      </c>
      <c r="C701" t="s">
        <v>158</v>
      </c>
      <c r="D701" t="s">
        <v>159</v>
      </c>
      <c r="E701" t="s">
        <v>25</v>
      </c>
      <c r="F701" t="s">
        <v>31</v>
      </c>
      <c r="G701" t="s">
        <v>512</v>
      </c>
      <c r="H701" t="s">
        <v>100</v>
      </c>
      <c r="I701" t="s">
        <v>100</v>
      </c>
      <c r="J701" t="s">
        <v>100</v>
      </c>
      <c r="K701" t="s">
        <v>29</v>
      </c>
      <c r="L701">
        <v>20</v>
      </c>
      <c r="N701" s="5">
        <v>9.4999999999999998E-3</v>
      </c>
      <c r="O701" t="s">
        <v>30</v>
      </c>
      <c r="P701" s="5">
        <v>0.1</v>
      </c>
      <c r="Q701" s="6">
        <v>163.1124471</v>
      </c>
      <c r="R701" s="7">
        <v>8.1527516675263792E-4</v>
      </c>
      <c r="S701" s="7">
        <v>0</v>
      </c>
      <c r="T701" s="6">
        <v>0.13298152750888334</v>
      </c>
      <c r="U701" s="6">
        <v>0</v>
      </c>
    </row>
    <row r="702" spans="1:21" x14ac:dyDescent="0.3">
      <c r="A702" t="s">
        <v>21</v>
      </c>
      <c r="B702" t="s">
        <v>398</v>
      </c>
      <c r="C702" t="s">
        <v>158</v>
      </c>
      <c r="D702" t="s">
        <v>159</v>
      </c>
      <c r="E702" t="s">
        <v>25</v>
      </c>
      <c r="F702" t="s">
        <v>31</v>
      </c>
      <c r="G702" t="s">
        <v>513</v>
      </c>
      <c r="H702" t="s">
        <v>106</v>
      </c>
      <c r="I702" t="s">
        <v>106</v>
      </c>
      <c r="J702" t="s">
        <v>106</v>
      </c>
      <c r="K702" t="s">
        <v>29</v>
      </c>
      <c r="L702">
        <v>11</v>
      </c>
      <c r="N702" s="5">
        <v>2.9081632999999999E-2</v>
      </c>
      <c r="O702" t="s">
        <v>30</v>
      </c>
      <c r="P702" s="5">
        <v>7.1199999999999999E-2</v>
      </c>
      <c r="Q702" s="6">
        <v>318.07557539999999</v>
      </c>
      <c r="R702" s="7">
        <v>5.9504671910607331E-4</v>
      </c>
      <c r="S702" s="7">
        <v>0</v>
      </c>
      <c r="T702" s="6">
        <v>0.18926982756954644</v>
      </c>
      <c r="U702" s="6">
        <v>0</v>
      </c>
    </row>
    <row r="703" spans="1:21" x14ac:dyDescent="0.3">
      <c r="A703" t="s">
        <v>21</v>
      </c>
      <c r="B703" t="s">
        <v>398</v>
      </c>
      <c r="C703" t="s">
        <v>158</v>
      </c>
      <c r="D703" t="s">
        <v>159</v>
      </c>
      <c r="E703" t="s">
        <v>25</v>
      </c>
      <c r="F703" t="s">
        <v>31</v>
      </c>
      <c r="G703" t="s">
        <v>514</v>
      </c>
      <c r="H703" t="s">
        <v>108</v>
      </c>
      <c r="I703" t="s">
        <v>108</v>
      </c>
      <c r="J703" t="s">
        <v>108</v>
      </c>
      <c r="K703" t="s">
        <v>29</v>
      </c>
      <c r="L703">
        <v>2</v>
      </c>
      <c r="M703" t="s">
        <v>176</v>
      </c>
      <c r="N703" s="5">
        <v>0</v>
      </c>
      <c r="O703" t="s">
        <v>30</v>
      </c>
      <c r="P703" s="5">
        <v>0.05</v>
      </c>
      <c r="Q703" s="6">
        <v>0</v>
      </c>
      <c r="R703" s="7">
        <v>6.1734118931197298E-4</v>
      </c>
      <c r="S703" s="7">
        <v>0</v>
      </c>
      <c r="T703" s="6">
        <v>0</v>
      </c>
      <c r="U703" s="6">
        <v>0</v>
      </c>
    </row>
    <row r="704" spans="1:21" x14ac:dyDescent="0.3">
      <c r="A704" t="s">
        <v>21</v>
      </c>
      <c r="B704" t="s">
        <v>398</v>
      </c>
      <c r="C704" t="s">
        <v>158</v>
      </c>
      <c r="D704" t="s">
        <v>159</v>
      </c>
      <c r="E704" t="s">
        <v>25</v>
      </c>
      <c r="F704" t="s">
        <v>31</v>
      </c>
      <c r="G704" t="s">
        <v>515</v>
      </c>
      <c r="H704" t="s">
        <v>111</v>
      </c>
      <c r="I704" t="s">
        <v>111</v>
      </c>
      <c r="J704" t="s">
        <v>111</v>
      </c>
      <c r="K704" t="s">
        <v>29</v>
      </c>
      <c r="L704">
        <v>20</v>
      </c>
      <c r="N704" s="5">
        <v>2.2499999999999998E-3</v>
      </c>
      <c r="O704" t="s">
        <v>30</v>
      </c>
      <c r="P704" s="5">
        <v>0.146537695</v>
      </c>
      <c r="Q704" s="6">
        <v>67.571781759999993</v>
      </c>
      <c r="R704" s="7">
        <v>6.1734118931197298E-4</v>
      </c>
      <c r="S704" s="7">
        <v>0</v>
      </c>
      <c r="T704" s="6">
        <v>4.1714844115647479E-2</v>
      </c>
      <c r="U704" s="6">
        <v>0</v>
      </c>
    </row>
    <row r="705" spans="1:21" x14ac:dyDescent="0.3">
      <c r="A705" t="s">
        <v>21</v>
      </c>
      <c r="B705" t="s">
        <v>398</v>
      </c>
      <c r="C705" t="s">
        <v>158</v>
      </c>
      <c r="D705" t="s">
        <v>159</v>
      </c>
      <c r="E705" t="s">
        <v>25</v>
      </c>
      <c r="F705" t="s">
        <v>31</v>
      </c>
      <c r="G705" t="s">
        <v>516</v>
      </c>
      <c r="H705" t="s">
        <v>115</v>
      </c>
      <c r="I705" t="s">
        <v>905</v>
      </c>
      <c r="J705" t="s">
        <v>115</v>
      </c>
      <c r="K705" t="s">
        <v>29</v>
      </c>
      <c r="L705">
        <v>20</v>
      </c>
      <c r="N705" s="5">
        <v>0.19</v>
      </c>
      <c r="O705" t="s">
        <v>30</v>
      </c>
      <c r="P705" s="5">
        <v>0.20169626399999999</v>
      </c>
      <c r="Q705" s="6">
        <v>8206.9172060000001</v>
      </c>
      <c r="R705" s="7">
        <v>1.9630465289106707E-4</v>
      </c>
      <c r="S705" s="7">
        <v>0</v>
      </c>
      <c r="T705" s="6">
        <v>1.6110560334295561</v>
      </c>
      <c r="U705" s="6">
        <v>0</v>
      </c>
    </row>
    <row r="706" spans="1:21" x14ac:dyDescent="0.3">
      <c r="A706" t="s">
        <v>21</v>
      </c>
      <c r="B706" t="s">
        <v>398</v>
      </c>
      <c r="C706" t="s">
        <v>158</v>
      </c>
      <c r="D706" t="s">
        <v>159</v>
      </c>
      <c r="E706" t="s">
        <v>25</v>
      </c>
      <c r="F706" t="s">
        <v>31</v>
      </c>
      <c r="G706" t="s">
        <v>517</v>
      </c>
      <c r="H706" t="s">
        <v>117</v>
      </c>
      <c r="I706" t="s">
        <v>906</v>
      </c>
      <c r="J706" t="s">
        <v>117</v>
      </c>
      <c r="K706" t="s">
        <v>29</v>
      </c>
      <c r="L706">
        <v>20</v>
      </c>
      <c r="N706" s="5">
        <v>0.14249999999999999</v>
      </c>
      <c r="O706" t="s">
        <v>30</v>
      </c>
      <c r="P706" s="5">
        <v>3.9179986E-2</v>
      </c>
      <c r="Q706" s="6">
        <v>813.80706450000002</v>
      </c>
      <c r="R706" s="7">
        <v>3.5546948253867673E-4</v>
      </c>
      <c r="S706" s="7">
        <v>0</v>
      </c>
      <c r="T706" s="6">
        <v>0.28928357610413452</v>
      </c>
      <c r="U706" s="6">
        <v>0</v>
      </c>
    </row>
    <row r="707" spans="1:21" x14ac:dyDescent="0.3">
      <c r="A707" t="s">
        <v>21</v>
      </c>
      <c r="B707" t="s">
        <v>398</v>
      </c>
      <c r="C707" t="s">
        <v>158</v>
      </c>
      <c r="D707" t="s">
        <v>159</v>
      </c>
      <c r="E707" t="s">
        <v>25</v>
      </c>
      <c r="F707" t="s">
        <v>31</v>
      </c>
      <c r="G707" t="s">
        <v>518</v>
      </c>
      <c r="H707" t="s">
        <v>119</v>
      </c>
      <c r="I707" t="s">
        <v>907</v>
      </c>
      <c r="J707" t="s">
        <v>119</v>
      </c>
      <c r="K707" t="s">
        <v>29</v>
      </c>
      <c r="L707">
        <v>20</v>
      </c>
      <c r="N707" s="5">
        <v>0.54</v>
      </c>
      <c r="O707" t="s">
        <v>30</v>
      </c>
      <c r="P707" s="5">
        <v>0.125</v>
      </c>
      <c r="Q707" s="6">
        <v>13479.925999999999</v>
      </c>
      <c r="R707" s="7">
        <v>6.1734118931197309E-4</v>
      </c>
      <c r="S707" s="7">
        <v>0</v>
      </c>
      <c r="T707" s="6">
        <v>8.321713548677387</v>
      </c>
      <c r="U707" s="6">
        <v>0</v>
      </c>
    </row>
    <row r="708" spans="1:21" x14ac:dyDescent="0.3">
      <c r="A708" t="s">
        <v>21</v>
      </c>
      <c r="B708" t="s">
        <v>398</v>
      </c>
      <c r="C708" t="s">
        <v>158</v>
      </c>
      <c r="D708" t="s">
        <v>159</v>
      </c>
      <c r="E708" t="s">
        <v>25</v>
      </c>
      <c r="F708" t="s">
        <v>31</v>
      </c>
      <c r="G708" t="s">
        <v>519</v>
      </c>
      <c r="H708" t="s">
        <v>121</v>
      </c>
      <c r="I708" t="s">
        <v>121</v>
      </c>
      <c r="J708" t="s">
        <v>121</v>
      </c>
      <c r="K708" t="s">
        <v>29</v>
      </c>
      <c r="L708">
        <v>11</v>
      </c>
      <c r="N708" s="5">
        <v>0.65</v>
      </c>
      <c r="O708" t="s">
        <v>30</v>
      </c>
      <c r="P708" s="5">
        <v>0.12</v>
      </c>
      <c r="Q708" s="6">
        <v>14525.36922</v>
      </c>
      <c r="R708" s="7">
        <v>6.1734118931197298E-4</v>
      </c>
      <c r="S708" s="7">
        <v>0</v>
      </c>
      <c r="T708" s="6">
        <v>8.9671087094703257</v>
      </c>
      <c r="U708" s="6">
        <v>0</v>
      </c>
    </row>
    <row r="709" spans="1:21" x14ac:dyDescent="0.3">
      <c r="A709" t="s">
        <v>21</v>
      </c>
      <c r="B709" t="s">
        <v>398</v>
      </c>
      <c r="C709" t="s">
        <v>158</v>
      </c>
      <c r="D709" t="s">
        <v>159</v>
      </c>
      <c r="E709" t="s">
        <v>25</v>
      </c>
      <c r="F709" t="s">
        <v>31</v>
      </c>
      <c r="G709" t="s">
        <v>520</v>
      </c>
      <c r="H709" t="s">
        <v>123</v>
      </c>
      <c r="I709" t="s">
        <v>123</v>
      </c>
      <c r="J709" t="s">
        <v>123</v>
      </c>
      <c r="K709" t="s">
        <v>29</v>
      </c>
      <c r="L709">
        <v>15</v>
      </c>
      <c r="N709" s="5">
        <v>0</v>
      </c>
      <c r="O709" t="s">
        <v>30</v>
      </c>
      <c r="P709" s="5">
        <v>2.0452499999999998E-2</v>
      </c>
      <c r="Q709" s="6">
        <v>0</v>
      </c>
      <c r="R709" s="7">
        <v>6.1734118931197298E-4</v>
      </c>
      <c r="S709" s="7">
        <v>0</v>
      </c>
      <c r="T709" s="6">
        <v>0</v>
      </c>
      <c r="U709" s="6">
        <v>0</v>
      </c>
    </row>
    <row r="710" spans="1:21" x14ac:dyDescent="0.3">
      <c r="A710" t="s">
        <v>21</v>
      </c>
      <c r="B710" t="s">
        <v>398</v>
      </c>
      <c r="C710" t="s">
        <v>158</v>
      </c>
      <c r="D710" t="s">
        <v>159</v>
      </c>
      <c r="E710" t="s">
        <v>25</v>
      </c>
      <c r="F710" t="s">
        <v>31</v>
      </c>
      <c r="G710" t="s">
        <v>521</v>
      </c>
      <c r="H710" t="s">
        <v>207</v>
      </c>
      <c r="I710" t="s">
        <v>207</v>
      </c>
      <c r="J710" t="s">
        <v>207</v>
      </c>
      <c r="K710" t="s">
        <v>29</v>
      </c>
      <c r="L710">
        <v>2</v>
      </c>
      <c r="M710" t="s">
        <v>208</v>
      </c>
      <c r="N710" s="5">
        <v>0</v>
      </c>
      <c r="O710" t="s">
        <v>30</v>
      </c>
      <c r="P710" s="5">
        <v>0.05</v>
      </c>
      <c r="Q710" s="6">
        <v>0</v>
      </c>
      <c r="R710" s="7">
        <v>6.1734118931197298E-4</v>
      </c>
      <c r="S710" s="7">
        <v>0</v>
      </c>
      <c r="T710" s="6">
        <v>0</v>
      </c>
      <c r="U710" s="6">
        <v>0</v>
      </c>
    </row>
    <row r="711" spans="1:21" x14ac:dyDescent="0.3">
      <c r="A711" t="s">
        <v>21</v>
      </c>
      <c r="B711" t="s">
        <v>398</v>
      </c>
      <c r="C711" t="s">
        <v>158</v>
      </c>
      <c r="D711" t="s">
        <v>159</v>
      </c>
      <c r="E711" t="s">
        <v>25</v>
      </c>
      <c r="F711" t="s">
        <v>31</v>
      </c>
      <c r="G711" t="s">
        <v>522</v>
      </c>
      <c r="H711" t="s">
        <v>125</v>
      </c>
      <c r="I711" t="s">
        <v>908</v>
      </c>
      <c r="J711" t="s">
        <v>125</v>
      </c>
      <c r="K711" t="s">
        <v>29</v>
      </c>
      <c r="L711">
        <v>20</v>
      </c>
      <c r="N711" s="5">
        <v>3.9038694999999998E-2</v>
      </c>
      <c r="O711" t="s">
        <v>30</v>
      </c>
      <c r="P711" s="5">
        <v>2.0147419999999999E-2</v>
      </c>
      <c r="Q711" s="6">
        <v>113.57618429999999</v>
      </c>
      <c r="R711" s="7">
        <v>6.2655412986670146E-4</v>
      </c>
      <c r="S711" s="7">
        <v>0</v>
      </c>
      <c r="T711" s="6">
        <v>7.1161627327666621E-2</v>
      </c>
      <c r="U711" s="6">
        <v>0</v>
      </c>
    </row>
    <row r="712" spans="1:21" x14ac:dyDescent="0.3">
      <c r="A712" t="s">
        <v>21</v>
      </c>
      <c r="B712" t="s">
        <v>398</v>
      </c>
      <c r="C712" t="s">
        <v>158</v>
      </c>
      <c r="D712" t="s">
        <v>159</v>
      </c>
      <c r="E712" t="s">
        <v>25</v>
      </c>
      <c r="F712" t="s">
        <v>31</v>
      </c>
      <c r="G712" t="s">
        <v>523</v>
      </c>
      <c r="H712" t="s">
        <v>127</v>
      </c>
      <c r="I712" t="s">
        <v>909</v>
      </c>
      <c r="J712" t="s">
        <v>127</v>
      </c>
      <c r="K712" t="s">
        <v>29</v>
      </c>
      <c r="L712">
        <v>20</v>
      </c>
      <c r="N712" s="5">
        <v>1.6251060000000001E-2</v>
      </c>
      <c r="O712" t="s">
        <v>30</v>
      </c>
      <c r="P712" s="5">
        <v>0.36067226899999999</v>
      </c>
      <c r="Q712" s="6">
        <v>1307.2801480000001</v>
      </c>
      <c r="R712" s="7">
        <v>4.5518301708258357E-4</v>
      </c>
      <c r="S712" s="7">
        <v>0</v>
      </c>
      <c r="T712" s="6">
        <v>0.5950517219388064</v>
      </c>
      <c r="U712" s="6">
        <v>0</v>
      </c>
    </row>
    <row r="713" spans="1:21" x14ac:dyDescent="0.3">
      <c r="A713" t="s">
        <v>21</v>
      </c>
      <c r="B713" t="s">
        <v>398</v>
      </c>
      <c r="C713" t="s">
        <v>158</v>
      </c>
      <c r="D713" t="s">
        <v>159</v>
      </c>
      <c r="E713" t="s">
        <v>25</v>
      </c>
      <c r="F713" t="s">
        <v>31</v>
      </c>
      <c r="G713" t="s">
        <v>524</v>
      </c>
      <c r="H713" t="s">
        <v>129</v>
      </c>
      <c r="I713" t="s">
        <v>910</v>
      </c>
      <c r="J713" t="s">
        <v>129</v>
      </c>
      <c r="K713" t="s">
        <v>29</v>
      </c>
      <c r="L713">
        <v>20</v>
      </c>
      <c r="N713" s="5">
        <v>6.3605939999999998E-3</v>
      </c>
      <c r="O713" t="s">
        <v>30</v>
      </c>
      <c r="P713" s="5">
        <v>6.8107092999999994E-2</v>
      </c>
      <c r="Q713" s="6">
        <v>66.408144390000004</v>
      </c>
      <c r="R713" s="7">
        <v>6.282286064153345E-4</v>
      </c>
      <c r="S713" s="7">
        <v>0</v>
      </c>
      <c r="T713" s="6">
        <v>4.1719496004758015E-2</v>
      </c>
      <c r="U713" s="6">
        <v>0</v>
      </c>
    </row>
    <row r="714" spans="1:21" x14ac:dyDescent="0.3">
      <c r="A714" t="s">
        <v>21</v>
      </c>
      <c r="B714" t="s">
        <v>398</v>
      </c>
      <c r="C714" t="s">
        <v>158</v>
      </c>
      <c r="D714" t="s">
        <v>159</v>
      </c>
      <c r="E714" t="s">
        <v>25</v>
      </c>
      <c r="F714" t="s">
        <v>31</v>
      </c>
      <c r="G714" t="s">
        <v>525</v>
      </c>
      <c r="H714" t="s">
        <v>131</v>
      </c>
      <c r="I714" t="s">
        <v>911</v>
      </c>
      <c r="J714" t="s">
        <v>131</v>
      </c>
      <c r="K714" t="s">
        <v>29</v>
      </c>
      <c r="L714">
        <v>20</v>
      </c>
      <c r="N714" s="5">
        <v>1.5789569E-2</v>
      </c>
      <c r="O714" t="s">
        <v>30</v>
      </c>
      <c r="P714" s="5">
        <v>0.12588968</v>
      </c>
      <c r="Q714" s="6">
        <v>397.7482498</v>
      </c>
      <c r="R714" s="7">
        <v>6.2338388405654697E-4</v>
      </c>
      <c r="S714" s="7">
        <v>0</v>
      </c>
      <c r="T714" s="6">
        <v>0.24794984883701768</v>
      </c>
      <c r="U714" s="6">
        <v>0</v>
      </c>
    </row>
    <row r="715" spans="1:21" x14ac:dyDescent="0.3">
      <c r="A715" t="s">
        <v>21</v>
      </c>
      <c r="B715" t="s">
        <v>398</v>
      </c>
      <c r="C715" t="s">
        <v>158</v>
      </c>
      <c r="D715" t="s">
        <v>159</v>
      </c>
      <c r="E715" t="s">
        <v>25</v>
      </c>
      <c r="F715" t="s">
        <v>31</v>
      </c>
      <c r="G715" t="s">
        <v>526</v>
      </c>
      <c r="H715" t="s">
        <v>157</v>
      </c>
      <c r="I715" t="s">
        <v>912</v>
      </c>
      <c r="J715" t="s">
        <v>157</v>
      </c>
      <c r="K715" t="s">
        <v>29</v>
      </c>
      <c r="L715">
        <v>11</v>
      </c>
      <c r="N715" s="5">
        <v>0.52</v>
      </c>
      <c r="O715" t="s">
        <v>30</v>
      </c>
      <c r="P715" s="5">
        <v>0.09</v>
      </c>
      <c r="Q715" s="6">
        <v>7542.1186379999999</v>
      </c>
      <c r="R715" s="7">
        <v>6.1734118931197298E-4</v>
      </c>
      <c r="S715" s="7">
        <v>0</v>
      </c>
      <c r="T715" s="6">
        <v>4.6560604899149176</v>
      </c>
      <c r="U715" s="6">
        <v>0</v>
      </c>
    </row>
    <row r="716" spans="1:21" x14ac:dyDescent="0.3">
      <c r="A716" t="s">
        <v>21</v>
      </c>
      <c r="B716" t="s">
        <v>398</v>
      </c>
      <c r="C716" t="s">
        <v>158</v>
      </c>
      <c r="D716" t="s">
        <v>159</v>
      </c>
      <c r="E716" t="s">
        <v>25</v>
      </c>
      <c r="F716" t="s">
        <v>41</v>
      </c>
      <c r="G716" t="s">
        <v>527</v>
      </c>
      <c r="H716" t="s">
        <v>214</v>
      </c>
      <c r="I716" t="s">
        <v>214</v>
      </c>
      <c r="J716" t="s">
        <v>214</v>
      </c>
      <c r="K716" t="s">
        <v>44</v>
      </c>
      <c r="L716">
        <v>13</v>
      </c>
      <c r="M716" t="s">
        <v>159</v>
      </c>
      <c r="N716" s="5">
        <v>7.1748251999999998E-2</v>
      </c>
      <c r="O716" t="s">
        <v>30</v>
      </c>
      <c r="P716" s="5">
        <v>0.26471302899999999</v>
      </c>
      <c r="Q716" s="6">
        <v>4211.2191409999996</v>
      </c>
      <c r="R716" s="7">
        <v>1.29769832855052E-4</v>
      </c>
      <c r="S716" s="7">
        <v>0</v>
      </c>
      <c r="T716" s="6">
        <v>0.5464892040435656</v>
      </c>
      <c r="U716" s="6">
        <v>0</v>
      </c>
    </row>
    <row r="717" spans="1:21" x14ac:dyDescent="0.3">
      <c r="A717" t="s">
        <v>21</v>
      </c>
      <c r="B717" t="s">
        <v>398</v>
      </c>
      <c r="C717" t="s">
        <v>158</v>
      </c>
      <c r="D717" t="s">
        <v>159</v>
      </c>
      <c r="E717" t="s">
        <v>25</v>
      </c>
      <c r="F717" t="s">
        <v>41</v>
      </c>
      <c r="G717" t="s">
        <v>528</v>
      </c>
      <c r="H717" t="s">
        <v>216</v>
      </c>
      <c r="I717" t="s">
        <v>913</v>
      </c>
      <c r="J717" t="s">
        <v>216</v>
      </c>
      <c r="K717" t="s">
        <v>44</v>
      </c>
      <c r="L717">
        <v>9</v>
      </c>
      <c r="M717" t="s">
        <v>159</v>
      </c>
      <c r="N717" s="5">
        <v>0.66</v>
      </c>
      <c r="O717" t="s">
        <v>30</v>
      </c>
      <c r="P717" s="5">
        <v>9.1666666999999993E-2</v>
      </c>
      <c r="Q717" s="6">
        <v>10377.819090000001</v>
      </c>
      <c r="R717" s="7">
        <v>6.1734118931197298E-4</v>
      </c>
      <c r="S717" s="7">
        <v>0</v>
      </c>
      <c r="T717" s="6">
        <v>6.4066551794850977</v>
      </c>
      <c r="U717" s="6">
        <v>0</v>
      </c>
    </row>
    <row r="718" spans="1:21" x14ac:dyDescent="0.3">
      <c r="A718" t="s">
        <v>21</v>
      </c>
      <c r="B718" t="s">
        <v>398</v>
      </c>
      <c r="C718" t="s">
        <v>158</v>
      </c>
      <c r="D718" t="s">
        <v>159</v>
      </c>
      <c r="E718" t="s">
        <v>25</v>
      </c>
      <c r="F718" t="s">
        <v>26</v>
      </c>
      <c r="G718" t="s">
        <v>529</v>
      </c>
      <c r="H718" t="s">
        <v>214</v>
      </c>
      <c r="I718" t="s">
        <v>214</v>
      </c>
      <c r="J718" t="s">
        <v>214</v>
      </c>
      <c r="K718" t="s">
        <v>44</v>
      </c>
      <c r="L718">
        <v>13</v>
      </c>
      <c r="M718" t="s">
        <v>159</v>
      </c>
      <c r="N718" s="5">
        <v>7.7727273E-2</v>
      </c>
      <c r="O718" t="s">
        <v>30</v>
      </c>
      <c r="P718" s="5">
        <v>0.26471302899999999</v>
      </c>
      <c r="Q718" s="6">
        <v>50.67869228</v>
      </c>
      <c r="R718" s="7">
        <v>1.29769832855052E-4</v>
      </c>
      <c r="S718" s="7">
        <v>0</v>
      </c>
      <c r="T718" s="6">
        <v>6.576565426488214E-3</v>
      </c>
      <c r="U718" s="6">
        <v>0</v>
      </c>
    </row>
    <row r="719" spans="1:21" x14ac:dyDescent="0.3">
      <c r="A719" t="s">
        <v>21</v>
      </c>
      <c r="B719" t="s">
        <v>398</v>
      </c>
      <c r="C719" t="s">
        <v>158</v>
      </c>
      <c r="D719" t="s">
        <v>159</v>
      </c>
      <c r="E719" t="s">
        <v>25</v>
      </c>
      <c r="F719" t="s">
        <v>26</v>
      </c>
      <c r="G719" t="s">
        <v>530</v>
      </c>
      <c r="H719" t="s">
        <v>216</v>
      </c>
      <c r="I719" t="s">
        <v>913</v>
      </c>
      <c r="J719" t="s">
        <v>216</v>
      </c>
      <c r="K719" t="s">
        <v>44</v>
      </c>
      <c r="L719">
        <v>9</v>
      </c>
      <c r="M719" t="s">
        <v>159</v>
      </c>
      <c r="N719" s="5">
        <v>0.66</v>
      </c>
      <c r="O719" t="s">
        <v>30</v>
      </c>
      <c r="P719" s="5">
        <v>9.1666666999999993E-2</v>
      </c>
      <c r="Q719" s="6">
        <v>128.96204929999999</v>
      </c>
      <c r="R719" s="7">
        <v>6.1734118931197298E-4</v>
      </c>
      <c r="S719" s="7">
        <v>0</v>
      </c>
      <c r="T719" s="6">
        <v>7.9613584890971284E-2</v>
      </c>
      <c r="U719" s="6">
        <v>0</v>
      </c>
    </row>
    <row r="720" spans="1:21" x14ac:dyDescent="0.3">
      <c r="A720" t="s">
        <v>21</v>
      </c>
      <c r="B720" t="s">
        <v>398</v>
      </c>
      <c r="C720" t="s">
        <v>219</v>
      </c>
      <c r="D720" t="s">
        <v>220</v>
      </c>
      <c r="E720" t="s">
        <v>25</v>
      </c>
      <c r="F720" t="s">
        <v>26</v>
      </c>
      <c r="G720" t="s">
        <v>531</v>
      </c>
      <c r="H720" t="s">
        <v>28</v>
      </c>
      <c r="I720" t="s">
        <v>28</v>
      </c>
      <c r="J720" t="s">
        <v>28</v>
      </c>
      <c r="K720" t="s">
        <v>29</v>
      </c>
      <c r="L720">
        <v>20</v>
      </c>
      <c r="N720" s="5">
        <v>0</v>
      </c>
      <c r="O720" t="s">
        <v>30</v>
      </c>
      <c r="P720" s="5">
        <v>0.3</v>
      </c>
      <c r="Q720" s="6">
        <v>0</v>
      </c>
      <c r="R720" s="7">
        <v>3.6816310603171587E-4</v>
      </c>
      <c r="S720" s="7">
        <v>1.1165464820805936E-4</v>
      </c>
      <c r="T720" s="6">
        <v>0</v>
      </c>
      <c r="U720" s="6">
        <v>0</v>
      </c>
    </row>
    <row r="721" spans="1:21" x14ac:dyDescent="0.3">
      <c r="A721" t="s">
        <v>21</v>
      </c>
      <c r="B721" t="s">
        <v>398</v>
      </c>
      <c r="C721" t="s">
        <v>219</v>
      </c>
      <c r="D721" t="s">
        <v>220</v>
      </c>
      <c r="E721" t="s">
        <v>25</v>
      </c>
      <c r="F721" t="s">
        <v>26</v>
      </c>
      <c r="G721" t="s">
        <v>532</v>
      </c>
      <c r="H721" t="s">
        <v>223</v>
      </c>
      <c r="I721" t="s">
        <v>914</v>
      </c>
      <c r="J721" t="s">
        <v>223</v>
      </c>
      <c r="K721" t="s">
        <v>29</v>
      </c>
      <c r="L721">
        <v>5</v>
      </c>
      <c r="M721" t="s">
        <v>220</v>
      </c>
      <c r="N721" s="5">
        <v>0</v>
      </c>
      <c r="O721" t="s">
        <v>30</v>
      </c>
      <c r="P721" s="5">
        <v>1</v>
      </c>
      <c r="Q721" s="6">
        <v>0</v>
      </c>
      <c r="R721" s="7">
        <v>1.0438347089802846E-4</v>
      </c>
      <c r="S721" s="7">
        <v>3.4778106055455282E-5</v>
      </c>
      <c r="T721" s="6">
        <v>0</v>
      </c>
      <c r="U721" s="6">
        <v>0</v>
      </c>
    </row>
    <row r="722" spans="1:21" x14ac:dyDescent="0.3">
      <c r="A722" t="s">
        <v>21</v>
      </c>
      <c r="B722" t="s">
        <v>398</v>
      </c>
      <c r="C722" t="s">
        <v>219</v>
      </c>
      <c r="D722" t="s">
        <v>220</v>
      </c>
      <c r="E722" t="s">
        <v>25</v>
      </c>
      <c r="F722" t="s">
        <v>31</v>
      </c>
      <c r="G722" t="s">
        <v>533</v>
      </c>
      <c r="H722" t="s">
        <v>28</v>
      </c>
      <c r="I722" t="s">
        <v>28</v>
      </c>
      <c r="J722" t="s">
        <v>28</v>
      </c>
      <c r="K722" t="s">
        <v>29</v>
      </c>
      <c r="L722">
        <v>20</v>
      </c>
      <c r="N722" s="5">
        <v>0</v>
      </c>
      <c r="O722" t="s">
        <v>30</v>
      </c>
      <c r="P722" s="5">
        <v>0.3</v>
      </c>
      <c r="Q722" s="6">
        <v>0</v>
      </c>
      <c r="R722" s="7">
        <v>3.6816310603171587E-4</v>
      </c>
      <c r="S722" s="7">
        <v>1.1165464820805936E-4</v>
      </c>
      <c r="T722" s="6">
        <v>0</v>
      </c>
      <c r="U722" s="6">
        <v>0</v>
      </c>
    </row>
    <row r="723" spans="1:21" x14ac:dyDescent="0.3">
      <c r="A723" t="s">
        <v>21</v>
      </c>
      <c r="B723" t="s">
        <v>398</v>
      </c>
      <c r="C723" t="s">
        <v>219</v>
      </c>
      <c r="D723" t="s">
        <v>220</v>
      </c>
      <c r="E723" t="s">
        <v>25</v>
      </c>
      <c r="F723" t="s">
        <v>31</v>
      </c>
      <c r="G723" t="s">
        <v>534</v>
      </c>
      <c r="H723" t="s">
        <v>223</v>
      </c>
      <c r="I723" t="s">
        <v>914</v>
      </c>
      <c r="J723" t="s">
        <v>223</v>
      </c>
      <c r="K723" t="s">
        <v>29</v>
      </c>
      <c r="L723">
        <v>5</v>
      </c>
      <c r="M723" t="s">
        <v>220</v>
      </c>
      <c r="N723" s="5">
        <v>1.1083333000000001E-2</v>
      </c>
      <c r="O723" t="s">
        <v>30</v>
      </c>
      <c r="P723" s="5">
        <v>1</v>
      </c>
      <c r="Q723" s="6">
        <v>53408.662329999999</v>
      </c>
      <c r="R723" s="7">
        <v>1.0438347089802846E-4</v>
      </c>
      <c r="S723" s="7">
        <v>3.4778106055455282E-5</v>
      </c>
      <c r="T723" s="6">
        <v>5.5749815500261839</v>
      </c>
      <c r="U723" s="6">
        <v>1.8574521227927394</v>
      </c>
    </row>
    <row r="724" spans="1:21" x14ac:dyDescent="0.3">
      <c r="A724" t="s">
        <v>21</v>
      </c>
      <c r="B724" t="s">
        <v>398</v>
      </c>
      <c r="C724" t="s">
        <v>219</v>
      </c>
      <c r="D724" t="s">
        <v>220</v>
      </c>
      <c r="E724" t="s">
        <v>25</v>
      </c>
      <c r="F724" t="s">
        <v>41</v>
      </c>
      <c r="G724" t="s">
        <v>535</v>
      </c>
      <c r="H724" t="s">
        <v>227</v>
      </c>
      <c r="I724" t="s">
        <v>915</v>
      </c>
      <c r="J724" t="s">
        <v>227</v>
      </c>
      <c r="K724" t="s">
        <v>44</v>
      </c>
      <c r="L724">
        <v>14</v>
      </c>
      <c r="M724" t="s">
        <v>220</v>
      </c>
      <c r="N724" s="5">
        <v>0.54</v>
      </c>
      <c r="O724" t="s">
        <v>30</v>
      </c>
      <c r="P724" s="5">
        <v>0.21988700899999999</v>
      </c>
      <c r="Q724" s="6">
        <v>565840.9</v>
      </c>
      <c r="R724" s="7">
        <v>1.0438347089802846E-4</v>
      </c>
      <c r="S724" s="7">
        <v>3.4778106055455282E-5</v>
      </c>
      <c r="T724" s="6">
        <v>59.064437118064234</v>
      </c>
      <c r="U724" s="6">
        <v>19.678874830714268</v>
      </c>
    </row>
    <row r="725" spans="1:21" x14ac:dyDescent="0.3">
      <c r="A725" t="s">
        <v>21</v>
      </c>
      <c r="B725" t="s">
        <v>398</v>
      </c>
      <c r="C725" t="s">
        <v>219</v>
      </c>
      <c r="D725" t="s">
        <v>220</v>
      </c>
      <c r="E725" t="s">
        <v>25</v>
      </c>
      <c r="F725" t="s">
        <v>26</v>
      </c>
      <c r="G725" t="s">
        <v>536</v>
      </c>
      <c r="H725" t="s">
        <v>227</v>
      </c>
      <c r="I725" t="s">
        <v>915</v>
      </c>
      <c r="J725" t="s">
        <v>227</v>
      </c>
      <c r="K725" t="s">
        <v>44</v>
      </c>
      <c r="L725">
        <v>14</v>
      </c>
      <c r="M725" t="s">
        <v>220</v>
      </c>
      <c r="N725" s="5">
        <v>0.54</v>
      </c>
      <c r="O725" t="s">
        <v>30</v>
      </c>
      <c r="P725" s="5">
        <v>0.21988700899999999</v>
      </c>
      <c r="Q725" s="6">
        <v>6130.1146550000003</v>
      </c>
      <c r="R725" s="7">
        <v>1.0438347089802846E-4</v>
      </c>
      <c r="S725" s="7">
        <v>3.4778106055455282E-5</v>
      </c>
      <c r="T725" s="6">
        <v>0.63988264469177036</v>
      </c>
      <c r="U725" s="6">
        <v>0.21319377760369068</v>
      </c>
    </row>
    <row r="726" spans="1:21" x14ac:dyDescent="0.3">
      <c r="A726" t="s">
        <v>21</v>
      </c>
      <c r="B726" t="s">
        <v>398</v>
      </c>
      <c r="C726" t="s">
        <v>229</v>
      </c>
      <c r="D726" t="s">
        <v>230</v>
      </c>
      <c r="E726" t="s">
        <v>25</v>
      </c>
      <c r="F726" t="s">
        <v>26</v>
      </c>
      <c r="G726" t="s">
        <v>537</v>
      </c>
      <c r="H726" t="s">
        <v>28</v>
      </c>
      <c r="I726" t="s">
        <v>28</v>
      </c>
      <c r="J726" t="s">
        <v>28</v>
      </c>
      <c r="K726" t="s">
        <v>29</v>
      </c>
      <c r="L726">
        <v>20</v>
      </c>
      <c r="N726" s="5">
        <v>0</v>
      </c>
      <c r="O726" t="s">
        <v>30</v>
      </c>
      <c r="P726" s="5">
        <v>0.3</v>
      </c>
      <c r="Q726" s="6">
        <v>0</v>
      </c>
      <c r="R726" s="7">
        <v>3.6816310603171587E-4</v>
      </c>
      <c r="S726" s="7">
        <v>1.1165464820805936E-4</v>
      </c>
      <c r="T726" s="6">
        <v>0</v>
      </c>
      <c r="U726" s="6">
        <v>0</v>
      </c>
    </row>
    <row r="727" spans="1:21" x14ac:dyDescent="0.3">
      <c r="A727" t="s">
        <v>21</v>
      </c>
      <c r="B727" t="s">
        <v>398</v>
      </c>
      <c r="C727" t="s">
        <v>229</v>
      </c>
      <c r="D727" t="s">
        <v>230</v>
      </c>
      <c r="E727" t="s">
        <v>25</v>
      </c>
      <c r="F727" t="s">
        <v>31</v>
      </c>
      <c r="G727" t="s">
        <v>538</v>
      </c>
      <c r="H727" t="s">
        <v>28</v>
      </c>
      <c r="I727" t="s">
        <v>28</v>
      </c>
      <c r="J727" t="s">
        <v>28</v>
      </c>
      <c r="K727" t="s">
        <v>29</v>
      </c>
      <c r="L727">
        <v>20</v>
      </c>
      <c r="N727" s="5">
        <v>0</v>
      </c>
      <c r="O727" t="s">
        <v>30</v>
      </c>
      <c r="P727" s="5">
        <v>0.3</v>
      </c>
      <c r="Q727" s="6">
        <v>0</v>
      </c>
      <c r="R727" s="7">
        <v>3.6816310603171587E-4</v>
      </c>
      <c r="S727" s="7">
        <v>1.1165464820805936E-4</v>
      </c>
      <c r="T727" s="6">
        <v>0</v>
      </c>
      <c r="U727" s="6">
        <v>0</v>
      </c>
    </row>
    <row r="728" spans="1:21" x14ac:dyDescent="0.3">
      <c r="A728" t="s">
        <v>21</v>
      </c>
      <c r="B728" t="s">
        <v>398</v>
      </c>
      <c r="C728" t="s">
        <v>229</v>
      </c>
      <c r="D728" t="s">
        <v>230</v>
      </c>
      <c r="E728" t="s">
        <v>25</v>
      </c>
      <c r="F728" t="s">
        <v>41</v>
      </c>
      <c r="G728" t="s">
        <v>539</v>
      </c>
      <c r="H728" t="s">
        <v>234</v>
      </c>
      <c r="I728" t="s">
        <v>916</v>
      </c>
      <c r="J728" t="s">
        <v>234</v>
      </c>
      <c r="K728" t="s">
        <v>44</v>
      </c>
      <c r="L728">
        <v>10</v>
      </c>
      <c r="M728" t="s">
        <v>230</v>
      </c>
      <c r="N728" s="5">
        <v>0.8</v>
      </c>
      <c r="O728" t="s">
        <v>30</v>
      </c>
      <c r="P728" s="5">
        <v>0.188235294</v>
      </c>
      <c r="Q728" s="6">
        <v>207933.24410000001</v>
      </c>
      <c r="R728" s="7">
        <v>2.3714112467132511E-4</v>
      </c>
      <c r="S728" s="7">
        <v>5.6896016758400947E-5</v>
      </c>
      <c r="T728" s="6">
        <v>49.309523362431179</v>
      </c>
      <c r="U728" s="6">
        <v>11.830573340942275</v>
      </c>
    </row>
    <row r="729" spans="1:21" x14ac:dyDescent="0.3">
      <c r="A729" t="s">
        <v>21</v>
      </c>
      <c r="B729" t="s">
        <v>398</v>
      </c>
      <c r="C729" t="s">
        <v>229</v>
      </c>
      <c r="D729" t="s">
        <v>230</v>
      </c>
      <c r="E729" t="s">
        <v>25</v>
      </c>
      <c r="F729" t="s">
        <v>26</v>
      </c>
      <c r="G729" t="s">
        <v>540</v>
      </c>
      <c r="H729" t="s">
        <v>234</v>
      </c>
      <c r="I729" t="s">
        <v>916</v>
      </c>
      <c r="J729" t="s">
        <v>234</v>
      </c>
      <c r="K729" t="s">
        <v>44</v>
      </c>
      <c r="L729">
        <v>10</v>
      </c>
      <c r="M729" t="s">
        <v>230</v>
      </c>
      <c r="N729" s="5">
        <v>0.8</v>
      </c>
      <c r="O729" t="s">
        <v>30</v>
      </c>
      <c r="P729" s="5">
        <v>0.188235294</v>
      </c>
      <c r="Q729" s="6">
        <v>2227.706064</v>
      </c>
      <c r="R729" s="7">
        <v>2.3714112467132511E-4</v>
      </c>
      <c r="S729" s="7">
        <v>5.6896016758400947E-5</v>
      </c>
      <c r="T729" s="6">
        <v>0.528280721454091</v>
      </c>
      <c r="U729" s="6">
        <v>0.1267476015501354</v>
      </c>
    </row>
    <row r="730" spans="1:21" x14ac:dyDescent="0.3">
      <c r="A730" t="s">
        <v>21</v>
      </c>
      <c r="B730" t="s">
        <v>398</v>
      </c>
      <c r="C730" t="s">
        <v>23</v>
      </c>
      <c r="D730" t="s">
        <v>236</v>
      </c>
      <c r="E730" t="s">
        <v>25</v>
      </c>
      <c r="F730" t="s">
        <v>26</v>
      </c>
      <c r="G730" t="s">
        <v>399</v>
      </c>
      <c r="H730" t="s">
        <v>28</v>
      </c>
      <c r="I730" t="s">
        <v>28</v>
      </c>
      <c r="J730" t="s">
        <v>28</v>
      </c>
      <c r="K730" t="s">
        <v>29</v>
      </c>
      <c r="L730">
        <v>20</v>
      </c>
      <c r="N730" s="5">
        <v>0</v>
      </c>
      <c r="O730" t="s">
        <v>30</v>
      </c>
      <c r="P730" s="5">
        <v>0.3</v>
      </c>
      <c r="Q730" s="6">
        <v>0</v>
      </c>
      <c r="R730" s="7">
        <v>3.6816310603171587E-4</v>
      </c>
      <c r="S730" s="7">
        <v>1.1165464820805937E-4</v>
      </c>
      <c r="T730" s="6">
        <v>0</v>
      </c>
      <c r="U730" s="6">
        <v>0</v>
      </c>
    </row>
    <row r="731" spans="1:21" x14ac:dyDescent="0.3">
      <c r="A731" t="s">
        <v>21</v>
      </c>
      <c r="B731" t="s">
        <v>398</v>
      </c>
      <c r="C731" t="s">
        <v>23</v>
      </c>
      <c r="D731" t="s">
        <v>236</v>
      </c>
      <c r="E731" t="s">
        <v>25</v>
      </c>
      <c r="F731" t="s">
        <v>31</v>
      </c>
      <c r="G731" t="s">
        <v>400</v>
      </c>
      <c r="H731" t="s">
        <v>28</v>
      </c>
      <c r="I731" t="s">
        <v>28</v>
      </c>
      <c r="J731" t="s">
        <v>28</v>
      </c>
      <c r="K731" t="s">
        <v>29</v>
      </c>
      <c r="L731">
        <v>20</v>
      </c>
      <c r="N731" s="5">
        <v>0</v>
      </c>
      <c r="O731" t="s">
        <v>30</v>
      </c>
      <c r="P731" s="5">
        <v>0.3</v>
      </c>
      <c r="Q731" s="6">
        <v>0</v>
      </c>
      <c r="R731" s="7">
        <v>3.6816310603171587E-4</v>
      </c>
      <c r="S731" s="7">
        <v>1.1165464820805937E-4</v>
      </c>
      <c r="T731" s="6">
        <v>0</v>
      </c>
      <c r="U731" s="6">
        <v>0</v>
      </c>
    </row>
    <row r="732" spans="1:21" x14ac:dyDescent="0.3">
      <c r="A732" t="s">
        <v>21</v>
      </c>
      <c r="B732" t="s">
        <v>398</v>
      </c>
      <c r="C732" t="s">
        <v>23</v>
      </c>
      <c r="D732" t="s">
        <v>236</v>
      </c>
      <c r="E732" t="s">
        <v>25</v>
      </c>
      <c r="F732" t="s">
        <v>41</v>
      </c>
      <c r="G732" t="s">
        <v>541</v>
      </c>
      <c r="H732" t="s">
        <v>238</v>
      </c>
      <c r="I732" t="s">
        <v>238</v>
      </c>
      <c r="J732" t="s">
        <v>238</v>
      </c>
      <c r="K732" t="s">
        <v>44</v>
      </c>
      <c r="L732">
        <v>10</v>
      </c>
      <c r="M732" t="s">
        <v>236</v>
      </c>
      <c r="N732" s="5">
        <v>0.56999999999999995</v>
      </c>
      <c r="O732" t="s">
        <v>30</v>
      </c>
      <c r="P732" s="5">
        <v>0.64363636400000002</v>
      </c>
      <c r="Q732" s="6">
        <v>0</v>
      </c>
      <c r="R732" s="7">
        <v>5.4347823606804013E-4</v>
      </c>
      <c r="S732" s="7">
        <v>0</v>
      </c>
      <c r="T732" s="6">
        <v>0</v>
      </c>
      <c r="U732" s="6">
        <v>0</v>
      </c>
    </row>
    <row r="733" spans="1:21" x14ac:dyDescent="0.3">
      <c r="A733" t="s">
        <v>21</v>
      </c>
      <c r="B733" t="s">
        <v>398</v>
      </c>
      <c r="C733" t="s">
        <v>23</v>
      </c>
      <c r="D733" t="s">
        <v>236</v>
      </c>
      <c r="E733" t="s">
        <v>25</v>
      </c>
      <c r="F733" t="s">
        <v>41</v>
      </c>
      <c r="G733" t="s">
        <v>542</v>
      </c>
      <c r="H733" t="s">
        <v>240</v>
      </c>
      <c r="I733" t="s">
        <v>240</v>
      </c>
      <c r="J733" t="s">
        <v>240</v>
      </c>
      <c r="K733" t="s">
        <v>44</v>
      </c>
      <c r="L733">
        <v>10</v>
      </c>
      <c r="M733" t="s">
        <v>236</v>
      </c>
      <c r="N733" s="5">
        <v>0</v>
      </c>
      <c r="O733" t="s">
        <v>30</v>
      </c>
      <c r="P733" s="5">
        <v>0.61785124000000002</v>
      </c>
      <c r="Q733" s="6">
        <v>0</v>
      </c>
      <c r="R733" s="7">
        <v>5.4347823606804013E-4</v>
      </c>
      <c r="S733" s="7">
        <v>0</v>
      </c>
      <c r="T733" s="6">
        <v>0</v>
      </c>
      <c r="U733" s="6">
        <v>0</v>
      </c>
    </row>
    <row r="734" spans="1:21" x14ac:dyDescent="0.3">
      <c r="A734" t="s">
        <v>21</v>
      </c>
      <c r="B734" t="s">
        <v>398</v>
      </c>
      <c r="C734" t="s">
        <v>23</v>
      </c>
      <c r="D734" t="s">
        <v>236</v>
      </c>
      <c r="E734" t="s">
        <v>25</v>
      </c>
      <c r="F734" t="s">
        <v>41</v>
      </c>
      <c r="G734" t="s">
        <v>543</v>
      </c>
      <c r="H734" t="s">
        <v>242</v>
      </c>
      <c r="I734" t="s">
        <v>242</v>
      </c>
      <c r="J734" t="s">
        <v>242</v>
      </c>
      <c r="K734" t="s">
        <v>44</v>
      </c>
      <c r="L734">
        <v>10</v>
      </c>
      <c r="M734" t="s">
        <v>236</v>
      </c>
      <c r="N734" s="5">
        <v>0</v>
      </c>
      <c r="O734" t="s">
        <v>30</v>
      </c>
      <c r="P734" s="5">
        <v>0.81</v>
      </c>
      <c r="Q734" s="6">
        <v>0</v>
      </c>
      <c r="R734" s="7">
        <v>5.4347823606804013E-4</v>
      </c>
      <c r="S734" s="7">
        <v>0</v>
      </c>
      <c r="T734" s="6">
        <v>0</v>
      </c>
      <c r="U734" s="6">
        <v>0</v>
      </c>
    </row>
    <row r="735" spans="1:21" x14ac:dyDescent="0.3">
      <c r="A735" t="s">
        <v>21</v>
      </c>
      <c r="B735" t="s">
        <v>398</v>
      </c>
      <c r="C735" t="s">
        <v>23</v>
      </c>
      <c r="D735" t="s">
        <v>236</v>
      </c>
      <c r="E735" t="s">
        <v>25</v>
      </c>
      <c r="F735" t="s">
        <v>26</v>
      </c>
      <c r="G735" t="s">
        <v>544</v>
      </c>
      <c r="H735" t="s">
        <v>238</v>
      </c>
      <c r="I735" t="s">
        <v>238</v>
      </c>
      <c r="J735" t="s">
        <v>238</v>
      </c>
      <c r="K735" t="s">
        <v>44</v>
      </c>
      <c r="L735">
        <v>10</v>
      </c>
      <c r="M735" t="s">
        <v>236</v>
      </c>
      <c r="N735" s="5">
        <v>0.56999999999999995</v>
      </c>
      <c r="O735" t="s">
        <v>30</v>
      </c>
      <c r="P735" s="5">
        <v>0.64363636400000002</v>
      </c>
      <c r="Q735" s="6">
        <v>0</v>
      </c>
      <c r="R735" s="7">
        <v>5.4347823606804013E-4</v>
      </c>
      <c r="S735" s="7">
        <v>0</v>
      </c>
      <c r="T735" s="6">
        <v>0</v>
      </c>
      <c r="U735" s="6">
        <v>0</v>
      </c>
    </row>
    <row r="736" spans="1:21" x14ac:dyDescent="0.3">
      <c r="A736" t="s">
        <v>21</v>
      </c>
      <c r="B736" t="s">
        <v>398</v>
      </c>
      <c r="C736" t="s">
        <v>23</v>
      </c>
      <c r="D736" t="s">
        <v>236</v>
      </c>
      <c r="E736" t="s">
        <v>25</v>
      </c>
      <c r="F736" t="s">
        <v>26</v>
      </c>
      <c r="G736" t="s">
        <v>545</v>
      </c>
      <c r="H736" t="s">
        <v>240</v>
      </c>
      <c r="I736" t="s">
        <v>240</v>
      </c>
      <c r="J736" t="s">
        <v>240</v>
      </c>
      <c r="K736" t="s">
        <v>44</v>
      </c>
      <c r="L736">
        <v>10</v>
      </c>
      <c r="M736" t="s">
        <v>236</v>
      </c>
      <c r="N736" s="5">
        <v>0</v>
      </c>
      <c r="O736" t="s">
        <v>30</v>
      </c>
      <c r="P736" s="5">
        <v>0.61785124000000002</v>
      </c>
      <c r="Q736" s="6">
        <v>0</v>
      </c>
      <c r="R736" s="7">
        <v>5.4347823606804013E-4</v>
      </c>
      <c r="S736" s="7">
        <v>0</v>
      </c>
      <c r="T736" s="6">
        <v>0</v>
      </c>
      <c r="U736" s="6">
        <v>0</v>
      </c>
    </row>
    <row r="737" spans="1:21" x14ac:dyDescent="0.3">
      <c r="A737" t="s">
        <v>21</v>
      </c>
      <c r="B737" t="s">
        <v>398</v>
      </c>
      <c r="C737" t="s">
        <v>23</v>
      </c>
      <c r="D737" t="s">
        <v>236</v>
      </c>
      <c r="E737" t="s">
        <v>25</v>
      </c>
      <c r="F737" t="s">
        <v>26</v>
      </c>
      <c r="G737" t="s">
        <v>546</v>
      </c>
      <c r="H737" t="s">
        <v>242</v>
      </c>
      <c r="I737" t="s">
        <v>242</v>
      </c>
      <c r="J737" t="s">
        <v>242</v>
      </c>
      <c r="K737" t="s">
        <v>44</v>
      </c>
      <c r="L737">
        <v>10</v>
      </c>
      <c r="M737" t="s">
        <v>236</v>
      </c>
      <c r="N737" s="5">
        <v>0</v>
      </c>
      <c r="O737" t="s">
        <v>30</v>
      </c>
      <c r="P737" s="5">
        <v>0.81</v>
      </c>
      <c r="Q737" s="6">
        <v>0</v>
      </c>
      <c r="R737" s="7">
        <v>5.4347823606804013E-4</v>
      </c>
      <c r="S737" s="7">
        <v>0</v>
      </c>
      <c r="T737" s="6">
        <v>0</v>
      </c>
      <c r="U737" s="6">
        <v>0</v>
      </c>
    </row>
    <row r="738" spans="1:21" x14ac:dyDescent="0.3">
      <c r="A738" t="s">
        <v>21</v>
      </c>
      <c r="B738" t="s">
        <v>398</v>
      </c>
      <c r="C738" t="s">
        <v>23</v>
      </c>
      <c r="D738" t="s">
        <v>246</v>
      </c>
      <c r="E738" t="s">
        <v>25</v>
      </c>
      <c r="F738" t="s">
        <v>26</v>
      </c>
      <c r="G738" t="s">
        <v>399</v>
      </c>
      <c r="H738" t="s">
        <v>28</v>
      </c>
      <c r="I738" t="s">
        <v>28</v>
      </c>
      <c r="J738" t="s">
        <v>28</v>
      </c>
      <c r="K738" t="s">
        <v>29</v>
      </c>
      <c r="L738">
        <v>20</v>
      </c>
      <c r="N738" s="5">
        <v>0</v>
      </c>
      <c r="O738" t="s">
        <v>30</v>
      </c>
      <c r="P738" s="5">
        <v>0.3</v>
      </c>
      <c r="Q738" s="6">
        <v>0</v>
      </c>
      <c r="R738" s="7">
        <v>3.6816310603171587E-4</v>
      </c>
      <c r="S738" s="7">
        <v>1.1165464820805937E-4</v>
      </c>
      <c r="T738" s="6">
        <v>0</v>
      </c>
      <c r="U738" s="6">
        <v>0</v>
      </c>
    </row>
    <row r="739" spans="1:21" x14ac:dyDescent="0.3">
      <c r="A739" t="s">
        <v>21</v>
      </c>
      <c r="B739" t="s">
        <v>398</v>
      </c>
      <c r="C739" t="s">
        <v>23</v>
      </c>
      <c r="D739" t="s">
        <v>246</v>
      </c>
      <c r="E739" t="s">
        <v>25</v>
      </c>
      <c r="F739" t="s">
        <v>31</v>
      </c>
      <c r="G739" t="s">
        <v>400</v>
      </c>
      <c r="H739" t="s">
        <v>28</v>
      </c>
      <c r="I739" t="s">
        <v>28</v>
      </c>
      <c r="J739" t="s">
        <v>28</v>
      </c>
      <c r="K739" t="s">
        <v>29</v>
      </c>
      <c r="L739">
        <v>20</v>
      </c>
      <c r="N739" s="5">
        <v>0</v>
      </c>
      <c r="O739" t="s">
        <v>30</v>
      </c>
      <c r="P739" s="5">
        <v>0.3</v>
      </c>
      <c r="Q739" s="6">
        <v>0</v>
      </c>
      <c r="R739" s="7">
        <v>3.6816310603171587E-4</v>
      </c>
      <c r="S739" s="7">
        <v>1.1165464820805937E-4</v>
      </c>
      <c r="T739" s="6">
        <v>0</v>
      </c>
      <c r="U739" s="6">
        <v>0</v>
      </c>
    </row>
    <row r="740" spans="1:21" x14ac:dyDescent="0.3">
      <c r="A740" t="s">
        <v>21</v>
      </c>
      <c r="B740" t="s">
        <v>398</v>
      </c>
      <c r="C740" t="s">
        <v>23</v>
      </c>
      <c r="D740" t="s">
        <v>246</v>
      </c>
      <c r="E740" t="s">
        <v>25</v>
      </c>
      <c r="F740" t="s">
        <v>41</v>
      </c>
      <c r="G740" t="s">
        <v>547</v>
      </c>
      <c r="H740" t="s">
        <v>248</v>
      </c>
      <c r="I740" t="s">
        <v>248</v>
      </c>
      <c r="J740" t="s">
        <v>248</v>
      </c>
      <c r="K740" t="s">
        <v>44</v>
      </c>
      <c r="L740">
        <v>15</v>
      </c>
      <c r="M740" t="s">
        <v>246</v>
      </c>
      <c r="N740" s="5">
        <v>6.2700000000000006E-2</v>
      </c>
      <c r="O740" t="s">
        <v>30</v>
      </c>
      <c r="P740" s="5">
        <v>0.86111111100000004</v>
      </c>
      <c r="Q740" s="6">
        <v>0</v>
      </c>
      <c r="R740" s="7">
        <v>0</v>
      </c>
      <c r="S740" s="7">
        <v>0</v>
      </c>
      <c r="T740" s="6">
        <v>0</v>
      </c>
      <c r="U740" s="6">
        <v>0</v>
      </c>
    </row>
    <row r="741" spans="1:21" x14ac:dyDescent="0.3">
      <c r="A741" t="s">
        <v>21</v>
      </c>
      <c r="B741" t="s">
        <v>398</v>
      </c>
      <c r="C741" t="s">
        <v>23</v>
      </c>
      <c r="D741" t="s">
        <v>246</v>
      </c>
      <c r="E741" t="s">
        <v>25</v>
      </c>
      <c r="F741" t="s">
        <v>41</v>
      </c>
      <c r="G741" t="s">
        <v>548</v>
      </c>
      <c r="H741" t="s">
        <v>250</v>
      </c>
      <c r="I741" t="s">
        <v>250</v>
      </c>
      <c r="J741" t="s">
        <v>250</v>
      </c>
      <c r="K741" t="s">
        <v>44</v>
      </c>
      <c r="L741">
        <v>15</v>
      </c>
      <c r="M741" t="s">
        <v>246</v>
      </c>
      <c r="N741" s="5">
        <v>0.50729999999999997</v>
      </c>
      <c r="O741" t="s">
        <v>30</v>
      </c>
      <c r="P741" s="5">
        <v>0.8</v>
      </c>
      <c r="Q741" s="6">
        <v>0</v>
      </c>
      <c r="R741" s="7">
        <v>0</v>
      </c>
      <c r="S741" s="7">
        <v>0</v>
      </c>
      <c r="T741" s="6">
        <v>0</v>
      </c>
      <c r="U741" s="6">
        <v>0</v>
      </c>
    </row>
    <row r="742" spans="1:21" x14ac:dyDescent="0.3">
      <c r="A742" t="s">
        <v>21</v>
      </c>
      <c r="B742" t="s">
        <v>398</v>
      </c>
      <c r="C742" t="s">
        <v>23</v>
      </c>
      <c r="D742" t="s">
        <v>246</v>
      </c>
      <c r="E742" t="s">
        <v>25</v>
      </c>
      <c r="F742" t="s">
        <v>26</v>
      </c>
      <c r="G742" t="s">
        <v>549</v>
      </c>
      <c r="H742" t="s">
        <v>248</v>
      </c>
      <c r="I742" t="s">
        <v>248</v>
      </c>
      <c r="J742" t="s">
        <v>248</v>
      </c>
      <c r="K742" t="s">
        <v>44</v>
      </c>
      <c r="L742">
        <v>15</v>
      </c>
      <c r="M742" t="s">
        <v>246</v>
      </c>
      <c r="N742" s="5">
        <v>6.2700000000000006E-2</v>
      </c>
      <c r="O742" t="s">
        <v>30</v>
      </c>
      <c r="P742" s="5">
        <v>0.86111111100000004</v>
      </c>
      <c r="Q742" s="6">
        <v>0</v>
      </c>
      <c r="R742" s="7">
        <v>0</v>
      </c>
      <c r="S742" s="7">
        <v>0</v>
      </c>
      <c r="T742" s="6">
        <v>0</v>
      </c>
      <c r="U742" s="6">
        <v>0</v>
      </c>
    </row>
    <row r="743" spans="1:21" x14ac:dyDescent="0.3">
      <c r="A743" t="s">
        <v>21</v>
      </c>
      <c r="B743" t="s">
        <v>398</v>
      </c>
      <c r="C743" t="s">
        <v>23</v>
      </c>
      <c r="D743" t="s">
        <v>246</v>
      </c>
      <c r="E743" t="s">
        <v>25</v>
      </c>
      <c r="F743" t="s">
        <v>26</v>
      </c>
      <c r="G743" t="s">
        <v>550</v>
      </c>
      <c r="H743" t="s">
        <v>250</v>
      </c>
      <c r="I743" t="s">
        <v>250</v>
      </c>
      <c r="J743" t="s">
        <v>250</v>
      </c>
      <c r="K743" t="s">
        <v>44</v>
      </c>
      <c r="L743">
        <v>15</v>
      </c>
      <c r="M743" t="s">
        <v>246</v>
      </c>
      <c r="N743" s="5">
        <v>0.50729999999999997</v>
      </c>
      <c r="O743" t="s">
        <v>30</v>
      </c>
      <c r="P743" s="5">
        <v>0.8</v>
      </c>
      <c r="Q743" s="6">
        <v>0</v>
      </c>
      <c r="R743" s="7">
        <v>0</v>
      </c>
      <c r="S743" s="7">
        <v>0</v>
      </c>
      <c r="T743" s="6">
        <v>0</v>
      </c>
      <c r="U743" s="6">
        <v>0</v>
      </c>
    </row>
    <row r="744" spans="1:21" x14ac:dyDescent="0.3">
      <c r="A744" t="s">
        <v>21</v>
      </c>
      <c r="B744" t="s">
        <v>398</v>
      </c>
      <c r="C744" t="s">
        <v>46</v>
      </c>
      <c r="D744" t="s">
        <v>253</v>
      </c>
      <c r="E744" t="s">
        <v>25</v>
      </c>
      <c r="F744" t="s">
        <v>26</v>
      </c>
      <c r="G744" t="s">
        <v>407</v>
      </c>
      <c r="H744" t="s">
        <v>28</v>
      </c>
      <c r="I744" t="s">
        <v>28</v>
      </c>
      <c r="J744" t="s">
        <v>28</v>
      </c>
      <c r="K744" t="s">
        <v>29</v>
      </c>
      <c r="L744">
        <v>20</v>
      </c>
      <c r="N744" s="5">
        <v>0</v>
      </c>
      <c r="O744" t="s">
        <v>30</v>
      </c>
      <c r="P744" s="5">
        <v>0.3</v>
      </c>
      <c r="Q744" s="6">
        <v>0</v>
      </c>
      <c r="R744" s="7">
        <v>3.6816310603171587E-4</v>
      </c>
      <c r="S744" s="7">
        <v>1.1165464820805937E-4</v>
      </c>
      <c r="T744" s="6">
        <v>0</v>
      </c>
      <c r="U744" s="6">
        <v>0</v>
      </c>
    </row>
    <row r="745" spans="1:21" x14ac:dyDescent="0.3">
      <c r="A745" t="s">
        <v>21</v>
      </c>
      <c r="B745" t="s">
        <v>398</v>
      </c>
      <c r="C745" t="s">
        <v>46</v>
      </c>
      <c r="D745" t="s">
        <v>253</v>
      </c>
      <c r="E745" t="s">
        <v>25</v>
      </c>
      <c r="F745" t="s">
        <v>26</v>
      </c>
      <c r="G745" t="s">
        <v>408</v>
      </c>
      <c r="H745" t="s">
        <v>50</v>
      </c>
      <c r="I745" t="s">
        <v>50</v>
      </c>
      <c r="J745" t="s">
        <v>50</v>
      </c>
      <c r="K745" t="s">
        <v>29</v>
      </c>
      <c r="L745">
        <v>7</v>
      </c>
      <c r="N745" s="5">
        <v>0.45</v>
      </c>
      <c r="O745" t="s">
        <v>30</v>
      </c>
      <c r="P745" s="5">
        <v>0.05</v>
      </c>
      <c r="Q745" s="6">
        <v>0</v>
      </c>
      <c r="R745" s="7">
        <v>0</v>
      </c>
      <c r="S745" s="7">
        <v>0</v>
      </c>
      <c r="T745" s="6">
        <v>0</v>
      </c>
      <c r="U745" s="6">
        <v>0</v>
      </c>
    </row>
    <row r="746" spans="1:21" x14ac:dyDescent="0.3">
      <c r="A746" t="s">
        <v>21</v>
      </c>
      <c r="B746" t="s">
        <v>398</v>
      </c>
      <c r="C746" t="s">
        <v>46</v>
      </c>
      <c r="D746" t="s">
        <v>253</v>
      </c>
      <c r="E746" t="s">
        <v>25</v>
      </c>
      <c r="F746" t="s">
        <v>26</v>
      </c>
      <c r="G746" t="s">
        <v>409</v>
      </c>
      <c r="H746" t="s">
        <v>52</v>
      </c>
      <c r="I746" t="s">
        <v>899</v>
      </c>
      <c r="J746" t="s">
        <v>52</v>
      </c>
      <c r="K746" t="s">
        <v>29</v>
      </c>
      <c r="L746">
        <v>4</v>
      </c>
      <c r="N746" s="5">
        <v>9.1773810000000001E-3</v>
      </c>
      <c r="O746" t="s">
        <v>30</v>
      </c>
      <c r="P746" s="5">
        <v>2.2117642999999999E-2</v>
      </c>
      <c r="Q746" s="6">
        <v>0</v>
      </c>
      <c r="R746" s="7">
        <v>9.0070861659047996E-5</v>
      </c>
      <c r="S746" s="7">
        <v>1.9388653162790906E-4</v>
      </c>
      <c r="T746" s="6">
        <v>0</v>
      </c>
      <c r="U746" s="6">
        <v>0</v>
      </c>
    </row>
    <row r="747" spans="1:21" x14ac:dyDescent="0.3">
      <c r="A747" t="s">
        <v>21</v>
      </c>
      <c r="B747" t="s">
        <v>398</v>
      </c>
      <c r="C747" t="s">
        <v>46</v>
      </c>
      <c r="D747" t="s">
        <v>253</v>
      </c>
      <c r="E747" t="s">
        <v>25</v>
      </c>
      <c r="F747" t="s">
        <v>26</v>
      </c>
      <c r="G747" t="s">
        <v>410</v>
      </c>
      <c r="H747" t="s">
        <v>54</v>
      </c>
      <c r="I747" t="s">
        <v>54</v>
      </c>
      <c r="J747" t="s">
        <v>54</v>
      </c>
      <c r="K747" t="s">
        <v>29</v>
      </c>
      <c r="L747">
        <v>7</v>
      </c>
      <c r="N747" s="5">
        <v>1.5822619E-2</v>
      </c>
      <c r="O747" t="s">
        <v>30</v>
      </c>
      <c r="P747" s="5">
        <v>0.15265677799999999</v>
      </c>
      <c r="Q747" s="6">
        <v>1.4161009099999999</v>
      </c>
      <c r="R747" s="7">
        <v>9.0070861659047996E-5</v>
      </c>
      <c r="S747" s="7">
        <v>1.9388653162790906E-4</v>
      </c>
      <c r="T747" s="6">
        <v>1.2754942915986197E-4</v>
      </c>
      <c r="U747" s="6">
        <v>2.7456289387502581E-4</v>
      </c>
    </row>
    <row r="748" spans="1:21" x14ac:dyDescent="0.3">
      <c r="A748" t="s">
        <v>21</v>
      </c>
      <c r="B748" t="s">
        <v>398</v>
      </c>
      <c r="C748" t="s">
        <v>46</v>
      </c>
      <c r="D748" t="s">
        <v>253</v>
      </c>
      <c r="E748" t="s">
        <v>25</v>
      </c>
      <c r="F748" t="s">
        <v>26</v>
      </c>
      <c r="G748" t="s">
        <v>411</v>
      </c>
      <c r="H748" t="s">
        <v>56</v>
      </c>
      <c r="I748" t="s">
        <v>56</v>
      </c>
      <c r="J748" t="s">
        <v>56</v>
      </c>
      <c r="K748" t="s">
        <v>29</v>
      </c>
      <c r="L748">
        <v>10</v>
      </c>
      <c r="N748" s="5">
        <v>0.16</v>
      </c>
      <c r="O748" t="s">
        <v>30</v>
      </c>
      <c r="P748" s="5">
        <v>4.4027913000000002E-2</v>
      </c>
      <c r="Q748" s="6">
        <v>0</v>
      </c>
      <c r="R748" s="7">
        <v>9.0070861659047996E-5</v>
      </c>
      <c r="S748" s="7">
        <v>1.9388653162790906E-4</v>
      </c>
      <c r="T748" s="6">
        <v>0</v>
      </c>
      <c r="U748" s="6">
        <v>0</v>
      </c>
    </row>
    <row r="749" spans="1:21" x14ac:dyDescent="0.3">
      <c r="A749" t="s">
        <v>21</v>
      </c>
      <c r="B749" t="s">
        <v>398</v>
      </c>
      <c r="C749" t="s">
        <v>46</v>
      </c>
      <c r="D749" t="s">
        <v>253</v>
      </c>
      <c r="E749" t="s">
        <v>25</v>
      </c>
      <c r="F749" t="s">
        <v>26</v>
      </c>
      <c r="G749" t="s">
        <v>412</v>
      </c>
      <c r="H749" t="s">
        <v>58</v>
      </c>
      <c r="I749" t="s">
        <v>58</v>
      </c>
      <c r="J749" t="s">
        <v>58</v>
      </c>
      <c r="K749" t="s">
        <v>29</v>
      </c>
      <c r="L749">
        <v>9</v>
      </c>
      <c r="N749" s="5">
        <v>0.8</v>
      </c>
      <c r="O749" t="s">
        <v>30</v>
      </c>
      <c r="P749" s="5">
        <v>0.14020038000000001</v>
      </c>
      <c r="Q749" s="6">
        <v>65.597705980000001</v>
      </c>
      <c r="R749" s="7">
        <v>9.0070861659047996E-5</v>
      </c>
      <c r="S749" s="7">
        <v>1.9388653162790906E-4</v>
      </c>
      <c r="T749" s="6">
        <v>5.9084419004754854E-3</v>
      </c>
      <c r="U749" s="6">
        <v>1.271851169520955E-2</v>
      </c>
    </row>
    <row r="750" spans="1:21" x14ac:dyDescent="0.3">
      <c r="A750" t="s">
        <v>21</v>
      </c>
      <c r="B750" t="s">
        <v>398</v>
      </c>
      <c r="C750" t="s">
        <v>46</v>
      </c>
      <c r="D750" t="s">
        <v>253</v>
      </c>
      <c r="E750" t="s">
        <v>25</v>
      </c>
      <c r="F750" t="s">
        <v>26</v>
      </c>
      <c r="G750" t="s">
        <v>413</v>
      </c>
      <c r="H750" t="s">
        <v>60</v>
      </c>
      <c r="I750" t="s">
        <v>60</v>
      </c>
      <c r="J750" t="s">
        <v>60</v>
      </c>
      <c r="K750" t="s">
        <v>29</v>
      </c>
      <c r="L750">
        <v>13</v>
      </c>
      <c r="N750" s="5">
        <v>0.15</v>
      </c>
      <c r="O750" t="s">
        <v>30</v>
      </c>
      <c r="P750" s="5">
        <v>7.6560914999999993E-2</v>
      </c>
      <c r="Q750" s="6">
        <v>3.5038156630000001</v>
      </c>
      <c r="R750" s="7">
        <v>9.0070861659047996E-5</v>
      </c>
      <c r="S750" s="7">
        <v>1.9388653162790906E-4</v>
      </c>
      <c r="T750" s="6">
        <v>3.1559169586087857E-4</v>
      </c>
      <c r="U750" s="6">
        <v>6.7934266636261265E-4</v>
      </c>
    </row>
    <row r="751" spans="1:21" x14ac:dyDescent="0.3">
      <c r="A751" t="s">
        <v>21</v>
      </c>
      <c r="B751" t="s">
        <v>398</v>
      </c>
      <c r="C751" t="s">
        <v>46</v>
      </c>
      <c r="D751" t="s">
        <v>253</v>
      </c>
      <c r="E751" t="s">
        <v>25</v>
      </c>
      <c r="F751" t="s">
        <v>26</v>
      </c>
      <c r="G751" t="s">
        <v>414</v>
      </c>
      <c r="H751" t="s">
        <v>62</v>
      </c>
      <c r="I751" t="s">
        <v>62</v>
      </c>
      <c r="J751" t="s">
        <v>62</v>
      </c>
      <c r="K751" t="s">
        <v>29</v>
      </c>
      <c r="L751">
        <v>10</v>
      </c>
      <c r="N751" s="5">
        <v>0.12</v>
      </c>
      <c r="O751" t="s">
        <v>30</v>
      </c>
      <c r="P751" s="5">
        <v>6.2850589999999998E-2</v>
      </c>
      <c r="Q751" s="6">
        <v>0</v>
      </c>
      <c r="R751" s="7">
        <v>9.0070861659047996E-5</v>
      </c>
      <c r="S751" s="7">
        <v>1.9388653162790903E-4</v>
      </c>
      <c r="T751" s="6">
        <v>0</v>
      </c>
      <c r="U751" s="6">
        <v>0</v>
      </c>
    </row>
    <row r="752" spans="1:21" x14ac:dyDescent="0.3">
      <c r="A752" t="s">
        <v>21</v>
      </c>
      <c r="B752" t="s">
        <v>398</v>
      </c>
      <c r="C752" t="s">
        <v>46</v>
      </c>
      <c r="D752" t="s">
        <v>253</v>
      </c>
      <c r="E752" t="s">
        <v>25</v>
      </c>
      <c r="F752" t="s">
        <v>26</v>
      </c>
      <c r="G752" t="s">
        <v>415</v>
      </c>
      <c r="H752" t="s">
        <v>64</v>
      </c>
      <c r="I752" t="s">
        <v>64</v>
      </c>
      <c r="J752" t="s">
        <v>64</v>
      </c>
      <c r="K752" t="s">
        <v>29</v>
      </c>
      <c r="L752">
        <v>10</v>
      </c>
      <c r="N752" s="5">
        <v>0.18</v>
      </c>
      <c r="O752" t="s">
        <v>30</v>
      </c>
      <c r="P752" s="5">
        <v>1.3775483E-2</v>
      </c>
      <c r="Q752" s="6">
        <v>0</v>
      </c>
      <c r="R752" s="7">
        <v>9.0070861659047996E-5</v>
      </c>
      <c r="S752" s="7">
        <v>1.9388653162790903E-4</v>
      </c>
      <c r="T752" s="6">
        <v>0</v>
      </c>
      <c r="U752" s="6">
        <v>0</v>
      </c>
    </row>
    <row r="753" spans="1:21" x14ac:dyDescent="0.3">
      <c r="A753" t="s">
        <v>21</v>
      </c>
      <c r="B753" t="s">
        <v>398</v>
      </c>
      <c r="C753" t="s">
        <v>46</v>
      </c>
      <c r="D753" t="s">
        <v>253</v>
      </c>
      <c r="E753" t="s">
        <v>25</v>
      </c>
      <c r="F753" t="s">
        <v>26</v>
      </c>
      <c r="G753" t="s">
        <v>416</v>
      </c>
      <c r="H753" t="s">
        <v>66</v>
      </c>
      <c r="I753" t="s">
        <v>66</v>
      </c>
      <c r="J753" t="s">
        <v>66</v>
      </c>
      <c r="K753" t="s">
        <v>29</v>
      </c>
      <c r="L753">
        <v>15</v>
      </c>
      <c r="N753" s="5">
        <v>9.5000000000000001E-2</v>
      </c>
      <c r="O753" t="s">
        <v>30</v>
      </c>
      <c r="P753" s="5">
        <v>0.123</v>
      </c>
      <c r="Q753" s="6">
        <v>6.0675414019999998</v>
      </c>
      <c r="R753" s="7">
        <v>9.0070861659047996E-5</v>
      </c>
      <c r="S753" s="7">
        <v>1.9388653162790906E-4</v>
      </c>
      <c r="T753" s="6">
        <v>5.4650868223008809E-4</v>
      </c>
      <c r="U753" s="6">
        <v>1.1764145579425207E-3</v>
      </c>
    </row>
    <row r="754" spans="1:21" x14ac:dyDescent="0.3">
      <c r="A754" t="s">
        <v>21</v>
      </c>
      <c r="B754" t="s">
        <v>398</v>
      </c>
      <c r="C754" t="s">
        <v>46</v>
      </c>
      <c r="D754" t="s">
        <v>253</v>
      </c>
      <c r="E754" t="s">
        <v>25</v>
      </c>
      <c r="F754" t="s">
        <v>31</v>
      </c>
      <c r="G754" t="s">
        <v>417</v>
      </c>
      <c r="H754" t="s">
        <v>28</v>
      </c>
      <c r="I754" t="s">
        <v>28</v>
      </c>
      <c r="J754" t="s">
        <v>28</v>
      </c>
      <c r="K754" t="s">
        <v>29</v>
      </c>
      <c r="L754">
        <v>20</v>
      </c>
      <c r="N754" s="5">
        <v>0</v>
      </c>
      <c r="O754" t="s">
        <v>30</v>
      </c>
      <c r="P754" s="5">
        <v>0.3</v>
      </c>
      <c r="Q754" s="6">
        <v>0</v>
      </c>
      <c r="R754" s="7">
        <v>3.6816310603171587E-4</v>
      </c>
      <c r="S754" s="7">
        <v>1.1165464820805937E-4</v>
      </c>
      <c r="T754" s="6">
        <v>0</v>
      </c>
      <c r="U754" s="6">
        <v>0</v>
      </c>
    </row>
    <row r="755" spans="1:21" x14ac:dyDescent="0.3">
      <c r="A755" t="s">
        <v>21</v>
      </c>
      <c r="B755" t="s">
        <v>398</v>
      </c>
      <c r="C755" t="s">
        <v>46</v>
      </c>
      <c r="D755" t="s">
        <v>253</v>
      </c>
      <c r="E755" t="s">
        <v>25</v>
      </c>
      <c r="F755" t="s">
        <v>31</v>
      </c>
      <c r="G755" t="s">
        <v>418</v>
      </c>
      <c r="H755" t="s">
        <v>50</v>
      </c>
      <c r="I755" t="s">
        <v>50</v>
      </c>
      <c r="J755" t="s">
        <v>50</v>
      </c>
      <c r="K755" t="s">
        <v>29</v>
      </c>
      <c r="L755">
        <v>7</v>
      </c>
      <c r="N755" s="5">
        <v>0.20608042600000001</v>
      </c>
      <c r="O755" t="s">
        <v>30</v>
      </c>
      <c r="P755" s="5">
        <v>0.05</v>
      </c>
      <c r="Q755" s="6">
        <v>470.14701680000002</v>
      </c>
      <c r="R755" s="7">
        <v>0</v>
      </c>
      <c r="S755" s="7">
        <v>0</v>
      </c>
      <c r="T755" s="6">
        <v>0</v>
      </c>
      <c r="U755" s="6">
        <v>0</v>
      </c>
    </row>
    <row r="756" spans="1:21" x14ac:dyDescent="0.3">
      <c r="A756" t="s">
        <v>21</v>
      </c>
      <c r="B756" t="s">
        <v>398</v>
      </c>
      <c r="C756" t="s">
        <v>46</v>
      </c>
      <c r="D756" t="s">
        <v>253</v>
      </c>
      <c r="E756" t="s">
        <v>25</v>
      </c>
      <c r="F756" t="s">
        <v>31</v>
      </c>
      <c r="G756" t="s">
        <v>419</v>
      </c>
      <c r="H756" t="s">
        <v>52</v>
      </c>
      <c r="I756" t="s">
        <v>899</v>
      </c>
      <c r="J756" t="s">
        <v>52</v>
      </c>
      <c r="K756" t="s">
        <v>29</v>
      </c>
      <c r="L756">
        <v>4</v>
      </c>
      <c r="N756" s="5">
        <v>0</v>
      </c>
      <c r="O756" t="s">
        <v>30</v>
      </c>
      <c r="P756" s="5">
        <v>2.2117642999999999E-2</v>
      </c>
      <c r="Q756" s="6">
        <v>0</v>
      </c>
      <c r="R756" s="7">
        <v>9.0070861659047996E-5</v>
      </c>
      <c r="S756" s="7">
        <v>1.9388653162790906E-4</v>
      </c>
      <c r="T756" s="6">
        <v>0</v>
      </c>
      <c r="U756" s="6">
        <v>0</v>
      </c>
    </row>
    <row r="757" spans="1:21" x14ac:dyDescent="0.3">
      <c r="A757" t="s">
        <v>21</v>
      </c>
      <c r="B757" t="s">
        <v>398</v>
      </c>
      <c r="C757" t="s">
        <v>46</v>
      </c>
      <c r="D757" t="s">
        <v>253</v>
      </c>
      <c r="E757" t="s">
        <v>25</v>
      </c>
      <c r="F757" t="s">
        <v>31</v>
      </c>
      <c r="G757" t="s">
        <v>420</v>
      </c>
      <c r="H757" t="s">
        <v>54</v>
      </c>
      <c r="I757" t="s">
        <v>54</v>
      </c>
      <c r="J757" t="s">
        <v>54</v>
      </c>
      <c r="K757" t="s">
        <v>29</v>
      </c>
      <c r="L757">
        <v>7</v>
      </c>
      <c r="N757" s="5">
        <v>9.1419574000000003E-2</v>
      </c>
      <c r="O757" t="s">
        <v>30</v>
      </c>
      <c r="P757" s="5">
        <v>0.159580371</v>
      </c>
      <c r="Q757" s="6">
        <v>798.33368929999995</v>
      </c>
      <c r="R757" s="7">
        <v>9.0070861659047996E-5</v>
      </c>
      <c r="S757" s="7">
        <v>1.9388653162790906E-4</v>
      </c>
      <c r="T757" s="6">
        <v>7.1906603286697707E-2</v>
      </c>
      <c r="U757" s="6">
        <v>0.15478615010008975</v>
      </c>
    </row>
    <row r="758" spans="1:21" x14ac:dyDescent="0.3">
      <c r="A758" t="s">
        <v>21</v>
      </c>
      <c r="B758" t="s">
        <v>398</v>
      </c>
      <c r="C758" t="s">
        <v>46</v>
      </c>
      <c r="D758" t="s">
        <v>253</v>
      </c>
      <c r="E758" t="s">
        <v>25</v>
      </c>
      <c r="F758" t="s">
        <v>31</v>
      </c>
      <c r="G758" t="s">
        <v>421</v>
      </c>
      <c r="H758" t="s">
        <v>56</v>
      </c>
      <c r="I758" t="s">
        <v>56</v>
      </c>
      <c r="J758" t="s">
        <v>56</v>
      </c>
      <c r="K758" t="s">
        <v>29</v>
      </c>
      <c r="L758">
        <v>10</v>
      </c>
      <c r="N758" s="5">
        <v>0</v>
      </c>
      <c r="O758" t="s">
        <v>30</v>
      </c>
      <c r="P758" s="5">
        <v>4.4027913000000002E-2</v>
      </c>
      <c r="Q758" s="6">
        <v>0</v>
      </c>
      <c r="R758" s="7">
        <v>9.0070861659047996E-5</v>
      </c>
      <c r="S758" s="7">
        <v>1.9388653162790906E-4</v>
      </c>
      <c r="T758" s="6">
        <v>0</v>
      </c>
      <c r="U758" s="6">
        <v>0</v>
      </c>
    </row>
    <row r="759" spans="1:21" x14ac:dyDescent="0.3">
      <c r="A759" t="s">
        <v>21</v>
      </c>
      <c r="B759" t="s">
        <v>398</v>
      </c>
      <c r="C759" t="s">
        <v>46</v>
      </c>
      <c r="D759" t="s">
        <v>253</v>
      </c>
      <c r="E759" t="s">
        <v>25</v>
      </c>
      <c r="F759" t="s">
        <v>31</v>
      </c>
      <c r="G759" t="s">
        <v>422</v>
      </c>
      <c r="H759" t="s">
        <v>58</v>
      </c>
      <c r="I759" t="s">
        <v>58</v>
      </c>
      <c r="J759" t="s">
        <v>58</v>
      </c>
      <c r="K759" t="s">
        <v>29</v>
      </c>
      <c r="L759">
        <v>9</v>
      </c>
      <c r="N759" s="5">
        <v>0.36</v>
      </c>
      <c r="O759" t="s">
        <v>30</v>
      </c>
      <c r="P759" s="5">
        <v>0.14020038000000001</v>
      </c>
      <c r="Q759" s="6">
        <v>2721.6670370000002</v>
      </c>
      <c r="R759" s="7">
        <v>9.0070861659047996E-5</v>
      </c>
      <c r="S759" s="7">
        <v>1.9388653162790906E-4</v>
      </c>
      <c r="T759" s="6">
        <v>0.24514289517161808</v>
      </c>
      <c r="U759" s="6">
        <v>0.52769458204993802</v>
      </c>
    </row>
    <row r="760" spans="1:21" x14ac:dyDescent="0.3">
      <c r="A760" t="s">
        <v>21</v>
      </c>
      <c r="B760" t="s">
        <v>398</v>
      </c>
      <c r="C760" t="s">
        <v>46</v>
      </c>
      <c r="D760" t="s">
        <v>253</v>
      </c>
      <c r="E760" t="s">
        <v>25</v>
      </c>
      <c r="F760" t="s">
        <v>31</v>
      </c>
      <c r="G760" t="s">
        <v>423</v>
      </c>
      <c r="H760" t="s">
        <v>60</v>
      </c>
      <c r="I760" t="s">
        <v>60</v>
      </c>
      <c r="J760" t="s">
        <v>60</v>
      </c>
      <c r="K760" t="s">
        <v>29</v>
      </c>
      <c r="L760">
        <v>13</v>
      </c>
      <c r="N760" s="5">
        <v>0.33750000000000002</v>
      </c>
      <c r="O760" t="s">
        <v>30</v>
      </c>
      <c r="P760" s="5">
        <v>7.6560914999999993E-2</v>
      </c>
      <c r="Q760" s="6">
        <v>1307.5770680000001</v>
      </c>
      <c r="R760" s="7">
        <v>9.0070861659047996E-5</v>
      </c>
      <c r="S760" s="7">
        <v>1.9388653162790906E-4</v>
      </c>
      <c r="T760" s="6">
        <v>0.11777459320037161</v>
      </c>
      <c r="U760" s="6">
        <v>0.25352158255071061</v>
      </c>
    </row>
    <row r="761" spans="1:21" x14ac:dyDescent="0.3">
      <c r="A761" t="s">
        <v>21</v>
      </c>
      <c r="B761" t="s">
        <v>398</v>
      </c>
      <c r="C761" t="s">
        <v>46</v>
      </c>
      <c r="D761" t="s">
        <v>253</v>
      </c>
      <c r="E761" t="s">
        <v>25</v>
      </c>
      <c r="F761" t="s">
        <v>31</v>
      </c>
      <c r="G761" t="s">
        <v>424</v>
      </c>
      <c r="H761" t="s">
        <v>62</v>
      </c>
      <c r="I761" t="s">
        <v>62</v>
      </c>
      <c r="J761" t="s">
        <v>62</v>
      </c>
      <c r="K761" t="s">
        <v>29</v>
      </c>
      <c r="L761">
        <v>10</v>
      </c>
      <c r="N761" s="5">
        <v>0.27</v>
      </c>
      <c r="O761" t="s">
        <v>30</v>
      </c>
      <c r="P761" s="5">
        <v>6.2850589999999998E-2</v>
      </c>
      <c r="Q761" s="6">
        <v>836.54656590000002</v>
      </c>
      <c r="R761" s="7">
        <v>9.0070861659047996E-5</v>
      </c>
      <c r="S761" s="7">
        <v>1.9388653162790903E-4</v>
      </c>
      <c r="T761" s="6">
        <v>7.534847000853058E-2</v>
      </c>
      <c r="U761" s="6">
        <v>0.16219511220758903</v>
      </c>
    </row>
    <row r="762" spans="1:21" x14ac:dyDescent="0.3">
      <c r="A762" t="s">
        <v>21</v>
      </c>
      <c r="B762" t="s">
        <v>398</v>
      </c>
      <c r="C762" t="s">
        <v>46</v>
      </c>
      <c r="D762" t="s">
        <v>253</v>
      </c>
      <c r="E762" t="s">
        <v>25</v>
      </c>
      <c r="F762" t="s">
        <v>31</v>
      </c>
      <c r="G762" t="s">
        <v>425</v>
      </c>
      <c r="H762" t="s">
        <v>64</v>
      </c>
      <c r="I762" t="s">
        <v>64</v>
      </c>
      <c r="J762" t="s">
        <v>64</v>
      </c>
      <c r="K762" t="s">
        <v>29</v>
      </c>
      <c r="L762">
        <v>10</v>
      </c>
      <c r="N762" s="5">
        <v>0.40500000000000003</v>
      </c>
      <c r="O762" t="s">
        <v>30</v>
      </c>
      <c r="P762" s="5">
        <v>3.3061159E-2</v>
      </c>
      <c r="Q762" s="6">
        <v>604.64692060000004</v>
      </c>
      <c r="R762" s="7">
        <v>9.0070861659047996E-5</v>
      </c>
      <c r="S762" s="7">
        <v>1.9388653162790906E-4</v>
      </c>
      <c r="T762" s="6">
        <v>5.4461069137931979E-2</v>
      </c>
      <c r="U762" s="6">
        <v>0.11723289429462973</v>
      </c>
    </row>
    <row r="763" spans="1:21" x14ac:dyDescent="0.3">
      <c r="A763" t="s">
        <v>21</v>
      </c>
      <c r="B763" t="s">
        <v>398</v>
      </c>
      <c r="C763" t="s">
        <v>46</v>
      </c>
      <c r="D763" t="s">
        <v>253</v>
      </c>
      <c r="E763" t="s">
        <v>25</v>
      </c>
      <c r="F763" t="s">
        <v>31</v>
      </c>
      <c r="G763" t="s">
        <v>426</v>
      </c>
      <c r="H763" t="s">
        <v>66</v>
      </c>
      <c r="I763" t="s">
        <v>66</v>
      </c>
      <c r="J763" t="s">
        <v>66</v>
      </c>
      <c r="K763" t="s">
        <v>29</v>
      </c>
      <c r="L763">
        <v>15</v>
      </c>
      <c r="N763" s="5">
        <v>9.5000000000000001E-2</v>
      </c>
      <c r="O763" t="s">
        <v>30</v>
      </c>
      <c r="P763" s="5">
        <v>0.123</v>
      </c>
      <c r="Q763" s="6">
        <v>598.30099910000001</v>
      </c>
      <c r="R763" s="7">
        <v>9.0070861659047996E-5</v>
      </c>
      <c r="S763" s="7">
        <v>1.9388653162790906E-4</v>
      </c>
      <c r="T763" s="6">
        <v>5.3889486520406302E-2</v>
      </c>
      <c r="U763" s="6">
        <v>0.11600250558501174</v>
      </c>
    </row>
    <row r="764" spans="1:21" x14ac:dyDescent="0.3">
      <c r="A764" t="s">
        <v>21</v>
      </c>
      <c r="B764" t="s">
        <v>398</v>
      </c>
      <c r="C764" t="s">
        <v>46</v>
      </c>
      <c r="D764" t="s">
        <v>253</v>
      </c>
      <c r="E764" t="s">
        <v>25</v>
      </c>
      <c r="F764" t="s">
        <v>41</v>
      </c>
      <c r="G764" t="s">
        <v>551</v>
      </c>
      <c r="H764" t="s">
        <v>255</v>
      </c>
      <c r="I764" t="s">
        <v>255</v>
      </c>
      <c r="J764" t="s">
        <v>255</v>
      </c>
      <c r="K764" t="s">
        <v>44</v>
      </c>
      <c r="L764">
        <v>20</v>
      </c>
      <c r="M764" t="s">
        <v>253</v>
      </c>
      <c r="N764" s="5">
        <v>0.99968219400000002</v>
      </c>
      <c r="O764" t="s">
        <v>30</v>
      </c>
      <c r="P764" s="5">
        <v>5.8469387999999997E-2</v>
      </c>
      <c r="Q764" s="6">
        <v>2832.52943</v>
      </c>
      <c r="R764" s="7">
        <v>-2.3166337996372022E-5</v>
      </c>
      <c r="S764" s="7">
        <v>2.754119923338294E-4</v>
      </c>
      <c r="T764" s="6">
        <v>-6.5619334160050988E-2</v>
      </c>
      <c r="U764" s="6">
        <v>0.78011257366050624</v>
      </c>
    </row>
    <row r="765" spans="1:21" x14ac:dyDescent="0.3">
      <c r="A765" t="s">
        <v>21</v>
      </c>
      <c r="B765" t="s">
        <v>398</v>
      </c>
      <c r="C765" t="s">
        <v>46</v>
      </c>
      <c r="D765" t="s">
        <v>253</v>
      </c>
      <c r="E765" t="s">
        <v>25</v>
      </c>
      <c r="F765" t="s">
        <v>26</v>
      </c>
      <c r="G765" t="s">
        <v>552</v>
      </c>
      <c r="H765" t="s">
        <v>255</v>
      </c>
      <c r="I765" t="s">
        <v>255</v>
      </c>
      <c r="J765" t="s">
        <v>255</v>
      </c>
      <c r="K765" t="s">
        <v>44</v>
      </c>
      <c r="L765">
        <v>20</v>
      </c>
      <c r="M765" t="s">
        <v>253</v>
      </c>
      <c r="N765" s="5">
        <v>0.99968219400000002</v>
      </c>
      <c r="O765" t="s">
        <v>30</v>
      </c>
      <c r="P765" s="5">
        <v>5.8469387999999997E-2</v>
      </c>
      <c r="Q765" s="6">
        <v>29.79165339</v>
      </c>
      <c r="R765" s="7">
        <v>-2.3166337996372022E-5</v>
      </c>
      <c r="S765" s="7">
        <v>2.754119923338294E-4</v>
      </c>
      <c r="T765" s="6">
        <v>-6.9016351190350237E-4</v>
      </c>
      <c r="U765" s="6">
        <v>8.2049786150587833E-3</v>
      </c>
    </row>
    <row r="766" spans="1:21" x14ac:dyDescent="0.3">
      <c r="A766" t="s">
        <v>21</v>
      </c>
      <c r="B766" t="s">
        <v>398</v>
      </c>
      <c r="C766" t="s">
        <v>229</v>
      </c>
      <c r="D766" t="s">
        <v>257</v>
      </c>
      <c r="E766" t="s">
        <v>25</v>
      </c>
      <c r="F766" t="s">
        <v>26</v>
      </c>
      <c r="G766" t="s">
        <v>537</v>
      </c>
      <c r="H766" t="s">
        <v>28</v>
      </c>
      <c r="I766" t="s">
        <v>28</v>
      </c>
      <c r="J766" t="s">
        <v>28</v>
      </c>
      <c r="K766" t="s">
        <v>29</v>
      </c>
      <c r="L766">
        <v>20</v>
      </c>
      <c r="N766" s="5">
        <v>0</v>
      </c>
      <c r="O766" t="s">
        <v>30</v>
      </c>
      <c r="P766" s="5">
        <v>0.3</v>
      </c>
      <c r="Q766" s="6">
        <v>0</v>
      </c>
      <c r="R766" s="7">
        <v>3.6816310603171587E-4</v>
      </c>
      <c r="S766" s="7">
        <v>1.1165464820805936E-4</v>
      </c>
      <c r="T766" s="6">
        <v>0</v>
      </c>
      <c r="U766" s="6">
        <v>0</v>
      </c>
    </row>
    <row r="767" spans="1:21" x14ac:dyDescent="0.3">
      <c r="A767" t="s">
        <v>21</v>
      </c>
      <c r="B767" t="s">
        <v>398</v>
      </c>
      <c r="C767" t="s">
        <v>229</v>
      </c>
      <c r="D767" t="s">
        <v>257</v>
      </c>
      <c r="E767" t="s">
        <v>25</v>
      </c>
      <c r="F767" t="s">
        <v>31</v>
      </c>
      <c r="G767" t="s">
        <v>538</v>
      </c>
      <c r="H767" t="s">
        <v>28</v>
      </c>
      <c r="I767" t="s">
        <v>28</v>
      </c>
      <c r="J767" t="s">
        <v>28</v>
      </c>
      <c r="K767" t="s">
        <v>29</v>
      </c>
      <c r="L767">
        <v>20</v>
      </c>
      <c r="N767" s="5">
        <v>0</v>
      </c>
      <c r="O767" t="s">
        <v>30</v>
      </c>
      <c r="P767" s="5">
        <v>0.3</v>
      </c>
      <c r="Q767" s="6">
        <v>0</v>
      </c>
      <c r="R767" s="7">
        <v>3.6816310603171587E-4</v>
      </c>
      <c r="S767" s="7">
        <v>1.1165464820805936E-4</v>
      </c>
      <c r="T767" s="6">
        <v>0</v>
      </c>
      <c r="U767" s="6">
        <v>0</v>
      </c>
    </row>
    <row r="768" spans="1:21" x14ac:dyDescent="0.3">
      <c r="A768" t="s">
        <v>21</v>
      </c>
      <c r="B768" t="s">
        <v>398</v>
      </c>
      <c r="C768" t="s">
        <v>229</v>
      </c>
      <c r="D768" t="s">
        <v>257</v>
      </c>
      <c r="E768" t="s">
        <v>25</v>
      </c>
      <c r="F768" t="s">
        <v>41</v>
      </c>
      <c r="G768" t="s">
        <v>553</v>
      </c>
      <c r="H768" t="s">
        <v>259</v>
      </c>
      <c r="I768" t="s">
        <v>259</v>
      </c>
      <c r="J768" t="s">
        <v>259</v>
      </c>
      <c r="K768" t="s">
        <v>44</v>
      </c>
      <c r="L768">
        <v>12</v>
      </c>
      <c r="M768" t="s">
        <v>257</v>
      </c>
      <c r="N768" s="5">
        <v>0.75</v>
      </c>
      <c r="O768" t="s">
        <v>30</v>
      </c>
      <c r="P768" s="5">
        <v>0.2</v>
      </c>
      <c r="Q768" s="6">
        <v>202490.11489999999</v>
      </c>
      <c r="R768" s="7">
        <v>2.48154770815745E-4</v>
      </c>
      <c r="S768" s="7">
        <v>8.1591315392870456E-5</v>
      </c>
      <c r="T768" s="6">
        <v>50.248888055463368</v>
      </c>
      <c r="U768" s="6">
        <v>16.521434828744475</v>
      </c>
    </row>
    <row r="769" spans="1:21" x14ac:dyDescent="0.3">
      <c r="A769" t="s">
        <v>21</v>
      </c>
      <c r="B769" t="s">
        <v>398</v>
      </c>
      <c r="C769" t="s">
        <v>229</v>
      </c>
      <c r="D769" t="s">
        <v>257</v>
      </c>
      <c r="E769" t="s">
        <v>25</v>
      </c>
      <c r="F769" t="s">
        <v>26</v>
      </c>
      <c r="G769" t="s">
        <v>554</v>
      </c>
      <c r="H769" t="s">
        <v>259</v>
      </c>
      <c r="I769" t="s">
        <v>259</v>
      </c>
      <c r="J769" t="s">
        <v>259</v>
      </c>
      <c r="K769" t="s">
        <v>44</v>
      </c>
      <c r="L769">
        <v>12</v>
      </c>
      <c r="M769" t="s">
        <v>257</v>
      </c>
      <c r="N769" s="5">
        <v>0.75</v>
      </c>
      <c r="O769" t="s">
        <v>30</v>
      </c>
      <c r="P769" s="5">
        <v>0.2</v>
      </c>
      <c r="Q769" s="6">
        <v>2169.3907530000001</v>
      </c>
      <c r="R769" s="7">
        <v>2.48154770815745E-4</v>
      </c>
      <c r="S769" s="7">
        <v>8.1591315392870456E-5</v>
      </c>
      <c r="T769" s="6">
        <v>0.53834466512051149</v>
      </c>
      <c r="U769" s="6">
        <v>0.17700344513839975</v>
      </c>
    </row>
    <row r="770" spans="1:21" x14ac:dyDescent="0.3">
      <c r="A770" t="s">
        <v>21</v>
      </c>
      <c r="B770" t="s">
        <v>398</v>
      </c>
      <c r="C770" t="s">
        <v>34</v>
      </c>
      <c r="D770" t="s">
        <v>261</v>
      </c>
      <c r="E770" t="s">
        <v>25</v>
      </c>
      <c r="F770" t="s">
        <v>26</v>
      </c>
      <c r="G770" t="s">
        <v>401</v>
      </c>
      <c r="H770" t="s">
        <v>28</v>
      </c>
      <c r="I770" t="s">
        <v>28</v>
      </c>
      <c r="J770" t="s">
        <v>28</v>
      </c>
      <c r="K770" t="s">
        <v>29</v>
      </c>
      <c r="L770">
        <v>20</v>
      </c>
      <c r="N770" s="5">
        <v>0</v>
      </c>
      <c r="O770" t="s">
        <v>30</v>
      </c>
      <c r="P770" s="5">
        <v>0.3</v>
      </c>
      <c r="Q770" s="6">
        <v>0</v>
      </c>
      <c r="R770" s="7">
        <v>3.6816310603171592E-4</v>
      </c>
      <c r="S770" s="7">
        <v>1.1165464820805938E-4</v>
      </c>
      <c r="T770" s="6">
        <v>0</v>
      </c>
      <c r="U770" s="6">
        <v>0</v>
      </c>
    </row>
    <row r="771" spans="1:21" x14ac:dyDescent="0.3">
      <c r="A771" t="s">
        <v>21</v>
      </c>
      <c r="B771" t="s">
        <v>398</v>
      </c>
      <c r="C771" t="s">
        <v>34</v>
      </c>
      <c r="D771" t="s">
        <v>261</v>
      </c>
      <c r="E771" t="s">
        <v>25</v>
      </c>
      <c r="F771" t="s">
        <v>26</v>
      </c>
      <c r="G771" t="s">
        <v>402</v>
      </c>
      <c r="H771" t="s">
        <v>38</v>
      </c>
      <c r="I771" t="s">
        <v>38</v>
      </c>
      <c r="J771" t="s">
        <v>38</v>
      </c>
      <c r="K771" t="s">
        <v>29</v>
      </c>
      <c r="L771">
        <v>5</v>
      </c>
      <c r="N771" s="5">
        <v>0.9</v>
      </c>
      <c r="O771" t="s">
        <v>30</v>
      </c>
      <c r="P771" s="5">
        <v>4.5749150000000002E-2</v>
      </c>
      <c r="Q771" s="6">
        <v>239.3118522</v>
      </c>
      <c r="R771" s="7">
        <v>1.1015087511623278E-4</v>
      </c>
      <c r="S771" s="7">
        <v>8.5949592175893486E-5</v>
      </c>
      <c r="T771" s="6">
        <v>2.6360409945516559E-2</v>
      </c>
      <c r="U771" s="6">
        <v>2.0568756099447697E-2</v>
      </c>
    </row>
    <row r="772" spans="1:21" x14ac:dyDescent="0.3">
      <c r="A772" t="s">
        <v>21</v>
      </c>
      <c r="B772" t="s">
        <v>398</v>
      </c>
      <c r="C772" t="s">
        <v>34</v>
      </c>
      <c r="D772" t="s">
        <v>261</v>
      </c>
      <c r="E772" t="s">
        <v>25</v>
      </c>
      <c r="F772" t="s">
        <v>31</v>
      </c>
      <c r="G772" t="s">
        <v>403</v>
      </c>
      <c r="H772" t="s">
        <v>28</v>
      </c>
      <c r="I772" t="s">
        <v>28</v>
      </c>
      <c r="J772" t="s">
        <v>28</v>
      </c>
      <c r="K772" t="s">
        <v>29</v>
      </c>
      <c r="L772">
        <v>20</v>
      </c>
      <c r="N772" s="5">
        <v>0</v>
      </c>
      <c r="O772" t="s">
        <v>30</v>
      </c>
      <c r="P772" s="5">
        <v>0.3</v>
      </c>
      <c r="Q772" s="6">
        <v>0</v>
      </c>
      <c r="R772" s="7">
        <v>3.6816310603171592E-4</v>
      </c>
      <c r="S772" s="7">
        <v>1.1165464820805938E-4</v>
      </c>
      <c r="T772" s="6">
        <v>0</v>
      </c>
      <c r="U772" s="6">
        <v>0</v>
      </c>
    </row>
    <row r="773" spans="1:21" x14ac:dyDescent="0.3">
      <c r="A773" t="s">
        <v>21</v>
      </c>
      <c r="B773" t="s">
        <v>398</v>
      </c>
      <c r="C773" t="s">
        <v>34</v>
      </c>
      <c r="D773" t="s">
        <v>261</v>
      </c>
      <c r="E773" t="s">
        <v>25</v>
      </c>
      <c r="F773" t="s">
        <v>31</v>
      </c>
      <c r="G773" t="s">
        <v>404</v>
      </c>
      <c r="H773" t="s">
        <v>38</v>
      </c>
      <c r="I773" t="s">
        <v>38</v>
      </c>
      <c r="J773" t="s">
        <v>38</v>
      </c>
      <c r="K773" t="s">
        <v>29</v>
      </c>
      <c r="L773">
        <v>5</v>
      </c>
      <c r="N773" s="5">
        <v>0.9</v>
      </c>
      <c r="O773" t="s">
        <v>30</v>
      </c>
      <c r="P773" s="5">
        <v>4.5749150000000002E-2</v>
      </c>
      <c r="Q773" s="6">
        <v>22337.278030000001</v>
      </c>
      <c r="R773" s="7">
        <v>1.1015087511623278E-4</v>
      </c>
      <c r="S773" s="7">
        <v>8.5949592175893486E-5</v>
      </c>
      <c r="T773" s="6">
        <v>2.4604707227191005</v>
      </c>
      <c r="U773" s="6">
        <v>1.9198799369980455</v>
      </c>
    </row>
    <row r="774" spans="1:21" x14ac:dyDescent="0.3">
      <c r="A774" t="s">
        <v>21</v>
      </c>
      <c r="B774" t="s">
        <v>398</v>
      </c>
      <c r="C774" t="s">
        <v>34</v>
      </c>
      <c r="D774" t="s">
        <v>261</v>
      </c>
      <c r="E774" t="s">
        <v>25</v>
      </c>
      <c r="F774" t="s">
        <v>41</v>
      </c>
      <c r="G774" t="s">
        <v>555</v>
      </c>
      <c r="H774" t="s">
        <v>263</v>
      </c>
      <c r="I774" t="s">
        <v>917</v>
      </c>
      <c r="J774" t="s">
        <v>263</v>
      </c>
      <c r="K774" t="s">
        <v>44</v>
      </c>
      <c r="L774">
        <v>5</v>
      </c>
      <c r="M774" t="s">
        <v>261</v>
      </c>
      <c r="N774" s="5">
        <v>0.43</v>
      </c>
      <c r="O774" t="s">
        <v>30</v>
      </c>
      <c r="P774" s="5">
        <v>0.81687869700000004</v>
      </c>
      <c r="Q774" s="6">
        <v>293736.97440000001</v>
      </c>
      <c r="R774" s="7">
        <v>0</v>
      </c>
      <c r="S774" s="7">
        <v>0</v>
      </c>
      <c r="T774" s="6">
        <v>0</v>
      </c>
      <c r="U774" s="6">
        <v>0</v>
      </c>
    </row>
    <row r="775" spans="1:21" x14ac:dyDescent="0.3">
      <c r="A775" t="s">
        <v>21</v>
      </c>
      <c r="B775" t="s">
        <v>398</v>
      </c>
      <c r="C775" t="s">
        <v>34</v>
      </c>
      <c r="D775" t="s">
        <v>261</v>
      </c>
      <c r="E775" t="s">
        <v>25</v>
      </c>
      <c r="F775" t="s">
        <v>26</v>
      </c>
      <c r="G775" t="s">
        <v>556</v>
      </c>
      <c r="H775" t="s">
        <v>263</v>
      </c>
      <c r="I775" t="s">
        <v>917</v>
      </c>
      <c r="J775" t="s">
        <v>263</v>
      </c>
      <c r="K775" t="s">
        <v>44</v>
      </c>
      <c r="L775">
        <v>5</v>
      </c>
      <c r="M775" t="s">
        <v>261</v>
      </c>
      <c r="N775" s="5">
        <v>0.43</v>
      </c>
      <c r="O775" t="s">
        <v>30</v>
      </c>
      <c r="P775" s="5">
        <v>0.81687869700000004</v>
      </c>
      <c r="Q775" s="6">
        <v>3146.9698069999999</v>
      </c>
      <c r="R775" s="7">
        <v>0</v>
      </c>
      <c r="S775" s="7">
        <v>0</v>
      </c>
      <c r="T775" s="6">
        <v>0</v>
      </c>
      <c r="U775" s="6">
        <v>0</v>
      </c>
    </row>
    <row r="776" spans="1:21" x14ac:dyDescent="0.3">
      <c r="A776" t="s">
        <v>21</v>
      </c>
      <c r="B776" t="s">
        <v>398</v>
      </c>
      <c r="C776" t="s">
        <v>23</v>
      </c>
      <c r="D776" t="s">
        <v>265</v>
      </c>
      <c r="E776" t="s">
        <v>25</v>
      </c>
      <c r="F776" t="s">
        <v>26</v>
      </c>
      <c r="G776" t="s">
        <v>399</v>
      </c>
      <c r="H776" t="s">
        <v>28</v>
      </c>
      <c r="I776" t="s">
        <v>28</v>
      </c>
      <c r="J776" t="s">
        <v>28</v>
      </c>
      <c r="K776" t="s">
        <v>29</v>
      </c>
      <c r="L776">
        <v>20</v>
      </c>
      <c r="N776" s="5">
        <v>0</v>
      </c>
      <c r="O776" t="s">
        <v>30</v>
      </c>
      <c r="P776" s="5">
        <v>0.3</v>
      </c>
      <c r="Q776" s="6">
        <v>0</v>
      </c>
      <c r="R776" s="7">
        <v>3.6816310603171587E-4</v>
      </c>
      <c r="S776" s="7">
        <v>1.1165464820805937E-4</v>
      </c>
      <c r="T776" s="6">
        <v>0</v>
      </c>
      <c r="U776" s="6">
        <v>0</v>
      </c>
    </row>
    <row r="777" spans="1:21" x14ac:dyDescent="0.3">
      <c r="A777" t="s">
        <v>21</v>
      </c>
      <c r="B777" t="s">
        <v>398</v>
      </c>
      <c r="C777" t="s">
        <v>23</v>
      </c>
      <c r="D777" t="s">
        <v>265</v>
      </c>
      <c r="E777" t="s">
        <v>25</v>
      </c>
      <c r="F777" t="s">
        <v>31</v>
      </c>
      <c r="G777" t="s">
        <v>400</v>
      </c>
      <c r="H777" t="s">
        <v>28</v>
      </c>
      <c r="I777" t="s">
        <v>28</v>
      </c>
      <c r="J777" t="s">
        <v>28</v>
      </c>
      <c r="K777" t="s">
        <v>29</v>
      </c>
      <c r="L777">
        <v>20</v>
      </c>
      <c r="N777" s="5">
        <v>0</v>
      </c>
      <c r="O777" t="s">
        <v>30</v>
      </c>
      <c r="P777" s="5">
        <v>0.3</v>
      </c>
      <c r="Q777" s="6">
        <v>0</v>
      </c>
      <c r="R777" s="7">
        <v>3.6816310603171587E-4</v>
      </c>
      <c r="S777" s="7">
        <v>1.1165464820805937E-4</v>
      </c>
      <c r="T777" s="6">
        <v>0</v>
      </c>
      <c r="U777" s="6">
        <v>0</v>
      </c>
    </row>
    <row r="778" spans="1:21" x14ac:dyDescent="0.3">
      <c r="A778" t="s">
        <v>21</v>
      </c>
      <c r="B778" t="s">
        <v>398</v>
      </c>
      <c r="C778" t="s">
        <v>23</v>
      </c>
      <c r="D778" t="s">
        <v>265</v>
      </c>
      <c r="E778" t="s">
        <v>25</v>
      </c>
      <c r="F778" t="s">
        <v>41</v>
      </c>
      <c r="G778" t="s">
        <v>557</v>
      </c>
      <c r="H778" t="s">
        <v>267</v>
      </c>
      <c r="I778" t="s">
        <v>918</v>
      </c>
      <c r="J778" t="s">
        <v>267</v>
      </c>
      <c r="K778" t="s">
        <v>44</v>
      </c>
      <c r="L778">
        <v>12</v>
      </c>
      <c r="M778" t="s">
        <v>265</v>
      </c>
      <c r="N778" s="5">
        <v>7.0839689999999999E-3</v>
      </c>
      <c r="O778" t="s">
        <v>30</v>
      </c>
      <c r="P778" s="5">
        <v>0.25</v>
      </c>
      <c r="Q778" s="6">
        <v>11674.792589999999</v>
      </c>
      <c r="R778" s="7">
        <v>1.6401051834691316E-4</v>
      </c>
      <c r="S778" s="7">
        <v>3.1066345400176942E-5</v>
      </c>
      <c r="T778" s="6">
        <v>1.9147887842786007</v>
      </c>
      <c r="U778" s="6">
        <v>0.3626931390763663</v>
      </c>
    </row>
    <row r="779" spans="1:21" x14ac:dyDescent="0.3">
      <c r="A779" t="s">
        <v>21</v>
      </c>
      <c r="B779" t="s">
        <v>398</v>
      </c>
      <c r="C779" t="s">
        <v>23</v>
      </c>
      <c r="D779" t="s">
        <v>265</v>
      </c>
      <c r="E779" t="s">
        <v>25</v>
      </c>
      <c r="F779" t="s">
        <v>26</v>
      </c>
      <c r="G779" t="s">
        <v>558</v>
      </c>
      <c r="H779" t="s">
        <v>267</v>
      </c>
      <c r="I779" t="s">
        <v>918</v>
      </c>
      <c r="J779" t="s">
        <v>267</v>
      </c>
      <c r="K779" t="s">
        <v>44</v>
      </c>
      <c r="L779">
        <v>12</v>
      </c>
      <c r="M779" t="s">
        <v>265</v>
      </c>
      <c r="N779" s="5">
        <v>7.0839689999999999E-3</v>
      </c>
      <c r="O779" t="s">
        <v>30</v>
      </c>
      <c r="P779" s="5">
        <v>0.25</v>
      </c>
      <c r="Q779" s="6">
        <v>125.0786346</v>
      </c>
      <c r="R779" s="7">
        <v>1.6401051834691316E-4</v>
      </c>
      <c r="S779" s="7">
        <v>3.1066345400176942E-5</v>
      </c>
      <c r="T779" s="6">
        <v>2.0514211694870148E-2</v>
      </c>
      <c r="U779" s="6">
        <v>3.8857360646661226E-3</v>
      </c>
    </row>
    <row r="780" spans="1:21" x14ac:dyDescent="0.3">
      <c r="A780" t="s">
        <v>21</v>
      </c>
      <c r="B780" t="s">
        <v>398</v>
      </c>
      <c r="C780" t="s">
        <v>229</v>
      </c>
      <c r="D780" t="s">
        <v>269</v>
      </c>
      <c r="E780" t="s">
        <v>25</v>
      </c>
      <c r="F780" t="s">
        <v>26</v>
      </c>
      <c r="G780" t="s">
        <v>537</v>
      </c>
      <c r="H780" t="s">
        <v>28</v>
      </c>
      <c r="I780" t="s">
        <v>28</v>
      </c>
      <c r="J780" t="s">
        <v>28</v>
      </c>
      <c r="K780" t="s">
        <v>29</v>
      </c>
      <c r="L780">
        <v>20</v>
      </c>
      <c r="N780" s="5">
        <v>0</v>
      </c>
      <c r="O780" t="s">
        <v>30</v>
      </c>
      <c r="P780" s="5">
        <v>0.3</v>
      </c>
      <c r="Q780" s="6">
        <v>0</v>
      </c>
      <c r="R780" s="7">
        <v>3.6816310603171587E-4</v>
      </c>
      <c r="S780" s="7">
        <v>1.1165464820805936E-4</v>
      </c>
      <c r="T780" s="6">
        <v>0</v>
      </c>
      <c r="U780" s="6">
        <v>0</v>
      </c>
    </row>
    <row r="781" spans="1:21" x14ac:dyDescent="0.3">
      <c r="A781" t="s">
        <v>21</v>
      </c>
      <c r="B781" t="s">
        <v>398</v>
      </c>
      <c r="C781" t="s">
        <v>229</v>
      </c>
      <c r="D781" t="s">
        <v>269</v>
      </c>
      <c r="E781" t="s">
        <v>25</v>
      </c>
      <c r="F781" t="s">
        <v>31</v>
      </c>
      <c r="G781" t="s">
        <v>538</v>
      </c>
      <c r="H781" t="s">
        <v>28</v>
      </c>
      <c r="I781" t="s">
        <v>28</v>
      </c>
      <c r="J781" t="s">
        <v>28</v>
      </c>
      <c r="K781" t="s">
        <v>29</v>
      </c>
      <c r="L781">
        <v>20</v>
      </c>
      <c r="N781" s="5">
        <v>0</v>
      </c>
      <c r="O781" t="s">
        <v>30</v>
      </c>
      <c r="P781" s="5">
        <v>0.3</v>
      </c>
      <c r="Q781" s="6">
        <v>0</v>
      </c>
      <c r="R781" s="7">
        <v>3.6816310603171587E-4</v>
      </c>
      <c r="S781" s="7">
        <v>1.1165464820805936E-4</v>
      </c>
      <c r="T781" s="6">
        <v>0</v>
      </c>
      <c r="U781" s="6">
        <v>0</v>
      </c>
    </row>
    <row r="782" spans="1:21" x14ac:dyDescent="0.3">
      <c r="A782" t="s">
        <v>21</v>
      </c>
      <c r="B782" t="s">
        <v>398</v>
      </c>
      <c r="C782" t="s">
        <v>270</v>
      </c>
      <c r="D782" t="s">
        <v>271</v>
      </c>
      <c r="E782" t="s">
        <v>25</v>
      </c>
      <c r="F782" t="s">
        <v>26</v>
      </c>
      <c r="G782" t="s">
        <v>559</v>
      </c>
      <c r="H782" t="s">
        <v>28</v>
      </c>
      <c r="I782" t="s">
        <v>28</v>
      </c>
      <c r="J782" t="s">
        <v>28</v>
      </c>
      <c r="K782" t="s">
        <v>29</v>
      </c>
      <c r="L782">
        <v>20</v>
      </c>
      <c r="N782" s="5">
        <v>0</v>
      </c>
      <c r="O782" t="s">
        <v>30</v>
      </c>
      <c r="P782" s="5">
        <v>0.3</v>
      </c>
      <c r="Q782" s="6">
        <v>0</v>
      </c>
      <c r="R782" s="7">
        <v>3.6816310603171587E-4</v>
      </c>
      <c r="S782" s="7">
        <v>1.1165464820805936E-4</v>
      </c>
      <c r="T782" s="6">
        <v>0</v>
      </c>
      <c r="U782" s="6">
        <v>0</v>
      </c>
    </row>
    <row r="783" spans="1:21" x14ac:dyDescent="0.3">
      <c r="A783" t="s">
        <v>21</v>
      </c>
      <c r="B783" t="s">
        <v>398</v>
      </c>
      <c r="C783" t="s">
        <v>270</v>
      </c>
      <c r="D783" t="s">
        <v>271</v>
      </c>
      <c r="E783" t="s">
        <v>25</v>
      </c>
      <c r="F783" t="s">
        <v>26</v>
      </c>
      <c r="G783" t="s">
        <v>560</v>
      </c>
      <c r="H783" t="s">
        <v>274</v>
      </c>
      <c r="I783" t="s">
        <v>274</v>
      </c>
      <c r="J783" t="s">
        <v>274</v>
      </c>
      <c r="K783" t="s">
        <v>29</v>
      </c>
      <c r="L783">
        <v>8</v>
      </c>
      <c r="M783" t="s">
        <v>275</v>
      </c>
      <c r="N783" s="5">
        <v>0</v>
      </c>
      <c r="O783" t="s">
        <v>30</v>
      </c>
      <c r="P783" s="5">
        <v>0.28571428599999998</v>
      </c>
      <c r="Q783" s="6">
        <v>0</v>
      </c>
      <c r="R783" s="7">
        <v>1.3562364620156586E-4</v>
      </c>
      <c r="S783" s="7">
        <v>1.0240693518426269E-4</v>
      </c>
      <c r="T783" s="6">
        <v>0</v>
      </c>
      <c r="U783" s="6">
        <v>0</v>
      </c>
    </row>
    <row r="784" spans="1:21" x14ac:dyDescent="0.3">
      <c r="A784" t="s">
        <v>21</v>
      </c>
      <c r="B784" t="s">
        <v>398</v>
      </c>
      <c r="C784" t="s">
        <v>270</v>
      </c>
      <c r="D784" t="s">
        <v>271</v>
      </c>
      <c r="E784" t="s">
        <v>25</v>
      </c>
      <c r="F784" t="s">
        <v>26</v>
      </c>
      <c r="G784" t="s">
        <v>561</v>
      </c>
      <c r="H784" t="s">
        <v>277</v>
      </c>
      <c r="I784" t="s">
        <v>277</v>
      </c>
      <c r="J784" t="s">
        <v>277</v>
      </c>
      <c r="K784" t="s">
        <v>29</v>
      </c>
      <c r="L784">
        <v>10</v>
      </c>
      <c r="M784" t="s">
        <v>278</v>
      </c>
      <c r="N784" s="5">
        <v>0</v>
      </c>
      <c r="O784" t="s">
        <v>30</v>
      </c>
      <c r="P784" s="5">
        <v>0.5</v>
      </c>
      <c r="Q784" s="6">
        <v>0</v>
      </c>
      <c r="R784" s="7">
        <v>0</v>
      </c>
      <c r="S784" s="7">
        <v>0</v>
      </c>
      <c r="T784" s="6">
        <v>0</v>
      </c>
      <c r="U784" s="6">
        <v>0</v>
      </c>
    </row>
    <row r="785" spans="1:21" x14ac:dyDescent="0.3">
      <c r="A785" t="s">
        <v>21</v>
      </c>
      <c r="B785" t="s">
        <v>398</v>
      </c>
      <c r="C785" t="s">
        <v>270</v>
      </c>
      <c r="D785" t="s">
        <v>271</v>
      </c>
      <c r="E785" t="s">
        <v>25</v>
      </c>
      <c r="F785" t="s">
        <v>31</v>
      </c>
      <c r="G785" t="s">
        <v>562</v>
      </c>
      <c r="H785" t="s">
        <v>28</v>
      </c>
      <c r="I785" t="s">
        <v>28</v>
      </c>
      <c r="J785" t="s">
        <v>28</v>
      </c>
      <c r="K785" t="s">
        <v>29</v>
      </c>
      <c r="L785">
        <v>20</v>
      </c>
      <c r="N785" s="5">
        <v>0</v>
      </c>
      <c r="O785" t="s">
        <v>30</v>
      </c>
      <c r="P785" s="5">
        <v>0.3</v>
      </c>
      <c r="Q785" s="6">
        <v>0</v>
      </c>
      <c r="R785" s="7">
        <v>3.6816310603171587E-4</v>
      </c>
      <c r="S785" s="7">
        <v>1.1165464820805936E-4</v>
      </c>
      <c r="T785" s="6">
        <v>0</v>
      </c>
      <c r="U785" s="6">
        <v>0</v>
      </c>
    </row>
    <row r="786" spans="1:21" x14ac:dyDescent="0.3">
      <c r="A786" t="s">
        <v>21</v>
      </c>
      <c r="B786" t="s">
        <v>398</v>
      </c>
      <c r="C786" t="s">
        <v>270</v>
      </c>
      <c r="D786" t="s">
        <v>271</v>
      </c>
      <c r="E786" t="s">
        <v>25</v>
      </c>
      <c r="F786" t="s">
        <v>31</v>
      </c>
      <c r="G786" t="s">
        <v>563</v>
      </c>
      <c r="H786" t="s">
        <v>274</v>
      </c>
      <c r="I786" t="s">
        <v>274</v>
      </c>
      <c r="J786" t="s">
        <v>274</v>
      </c>
      <c r="K786" t="s">
        <v>29</v>
      </c>
      <c r="L786">
        <v>8</v>
      </c>
      <c r="M786" t="s">
        <v>275</v>
      </c>
      <c r="N786" s="5">
        <v>0</v>
      </c>
      <c r="O786" t="s">
        <v>30</v>
      </c>
      <c r="P786" s="5">
        <v>0.28571428599999998</v>
      </c>
      <c r="Q786" s="6">
        <v>0</v>
      </c>
      <c r="R786" s="7">
        <v>1.3562364620156586E-4</v>
      </c>
      <c r="S786" s="7">
        <v>1.0240693518426269E-4</v>
      </c>
      <c r="T786" s="6">
        <v>0</v>
      </c>
      <c r="U786" s="6">
        <v>0</v>
      </c>
    </row>
    <row r="787" spans="1:21" x14ac:dyDescent="0.3">
      <c r="A787" t="s">
        <v>21</v>
      </c>
      <c r="B787" t="s">
        <v>398</v>
      </c>
      <c r="C787" t="s">
        <v>270</v>
      </c>
      <c r="D787" t="s">
        <v>271</v>
      </c>
      <c r="E787" t="s">
        <v>25</v>
      </c>
      <c r="F787" t="s">
        <v>31</v>
      </c>
      <c r="G787" t="s">
        <v>564</v>
      </c>
      <c r="H787" t="s">
        <v>277</v>
      </c>
      <c r="I787" t="s">
        <v>277</v>
      </c>
      <c r="J787" t="s">
        <v>277</v>
      </c>
      <c r="K787" t="s">
        <v>29</v>
      </c>
      <c r="L787">
        <v>10</v>
      </c>
      <c r="M787" t="s">
        <v>278</v>
      </c>
      <c r="N787" s="5">
        <v>0</v>
      </c>
      <c r="O787" t="s">
        <v>30</v>
      </c>
      <c r="P787" s="5">
        <v>0.5</v>
      </c>
      <c r="Q787" s="6">
        <v>0</v>
      </c>
      <c r="R787" s="7">
        <v>0</v>
      </c>
      <c r="S787" s="7">
        <v>0</v>
      </c>
      <c r="T787" s="6">
        <v>0</v>
      </c>
      <c r="U787" s="6">
        <v>0</v>
      </c>
    </row>
    <row r="788" spans="1:21" x14ac:dyDescent="0.3">
      <c r="A788" t="s">
        <v>21</v>
      </c>
      <c r="B788" t="s">
        <v>398</v>
      </c>
      <c r="C788" t="s">
        <v>270</v>
      </c>
      <c r="D788" t="s">
        <v>271</v>
      </c>
      <c r="E788" t="s">
        <v>25</v>
      </c>
      <c r="F788" t="s">
        <v>41</v>
      </c>
      <c r="G788" t="s">
        <v>565</v>
      </c>
      <c r="H788" t="s">
        <v>283</v>
      </c>
      <c r="I788" t="s">
        <v>919</v>
      </c>
      <c r="J788" t="s">
        <v>283</v>
      </c>
      <c r="K788" t="s">
        <v>44</v>
      </c>
      <c r="L788">
        <v>10</v>
      </c>
      <c r="M788" t="s">
        <v>271</v>
      </c>
      <c r="N788" s="5">
        <v>0.5</v>
      </c>
      <c r="O788" t="s">
        <v>30</v>
      </c>
      <c r="P788" s="5">
        <v>0.58333333300000001</v>
      </c>
      <c r="Q788" s="6">
        <v>12109.908460000001</v>
      </c>
      <c r="R788" s="7">
        <v>8.7961248937062919E-5</v>
      </c>
      <c r="S788" s="7">
        <v>9.2353882791940123E-5</v>
      </c>
      <c r="T788" s="6">
        <v>1.0652026726551043</v>
      </c>
      <c r="U788" s="6">
        <v>1.1183970665359642</v>
      </c>
    </row>
    <row r="789" spans="1:21" x14ac:dyDescent="0.3">
      <c r="A789" t="s">
        <v>21</v>
      </c>
      <c r="B789" t="s">
        <v>398</v>
      </c>
      <c r="C789" t="s">
        <v>270</v>
      </c>
      <c r="D789" t="s">
        <v>271</v>
      </c>
      <c r="E789" t="s">
        <v>25</v>
      </c>
      <c r="F789" t="s">
        <v>26</v>
      </c>
      <c r="G789" t="s">
        <v>566</v>
      </c>
      <c r="H789" t="s">
        <v>283</v>
      </c>
      <c r="I789" t="s">
        <v>919</v>
      </c>
      <c r="J789" t="s">
        <v>283</v>
      </c>
      <c r="K789" t="s">
        <v>44</v>
      </c>
      <c r="L789">
        <v>10</v>
      </c>
      <c r="M789" t="s">
        <v>271</v>
      </c>
      <c r="N789" s="5">
        <v>0.5</v>
      </c>
      <c r="O789" t="s">
        <v>30</v>
      </c>
      <c r="P789" s="5">
        <v>0.58333333300000001</v>
      </c>
      <c r="Q789" s="6">
        <v>129.74027659999999</v>
      </c>
      <c r="R789" s="7">
        <v>8.7961248937062919E-5</v>
      </c>
      <c r="S789" s="7">
        <v>9.2353882791940123E-5</v>
      </c>
      <c r="T789" s="6">
        <v>1.1412116767175998E-2</v>
      </c>
      <c r="U789" s="6">
        <v>1.198201829851029E-2</v>
      </c>
    </row>
    <row r="790" spans="1:21" x14ac:dyDescent="0.3">
      <c r="A790" t="s">
        <v>21</v>
      </c>
      <c r="B790" t="s">
        <v>398</v>
      </c>
      <c r="C790" t="s">
        <v>270</v>
      </c>
      <c r="D790" t="s">
        <v>275</v>
      </c>
      <c r="E790" t="s">
        <v>25</v>
      </c>
      <c r="F790" t="s">
        <v>26</v>
      </c>
      <c r="G790" t="s">
        <v>559</v>
      </c>
      <c r="H790" t="s">
        <v>28</v>
      </c>
      <c r="I790" t="s">
        <v>28</v>
      </c>
      <c r="J790" t="s">
        <v>28</v>
      </c>
      <c r="K790" t="s">
        <v>29</v>
      </c>
      <c r="L790">
        <v>20</v>
      </c>
      <c r="N790" s="5">
        <v>0</v>
      </c>
      <c r="O790" t="s">
        <v>30</v>
      </c>
      <c r="P790" s="5">
        <v>0.3</v>
      </c>
      <c r="Q790" s="6">
        <v>0</v>
      </c>
      <c r="R790" s="7">
        <v>3.6816310603171587E-4</v>
      </c>
      <c r="S790" s="7">
        <v>1.1165464820805936E-4</v>
      </c>
      <c r="T790" s="6">
        <v>0</v>
      </c>
      <c r="U790" s="6">
        <v>0</v>
      </c>
    </row>
    <row r="791" spans="1:21" x14ac:dyDescent="0.3">
      <c r="A791" t="s">
        <v>21</v>
      </c>
      <c r="B791" t="s">
        <v>398</v>
      </c>
      <c r="C791" t="s">
        <v>270</v>
      </c>
      <c r="D791" t="s">
        <v>275</v>
      </c>
      <c r="E791" t="s">
        <v>25</v>
      </c>
      <c r="F791" t="s">
        <v>26</v>
      </c>
      <c r="G791" t="s">
        <v>560</v>
      </c>
      <c r="H791" t="s">
        <v>274</v>
      </c>
      <c r="I791" t="s">
        <v>274</v>
      </c>
      <c r="J791" t="s">
        <v>274</v>
      </c>
      <c r="K791" t="s">
        <v>29</v>
      </c>
      <c r="L791">
        <v>8</v>
      </c>
      <c r="M791" t="s">
        <v>275</v>
      </c>
      <c r="N791" s="5">
        <v>0.153</v>
      </c>
      <c r="O791" t="s">
        <v>30</v>
      </c>
      <c r="P791" s="5">
        <v>0.28571428599999998</v>
      </c>
      <c r="Q791" s="6">
        <v>0</v>
      </c>
      <c r="R791" s="7">
        <v>1.3562364620156586E-4</v>
      </c>
      <c r="S791" s="7">
        <v>1.0240693518426269E-4</v>
      </c>
      <c r="T791" s="6">
        <v>0</v>
      </c>
      <c r="U791" s="6">
        <v>0</v>
      </c>
    </row>
    <row r="792" spans="1:21" x14ac:dyDescent="0.3">
      <c r="A792" t="s">
        <v>21</v>
      </c>
      <c r="B792" t="s">
        <v>398</v>
      </c>
      <c r="C792" t="s">
        <v>270</v>
      </c>
      <c r="D792" t="s">
        <v>275</v>
      </c>
      <c r="E792" t="s">
        <v>25</v>
      </c>
      <c r="F792" t="s">
        <v>26</v>
      </c>
      <c r="G792" t="s">
        <v>561</v>
      </c>
      <c r="H792" t="s">
        <v>277</v>
      </c>
      <c r="I792" t="s">
        <v>277</v>
      </c>
      <c r="J792" t="s">
        <v>277</v>
      </c>
      <c r="K792" t="s">
        <v>29</v>
      </c>
      <c r="L792">
        <v>10</v>
      </c>
      <c r="M792" t="s">
        <v>278</v>
      </c>
      <c r="N792" s="5">
        <v>0</v>
      </c>
      <c r="O792" t="s">
        <v>30</v>
      </c>
      <c r="P792" s="5">
        <v>0.5</v>
      </c>
      <c r="Q792" s="6">
        <v>0</v>
      </c>
      <c r="R792" s="7">
        <v>0</v>
      </c>
      <c r="S792" s="7">
        <v>0</v>
      </c>
      <c r="T792" s="6">
        <v>0</v>
      </c>
      <c r="U792" s="6">
        <v>0</v>
      </c>
    </row>
    <row r="793" spans="1:21" x14ac:dyDescent="0.3">
      <c r="A793" t="s">
        <v>21</v>
      </c>
      <c r="B793" t="s">
        <v>398</v>
      </c>
      <c r="C793" t="s">
        <v>270</v>
      </c>
      <c r="D793" t="s">
        <v>275</v>
      </c>
      <c r="E793" t="s">
        <v>25</v>
      </c>
      <c r="F793" t="s">
        <v>31</v>
      </c>
      <c r="G793" t="s">
        <v>562</v>
      </c>
      <c r="H793" t="s">
        <v>28</v>
      </c>
      <c r="I793" t="s">
        <v>28</v>
      </c>
      <c r="J793" t="s">
        <v>28</v>
      </c>
      <c r="K793" t="s">
        <v>29</v>
      </c>
      <c r="L793">
        <v>20</v>
      </c>
      <c r="N793" s="5">
        <v>0</v>
      </c>
      <c r="O793" t="s">
        <v>30</v>
      </c>
      <c r="P793" s="5">
        <v>0.3</v>
      </c>
      <c r="Q793" s="6">
        <v>0</v>
      </c>
      <c r="R793" s="7">
        <v>3.6816310603171587E-4</v>
      </c>
      <c r="S793" s="7">
        <v>1.1165464820805936E-4</v>
      </c>
      <c r="T793" s="6">
        <v>0</v>
      </c>
      <c r="U793" s="6">
        <v>0</v>
      </c>
    </row>
    <row r="794" spans="1:21" x14ac:dyDescent="0.3">
      <c r="A794" t="s">
        <v>21</v>
      </c>
      <c r="B794" t="s">
        <v>398</v>
      </c>
      <c r="C794" t="s">
        <v>270</v>
      </c>
      <c r="D794" t="s">
        <v>275</v>
      </c>
      <c r="E794" t="s">
        <v>25</v>
      </c>
      <c r="F794" t="s">
        <v>31</v>
      </c>
      <c r="G794" t="s">
        <v>563</v>
      </c>
      <c r="H794" t="s">
        <v>274</v>
      </c>
      <c r="I794" t="s">
        <v>274</v>
      </c>
      <c r="J794" t="s">
        <v>274</v>
      </c>
      <c r="K794" t="s">
        <v>29</v>
      </c>
      <c r="L794">
        <v>8</v>
      </c>
      <c r="M794" t="s">
        <v>275</v>
      </c>
      <c r="N794" s="5">
        <v>3.0599999999999999E-2</v>
      </c>
      <c r="O794" t="s">
        <v>30</v>
      </c>
      <c r="P794" s="5">
        <v>0.28571428599999998</v>
      </c>
      <c r="Q794" s="6">
        <v>4629.4669469999999</v>
      </c>
      <c r="R794" s="7">
        <v>1.3562364620156586E-4</v>
      </c>
      <c r="S794" s="7">
        <v>1.0240693518426269E-4</v>
      </c>
      <c r="T794" s="6">
        <v>0.62786518732177121</v>
      </c>
      <c r="U794" s="6">
        <v>0.47408952157911549</v>
      </c>
    </row>
    <row r="795" spans="1:21" x14ac:dyDescent="0.3">
      <c r="A795" t="s">
        <v>21</v>
      </c>
      <c r="B795" t="s">
        <v>398</v>
      </c>
      <c r="C795" t="s">
        <v>270</v>
      </c>
      <c r="D795" t="s">
        <v>275</v>
      </c>
      <c r="E795" t="s">
        <v>25</v>
      </c>
      <c r="F795" t="s">
        <v>31</v>
      </c>
      <c r="G795" t="s">
        <v>564</v>
      </c>
      <c r="H795" t="s">
        <v>277</v>
      </c>
      <c r="I795" t="s">
        <v>277</v>
      </c>
      <c r="J795" t="s">
        <v>277</v>
      </c>
      <c r="K795" t="s">
        <v>29</v>
      </c>
      <c r="L795">
        <v>10</v>
      </c>
      <c r="M795" t="s">
        <v>278</v>
      </c>
      <c r="N795" s="5">
        <v>0</v>
      </c>
      <c r="O795" t="s">
        <v>30</v>
      </c>
      <c r="P795" s="5">
        <v>0.5</v>
      </c>
      <c r="Q795" s="6">
        <v>0</v>
      </c>
      <c r="R795" s="7">
        <v>0</v>
      </c>
      <c r="S795" s="7">
        <v>0</v>
      </c>
      <c r="T795" s="6">
        <v>0</v>
      </c>
      <c r="U795" s="6">
        <v>0</v>
      </c>
    </row>
    <row r="796" spans="1:21" x14ac:dyDescent="0.3">
      <c r="A796" t="s">
        <v>21</v>
      </c>
      <c r="B796" t="s">
        <v>398</v>
      </c>
      <c r="C796" t="s">
        <v>270</v>
      </c>
      <c r="D796" t="s">
        <v>275</v>
      </c>
      <c r="E796" t="s">
        <v>25</v>
      </c>
      <c r="F796" t="s">
        <v>41</v>
      </c>
      <c r="G796" t="s">
        <v>567</v>
      </c>
      <c r="H796" t="s">
        <v>286</v>
      </c>
      <c r="I796" t="s">
        <v>286</v>
      </c>
      <c r="J796" t="s">
        <v>286</v>
      </c>
      <c r="K796" t="s">
        <v>44</v>
      </c>
      <c r="L796">
        <v>10</v>
      </c>
      <c r="M796" t="s">
        <v>275</v>
      </c>
      <c r="N796" s="5">
        <v>0.5</v>
      </c>
      <c r="O796" t="s">
        <v>30</v>
      </c>
      <c r="P796" s="5">
        <v>0.53846153799999996</v>
      </c>
      <c r="Q796" s="6">
        <v>266023.87680000003</v>
      </c>
      <c r="R796" s="7">
        <v>8.7961248937062919E-5</v>
      </c>
      <c r="S796" s="7">
        <v>9.2353882791940123E-5</v>
      </c>
      <c r="T796" s="6">
        <v>23.399792450407361</v>
      </c>
      <c r="U796" s="6">
        <v>24.568337937844721</v>
      </c>
    </row>
    <row r="797" spans="1:21" x14ac:dyDescent="0.3">
      <c r="A797" t="s">
        <v>21</v>
      </c>
      <c r="B797" t="s">
        <v>398</v>
      </c>
      <c r="C797" t="s">
        <v>270</v>
      </c>
      <c r="D797" t="s">
        <v>275</v>
      </c>
      <c r="E797" t="s">
        <v>25</v>
      </c>
      <c r="F797" t="s">
        <v>41</v>
      </c>
      <c r="G797" t="s">
        <v>568</v>
      </c>
      <c r="H797" t="s">
        <v>288</v>
      </c>
      <c r="I797" t="s">
        <v>288</v>
      </c>
      <c r="J797" t="s">
        <v>288</v>
      </c>
      <c r="K797" t="s">
        <v>44</v>
      </c>
      <c r="L797">
        <v>10</v>
      </c>
      <c r="M797" t="s">
        <v>275</v>
      </c>
      <c r="N797" s="5">
        <v>0.5</v>
      </c>
      <c r="O797" t="s">
        <v>30</v>
      </c>
      <c r="P797" s="5">
        <v>0.53333333299999997</v>
      </c>
      <c r="Q797" s="6">
        <v>192550.61540000001</v>
      </c>
      <c r="R797" s="7">
        <v>8.7961248937062919E-5</v>
      </c>
      <c r="S797" s="7">
        <v>9.2353882791940123E-5</v>
      </c>
      <c r="T797" s="6">
        <v>16.93699261418406</v>
      </c>
      <c r="U797" s="6">
        <v>17.782796966167542</v>
      </c>
    </row>
    <row r="798" spans="1:21" x14ac:dyDescent="0.3">
      <c r="A798" t="s">
        <v>21</v>
      </c>
      <c r="B798" t="s">
        <v>398</v>
      </c>
      <c r="C798" t="s">
        <v>270</v>
      </c>
      <c r="D798" t="s">
        <v>275</v>
      </c>
      <c r="E798" t="s">
        <v>25</v>
      </c>
      <c r="F798" t="s">
        <v>26</v>
      </c>
      <c r="G798" t="s">
        <v>569</v>
      </c>
      <c r="H798" t="s">
        <v>286</v>
      </c>
      <c r="I798" t="s">
        <v>286</v>
      </c>
      <c r="J798" t="s">
        <v>286</v>
      </c>
      <c r="K798" t="s">
        <v>44</v>
      </c>
      <c r="L798">
        <v>10</v>
      </c>
      <c r="M798" t="s">
        <v>275</v>
      </c>
      <c r="N798" s="5">
        <v>0.5</v>
      </c>
      <c r="O798" t="s">
        <v>30</v>
      </c>
      <c r="P798" s="5">
        <v>0.53846153799999996</v>
      </c>
      <c r="Q798" s="6">
        <v>2850.063768</v>
      </c>
      <c r="R798" s="7">
        <v>8.7961248937062919E-5</v>
      </c>
      <c r="S798" s="7">
        <v>9.2353882791940123E-5</v>
      </c>
      <c r="T798" s="6">
        <v>0.25069516858355156</v>
      </c>
      <c r="U798" s="6">
        <v>0.26321445517942721</v>
      </c>
    </row>
    <row r="799" spans="1:21" x14ac:dyDescent="0.3">
      <c r="A799" t="s">
        <v>21</v>
      </c>
      <c r="B799" t="s">
        <v>398</v>
      </c>
      <c r="C799" t="s">
        <v>270</v>
      </c>
      <c r="D799" t="s">
        <v>275</v>
      </c>
      <c r="E799" t="s">
        <v>25</v>
      </c>
      <c r="F799" t="s">
        <v>26</v>
      </c>
      <c r="G799" t="s">
        <v>570</v>
      </c>
      <c r="H799" t="s">
        <v>288</v>
      </c>
      <c r="I799" t="s">
        <v>288</v>
      </c>
      <c r="J799" t="s">
        <v>288</v>
      </c>
      <c r="K799" t="s">
        <v>44</v>
      </c>
      <c r="L799">
        <v>10</v>
      </c>
      <c r="M799" t="s">
        <v>275</v>
      </c>
      <c r="N799" s="5">
        <v>0.5</v>
      </c>
      <c r="O799" t="s">
        <v>30</v>
      </c>
      <c r="P799" s="5">
        <v>0.53333333299999997</v>
      </c>
      <c r="Q799" s="6">
        <v>2062.9032990000001</v>
      </c>
      <c r="R799" s="7">
        <v>8.7961248937062919E-5</v>
      </c>
      <c r="S799" s="7">
        <v>9.2353882791940123E-5</v>
      </c>
      <c r="T799" s="6">
        <v>0.18145555061642735</v>
      </c>
      <c r="U799" s="6">
        <v>0.19051712948695262</v>
      </c>
    </row>
    <row r="800" spans="1:21" x14ac:dyDescent="0.3">
      <c r="A800" t="s">
        <v>21</v>
      </c>
      <c r="B800" t="s">
        <v>398</v>
      </c>
      <c r="C800" t="s">
        <v>270</v>
      </c>
      <c r="D800" t="s">
        <v>291</v>
      </c>
      <c r="E800" t="s">
        <v>25</v>
      </c>
      <c r="F800" t="s">
        <v>26</v>
      </c>
      <c r="G800" t="s">
        <v>559</v>
      </c>
      <c r="H800" t="s">
        <v>28</v>
      </c>
      <c r="I800" t="s">
        <v>28</v>
      </c>
      <c r="J800" t="s">
        <v>28</v>
      </c>
      <c r="K800" t="s">
        <v>29</v>
      </c>
      <c r="L800">
        <v>20</v>
      </c>
      <c r="N800" s="5">
        <v>0</v>
      </c>
      <c r="O800" t="s">
        <v>30</v>
      </c>
      <c r="P800" s="5">
        <v>0.3</v>
      </c>
      <c r="Q800" s="6">
        <v>0</v>
      </c>
      <c r="R800" s="7">
        <v>3.6816310603171587E-4</v>
      </c>
      <c r="S800" s="7">
        <v>1.1165464820805936E-4</v>
      </c>
      <c r="T800" s="6">
        <v>0</v>
      </c>
      <c r="U800" s="6">
        <v>0</v>
      </c>
    </row>
    <row r="801" spans="1:21" x14ac:dyDescent="0.3">
      <c r="A801" t="s">
        <v>21</v>
      </c>
      <c r="B801" t="s">
        <v>398</v>
      </c>
      <c r="C801" t="s">
        <v>270</v>
      </c>
      <c r="D801" t="s">
        <v>291</v>
      </c>
      <c r="E801" t="s">
        <v>25</v>
      </c>
      <c r="F801" t="s">
        <v>26</v>
      </c>
      <c r="G801" t="s">
        <v>560</v>
      </c>
      <c r="H801" t="s">
        <v>274</v>
      </c>
      <c r="I801" t="s">
        <v>274</v>
      </c>
      <c r="J801" t="s">
        <v>274</v>
      </c>
      <c r="K801" t="s">
        <v>29</v>
      </c>
      <c r="L801">
        <v>8</v>
      </c>
      <c r="M801" t="s">
        <v>275</v>
      </c>
      <c r="N801" s="5">
        <v>0</v>
      </c>
      <c r="O801" t="s">
        <v>30</v>
      </c>
      <c r="P801" s="5">
        <v>0.28571428599999998</v>
      </c>
      <c r="Q801" s="6">
        <v>0</v>
      </c>
      <c r="R801" s="7">
        <v>1.3562364620156586E-4</v>
      </c>
      <c r="S801" s="7">
        <v>1.0240693518426269E-4</v>
      </c>
      <c r="T801" s="6">
        <v>0</v>
      </c>
      <c r="U801" s="6">
        <v>0</v>
      </c>
    </row>
    <row r="802" spans="1:21" x14ac:dyDescent="0.3">
      <c r="A802" t="s">
        <v>21</v>
      </c>
      <c r="B802" t="s">
        <v>398</v>
      </c>
      <c r="C802" t="s">
        <v>270</v>
      </c>
      <c r="D802" t="s">
        <v>291</v>
      </c>
      <c r="E802" t="s">
        <v>25</v>
      </c>
      <c r="F802" t="s">
        <v>26</v>
      </c>
      <c r="G802" t="s">
        <v>561</v>
      </c>
      <c r="H802" t="s">
        <v>277</v>
      </c>
      <c r="I802" t="s">
        <v>277</v>
      </c>
      <c r="J802" t="s">
        <v>277</v>
      </c>
      <c r="K802" t="s">
        <v>29</v>
      </c>
      <c r="L802">
        <v>10</v>
      </c>
      <c r="M802" t="s">
        <v>278</v>
      </c>
      <c r="N802" s="5">
        <v>0</v>
      </c>
      <c r="O802" t="s">
        <v>30</v>
      </c>
      <c r="P802" s="5">
        <v>0.5</v>
      </c>
      <c r="Q802" s="6">
        <v>0</v>
      </c>
      <c r="R802" s="7">
        <v>0</v>
      </c>
      <c r="S802" s="7">
        <v>0</v>
      </c>
      <c r="T802" s="6">
        <v>0</v>
      </c>
      <c r="U802" s="6">
        <v>0</v>
      </c>
    </row>
    <row r="803" spans="1:21" x14ac:dyDescent="0.3">
      <c r="A803" t="s">
        <v>21</v>
      </c>
      <c r="B803" t="s">
        <v>398</v>
      </c>
      <c r="C803" t="s">
        <v>270</v>
      </c>
      <c r="D803" t="s">
        <v>291</v>
      </c>
      <c r="E803" t="s">
        <v>25</v>
      </c>
      <c r="F803" t="s">
        <v>31</v>
      </c>
      <c r="G803" t="s">
        <v>562</v>
      </c>
      <c r="H803" t="s">
        <v>28</v>
      </c>
      <c r="I803" t="s">
        <v>28</v>
      </c>
      <c r="J803" t="s">
        <v>28</v>
      </c>
      <c r="K803" t="s">
        <v>29</v>
      </c>
      <c r="L803">
        <v>20</v>
      </c>
      <c r="N803" s="5">
        <v>0</v>
      </c>
      <c r="O803" t="s">
        <v>30</v>
      </c>
      <c r="P803" s="5">
        <v>0.3</v>
      </c>
      <c r="Q803" s="6">
        <v>0</v>
      </c>
      <c r="R803" s="7">
        <v>3.6816310603171587E-4</v>
      </c>
      <c r="S803" s="7">
        <v>1.1165464820805936E-4</v>
      </c>
      <c r="T803" s="6">
        <v>0</v>
      </c>
      <c r="U803" s="6">
        <v>0</v>
      </c>
    </row>
    <row r="804" spans="1:21" x14ac:dyDescent="0.3">
      <c r="A804" t="s">
        <v>21</v>
      </c>
      <c r="B804" t="s">
        <v>398</v>
      </c>
      <c r="C804" t="s">
        <v>270</v>
      </c>
      <c r="D804" t="s">
        <v>291</v>
      </c>
      <c r="E804" t="s">
        <v>25</v>
      </c>
      <c r="F804" t="s">
        <v>31</v>
      </c>
      <c r="G804" t="s">
        <v>563</v>
      </c>
      <c r="H804" t="s">
        <v>274</v>
      </c>
      <c r="I804" t="s">
        <v>274</v>
      </c>
      <c r="J804" t="s">
        <v>274</v>
      </c>
      <c r="K804" t="s">
        <v>29</v>
      </c>
      <c r="L804">
        <v>8</v>
      </c>
      <c r="M804" t="s">
        <v>275</v>
      </c>
      <c r="N804" s="5">
        <v>0</v>
      </c>
      <c r="O804" t="s">
        <v>30</v>
      </c>
      <c r="P804" s="5">
        <v>0.28571428599999998</v>
      </c>
      <c r="Q804" s="6">
        <v>0</v>
      </c>
      <c r="R804" s="7">
        <v>1.3562364620156586E-4</v>
      </c>
      <c r="S804" s="7">
        <v>1.0240693518426269E-4</v>
      </c>
      <c r="T804" s="6">
        <v>0</v>
      </c>
      <c r="U804" s="6">
        <v>0</v>
      </c>
    </row>
    <row r="805" spans="1:21" x14ac:dyDescent="0.3">
      <c r="A805" t="s">
        <v>21</v>
      </c>
      <c r="B805" t="s">
        <v>398</v>
      </c>
      <c r="C805" t="s">
        <v>270</v>
      </c>
      <c r="D805" t="s">
        <v>291</v>
      </c>
      <c r="E805" t="s">
        <v>25</v>
      </c>
      <c r="F805" t="s">
        <v>31</v>
      </c>
      <c r="G805" t="s">
        <v>564</v>
      </c>
      <c r="H805" t="s">
        <v>277</v>
      </c>
      <c r="I805" t="s">
        <v>277</v>
      </c>
      <c r="J805" t="s">
        <v>277</v>
      </c>
      <c r="K805" t="s">
        <v>29</v>
      </c>
      <c r="L805">
        <v>10</v>
      </c>
      <c r="M805" t="s">
        <v>278</v>
      </c>
      <c r="N805" s="5">
        <v>0</v>
      </c>
      <c r="O805" t="s">
        <v>30</v>
      </c>
      <c r="P805" s="5">
        <v>0.5</v>
      </c>
      <c r="Q805" s="6">
        <v>0</v>
      </c>
      <c r="R805" s="7">
        <v>0</v>
      </c>
      <c r="S805" s="7">
        <v>0</v>
      </c>
      <c r="T805" s="6">
        <v>0</v>
      </c>
      <c r="U805" s="6">
        <v>0</v>
      </c>
    </row>
    <row r="806" spans="1:21" x14ac:dyDescent="0.3">
      <c r="A806" t="s">
        <v>21</v>
      </c>
      <c r="B806" t="s">
        <v>398</v>
      </c>
      <c r="C806" t="s">
        <v>270</v>
      </c>
      <c r="D806" t="s">
        <v>291</v>
      </c>
      <c r="E806" t="s">
        <v>25</v>
      </c>
      <c r="F806" t="s">
        <v>41</v>
      </c>
      <c r="G806" t="s">
        <v>571</v>
      </c>
      <c r="H806" t="s">
        <v>293</v>
      </c>
      <c r="I806" t="s">
        <v>293</v>
      </c>
      <c r="J806" t="s">
        <v>293</v>
      </c>
      <c r="K806" t="s">
        <v>44</v>
      </c>
      <c r="L806">
        <v>15</v>
      </c>
      <c r="M806" t="s">
        <v>291</v>
      </c>
      <c r="N806" s="5">
        <v>0</v>
      </c>
      <c r="O806" t="s">
        <v>30</v>
      </c>
      <c r="P806" s="5">
        <v>0.1875</v>
      </c>
      <c r="Q806" s="6">
        <v>0</v>
      </c>
      <c r="R806" s="7">
        <v>0</v>
      </c>
      <c r="S806" s="7">
        <v>1.876378913356902E-10</v>
      </c>
      <c r="T806" s="6">
        <v>0</v>
      </c>
      <c r="U806" s="6">
        <v>0</v>
      </c>
    </row>
    <row r="807" spans="1:21" x14ac:dyDescent="0.3">
      <c r="A807" t="s">
        <v>21</v>
      </c>
      <c r="B807" t="s">
        <v>398</v>
      </c>
      <c r="C807" t="s">
        <v>270</v>
      </c>
      <c r="D807" t="s">
        <v>291</v>
      </c>
      <c r="E807" t="s">
        <v>25</v>
      </c>
      <c r="F807" t="s">
        <v>41</v>
      </c>
      <c r="G807" t="s">
        <v>572</v>
      </c>
      <c r="H807" t="s">
        <v>295</v>
      </c>
      <c r="I807" t="s">
        <v>295</v>
      </c>
      <c r="J807" t="s">
        <v>295</v>
      </c>
      <c r="K807" t="s">
        <v>44</v>
      </c>
      <c r="L807">
        <v>15</v>
      </c>
      <c r="M807" t="s">
        <v>291</v>
      </c>
      <c r="N807" s="5">
        <v>0.79</v>
      </c>
      <c r="O807" t="s">
        <v>30</v>
      </c>
      <c r="P807" s="5">
        <v>0.4375</v>
      </c>
      <c r="Q807" s="6">
        <v>68991.545840000006</v>
      </c>
      <c r="R807" s="7">
        <v>0</v>
      </c>
      <c r="S807" s="7">
        <v>5.8248732226484634E-11</v>
      </c>
      <c r="T807" s="6">
        <v>0</v>
      </c>
      <c r="U807" s="6">
        <v>4.0186700795253999E-6</v>
      </c>
    </row>
    <row r="808" spans="1:21" x14ac:dyDescent="0.3">
      <c r="A808" t="s">
        <v>21</v>
      </c>
      <c r="B808" t="s">
        <v>398</v>
      </c>
      <c r="C808" t="s">
        <v>270</v>
      </c>
      <c r="D808" t="s">
        <v>291</v>
      </c>
      <c r="E808" t="s">
        <v>25</v>
      </c>
      <c r="F808" t="s">
        <v>26</v>
      </c>
      <c r="G808" t="s">
        <v>573</v>
      </c>
      <c r="H808" t="s">
        <v>293</v>
      </c>
      <c r="I808" t="s">
        <v>293</v>
      </c>
      <c r="J808" t="s">
        <v>293</v>
      </c>
      <c r="K808" t="s">
        <v>44</v>
      </c>
      <c r="L808">
        <v>15</v>
      </c>
      <c r="M808" t="s">
        <v>291</v>
      </c>
      <c r="N808" s="5">
        <v>0</v>
      </c>
      <c r="O808" t="s">
        <v>30</v>
      </c>
      <c r="P808" s="5">
        <v>0.1875</v>
      </c>
      <c r="Q808" s="6">
        <v>0</v>
      </c>
      <c r="R808" s="7">
        <v>0</v>
      </c>
      <c r="S808" s="7">
        <v>1.876378913356902E-10</v>
      </c>
      <c r="T808" s="6">
        <v>0</v>
      </c>
      <c r="U808" s="6">
        <v>0</v>
      </c>
    </row>
    <row r="809" spans="1:21" x14ac:dyDescent="0.3">
      <c r="A809" t="s">
        <v>21</v>
      </c>
      <c r="B809" t="s">
        <v>398</v>
      </c>
      <c r="C809" t="s">
        <v>270</v>
      </c>
      <c r="D809" t="s">
        <v>291</v>
      </c>
      <c r="E809" t="s">
        <v>25</v>
      </c>
      <c r="F809" t="s">
        <v>26</v>
      </c>
      <c r="G809" t="s">
        <v>574</v>
      </c>
      <c r="H809" t="s">
        <v>295</v>
      </c>
      <c r="I809" t="s">
        <v>295</v>
      </c>
      <c r="J809" t="s">
        <v>295</v>
      </c>
      <c r="K809" t="s">
        <v>44</v>
      </c>
      <c r="L809">
        <v>15</v>
      </c>
      <c r="M809" t="s">
        <v>291</v>
      </c>
      <c r="N809" s="5">
        <v>0.79</v>
      </c>
      <c r="O809" t="s">
        <v>30</v>
      </c>
      <c r="P809" s="5">
        <v>0.4375</v>
      </c>
      <c r="Q809" s="6">
        <v>739.14532559999998</v>
      </c>
      <c r="R809" s="7">
        <v>0</v>
      </c>
      <c r="S809" s="7">
        <v>5.8248732226484634E-11</v>
      </c>
      <c r="T809" s="6">
        <v>0</v>
      </c>
      <c r="U809" s="6">
        <v>4.3054278147332195E-8</v>
      </c>
    </row>
    <row r="810" spans="1:21" x14ac:dyDescent="0.3">
      <c r="A810" t="s">
        <v>21</v>
      </c>
      <c r="B810" t="s">
        <v>398</v>
      </c>
      <c r="C810" t="s">
        <v>34</v>
      </c>
      <c r="D810" t="s">
        <v>298</v>
      </c>
      <c r="E810" t="s">
        <v>25</v>
      </c>
      <c r="F810" t="s">
        <v>26</v>
      </c>
      <c r="G810" t="s">
        <v>401</v>
      </c>
      <c r="H810" t="s">
        <v>28</v>
      </c>
      <c r="I810" t="s">
        <v>28</v>
      </c>
      <c r="J810" t="s">
        <v>28</v>
      </c>
      <c r="K810" t="s">
        <v>29</v>
      </c>
      <c r="L810">
        <v>20</v>
      </c>
      <c r="N810" s="5">
        <v>0</v>
      </c>
      <c r="O810" t="s">
        <v>30</v>
      </c>
      <c r="P810" s="5">
        <v>0.3</v>
      </c>
      <c r="Q810" s="6">
        <v>0</v>
      </c>
      <c r="R810" s="7">
        <v>3.6816310603171592E-4</v>
      </c>
      <c r="S810" s="7">
        <v>1.1165464820805938E-4</v>
      </c>
      <c r="T810" s="6">
        <v>0</v>
      </c>
      <c r="U810" s="6">
        <v>0</v>
      </c>
    </row>
    <row r="811" spans="1:21" x14ac:dyDescent="0.3">
      <c r="A811" t="s">
        <v>21</v>
      </c>
      <c r="B811" t="s">
        <v>398</v>
      </c>
      <c r="C811" t="s">
        <v>34</v>
      </c>
      <c r="D811" t="s">
        <v>298</v>
      </c>
      <c r="E811" t="s">
        <v>25</v>
      </c>
      <c r="F811" t="s">
        <v>26</v>
      </c>
      <c r="G811" t="s">
        <v>402</v>
      </c>
      <c r="H811" t="s">
        <v>38</v>
      </c>
      <c r="I811" t="s">
        <v>38</v>
      </c>
      <c r="J811" t="s">
        <v>38</v>
      </c>
      <c r="K811" t="s">
        <v>29</v>
      </c>
      <c r="L811">
        <v>5</v>
      </c>
      <c r="N811" s="5">
        <v>0.9</v>
      </c>
      <c r="O811" t="s">
        <v>30</v>
      </c>
      <c r="P811" s="5">
        <v>4.5749150000000002E-2</v>
      </c>
      <c r="Q811" s="6">
        <v>249.5083411</v>
      </c>
      <c r="R811" s="7">
        <v>1.1015087511623278E-4</v>
      </c>
      <c r="S811" s="7">
        <v>8.5949592175893486E-5</v>
      </c>
      <c r="T811" s="6">
        <v>2.7483562120964512E-2</v>
      </c>
      <c r="U811" s="6">
        <v>2.1445140162028722E-2</v>
      </c>
    </row>
    <row r="812" spans="1:21" x14ac:dyDescent="0.3">
      <c r="A812" t="s">
        <v>21</v>
      </c>
      <c r="B812" t="s">
        <v>398</v>
      </c>
      <c r="C812" t="s">
        <v>34</v>
      </c>
      <c r="D812" t="s">
        <v>298</v>
      </c>
      <c r="E812" t="s">
        <v>25</v>
      </c>
      <c r="F812" t="s">
        <v>31</v>
      </c>
      <c r="G812" t="s">
        <v>403</v>
      </c>
      <c r="H812" t="s">
        <v>28</v>
      </c>
      <c r="I812" t="s">
        <v>28</v>
      </c>
      <c r="J812" t="s">
        <v>28</v>
      </c>
      <c r="K812" t="s">
        <v>29</v>
      </c>
      <c r="L812">
        <v>20</v>
      </c>
      <c r="N812" s="5">
        <v>0</v>
      </c>
      <c r="O812" t="s">
        <v>30</v>
      </c>
      <c r="P812" s="5">
        <v>0.3</v>
      </c>
      <c r="Q812" s="6">
        <v>0</v>
      </c>
      <c r="R812" s="7">
        <v>3.6816310603171592E-4</v>
      </c>
      <c r="S812" s="7">
        <v>1.1165464820805938E-4</v>
      </c>
      <c r="T812" s="6">
        <v>0</v>
      </c>
      <c r="U812" s="6">
        <v>0</v>
      </c>
    </row>
    <row r="813" spans="1:21" x14ac:dyDescent="0.3">
      <c r="A813" t="s">
        <v>21</v>
      </c>
      <c r="B813" t="s">
        <v>398</v>
      </c>
      <c r="C813" t="s">
        <v>34</v>
      </c>
      <c r="D813" t="s">
        <v>298</v>
      </c>
      <c r="E813" t="s">
        <v>25</v>
      </c>
      <c r="F813" t="s">
        <v>31</v>
      </c>
      <c r="G813" t="s">
        <v>404</v>
      </c>
      <c r="H813" t="s">
        <v>38</v>
      </c>
      <c r="I813" t="s">
        <v>38</v>
      </c>
      <c r="J813" t="s">
        <v>38</v>
      </c>
      <c r="K813" t="s">
        <v>29</v>
      </c>
      <c r="L813">
        <v>5</v>
      </c>
      <c r="N813" s="5">
        <v>0.9</v>
      </c>
      <c r="O813" t="s">
        <v>30</v>
      </c>
      <c r="P813" s="5">
        <v>4.5749150000000002E-2</v>
      </c>
      <c r="Q813" s="6">
        <v>23289.014459999999</v>
      </c>
      <c r="R813" s="7">
        <v>1.1015087511623278E-4</v>
      </c>
      <c r="S813" s="7">
        <v>8.5949592175893486E-5</v>
      </c>
      <c r="T813" s="6">
        <v>2.5653053233635994</v>
      </c>
      <c r="U813" s="6">
        <v>2.0016812950154863</v>
      </c>
    </row>
    <row r="814" spans="1:21" x14ac:dyDescent="0.3">
      <c r="A814" t="s">
        <v>21</v>
      </c>
      <c r="B814" t="s">
        <v>398</v>
      </c>
      <c r="C814" t="s">
        <v>34</v>
      </c>
      <c r="D814" t="s">
        <v>298</v>
      </c>
      <c r="E814" t="s">
        <v>25</v>
      </c>
      <c r="F814" t="s">
        <v>41</v>
      </c>
      <c r="G814" t="s">
        <v>575</v>
      </c>
      <c r="H814" t="s">
        <v>300</v>
      </c>
      <c r="I814" t="s">
        <v>920</v>
      </c>
      <c r="J814" t="s">
        <v>300</v>
      </c>
      <c r="K814" t="s">
        <v>44</v>
      </c>
      <c r="L814">
        <v>4</v>
      </c>
      <c r="M814" t="s">
        <v>298</v>
      </c>
      <c r="N814" s="5">
        <v>0.35</v>
      </c>
      <c r="O814" t="s">
        <v>30</v>
      </c>
      <c r="P814" s="5">
        <v>0.43618773199999999</v>
      </c>
      <c r="Q814" s="6">
        <v>102345.0181</v>
      </c>
      <c r="R814" s="7">
        <v>1.5854583762120456E-4</v>
      </c>
      <c r="S814" s="7">
        <v>3.3989246730925515E-5</v>
      </c>
      <c r="T814" s="6">
        <v>16.226376621021842</v>
      </c>
      <c r="U814" s="6">
        <v>3.4786300718819376</v>
      </c>
    </row>
    <row r="815" spans="1:21" x14ac:dyDescent="0.3">
      <c r="A815" t="s">
        <v>21</v>
      </c>
      <c r="B815" t="s">
        <v>398</v>
      </c>
      <c r="C815" t="s">
        <v>34</v>
      </c>
      <c r="D815" t="s">
        <v>298</v>
      </c>
      <c r="E815" t="s">
        <v>25</v>
      </c>
      <c r="F815" t="s">
        <v>41</v>
      </c>
      <c r="G815" t="s">
        <v>576</v>
      </c>
      <c r="H815" t="s">
        <v>302</v>
      </c>
      <c r="I815" t="s">
        <v>921</v>
      </c>
      <c r="J815" t="s">
        <v>302</v>
      </c>
      <c r="K815" t="s">
        <v>44</v>
      </c>
      <c r="L815">
        <v>5</v>
      </c>
      <c r="M815" t="s">
        <v>298</v>
      </c>
      <c r="N815" s="5">
        <v>0.01</v>
      </c>
      <c r="O815" t="s">
        <v>30</v>
      </c>
      <c r="P815" s="5">
        <v>0.42608695699999999</v>
      </c>
      <c r="Q815" s="6">
        <v>2420.350371</v>
      </c>
      <c r="R815" s="7">
        <v>9.0663037553895265E-5</v>
      </c>
      <c r="S815" s="7">
        <v>5.2936877182219177E-5</v>
      </c>
      <c r="T815" s="6">
        <v>0.21943631657955734</v>
      </c>
      <c r="U815" s="6">
        <v>0.12812579032756563</v>
      </c>
    </row>
    <row r="816" spans="1:21" x14ac:dyDescent="0.3">
      <c r="A816" t="s">
        <v>21</v>
      </c>
      <c r="B816" t="s">
        <v>398</v>
      </c>
      <c r="C816" t="s">
        <v>34</v>
      </c>
      <c r="D816" t="s">
        <v>298</v>
      </c>
      <c r="E816" t="s">
        <v>25</v>
      </c>
      <c r="F816" t="s">
        <v>26</v>
      </c>
      <c r="G816" t="s">
        <v>577</v>
      </c>
      <c r="H816" t="s">
        <v>300</v>
      </c>
      <c r="I816" t="s">
        <v>920</v>
      </c>
      <c r="J816" t="s">
        <v>300</v>
      </c>
      <c r="K816" t="s">
        <v>44</v>
      </c>
      <c r="L816">
        <v>4</v>
      </c>
      <c r="M816" t="s">
        <v>298</v>
      </c>
      <c r="N816" s="5">
        <v>0.35</v>
      </c>
      <c r="O816" t="s">
        <v>30</v>
      </c>
      <c r="P816" s="5">
        <v>0.43618773199999999</v>
      </c>
      <c r="Q816" s="6">
        <v>1096.479877</v>
      </c>
      <c r="R816" s="7">
        <v>1.5854583762120456E-4</v>
      </c>
      <c r="S816" s="7">
        <v>3.3989246730925515E-5</v>
      </c>
      <c r="T816" s="6">
        <v>0.17384232053376034</v>
      </c>
      <c r="U816" s="6">
        <v>3.7268525074847861E-2</v>
      </c>
    </row>
    <row r="817" spans="1:21" x14ac:dyDescent="0.3">
      <c r="A817" t="s">
        <v>21</v>
      </c>
      <c r="B817" t="s">
        <v>398</v>
      </c>
      <c r="C817" t="s">
        <v>34</v>
      </c>
      <c r="D817" t="s">
        <v>298</v>
      </c>
      <c r="E817" t="s">
        <v>25</v>
      </c>
      <c r="F817" t="s">
        <v>26</v>
      </c>
      <c r="G817" t="s">
        <v>578</v>
      </c>
      <c r="H817" t="s">
        <v>302</v>
      </c>
      <c r="I817" t="s">
        <v>921</v>
      </c>
      <c r="J817" t="s">
        <v>302</v>
      </c>
      <c r="K817" t="s">
        <v>44</v>
      </c>
      <c r="L817">
        <v>5</v>
      </c>
      <c r="M817" t="s">
        <v>298</v>
      </c>
      <c r="N817" s="5">
        <v>0.01</v>
      </c>
      <c r="O817" t="s">
        <v>30</v>
      </c>
      <c r="P817" s="5">
        <v>0.42608695699999999</v>
      </c>
      <c r="Q817" s="6">
        <v>25.930578059999998</v>
      </c>
      <c r="R817" s="7">
        <v>9.0663037553895265E-5</v>
      </c>
      <c r="S817" s="7">
        <v>5.2936877182219177E-5</v>
      </c>
      <c r="T817" s="6">
        <v>2.3509449724479926E-3</v>
      </c>
      <c r="U817" s="6">
        <v>1.3726838260261671E-3</v>
      </c>
    </row>
    <row r="818" spans="1:21" x14ac:dyDescent="0.3">
      <c r="A818" t="s">
        <v>21</v>
      </c>
      <c r="B818" t="s">
        <v>398</v>
      </c>
      <c r="C818" t="s">
        <v>80</v>
      </c>
      <c r="D818" t="s">
        <v>109</v>
      </c>
      <c r="E818" t="s">
        <v>25</v>
      </c>
      <c r="F818" t="s">
        <v>26</v>
      </c>
      <c r="G818" t="s">
        <v>429</v>
      </c>
      <c r="H818" t="s">
        <v>28</v>
      </c>
      <c r="I818" t="s">
        <v>28</v>
      </c>
      <c r="J818" t="s">
        <v>28</v>
      </c>
      <c r="K818" t="s">
        <v>29</v>
      </c>
      <c r="L818">
        <v>20</v>
      </c>
      <c r="N818" s="5">
        <v>0</v>
      </c>
      <c r="O818" t="s">
        <v>30</v>
      </c>
      <c r="P818" s="5">
        <v>0.3</v>
      </c>
      <c r="Q818" s="6">
        <v>0</v>
      </c>
      <c r="R818" s="7">
        <v>0</v>
      </c>
      <c r="S818" s="7">
        <v>1.931068935849194E-4</v>
      </c>
      <c r="T818" s="6">
        <v>0</v>
      </c>
      <c r="U818" s="6">
        <v>0</v>
      </c>
    </row>
    <row r="819" spans="1:21" x14ac:dyDescent="0.3">
      <c r="A819" t="s">
        <v>21</v>
      </c>
      <c r="B819" t="s">
        <v>398</v>
      </c>
      <c r="C819" t="s">
        <v>80</v>
      </c>
      <c r="D819" t="s">
        <v>109</v>
      </c>
      <c r="E819" t="s">
        <v>25</v>
      </c>
      <c r="F819" t="s">
        <v>26</v>
      </c>
      <c r="G819" t="s">
        <v>431</v>
      </c>
      <c r="H819" t="s">
        <v>86</v>
      </c>
      <c r="I819" t="s">
        <v>86</v>
      </c>
      <c r="J819" t="s">
        <v>86</v>
      </c>
      <c r="K819" t="s">
        <v>29</v>
      </c>
      <c r="L819">
        <v>20</v>
      </c>
      <c r="N819" s="5">
        <v>0</v>
      </c>
      <c r="O819" t="s">
        <v>30</v>
      </c>
      <c r="P819" s="5">
        <v>2.4082833000000001E-2</v>
      </c>
      <c r="Q819" s="6">
        <v>0</v>
      </c>
      <c r="R819" s="7">
        <v>0</v>
      </c>
      <c r="S819" s="7">
        <v>9.7367594861764994E-4</v>
      </c>
      <c r="T819" s="6">
        <v>0</v>
      </c>
      <c r="U819" s="6">
        <v>0</v>
      </c>
    </row>
    <row r="820" spans="1:21" x14ac:dyDescent="0.3">
      <c r="A820" t="s">
        <v>21</v>
      </c>
      <c r="B820" t="s">
        <v>398</v>
      </c>
      <c r="C820" t="s">
        <v>80</v>
      </c>
      <c r="D820" t="s">
        <v>109</v>
      </c>
      <c r="E820" t="s">
        <v>25</v>
      </c>
      <c r="F820" t="s">
        <v>26</v>
      </c>
      <c r="G820" t="s">
        <v>432</v>
      </c>
      <c r="H820" t="s">
        <v>88</v>
      </c>
      <c r="I820" t="s">
        <v>900</v>
      </c>
      <c r="J820" t="s">
        <v>88</v>
      </c>
      <c r="K820" t="s">
        <v>29</v>
      </c>
      <c r="L820">
        <v>20</v>
      </c>
      <c r="N820" s="5">
        <v>0.36</v>
      </c>
      <c r="O820" t="s">
        <v>30</v>
      </c>
      <c r="P820" s="5">
        <v>0.15512195100000001</v>
      </c>
      <c r="Q820" s="6">
        <v>320.84671200000003</v>
      </c>
      <c r="R820" s="7">
        <v>0</v>
      </c>
      <c r="S820" s="7">
        <v>1.3508533296737609E-3</v>
      </c>
      <c r="T820" s="6">
        <v>0</v>
      </c>
      <c r="U820" s="6">
        <v>0.43341684922007823</v>
      </c>
    </row>
    <row r="821" spans="1:21" x14ac:dyDescent="0.3">
      <c r="A821" t="s">
        <v>21</v>
      </c>
      <c r="B821" t="s">
        <v>398</v>
      </c>
      <c r="C821" t="s">
        <v>80</v>
      </c>
      <c r="D821" t="s">
        <v>109</v>
      </c>
      <c r="E821" t="s">
        <v>25</v>
      </c>
      <c r="F821" t="s">
        <v>26</v>
      </c>
      <c r="G821" t="s">
        <v>433</v>
      </c>
      <c r="H821" t="s">
        <v>90</v>
      </c>
      <c r="I821" t="s">
        <v>901</v>
      </c>
      <c r="J821" t="s">
        <v>90</v>
      </c>
      <c r="K821" t="s">
        <v>29</v>
      </c>
      <c r="L821">
        <v>20</v>
      </c>
      <c r="N821" s="5">
        <v>0</v>
      </c>
      <c r="O821" t="s">
        <v>30</v>
      </c>
      <c r="P821" s="5">
        <v>0.52104097500000002</v>
      </c>
      <c r="Q821" s="6">
        <v>0</v>
      </c>
      <c r="R821" s="7">
        <v>0</v>
      </c>
      <c r="S821" s="7">
        <v>1.0820638138986927E-3</v>
      </c>
      <c r="T821" s="6">
        <v>0</v>
      </c>
      <c r="U821" s="6">
        <v>0</v>
      </c>
    </row>
    <row r="822" spans="1:21" x14ac:dyDescent="0.3">
      <c r="A822" t="s">
        <v>21</v>
      </c>
      <c r="B822" t="s">
        <v>398</v>
      </c>
      <c r="C822" t="s">
        <v>80</v>
      </c>
      <c r="D822" t="s">
        <v>109</v>
      </c>
      <c r="E822" t="s">
        <v>25</v>
      </c>
      <c r="F822" t="s">
        <v>26</v>
      </c>
      <c r="G822" t="s">
        <v>434</v>
      </c>
      <c r="H822" t="s">
        <v>92</v>
      </c>
      <c r="I822" t="s">
        <v>902</v>
      </c>
      <c r="J822" t="s">
        <v>92</v>
      </c>
      <c r="K822" t="s">
        <v>29</v>
      </c>
      <c r="L822">
        <v>20</v>
      </c>
      <c r="N822" s="5">
        <v>0</v>
      </c>
      <c r="O822" t="s">
        <v>30</v>
      </c>
      <c r="P822" s="5">
        <v>0.21699819200000001</v>
      </c>
      <c r="Q822" s="6">
        <v>0</v>
      </c>
      <c r="R822" s="7">
        <v>0</v>
      </c>
      <c r="S822" s="7">
        <v>1.2294205087528098E-3</v>
      </c>
      <c r="T822" s="6">
        <v>0</v>
      </c>
      <c r="U822" s="6">
        <v>0</v>
      </c>
    </row>
    <row r="823" spans="1:21" x14ac:dyDescent="0.3">
      <c r="A823" t="s">
        <v>21</v>
      </c>
      <c r="B823" t="s">
        <v>398</v>
      </c>
      <c r="C823" t="s">
        <v>80</v>
      </c>
      <c r="D823" t="s">
        <v>109</v>
      </c>
      <c r="E823" t="s">
        <v>25</v>
      </c>
      <c r="F823" t="s">
        <v>26</v>
      </c>
      <c r="G823" t="s">
        <v>435</v>
      </c>
      <c r="H823" t="s">
        <v>94</v>
      </c>
      <c r="I823" t="s">
        <v>903</v>
      </c>
      <c r="J823" t="s">
        <v>94</v>
      </c>
      <c r="K823" t="s">
        <v>29</v>
      </c>
      <c r="L823">
        <v>20</v>
      </c>
      <c r="N823" s="5">
        <v>0</v>
      </c>
      <c r="O823" t="s">
        <v>30</v>
      </c>
      <c r="P823" s="5">
        <v>0.28512396699999998</v>
      </c>
      <c r="Q823" s="6">
        <v>0</v>
      </c>
      <c r="R823" s="7">
        <v>0</v>
      </c>
      <c r="S823" s="7">
        <v>1.1140384301340774E-3</v>
      </c>
      <c r="T823" s="6">
        <v>0</v>
      </c>
      <c r="U823" s="6">
        <v>0</v>
      </c>
    </row>
    <row r="824" spans="1:21" x14ac:dyDescent="0.3">
      <c r="A824" t="s">
        <v>21</v>
      </c>
      <c r="B824" t="s">
        <v>398</v>
      </c>
      <c r="C824" t="s">
        <v>80</v>
      </c>
      <c r="D824" t="s">
        <v>109</v>
      </c>
      <c r="E824" t="s">
        <v>25</v>
      </c>
      <c r="F824" t="s">
        <v>26</v>
      </c>
      <c r="G824" t="s">
        <v>436</v>
      </c>
      <c r="H824" t="s">
        <v>96</v>
      </c>
      <c r="I824" t="s">
        <v>904</v>
      </c>
      <c r="J824" t="s">
        <v>96</v>
      </c>
      <c r="K824" t="s">
        <v>29</v>
      </c>
      <c r="L824">
        <v>11</v>
      </c>
      <c r="N824" s="5">
        <v>0.9</v>
      </c>
      <c r="O824" t="s">
        <v>30</v>
      </c>
      <c r="P824" s="5">
        <v>0.04</v>
      </c>
      <c r="Q824" s="6">
        <v>6.8997222850000002</v>
      </c>
      <c r="R824" s="7">
        <v>0</v>
      </c>
      <c r="S824" s="7">
        <v>0</v>
      </c>
      <c r="T824" s="6">
        <v>0</v>
      </c>
      <c r="U824" s="6">
        <v>0</v>
      </c>
    </row>
    <row r="825" spans="1:21" x14ac:dyDescent="0.3">
      <c r="A825" t="s">
        <v>21</v>
      </c>
      <c r="B825" t="s">
        <v>398</v>
      </c>
      <c r="C825" t="s">
        <v>80</v>
      </c>
      <c r="D825" t="s">
        <v>109</v>
      </c>
      <c r="E825" t="s">
        <v>25</v>
      </c>
      <c r="F825" t="s">
        <v>26</v>
      </c>
      <c r="G825" t="s">
        <v>438</v>
      </c>
      <c r="H825" t="s">
        <v>100</v>
      </c>
      <c r="I825" t="s">
        <v>100</v>
      </c>
      <c r="J825" t="s">
        <v>100</v>
      </c>
      <c r="K825" t="s">
        <v>29</v>
      </c>
      <c r="L825">
        <v>20</v>
      </c>
      <c r="N825" s="5">
        <v>9.4999999999999998E-3</v>
      </c>
      <c r="O825" t="s">
        <v>30</v>
      </c>
      <c r="P825" s="5">
        <v>0.1</v>
      </c>
      <c r="Q825" s="6">
        <v>4.7656016360000004</v>
      </c>
      <c r="R825" s="7">
        <v>0</v>
      </c>
      <c r="S825" s="7">
        <v>8.3215779668067188E-4</v>
      </c>
      <c r="T825" s="6">
        <v>0</v>
      </c>
      <c r="U825" s="6">
        <v>3.9657325572715653E-3</v>
      </c>
    </row>
    <row r="826" spans="1:21" x14ac:dyDescent="0.3">
      <c r="A826" t="s">
        <v>21</v>
      </c>
      <c r="B826" t="s">
        <v>398</v>
      </c>
      <c r="C826" t="s">
        <v>80</v>
      </c>
      <c r="D826" t="s">
        <v>109</v>
      </c>
      <c r="E826" t="s">
        <v>25</v>
      </c>
      <c r="F826" t="s">
        <v>26</v>
      </c>
      <c r="G826" t="s">
        <v>441</v>
      </c>
      <c r="H826" t="s">
        <v>106</v>
      </c>
      <c r="I826" t="s">
        <v>106</v>
      </c>
      <c r="J826" t="s">
        <v>106</v>
      </c>
      <c r="K826" t="s">
        <v>29</v>
      </c>
      <c r="L826">
        <v>11</v>
      </c>
      <c r="N826" s="5">
        <v>2.9081632999999999E-2</v>
      </c>
      <c r="O826" t="s">
        <v>30</v>
      </c>
      <c r="P826" s="5">
        <v>0.15</v>
      </c>
      <c r="Q826" s="6">
        <v>23.663320200000001</v>
      </c>
      <c r="R826" s="7">
        <v>0</v>
      </c>
      <c r="S826" s="7">
        <v>1.2952420799350073E-4</v>
      </c>
      <c r="T826" s="6">
        <v>0</v>
      </c>
      <c r="U826" s="6">
        <v>3.0649728074016074E-3</v>
      </c>
    </row>
    <row r="827" spans="1:21" x14ac:dyDescent="0.3">
      <c r="A827" t="s">
        <v>21</v>
      </c>
      <c r="B827" t="s">
        <v>398</v>
      </c>
      <c r="C827" t="s">
        <v>80</v>
      </c>
      <c r="D827" t="s">
        <v>109</v>
      </c>
      <c r="E827" t="s">
        <v>25</v>
      </c>
      <c r="F827" t="s">
        <v>26</v>
      </c>
      <c r="G827" t="s">
        <v>442</v>
      </c>
      <c r="H827" t="s">
        <v>111</v>
      </c>
      <c r="I827" t="s">
        <v>111</v>
      </c>
      <c r="J827" t="s">
        <v>111</v>
      </c>
      <c r="K827" t="s">
        <v>29</v>
      </c>
      <c r="L827">
        <v>20</v>
      </c>
      <c r="N827" s="5">
        <v>2.7E-2</v>
      </c>
      <c r="O827" t="s">
        <v>30</v>
      </c>
      <c r="P827" s="5">
        <v>0.146537695</v>
      </c>
      <c r="Q827" s="6">
        <v>21.368798959999999</v>
      </c>
      <c r="R827" s="7">
        <v>0</v>
      </c>
      <c r="S827" s="7">
        <v>8.9048709555079723E-4</v>
      </c>
      <c r="T827" s="6">
        <v>0</v>
      </c>
      <c r="U827" s="6">
        <v>1.9028639721299295E-2</v>
      </c>
    </row>
    <row r="828" spans="1:21" x14ac:dyDescent="0.3">
      <c r="A828" t="s">
        <v>21</v>
      </c>
      <c r="B828" t="s">
        <v>398</v>
      </c>
      <c r="C828" t="s">
        <v>80</v>
      </c>
      <c r="D828" t="s">
        <v>109</v>
      </c>
      <c r="E828" t="s">
        <v>25</v>
      </c>
      <c r="F828" t="s">
        <v>26</v>
      </c>
      <c r="G828" t="s">
        <v>444</v>
      </c>
      <c r="H828" t="s">
        <v>115</v>
      </c>
      <c r="I828" t="s">
        <v>905</v>
      </c>
      <c r="J828" t="s">
        <v>115</v>
      </c>
      <c r="K828" t="s">
        <v>29</v>
      </c>
      <c r="L828">
        <v>20</v>
      </c>
      <c r="N828" s="5">
        <v>0.19</v>
      </c>
      <c r="O828" t="s">
        <v>30</v>
      </c>
      <c r="P828" s="5">
        <v>2.8129095E-2</v>
      </c>
      <c r="Q828" s="6">
        <v>0</v>
      </c>
      <c r="R828" s="7">
        <v>0</v>
      </c>
      <c r="S828" s="7">
        <v>5.6478647055865038E-4</v>
      </c>
      <c r="T828" s="6">
        <v>0</v>
      </c>
      <c r="U828" s="6">
        <v>0</v>
      </c>
    </row>
    <row r="829" spans="1:21" x14ac:dyDescent="0.3">
      <c r="A829" t="s">
        <v>21</v>
      </c>
      <c r="B829" t="s">
        <v>398</v>
      </c>
      <c r="C829" t="s">
        <v>80</v>
      </c>
      <c r="D829" t="s">
        <v>109</v>
      </c>
      <c r="E829" t="s">
        <v>25</v>
      </c>
      <c r="F829" t="s">
        <v>26</v>
      </c>
      <c r="G829" t="s">
        <v>445</v>
      </c>
      <c r="H829" t="s">
        <v>117</v>
      </c>
      <c r="I829" t="s">
        <v>906</v>
      </c>
      <c r="J829" t="s">
        <v>117</v>
      </c>
      <c r="K829" t="s">
        <v>29</v>
      </c>
      <c r="L829">
        <v>20</v>
      </c>
      <c r="N829" s="5">
        <v>0.14249999999999999</v>
      </c>
      <c r="O829" t="s">
        <v>30</v>
      </c>
      <c r="P829" s="5">
        <v>2.9989943000000002E-2</v>
      </c>
      <c r="Q829" s="6">
        <v>0</v>
      </c>
      <c r="R829" s="7">
        <v>0</v>
      </c>
      <c r="S829" s="7">
        <v>9.7406742677655584E-4</v>
      </c>
      <c r="T829" s="6">
        <v>0</v>
      </c>
      <c r="U829" s="6">
        <v>0</v>
      </c>
    </row>
    <row r="830" spans="1:21" x14ac:dyDescent="0.3">
      <c r="A830" t="s">
        <v>21</v>
      </c>
      <c r="B830" t="s">
        <v>398</v>
      </c>
      <c r="C830" t="s">
        <v>80</v>
      </c>
      <c r="D830" t="s">
        <v>109</v>
      </c>
      <c r="E830" t="s">
        <v>25</v>
      </c>
      <c r="F830" t="s">
        <v>26</v>
      </c>
      <c r="G830" t="s">
        <v>446</v>
      </c>
      <c r="H830" t="s">
        <v>119</v>
      </c>
      <c r="I830" t="s">
        <v>907</v>
      </c>
      <c r="J830" t="s">
        <v>119</v>
      </c>
      <c r="K830" t="s">
        <v>29</v>
      </c>
      <c r="L830">
        <v>20</v>
      </c>
      <c r="N830" s="5">
        <v>0.54</v>
      </c>
      <c r="O830" t="s">
        <v>30</v>
      </c>
      <c r="P830" s="5">
        <v>0.125</v>
      </c>
      <c r="Q830" s="6">
        <v>363.11907489999999</v>
      </c>
      <c r="R830" s="7">
        <v>0</v>
      </c>
      <c r="S830" s="7">
        <v>8.9048709555079723E-4</v>
      </c>
      <c r="T830" s="6">
        <v>0</v>
      </c>
      <c r="U830" s="6">
        <v>0.3233528503467934</v>
      </c>
    </row>
    <row r="831" spans="1:21" x14ac:dyDescent="0.3">
      <c r="A831" t="s">
        <v>21</v>
      </c>
      <c r="B831" t="s">
        <v>398</v>
      </c>
      <c r="C831" t="s">
        <v>80</v>
      </c>
      <c r="D831" t="s">
        <v>109</v>
      </c>
      <c r="E831" t="s">
        <v>25</v>
      </c>
      <c r="F831" t="s">
        <v>26</v>
      </c>
      <c r="G831" t="s">
        <v>449</v>
      </c>
      <c r="H831" t="s">
        <v>125</v>
      </c>
      <c r="I831" t="s">
        <v>908</v>
      </c>
      <c r="J831" t="s">
        <v>125</v>
      </c>
      <c r="K831" t="s">
        <v>29</v>
      </c>
      <c r="L831">
        <v>20</v>
      </c>
      <c r="N831" s="5">
        <v>0.08</v>
      </c>
      <c r="O831" t="s">
        <v>30</v>
      </c>
      <c r="P831" s="5">
        <v>3.3170732000000001E-2</v>
      </c>
      <c r="Q831" s="6">
        <v>0</v>
      </c>
      <c r="R831" s="7">
        <v>0</v>
      </c>
      <c r="S831" s="7">
        <v>1.1044101163005346E-3</v>
      </c>
      <c r="T831" s="6">
        <v>0</v>
      </c>
      <c r="U831" s="6">
        <v>0</v>
      </c>
    </row>
    <row r="832" spans="1:21" x14ac:dyDescent="0.3">
      <c r="A832" t="s">
        <v>21</v>
      </c>
      <c r="B832" t="s">
        <v>398</v>
      </c>
      <c r="C832" t="s">
        <v>80</v>
      </c>
      <c r="D832" t="s">
        <v>109</v>
      </c>
      <c r="E832" t="s">
        <v>25</v>
      </c>
      <c r="F832" t="s">
        <v>26</v>
      </c>
      <c r="G832" t="s">
        <v>450</v>
      </c>
      <c r="H832" t="s">
        <v>127</v>
      </c>
      <c r="I832" t="s">
        <v>909</v>
      </c>
      <c r="J832" t="s">
        <v>127</v>
      </c>
      <c r="K832" t="s">
        <v>29</v>
      </c>
      <c r="L832">
        <v>20</v>
      </c>
      <c r="N832" s="5">
        <v>0</v>
      </c>
      <c r="O832" t="s">
        <v>30</v>
      </c>
      <c r="P832" s="5">
        <v>0.48504983400000001</v>
      </c>
      <c r="Q832" s="6">
        <v>0</v>
      </c>
      <c r="R832" s="7">
        <v>0</v>
      </c>
      <c r="S832" s="7">
        <v>1.0253235912835545E-3</v>
      </c>
      <c r="T832" s="6">
        <v>0</v>
      </c>
      <c r="U832" s="6">
        <v>0</v>
      </c>
    </row>
    <row r="833" spans="1:21" x14ac:dyDescent="0.3">
      <c r="A833" t="s">
        <v>21</v>
      </c>
      <c r="B833" t="s">
        <v>398</v>
      </c>
      <c r="C833" t="s">
        <v>80</v>
      </c>
      <c r="D833" t="s">
        <v>109</v>
      </c>
      <c r="E833" t="s">
        <v>25</v>
      </c>
      <c r="F833" t="s">
        <v>26</v>
      </c>
      <c r="G833" t="s">
        <v>451</v>
      </c>
      <c r="H833" t="s">
        <v>129</v>
      </c>
      <c r="I833" t="s">
        <v>910</v>
      </c>
      <c r="J833" t="s">
        <v>129</v>
      </c>
      <c r="K833" t="s">
        <v>29</v>
      </c>
      <c r="L833">
        <v>20</v>
      </c>
      <c r="N833" s="5">
        <v>0</v>
      </c>
      <c r="O833" t="s">
        <v>30</v>
      </c>
      <c r="P833" s="5">
        <v>0.108499096</v>
      </c>
      <c r="Q833" s="6">
        <v>0</v>
      </c>
      <c r="R833" s="7">
        <v>0</v>
      </c>
      <c r="S833" s="7">
        <v>1.0805851901144099E-3</v>
      </c>
      <c r="T833" s="6">
        <v>0</v>
      </c>
      <c r="U833" s="6">
        <v>0</v>
      </c>
    </row>
    <row r="834" spans="1:21" x14ac:dyDescent="0.3">
      <c r="A834" t="s">
        <v>21</v>
      </c>
      <c r="B834" t="s">
        <v>398</v>
      </c>
      <c r="C834" t="s">
        <v>80</v>
      </c>
      <c r="D834" t="s">
        <v>109</v>
      </c>
      <c r="E834" t="s">
        <v>25</v>
      </c>
      <c r="F834" t="s">
        <v>26</v>
      </c>
      <c r="G834" t="s">
        <v>452</v>
      </c>
      <c r="H834" t="s">
        <v>131</v>
      </c>
      <c r="I834" t="s">
        <v>911</v>
      </c>
      <c r="J834" t="s">
        <v>131</v>
      </c>
      <c r="K834" t="s">
        <v>29</v>
      </c>
      <c r="L834">
        <v>20</v>
      </c>
      <c r="N834" s="5">
        <v>0</v>
      </c>
      <c r="O834" t="s">
        <v>30</v>
      </c>
      <c r="P834" s="5">
        <v>0.19752066099999999</v>
      </c>
      <c r="Q834" s="6">
        <v>0</v>
      </c>
      <c r="R834" s="7">
        <v>0</v>
      </c>
      <c r="S834" s="7">
        <v>1.0314931368229279E-3</v>
      </c>
      <c r="T834" s="6">
        <v>0</v>
      </c>
      <c r="U834" s="6">
        <v>0</v>
      </c>
    </row>
    <row r="835" spans="1:21" x14ac:dyDescent="0.3">
      <c r="A835" t="s">
        <v>21</v>
      </c>
      <c r="B835" t="s">
        <v>398</v>
      </c>
      <c r="C835" t="s">
        <v>80</v>
      </c>
      <c r="D835" t="s">
        <v>109</v>
      </c>
      <c r="E835" t="s">
        <v>25</v>
      </c>
      <c r="F835" t="s">
        <v>31</v>
      </c>
      <c r="G835" t="s">
        <v>454</v>
      </c>
      <c r="H835" t="s">
        <v>28</v>
      </c>
      <c r="I835" t="s">
        <v>28</v>
      </c>
      <c r="J835" t="s">
        <v>28</v>
      </c>
      <c r="K835" t="s">
        <v>29</v>
      </c>
      <c r="L835">
        <v>20</v>
      </c>
      <c r="N835" s="5">
        <v>0</v>
      </c>
      <c r="O835" t="s">
        <v>30</v>
      </c>
      <c r="P835" s="5">
        <v>0.3</v>
      </c>
      <c r="Q835" s="6">
        <v>0</v>
      </c>
      <c r="R835" s="7">
        <v>0</v>
      </c>
      <c r="S835" s="7">
        <v>1.931068935849194E-4</v>
      </c>
      <c r="T835" s="6">
        <v>0</v>
      </c>
      <c r="U835" s="6">
        <v>0</v>
      </c>
    </row>
    <row r="836" spans="1:21" x14ac:dyDescent="0.3">
      <c r="A836" t="s">
        <v>21</v>
      </c>
      <c r="B836" t="s">
        <v>398</v>
      </c>
      <c r="C836" t="s">
        <v>80</v>
      </c>
      <c r="D836" t="s">
        <v>109</v>
      </c>
      <c r="E836" t="s">
        <v>25</v>
      </c>
      <c r="F836" t="s">
        <v>31</v>
      </c>
      <c r="G836" t="s">
        <v>455</v>
      </c>
      <c r="H836" t="s">
        <v>84</v>
      </c>
      <c r="I836" t="s">
        <v>84</v>
      </c>
      <c r="J836" t="s">
        <v>84</v>
      </c>
      <c r="K836" t="s">
        <v>29</v>
      </c>
      <c r="L836">
        <v>20</v>
      </c>
      <c r="N836" s="5">
        <v>0.15</v>
      </c>
      <c r="O836" t="s">
        <v>30</v>
      </c>
      <c r="P836" s="5">
        <v>0.27939950000000002</v>
      </c>
      <c r="Q836" s="6">
        <v>23510.78314</v>
      </c>
      <c r="R836" s="7">
        <v>0</v>
      </c>
      <c r="S836" s="7">
        <v>6.7364494125150257E-4</v>
      </c>
      <c r="T836" s="6">
        <v>0</v>
      </c>
      <c r="U836" s="6">
        <v>20.936048992463256</v>
      </c>
    </row>
    <row r="837" spans="1:21" x14ac:dyDescent="0.3">
      <c r="A837" t="s">
        <v>21</v>
      </c>
      <c r="B837" t="s">
        <v>398</v>
      </c>
      <c r="C837" t="s">
        <v>80</v>
      </c>
      <c r="D837" t="s">
        <v>109</v>
      </c>
      <c r="E837" t="s">
        <v>25</v>
      </c>
      <c r="F837" t="s">
        <v>31</v>
      </c>
      <c r="G837" t="s">
        <v>456</v>
      </c>
      <c r="H837" t="s">
        <v>86</v>
      </c>
      <c r="I837" t="s">
        <v>86</v>
      </c>
      <c r="J837" t="s">
        <v>86</v>
      </c>
      <c r="K837" t="s">
        <v>29</v>
      </c>
      <c r="L837">
        <v>20</v>
      </c>
      <c r="N837" s="5">
        <v>0</v>
      </c>
      <c r="O837" t="s">
        <v>30</v>
      </c>
      <c r="P837" s="5">
        <v>3.6351446000000003E-2</v>
      </c>
      <c r="Q837" s="6">
        <v>0</v>
      </c>
      <c r="R837" s="7">
        <v>0</v>
      </c>
      <c r="S837" s="7">
        <v>9.7367594861765005E-4</v>
      </c>
      <c r="T837" s="6">
        <v>0</v>
      </c>
      <c r="U837" s="6">
        <v>0</v>
      </c>
    </row>
    <row r="838" spans="1:21" x14ac:dyDescent="0.3">
      <c r="A838" t="s">
        <v>21</v>
      </c>
      <c r="B838" t="s">
        <v>398</v>
      </c>
      <c r="C838" t="s">
        <v>80</v>
      </c>
      <c r="D838" t="s">
        <v>109</v>
      </c>
      <c r="E838" t="s">
        <v>25</v>
      </c>
      <c r="F838" t="s">
        <v>31</v>
      </c>
      <c r="G838" t="s">
        <v>457</v>
      </c>
      <c r="H838" t="s">
        <v>88</v>
      </c>
      <c r="I838" t="s">
        <v>900</v>
      </c>
      <c r="J838" t="s">
        <v>88</v>
      </c>
      <c r="K838" t="s">
        <v>29</v>
      </c>
      <c r="L838">
        <v>20</v>
      </c>
      <c r="N838" s="5">
        <v>0.17567412900000001</v>
      </c>
      <c r="O838" t="s">
        <v>30</v>
      </c>
      <c r="P838" s="5">
        <v>0.15512195100000001</v>
      </c>
      <c r="Q838" s="6">
        <v>12969.27052</v>
      </c>
      <c r="R838" s="7">
        <v>0</v>
      </c>
      <c r="S838" s="7">
        <v>1.3508533296737609E-3</v>
      </c>
      <c r="T838" s="6">
        <v>0</v>
      </c>
      <c r="U838" s="6">
        <v>17.51958226538175</v>
      </c>
    </row>
    <row r="839" spans="1:21" x14ac:dyDescent="0.3">
      <c r="A839" t="s">
        <v>21</v>
      </c>
      <c r="B839" t="s">
        <v>398</v>
      </c>
      <c r="C839" t="s">
        <v>80</v>
      </c>
      <c r="D839" t="s">
        <v>109</v>
      </c>
      <c r="E839" t="s">
        <v>25</v>
      </c>
      <c r="F839" t="s">
        <v>31</v>
      </c>
      <c r="G839" t="s">
        <v>458</v>
      </c>
      <c r="H839" t="s">
        <v>90</v>
      </c>
      <c r="I839" t="s">
        <v>901</v>
      </c>
      <c r="J839" t="s">
        <v>90</v>
      </c>
      <c r="K839" t="s">
        <v>29</v>
      </c>
      <c r="L839">
        <v>20</v>
      </c>
      <c r="N839" s="5">
        <v>7.3129769999999997E-2</v>
      </c>
      <c r="O839" t="s">
        <v>30</v>
      </c>
      <c r="P839" s="5">
        <v>0.52104097500000002</v>
      </c>
      <c r="Q839" s="6">
        <v>23091.277859999998</v>
      </c>
      <c r="R839" s="7">
        <v>0</v>
      </c>
      <c r="S839" s="7">
        <v>1.0820638138986927E-3</v>
      </c>
      <c r="T839" s="6">
        <v>0</v>
      </c>
      <c r="U839" s="6">
        <v>24.986236188986041</v>
      </c>
    </row>
    <row r="840" spans="1:21" x14ac:dyDescent="0.3">
      <c r="A840" t="s">
        <v>21</v>
      </c>
      <c r="B840" t="s">
        <v>398</v>
      </c>
      <c r="C840" t="s">
        <v>80</v>
      </c>
      <c r="D840" t="s">
        <v>109</v>
      </c>
      <c r="E840" t="s">
        <v>25</v>
      </c>
      <c r="F840" t="s">
        <v>31</v>
      </c>
      <c r="G840" t="s">
        <v>459</v>
      </c>
      <c r="H840" t="s">
        <v>92</v>
      </c>
      <c r="I840" t="s">
        <v>902</v>
      </c>
      <c r="J840" t="s">
        <v>92</v>
      </c>
      <c r="K840" t="s">
        <v>29</v>
      </c>
      <c r="L840">
        <v>20</v>
      </c>
      <c r="N840" s="5">
        <v>2.8622670999999999E-2</v>
      </c>
      <c r="O840" t="s">
        <v>30</v>
      </c>
      <c r="P840" s="5">
        <v>0.21699819200000001</v>
      </c>
      <c r="Q840" s="6">
        <v>3338.2805520000002</v>
      </c>
      <c r="R840" s="7">
        <v>0</v>
      </c>
      <c r="S840" s="7">
        <v>1.2294205087528098E-3</v>
      </c>
      <c r="T840" s="6">
        <v>0</v>
      </c>
      <c r="U840" s="6">
        <v>4.1041505745994513</v>
      </c>
    </row>
    <row r="841" spans="1:21" x14ac:dyDescent="0.3">
      <c r="A841" t="s">
        <v>21</v>
      </c>
      <c r="B841" t="s">
        <v>398</v>
      </c>
      <c r="C841" t="s">
        <v>80</v>
      </c>
      <c r="D841" t="s">
        <v>109</v>
      </c>
      <c r="E841" t="s">
        <v>25</v>
      </c>
      <c r="F841" t="s">
        <v>31</v>
      </c>
      <c r="G841" t="s">
        <v>460</v>
      </c>
      <c r="H841" t="s">
        <v>94</v>
      </c>
      <c r="I841" t="s">
        <v>903</v>
      </c>
      <c r="J841" t="s">
        <v>94</v>
      </c>
      <c r="K841" t="s">
        <v>29</v>
      </c>
      <c r="L841">
        <v>20</v>
      </c>
      <c r="N841" s="5">
        <v>7.1053062E-2</v>
      </c>
      <c r="O841" t="s">
        <v>30</v>
      </c>
      <c r="P841" s="5">
        <v>0.28512396699999998</v>
      </c>
      <c r="Q841" s="6">
        <v>11599.93152</v>
      </c>
      <c r="R841" s="7">
        <v>0</v>
      </c>
      <c r="S841" s="7">
        <v>1.1140384301340774E-3</v>
      </c>
      <c r="T841" s="6">
        <v>0</v>
      </c>
      <c r="U841" s="6">
        <v>12.922769500203602</v>
      </c>
    </row>
    <row r="842" spans="1:21" x14ac:dyDescent="0.3">
      <c r="A842" t="s">
        <v>21</v>
      </c>
      <c r="B842" t="s">
        <v>398</v>
      </c>
      <c r="C842" t="s">
        <v>80</v>
      </c>
      <c r="D842" t="s">
        <v>109</v>
      </c>
      <c r="E842" t="s">
        <v>25</v>
      </c>
      <c r="F842" t="s">
        <v>31</v>
      </c>
      <c r="G842" t="s">
        <v>461</v>
      </c>
      <c r="H842" t="s">
        <v>96</v>
      </c>
      <c r="I842" t="s">
        <v>904</v>
      </c>
      <c r="J842" t="s">
        <v>96</v>
      </c>
      <c r="K842" t="s">
        <v>29</v>
      </c>
      <c r="L842">
        <v>11</v>
      </c>
      <c r="N842" s="5">
        <v>0.9</v>
      </c>
      <c r="O842" t="s">
        <v>30</v>
      </c>
      <c r="P842" s="5">
        <v>0.04</v>
      </c>
      <c r="Q842" s="6">
        <v>13279.62133</v>
      </c>
      <c r="R842" s="7">
        <v>0</v>
      </c>
      <c r="S842" s="7">
        <v>0</v>
      </c>
      <c r="T842" s="6">
        <v>0</v>
      </c>
      <c r="U842" s="6">
        <v>0</v>
      </c>
    </row>
    <row r="843" spans="1:21" x14ac:dyDescent="0.3">
      <c r="A843" t="s">
        <v>21</v>
      </c>
      <c r="B843" t="s">
        <v>398</v>
      </c>
      <c r="C843" t="s">
        <v>80</v>
      </c>
      <c r="D843" t="s">
        <v>109</v>
      </c>
      <c r="E843" t="s">
        <v>25</v>
      </c>
      <c r="F843" t="s">
        <v>31</v>
      </c>
      <c r="G843" t="s">
        <v>462</v>
      </c>
      <c r="H843" t="s">
        <v>98</v>
      </c>
      <c r="I843" t="s">
        <v>98</v>
      </c>
      <c r="J843" t="s">
        <v>98</v>
      </c>
      <c r="K843" t="s">
        <v>29</v>
      </c>
      <c r="L843">
        <v>11</v>
      </c>
      <c r="N843" s="5">
        <v>5.8799999999999998E-2</v>
      </c>
      <c r="O843" t="s">
        <v>30</v>
      </c>
      <c r="P843" s="5">
        <v>7.9760479999999995E-3</v>
      </c>
      <c r="Q843" s="6">
        <v>166.4995787</v>
      </c>
      <c r="R843" s="7">
        <v>0</v>
      </c>
      <c r="S843" s="7">
        <v>1.0798388595965698E-3</v>
      </c>
      <c r="T843" s="6">
        <v>0</v>
      </c>
      <c r="U843" s="6">
        <v>0.17979271518671733</v>
      </c>
    </row>
    <row r="844" spans="1:21" x14ac:dyDescent="0.3">
      <c r="A844" t="s">
        <v>21</v>
      </c>
      <c r="B844" t="s">
        <v>398</v>
      </c>
      <c r="C844" t="s">
        <v>80</v>
      </c>
      <c r="D844" t="s">
        <v>109</v>
      </c>
      <c r="E844" t="s">
        <v>25</v>
      </c>
      <c r="F844" t="s">
        <v>31</v>
      </c>
      <c r="G844" t="s">
        <v>463</v>
      </c>
      <c r="H844" t="s">
        <v>100</v>
      </c>
      <c r="I844" t="s">
        <v>100</v>
      </c>
      <c r="J844" t="s">
        <v>100</v>
      </c>
      <c r="K844" t="s">
        <v>29</v>
      </c>
      <c r="L844">
        <v>20</v>
      </c>
      <c r="N844" s="5">
        <v>9.4999999999999998E-3</v>
      </c>
      <c r="O844" t="s">
        <v>30</v>
      </c>
      <c r="P844" s="5">
        <v>0.1</v>
      </c>
      <c r="Q844" s="6">
        <v>376.09451860000001</v>
      </c>
      <c r="R844" s="7">
        <v>0</v>
      </c>
      <c r="S844" s="7">
        <v>8.3215779668067188E-4</v>
      </c>
      <c r="T844" s="6">
        <v>0</v>
      </c>
      <c r="U844" s="6">
        <v>0.31296998594185399</v>
      </c>
    </row>
    <row r="845" spans="1:21" x14ac:dyDescent="0.3">
      <c r="A845" t="s">
        <v>21</v>
      </c>
      <c r="B845" t="s">
        <v>398</v>
      </c>
      <c r="C845" t="s">
        <v>80</v>
      </c>
      <c r="D845" t="s">
        <v>109</v>
      </c>
      <c r="E845" t="s">
        <v>25</v>
      </c>
      <c r="F845" t="s">
        <v>31</v>
      </c>
      <c r="G845" t="s">
        <v>464</v>
      </c>
      <c r="H845" t="s">
        <v>102</v>
      </c>
      <c r="I845" t="s">
        <v>102</v>
      </c>
      <c r="J845" t="s">
        <v>102</v>
      </c>
      <c r="K845" t="s">
        <v>29</v>
      </c>
      <c r="L845">
        <v>11</v>
      </c>
      <c r="N845" s="5">
        <v>0.02</v>
      </c>
      <c r="O845" t="s">
        <v>30</v>
      </c>
      <c r="P845" s="5">
        <v>1.72E-2</v>
      </c>
      <c r="Q845" s="6">
        <v>122.1675638</v>
      </c>
      <c r="R845" s="7">
        <v>0</v>
      </c>
      <c r="S845" s="7">
        <v>0</v>
      </c>
      <c r="T845" s="6">
        <v>0</v>
      </c>
      <c r="U845" s="6">
        <v>0</v>
      </c>
    </row>
    <row r="846" spans="1:21" x14ac:dyDescent="0.3">
      <c r="A846" t="s">
        <v>21</v>
      </c>
      <c r="B846" t="s">
        <v>398</v>
      </c>
      <c r="C846" t="s">
        <v>80</v>
      </c>
      <c r="D846" t="s">
        <v>109</v>
      </c>
      <c r="E846" t="s">
        <v>25</v>
      </c>
      <c r="F846" t="s">
        <v>31</v>
      </c>
      <c r="G846" t="s">
        <v>465</v>
      </c>
      <c r="H846" t="s">
        <v>104</v>
      </c>
      <c r="I846" t="s">
        <v>104</v>
      </c>
      <c r="J846" t="s">
        <v>104</v>
      </c>
      <c r="K846" t="s">
        <v>29</v>
      </c>
      <c r="L846">
        <v>15</v>
      </c>
      <c r="N846" s="5">
        <v>0.76500000000000001</v>
      </c>
      <c r="O846" t="s">
        <v>30</v>
      </c>
      <c r="P846" s="5">
        <v>7.2037079999999996E-3</v>
      </c>
      <c r="Q846" s="6">
        <v>1955.518155</v>
      </c>
      <c r="R846" s="7">
        <v>0</v>
      </c>
      <c r="S846" s="7">
        <v>9.2577893529988229E-4</v>
      </c>
      <c r="T846" s="6">
        <v>0</v>
      </c>
      <c r="U846" s="6">
        <v>1.8103775154954902</v>
      </c>
    </row>
    <row r="847" spans="1:21" x14ac:dyDescent="0.3">
      <c r="A847" t="s">
        <v>21</v>
      </c>
      <c r="B847" t="s">
        <v>398</v>
      </c>
      <c r="C847" t="s">
        <v>80</v>
      </c>
      <c r="D847" t="s">
        <v>109</v>
      </c>
      <c r="E847" t="s">
        <v>25</v>
      </c>
      <c r="F847" t="s">
        <v>31</v>
      </c>
      <c r="G847" t="s">
        <v>466</v>
      </c>
      <c r="H847" t="s">
        <v>106</v>
      </c>
      <c r="I847" t="s">
        <v>106</v>
      </c>
      <c r="J847" t="s">
        <v>106</v>
      </c>
      <c r="K847" t="s">
        <v>29</v>
      </c>
      <c r="L847">
        <v>11</v>
      </c>
      <c r="N847" s="5">
        <v>2.9081632999999999E-2</v>
      </c>
      <c r="O847" t="s">
        <v>30</v>
      </c>
      <c r="P847" s="5">
        <v>0.15</v>
      </c>
      <c r="Q847" s="6">
        <v>2019.5069739999999</v>
      </c>
      <c r="R847" s="7">
        <v>0</v>
      </c>
      <c r="S847" s="7">
        <v>1.1192424700279508E-4</v>
      </c>
      <c r="T847" s="6">
        <v>0</v>
      </c>
      <c r="U847" s="6">
        <v>0.22603179738184326</v>
      </c>
    </row>
    <row r="848" spans="1:21" x14ac:dyDescent="0.3">
      <c r="A848" t="s">
        <v>21</v>
      </c>
      <c r="B848" t="s">
        <v>398</v>
      </c>
      <c r="C848" t="s">
        <v>80</v>
      </c>
      <c r="D848" t="s">
        <v>109</v>
      </c>
      <c r="E848" t="s">
        <v>25</v>
      </c>
      <c r="F848" t="s">
        <v>31</v>
      </c>
      <c r="G848" t="s">
        <v>467</v>
      </c>
      <c r="H848" t="s">
        <v>108</v>
      </c>
      <c r="I848" t="s">
        <v>108</v>
      </c>
      <c r="J848" t="s">
        <v>108</v>
      </c>
      <c r="K848" t="s">
        <v>29</v>
      </c>
      <c r="L848">
        <v>2</v>
      </c>
      <c r="M848" t="s">
        <v>109</v>
      </c>
      <c r="N848" s="5">
        <v>0</v>
      </c>
      <c r="O848" t="s">
        <v>30</v>
      </c>
      <c r="P848" s="5">
        <v>0.05</v>
      </c>
      <c r="Q848" s="6">
        <v>0</v>
      </c>
      <c r="R848" s="7">
        <v>0</v>
      </c>
      <c r="S848" s="7">
        <v>8.9048709555079723E-4</v>
      </c>
      <c r="T848" s="6">
        <v>0</v>
      </c>
      <c r="U848" s="6">
        <v>0</v>
      </c>
    </row>
    <row r="849" spans="1:21" x14ac:dyDescent="0.3">
      <c r="A849" t="s">
        <v>21</v>
      </c>
      <c r="B849" t="s">
        <v>398</v>
      </c>
      <c r="C849" t="s">
        <v>80</v>
      </c>
      <c r="D849" t="s">
        <v>109</v>
      </c>
      <c r="E849" t="s">
        <v>25</v>
      </c>
      <c r="F849" t="s">
        <v>31</v>
      </c>
      <c r="G849" t="s">
        <v>468</v>
      </c>
      <c r="H849" t="s">
        <v>111</v>
      </c>
      <c r="I849" t="s">
        <v>111</v>
      </c>
      <c r="J849" t="s">
        <v>111</v>
      </c>
      <c r="K849" t="s">
        <v>29</v>
      </c>
      <c r="L849">
        <v>20</v>
      </c>
      <c r="N849" s="5">
        <v>2.2499999999999998E-3</v>
      </c>
      <c r="O849" t="s">
        <v>30</v>
      </c>
      <c r="P849" s="5">
        <v>0.146537695</v>
      </c>
      <c r="Q849" s="6">
        <v>151.9737366</v>
      </c>
      <c r="R849" s="7">
        <v>0</v>
      </c>
      <c r="S849" s="7">
        <v>8.9048709555079723E-4</v>
      </c>
      <c r="T849" s="6">
        <v>0</v>
      </c>
      <c r="U849" s="6">
        <v>0.13533065130493588</v>
      </c>
    </row>
    <row r="850" spans="1:21" x14ac:dyDescent="0.3">
      <c r="A850" t="s">
        <v>21</v>
      </c>
      <c r="B850" t="s">
        <v>398</v>
      </c>
      <c r="C850" t="s">
        <v>80</v>
      </c>
      <c r="D850" t="s">
        <v>109</v>
      </c>
      <c r="E850" t="s">
        <v>25</v>
      </c>
      <c r="F850" t="s">
        <v>31</v>
      </c>
      <c r="G850" t="s">
        <v>469</v>
      </c>
      <c r="H850" t="s">
        <v>115</v>
      </c>
      <c r="I850" t="s">
        <v>905</v>
      </c>
      <c r="J850" t="s">
        <v>115</v>
      </c>
      <c r="K850" t="s">
        <v>29</v>
      </c>
      <c r="L850">
        <v>20</v>
      </c>
      <c r="N850" s="5">
        <v>0.19</v>
      </c>
      <c r="O850" t="s">
        <v>30</v>
      </c>
      <c r="P850" s="5">
        <v>8.222351E-2</v>
      </c>
      <c r="Q850" s="6">
        <v>5889.714841</v>
      </c>
      <c r="R850" s="7">
        <v>0</v>
      </c>
      <c r="S850" s="7">
        <v>8.9696180021593631E-4</v>
      </c>
      <c r="T850" s="6">
        <v>0</v>
      </c>
      <c r="U850" s="6">
        <v>5.2828492265418774</v>
      </c>
    </row>
    <row r="851" spans="1:21" x14ac:dyDescent="0.3">
      <c r="A851" t="s">
        <v>21</v>
      </c>
      <c r="B851" t="s">
        <v>398</v>
      </c>
      <c r="C851" t="s">
        <v>80</v>
      </c>
      <c r="D851" t="s">
        <v>109</v>
      </c>
      <c r="E851" t="s">
        <v>25</v>
      </c>
      <c r="F851" t="s">
        <v>31</v>
      </c>
      <c r="G851" t="s">
        <v>470</v>
      </c>
      <c r="H851" t="s">
        <v>117</v>
      </c>
      <c r="I851" t="s">
        <v>906</v>
      </c>
      <c r="J851" t="s">
        <v>117</v>
      </c>
      <c r="K851" t="s">
        <v>29</v>
      </c>
      <c r="L851">
        <v>20</v>
      </c>
      <c r="N851" s="5">
        <v>0.14249999999999999</v>
      </c>
      <c r="O851" t="s">
        <v>30</v>
      </c>
      <c r="P851" s="5">
        <v>4.2258556000000003E-2</v>
      </c>
      <c r="Q851" s="6">
        <v>2234.7856219999999</v>
      </c>
      <c r="R851" s="7">
        <v>0</v>
      </c>
      <c r="S851" s="7">
        <v>9.7406742677655584E-4</v>
      </c>
      <c r="T851" s="6">
        <v>0</v>
      </c>
      <c r="U851" s="6">
        <v>2.1768318802187845</v>
      </c>
    </row>
    <row r="852" spans="1:21" x14ac:dyDescent="0.3">
      <c r="A852" t="s">
        <v>21</v>
      </c>
      <c r="B852" t="s">
        <v>398</v>
      </c>
      <c r="C852" t="s">
        <v>80</v>
      </c>
      <c r="D852" t="s">
        <v>109</v>
      </c>
      <c r="E852" t="s">
        <v>25</v>
      </c>
      <c r="F852" t="s">
        <v>31</v>
      </c>
      <c r="G852" t="s">
        <v>471</v>
      </c>
      <c r="H852" t="s">
        <v>119</v>
      </c>
      <c r="I852" t="s">
        <v>907</v>
      </c>
      <c r="J852" t="s">
        <v>119</v>
      </c>
      <c r="K852" t="s">
        <v>29</v>
      </c>
      <c r="L852">
        <v>20</v>
      </c>
      <c r="N852" s="5">
        <v>0.54</v>
      </c>
      <c r="O852" t="s">
        <v>30</v>
      </c>
      <c r="P852" s="5">
        <v>0.125</v>
      </c>
      <c r="Q852" s="6">
        <v>31102.637989999999</v>
      </c>
      <c r="R852" s="7">
        <v>0</v>
      </c>
      <c r="S852" s="7">
        <v>8.9048709555079723E-4</v>
      </c>
      <c r="T852" s="6">
        <v>0</v>
      </c>
      <c r="U852" s="6">
        <v>27.696497767682985</v>
      </c>
    </row>
    <row r="853" spans="1:21" x14ac:dyDescent="0.3">
      <c r="A853" t="s">
        <v>21</v>
      </c>
      <c r="B853" t="s">
        <v>398</v>
      </c>
      <c r="C853" t="s">
        <v>80</v>
      </c>
      <c r="D853" t="s">
        <v>109</v>
      </c>
      <c r="E853" t="s">
        <v>25</v>
      </c>
      <c r="F853" t="s">
        <v>31</v>
      </c>
      <c r="G853" t="s">
        <v>472</v>
      </c>
      <c r="H853" t="s">
        <v>121</v>
      </c>
      <c r="I853" t="s">
        <v>121</v>
      </c>
      <c r="J853" t="s">
        <v>121</v>
      </c>
      <c r="K853" t="s">
        <v>29</v>
      </c>
      <c r="L853">
        <v>11</v>
      </c>
      <c r="N853" s="5">
        <v>0.65</v>
      </c>
      <c r="O853" t="s">
        <v>30</v>
      </c>
      <c r="P853" s="5">
        <v>0.12</v>
      </c>
      <c r="Q853" s="6">
        <v>33514.820359999998</v>
      </c>
      <c r="R853" s="7">
        <v>0</v>
      </c>
      <c r="S853" s="7">
        <v>8.9048709555079723E-4</v>
      </c>
      <c r="T853" s="6">
        <v>0</v>
      </c>
      <c r="U853" s="6">
        <v>29.844515040283124</v>
      </c>
    </row>
    <row r="854" spans="1:21" x14ac:dyDescent="0.3">
      <c r="A854" t="s">
        <v>21</v>
      </c>
      <c r="B854" t="s">
        <v>398</v>
      </c>
      <c r="C854" t="s">
        <v>80</v>
      </c>
      <c r="D854" t="s">
        <v>109</v>
      </c>
      <c r="E854" t="s">
        <v>25</v>
      </c>
      <c r="F854" t="s">
        <v>31</v>
      </c>
      <c r="G854" t="s">
        <v>473</v>
      </c>
      <c r="H854" t="s">
        <v>123</v>
      </c>
      <c r="I854" t="s">
        <v>123</v>
      </c>
      <c r="J854" t="s">
        <v>123</v>
      </c>
      <c r="K854" t="s">
        <v>29</v>
      </c>
      <c r="L854">
        <v>15</v>
      </c>
      <c r="N854" s="5">
        <v>0</v>
      </c>
      <c r="O854" t="s">
        <v>30</v>
      </c>
      <c r="P854" s="5">
        <v>2.0452499999999998E-2</v>
      </c>
      <c r="Q854" s="6">
        <v>0</v>
      </c>
      <c r="R854" s="7">
        <v>0</v>
      </c>
      <c r="S854" s="7">
        <v>8.9048709555079723E-4</v>
      </c>
      <c r="T854" s="6">
        <v>0</v>
      </c>
      <c r="U854" s="6">
        <v>0</v>
      </c>
    </row>
    <row r="855" spans="1:21" x14ac:dyDescent="0.3">
      <c r="A855" t="s">
        <v>21</v>
      </c>
      <c r="B855" t="s">
        <v>398</v>
      </c>
      <c r="C855" t="s">
        <v>80</v>
      </c>
      <c r="D855" t="s">
        <v>109</v>
      </c>
      <c r="E855" t="s">
        <v>25</v>
      </c>
      <c r="F855" t="s">
        <v>31</v>
      </c>
      <c r="G855" t="s">
        <v>474</v>
      </c>
      <c r="H855" t="s">
        <v>125</v>
      </c>
      <c r="I855" t="s">
        <v>908</v>
      </c>
      <c r="J855" t="s">
        <v>125</v>
      </c>
      <c r="K855" t="s">
        <v>29</v>
      </c>
      <c r="L855">
        <v>20</v>
      </c>
      <c r="N855" s="5">
        <v>3.9038694999999998E-2</v>
      </c>
      <c r="O855" t="s">
        <v>30</v>
      </c>
      <c r="P855" s="5">
        <v>3.3170732000000001E-2</v>
      </c>
      <c r="Q855" s="6">
        <v>460.47979270000002</v>
      </c>
      <c r="R855" s="7">
        <v>0</v>
      </c>
      <c r="S855" s="7">
        <v>1.1044101163005346E-3</v>
      </c>
      <c r="T855" s="6">
        <v>0</v>
      </c>
      <c r="U855" s="6">
        <v>0.50855854140985313</v>
      </c>
    </row>
    <row r="856" spans="1:21" x14ac:dyDescent="0.3">
      <c r="A856" t="s">
        <v>21</v>
      </c>
      <c r="B856" t="s">
        <v>398</v>
      </c>
      <c r="C856" t="s">
        <v>80</v>
      </c>
      <c r="D856" t="s">
        <v>109</v>
      </c>
      <c r="E856" t="s">
        <v>25</v>
      </c>
      <c r="F856" t="s">
        <v>31</v>
      </c>
      <c r="G856" t="s">
        <v>475</v>
      </c>
      <c r="H856" t="s">
        <v>127</v>
      </c>
      <c r="I856" t="s">
        <v>909</v>
      </c>
      <c r="J856" t="s">
        <v>127</v>
      </c>
      <c r="K856" t="s">
        <v>29</v>
      </c>
      <c r="L856">
        <v>20</v>
      </c>
      <c r="N856" s="5">
        <v>1.6251060000000001E-2</v>
      </c>
      <c r="O856" t="s">
        <v>30</v>
      </c>
      <c r="P856" s="5">
        <v>0.48504983400000001</v>
      </c>
      <c r="Q856" s="6">
        <v>4594.9229429999996</v>
      </c>
      <c r="R856" s="7">
        <v>0</v>
      </c>
      <c r="S856" s="7">
        <v>1.0253235912835545E-3</v>
      </c>
      <c r="T856" s="6">
        <v>0</v>
      </c>
      <c r="U856" s="6">
        <v>4.7112828935879589</v>
      </c>
    </row>
    <row r="857" spans="1:21" x14ac:dyDescent="0.3">
      <c r="A857" t="s">
        <v>21</v>
      </c>
      <c r="B857" t="s">
        <v>398</v>
      </c>
      <c r="C857" t="s">
        <v>80</v>
      </c>
      <c r="D857" t="s">
        <v>109</v>
      </c>
      <c r="E857" t="s">
        <v>25</v>
      </c>
      <c r="F857" t="s">
        <v>31</v>
      </c>
      <c r="G857" t="s">
        <v>476</v>
      </c>
      <c r="H857" t="s">
        <v>129</v>
      </c>
      <c r="I857" t="s">
        <v>910</v>
      </c>
      <c r="J857" t="s">
        <v>129</v>
      </c>
      <c r="K857" t="s">
        <v>29</v>
      </c>
      <c r="L857">
        <v>20</v>
      </c>
      <c r="N857" s="5">
        <v>6.3605939999999998E-3</v>
      </c>
      <c r="O857" t="s">
        <v>30</v>
      </c>
      <c r="P857" s="5">
        <v>0.108499096</v>
      </c>
      <c r="Q857" s="6">
        <v>273.3990402</v>
      </c>
      <c r="R857" s="7">
        <v>0</v>
      </c>
      <c r="S857" s="7">
        <v>1.0805851901144099E-3</v>
      </c>
      <c r="T857" s="6">
        <v>0</v>
      </c>
      <c r="U857" s="6">
        <v>0.29543095383161422</v>
      </c>
    </row>
    <row r="858" spans="1:21" x14ac:dyDescent="0.3">
      <c r="A858" t="s">
        <v>21</v>
      </c>
      <c r="B858" t="s">
        <v>398</v>
      </c>
      <c r="C858" t="s">
        <v>80</v>
      </c>
      <c r="D858" t="s">
        <v>109</v>
      </c>
      <c r="E858" t="s">
        <v>25</v>
      </c>
      <c r="F858" t="s">
        <v>31</v>
      </c>
      <c r="G858" t="s">
        <v>477</v>
      </c>
      <c r="H858" t="s">
        <v>131</v>
      </c>
      <c r="I858" t="s">
        <v>911</v>
      </c>
      <c r="J858" t="s">
        <v>131</v>
      </c>
      <c r="K858" t="s">
        <v>29</v>
      </c>
      <c r="L858">
        <v>20</v>
      </c>
      <c r="N858" s="5">
        <v>1.5789569E-2</v>
      </c>
      <c r="O858" t="s">
        <v>30</v>
      </c>
      <c r="P858" s="5">
        <v>0.19752066099999999</v>
      </c>
      <c r="Q858" s="6">
        <v>1665.8409220000001</v>
      </c>
      <c r="R858" s="7">
        <v>0</v>
      </c>
      <c r="S858" s="7">
        <v>1.0314931368229279E-3</v>
      </c>
      <c r="T858" s="6">
        <v>0</v>
      </c>
      <c r="U858" s="6">
        <v>1.7183034780817783</v>
      </c>
    </row>
    <row r="859" spans="1:21" x14ac:dyDescent="0.3">
      <c r="A859" t="s">
        <v>21</v>
      </c>
      <c r="B859" t="s">
        <v>398</v>
      </c>
      <c r="C859" t="s">
        <v>80</v>
      </c>
      <c r="D859" t="s">
        <v>109</v>
      </c>
      <c r="E859" t="s">
        <v>25</v>
      </c>
      <c r="F859" t="s">
        <v>31</v>
      </c>
      <c r="G859" t="s">
        <v>478</v>
      </c>
      <c r="H859" t="s">
        <v>157</v>
      </c>
      <c r="I859" t="s">
        <v>912</v>
      </c>
      <c r="J859" t="s">
        <v>157</v>
      </c>
      <c r="K859" t="s">
        <v>29</v>
      </c>
      <c r="L859">
        <v>11</v>
      </c>
      <c r="N859" s="5">
        <v>0.52</v>
      </c>
      <c r="O859" t="s">
        <v>30</v>
      </c>
      <c r="P859" s="5">
        <v>0.09</v>
      </c>
      <c r="Q859" s="6">
        <v>18510.002420000001</v>
      </c>
      <c r="R859" s="7">
        <v>0</v>
      </c>
      <c r="S859" s="7">
        <v>8.9048709555079723E-4</v>
      </c>
      <c r="T859" s="6">
        <v>0</v>
      </c>
      <c r="U859" s="6">
        <v>16.482918293624028</v>
      </c>
    </row>
    <row r="860" spans="1:21" x14ac:dyDescent="0.3">
      <c r="A860" t="s">
        <v>21</v>
      </c>
      <c r="B860" t="s">
        <v>398</v>
      </c>
      <c r="C860" t="s">
        <v>80</v>
      </c>
      <c r="D860" t="s">
        <v>109</v>
      </c>
      <c r="E860" t="s">
        <v>25</v>
      </c>
      <c r="F860" t="s">
        <v>41</v>
      </c>
      <c r="G860" t="s">
        <v>579</v>
      </c>
      <c r="H860" t="s">
        <v>306</v>
      </c>
      <c r="I860" t="s">
        <v>922</v>
      </c>
      <c r="J860" t="s">
        <v>306</v>
      </c>
      <c r="K860" t="s">
        <v>44</v>
      </c>
      <c r="L860">
        <v>22</v>
      </c>
      <c r="M860" t="s">
        <v>109</v>
      </c>
      <c r="N860" s="5">
        <v>2.9924775000000001E-2</v>
      </c>
      <c r="O860" t="s">
        <v>30</v>
      </c>
      <c r="P860" s="5">
        <v>0.331851852</v>
      </c>
      <c r="Q860" s="6">
        <v>5743.1267239999997</v>
      </c>
      <c r="R860" s="7">
        <v>0</v>
      </c>
      <c r="S860" s="7">
        <v>7.0484483621074056E-4</v>
      </c>
      <c r="T860" s="6">
        <v>0</v>
      </c>
      <c r="U860" s="6">
        <v>4.048013215115307</v>
      </c>
    </row>
    <row r="861" spans="1:21" x14ac:dyDescent="0.3">
      <c r="A861" t="s">
        <v>21</v>
      </c>
      <c r="B861" t="s">
        <v>398</v>
      </c>
      <c r="C861" t="s">
        <v>80</v>
      </c>
      <c r="D861" t="s">
        <v>109</v>
      </c>
      <c r="E861" t="s">
        <v>25</v>
      </c>
      <c r="F861" t="s">
        <v>41</v>
      </c>
      <c r="G861" t="s">
        <v>580</v>
      </c>
      <c r="H861" t="s">
        <v>308</v>
      </c>
      <c r="I861" t="s">
        <v>923</v>
      </c>
      <c r="J861" t="s">
        <v>308</v>
      </c>
      <c r="K861" t="s">
        <v>44</v>
      </c>
      <c r="L861">
        <v>15</v>
      </c>
      <c r="M861" t="s">
        <v>109</v>
      </c>
      <c r="N861" s="5">
        <v>0.32003999999999999</v>
      </c>
      <c r="O861" t="s">
        <v>30</v>
      </c>
      <c r="P861" s="5">
        <v>0.65900000000000003</v>
      </c>
      <c r="Q861" s="6">
        <v>161973.1453</v>
      </c>
      <c r="R861" s="7">
        <v>0</v>
      </c>
      <c r="S861" s="7">
        <v>3.3163950257291574E-4</v>
      </c>
      <c r="T861" s="6">
        <v>0</v>
      </c>
      <c r="U861" s="6">
        <v>53.716693337462608</v>
      </c>
    </row>
    <row r="862" spans="1:21" x14ac:dyDescent="0.3">
      <c r="A862" t="s">
        <v>21</v>
      </c>
      <c r="B862" t="s">
        <v>398</v>
      </c>
      <c r="C862" t="s">
        <v>80</v>
      </c>
      <c r="D862" t="s">
        <v>109</v>
      </c>
      <c r="E862" t="s">
        <v>25</v>
      </c>
      <c r="F862" t="s">
        <v>41</v>
      </c>
      <c r="G862" t="s">
        <v>581</v>
      </c>
      <c r="H862" t="s">
        <v>310</v>
      </c>
      <c r="I862" t="s">
        <v>310</v>
      </c>
      <c r="J862" t="s">
        <v>310</v>
      </c>
      <c r="K862" t="s">
        <v>44</v>
      </c>
      <c r="L862">
        <v>15</v>
      </c>
      <c r="M862" t="s">
        <v>109</v>
      </c>
      <c r="N862" s="5">
        <v>0.59</v>
      </c>
      <c r="O862" t="s">
        <v>30</v>
      </c>
      <c r="P862" s="5">
        <v>0.18</v>
      </c>
      <c r="Q862" s="6">
        <v>56548.181969999998</v>
      </c>
      <c r="R862" s="7">
        <v>0</v>
      </c>
      <c r="S862" s="7">
        <v>7.7526910112614476E-4</v>
      </c>
      <c r="T862" s="6">
        <v>0</v>
      </c>
      <c r="U862" s="6">
        <v>43.840058206199565</v>
      </c>
    </row>
    <row r="863" spans="1:21" x14ac:dyDescent="0.3">
      <c r="A863" t="s">
        <v>21</v>
      </c>
      <c r="B863" t="s">
        <v>398</v>
      </c>
      <c r="C863" t="s">
        <v>80</v>
      </c>
      <c r="D863" t="s">
        <v>109</v>
      </c>
      <c r="E863" t="s">
        <v>25</v>
      </c>
      <c r="F863" t="s">
        <v>41</v>
      </c>
      <c r="G863" t="s">
        <v>582</v>
      </c>
      <c r="H863" t="s">
        <v>317</v>
      </c>
      <c r="I863" t="s">
        <v>317</v>
      </c>
      <c r="J863" t="s">
        <v>317</v>
      </c>
      <c r="K863" t="s">
        <v>44</v>
      </c>
      <c r="L863">
        <v>15</v>
      </c>
      <c r="M863" t="s">
        <v>109</v>
      </c>
      <c r="N863" s="5">
        <v>0</v>
      </c>
      <c r="O863" t="s">
        <v>30</v>
      </c>
      <c r="P863" s="5">
        <v>0.13684210499999999</v>
      </c>
      <c r="Q863" s="6">
        <v>0</v>
      </c>
      <c r="R863" s="7">
        <v>0</v>
      </c>
      <c r="S863" s="7">
        <v>7.3251126522159353E-4</v>
      </c>
      <c r="T863" s="6">
        <v>0</v>
      </c>
      <c r="U863" s="6">
        <v>0</v>
      </c>
    </row>
    <row r="864" spans="1:21" x14ac:dyDescent="0.3">
      <c r="A864" t="s">
        <v>21</v>
      </c>
      <c r="B864" t="s">
        <v>398</v>
      </c>
      <c r="C864" t="s">
        <v>80</v>
      </c>
      <c r="D864" t="s">
        <v>109</v>
      </c>
      <c r="E864" t="s">
        <v>25</v>
      </c>
      <c r="F864" t="s">
        <v>41</v>
      </c>
      <c r="G864" t="s">
        <v>583</v>
      </c>
      <c r="H864" t="s">
        <v>319</v>
      </c>
      <c r="I864" t="s">
        <v>319</v>
      </c>
      <c r="J864" t="s">
        <v>319</v>
      </c>
      <c r="K864" t="s">
        <v>44</v>
      </c>
      <c r="L864">
        <v>15</v>
      </c>
      <c r="M864" t="s">
        <v>109</v>
      </c>
      <c r="N864" s="5">
        <v>0</v>
      </c>
      <c r="O864" t="s">
        <v>30</v>
      </c>
      <c r="P864" s="5">
        <v>0.13684210499999999</v>
      </c>
      <c r="Q864" s="6">
        <v>0</v>
      </c>
      <c r="R864" s="7">
        <v>0</v>
      </c>
      <c r="S864" s="7">
        <v>6.3976838193939849E-4</v>
      </c>
      <c r="T864" s="6">
        <v>0</v>
      </c>
      <c r="U864" s="6">
        <v>0</v>
      </c>
    </row>
    <row r="865" spans="1:21" x14ac:dyDescent="0.3">
      <c r="A865" t="s">
        <v>21</v>
      </c>
      <c r="B865" t="s">
        <v>398</v>
      </c>
      <c r="C865" t="s">
        <v>80</v>
      </c>
      <c r="D865" t="s">
        <v>109</v>
      </c>
      <c r="E865" t="s">
        <v>25</v>
      </c>
      <c r="F865" t="s">
        <v>41</v>
      </c>
      <c r="G865" t="s">
        <v>584</v>
      </c>
      <c r="H865" t="s">
        <v>321</v>
      </c>
      <c r="I865" t="s">
        <v>321</v>
      </c>
      <c r="J865" t="s">
        <v>321</v>
      </c>
      <c r="K865" t="s">
        <v>44</v>
      </c>
      <c r="L865">
        <v>15</v>
      </c>
      <c r="M865" t="s">
        <v>109</v>
      </c>
      <c r="N865" s="5">
        <v>0</v>
      </c>
      <c r="O865" t="s">
        <v>30</v>
      </c>
      <c r="P865" s="5">
        <v>8.8888888999999999E-2</v>
      </c>
      <c r="Q865" s="6">
        <v>0</v>
      </c>
      <c r="R865" s="7">
        <v>0</v>
      </c>
      <c r="S865" s="7">
        <v>6.7212815206958167E-4</v>
      </c>
      <c r="T865" s="6">
        <v>0</v>
      </c>
      <c r="U865" s="6">
        <v>0</v>
      </c>
    </row>
    <row r="866" spans="1:21" x14ac:dyDescent="0.3">
      <c r="A866" t="s">
        <v>21</v>
      </c>
      <c r="B866" t="s">
        <v>398</v>
      </c>
      <c r="C866" t="s">
        <v>80</v>
      </c>
      <c r="D866" t="s">
        <v>109</v>
      </c>
      <c r="E866" t="s">
        <v>25</v>
      </c>
      <c r="F866" t="s">
        <v>41</v>
      </c>
      <c r="G866" t="s">
        <v>585</v>
      </c>
      <c r="H866" t="s">
        <v>323</v>
      </c>
      <c r="I866" t="s">
        <v>323</v>
      </c>
      <c r="J866" t="s">
        <v>323</v>
      </c>
      <c r="K866" t="s">
        <v>44</v>
      </c>
      <c r="L866">
        <v>15</v>
      </c>
      <c r="M866" t="s">
        <v>109</v>
      </c>
      <c r="N866" s="5">
        <v>0</v>
      </c>
      <c r="O866" t="s">
        <v>30</v>
      </c>
      <c r="P866" s="5">
        <v>3.5294117999999999E-2</v>
      </c>
      <c r="Q866" s="6">
        <v>0</v>
      </c>
      <c r="R866" s="7">
        <v>0</v>
      </c>
      <c r="S866" s="7">
        <v>8.0600825693545098E-4</v>
      </c>
      <c r="T866" s="6">
        <v>0</v>
      </c>
      <c r="U866" s="6">
        <v>0</v>
      </c>
    </row>
    <row r="867" spans="1:21" x14ac:dyDescent="0.3">
      <c r="A867" t="s">
        <v>21</v>
      </c>
      <c r="B867" t="s">
        <v>398</v>
      </c>
      <c r="C867" t="s">
        <v>80</v>
      </c>
      <c r="D867" t="s">
        <v>109</v>
      </c>
      <c r="E867" t="s">
        <v>25</v>
      </c>
      <c r="F867" t="s">
        <v>41</v>
      </c>
      <c r="G867" t="s">
        <v>586</v>
      </c>
      <c r="H867" t="s">
        <v>312</v>
      </c>
      <c r="I867" t="s">
        <v>924</v>
      </c>
      <c r="J867" t="s">
        <v>312</v>
      </c>
      <c r="K867" t="s">
        <v>44</v>
      </c>
      <c r="L867">
        <v>15</v>
      </c>
      <c r="M867" t="s">
        <v>109</v>
      </c>
      <c r="N867" s="5">
        <v>0</v>
      </c>
      <c r="O867" t="s">
        <v>30</v>
      </c>
      <c r="P867" s="5">
        <v>0.58414634099999996</v>
      </c>
      <c r="Q867" s="6">
        <v>0</v>
      </c>
      <c r="R867" s="7">
        <v>0</v>
      </c>
      <c r="S867" s="7">
        <v>2.8204583213664591E-4</v>
      </c>
      <c r="T867" s="6">
        <v>0</v>
      </c>
      <c r="U867" s="6">
        <v>0</v>
      </c>
    </row>
    <row r="868" spans="1:21" x14ac:dyDescent="0.3">
      <c r="A868" t="s">
        <v>21</v>
      </c>
      <c r="B868" t="s">
        <v>398</v>
      </c>
      <c r="C868" t="s">
        <v>80</v>
      </c>
      <c r="D868" t="s">
        <v>109</v>
      </c>
      <c r="E868" t="s">
        <v>25</v>
      </c>
      <c r="F868" t="s">
        <v>26</v>
      </c>
      <c r="G868" t="s">
        <v>587</v>
      </c>
      <c r="H868" t="s">
        <v>306</v>
      </c>
      <c r="I868" t="s">
        <v>922</v>
      </c>
      <c r="J868" t="s">
        <v>306</v>
      </c>
      <c r="K868" t="s">
        <v>44</v>
      </c>
      <c r="L868">
        <v>22</v>
      </c>
      <c r="M868" t="s">
        <v>109</v>
      </c>
      <c r="N868" s="5">
        <v>2.9924775000000001E-2</v>
      </c>
      <c r="O868" t="s">
        <v>30</v>
      </c>
      <c r="P868" s="5">
        <v>0.331851852</v>
      </c>
      <c r="Q868" s="6">
        <v>64.474945509999998</v>
      </c>
      <c r="R868" s="7">
        <v>0</v>
      </c>
      <c r="S868" s="7">
        <v>7.0484483621074056E-4</v>
      </c>
      <c r="T868" s="6">
        <v>0</v>
      </c>
      <c r="U868" s="6">
        <v>4.544483240769237E-2</v>
      </c>
    </row>
    <row r="869" spans="1:21" x14ac:dyDescent="0.3">
      <c r="A869" t="s">
        <v>21</v>
      </c>
      <c r="B869" t="s">
        <v>398</v>
      </c>
      <c r="C869" t="s">
        <v>80</v>
      </c>
      <c r="D869" t="s">
        <v>109</v>
      </c>
      <c r="E869" t="s">
        <v>25</v>
      </c>
      <c r="F869" t="s">
        <v>26</v>
      </c>
      <c r="G869" t="s">
        <v>588</v>
      </c>
      <c r="H869" t="s">
        <v>308</v>
      </c>
      <c r="I869" t="s">
        <v>923</v>
      </c>
      <c r="J869" t="s">
        <v>308</v>
      </c>
      <c r="K869" t="s">
        <v>44</v>
      </c>
      <c r="L869">
        <v>15</v>
      </c>
      <c r="M869" t="s">
        <v>109</v>
      </c>
      <c r="N869" s="5">
        <v>0.32003999999999999</v>
      </c>
      <c r="O869" t="s">
        <v>30</v>
      </c>
      <c r="P869" s="5">
        <v>0.65900000000000003</v>
      </c>
      <c r="Q869" s="6">
        <v>1735.309622</v>
      </c>
      <c r="R869" s="7">
        <v>0</v>
      </c>
      <c r="S869" s="7">
        <v>3.3163950257291574E-4</v>
      </c>
      <c r="T869" s="6">
        <v>0</v>
      </c>
      <c r="U869" s="6">
        <v>0.5754972198500744</v>
      </c>
    </row>
    <row r="870" spans="1:21" x14ac:dyDescent="0.3">
      <c r="A870" t="s">
        <v>21</v>
      </c>
      <c r="B870" t="s">
        <v>398</v>
      </c>
      <c r="C870" t="s">
        <v>80</v>
      </c>
      <c r="D870" t="s">
        <v>109</v>
      </c>
      <c r="E870" t="s">
        <v>25</v>
      </c>
      <c r="F870" t="s">
        <v>26</v>
      </c>
      <c r="G870" t="s">
        <v>589</v>
      </c>
      <c r="H870" t="s">
        <v>310</v>
      </c>
      <c r="I870" t="s">
        <v>310</v>
      </c>
      <c r="J870" t="s">
        <v>310</v>
      </c>
      <c r="K870" t="s">
        <v>44</v>
      </c>
      <c r="L870">
        <v>15</v>
      </c>
      <c r="M870" t="s">
        <v>109</v>
      </c>
      <c r="N870" s="5">
        <v>0.59</v>
      </c>
      <c r="O870" t="s">
        <v>30</v>
      </c>
      <c r="P870" s="5">
        <v>0.18</v>
      </c>
      <c r="Q870" s="6">
        <v>682.66242590000002</v>
      </c>
      <c r="R870" s="7">
        <v>0</v>
      </c>
      <c r="S870" s="7">
        <v>7.7526910112614476E-4</v>
      </c>
      <c r="T870" s="6">
        <v>0</v>
      </c>
      <c r="U870" s="6">
        <v>0.52924708530008646</v>
      </c>
    </row>
    <row r="871" spans="1:21" x14ac:dyDescent="0.3">
      <c r="A871" t="s">
        <v>21</v>
      </c>
      <c r="B871" t="s">
        <v>398</v>
      </c>
      <c r="C871" t="s">
        <v>80</v>
      </c>
      <c r="D871" t="s">
        <v>109</v>
      </c>
      <c r="E871" t="s">
        <v>25</v>
      </c>
      <c r="F871" t="s">
        <v>26</v>
      </c>
      <c r="G871" t="s">
        <v>590</v>
      </c>
      <c r="H871" t="s">
        <v>317</v>
      </c>
      <c r="I871" t="s">
        <v>317</v>
      </c>
      <c r="J871" t="s">
        <v>317</v>
      </c>
      <c r="K871" t="s">
        <v>44</v>
      </c>
      <c r="L871">
        <v>15</v>
      </c>
      <c r="M871" t="s">
        <v>109</v>
      </c>
      <c r="N871" s="5">
        <v>0</v>
      </c>
      <c r="O871" t="s">
        <v>30</v>
      </c>
      <c r="P871" s="5">
        <v>0.13684210499999999</v>
      </c>
      <c r="Q871" s="6">
        <v>0</v>
      </c>
      <c r="R871" s="7">
        <v>0</v>
      </c>
      <c r="S871" s="7">
        <v>7.3251126522159353E-4</v>
      </c>
      <c r="T871" s="6">
        <v>0</v>
      </c>
      <c r="U871" s="6">
        <v>0</v>
      </c>
    </row>
    <row r="872" spans="1:21" x14ac:dyDescent="0.3">
      <c r="A872" t="s">
        <v>21</v>
      </c>
      <c r="B872" t="s">
        <v>398</v>
      </c>
      <c r="C872" t="s">
        <v>80</v>
      </c>
      <c r="D872" t="s">
        <v>109</v>
      </c>
      <c r="E872" t="s">
        <v>25</v>
      </c>
      <c r="F872" t="s">
        <v>26</v>
      </c>
      <c r="G872" t="s">
        <v>591</v>
      </c>
      <c r="H872" t="s">
        <v>319</v>
      </c>
      <c r="I872" t="s">
        <v>319</v>
      </c>
      <c r="J872" t="s">
        <v>319</v>
      </c>
      <c r="K872" t="s">
        <v>44</v>
      </c>
      <c r="L872">
        <v>15</v>
      </c>
      <c r="M872" t="s">
        <v>109</v>
      </c>
      <c r="N872" s="5">
        <v>0</v>
      </c>
      <c r="O872" t="s">
        <v>30</v>
      </c>
      <c r="P872" s="5">
        <v>0.13684210499999999</v>
      </c>
      <c r="Q872" s="6">
        <v>0</v>
      </c>
      <c r="R872" s="7">
        <v>0</v>
      </c>
      <c r="S872" s="7">
        <v>6.3976838193939849E-4</v>
      </c>
      <c r="T872" s="6">
        <v>0</v>
      </c>
      <c r="U872" s="6">
        <v>0</v>
      </c>
    </row>
    <row r="873" spans="1:21" x14ac:dyDescent="0.3">
      <c r="A873" t="s">
        <v>21</v>
      </c>
      <c r="B873" t="s">
        <v>398</v>
      </c>
      <c r="C873" t="s">
        <v>80</v>
      </c>
      <c r="D873" t="s">
        <v>109</v>
      </c>
      <c r="E873" t="s">
        <v>25</v>
      </c>
      <c r="F873" t="s">
        <v>26</v>
      </c>
      <c r="G873" t="s">
        <v>592</v>
      </c>
      <c r="H873" t="s">
        <v>321</v>
      </c>
      <c r="I873" t="s">
        <v>321</v>
      </c>
      <c r="J873" t="s">
        <v>321</v>
      </c>
      <c r="K873" t="s">
        <v>44</v>
      </c>
      <c r="L873">
        <v>15</v>
      </c>
      <c r="M873" t="s">
        <v>109</v>
      </c>
      <c r="N873" s="5">
        <v>0</v>
      </c>
      <c r="O873" t="s">
        <v>30</v>
      </c>
      <c r="P873" s="5">
        <v>8.8888888999999999E-2</v>
      </c>
      <c r="Q873" s="6">
        <v>0</v>
      </c>
      <c r="R873" s="7">
        <v>0</v>
      </c>
      <c r="S873" s="7">
        <v>6.7212815206958167E-4</v>
      </c>
      <c r="T873" s="6">
        <v>0</v>
      </c>
      <c r="U873" s="6">
        <v>0</v>
      </c>
    </row>
    <row r="874" spans="1:21" x14ac:dyDescent="0.3">
      <c r="A874" t="s">
        <v>21</v>
      </c>
      <c r="B874" t="s">
        <v>398</v>
      </c>
      <c r="C874" t="s">
        <v>80</v>
      </c>
      <c r="D874" t="s">
        <v>109</v>
      </c>
      <c r="E874" t="s">
        <v>25</v>
      </c>
      <c r="F874" t="s">
        <v>26</v>
      </c>
      <c r="G874" t="s">
        <v>593</v>
      </c>
      <c r="H874" t="s">
        <v>323</v>
      </c>
      <c r="I874" t="s">
        <v>323</v>
      </c>
      <c r="J874" t="s">
        <v>323</v>
      </c>
      <c r="K874" t="s">
        <v>44</v>
      </c>
      <c r="L874">
        <v>15</v>
      </c>
      <c r="M874" t="s">
        <v>109</v>
      </c>
      <c r="N874" s="5">
        <v>0</v>
      </c>
      <c r="O874" t="s">
        <v>30</v>
      </c>
      <c r="P874" s="5">
        <v>3.5294117999999999E-2</v>
      </c>
      <c r="Q874" s="6">
        <v>0</v>
      </c>
      <c r="R874" s="7">
        <v>0</v>
      </c>
      <c r="S874" s="7">
        <v>8.0600825693545098E-4</v>
      </c>
      <c r="T874" s="6">
        <v>0</v>
      </c>
      <c r="U874" s="6">
        <v>0</v>
      </c>
    </row>
    <row r="875" spans="1:21" x14ac:dyDescent="0.3">
      <c r="A875" t="s">
        <v>21</v>
      </c>
      <c r="B875" t="s">
        <v>398</v>
      </c>
      <c r="C875" t="s">
        <v>80</v>
      </c>
      <c r="D875" t="s">
        <v>109</v>
      </c>
      <c r="E875" t="s">
        <v>25</v>
      </c>
      <c r="F875" t="s">
        <v>26</v>
      </c>
      <c r="G875" t="s">
        <v>594</v>
      </c>
      <c r="H875" t="s">
        <v>312</v>
      </c>
      <c r="I875" t="s">
        <v>924</v>
      </c>
      <c r="J875" t="s">
        <v>312</v>
      </c>
      <c r="K875" t="s">
        <v>44</v>
      </c>
      <c r="L875">
        <v>15</v>
      </c>
      <c r="M875" t="s">
        <v>109</v>
      </c>
      <c r="N875" s="5">
        <v>0</v>
      </c>
      <c r="O875" t="s">
        <v>30</v>
      </c>
      <c r="P875" s="5">
        <v>0.58414634099999996</v>
      </c>
      <c r="Q875" s="6">
        <v>0</v>
      </c>
      <c r="R875" s="7">
        <v>0</v>
      </c>
      <c r="S875" s="7">
        <v>2.8204583213664591E-4</v>
      </c>
      <c r="T875" s="6">
        <v>0</v>
      </c>
      <c r="U875" s="6">
        <v>0</v>
      </c>
    </row>
    <row r="876" spans="1:21" x14ac:dyDescent="0.3">
      <c r="A876" t="s">
        <v>21</v>
      </c>
      <c r="B876" t="s">
        <v>398</v>
      </c>
      <c r="C876" t="s">
        <v>158</v>
      </c>
      <c r="D876" t="s">
        <v>176</v>
      </c>
      <c r="E876" t="s">
        <v>25</v>
      </c>
      <c r="F876" t="s">
        <v>26</v>
      </c>
      <c r="G876" t="s">
        <v>479</v>
      </c>
      <c r="H876" t="s">
        <v>28</v>
      </c>
      <c r="I876" t="s">
        <v>28</v>
      </c>
      <c r="J876" t="s">
        <v>28</v>
      </c>
      <c r="K876" t="s">
        <v>29</v>
      </c>
      <c r="L876">
        <v>20</v>
      </c>
      <c r="N876" s="5">
        <v>0</v>
      </c>
      <c r="O876" t="s">
        <v>30</v>
      </c>
      <c r="P876" s="5">
        <v>0.3</v>
      </c>
      <c r="Q876" s="6">
        <v>0</v>
      </c>
      <c r="R876" s="7">
        <v>8.7284068609061894E-4</v>
      </c>
      <c r="S876" s="7">
        <v>0</v>
      </c>
      <c r="T876" s="6">
        <v>0</v>
      </c>
      <c r="U876" s="6">
        <v>0</v>
      </c>
    </row>
    <row r="877" spans="1:21" x14ac:dyDescent="0.3">
      <c r="A877" t="s">
        <v>21</v>
      </c>
      <c r="B877" t="s">
        <v>398</v>
      </c>
      <c r="C877" t="s">
        <v>158</v>
      </c>
      <c r="D877" t="s">
        <v>176</v>
      </c>
      <c r="E877" t="s">
        <v>25</v>
      </c>
      <c r="F877" t="s">
        <v>26</v>
      </c>
      <c r="G877" t="s">
        <v>480</v>
      </c>
      <c r="H877" t="s">
        <v>162</v>
      </c>
      <c r="I877" t="s">
        <v>162</v>
      </c>
      <c r="J877" t="s">
        <v>162</v>
      </c>
      <c r="K877" t="s">
        <v>29</v>
      </c>
      <c r="L877">
        <v>15</v>
      </c>
      <c r="N877" s="5">
        <v>9.4999999999999998E-3</v>
      </c>
      <c r="O877" t="s">
        <v>30</v>
      </c>
      <c r="P877" s="5">
        <v>0.06</v>
      </c>
      <c r="Q877" s="6">
        <v>0</v>
      </c>
      <c r="R877" s="7">
        <v>3.4388204221613705E-4</v>
      </c>
      <c r="S877" s="7">
        <v>0</v>
      </c>
      <c r="T877" s="6">
        <v>0</v>
      </c>
      <c r="U877" s="6">
        <v>0</v>
      </c>
    </row>
    <row r="878" spans="1:21" x14ac:dyDescent="0.3">
      <c r="A878" t="s">
        <v>21</v>
      </c>
      <c r="B878" t="s">
        <v>398</v>
      </c>
      <c r="C878" t="s">
        <v>158</v>
      </c>
      <c r="D878" t="s">
        <v>176</v>
      </c>
      <c r="E878" t="s">
        <v>25</v>
      </c>
      <c r="F878" t="s">
        <v>26</v>
      </c>
      <c r="G878" t="s">
        <v>481</v>
      </c>
      <c r="H878" t="s">
        <v>164</v>
      </c>
      <c r="I878" t="s">
        <v>164</v>
      </c>
      <c r="J878" t="s">
        <v>164</v>
      </c>
      <c r="K878" t="s">
        <v>29</v>
      </c>
      <c r="L878">
        <v>10</v>
      </c>
      <c r="N878" s="5">
        <v>0.3</v>
      </c>
      <c r="O878" t="s">
        <v>30</v>
      </c>
      <c r="P878" s="5">
        <v>4.2177297000000002E-2</v>
      </c>
      <c r="Q878" s="6">
        <v>0</v>
      </c>
      <c r="R878" s="7">
        <v>1.5041279839351773E-3</v>
      </c>
      <c r="S878" s="7">
        <v>-6.8840361200273037E-4</v>
      </c>
      <c r="T878" s="6">
        <v>0</v>
      </c>
      <c r="U878" s="6">
        <v>0</v>
      </c>
    </row>
    <row r="879" spans="1:21" x14ac:dyDescent="0.3">
      <c r="A879" t="s">
        <v>21</v>
      </c>
      <c r="B879" t="s">
        <v>398</v>
      </c>
      <c r="C879" t="s">
        <v>158</v>
      </c>
      <c r="D879" t="s">
        <v>176</v>
      </c>
      <c r="E879" t="s">
        <v>25</v>
      </c>
      <c r="F879" t="s">
        <v>26</v>
      </c>
      <c r="G879" t="s">
        <v>482</v>
      </c>
      <c r="H879" t="s">
        <v>86</v>
      </c>
      <c r="I879" t="s">
        <v>86</v>
      </c>
      <c r="J879" t="s">
        <v>86</v>
      </c>
      <c r="K879" t="s">
        <v>29</v>
      </c>
      <c r="L879">
        <v>20</v>
      </c>
      <c r="N879" s="5">
        <v>0</v>
      </c>
      <c r="O879" t="s">
        <v>30</v>
      </c>
      <c r="P879" s="5">
        <v>2.2328378999999999E-2</v>
      </c>
      <c r="Q879" s="6">
        <v>0</v>
      </c>
      <c r="R879" s="7">
        <v>4.1614304261794292E-4</v>
      </c>
      <c r="S879" s="7">
        <v>0</v>
      </c>
      <c r="T879" s="6">
        <v>0</v>
      </c>
      <c r="U879" s="6">
        <v>0</v>
      </c>
    </row>
    <row r="880" spans="1:21" x14ac:dyDescent="0.3">
      <c r="A880" t="s">
        <v>21</v>
      </c>
      <c r="B880" t="s">
        <v>398</v>
      </c>
      <c r="C880" t="s">
        <v>158</v>
      </c>
      <c r="D880" t="s">
        <v>176</v>
      </c>
      <c r="E880" t="s">
        <v>25</v>
      </c>
      <c r="F880" t="s">
        <v>26</v>
      </c>
      <c r="G880" t="s">
        <v>483</v>
      </c>
      <c r="H880" t="s">
        <v>88</v>
      </c>
      <c r="I880" t="s">
        <v>900</v>
      </c>
      <c r="J880" t="s">
        <v>88</v>
      </c>
      <c r="K880" t="s">
        <v>29</v>
      </c>
      <c r="L880">
        <v>20</v>
      </c>
      <c r="N880" s="5">
        <v>0.36</v>
      </c>
      <c r="O880" t="s">
        <v>30</v>
      </c>
      <c r="P880" s="5">
        <v>0.132678133</v>
      </c>
      <c r="Q880" s="6">
        <v>725.24750689999996</v>
      </c>
      <c r="R880" s="7">
        <v>5.4422027606051417E-4</v>
      </c>
      <c r="S880" s="7">
        <v>0</v>
      </c>
      <c r="T880" s="6">
        <v>0.39469439841731763</v>
      </c>
      <c r="U880" s="6">
        <v>0</v>
      </c>
    </row>
    <row r="881" spans="1:21" x14ac:dyDescent="0.3">
      <c r="A881" t="s">
        <v>21</v>
      </c>
      <c r="B881" t="s">
        <v>398</v>
      </c>
      <c r="C881" t="s">
        <v>158</v>
      </c>
      <c r="D881" t="s">
        <v>176</v>
      </c>
      <c r="E881" t="s">
        <v>25</v>
      </c>
      <c r="F881" t="s">
        <v>26</v>
      </c>
      <c r="G881" t="s">
        <v>484</v>
      </c>
      <c r="H881" t="s">
        <v>90</v>
      </c>
      <c r="I881" t="s">
        <v>901</v>
      </c>
      <c r="J881" t="s">
        <v>90</v>
      </c>
      <c r="K881" t="s">
        <v>29</v>
      </c>
      <c r="L881">
        <v>20</v>
      </c>
      <c r="N881" s="5">
        <v>0</v>
      </c>
      <c r="O881" t="s">
        <v>30</v>
      </c>
      <c r="P881" s="5">
        <v>0.40840336100000002</v>
      </c>
      <c r="Q881" s="6">
        <v>0</v>
      </c>
      <c r="R881" s="7">
        <v>5.9971371598526411E-4</v>
      </c>
      <c r="S881" s="7">
        <v>0</v>
      </c>
      <c r="T881" s="6">
        <v>0</v>
      </c>
      <c r="U881" s="6">
        <v>0</v>
      </c>
    </row>
    <row r="882" spans="1:21" x14ac:dyDescent="0.3">
      <c r="A882" t="s">
        <v>21</v>
      </c>
      <c r="B882" t="s">
        <v>398</v>
      </c>
      <c r="C882" t="s">
        <v>158</v>
      </c>
      <c r="D882" t="s">
        <v>176</v>
      </c>
      <c r="E882" t="s">
        <v>25</v>
      </c>
      <c r="F882" t="s">
        <v>26</v>
      </c>
      <c r="G882" t="s">
        <v>485</v>
      </c>
      <c r="H882" t="s">
        <v>92</v>
      </c>
      <c r="I882" t="s">
        <v>902</v>
      </c>
      <c r="J882" t="s">
        <v>92</v>
      </c>
      <c r="K882" t="s">
        <v>29</v>
      </c>
      <c r="L882">
        <v>20</v>
      </c>
      <c r="N882" s="5">
        <v>0</v>
      </c>
      <c r="O882" t="s">
        <v>30</v>
      </c>
      <c r="P882" s="5">
        <v>0.17050258300000001</v>
      </c>
      <c r="Q882" s="6">
        <v>0</v>
      </c>
      <c r="R882" s="7">
        <v>5.7101895318805308E-4</v>
      </c>
      <c r="S882" s="7">
        <v>0</v>
      </c>
      <c r="T882" s="6">
        <v>0</v>
      </c>
      <c r="U882" s="6">
        <v>0</v>
      </c>
    </row>
    <row r="883" spans="1:21" x14ac:dyDescent="0.3">
      <c r="A883" t="s">
        <v>21</v>
      </c>
      <c r="B883" t="s">
        <v>398</v>
      </c>
      <c r="C883" t="s">
        <v>158</v>
      </c>
      <c r="D883" t="s">
        <v>176</v>
      </c>
      <c r="E883" t="s">
        <v>25</v>
      </c>
      <c r="F883" t="s">
        <v>26</v>
      </c>
      <c r="G883" t="s">
        <v>486</v>
      </c>
      <c r="H883" t="s">
        <v>94</v>
      </c>
      <c r="I883" t="s">
        <v>903</v>
      </c>
      <c r="J883" t="s">
        <v>94</v>
      </c>
      <c r="K883" t="s">
        <v>29</v>
      </c>
      <c r="L883">
        <v>20</v>
      </c>
      <c r="N883" s="5">
        <v>0</v>
      </c>
      <c r="O883" t="s">
        <v>30</v>
      </c>
      <c r="P883" s="5">
        <v>0.21752668999999999</v>
      </c>
      <c r="Q883" s="6">
        <v>0</v>
      </c>
      <c r="R883" s="7">
        <v>4.2739666054208129E-4</v>
      </c>
      <c r="S883" s="7">
        <v>0</v>
      </c>
      <c r="T883" s="6">
        <v>0</v>
      </c>
      <c r="U883" s="6">
        <v>0</v>
      </c>
    </row>
    <row r="884" spans="1:21" x14ac:dyDescent="0.3">
      <c r="A884" t="s">
        <v>21</v>
      </c>
      <c r="B884" t="s">
        <v>398</v>
      </c>
      <c r="C884" t="s">
        <v>158</v>
      </c>
      <c r="D884" t="s">
        <v>176</v>
      </c>
      <c r="E884" t="s">
        <v>25</v>
      </c>
      <c r="F884" t="s">
        <v>26</v>
      </c>
      <c r="G884" t="s">
        <v>487</v>
      </c>
      <c r="H884" t="s">
        <v>96</v>
      </c>
      <c r="I884" t="s">
        <v>904</v>
      </c>
      <c r="J884" t="s">
        <v>96</v>
      </c>
      <c r="K884" t="s">
        <v>29</v>
      </c>
      <c r="L884">
        <v>11</v>
      </c>
      <c r="N884" s="5">
        <v>0.9</v>
      </c>
      <c r="O884" t="s">
        <v>30</v>
      </c>
      <c r="P884" s="5">
        <v>0.04</v>
      </c>
      <c r="Q884" s="6">
        <v>0</v>
      </c>
      <c r="R884" s="7">
        <v>2.1371396823552727E-3</v>
      </c>
      <c r="S884" s="7">
        <v>0</v>
      </c>
      <c r="T884" s="6">
        <v>0</v>
      </c>
      <c r="U884" s="6">
        <v>0</v>
      </c>
    </row>
    <row r="885" spans="1:21" x14ac:dyDescent="0.3">
      <c r="A885" t="s">
        <v>21</v>
      </c>
      <c r="B885" t="s">
        <v>398</v>
      </c>
      <c r="C885" t="s">
        <v>158</v>
      </c>
      <c r="D885" t="s">
        <v>176</v>
      </c>
      <c r="E885" t="s">
        <v>25</v>
      </c>
      <c r="F885" t="s">
        <v>26</v>
      </c>
      <c r="G885" t="s">
        <v>488</v>
      </c>
      <c r="H885" t="s">
        <v>100</v>
      </c>
      <c r="I885" t="s">
        <v>100</v>
      </c>
      <c r="J885" t="s">
        <v>100</v>
      </c>
      <c r="K885" t="s">
        <v>29</v>
      </c>
      <c r="L885">
        <v>20</v>
      </c>
      <c r="N885" s="5">
        <v>9.4999999999999998E-3</v>
      </c>
      <c r="O885" t="s">
        <v>30</v>
      </c>
      <c r="P885" s="5">
        <v>0.1</v>
      </c>
      <c r="Q885" s="6">
        <v>12.80859156</v>
      </c>
      <c r="R885" s="7">
        <v>8.1527516675263792E-4</v>
      </c>
      <c r="S885" s="7">
        <v>0</v>
      </c>
      <c r="T885" s="6">
        <v>1.0442526619945431E-2</v>
      </c>
      <c r="U885" s="6">
        <v>0</v>
      </c>
    </row>
    <row r="886" spans="1:21" x14ac:dyDescent="0.3">
      <c r="A886" t="s">
        <v>21</v>
      </c>
      <c r="B886" t="s">
        <v>398</v>
      </c>
      <c r="C886" t="s">
        <v>158</v>
      </c>
      <c r="D886" t="s">
        <v>176</v>
      </c>
      <c r="E886" t="s">
        <v>25</v>
      </c>
      <c r="F886" t="s">
        <v>26</v>
      </c>
      <c r="G886" t="s">
        <v>491</v>
      </c>
      <c r="H886" t="s">
        <v>106</v>
      </c>
      <c r="I886" t="s">
        <v>106</v>
      </c>
      <c r="J886" t="s">
        <v>106</v>
      </c>
      <c r="K886" t="s">
        <v>29</v>
      </c>
      <c r="L886">
        <v>11</v>
      </c>
      <c r="N886" s="5">
        <v>2.9081632999999999E-2</v>
      </c>
      <c r="O886" t="s">
        <v>30</v>
      </c>
      <c r="P886" s="5">
        <v>7.1199999999999999E-2</v>
      </c>
      <c r="Q886" s="6">
        <v>27.89098006</v>
      </c>
      <c r="R886" s="7">
        <v>5.9249955264351192E-4</v>
      </c>
      <c r="S886" s="7">
        <v>0</v>
      </c>
      <c r="T886" s="6">
        <v>1.6525393208339113E-2</v>
      </c>
      <c r="U886" s="6">
        <v>0</v>
      </c>
    </row>
    <row r="887" spans="1:21" x14ac:dyDescent="0.3">
      <c r="A887" t="s">
        <v>21</v>
      </c>
      <c r="B887" t="s">
        <v>398</v>
      </c>
      <c r="C887" t="s">
        <v>158</v>
      </c>
      <c r="D887" t="s">
        <v>176</v>
      </c>
      <c r="E887" t="s">
        <v>25</v>
      </c>
      <c r="F887" t="s">
        <v>26</v>
      </c>
      <c r="G887" t="s">
        <v>492</v>
      </c>
      <c r="H887" t="s">
        <v>111</v>
      </c>
      <c r="I887" t="s">
        <v>111</v>
      </c>
      <c r="J887" t="s">
        <v>111</v>
      </c>
      <c r="K887" t="s">
        <v>29</v>
      </c>
      <c r="L887">
        <v>20</v>
      </c>
      <c r="N887" s="5">
        <v>2.7E-2</v>
      </c>
      <c r="O887" t="s">
        <v>30</v>
      </c>
      <c r="P887" s="5">
        <v>0.146537695</v>
      </c>
      <c r="Q887" s="6">
        <v>60.314150589999997</v>
      </c>
      <c r="R887" s="7">
        <v>6.1734118931197298E-4</v>
      </c>
      <c r="S887" s="7">
        <v>0</v>
      </c>
      <c r="T887" s="6">
        <v>3.7234409457572032E-2</v>
      </c>
      <c r="U887" s="6">
        <v>0</v>
      </c>
    </row>
    <row r="888" spans="1:21" x14ac:dyDescent="0.3">
      <c r="A888" t="s">
        <v>21</v>
      </c>
      <c r="B888" t="s">
        <v>398</v>
      </c>
      <c r="C888" t="s">
        <v>158</v>
      </c>
      <c r="D888" t="s">
        <v>176</v>
      </c>
      <c r="E888" t="s">
        <v>25</v>
      </c>
      <c r="F888" t="s">
        <v>26</v>
      </c>
      <c r="G888" t="s">
        <v>493</v>
      </c>
      <c r="H888" t="s">
        <v>115</v>
      </c>
      <c r="I888" t="s">
        <v>905</v>
      </c>
      <c r="J888" t="s">
        <v>115</v>
      </c>
      <c r="K888" t="s">
        <v>29</v>
      </c>
      <c r="L888">
        <v>20</v>
      </c>
      <c r="N888" s="5">
        <v>0.19</v>
      </c>
      <c r="O888" t="s">
        <v>30</v>
      </c>
      <c r="P888" s="5">
        <v>6.9001353000000001E-2</v>
      </c>
      <c r="Q888" s="6">
        <v>31.923660380000001</v>
      </c>
      <c r="R888" s="7">
        <v>0</v>
      </c>
      <c r="S888" s="7">
        <v>0</v>
      </c>
      <c r="T888" s="6">
        <v>0</v>
      </c>
      <c r="U888" s="6">
        <v>0</v>
      </c>
    </row>
    <row r="889" spans="1:21" x14ac:dyDescent="0.3">
      <c r="A889" t="s">
        <v>21</v>
      </c>
      <c r="B889" t="s">
        <v>398</v>
      </c>
      <c r="C889" t="s">
        <v>158</v>
      </c>
      <c r="D889" t="s">
        <v>176</v>
      </c>
      <c r="E889" t="s">
        <v>25</v>
      </c>
      <c r="F889" t="s">
        <v>26</v>
      </c>
      <c r="G889" t="s">
        <v>494</v>
      </c>
      <c r="H889" t="s">
        <v>117</v>
      </c>
      <c r="I889" t="s">
        <v>906</v>
      </c>
      <c r="J889" t="s">
        <v>117</v>
      </c>
      <c r="K889" t="s">
        <v>29</v>
      </c>
      <c r="L889">
        <v>20</v>
      </c>
      <c r="N889" s="5">
        <v>0.14249999999999999</v>
      </c>
      <c r="O889" t="s">
        <v>30</v>
      </c>
      <c r="P889" s="5">
        <v>2.7805151E-2</v>
      </c>
      <c r="Q889" s="6">
        <v>0</v>
      </c>
      <c r="R889" s="7">
        <v>3.5546948253867679E-4</v>
      </c>
      <c r="S889" s="7">
        <v>0</v>
      </c>
      <c r="T889" s="6">
        <v>0</v>
      </c>
      <c r="U889" s="6">
        <v>0</v>
      </c>
    </row>
    <row r="890" spans="1:21" x14ac:dyDescent="0.3">
      <c r="A890" t="s">
        <v>21</v>
      </c>
      <c r="B890" t="s">
        <v>398</v>
      </c>
      <c r="C890" t="s">
        <v>158</v>
      </c>
      <c r="D890" t="s">
        <v>176</v>
      </c>
      <c r="E890" t="s">
        <v>25</v>
      </c>
      <c r="F890" t="s">
        <v>26</v>
      </c>
      <c r="G890" t="s">
        <v>495</v>
      </c>
      <c r="H890" t="s">
        <v>119</v>
      </c>
      <c r="I890" t="s">
        <v>907</v>
      </c>
      <c r="J890" t="s">
        <v>119</v>
      </c>
      <c r="K890" t="s">
        <v>29</v>
      </c>
      <c r="L890">
        <v>20</v>
      </c>
      <c r="N890" s="5">
        <v>0.54</v>
      </c>
      <c r="O890" t="s">
        <v>30</v>
      </c>
      <c r="P890" s="5">
        <v>0.125</v>
      </c>
      <c r="Q890" s="6">
        <v>975.96154090000005</v>
      </c>
      <c r="R890" s="7">
        <v>6.1734118931197309E-4</v>
      </c>
      <c r="S890" s="7">
        <v>0</v>
      </c>
      <c r="T890" s="6">
        <v>0.6025012583819519</v>
      </c>
      <c r="U890" s="6">
        <v>0</v>
      </c>
    </row>
    <row r="891" spans="1:21" x14ac:dyDescent="0.3">
      <c r="A891" t="s">
        <v>21</v>
      </c>
      <c r="B891" t="s">
        <v>398</v>
      </c>
      <c r="C891" t="s">
        <v>158</v>
      </c>
      <c r="D891" t="s">
        <v>176</v>
      </c>
      <c r="E891" t="s">
        <v>25</v>
      </c>
      <c r="F891" t="s">
        <v>26</v>
      </c>
      <c r="G891" t="s">
        <v>498</v>
      </c>
      <c r="H891" t="s">
        <v>127</v>
      </c>
      <c r="I891" t="s">
        <v>909</v>
      </c>
      <c r="J891" t="s">
        <v>127</v>
      </c>
      <c r="K891" t="s">
        <v>29</v>
      </c>
      <c r="L891">
        <v>20</v>
      </c>
      <c r="N891" s="5">
        <v>0</v>
      </c>
      <c r="O891" t="s">
        <v>30</v>
      </c>
      <c r="P891" s="5">
        <v>0.36067226899999999</v>
      </c>
      <c r="Q891" s="6">
        <v>0</v>
      </c>
      <c r="R891" s="7">
        <v>4.5518301708258357E-4</v>
      </c>
      <c r="S891" s="7">
        <v>0</v>
      </c>
      <c r="T891" s="6">
        <v>0</v>
      </c>
      <c r="U891" s="6">
        <v>0</v>
      </c>
    </row>
    <row r="892" spans="1:21" x14ac:dyDescent="0.3">
      <c r="A892" t="s">
        <v>21</v>
      </c>
      <c r="B892" t="s">
        <v>398</v>
      </c>
      <c r="C892" t="s">
        <v>158</v>
      </c>
      <c r="D892" t="s">
        <v>176</v>
      </c>
      <c r="E892" t="s">
        <v>25</v>
      </c>
      <c r="F892" t="s">
        <v>26</v>
      </c>
      <c r="G892" t="s">
        <v>499</v>
      </c>
      <c r="H892" t="s">
        <v>129</v>
      </c>
      <c r="I892" t="s">
        <v>910</v>
      </c>
      <c r="J892" t="s">
        <v>129</v>
      </c>
      <c r="K892" t="s">
        <v>29</v>
      </c>
      <c r="L892">
        <v>20</v>
      </c>
      <c r="N892" s="5">
        <v>0</v>
      </c>
      <c r="O892" t="s">
        <v>30</v>
      </c>
      <c r="P892" s="5">
        <v>6.8107092999999994E-2</v>
      </c>
      <c r="Q892" s="6">
        <v>0</v>
      </c>
      <c r="R892" s="7">
        <v>6.282286064153345E-4</v>
      </c>
      <c r="S892" s="7">
        <v>0</v>
      </c>
      <c r="T892" s="6">
        <v>0</v>
      </c>
      <c r="U892" s="6">
        <v>0</v>
      </c>
    </row>
    <row r="893" spans="1:21" x14ac:dyDescent="0.3">
      <c r="A893" t="s">
        <v>21</v>
      </c>
      <c r="B893" t="s">
        <v>398</v>
      </c>
      <c r="C893" t="s">
        <v>158</v>
      </c>
      <c r="D893" t="s">
        <v>176</v>
      </c>
      <c r="E893" t="s">
        <v>25</v>
      </c>
      <c r="F893" t="s">
        <v>26</v>
      </c>
      <c r="G893" t="s">
        <v>500</v>
      </c>
      <c r="H893" t="s">
        <v>131</v>
      </c>
      <c r="I893" t="s">
        <v>911</v>
      </c>
      <c r="J893" t="s">
        <v>131</v>
      </c>
      <c r="K893" t="s">
        <v>29</v>
      </c>
      <c r="L893">
        <v>20</v>
      </c>
      <c r="N893" s="5">
        <v>0</v>
      </c>
      <c r="O893" t="s">
        <v>30</v>
      </c>
      <c r="P893" s="5">
        <v>0.12588968</v>
      </c>
      <c r="Q893" s="6">
        <v>0</v>
      </c>
      <c r="R893" s="7">
        <v>6.2338388405654697E-4</v>
      </c>
      <c r="S893" s="7">
        <v>0</v>
      </c>
      <c r="T893" s="6">
        <v>0</v>
      </c>
      <c r="U893" s="6">
        <v>0</v>
      </c>
    </row>
    <row r="894" spans="1:21" x14ac:dyDescent="0.3">
      <c r="A894" t="s">
        <v>21</v>
      </c>
      <c r="B894" t="s">
        <v>398</v>
      </c>
      <c r="C894" t="s">
        <v>158</v>
      </c>
      <c r="D894" t="s">
        <v>176</v>
      </c>
      <c r="E894" t="s">
        <v>25</v>
      </c>
      <c r="F894" t="s">
        <v>31</v>
      </c>
      <c r="G894" t="s">
        <v>502</v>
      </c>
      <c r="H894" t="s">
        <v>28</v>
      </c>
      <c r="I894" t="s">
        <v>28</v>
      </c>
      <c r="J894" t="s">
        <v>28</v>
      </c>
      <c r="K894" t="s">
        <v>29</v>
      </c>
      <c r="L894">
        <v>20</v>
      </c>
      <c r="N894" s="5">
        <v>0</v>
      </c>
      <c r="O894" t="s">
        <v>30</v>
      </c>
      <c r="P894" s="5">
        <v>0.3</v>
      </c>
      <c r="Q894" s="6">
        <v>0</v>
      </c>
      <c r="R894" s="7">
        <v>8.7284068609061894E-4</v>
      </c>
      <c r="S894" s="7">
        <v>0</v>
      </c>
      <c r="T894" s="6">
        <v>0</v>
      </c>
      <c r="U894" s="6">
        <v>0</v>
      </c>
    </row>
    <row r="895" spans="1:21" x14ac:dyDescent="0.3">
      <c r="A895" t="s">
        <v>21</v>
      </c>
      <c r="B895" t="s">
        <v>398</v>
      </c>
      <c r="C895" t="s">
        <v>158</v>
      </c>
      <c r="D895" t="s">
        <v>176</v>
      </c>
      <c r="E895" t="s">
        <v>25</v>
      </c>
      <c r="F895" t="s">
        <v>31</v>
      </c>
      <c r="G895" t="s">
        <v>503</v>
      </c>
      <c r="H895" t="s">
        <v>162</v>
      </c>
      <c r="I895" t="s">
        <v>162</v>
      </c>
      <c r="J895" t="s">
        <v>162</v>
      </c>
      <c r="K895" t="s">
        <v>29</v>
      </c>
      <c r="L895">
        <v>15</v>
      </c>
      <c r="N895" s="5">
        <v>9.4999999999999998E-3</v>
      </c>
      <c r="O895" t="s">
        <v>30</v>
      </c>
      <c r="P895" s="5">
        <v>0.06</v>
      </c>
      <c r="Q895" s="6">
        <v>585.34400300000004</v>
      </c>
      <c r="R895" s="7">
        <v>3.4388204221613705E-4</v>
      </c>
      <c r="S895" s="7">
        <v>0</v>
      </c>
      <c r="T895" s="6">
        <v>0.20128929115060867</v>
      </c>
      <c r="U895" s="6">
        <v>0</v>
      </c>
    </row>
    <row r="896" spans="1:21" x14ac:dyDescent="0.3">
      <c r="A896" t="s">
        <v>21</v>
      </c>
      <c r="B896" t="s">
        <v>398</v>
      </c>
      <c r="C896" t="s">
        <v>158</v>
      </c>
      <c r="D896" t="s">
        <v>176</v>
      </c>
      <c r="E896" t="s">
        <v>25</v>
      </c>
      <c r="F896" t="s">
        <v>31</v>
      </c>
      <c r="G896" t="s">
        <v>504</v>
      </c>
      <c r="H896" t="s">
        <v>164</v>
      </c>
      <c r="I896" t="s">
        <v>164</v>
      </c>
      <c r="J896" t="s">
        <v>164</v>
      </c>
      <c r="K896" t="s">
        <v>29</v>
      </c>
      <c r="L896">
        <v>10</v>
      </c>
      <c r="N896" s="5">
        <v>0.3</v>
      </c>
      <c r="O896" t="s">
        <v>30</v>
      </c>
      <c r="P896" s="5">
        <v>4.2177297000000002E-2</v>
      </c>
      <c r="Q896" s="6">
        <v>12986.397940000001</v>
      </c>
      <c r="R896" s="7">
        <v>1.5041279839351773E-3</v>
      </c>
      <c r="S896" s="7">
        <v>-6.8840361200273037E-4</v>
      </c>
      <c r="T896" s="6">
        <v>19.533204552072142</v>
      </c>
      <c r="U896" s="6">
        <v>-8.9398832488008182</v>
      </c>
    </row>
    <row r="897" spans="1:21" x14ac:dyDescent="0.3">
      <c r="A897" t="s">
        <v>21</v>
      </c>
      <c r="B897" t="s">
        <v>398</v>
      </c>
      <c r="C897" t="s">
        <v>158</v>
      </c>
      <c r="D897" t="s">
        <v>176</v>
      </c>
      <c r="E897" t="s">
        <v>25</v>
      </c>
      <c r="F897" t="s">
        <v>31</v>
      </c>
      <c r="G897" t="s">
        <v>505</v>
      </c>
      <c r="H897" t="s">
        <v>84</v>
      </c>
      <c r="I897" t="s">
        <v>84</v>
      </c>
      <c r="J897" t="s">
        <v>84</v>
      </c>
      <c r="K897" t="s">
        <v>29</v>
      </c>
      <c r="L897">
        <v>20</v>
      </c>
      <c r="N897" s="5">
        <v>0.15</v>
      </c>
      <c r="O897" t="s">
        <v>30</v>
      </c>
      <c r="P897" s="5">
        <v>2.5100852E-2</v>
      </c>
      <c r="Q897" s="6">
        <v>3657.494248</v>
      </c>
      <c r="R897" s="7">
        <v>3.8532067167450023E-4</v>
      </c>
      <c r="S897" s="7">
        <v>0</v>
      </c>
      <c r="T897" s="6">
        <v>2.2579218489620203</v>
      </c>
      <c r="U897" s="6">
        <v>0</v>
      </c>
    </row>
    <row r="898" spans="1:21" x14ac:dyDescent="0.3">
      <c r="A898" t="s">
        <v>21</v>
      </c>
      <c r="B898" t="s">
        <v>398</v>
      </c>
      <c r="C898" t="s">
        <v>158</v>
      </c>
      <c r="D898" t="s">
        <v>176</v>
      </c>
      <c r="E898" t="s">
        <v>25</v>
      </c>
      <c r="F898" t="s">
        <v>31</v>
      </c>
      <c r="G898" t="s">
        <v>506</v>
      </c>
      <c r="H898" t="s">
        <v>86</v>
      </c>
      <c r="I898" t="s">
        <v>86</v>
      </c>
      <c r="J898" t="s">
        <v>86</v>
      </c>
      <c r="K898" t="s">
        <v>29</v>
      </c>
      <c r="L898">
        <v>20</v>
      </c>
      <c r="N898" s="5">
        <v>0</v>
      </c>
      <c r="O898" t="s">
        <v>30</v>
      </c>
      <c r="P898" s="5">
        <v>3.3703214000000002E-2</v>
      </c>
      <c r="Q898" s="6">
        <v>0</v>
      </c>
      <c r="R898" s="7">
        <v>4.1614304261794292E-4</v>
      </c>
      <c r="S898" s="7">
        <v>0</v>
      </c>
      <c r="T898" s="6">
        <v>0</v>
      </c>
      <c r="U898" s="6">
        <v>0</v>
      </c>
    </row>
    <row r="899" spans="1:21" x14ac:dyDescent="0.3">
      <c r="A899" t="s">
        <v>21</v>
      </c>
      <c r="B899" t="s">
        <v>398</v>
      </c>
      <c r="C899" t="s">
        <v>158</v>
      </c>
      <c r="D899" t="s">
        <v>176</v>
      </c>
      <c r="E899" t="s">
        <v>25</v>
      </c>
      <c r="F899" t="s">
        <v>31</v>
      </c>
      <c r="G899" t="s">
        <v>507</v>
      </c>
      <c r="H899" t="s">
        <v>88</v>
      </c>
      <c r="I899" t="s">
        <v>900</v>
      </c>
      <c r="J899" t="s">
        <v>88</v>
      </c>
      <c r="K899" t="s">
        <v>29</v>
      </c>
      <c r="L899">
        <v>20</v>
      </c>
      <c r="N899" s="5">
        <v>0.17567412900000001</v>
      </c>
      <c r="O899" t="s">
        <v>30</v>
      </c>
      <c r="P899" s="5">
        <v>0.132678133</v>
      </c>
      <c r="Q899" s="6">
        <v>30126.91388</v>
      </c>
      <c r="R899" s="7">
        <v>5.4422027606051417E-4</v>
      </c>
      <c r="S899" s="7">
        <v>0</v>
      </c>
      <c r="T899" s="6">
        <v>16.395677388624936</v>
      </c>
      <c r="U899" s="6">
        <v>0</v>
      </c>
    </row>
    <row r="900" spans="1:21" x14ac:dyDescent="0.3">
      <c r="A900" t="s">
        <v>21</v>
      </c>
      <c r="B900" t="s">
        <v>398</v>
      </c>
      <c r="C900" t="s">
        <v>158</v>
      </c>
      <c r="D900" t="s">
        <v>176</v>
      </c>
      <c r="E900" t="s">
        <v>25</v>
      </c>
      <c r="F900" t="s">
        <v>31</v>
      </c>
      <c r="G900" t="s">
        <v>508</v>
      </c>
      <c r="H900" t="s">
        <v>90</v>
      </c>
      <c r="I900" t="s">
        <v>901</v>
      </c>
      <c r="J900" t="s">
        <v>90</v>
      </c>
      <c r="K900" t="s">
        <v>29</v>
      </c>
      <c r="L900">
        <v>20</v>
      </c>
      <c r="N900" s="5">
        <v>7.3129769999999997E-2</v>
      </c>
      <c r="O900" t="s">
        <v>30</v>
      </c>
      <c r="P900" s="5">
        <v>0.40840336100000002</v>
      </c>
      <c r="Q900" s="6">
        <v>59217.87328</v>
      </c>
      <c r="R900" s="7">
        <v>5.9971371598526411E-4</v>
      </c>
      <c r="S900" s="7">
        <v>0</v>
      </c>
      <c r="T900" s="6">
        <v>35.513770837493283</v>
      </c>
      <c r="U900" s="6">
        <v>0</v>
      </c>
    </row>
    <row r="901" spans="1:21" x14ac:dyDescent="0.3">
      <c r="A901" t="s">
        <v>21</v>
      </c>
      <c r="B901" t="s">
        <v>398</v>
      </c>
      <c r="C901" t="s">
        <v>158</v>
      </c>
      <c r="D901" t="s">
        <v>176</v>
      </c>
      <c r="E901" t="s">
        <v>25</v>
      </c>
      <c r="F901" t="s">
        <v>31</v>
      </c>
      <c r="G901" t="s">
        <v>509</v>
      </c>
      <c r="H901" t="s">
        <v>92</v>
      </c>
      <c r="I901" t="s">
        <v>902</v>
      </c>
      <c r="J901" t="s">
        <v>92</v>
      </c>
      <c r="K901" t="s">
        <v>29</v>
      </c>
      <c r="L901">
        <v>20</v>
      </c>
      <c r="N901" s="5">
        <v>2.8622670999999999E-2</v>
      </c>
      <c r="O901" t="s">
        <v>30</v>
      </c>
      <c r="P901" s="5">
        <v>0.17050258300000001</v>
      </c>
      <c r="Q901" s="6">
        <v>6340.9813610000001</v>
      </c>
      <c r="R901" s="7">
        <v>5.7101895318805308E-4</v>
      </c>
      <c r="S901" s="7">
        <v>0</v>
      </c>
      <c r="T901" s="6">
        <v>3.620820538943176</v>
      </c>
      <c r="U901" s="6">
        <v>0</v>
      </c>
    </row>
    <row r="902" spans="1:21" x14ac:dyDescent="0.3">
      <c r="A902" t="s">
        <v>21</v>
      </c>
      <c r="B902" t="s">
        <v>398</v>
      </c>
      <c r="C902" t="s">
        <v>158</v>
      </c>
      <c r="D902" t="s">
        <v>176</v>
      </c>
      <c r="E902" t="s">
        <v>25</v>
      </c>
      <c r="F902" t="s">
        <v>31</v>
      </c>
      <c r="G902" t="s">
        <v>510</v>
      </c>
      <c r="H902" t="s">
        <v>94</v>
      </c>
      <c r="I902" t="s">
        <v>903</v>
      </c>
      <c r="J902" t="s">
        <v>94</v>
      </c>
      <c r="K902" t="s">
        <v>29</v>
      </c>
      <c r="L902">
        <v>20</v>
      </c>
      <c r="N902" s="5">
        <v>7.1053062E-2</v>
      </c>
      <c r="O902" t="s">
        <v>30</v>
      </c>
      <c r="P902" s="5">
        <v>0.21752668999999999</v>
      </c>
      <c r="Q902" s="6">
        <v>21210.260119999999</v>
      </c>
      <c r="R902" s="7">
        <v>4.2739666054208129E-4</v>
      </c>
      <c r="S902" s="7">
        <v>0</v>
      </c>
      <c r="T902" s="6">
        <v>9.0651943445168843</v>
      </c>
      <c r="U902" s="6">
        <v>0</v>
      </c>
    </row>
    <row r="903" spans="1:21" x14ac:dyDescent="0.3">
      <c r="A903" t="s">
        <v>21</v>
      </c>
      <c r="B903" t="s">
        <v>398</v>
      </c>
      <c r="C903" t="s">
        <v>158</v>
      </c>
      <c r="D903" t="s">
        <v>176</v>
      </c>
      <c r="E903" t="s">
        <v>25</v>
      </c>
      <c r="F903" t="s">
        <v>31</v>
      </c>
      <c r="G903" t="s">
        <v>511</v>
      </c>
      <c r="H903" t="s">
        <v>96</v>
      </c>
      <c r="I903" t="s">
        <v>904</v>
      </c>
      <c r="J903" t="s">
        <v>96</v>
      </c>
      <c r="K903" t="s">
        <v>29</v>
      </c>
      <c r="L903">
        <v>11</v>
      </c>
      <c r="N903" s="5">
        <v>0.9</v>
      </c>
      <c r="O903" t="s">
        <v>30</v>
      </c>
      <c r="P903" s="5">
        <v>0.04</v>
      </c>
      <c r="Q903" s="6">
        <v>36480.512219999997</v>
      </c>
      <c r="R903" s="7">
        <v>1.637737338131963E-3</v>
      </c>
      <c r="S903" s="7">
        <v>0</v>
      </c>
      <c r="T903" s="6">
        <v>59.745496976873341</v>
      </c>
      <c r="U903" s="6">
        <v>0</v>
      </c>
    </row>
    <row r="904" spans="1:21" x14ac:dyDescent="0.3">
      <c r="A904" t="s">
        <v>21</v>
      </c>
      <c r="B904" t="s">
        <v>398</v>
      </c>
      <c r="C904" t="s">
        <v>158</v>
      </c>
      <c r="D904" t="s">
        <v>176</v>
      </c>
      <c r="E904" t="s">
        <v>25</v>
      </c>
      <c r="F904" t="s">
        <v>31</v>
      </c>
      <c r="G904" t="s">
        <v>512</v>
      </c>
      <c r="H904" t="s">
        <v>100</v>
      </c>
      <c r="I904" t="s">
        <v>100</v>
      </c>
      <c r="J904" t="s">
        <v>100</v>
      </c>
      <c r="K904" t="s">
        <v>29</v>
      </c>
      <c r="L904">
        <v>20</v>
      </c>
      <c r="N904" s="5">
        <v>9.4999999999999998E-3</v>
      </c>
      <c r="O904" t="s">
        <v>30</v>
      </c>
      <c r="P904" s="5">
        <v>0.1</v>
      </c>
      <c r="Q904" s="6">
        <v>1029.06855</v>
      </c>
      <c r="R904" s="7">
        <v>8.1527516675263792E-4</v>
      </c>
      <c r="S904" s="7">
        <v>0</v>
      </c>
      <c r="T904" s="6">
        <v>0.83897403370114532</v>
      </c>
      <c r="U904" s="6">
        <v>0</v>
      </c>
    </row>
    <row r="905" spans="1:21" x14ac:dyDescent="0.3">
      <c r="A905" t="s">
        <v>21</v>
      </c>
      <c r="B905" t="s">
        <v>398</v>
      </c>
      <c r="C905" t="s">
        <v>158</v>
      </c>
      <c r="D905" t="s">
        <v>176</v>
      </c>
      <c r="E905" t="s">
        <v>25</v>
      </c>
      <c r="F905" t="s">
        <v>31</v>
      </c>
      <c r="G905" t="s">
        <v>513</v>
      </c>
      <c r="H905" t="s">
        <v>106</v>
      </c>
      <c r="I905" t="s">
        <v>106</v>
      </c>
      <c r="J905" t="s">
        <v>106</v>
      </c>
      <c r="K905" t="s">
        <v>29</v>
      </c>
      <c r="L905">
        <v>11</v>
      </c>
      <c r="N905" s="5">
        <v>2.9081632999999999E-2</v>
      </c>
      <c r="O905" t="s">
        <v>30</v>
      </c>
      <c r="P905" s="5">
        <v>7.1199999999999999E-2</v>
      </c>
      <c r="Q905" s="6">
        <v>2135.9483129999999</v>
      </c>
      <c r="R905" s="7">
        <v>5.9504671910607331E-4</v>
      </c>
      <c r="S905" s="7">
        <v>0</v>
      </c>
      <c r="T905" s="6">
        <v>1.270989035830802</v>
      </c>
      <c r="U905" s="6">
        <v>0</v>
      </c>
    </row>
    <row r="906" spans="1:21" x14ac:dyDescent="0.3">
      <c r="A906" t="s">
        <v>21</v>
      </c>
      <c r="B906" t="s">
        <v>398</v>
      </c>
      <c r="C906" t="s">
        <v>158</v>
      </c>
      <c r="D906" t="s">
        <v>176</v>
      </c>
      <c r="E906" t="s">
        <v>25</v>
      </c>
      <c r="F906" t="s">
        <v>31</v>
      </c>
      <c r="G906" t="s">
        <v>514</v>
      </c>
      <c r="H906" t="s">
        <v>108</v>
      </c>
      <c r="I906" t="s">
        <v>108</v>
      </c>
      <c r="J906" t="s">
        <v>108</v>
      </c>
      <c r="K906" t="s">
        <v>29</v>
      </c>
      <c r="L906">
        <v>2</v>
      </c>
      <c r="M906" t="s">
        <v>176</v>
      </c>
      <c r="N906" s="5">
        <v>0</v>
      </c>
      <c r="O906" t="s">
        <v>30</v>
      </c>
      <c r="P906" s="5">
        <v>0.05</v>
      </c>
      <c r="Q906" s="6">
        <v>0</v>
      </c>
      <c r="R906" s="7">
        <v>6.1734118931197298E-4</v>
      </c>
      <c r="S906" s="7">
        <v>0</v>
      </c>
      <c r="T906" s="6">
        <v>0</v>
      </c>
      <c r="U906" s="6">
        <v>0</v>
      </c>
    </row>
    <row r="907" spans="1:21" x14ac:dyDescent="0.3">
      <c r="A907" t="s">
        <v>21</v>
      </c>
      <c r="B907" t="s">
        <v>398</v>
      </c>
      <c r="C907" t="s">
        <v>158</v>
      </c>
      <c r="D907" t="s">
        <v>176</v>
      </c>
      <c r="E907" t="s">
        <v>25</v>
      </c>
      <c r="F907" t="s">
        <v>31</v>
      </c>
      <c r="G907" t="s">
        <v>515</v>
      </c>
      <c r="H907" t="s">
        <v>111</v>
      </c>
      <c r="I907" t="s">
        <v>111</v>
      </c>
      <c r="J907" t="s">
        <v>111</v>
      </c>
      <c r="K907" t="s">
        <v>29</v>
      </c>
      <c r="L907">
        <v>20</v>
      </c>
      <c r="N907" s="5">
        <v>2.2499999999999998E-3</v>
      </c>
      <c r="O907" t="s">
        <v>30</v>
      </c>
      <c r="P907" s="5">
        <v>0.146537695</v>
      </c>
      <c r="Q907" s="6">
        <v>426.30710699999997</v>
      </c>
      <c r="R907" s="7">
        <v>6.1734118931197298E-4</v>
      </c>
      <c r="S907" s="7">
        <v>0</v>
      </c>
      <c r="T907" s="6">
        <v>0.26317693644752649</v>
      </c>
      <c r="U907" s="6">
        <v>0</v>
      </c>
    </row>
    <row r="908" spans="1:21" x14ac:dyDescent="0.3">
      <c r="A908" t="s">
        <v>21</v>
      </c>
      <c r="B908" t="s">
        <v>398</v>
      </c>
      <c r="C908" t="s">
        <v>158</v>
      </c>
      <c r="D908" t="s">
        <v>176</v>
      </c>
      <c r="E908" t="s">
        <v>25</v>
      </c>
      <c r="F908" t="s">
        <v>31</v>
      </c>
      <c r="G908" t="s">
        <v>516</v>
      </c>
      <c r="H908" t="s">
        <v>115</v>
      </c>
      <c r="I908" t="s">
        <v>905</v>
      </c>
      <c r="J908" t="s">
        <v>115</v>
      </c>
      <c r="K908" t="s">
        <v>29</v>
      </c>
      <c r="L908">
        <v>20</v>
      </c>
      <c r="N908" s="5">
        <v>0.19</v>
      </c>
      <c r="O908" t="s">
        <v>30</v>
      </c>
      <c r="P908" s="5">
        <v>0.20169626399999999</v>
      </c>
      <c r="Q908" s="6">
        <v>51777.044199999997</v>
      </c>
      <c r="R908" s="7">
        <v>1.9630465289106707E-4</v>
      </c>
      <c r="S908" s="7">
        <v>0</v>
      </c>
      <c r="T908" s="6">
        <v>10.164074689406437</v>
      </c>
      <c r="U908" s="6">
        <v>0</v>
      </c>
    </row>
    <row r="909" spans="1:21" x14ac:dyDescent="0.3">
      <c r="A909" t="s">
        <v>21</v>
      </c>
      <c r="B909" t="s">
        <v>398</v>
      </c>
      <c r="C909" t="s">
        <v>158</v>
      </c>
      <c r="D909" t="s">
        <v>176</v>
      </c>
      <c r="E909" t="s">
        <v>25</v>
      </c>
      <c r="F909" t="s">
        <v>31</v>
      </c>
      <c r="G909" t="s">
        <v>517</v>
      </c>
      <c r="H909" t="s">
        <v>117</v>
      </c>
      <c r="I909" t="s">
        <v>906</v>
      </c>
      <c r="J909" t="s">
        <v>117</v>
      </c>
      <c r="K909" t="s">
        <v>29</v>
      </c>
      <c r="L909">
        <v>20</v>
      </c>
      <c r="N909" s="5">
        <v>0.14249999999999999</v>
      </c>
      <c r="O909" t="s">
        <v>30</v>
      </c>
      <c r="P909" s="5">
        <v>3.9179986E-2</v>
      </c>
      <c r="Q909" s="6">
        <v>5453.9932600000002</v>
      </c>
      <c r="R909" s="7">
        <v>3.5546948253867673E-4</v>
      </c>
      <c r="S909" s="7">
        <v>0</v>
      </c>
      <c r="T909" s="6">
        <v>1.9387281619016308</v>
      </c>
      <c r="U909" s="6">
        <v>0</v>
      </c>
    </row>
    <row r="910" spans="1:21" x14ac:dyDescent="0.3">
      <c r="A910" t="s">
        <v>21</v>
      </c>
      <c r="B910" t="s">
        <v>398</v>
      </c>
      <c r="C910" t="s">
        <v>158</v>
      </c>
      <c r="D910" t="s">
        <v>176</v>
      </c>
      <c r="E910" t="s">
        <v>25</v>
      </c>
      <c r="F910" t="s">
        <v>31</v>
      </c>
      <c r="G910" t="s">
        <v>518</v>
      </c>
      <c r="H910" t="s">
        <v>119</v>
      </c>
      <c r="I910" t="s">
        <v>907</v>
      </c>
      <c r="J910" t="s">
        <v>119</v>
      </c>
      <c r="K910" t="s">
        <v>29</v>
      </c>
      <c r="L910">
        <v>20</v>
      </c>
      <c r="N910" s="5">
        <v>0.54</v>
      </c>
      <c r="O910" t="s">
        <v>30</v>
      </c>
      <c r="P910" s="5">
        <v>0.125</v>
      </c>
      <c r="Q910" s="6">
        <v>85044.201969999995</v>
      </c>
      <c r="R910" s="7">
        <v>6.1734118931197309E-4</v>
      </c>
      <c r="S910" s="7">
        <v>0</v>
      </c>
      <c r="T910" s="6">
        <v>52.501288788247443</v>
      </c>
      <c r="U910" s="6">
        <v>0</v>
      </c>
    </row>
    <row r="911" spans="1:21" x14ac:dyDescent="0.3">
      <c r="A911" t="s">
        <v>21</v>
      </c>
      <c r="B911" t="s">
        <v>398</v>
      </c>
      <c r="C911" t="s">
        <v>158</v>
      </c>
      <c r="D911" t="s">
        <v>176</v>
      </c>
      <c r="E911" t="s">
        <v>25</v>
      </c>
      <c r="F911" t="s">
        <v>31</v>
      </c>
      <c r="G911" t="s">
        <v>519</v>
      </c>
      <c r="H911" t="s">
        <v>121</v>
      </c>
      <c r="I911" t="s">
        <v>121</v>
      </c>
      <c r="J911" t="s">
        <v>121</v>
      </c>
      <c r="K911" t="s">
        <v>29</v>
      </c>
      <c r="L911">
        <v>11</v>
      </c>
      <c r="N911" s="5">
        <v>0.65</v>
      </c>
      <c r="O911" t="s">
        <v>30</v>
      </c>
      <c r="P911" s="5">
        <v>0.12</v>
      </c>
      <c r="Q911" s="6">
        <v>91639.852750000005</v>
      </c>
      <c r="R911" s="7">
        <v>6.1734118931197298E-4</v>
      </c>
      <c r="S911" s="7">
        <v>0</v>
      </c>
      <c r="T911" s="6">
        <v>56.573055685059082</v>
      </c>
      <c r="U911" s="6">
        <v>0</v>
      </c>
    </row>
    <row r="912" spans="1:21" x14ac:dyDescent="0.3">
      <c r="A912" t="s">
        <v>21</v>
      </c>
      <c r="B912" t="s">
        <v>398</v>
      </c>
      <c r="C912" t="s">
        <v>158</v>
      </c>
      <c r="D912" t="s">
        <v>176</v>
      </c>
      <c r="E912" t="s">
        <v>25</v>
      </c>
      <c r="F912" t="s">
        <v>31</v>
      </c>
      <c r="G912" t="s">
        <v>520</v>
      </c>
      <c r="H912" t="s">
        <v>123</v>
      </c>
      <c r="I912" t="s">
        <v>123</v>
      </c>
      <c r="J912" t="s">
        <v>123</v>
      </c>
      <c r="K912" t="s">
        <v>29</v>
      </c>
      <c r="L912">
        <v>15</v>
      </c>
      <c r="N912" s="5">
        <v>0</v>
      </c>
      <c r="O912" t="s">
        <v>30</v>
      </c>
      <c r="P912" s="5">
        <v>2.0452499999999998E-2</v>
      </c>
      <c r="Q912" s="6">
        <v>0</v>
      </c>
      <c r="R912" s="7">
        <v>6.1734118931197298E-4</v>
      </c>
      <c r="S912" s="7">
        <v>0</v>
      </c>
      <c r="T912" s="6">
        <v>0</v>
      </c>
      <c r="U912" s="6">
        <v>0</v>
      </c>
    </row>
    <row r="913" spans="1:21" x14ac:dyDescent="0.3">
      <c r="A913" t="s">
        <v>21</v>
      </c>
      <c r="B913" t="s">
        <v>398</v>
      </c>
      <c r="C913" t="s">
        <v>158</v>
      </c>
      <c r="D913" t="s">
        <v>176</v>
      </c>
      <c r="E913" t="s">
        <v>25</v>
      </c>
      <c r="F913" t="s">
        <v>31</v>
      </c>
      <c r="G913" t="s">
        <v>521</v>
      </c>
      <c r="H913" t="s">
        <v>207</v>
      </c>
      <c r="I913" t="s">
        <v>207</v>
      </c>
      <c r="J913" t="s">
        <v>207</v>
      </c>
      <c r="K913" t="s">
        <v>29</v>
      </c>
      <c r="L913">
        <v>2</v>
      </c>
      <c r="M913" t="s">
        <v>208</v>
      </c>
      <c r="N913" s="5">
        <v>0</v>
      </c>
      <c r="O913" t="s">
        <v>30</v>
      </c>
      <c r="P913" s="5">
        <v>0.05</v>
      </c>
      <c r="Q913" s="6">
        <v>0</v>
      </c>
      <c r="R913" s="7">
        <v>6.1734118931197298E-4</v>
      </c>
      <c r="S913" s="7">
        <v>0</v>
      </c>
      <c r="T913" s="6">
        <v>0</v>
      </c>
      <c r="U913" s="6">
        <v>0</v>
      </c>
    </row>
    <row r="914" spans="1:21" x14ac:dyDescent="0.3">
      <c r="A914" t="s">
        <v>21</v>
      </c>
      <c r="B914" t="s">
        <v>398</v>
      </c>
      <c r="C914" t="s">
        <v>158</v>
      </c>
      <c r="D914" t="s">
        <v>176</v>
      </c>
      <c r="E914" t="s">
        <v>25</v>
      </c>
      <c r="F914" t="s">
        <v>31</v>
      </c>
      <c r="G914" t="s">
        <v>522</v>
      </c>
      <c r="H914" t="s">
        <v>125</v>
      </c>
      <c r="I914" t="s">
        <v>908</v>
      </c>
      <c r="J914" t="s">
        <v>125</v>
      </c>
      <c r="K914" t="s">
        <v>29</v>
      </c>
      <c r="L914">
        <v>20</v>
      </c>
      <c r="N914" s="5">
        <v>3.9038694999999998E-2</v>
      </c>
      <c r="O914" t="s">
        <v>30</v>
      </c>
      <c r="P914" s="5">
        <v>2.0147419999999999E-2</v>
      </c>
      <c r="Q914" s="6">
        <v>761.1678134</v>
      </c>
      <c r="R914" s="7">
        <v>6.2655412986670146E-4</v>
      </c>
      <c r="S914" s="7">
        <v>0</v>
      </c>
      <c r="T914" s="6">
        <v>0.4769128370073768</v>
      </c>
      <c r="U914" s="6">
        <v>0</v>
      </c>
    </row>
    <row r="915" spans="1:21" x14ac:dyDescent="0.3">
      <c r="A915" t="s">
        <v>21</v>
      </c>
      <c r="B915" t="s">
        <v>398</v>
      </c>
      <c r="C915" t="s">
        <v>158</v>
      </c>
      <c r="D915" t="s">
        <v>176</v>
      </c>
      <c r="E915" t="s">
        <v>25</v>
      </c>
      <c r="F915" t="s">
        <v>31</v>
      </c>
      <c r="G915" t="s">
        <v>523</v>
      </c>
      <c r="H915" t="s">
        <v>127</v>
      </c>
      <c r="I915" t="s">
        <v>909</v>
      </c>
      <c r="J915" t="s">
        <v>127</v>
      </c>
      <c r="K915" t="s">
        <v>29</v>
      </c>
      <c r="L915">
        <v>20</v>
      </c>
      <c r="N915" s="5">
        <v>1.6251060000000001E-2</v>
      </c>
      <c r="O915" t="s">
        <v>30</v>
      </c>
      <c r="P915" s="5">
        <v>0.36067226899999999</v>
      </c>
      <c r="Q915" s="6">
        <v>11274.44737</v>
      </c>
      <c r="R915" s="7">
        <v>4.5518301708258357E-4</v>
      </c>
      <c r="S915" s="7">
        <v>0</v>
      </c>
      <c r="T915" s="6">
        <v>5.1319369698153992</v>
      </c>
      <c r="U915" s="6">
        <v>0</v>
      </c>
    </row>
    <row r="916" spans="1:21" x14ac:dyDescent="0.3">
      <c r="A916" t="s">
        <v>21</v>
      </c>
      <c r="B916" t="s">
        <v>398</v>
      </c>
      <c r="C916" t="s">
        <v>158</v>
      </c>
      <c r="D916" t="s">
        <v>176</v>
      </c>
      <c r="E916" t="s">
        <v>25</v>
      </c>
      <c r="F916" t="s">
        <v>31</v>
      </c>
      <c r="G916" t="s">
        <v>524</v>
      </c>
      <c r="H916" t="s">
        <v>129</v>
      </c>
      <c r="I916" t="s">
        <v>910</v>
      </c>
      <c r="J916" t="s">
        <v>129</v>
      </c>
      <c r="K916" t="s">
        <v>29</v>
      </c>
      <c r="L916">
        <v>20</v>
      </c>
      <c r="N916" s="5">
        <v>6.3605939999999998E-3</v>
      </c>
      <c r="O916" t="s">
        <v>30</v>
      </c>
      <c r="P916" s="5">
        <v>6.8107092999999994E-2</v>
      </c>
      <c r="Q916" s="6">
        <v>445.94547640000002</v>
      </c>
      <c r="R916" s="7">
        <v>6.282286064153345E-4</v>
      </c>
      <c r="S916" s="7">
        <v>0</v>
      </c>
      <c r="T916" s="6">
        <v>0.28015570517599447</v>
      </c>
      <c r="U916" s="6">
        <v>0</v>
      </c>
    </row>
    <row r="917" spans="1:21" x14ac:dyDescent="0.3">
      <c r="A917" t="s">
        <v>21</v>
      </c>
      <c r="B917" t="s">
        <v>398</v>
      </c>
      <c r="C917" t="s">
        <v>158</v>
      </c>
      <c r="D917" t="s">
        <v>176</v>
      </c>
      <c r="E917" t="s">
        <v>25</v>
      </c>
      <c r="F917" t="s">
        <v>31</v>
      </c>
      <c r="G917" t="s">
        <v>525</v>
      </c>
      <c r="H917" t="s">
        <v>131</v>
      </c>
      <c r="I917" t="s">
        <v>911</v>
      </c>
      <c r="J917" t="s">
        <v>131</v>
      </c>
      <c r="K917" t="s">
        <v>29</v>
      </c>
      <c r="L917">
        <v>20</v>
      </c>
      <c r="N917" s="5">
        <v>1.5789569E-2</v>
      </c>
      <c r="O917" t="s">
        <v>30</v>
      </c>
      <c r="P917" s="5">
        <v>0.12588968</v>
      </c>
      <c r="Q917" s="6">
        <v>2509.3744940000001</v>
      </c>
      <c r="R917" s="7">
        <v>6.2338388405654697E-4</v>
      </c>
      <c r="S917" s="7">
        <v>0</v>
      </c>
      <c r="T917" s="6">
        <v>1.5643036186221524</v>
      </c>
      <c r="U917" s="6">
        <v>0</v>
      </c>
    </row>
    <row r="918" spans="1:21" x14ac:dyDescent="0.3">
      <c r="A918" t="s">
        <v>21</v>
      </c>
      <c r="B918" t="s">
        <v>398</v>
      </c>
      <c r="C918" t="s">
        <v>158</v>
      </c>
      <c r="D918" t="s">
        <v>176</v>
      </c>
      <c r="E918" t="s">
        <v>25</v>
      </c>
      <c r="F918" t="s">
        <v>31</v>
      </c>
      <c r="G918" t="s">
        <v>526</v>
      </c>
      <c r="H918" t="s">
        <v>157</v>
      </c>
      <c r="I918" t="s">
        <v>912</v>
      </c>
      <c r="J918" t="s">
        <v>157</v>
      </c>
      <c r="K918" t="s">
        <v>29</v>
      </c>
      <c r="L918">
        <v>11</v>
      </c>
      <c r="N918" s="5">
        <v>0.52</v>
      </c>
      <c r="O918" t="s">
        <v>30</v>
      </c>
      <c r="P918" s="5">
        <v>0.09</v>
      </c>
      <c r="Q918" s="6">
        <v>50647.006029999997</v>
      </c>
      <c r="R918" s="7">
        <v>6.1734118931197298E-4</v>
      </c>
      <c r="S918" s="7">
        <v>0</v>
      </c>
      <c r="T918" s="6">
        <v>31.266482937650864</v>
      </c>
      <c r="U918" s="6">
        <v>0</v>
      </c>
    </row>
    <row r="919" spans="1:21" x14ac:dyDescent="0.3">
      <c r="A919" t="s">
        <v>21</v>
      </c>
      <c r="B919" t="s">
        <v>398</v>
      </c>
      <c r="C919" t="s">
        <v>158</v>
      </c>
      <c r="D919" t="s">
        <v>176</v>
      </c>
      <c r="E919" t="s">
        <v>25</v>
      </c>
      <c r="F919" t="s">
        <v>41</v>
      </c>
      <c r="G919" t="s">
        <v>595</v>
      </c>
      <c r="H919" t="s">
        <v>306</v>
      </c>
      <c r="I919" t="s">
        <v>922</v>
      </c>
      <c r="J919" t="s">
        <v>306</v>
      </c>
      <c r="K919" t="s">
        <v>44</v>
      </c>
      <c r="L919">
        <v>22</v>
      </c>
      <c r="M919" t="s">
        <v>176</v>
      </c>
      <c r="N919" s="5">
        <v>2.9924775000000001E-2</v>
      </c>
      <c r="O919" t="s">
        <v>30</v>
      </c>
      <c r="P919" s="5">
        <v>6.6666666999999999E-2</v>
      </c>
      <c r="Q919" s="6">
        <v>2052.7839020000001</v>
      </c>
      <c r="R919" s="7">
        <v>1.1500858738017238E-3</v>
      </c>
      <c r="S919" s="7">
        <v>0</v>
      </c>
      <c r="T919" s="6">
        <v>2.3608777676577821</v>
      </c>
      <c r="U919" s="6">
        <v>0</v>
      </c>
    </row>
    <row r="920" spans="1:21" x14ac:dyDescent="0.3">
      <c r="A920" t="s">
        <v>21</v>
      </c>
      <c r="B920" t="s">
        <v>398</v>
      </c>
      <c r="C920" t="s">
        <v>158</v>
      </c>
      <c r="D920" t="s">
        <v>176</v>
      </c>
      <c r="E920" t="s">
        <v>25</v>
      </c>
      <c r="F920" t="s">
        <v>41</v>
      </c>
      <c r="G920" t="s">
        <v>596</v>
      </c>
      <c r="H920" t="s">
        <v>308</v>
      </c>
      <c r="I920" t="s">
        <v>923</v>
      </c>
      <c r="J920" t="s">
        <v>308</v>
      </c>
      <c r="K920" t="s">
        <v>44</v>
      </c>
      <c r="L920">
        <v>15</v>
      </c>
      <c r="M920" t="s">
        <v>176</v>
      </c>
      <c r="N920" s="5">
        <v>0.32003999999999999</v>
      </c>
      <c r="O920" t="s">
        <v>30</v>
      </c>
      <c r="P920" s="5">
        <v>0.33333333300000001</v>
      </c>
      <c r="Q920" s="6">
        <v>204000.29870000001</v>
      </c>
      <c r="R920" s="7">
        <v>4.2628536593976546E-4</v>
      </c>
      <c r="S920" s="7">
        <v>0</v>
      </c>
      <c r="T920" s="6">
        <v>86.962341983150964</v>
      </c>
      <c r="U920" s="6">
        <v>0</v>
      </c>
    </row>
    <row r="921" spans="1:21" x14ac:dyDescent="0.3">
      <c r="A921" t="s">
        <v>21</v>
      </c>
      <c r="B921" t="s">
        <v>398</v>
      </c>
      <c r="C921" t="s">
        <v>158</v>
      </c>
      <c r="D921" t="s">
        <v>176</v>
      </c>
      <c r="E921" t="s">
        <v>25</v>
      </c>
      <c r="F921" t="s">
        <v>41</v>
      </c>
      <c r="G921" t="s">
        <v>597</v>
      </c>
      <c r="H921" t="s">
        <v>310</v>
      </c>
      <c r="I921" t="s">
        <v>310</v>
      </c>
      <c r="J921" t="s">
        <v>310</v>
      </c>
      <c r="K921" t="s">
        <v>44</v>
      </c>
      <c r="L921">
        <v>15</v>
      </c>
      <c r="M921" t="s">
        <v>176</v>
      </c>
      <c r="N921" s="5">
        <v>0.59</v>
      </c>
      <c r="O921" t="s">
        <v>30</v>
      </c>
      <c r="P921" s="5">
        <v>0.33333333300000001</v>
      </c>
      <c r="Q921" s="6">
        <v>335958.4817</v>
      </c>
      <c r="R921" s="7">
        <v>4.2628536593976546E-4</v>
      </c>
      <c r="S921" s="7">
        <v>0</v>
      </c>
      <c r="T921" s="6">
        <v>143.21418431205251</v>
      </c>
      <c r="U921" s="6">
        <v>0</v>
      </c>
    </row>
    <row r="922" spans="1:21" x14ac:dyDescent="0.3">
      <c r="A922" t="s">
        <v>21</v>
      </c>
      <c r="B922" t="s">
        <v>398</v>
      </c>
      <c r="C922" t="s">
        <v>158</v>
      </c>
      <c r="D922" t="s">
        <v>176</v>
      </c>
      <c r="E922" t="s">
        <v>25</v>
      </c>
      <c r="F922" t="s">
        <v>41</v>
      </c>
      <c r="G922" t="s">
        <v>598</v>
      </c>
      <c r="H922" t="s">
        <v>317</v>
      </c>
      <c r="I922" t="s">
        <v>317</v>
      </c>
      <c r="J922" t="s">
        <v>317</v>
      </c>
      <c r="K922" t="s">
        <v>44</v>
      </c>
      <c r="L922">
        <v>15</v>
      </c>
      <c r="M922" t="s">
        <v>176</v>
      </c>
      <c r="N922" s="5">
        <v>0</v>
      </c>
      <c r="O922" t="s">
        <v>30</v>
      </c>
      <c r="P922" s="5">
        <v>0.222222222</v>
      </c>
      <c r="Q922" s="6">
        <v>0</v>
      </c>
      <c r="R922" s="7">
        <v>4.3167114140341692E-4</v>
      </c>
      <c r="S922" s="7">
        <v>0</v>
      </c>
      <c r="T922" s="6">
        <v>0</v>
      </c>
      <c r="U922" s="6">
        <v>0</v>
      </c>
    </row>
    <row r="923" spans="1:21" x14ac:dyDescent="0.3">
      <c r="A923" t="s">
        <v>21</v>
      </c>
      <c r="B923" t="s">
        <v>398</v>
      </c>
      <c r="C923" t="s">
        <v>158</v>
      </c>
      <c r="D923" t="s">
        <v>176</v>
      </c>
      <c r="E923" t="s">
        <v>25</v>
      </c>
      <c r="F923" t="s">
        <v>41</v>
      </c>
      <c r="G923" t="s">
        <v>599</v>
      </c>
      <c r="H923" t="s">
        <v>319</v>
      </c>
      <c r="I923" t="s">
        <v>319</v>
      </c>
      <c r="J923" t="s">
        <v>319</v>
      </c>
      <c r="K923" t="s">
        <v>44</v>
      </c>
      <c r="L923">
        <v>15</v>
      </c>
      <c r="M923" t="s">
        <v>176</v>
      </c>
      <c r="N923" s="5">
        <v>0</v>
      </c>
      <c r="O923" t="s">
        <v>30</v>
      </c>
      <c r="P923" s="5">
        <v>0.17647058800000001</v>
      </c>
      <c r="Q923" s="6">
        <v>0</v>
      </c>
      <c r="R923" s="7">
        <v>4.7476274636969635E-4</v>
      </c>
      <c r="S923" s="7">
        <v>0</v>
      </c>
      <c r="T923" s="6">
        <v>0</v>
      </c>
      <c r="U923" s="6">
        <v>0</v>
      </c>
    </row>
    <row r="924" spans="1:21" x14ac:dyDescent="0.3">
      <c r="A924" t="s">
        <v>21</v>
      </c>
      <c r="B924" t="s">
        <v>398</v>
      </c>
      <c r="C924" t="s">
        <v>158</v>
      </c>
      <c r="D924" t="s">
        <v>176</v>
      </c>
      <c r="E924" t="s">
        <v>25</v>
      </c>
      <c r="F924" t="s">
        <v>41</v>
      </c>
      <c r="G924" t="s">
        <v>600</v>
      </c>
      <c r="H924" t="s">
        <v>321</v>
      </c>
      <c r="I924" t="s">
        <v>321</v>
      </c>
      <c r="J924" t="s">
        <v>321</v>
      </c>
      <c r="K924" t="s">
        <v>44</v>
      </c>
      <c r="L924">
        <v>15</v>
      </c>
      <c r="M924" t="s">
        <v>176</v>
      </c>
      <c r="N924" s="5">
        <v>0</v>
      </c>
      <c r="O924" t="s">
        <v>30</v>
      </c>
      <c r="P924" s="5">
        <v>0.125</v>
      </c>
      <c r="Q924" s="6">
        <v>0</v>
      </c>
      <c r="R924" s="7">
        <v>4.5739982861771561E-4</v>
      </c>
      <c r="S924" s="7">
        <v>0</v>
      </c>
      <c r="T924" s="6">
        <v>0</v>
      </c>
      <c r="U924" s="6">
        <v>0</v>
      </c>
    </row>
    <row r="925" spans="1:21" x14ac:dyDescent="0.3">
      <c r="A925" t="s">
        <v>21</v>
      </c>
      <c r="B925" t="s">
        <v>398</v>
      </c>
      <c r="C925" t="s">
        <v>158</v>
      </c>
      <c r="D925" t="s">
        <v>176</v>
      </c>
      <c r="E925" t="s">
        <v>25</v>
      </c>
      <c r="F925" t="s">
        <v>41</v>
      </c>
      <c r="G925" t="s">
        <v>601</v>
      </c>
      <c r="H925" t="s">
        <v>323</v>
      </c>
      <c r="I925" t="s">
        <v>323</v>
      </c>
      <c r="J925" t="s">
        <v>323</v>
      </c>
      <c r="K925" t="s">
        <v>44</v>
      </c>
      <c r="L925">
        <v>15</v>
      </c>
      <c r="M925" t="s">
        <v>176</v>
      </c>
      <c r="N925" s="5">
        <v>0</v>
      </c>
      <c r="O925" t="s">
        <v>30</v>
      </c>
      <c r="P925" s="5">
        <v>6.6666666999999999E-2</v>
      </c>
      <c r="Q925" s="6">
        <v>0</v>
      </c>
      <c r="R925" s="7">
        <v>4.0835654970543711E-4</v>
      </c>
      <c r="S925" s="7">
        <v>0</v>
      </c>
      <c r="T925" s="6">
        <v>0</v>
      </c>
      <c r="U925" s="6">
        <v>0</v>
      </c>
    </row>
    <row r="926" spans="1:21" x14ac:dyDescent="0.3">
      <c r="A926" t="s">
        <v>21</v>
      </c>
      <c r="B926" t="s">
        <v>398</v>
      </c>
      <c r="C926" t="s">
        <v>158</v>
      </c>
      <c r="D926" t="s">
        <v>176</v>
      </c>
      <c r="E926" t="s">
        <v>25</v>
      </c>
      <c r="F926" t="s">
        <v>41</v>
      </c>
      <c r="G926" t="s">
        <v>602</v>
      </c>
      <c r="H926" t="s">
        <v>312</v>
      </c>
      <c r="I926" t="s">
        <v>924</v>
      </c>
      <c r="J926" t="s">
        <v>312</v>
      </c>
      <c r="K926" t="s">
        <v>44</v>
      </c>
      <c r="L926">
        <v>15</v>
      </c>
      <c r="M926" t="s">
        <v>176</v>
      </c>
      <c r="N926" s="5">
        <v>0</v>
      </c>
      <c r="O926" t="s">
        <v>30</v>
      </c>
      <c r="P926" s="5">
        <v>0</v>
      </c>
      <c r="Q926" s="6">
        <v>0</v>
      </c>
      <c r="R926" s="7">
        <v>0</v>
      </c>
      <c r="S926" s="7">
        <v>0</v>
      </c>
      <c r="T926" s="6">
        <v>0</v>
      </c>
      <c r="U926" s="6">
        <v>0</v>
      </c>
    </row>
    <row r="927" spans="1:21" x14ac:dyDescent="0.3">
      <c r="A927" t="s">
        <v>21</v>
      </c>
      <c r="B927" t="s">
        <v>398</v>
      </c>
      <c r="C927" t="s">
        <v>158</v>
      </c>
      <c r="D927" t="s">
        <v>176</v>
      </c>
      <c r="E927" t="s">
        <v>25</v>
      </c>
      <c r="F927" t="s">
        <v>26</v>
      </c>
      <c r="G927" t="s">
        <v>603</v>
      </c>
      <c r="H927" t="s">
        <v>306</v>
      </c>
      <c r="I927" t="s">
        <v>922</v>
      </c>
      <c r="J927" t="s">
        <v>306</v>
      </c>
      <c r="K927" t="s">
        <v>44</v>
      </c>
      <c r="L927">
        <v>22</v>
      </c>
      <c r="M927" t="s">
        <v>176</v>
      </c>
      <c r="N927" s="5">
        <v>2.9924775000000001E-2</v>
      </c>
      <c r="O927" t="s">
        <v>30</v>
      </c>
      <c r="P927" s="5">
        <v>6.6666666999999999E-2</v>
      </c>
      <c r="Q927" s="6">
        <v>26.75295796</v>
      </c>
      <c r="R927" s="7">
        <v>1.1500858738017238E-3</v>
      </c>
      <c r="S927" s="7">
        <v>0</v>
      </c>
      <c r="T927" s="6">
        <v>3.0768199032207382E-2</v>
      </c>
      <c r="U927" s="6">
        <v>0</v>
      </c>
    </row>
    <row r="928" spans="1:21" x14ac:dyDescent="0.3">
      <c r="A928" t="s">
        <v>21</v>
      </c>
      <c r="B928" t="s">
        <v>398</v>
      </c>
      <c r="C928" t="s">
        <v>158</v>
      </c>
      <c r="D928" t="s">
        <v>176</v>
      </c>
      <c r="E928" t="s">
        <v>25</v>
      </c>
      <c r="F928" t="s">
        <v>26</v>
      </c>
      <c r="G928" t="s">
        <v>604</v>
      </c>
      <c r="H928" t="s">
        <v>308</v>
      </c>
      <c r="I928" t="s">
        <v>923</v>
      </c>
      <c r="J928" t="s">
        <v>308</v>
      </c>
      <c r="K928" t="s">
        <v>44</v>
      </c>
      <c r="L928">
        <v>15</v>
      </c>
      <c r="M928" t="s">
        <v>176</v>
      </c>
      <c r="N928" s="5">
        <v>0.32003999999999999</v>
      </c>
      <c r="O928" t="s">
        <v>30</v>
      </c>
      <c r="P928" s="5">
        <v>0.33333333300000001</v>
      </c>
      <c r="Q928" s="6">
        <v>2266.1374980000001</v>
      </c>
      <c r="R928" s="7">
        <v>4.2628536593976546E-4</v>
      </c>
      <c r="S928" s="7">
        <v>0</v>
      </c>
      <c r="T928" s="6">
        <v>0.96602125260475458</v>
      </c>
      <c r="U928" s="6">
        <v>0</v>
      </c>
    </row>
    <row r="929" spans="1:21" x14ac:dyDescent="0.3">
      <c r="A929" t="s">
        <v>21</v>
      </c>
      <c r="B929" t="s">
        <v>398</v>
      </c>
      <c r="C929" t="s">
        <v>158</v>
      </c>
      <c r="D929" t="s">
        <v>176</v>
      </c>
      <c r="E929" t="s">
        <v>25</v>
      </c>
      <c r="F929" t="s">
        <v>26</v>
      </c>
      <c r="G929" t="s">
        <v>605</v>
      </c>
      <c r="H929" t="s">
        <v>310</v>
      </c>
      <c r="I929" t="s">
        <v>310</v>
      </c>
      <c r="J929" t="s">
        <v>310</v>
      </c>
      <c r="K929" t="s">
        <v>44</v>
      </c>
      <c r="L929">
        <v>15</v>
      </c>
      <c r="M929" t="s">
        <v>176</v>
      </c>
      <c r="N929" s="5">
        <v>0.59</v>
      </c>
      <c r="O929" t="s">
        <v>30</v>
      </c>
      <c r="P929" s="5">
        <v>0.33333333300000001</v>
      </c>
      <c r="Q929" s="6">
        <v>3731.9950950000002</v>
      </c>
      <c r="R929" s="7">
        <v>4.2628536593976546E-4</v>
      </c>
      <c r="S929" s="7">
        <v>0</v>
      </c>
      <c r="T929" s="6">
        <v>1.5908948947574848</v>
      </c>
      <c r="U929" s="6">
        <v>0</v>
      </c>
    </row>
    <row r="930" spans="1:21" x14ac:dyDescent="0.3">
      <c r="A930" t="s">
        <v>21</v>
      </c>
      <c r="B930" t="s">
        <v>398</v>
      </c>
      <c r="C930" t="s">
        <v>158</v>
      </c>
      <c r="D930" t="s">
        <v>176</v>
      </c>
      <c r="E930" t="s">
        <v>25</v>
      </c>
      <c r="F930" t="s">
        <v>26</v>
      </c>
      <c r="G930" t="s">
        <v>606</v>
      </c>
      <c r="H930" t="s">
        <v>317</v>
      </c>
      <c r="I930" t="s">
        <v>317</v>
      </c>
      <c r="J930" t="s">
        <v>317</v>
      </c>
      <c r="K930" t="s">
        <v>44</v>
      </c>
      <c r="L930">
        <v>15</v>
      </c>
      <c r="M930" t="s">
        <v>176</v>
      </c>
      <c r="N930" s="5">
        <v>0</v>
      </c>
      <c r="O930" t="s">
        <v>30</v>
      </c>
      <c r="P930" s="5">
        <v>0.222222222</v>
      </c>
      <c r="Q930" s="6">
        <v>0</v>
      </c>
      <c r="R930" s="7">
        <v>4.3167114140341692E-4</v>
      </c>
      <c r="S930" s="7">
        <v>0</v>
      </c>
      <c r="T930" s="6">
        <v>0</v>
      </c>
      <c r="U930" s="6">
        <v>0</v>
      </c>
    </row>
    <row r="931" spans="1:21" x14ac:dyDescent="0.3">
      <c r="A931" t="s">
        <v>21</v>
      </c>
      <c r="B931" t="s">
        <v>398</v>
      </c>
      <c r="C931" t="s">
        <v>158</v>
      </c>
      <c r="D931" t="s">
        <v>176</v>
      </c>
      <c r="E931" t="s">
        <v>25</v>
      </c>
      <c r="F931" t="s">
        <v>26</v>
      </c>
      <c r="G931" t="s">
        <v>607</v>
      </c>
      <c r="H931" t="s">
        <v>319</v>
      </c>
      <c r="I931" t="s">
        <v>319</v>
      </c>
      <c r="J931" t="s">
        <v>319</v>
      </c>
      <c r="K931" t="s">
        <v>44</v>
      </c>
      <c r="L931">
        <v>15</v>
      </c>
      <c r="M931" t="s">
        <v>176</v>
      </c>
      <c r="N931" s="5">
        <v>0</v>
      </c>
      <c r="O931" t="s">
        <v>30</v>
      </c>
      <c r="P931" s="5">
        <v>0.17647058800000001</v>
      </c>
      <c r="Q931" s="6">
        <v>0</v>
      </c>
      <c r="R931" s="7">
        <v>4.7476274636969635E-4</v>
      </c>
      <c r="S931" s="7">
        <v>0</v>
      </c>
      <c r="T931" s="6">
        <v>0</v>
      </c>
      <c r="U931" s="6">
        <v>0</v>
      </c>
    </row>
    <row r="932" spans="1:21" x14ac:dyDescent="0.3">
      <c r="A932" t="s">
        <v>21</v>
      </c>
      <c r="B932" t="s">
        <v>398</v>
      </c>
      <c r="C932" t="s">
        <v>158</v>
      </c>
      <c r="D932" t="s">
        <v>176</v>
      </c>
      <c r="E932" t="s">
        <v>25</v>
      </c>
      <c r="F932" t="s">
        <v>26</v>
      </c>
      <c r="G932" t="s">
        <v>608</v>
      </c>
      <c r="H932" t="s">
        <v>321</v>
      </c>
      <c r="I932" t="s">
        <v>321</v>
      </c>
      <c r="J932" t="s">
        <v>321</v>
      </c>
      <c r="K932" t="s">
        <v>44</v>
      </c>
      <c r="L932">
        <v>15</v>
      </c>
      <c r="M932" t="s">
        <v>176</v>
      </c>
      <c r="N932" s="5">
        <v>0</v>
      </c>
      <c r="O932" t="s">
        <v>30</v>
      </c>
      <c r="P932" s="5">
        <v>0.125</v>
      </c>
      <c r="Q932" s="6">
        <v>0</v>
      </c>
      <c r="R932" s="7">
        <v>4.5739982861771561E-4</v>
      </c>
      <c r="S932" s="7">
        <v>0</v>
      </c>
      <c r="T932" s="6">
        <v>0</v>
      </c>
      <c r="U932" s="6">
        <v>0</v>
      </c>
    </row>
    <row r="933" spans="1:21" x14ac:dyDescent="0.3">
      <c r="A933" t="s">
        <v>21</v>
      </c>
      <c r="B933" t="s">
        <v>398</v>
      </c>
      <c r="C933" t="s">
        <v>158</v>
      </c>
      <c r="D933" t="s">
        <v>176</v>
      </c>
      <c r="E933" t="s">
        <v>25</v>
      </c>
      <c r="F933" t="s">
        <v>26</v>
      </c>
      <c r="G933" t="s">
        <v>609</v>
      </c>
      <c r="H933" t="s">
        <v>323</v>
      </c>
      <c r="I933" t="s">
        <v>323</v>
      </c>
      <c r="J933" t="s">
        <v>323</v>
      </c>
      <c r="K933" t="s">
        <v>44</v>
      </c>
      <c r="L933">
        <v>15</v>
      </c>
      <c r="M933" t="s">
        <v>176</v>
      </c>
      <c r="N933" s="5">
        <v>0</v>
      </c>
      <c r="O933" t="s">
        <v>30</v>
      </c>
      <c r="P933" s="5">
        <v>6.6666666999999999E-2</v>
      </c>
      <c r="Q933" s="6">
        <v>0</v>
      </c>
      <c r="R933" s="7">
        <v>4.0835654970543711E-4</v>
      </c>
      <c r="S933" s="7">
        <v>0</v>
      </c>
      <c r="T933" s="6">
        <v>0</v>
      </c>
      <c r="U933" s="6">
        <v>0</v>
      </c>
    </row>
    <row r="934" spans="1:21" x14ac:dyDescent="0.3">
      <c r="A934" t="s">
        <v>21</v>
      </c>
      <c r="B934" t="s">
        <v>398</v>
      </c>
      <c r="C934" t="s">
        <v>46</v>
      </c>
      <c r="D934" t="s">
        <v>334</v>
      </c>
      <c r="E934" t="s">
        <v>25</v>
      </c>
      <c r="F934" t="s">
        <v>26</v>
      </c>
      <c r="G934" t="s">
        <v>407</v>
      </c>
      <c r="H934" t="s">
        <v>28</v>
      </c>
      <c r="I934" t="s">
        <v>28</v>
      </c>
      <c r="J934" t="s">
        <v>28</v>
      </c>
      <c r="K934" t="s">
        <v>29</v>
      </c>
      <c r="L934">
        <v>20</v>
      </c>
      <c r="N934" s="5">
        <v>0</v>
      </c>
      <c r="O934" t="s">
        <v>30</v>
      </c>
      <c r="P934" s="5">
        <v>0.3</v>
      </c>
      <c r="Q934" s="6">
        <v>0</v>
      </c>
      <c r="R934" s="7">
        <v>3.6816310603171587E-4</v>
      </c>
      <c r="S934" s="7">
        <v>1.1165464820805937E-4</v>
      </c>
      <c r="T934" s="6">
        <v>0</v>
      </c>
      <c r="U934" s="6">
        <v>0</v>
      </c>
    </row>
    <row r="935" spans="1:21" x14ac:dyDescent="0.3">
      <c r="A935" t="s">
        <v>21</v>
      </c>
      <c r="B935" t="s">
        <v>398</v>
      </c>
      <c r="C935" t="s">
        <v>46</v>
      </c>
      <c r="D935" t="s">
        <v>334</v>
      </c>
      <c r="E935" t="s">
        <v>25</v>
      </c>
      <c r="F935" t="s">
        <v>26</v>
      </c>
      <c r="G935" t="s">
        <v>408</v>
      </c>
      <c r="H935" t="s">
        <v>50</v>
      </c>
      <c r="I935" t="s">
        <v>50</v>
      </c>
      <c r="J935" t="s">
        <v>50</v>
      </c>
      <c r="K935" t="s">
        <v>29</v>
      </c>
      <c r="L935">
        <v>7</v>
      </c>
      <c r="N935" s="5">
        <v>0.45</v>
      </c>
      <c r="O935" t="s">
        <v>30</v>
      </c>
      <c r="P935" s="5">
        <v>0.05</v>
      </c>
      <c r="Q935" s="6">
        <v>0</v>
      </c>
      <c r="R935" s="7">
        <v>0</v>
      </c>
      <c r="S935" s="7">
        <v>0</v>
      </c>
      <c r="T935" s="6">
        <v>0</v>
      </c>
      <c r="U935" s="6">
        <v>0</v>
      </c>
    </row>
    <row r="936" spans="1:21" x14ac:dyDescent="0.3">
      <c r="A936" t="s">
        <v>21</v>
      </c>
      <c r="B936" t="s">
        <v>398</v>
      </c>
      <c r="C936" t="s">
        <v>46</v>
      </c>
      <c r="D936" t="s">
        <v>334</v>
      </c>
      <c r="E936" t="s">
        <v>25</v>
      </c>
      <c r="F936" t="s">
        <v>26</v>
      </c>
      <c r="G936" t="s">
        <v>409</v>
      </c>
      <c r="H936" t="s">
        <v>52</v>
      </c>
      <c r="I936" t="s">
        <v>899</v>
      </c>
      <c r="J936" t="s">
        <v>52</v>
      </c>
      <c r="K936" t="s">
        <v>29</v>
      </c>
      <c r="L936">
        <v>4</v>
      </c>
      <c r="N936" s="5">
        <v>9.1773810000000001E-3</v>
      </c>
      <c r="O936" t="s">
        <v>30</v>
      </c>
      <c r="P936" s="5">
        <v>2.2117642999999999E-2</v>
      </c>
      <c r="Q936" s="6">
        <v>0</v>
      </c>
      <c r="R936" s="7">
        <v>9.0070861659047996E-5</v>
      </c>
      <c r="S936" s="7">
        <v>1.9388653162790906E-4</v>
      </c>
      <c r="T936" s="6">
        <v>0</v>
      </c>
      <c r="U936" s="6">
        <v>0</v>
      </c>
    </row>
    <row r="937" spans="1:21" x14ac:dyDescent="0.3">
      <c r="A937" t="s">
        <v>21</v>
      </c>
      <c r="B937" t="s">
        <v>398</v>
      </c>
      <c r="C937" t="s">
        <v>46</v>
      </c>
      <c r="D937" t="s">
        <v>334</v>
      </c>
      <c r="E937" t="s">
        <v>25</v>
      </c>
      <c r="F937" t="s">
        <v>26</v>
      </c>
      <c r="G937" t="s">
        <v>410</v>
      </c>
      <c r="H937" t="s">
        <v>54</v>
      </c>
      <c r="I937" t="s">
        <v>54</v>
      </c>
      <c r="J937" t="s">
        <v>54</v>
      </c>
      <c r="K937" t="s">
        <v>29</v>
      </c>
      <c r="L937">
        <v>7</v>
      </c>
      <c r="N937" s="5">
        <v>1.5822619E-2</v>
      </c>
      <c r="O937" t="s">
        <v>30</v>
      </c>
      <c r="P937" s="5">
        <v>0.15265677799999999</v>
      </c>
      <c r="Q937" s="6">
        <v>5.7998436E-2</v>
      </c>
      <c r="R937" s="7">
        <v>9.0070861659047996E-5</v>
      </c>
      <c r="S937" s="7">
        <v>1.9388653162790906E-4</v>
      </c>
      <c r="T937" s="6">
        <v>5.2239691053971487E-6</v>
      </c>
      <c r="U937" s="6">
        <v>1.124511559588326E-5</v>
      </c>
    </row>
    <row r="938" spans="1:21" x14ac:dyDescent="0.3">
      <c r="A938" t="s">
        <v>21</v>
      </c>
      <c r="B938" t="s">
        <v>398</v>
      </c>
      <c r="C938" t="s">
        <v>46</v>
      </c>
      <c r="D938" t="s">
        <v>334</v>
      </c>
      <c r="E938" t="s">
        <v>25</v>
      </c>
      <c r="F938" t="s">
        <v>26</v>
      </c>
      <c r="G938" t="s">
        <v>411</v>
      </c>
      <c r="H938" t="s">
        <v>56</v>
      </c>
      <c r="I938" t="s">
        <v>56</v>
      </c>
      <c r="J938" t="s">
        <v>56</v>
      </c>
      <c r="K938" t="s">
        <v>29</v>
      </c>
      <c r="L938">
        <v>10</v>
      </c>
      <c r="N938" s="5">
        <v>0.16</v>
      </c>
      <c r="O938" t="s">
        <v>30</v>
      </c>
      <c r="P938" s="5">
        <v>4.4027913000000002E-2</v>
      </c>
      <c r="Q938" s="6">
        <v>0</v>
      </c>
      <c r="R938" s="7">
        <v>9.0070861659047996E-5</v>
      </c>
      <c r="S938" s="7">
        <v>1.9388653162790906E-4</v>
      </c>
      <c r="T938" s="6">
        <v>0</v>
      </c>
      <c r="U938" s="6">
        <v>0</v>
      </c>
    </row>
    <row r="939" spans="1:21" x14ac:dyDescent="0.3">
      <c r="A939" t="s">
        <v>21</v>
      </c>
      <c r="B939" t="s">
        <v>398</v>
      </c>
      <c r="C939" t="s">
        <v>46</v>
      </c>
      <c r="D939" t="s">
        <v>334</v>
      </c>
      <c r="E939" t="s">
        <v>25</v>
      </c>
      <c r="F939" t="s">
        <v>26</v>
      </c>
      <c r="G939" t="s">
        <v>412</v>
      </c>
      <c r="H939" t="s">
        <v>58</v>
      </c>
      <c r="I939" t="s">
        <v>58</v>
      </c>
      <c r="J939" t="s">
        <v>58</v>
      </c>
      <c r="K939" t="s">
        <v>29</v>
      </c>
      <c r="L939">
        <v>9</v>
      </c>
      <c r="N939" s="5">
        <v>0.8</v>
      </c>
      <c r="O939" t="s">
        <v>30</v>
      </c>
      <c r="P939" s="5">
        <v>0.14020038000000001</v>
      </c>
      <c r="Q939" s="6">
        <v>2.6866477889999998</v>
      </c>
      <c r="R939" s="7">
        <v>9.0070861659047996E-5</v>
      </c>
      <c r="S939" s="7">
        <v>1.9388653162790906E-4</v>
      </c>
      <c r="T939" s="6">
        <v>2.4198868132960615E-4</v>
      </c>
      <c r="U939" s="6">
        <v>5.2090482151500043E-4</v>
      </c>
    </row>
    <row r="940" spans="1:21" x14ac:dyDescent="0.3">
      <c r="A940" t="s">
        <v>21</v>
      </c>
      <c r="B940" t="s">
        <v>398</v>
      </c>
      <c r="C940" t="s">
        <v>46</v>
      </c>
      <c r="D940" t="s">
        <v>334</v>
      </c>
      <c r="E940" t="s">
        <v>25</v>
      </c>
      <c r="F940" t="s">
        <v>26</v>
      </c>
      <c r="G940" t="s">
        <v>413</v>
      </c>
      <c r="H940" t="s">
        <v>60</v>
      </c>
      <c r="I940" t="s">
        <v>60</v>
      </c>
      <c r="J940" t="s">
        <v>60</v>
      </c>
      <c r="K940" t="s">
        <v>29</v>
      </c>
      <c r="L940">
        <v>13</v>
      </c>
      <c r="N940" s="5">
        <v>0.15</v>
      </c>
      <c r="O940" t="s">
        <v>30</v>
      </c>
      <c r="P940" s="5">
        <v>7.6560914999999993E-2</v>
      </c>
      <c r="Q940" s="6">
        <v>0.143503778</v>
      </c>
      <c r="R940" s="7">
        <v>9.0070861659047996E-5</v>
      </c>
      <c r="S940" s="7">
        <v>1.9388653162790906E-4</v>
      </c>
      <c r="T940" s="6">
        <v>1.2925508935788736E-5</v>
      </c>
      <c r="U940" s="6">
        <v>2.7823449791921439E-5</v>
      </c>
    </row>
    <row r="941" spans="1:21" x14ac:dyDescent="0.3">
      <c r="A941" t="s">
        <v>21</v>
      </c>
      <c r="B941" t="s">
        <v>398</v>
      </c>
      <c r="C941" t="s">
        <v>46</v>
      </c>
      <c r="D941" t="s">
        <v>334</v>
      </c>
      <c r="E941" t="s">
        <v>25</v>
      </c>
      <c r="F941" t="s">
        <v>26</v>
      </c>
      <c r="G941" t="s">
        <v>414</v>
      </c>
      <c r="H941" t="s">
        <v>62</v>
      </c>
      <c r="I941" t="s">
        <v>62</v>
      </c>
      <c r="J941" t="s">
        <v>62</v>
      </c>
      <c r="K941" t="s">
        <v>29</v>
      </c>
      <c r="L941">
        <v>10</v>
      </c>
      <c r="N941" s="5">
        <v>0.12</v>
      </c>
      <c r="O941" t="s">
        <v>30</v>
      </c>
      <c r="P941" s="5">
        <v>6.2850589999999998E-2</v>
      </c>
      <c r="Q941" s="6">
        <v>0</v>
      </c>
      <c r="R941" s="7">
        <v>9.0070861659047996E-5</v>
      </c>
      <c r="S941" s="7">
        <v>1.9388653162790903E-4</v>
      </c>
      <c r="T941" s="6">
        <v>0</v>
      </c>
      <c r="U941" s="6">
        <v>0</v>
      </c>
    </row>
    <row r="942" spans="1:21" x14ac:dyDescent="0.3">
      <c r="A942" t="s">
        <v>21</v>
      </c>
      <c r="B942" t="s">
        <v>398</v>
      </c>
      <c r="C942" t="s">
        <v>46</v>
      </c>
      <c r="D942" t="s">
        <v>334</v>
      </c>
      <c r="E942" t="s">
        <v>25</v>
      </c>
      <c r="F942" t="s">
        <v>26</v>
      </c>
      <c r="G942" t="s">
        <v>415</v>
      </c>
      <c r="H942" t="s">
        <v>64</v>
      </c>
      <c r="I942" t="s">
        <v>64</v>
      </c>
      <c r="J942" t="s">
        <v>64</v>
      </c>
      <c r="K942" t="s">
        <v>29</v>
      </c>
      <c r="L942">
        <v>10</v>
      </c>
      <c r="N942" s="5">
        <v>0.18</v>
      </c>
      <c r="O942" t="s">
        <v>30</v>
      </c>
      <c r="P942" s="5">
        <v>1.3775483E-2</v>
      </c>
      <c r="Q942" s="6">
        <v>0</v>
      </c>
      <c r="R942" s="7">
        <v>9.0070861659047996E-5</v>
      </c>
      <c r="S942" s="7">
        <v>1.9388653162790903E-4</v>
      </c>
      <c r="T942" s="6">
        <v>0</v>
      </c>
      <c r="U942" s="6">
        <v>0</v>
      </c>
    </row>
    <row r="943" spans="1:21" x14ac:dyDescent="0.3">
      <c r="A943" t="s">
        <v>21</v>
      </c>
      <c r="B943" t="s">
        <v>398</v>
      </c>
      <c r="C943" t="s">
        <v>46</v>
      </c>
      <c r="D943" t="s">
        <v>334</v>
      </c>
      <c r="E943" t="s">
        <v>25</v>
      </c>
      <c r="F943" t="s">
        <v>26</v>
      </c>
      <c r="G943" t="s">
        <v>416</v>
      </c>
      <c r="H943" t="s">
        <v>66</v>
      </c>
      <c r="I943" t="s">
        <v>66</v>
      </c>
      <c r="J943" t="s">
        <v>66</v>
      </c>
      <c r="K943" t="s">
        <v>29</v>
      </c>
      <c r="L943">
        <v>15</v>
      </c>
      <c r="N943" s="5">
        <v>9.5000000000000001E-2</v>
      </c>
      <c r="O943" t="s">
        <v>30</v>
      </c>
      <c r="P943" s="5">
        <v>0.123</v>
      </c>
      <c r="Q943" s="6">
        <v>0.24850482900000001</v>
      </c>
      <c r="R943" s="7">
        <v>9.0070861659047996E-5</v>
      </c>
      <c r="S943" s="7">
        <v>1.9388653162790906E-4</v>
      </c>
      <c r="T943" s="6">
        <v>2.238304407446438E-5</v>
      </c>
      <c r="U943" s="6">
        <v>4.8181739387596632E-5</v>
      </c>
    </row>
    <row r="944" spans="1:21" x14ac:dyDescent="0.3">
      <c r="A944" t="s">
        <v>21</v>
      </c>
      <c r="B944" t="s">
        <v>398</v>
      </c>
      <c r="C944" t="s">
        <v>46</v>
      </c>
      <c r="D944" t="s">
        <v>334</v>
      </c>
      <c r="E944" t="s">
        <v>25</v>
      </c>
      <c r="F944" t="s">
        <v>31</v>
      </c>
      <c r="G944" t="s">
        <v>417</v>
      </c>
      <c r="H944" t="s">
        <v>28</v>
      </c>
      <c r="I944" t="s">
        <v>28</v>
      </c>
      <c r="J944" t="s">
        <v>28</v>
      </c>
      <c r="K944" t="s">
        <v>29</v>
      </c>
      <c r="L944">
        <v>20</v>
      </c>
      <c r="N944" s="5">
        <v>0</v>
      </c>
      <c r="O944" t="s">
        <v>30</v>
      </c>
      <c r="P944" s="5">
        <v>0.3</v>
      </c>
      <c r="Q944" s="6">
        <v>0</v>
      </c>
      <c r="R944" s="7">
        <v>3.6816310603171587E-4</v>
      </c>
      <c r="S944" s="7">
        <v>1.1165464820805937E-4</v>
      </c>
      <c r="T944" s="6">
        <v>0</v>
      </c>
      <c r="U944" s="6">
        <v>0</v>
      </c>
    </row>
    <row r="945" spans="1:21" x14ac:dyDescent="0.3">
      <c r="A945" t="s">
        <v>21</v>
      </c>
      <c r="B945" t="s">
        <v>398</v>
      </c>
      <c r="C945" t="s">
        <v>46</v>
      </c>
      <c r="D945" t="s">
        <v>334</v>
      </c>
      <c r="E945" t="s">
        <v>25</v>
      </c>
      <c r="F945" t="s">
        <v>31</v>
      </c>
      <c r="G945" t="s">
        <v>418</v>
      </c>
      <c r="H945" t="s">
        <v>50</v>
      </c>
      <c r="I945" t="s">
        <v>50</v>
      </c>
      <c r="J945" t="s">
        <v>50</v>
      </c>
      <c r="K945" t="s">
        <v>29</v>
      </c>
      <c r="L945">
        <v>7</v>
      </c>
      <c r="N945" s="5">
        <v>0.20608042600000001</v>
      </c>
      <c r="O945" t="s">
        <v>30</v>
      </c>
      <c r="P945" s="5">
        <v>0.05</v>
      </c>
      <c r="Q945" s="6">
        <v>20.450915429999998</v>
      </c>
      <c r="R945" s="7">
        <v>0</v>
      </c>
      <c r="S945" s="7">
        <v>0</v>
      </c>
      <c r="T945" s="6">
        <v>0</v>
      </c>
      <c r="U945" s="6">
        <v>0</v>
      </c>
    </row>
    <row r="946" spans="1:21" x14ac:dyDescent="0.3">
      <c r="A946" t="s">
        <v>21</v>
      </c>
      <c r="B946" t="s">
        <v>398</v>
      </c>
      <c r="C946" t="s">
        <v>46</v>
      </c>
      <c r="D946" t="s">
        <v>334</v>
      </c>
      <c r="E946" t="s">
        <v>25</v>
      </c>
      <c r="F946" t="s">
        <v>31</v>
      </c>
      <c r="G946" t="s">
        <v>419</v>
      </c>
      <c r="H946" t="s">
        <v>52</v>
      </c>
      <c r="I946" t="s">
        <v>899</v>
      </c>
      <c r="J946" t="s">
        <v>52</v>
      </c>
      <c r="K946" t="s">
        <v>29</v>
      </c>
      <c r="L946">
        <v>4</v>
      </c>
      <c r="N946" s="5">
        <v>0</v>
      </c>
      <c r="O946" t="s">
        <v>30</v>
      </c>
      <c r="P946" s="5">
        <v>2.2117642999999999E-2</v>
      </c>
      <c r="Q946" s="6">
        <v>0</v>
      </c>
      <c r="R946" s="7">
        <v>9.0070861659047996E-5</v>
      </c>
      <c r="S946" s="7">
        <v>1.9388653162790906E-4</v>
      </c>
      <c r="T946" s="6">
        <v>0</v>
      </c>
      <c r="U946" s="6">
        <v>0</v>
      </c>
    </row>
    <row r="947" spans="1:21" x14ac:dyDescent="0.3">
      <c r="A947" t="s">
        <v>21</v>
      </c>
      <c r="B947" t="s">
        <v>398</v>
      </c>
      <c r="C947" t="s">
        <v>46</v>
      </c>
      <c r="D947" t="s">
        <v>334</v>
      </c>
      <c r="E947" t="s">
        <v>25</v>
      </c>
      <c r="F947" t="s">
        <v>31</v>
      </c>
      <c r="G947" t="s">
        <v>420</v>
      </c>
      <c r="H947" t="s">
        <v>54</v>
      </c>
      <c r="I947" t="s">
        <v>54</v>
      </c>
      <c r="J947" t="s">
        <v>54</v>
      </c>
      <c r="K947" t="s">
        <v>29</v>
      </c>
      <c r="L947">
        <v>7</v>
      </c>
      <c r="N947" s="5">
        <v>9.1419574000000003E-2</v>
      </c>
      <c r="O947" t="s">
        <v>30</v>
      </c>
      <c r="P947" s="5">
        <v>0.159580371</v>
      </c>
      <c r="Q947" s="6">
        <v>32.696897079999999</v>
      </c>
      <c r="R947" s="7">
        <v>9.0070861659047996E-5</v>
      </c>
      <c r="S947" s="7">
        <v>1.9388653162790906E-4</v>
      </c>
      <c r="T947" s="6">
        <v>2.9450376935728105E-3</v>
      </c>
      <c r="U947" s="6">
        <v>6.3394879698359073E-3</v>
      </c>
    </row>
    <row r="948" spans="1:21" x14ac:dyDescent="0.3">
      <c r="A948" t="s">
        <v>21</v>
      </c>
      <c r="B948" t="s">
        <v>398</v>
      </c>
      <c r="C948" t="s">
        <v>46</v>
      </c>
      <c r="D948" t="s">
        <v>334</v>
      </c>
      <c r="E948" t="s">
        <v>25</v>
      </c>
      <c r="F948" t="s">
        <v>31</v>
      </c>
      <c r="G948" t="s">
        <v>421</v>
      </c>
      <c r="H948" t="s">
        <v>56</v>
      </c>
      <c r="I948" t="s">
        <v>56</v>
      </c>
      <c r="J948" t="s">
        <v>56</v>
      </c>
      <c r="K948" t="s">
        <v>29</v>
      </c>
      <c r="L948">
        <v>10</v>
      </c>
      <c r="N948" s="5">
        <v>0</v>
      </c>
      <c r="O948" t="s">
        <v>30</v>
      </c>
      <c r="P948" s="5">
        <v>4.4027913000000002E-2</v>
      </c>
      <c r="Q948" s="6">
        <v>0</v>
      </c>
      <c r="R948" s="7">
        <v>9.0070861659047996E-5</v>
      </c>
      <c r="S948" s="7">
        <v>1.9388653162790906E-4</v>
      </c>
      <c r="T948" s="6">
        <v>0</v>
      </c>
      <c r="U948" s="6">
        <v>0</v>
      </c>
    </row>
    <row r="949" spans="1:21" x14ac:dyDescent="0.3">
      <c r="A949" t="s">
        <v>21</v>
      </c>
      <c r="B949" t="s">
        <v>398</v>
      </c>
      <c r="C949" t="s">
        <v>46</v>
      </c>
      <c r="D949" t="s">
        <v>334</v>
      </c>
      <c r="E949" t="s">
        <v>25</v>
      </c>
      <c r="F949" t="s">
        <v>31</v>
      </c>
      <c r="G949" t="s">
        <v>422</v>
      </c>
      <c r="H949" t="s">
        <v>58</v>
      </c>
      <c r="I949" t="s">
        <v>58</v>
      </c>
      <c r="J949" t="s">
        <v>58</v>
      </c>
      <c r="K949" t="s">
        <v>29</v>
      </c>
      <c r="L949">
        <v>9</v>
      </c>
      <c r="N949" s="5">
        <v>0.36</v>
      </c>
      <c r="O949" t="s">
        <v>30</v>
      </c>
      <c r="P949" s="5">
        <v>0.14020038000000001</v>
      </c>
      <c r="Q949" s="6">
        <v>111.4697628</v>
      </c>
      <c r="R949" s="7">
        <v>9.0070861659047996E-5</v>
      </c>
      <c r="S949" s="7">
        <v>1.9388653162790906E-4</v>
      </c>
      <c r="T949" s="6">
        <v>1.0040177584325695E-2</v>
      </c>
      <c r="U949" s="6">
        <v>2.1612485690677721E-2</v>
      </c>
    </row>
    <row r="950" spans="1:21" x14ac:dyDescent="0.3">
      <c r="A950" t="s">
        <v>21</v>
      </c>
      <c r="B950" t="s">
        <v>398</v>
      </c>
      <c r="C950" t="s">
        <v>46</v>
      </c>
      <c r="D950" t="s">
        <v>334</v>
      </c>
      <c r="E950" t="s">
        <v>25</v>
      </c>
      <c r="F950" t="s">
        <v>31</v>
      </c>
      <c r="G950" t="s">
        <v>423</v>
      </c>
      <c r="H950" t="s">
        <v>60</v>
      </c>
      <c r="I950" t="s">
        <v>60</v>
      </c>
      <c r="J950" t="s">
        <v>60</v>
      </c>
      <c r="K950" t="s">
        <v>29</v>
      </c>
      <c r="L950">
        <v>13</v>
      </c>
      <c r="N950" s="5">
        <v>0.33750000000000002</v>
      </c>
      <c r="O950" t="s">
        <v>30</v>
      </c>
      <c r="P950" s="5">
        <v>7.6560914999999993E-2</v>
      </c>
      <c r="Q950" s="6">
        <v>53.55368739</v>
      </c>
      <c r="R950" s="7">
        <v>9.0070861659047996E-5</v>
      </c>
      <c r="S950" s="7">
        <v>1.9388653162790906E-4</v>
      </c>
      <c r="T950" s="6">
        <v>4.8236267682365934E-3</v>
      </c>
      <c r="U950" s="6">
        <v>1.038333870393239E-2</v>
      </c>
    </row>
    <row r="951" spans="1:21" x14ac:dyDescent="0.3">
      <c r="A951" t="s">
        <v>21</v>
      </c>
      <c r="B951" t="s">
        <v>398</v>
      </c>
      <c r="C951" t="s">
        <v>46</v>
      </c>
      <c r="D951" t="s">
        <v>334</v>
      </c>
      <c r="E951" t="s">
        <v>25</v>
      </c>
      <c r="F951" t="s">
        <v>31</v>
      </c>
      <c r="G951" t="s">
        <v>424</v>
      </c>
      <c r="H951" t="s">
        <v>62</v>
      </c>
      <c r="I951" t="s">
        <v>62</v>
      </c>
      <c r="J951" t="s">
        <v>62</v>
      </c>
      <c r="K951" t="s">
        <v>29</v>
      </c>
      <c r="L951">
        <v>10</v>
      </c>
      <c r="N951" s="5">
        <v>0.27</v>
      </c>
      <c r="O951" t="s">
        <v>30</v>
      </c>
      <c r="P951" s="5">
        <v>6.2850589999999998E-2</v>
      </c>
      <c r="Q951" s="6">
        <v>34.261960049999999</v>
      </c>
      <c r="R951" s="7">
        <v>9.0070861659047996E-5</v>
      </c>
      <c r="S951" s="7">
        <v>1.9388653162790903E-4</v>
      </c>
      <c r="T951" s="6">
        <v>3.0860042638313789E-3</v>
      </c>
      <c r="U951" s="6">
        <v>6.6429326008684807E-3</v>
      </c>
    </row>
    <row r="952" spans="1:21" x14ac:dyDescent="0.3">
      <c r="A952" t="s">
        <v>21</v>
      </c>
      <c r="B952" t="s">
        <v>398</v>
      </c>
      <c r="C952" t="s">
        <v>46</v>
      </c>
      <c r="D952" t="s">
        <v>334</v>
      </c>
      <c r="E952" t="s">
        <v>25</v>
      </c>
      <c r="F952" t="s">
        <v>31</v>
      </c>
      <c r="G952" t="s">
        <v>425</v>
      </c>
      <c r="H952" t="s">
        <v>64</v>
      </c>
      <c r="I952" t="s">
        <v>64</v>
      </c>
      <c r="J952" t="s">
        <v>64</v>
      </c>
      <c r="K952" t="s">
        <v>29</v>
      </c>
      <c r="L952">
        <v>10</v>
      </c>
      <c r="N952" s="5">
        <v>0.40500000000000003</v>
      </c>
      <c r="O952" t="s">
        <v>30</v>
      </c>
      <c r="P952" s="5">
        <v>3.3061159E-2</v>
      </c>
      <c r="Q952" s="6">
        <v>26.301523979999999</v>
      </c>
      <c r="R952" s="7">
        <v>9.0070861659047996E-5</v>
      </c>
      <c r="S952" s="7">
        <v>1.9388653162790906E-4</v>
      </c>
      <c r="T952" s="6">
        <v>2.3690009278247133E-3</v>
      </c>
      <c r="U952" s="6">
        <v>5.0995112610104781E-3</v>
      </c>
    </row>
    <row r="953" spans="1:21" x14ac:dyDescent="0.3">
      <c r="A953" t="s">
        <v>21</v>
      </c>
      <c r="B953" t="s">
        <v>398</v>
      </c>
      <c r="C953" t="s">
        <v>46</v>
      </c>
      <c r="D953" t="s">
        <v>334</v>
      </c>
      <c r="E953" t="s">
        <v>25</v>
      </c>
      <c r="F953" t="s">
        <v>31</v>
      </c>
      <c r="G953" t="s">
        <v>426</v>
      </c>
      <c r="H953" t="s">
        <v>66</v>
      </c>
      <c r="I953" t="s">
        <v>66</v>
      </c>
      <c r="J953" t="s">
        <v>66</v>
      </c>
      <c r="K953" t="s">
        <v>29</v>
      </c>
      <c r="L953">
        <v>15</v>
      </c>
      <c r="N953" s="5">
        <v>9.5000000000000001E-2</v>
      </c>
      <c r="O953" t="s">
        <v>30</v>
      </c>
      <c r="P953" s="5">
        <v>0.123</v>
      </c>
      <c r="Q953" s="6">
        <v>24.504272400000001</v>
      </c>
      <c r="R953" s="7">
        <v>9.0070861659047996E-5</v>
      </c>
      <c r="S953" s="7">
        <v>1.9388653162790906E-4</v>
      </c>
      <c r="T953" s="6">
        <v>2.2071209293960284E-3</v>
      </c>
      <c r="U953" s="6">
        <v>4.7510483857014993E-3</v>
      </c>
    </row>
    <row r="954" spans="1:21" x14ac:dyDescent="0.3">
      <c r="A954" t="s">
        <v>21</v>
      </c>
      <c r="B954" t="s">
        <v>398</v>
      </c>
      <c r="C954" t="s">
        <v>46</v>
      </c>
      <c r="D954" t="s">
        <v>334</v>
      </c>
      <c r="E954" t="s">
        <v>25</v>
      </c>
      <c r="F954" t="s">
        <v>41</v>
      </c>
      <c r="G954" t="s">
        <v>610</v>
      </c>
      <c r="H954" t="s">
        <v>336</v>
      </c>
      <c r="I954" t="s">
        <v>336</v>
      </c>
      <c r="J954" t="s">
        <v>336</v>
      </c>
      <c r="K954" t="s">
        <v>44</v>
      </c>
      <c r="L954">
        <v>10</v>
      </c>
      <c r="M954" t="s">
        <v>334</v>
      </c>
      <c r="N954" s="5">
        <v>0.49</v>
      </c>
      <c r="O954" t="s">
        <v>30</v>
      </c>
      <c r="P954" s="5">
        <v>0.62511324999999995</v>
      </c>
      <c r="Q954" s="6">
        <v>989.63353470000004</v>
      </c>
      <c r="R954" s="7">
        <v>6.723756087012589E-5</v>
      </c>
      <c r="S954" s="7">
        <v>2.511523780412972E-4</v>
      </c>
      <c r="T954" s="6">
        <v>6.654054502850909E-2</v>
      </c>
      <c r="U954" s="6">
        <v>0.24854881562931963</v>
      </c>
    </row>
    <row r="955" spans="1:21" x14ac:dyDescent="0.3">
      <c r="A955" t="s">
        <v>21</v>
      </c>
      <c r="B955" t="s">
        <v>398</v>
      </c>
      <c r="C955" t="s">
        <v>46</v>
      </c>
      <c r="D955" t="s">
        <v>334</v>
      </c>
      <c r="E955" t="s">
        <v>25</v>
      </c>
      <c r="F955" t="s">
        <v>26</v>
      </c>
      <c r="G955" t="s">
        <v>611</v>
      </c>
      <c r="H955" t="s">
        <v>336</v>
      </c>
      <c r="I955" t="s">
        <v>336</v>
      </c>
      <c r="J955" t="s">
        <v>336</v>
      </c>
      <c r="K955" t="s">
        <v>44</v>
      </c>
      <c r="L955">
        <v>10</v>
      </c>
      <c r="M955" t="s">
        <v>334</v>
      </c>
      <c r="N955" s="5">
        <v>0.49</v>
      </c>
      <c r="O955" t="s">
        <v>30</v>
      </c>
      <c r="P955" s="5">
        <v>0.62511324999999995</v>
      </c>
      <c r="Q955" s="6">
        <v>10.60250199</v>
      </c>
      <c r="R955" s="7">
        <v>6.723756087012589E-5</v>
      </c>
      <c r="S955" s="7">
        <v>2.511523780412972E-4</v>
      </c>
      <c r="T955" s="6">
        <v>7.1288637292825591E-4</v>
      </c>
      <c r="U955" s="6">
        <v>2.662843587976086E-3</v>
      </c>
    </row>
    <row r="956" spans="1:21" x14ac:dyDescent="0.3">
      <c r="A956" t="s">
        <v>21</v>
      </c>
      <c r="B956" t="s">
        <v>398</v>
      </c>
      <c r="C956" t="s">
        <v>219</v>
      </c>
      <c r="D956" t="s">
        <v>338</v>
      </c>
      <c r="E956" t="s">
        <v>25</v>
      </c>
      <c r="F956" t="s">
        <v>26</v>
      </c>
      <c r="G956" t="s">
        <v>531</v>
      </c>
      <c r="H956" t="s">
        <v>28</v>
      </c>
      <c r="I956" t="s">
        <v>28</v>
      </c>
      <c r="J956" t="s">
        <v>28</v>
      </c>
      <c r="K956" t="s">
        <v>29</v>
      </c>
      <c r="L956">
        <v>20</v>
      </c>
      <c r="N956" s="5">
        <v>0</v>
      </c>
      <c r="O956" t="s">
        <v>30</v>
      </c>
      <c r="P956" s="5">
        <v>0.3</v>
      </c>
      <c r="Q956" s="6">
        <v>0</v>
      </c>
      <c r="R956" s="7">
        <v>3.6816310603171587E-4</v>
      </c>
      <c r="S956" s="7">
        <v>1.1165464820805936E-4</v>
      </c>
      <c r="T956" s="6">
        <v>0</v>
      </c>
      <c r="U956" s="6">
        <v>0</v>
      </c>
    </row>
    <row r="957" spans="1:21" x14ac:dyDescent="0.3">
      <c r="A957" t="s">
        <v>21</v>
      </c>
      <c r="B957" t="s">
        <v>398</v>
      </c>
      <c r="C957" t="s">
        <v>219</v>
      </c>
      <c r="D957" t="s">
        <v>338</v>
      </c>
      <c r="E957" t="s">
        <v>25</v>
      </c>
      <c r="F957" t="s">
        <v>26</v>
      </c>
      <c r="G957" t="s">
        <v>532</v>
      </c>
      <c r="H957" t="s">
        <v>223</v>
      </c>
      <c r="I957" t="s">
        <v>914</v>
      </c>
      <c r="J957" t="s">
        <v>223</v>
      </c>
      <c r="K957" t="s">
        <v>29</v>
      </c>
      <c r="L957">
        <v>5</v>
      </c>
      <c r="M957" t="s">
        <v>220</v>
      </c>
      <c r="N957" s="5">
        <v>0</v>
      </c>
      <c r="O957" t="s">
        <v>30</v>
      </c>
      <c r="P957" s="5">
        <v>1</v>
      </c>
      <c r="Q957" s="6">
        <v>0</v>
      </c>
      <c r="R957" s="7">
        <v>1.0438347089802846E-4</v>
      </c>
      <c r="S957" s="7">
        <v>3.4778106055455282E-5</v>
      </c>
      <c r="T957" s="6">
        <v>0</v>
      </c>
      <c r="U957" s="6">
        <v>0</v>
      </c>
    </row>
    <row r="958" spans="1:21" x14ac:dyDescent="0.3">
      <c r="A958" t="s">
        <v>21</v>
      </c>
      <c r="B958" t="s">
        <v>398</v>
      </c>
      <c r="C958" t="s">
        <v>219</v>
      </c>
      <c r="D958" t="s">
        <v>338</v>
      </c>
      <c r="E958" t="s">
        <v>25</v>
      </c>
      <c r="F958" t="s">
        <v>31</v>
      </c>
      <c r="G958" t="s">
        <v>533</v>
      </c>
      <c r="H958" t="s">
        <v>28</v>
      </c>
      <c r="I958" t="s">
        <v>28</v>
      </c>
      <c r="J958" t="s">
        <v>28</v>
      </c>
      <c r="K958" t="s">
        <v>29</v>
      </c>
      <c r="L958">
        <v>20</v>
      </c>
      <c r="N958" s="5">
        <v>0</v>
      </c>
      <c r="O958" t="s">
        <v>30</v>
      </c>
      <c r="P958" s="5">
        <v>0.3</v>
      </c>
      <c r="Q958" s="6">
        <v>0</v>
      </c>
      <c r="R958" s="7">
        <v>3.6816310603171587E-4</v>
      </c>
      <c r="S958" s="7">
        <v>1.1165464820805936E-4</v>
      </c>
      <c r="T958" s="6">
        <v>0</v>
      </c>
      <c r="U958" s="6">
        <v>0</v>
      </c>
    </row>
    <row r="959" spans="1:21" x14ac:dyDescent="0.3">
      <c r="A959" t="s">
        <v>21</v>
      </c>
      <c r="B959" t="s">
        <v>398</v>
      </c>
      <c r="C959" t="s">
        <v>219</v>
      </c>
      <c r="D959" t="s">
        <v>338</v>
      </c>
      <c r="E959" t="s">
        <v>25</v>
      </c>
      <c r="F959" t="s">
        <v>31</v>
      </c>
      <c r="G959" t="s">
        <v>534</v>
      </c>
      <c r="H959" t="s">
        <v>223</v>
      </c>
      <c r="I959" t="s">
        <v>914</v>
      </c>
      <c r="J959" t="s">
        <v>223</v>
      </c>
      <c r="K959" t="s">
        <v>29</v>
      </c>
      <c r="L959">
        <v>5</v>
      </c>
      <c r="M959" t="s">
        <v>220</v>
      </c>
      <c r="N959" s="5">
        <v>0</v>
      </c>
      <c r="O959" t="s">
        <v>30</v>
      </c>
      <c r="P959" s="5">
        <v>1</v>
      </c>
      <c r="Q959" s="6">
        <v>0</v>
      </c>
      <c r="R959" s="7">
        <v>1.0438347089802846E-4</v>
      </c>
      <c r="S959" s="7">
        <v>3.4778106055455282E-5</v>
      </c>
      <c r="T959" s="6">
        <v>0</v>
      </c>
      <c r="U959" s="6">
        <v>0</v>
      </c>
    </row>
    <row r="960" spans="1:21" x14ac:dyDescent="0.3">
      <c r="A960" t="s">
        <v>21</v>
      </c>
      <c r="B960" t="s">
        <v>398</v>
      </c>
      <c r="C960" t="s">
        <v>219</v>
      </c>
      <c r="D960" t="s">
        <v>338</v>
      </c>
      <c r="E960" t="s">
        <v>25</v>
      </c>
      <c r="F960" t="s">
        <v>41</v>
      </c>
      <c r="G960" t="s">
        <v>612</v>
      </c>
      <c r="H960" t="s">
        <v>340</v>
      </c>
      <c r="I960" t="s">
        <v>925</v>
      </c>
      <c r="J960" t="s">
        <v>340</v>
      </c>
      <c r="K960" t="s">
        <v>44</v>
      </c>
      <c r="L960">
        <v>11</v>
      </c>
      <c r="M960" t="s">
        <v>338</v>
      </c>
      <c r="N960" s="5">
        <v>0.57999999999999996</v>
      </c>
      <c r="O960" t="s">
        <v>30</v>
      </c>
      <c r="P960" s="5">
        <v>0.116024054</v>
      </c>
      <c r="Q960" s="6">
        <v>26047.47264</v>
      </c>
      <c r="R960" s="7">
        <v>1.2995531142223626E-4</v>
      </c>
      <c r="S960" s="7">
        <v>8.9935027062892914E-5</v>
      </c>
      <c r="T960" s="6">
        <v>3.3850074186933785</v>
      </c>
      <c r="U960" s="6">
        <v>2.3425801567983626</v>
      </c>
    </row>
    <row r="961" spans="1:21" x14ac:dyDescent="0.3">
      <c r="A961" t="s">
        <v>21</v>
      </c>
      <c r="B961" t="s">
        <v>398</v>
      </c>
      <c r="C961" t="s">
        <v>219</v>
      </c>
      <c r="D961" t="s">
        <v>338</v>
      </c>
      <c r="E961" t="s">
        <v>25</v>
      </c>
      <c r="F961" t="s">
        <v>26</v>
      </c>
      <c r="G961" t="s">
        <v>613</v>
      </c>
      <c r="H961" t="s">
        <v>340</v>
      </c>
      <c r="I961" t="s">
        <v>925</v>
      </c>
      <c r="J961" t="s">
        <v>340</v>
      </c>
      <c r="K961" t="s">
        <v>44</v>
      </c>
      <c r="L961">
        <v>11</v>
      </c>
      <c r="M961" t="s">
        <v>338</v>
      </c>
      <c r="N961" s="5">
        <v>0.57999999999999996</v>
      </c>
      <c r="O961" t="s">
        <v>30</v>
      </c>
      <c r="P961" s="5">
        <v>0.116024054</v>
      </c>
      <c r="Q961" s="6">
        <v>279.06125909999997</v>
      </c>
      <c r="R961" s="7">
        <v>1.2995531142223626E-4</v>
      </c>
      <c r="S961" s="7">
        <v>8.9935027062892914E-5</v>
      </c>
      <c r="T961" s="6">
        <v>3.6265492832221857E-2</v>
      </c>
      <c r="U961" s="6">
        <v>2.509738188936347E-2</v>
      </c>
    </row>
    <row r="962" spans="1:21" x14ac:dyDescent="0.3">
      <c r="A962" t="s">
        <v>21</v>
      </c>
      <c r="B962" t="s">
        <v>398</v>
      </c>
      <c r="C962" t="s">
        <v>23</v>
      </c>
      <c r="D962" t="s">
        <v>342</v>
      </c>
      <c r="E962" t="s">
        <v>25</v>
      </c>
      <c r="F962" t="s">
        <v>26</v>
      </c>
      <c r="G962" t="s">
        <v>399</v>
      </c>
      <c r="H962" t="s">
        <v>28</v>
      </c>
      <c r="I962" t="s">
        <v>28</v>
      </c>
      <c r="J962" t="s">
        <v>28</v>
      </c>
      <c r="K962" t="s">
        <v>29</v>
      </c>
      <c r="L962">
        <v>20</v>
      </c>
      <c r="N962" s="5">
        <v>0</v>
      </c>
      <c r="O962" t="s">
        <v>30</v>
      </c>
      <c r="P962" s="5">
        <v>0.3</v>
      </c>
      <c r="Q962" s="6">
        <v>0</v>
      </c>
      <c r="R962" s="7">
        <v>3.6816310603171587E-4</v>
      </c>
      <c r="S962" s="7">
        <v>1.1165464820805937E-4</v>
      </c>
      <c r="T962" s="6">
        <v>0</v>
      </c>
      <c r="U962" s="6">
        <v>0</v>
      </c>
    </row>
    <row r="963" spans="1:21" x14ac:dyDescent="0.3">
      <c r="A963" t="s">
        <v>21</v>
      </c>
      <c r="B963" t="s">
        <v>398</v>
      </c>
      <c r="C963" t="s">
        <v>23</v>
      </c>
      <c r="D963" t="s">
        <v>342</v>
      </c>
      <c r="E963" t="s">
        <v>25</v>
      </c>
      <c r="F963" t="s">
        <v>31</v>
      </c>
      <c r="G963" t="s">
        <v>400</v>
      </c>
      <c r="H963" t="s">
        <v>28</v>
      </c>
      <c r="I963" t="s">
        <v>28</v>
      </c>
      <c r="J963" t="s">
        <v>28</v>
      </c>
      <c r="K963" t="s">
        <v>29</v>
      </c>
      <c r="L963">
        <v>20</v>
      </c>
      <c r="N963" s="5">
        <v>0</v>
      </c>
      <c r="O963" t="s">
        <v>30</v>
      </c>
      <c r="P963" s="5">
        <v>0.3</v>
      </c>
      <c r="Q963" s="6">
        <v>0</v>
      </c>
      <c r="R963" s="7">
        <v>3.6816310603171587E-4</v>
      </c>
      <c r="S963" s="7">
        <v>1.1165464820805937E-4</v>
      </c>
      <c r="T963" s="6">
        <v>0</v>
      </c>
      <c r="U963" s="6">
        <v>0</v>
      </c>
    </row>
    <row r="964" spans="1:21" x14ac:dyDescent="0.3">
      <c r="A964" t="s">
        <v>21</v>
      </c>
      <c r="B964" t="s">
        <v>398</v>
      </c>
      <c r="C964" t="s">
        <v>23</v>
      </c>
      <c r="D964" t="s">
        <v>342</v>
      </c>
      <c r="E964" t="s">
        <v>25</v>
      </c>
      <c r="F964" t="s">
        <v>41</v>
      </c>
      <c r="G964" t="s">
        <v>614</v>
      </c>
      <c r="H964" t="s">
        <v>344</v>
      </c>
      <c r="I964" t="s">
        <v>926</v>
      </c>
      <c r="J964" t="s">
        <v>344</v>
      </c>
      <c r="K964" t="s">
        <v>44</v>
      </c>
      <c r="L964">
        <v>20</v>
      </c>
      <c r="M964" t="s">
        <v>342</v>
      </c>
      <c r="N964" s="5">
        <v>0.34</v>
      </c>
      <c r="O964" t="s">
        <v>30</v>
      </c>
      <c r="P964" s="5">
        <v>0.68692876199999997</v>
      </c>
      <c r="Q964" s="6">
        <v>93124.527610000005</v>
      </c>
      <c r="R964" s="7">
        <v>0</v>
      </c>
      <c r="S964" s="7">
        <v>1.125861013306917E-7</v>
      </c>
      <c r="T964" s="6">
        <v>0</v>
      </c>
      <c r="U964" s="6">
        <v>1.0484527501872258E-2</v>
      </c>
    </row>
    <row r="965" spans="1:21" x14ac:dyDescent="0.3">
      <c r="A965" t="s">
        <v>21</v>
      </c>
      <c r="B965" t="s">
        <v>398</v>
      </c>
      <c r="C965" t="s">
        <v>23</v>
      </c>
      <c r="D965" t="s">
        <v>342</v>
      </c>
      <c r="E965" t="s">
        <v>25</v>
      </c>
      <c r="F965" t="s">
        <v>41</v>
      </c>
      <c r="G965" t="s">
        <v>615</v>
      </c>
      <c r="H965" t="s">
        <v>346</v>
      </c>
      <c r="I965" t="s">
        <v>927</v>
      </c>
      <c r="J965" t="s">
        <v>346</v>
      </c>
      <c r="K965" t="s">
        <v>44</v>
      </c>
      <c r="L965">
        <v>10</v>
      </c>
      <c r="M965" t="s">
        <v>342</v>
      </c>
      <c r="N965" s="5">
        <v>0.22500000000000001</v>
      </c>
      <c r="O965" t="s">
        <v>30</v>
      </c>
      <c r="P965" s="5">
        <v>0.62650602399999999</v>
      </c>
      <c r="Q965" s="6">
        <v>43078.620600000002</v>
      </c>
      <c r="R965" s="7">
        <v>3.5004199162358418E-5</v>
      </c>
      <c r="S965" s="7">
        <v>1.4001679664943367E-4</v>
      </c>
      <c r="T965" s="6">
        <v>1.5079326151220762</v>
      </c>
      <c r="U965" s="6">
        <v>6.0317304604883049</v>
      </c>
    </row>
    <row r="966" spans="1:21" x14ac:dyDescent="0.3">
      <c r="A966" t="s">
        <v>21</v>
      </c>
      <c r="B966" t="s">
        <v>398</v>
      </c>
      <c r="C966" t="s">
        <v>23</v>
      </c>
      <c r="D966" t="s">
        <v>342</v>
      </c>
      <c r="E966" t="s">
        <v>25</v>
      </c>
      <c r="F966" t="s">
        <v>26</v>
      </c>
      <c r="G966" t="s">
        <v>616</v>
      </c>
      <c r="H966" t="s">
        <v>344</v>
      </c>
      <c r="I966" t="s">
        <v>926</v>
      </c>
      <c r="J966" t="s">
        <v>344</v>
      </c>
      <c r="K966" t="s">
        <v>44</v>
      </c>
      <c r="L966">
        <v>20</v>
      </c>
      <c r="M966" t="s">
        <v>342</v>
      </c>
      <c r="N966" s="5">
        <v>0.34</v>
      </c>
      <c r="O966" t="s">
        <v>30</v>
      </c>
      <c r="P966" s="5">
        <v>0.68692876199999997</v>
      </c>
      <c r="Q966" s="6">
        <v>997.69556490000002</v>
      </c>
      <c r="R966" s="7">
        <v>0</v>
      </c>
      <c r="S966" s="7">
        <v>2.0884168350221444E-7</v>
      </c>
      <c r="T966" s="6">
        <v>0</v>
      </c>
      <c r="U966" s="6">
        <v>2.0836042139640886E-4</v>
      </c>
    </row>
    <row r="967" spans="1:21" x14ac:dyDescent="0.3">
      <c r="A967" t="s">
        <v>21</v>
      </c>
      <c r="B967" t="s">
        <v>398</v>
      </c>
      <c r="C967" t="s">
        <v>23</v>
      </c>
      <c r="D967" t="s">
        <v>342</v>
      </c>
      <c r="E967" t="s">
        <v>25</v>
      </c>
      <c r="F967" t="s">
        <v>26</v>
      </c>
      <c r="G967" t="s">
        <v>617</v>
      </c>
      <c r="H967" t="s">
        <v>346</v>
      </c>
      <c r="I967" t="s">
        <v>927</v>
      </c>
      <c r="J967" t="s">
        <v>346</v>
      </c>
      <c r="K967" t="s">
        <v>44</v>
      </c>
      <c r="L967">
        <v>10</v>
      </c>
      <c r="M967" t="s">
        <v>342</v>
      </c>
      <c r="N967" s="5">
        <v>0.22500000000000001</v>
      </c>
      <c r="O967" t="s">
        <v>30</v>
      </c>
      <c r="P967" s="5">
        <v>0.62650602399999999</v>
      </c>
      <c r="Q967" s="6">
        <v>461.52554859999998</v>
      </c>
      <c r="R967" s="7">
        <v>3.5004199162358418E-5</v>
      </c>
      <c r="S967" s="7">
        <v>1.4001679664943367E-4</v>
      </c>
      <c r="T967" s="6">
        <v>1.615533222171113E-2</v>
      </c>
      <c r="U967" s="6">
        <v>6.462132888684452E-2</v>
      </c>
    </row>
    <row r="968" spans="1:21" x14ac:dyDescent="0.3">
      <c r="A968" t="s">
        <v>21</v>
      </c>
      <c r="B968" t="s">
        <v>398</v>
      </c>
      <c r="C968" t="s">
        <v>270</v>
      </c>
      <c r="D968" t="s">
        <v>278</v>
      </c>
      <c r="E968" t="s">
        <v>25</v>
      </c>
      <c r="F968" t="s">
        <v>26</v>
      </c>
      <c r="G968" t="s">
        <v>559</v>
      </c>
      <c r="H968" t="s">
        <v>28</v>
      </c>
      <c r="I968" t="s">
        <v>28</v>
      </c>
      <c r="J968" t="s">
        <v>28</v>
      </c>
      <c r="K968" t="s">
        <v>29</v>
      </c>
      <c r="L968">
        <v>20</v>
      </c>
      <c r="N968" s="5">
        <v>0</v>
      </c>
      <c r="O968" t="s">
        <v>30</v>
      </c>
      <c r="P968" s="5">
        <v>0.3</v>
      </c>
      <c r="Q968" s="6">
        <v>0</v>
      </c>
      <c r="R968" s="7">
        <v>3.6816310603171587E-4</v>
      </c>
      <c r="S968" s="7">
        <v>1.1165464820805936E-4</v>
      </c>
      <c r="T968" s="6">
        <v>0</v>
      </c>
      <c r="U968" s="6">
        <v>0</v>
      </c>
    </row>
    <row r="969" spans="1:21" x14ac:dyDescent="0.3">
      <c r="A969" t="s">
        <v>21</v>
      </c>
      <c r="B969" t="s">
        <v>398</v>
      </c>
      <c r="C969" t="s">
        <v>270</v>
      </c>
      <c r="D969" t="s">
        <v>278</v>
      </c>
      <c r="E969" t="s">
        <v>25</v>
      </c>
      <c r="F969" t="s">
        <v>26</v>
      </c>
      <c r="G969" t="s">
        <v>560</v>
      </c>
      <c r="H969" t="s">
        <v>274</v>
      </c>
      <c r="I969" t="s">
        <v>274</v>
      </c>
      <c r="J969" t="s">
        <v>274</v>
      </c>
      <c r="K969" t="s">
        <v>29</v>
      </c>
      <c r="L969">
        <v>8</v>
      </c>
      <c r="M969" t="s">
        <v>275</v>
      </c>
      <c r="N969" s="5">
        <v>0</v>
      </c>
      <c r="O969" t="s">
        <v>30</v>
      </c>
      <c r="P969" s="5">
        <v>0.28571428599999998</v>
      </c>
      <c r="Q969" s="6">
        <v>0</v>
      </c>
      <c r="R969" s="7">
        <v>1.3562364620156586E-4</v>
      </c>
      <c r="S969" s="7">
        <v>1.0240693518426269E-4</v>
      </c>
      <c r="T969" s="6">
        <v>0</v>
      </c>
      <c r="U969" s="6">
        <v>0</v>
      </c>
    </row>
    <row r="970" spans="1:21" x14ac:dyDescent="0.3">
      <c r="A970" t="s">
        <v>21</v>
      </c>
      <c r="B970" t="s">
        <v>398</v>
      </c>
      <c r="C970" t="s">
        <v>270</v>
      </c>
      <c r="D970" t="s">
        <v>278</v>
      </c>
      <c r="E970" t="s">
        <v>25</v>
      </c>
      <c r="F970" t="s">
        <v>26</v>
      </c>
      <c r="G970" t="s">
        <v>561</v>
      </c>
      <c r="H970" t="s">
        <v>277</v>
      </c>
      <c r="I970" t="s">
        <v>277</v>
      </c>
      <c r="J970" t="s">
        <v>277</v>
      </c>
      <c r="K970" t="s">
        <v>29</v>
      </c>
      <c r="L970">
        <v>10</v>
      </c>
      <c r="M970" t="s">
        <v>278</v>
      </c>
      <c r="N970" s="5">
        <v>0</v>
      </c>
      <c r="O970" t="s">
        <v>30</v>
      </c>
      <c r="P970" s="5">
        <v>0.5</v>
      </c>
      <c r="Q970" s="6">
        <v>0</v>
      </c>
      <c r="R970" s="7">
        <v>0</v>
      </c>
      <c r="S970" s="7">
        <v>0</v>
      </c>
      <c r="T970" s="6">
        <v>0</v>
      </c>
      <c r="U970" s="6">
        <v>0</v>
      </c>
    </row>
    <row r="971" spans="1:21" x14ac:dyDescent="0.3">
      <c r="A971" t="s">
        <v>21</v>
      </c>
      <c r="B971" t="s">
        <v>398</v>
      </c>
      <c r="C971" t="s">
        <v>270</v>
      </c>
      <c r="D971" t="s">
        <v>278</v>
      </c>
      <c r="E971" t="s">
        <v>25</v>
      </c>
      <c r="F971" t="s">
        <v>31</v>
      </c>
      <c r="G971" t="s">
        <v>562</v>
      </c>
      <c r="H971" t="s">
        <v>28</v>
      </c>
      <c r="I971" t="s">
        <v>28</v>
      </c>
      <c r="J971" t="s">
        <v>28</v>
      </c>
      <c r="K971" t="s">
        <v>29</v>
      </c>
      <c r="L971">
        <v>20</v>
      </c>
      <c r="N971" s="5">
        <v>0</v>
      </c>
      <c r="O971" t="s">
        <v>30</v>
      </c>
      <c r="P971" s="5">
        <v>0.3</v>
      </c>
      <c r="Q971" s="6">
        <v>0</v>
      </c>
      <c r="R971" s="7">
        <v>3.6816310603171587E-4</v>
      </c>
      <c r="S971" s="7">
        <v>1.1165464820805936E-4</v>
      </c>
      <c r="T971" s="6">
        <v>0</v>
      </c>
      <c r="U971" s="6">
        <v>0</v>
      </c>
    </row>
    <row r="972" spans="1:21" x14ac:dyDescent="0.3">
      <c r="A972" t="s">
        <v>21</v>
      </c>
      <c r="B972" t="s">
        <v>398</v>
      </c>
      <c r="C972" t="s">
        <v>270</v>
      </c>
      <c r="D972" t="s">
        <v>278</v>
      </c>
      <c r="E972" t="s">
        <v>25</v>
      </c>
      <c r="F972" t="s">
        <v>31</v>
      </c>
      <c r="G972" t="s">
        <v>563</v>
      </c>
      <c r="H972" t="s">
        <v>274</v>
      </c>
      <c r="I972" t="s">
        <v>274</v>
      </c>
      <c r="J972" t="s">
        <v>274</v>
      </c>
      <c r="K972" t="s">
        <v>29</v>
      </c>
      <c r="L972">
        <v>8</v>
      </c>
      <c r="M972" t="s">
        <v>275</v>
      </c>
      <c r="N972" s="5">
        <v>0</v>
      </c>
      <c r="O972" t="s">
        <v>30</v>
      </c>
      <c r="P972" s="5">
        <v>0.28571428599999998</v>
      </c>
      <c r="Q972" s="6">
        <v>0</v>
      </c>
      <c r="R972" s="7">
        <v>1.3562364620156586E-4</v>
      </c>
      <c r="S972" s="7">
        <v>1.0240693518426269E-4</v>
      </c>
      <c r="T972" s="6">
        <v>0</v>
      </c>
      <c r="U972" s="6">
        <v>0</v>
      </c>
    </row>
    <row r="973" spans="1:21" x14ac:dyDescent="0.3">
      <c r="A973" t="s">
        <v>21</v>
      </c>
      <c r="B973" t="s">
        <v>398</v>
      </c>
      <c r="C973" t="s">
        <v>270</v>
      </c>
      <c r="D973" t="s">
        <v>278</v>
      </c>
      <c r="E973" t="s">
        <v>25</v>
      </c>
      <c r="F973" t="s">
        <v>31</v>
      </c>
      <c r="G973" t="s">
        <v>564</v>
      </c>
      <c r="H973" t="s">
        <v>277</v>
      </c>
      <c r="I973" t="s">
        <v>277</v>
      </c>
      <c r="J973" t="s">
        <v>277</v>
      </c>
      <c r="K973" t="s">
        <v>29</v>
      </c>
      <c r="L973">
        <v>10</v>
      </c>
      <c r="M973" t="s">
        <v>278</v>
      </c>
      <c r="N973" s="5">
        <v>0</v>
      </c>
      <c r="O973" t="s">
        <v>30</v>
      </c>
      <c r="P973" s="5">
        <v>0.5</v>
      </c>
      <c r="Q973" s="6">
        <v>0</v>
      </c>
      <c r="R973" s="7">
        <v>0</v>
      </c>
      <c r="S973" s="7">
        <v>0</v>
      </c>
      <c r="T973" s="6">
        <v>0</v>
      </c>
      <c r="U973" s="6">
        <v>0</v>
      </c>
    </row>
    <row r="974" spans="1:21" x14ac:dyDescent="0.3">
      <c r="A974" t="s">
        <v>21</v>
      </c>
      <c r="B974" t="s">
        <v>398</v>
      </c>
      <c r="C974" t="s">
        <v>270</v>
      </c>
      <c r="D974" t="s">
        <v>278</v>
      </c>
      <c r="E974" t="s">
        <v>25</v>
      </c>
      <c r="F974" t="s">
        <v>41</v>
      </c>
      <c r="G974" t="s">
        <v>618</v>
      </c>
      <c r="H974" t="s">
        <v>350</v>
      </c>
      <c r="I974" t="s">
        <v>350</v>
      </c>
      <c r="J974" t="s">
        <v>350</v>
      </c>
      <c r="K974" t="s">
        <v>44</v>
      </c>
      <c r="L974">
        <v>10</v>
      </c>
      <c r="M974" t="s">
        <v>278</v>
      </c>
      <c r="N974" s="5">
        <v>0.22</v>
      </c>
      <c r="O974" t="s">
        <v>30</v>
      </c>
      <c r="P974" s="5">
        <v>0.86153846199999995</v>
      </c>
      <c r="Q974" s="6">
        <v>17025.528109999999</v>
      </c>
      <c r="R974" s="7">
        <v>0</v>
      </c>
      <c r="S974" s="7">
        <v>0</v>
      </c>
      <c r="T974" s="6">
        <v>0</v>
      </c>
      <c r="U974" s="6">
        <v>0</v>
      </c>
    </row>
    <row r="975" spans="1:21" x14ac:dyDescent="0.3">
      <c r="A975" t="s">
        <v>21</v>
      </c>
      <c r="B975" t="s">
        <v>398</v>
      </c>
      <c r="C975" t="s">
        <v>270</v>
      </c>
      <c r="D975" t="s">
        <v>278</v>
      </c>
      <c r="E975" t="s">
        <v>25</v>
      </c>
      <c r="F975" t="s">
        <v>41</v>
      </c>
      <c r="G975" t="s">
        <v>619</v>
      </c>
      <c r="H975" t="s">
        <v>352</v>
      </c>
      <c r="I975" t="s">
        <v>352</v>
      </c>
      <c r="J975" t="s">
        <v>352</v>
      </c>
      <c r="K975" t="s">
        <v>44</v>
      </c>
      <c r="L975">
        <v>7.8</v>
      </c>
      <c r="M975" t="s">
        <v>278</v>
      </c>
      <c r="N975" s="5">
        <v>0</v>
      </c>
      <c r="O975" t="s">
        <v>30</v>
      </c>
      <c r="P975" s="5">
        <v>0.76923076899999998</v>
      </c>
      <c r="Q975" s="6">
        <v>0</v>
      </c>
      <c r="R975" s="7">
        <v>0</v>
      </c>
      <c r="S975" s="7">
        <v>0</v>
      </c>
      <c r="T975" s="6">
        <v>0</v>
      </c>
      <c r="U975" s="6">
        <v>0</v>
      </c>
    </row>
    <row r="976" spans="1:21" x14ac:dyDescent="0.3">
      <c r="A976" t="s">
        <v>21</v>
      </c>
      <c r="B976" t="s">
        <v>398</v>
      </c>
      <c r="C976" t="s">
        <v>270</v>
      </c>
      <c r="D976" t="s">
        <v>278</v>
      </c>
      <c r="E976" t="s">
        <v>25</v>
      </c>
      <c r="F976" t="s">
        <v>26</v>
      </c>
      <c r="G976" t="s">
        <v>620</v>
      </c>
      <c r="H976" t="s">
        <v>350</v>
      </c>
      <c r="I976" t="s">
        <v>350</v>
      </c>
      <c r="J976" t="s">
        <v>350</v>
      </c>
      <c r="K976" t="s">
        <v>44</v>
      </c>
      <c r="L976">
        <v>10</v>
      </c>
      <c r="M976" t="s">
        <v>278</v>
      </c>
      <c r="N976" s="5">
        <v>0.22</v>
      </c>
      <c r="O976" t="s">
        <v>30</v>
      </c>
      <c r="P976" s="5">
        <v>0.86153846199999995</v>
      </c>
      <c r="Q976" s="6">
        <v>182.40408110000001</v>
      </c>
      <c r="R976" s="7">
        <v>0</v>
      </c>
      <c r="S976" s="7">
        <v>0</v>
      </c>
      <c r="T976" s="6">
        <v>0</v>
      </c>
      <c r="U976" s="6">
        <v>0</v>
      </c>
    </row>
    <row r="977" spans="1:21" x14ac:dyDescent="0.3">
      <c r="A977" t="s">
        <v>21</v>
      </c>
      <c r="B977" t="s">
        <v>398</v>
      </c>
      <c r="C977" t="s">
        <v>270</v>
      </c>
      <c r="D977" t="s">
        <v>278</v>
      </c>
      <c r="E977" t="s">
        <v>25</v>
      </c>
      <c r="F977" t="s">
        <v>26</v>
      </c>
      <c r="G977" t="s">
        <v>621</v>
      </c>
      <c r="H977" t="s">
        <v>352</v>
      </c>
      <c r="I977" t="s">
        <v>352</v>
      </c>
      <c r="J977" t="s">
        <v>352</v>
      </c>
      <c r="K977" t="s">
        <v>44</v>
      </c>
      <c r="L977">
        <v>7.8</v>
      </c>
      <c r="M977" t="s">
        <v>278</v>
      </c>
      <c r="N977" s="5">
        <v>0</v>
      </c>
      <c r="O977" t="s">
        <v>30</v>
      </c>
      <c r="P977" s="5">
        <v>0.76923076899999998</v>
      </c>
      <c r="Q977" s="6">
        <v>0</v>
      </c>
      <c r="R977" s="7">
        <v>0</v>
      </c>
      <c r="S977" s="7">
        <v>0</v>
      </c>
      <c r="T977" s="6">
        <v>0</v>
      </c>
      <c r="U977" s="6">
        <v>0</v>
      </c>
    </row>
    <row r="978" spans="1:21" x14ac:dyDescent="0.3">
      <c r="A978" t="s">
        <v>21</v>
      </c>
      <c r="B978" t="s">
        <v>398</v>
      </c>
      <c r="C978" t="s">
        <v>219</v>
      </c>
      <c r="D978" t="s">
        <v>355</v>
      </c>
      <c r="E978" t="s">
        <v>25</v>
      </c>
      <c r="F978" t="s">
        <v>26</v>
      </c>
      <c r="G978" t="s">
        <v>531</v>
      </c>
      <c r="H978" t="s">
        <v>28</v>
      </c>
      <c r="I978" t="s">
        <v>28</v>
      </c>
      <c r="J978" t="s">
        <v>28</v>
      </c>
      <c r="K978" t="s">
        <v>29</v>
      </c>
      <c r="L978">
        <v>20</v>
      </c>
      <c r="N978" s="5">
        <v>0</v>
      </c>
      <c r="O978" t="s">
        <v>30</v>
      </c>
      <c r="P978" s="5">
        <v>0.3</v>
      </c>
      <c r="Q978" s="6">
        <v>0</v>
      </c>
      <c r="R978" s="7">
        <v>3.6816310603171587E-4</v>
      </c>
      <c r="S978" s="7">
        <v>1.1165464820805936E-4</v>
      </c>
      <c r="T978" s="6">
        <v>0</v>
      </c>
      <c r="U978" s="6">
        <v>0</v>
      </c>
    </row>
    <row r="979" spans="1:21" x14ac:dyDescent="0.3">
      <c r="A979" t="s">
        <v>21</v>
      </c>
      <c r="B979" t="s">
        <v>398</v>
      </c>
      <c r="C979" t="s">
        <v>219</v>
      </c>
      <c r="D979" t="s">
        <v>355</v>
      </c>
      <c r="E979" t="s">
        <v>25</v>
      </c>
      <c r="F979" t="s">
        <v>26</v>
      </c>
      <c r="G979" t="s">
        <v>532</v>
      </c>
      <c r="H979" t="s">
        <v>223</v>
      </c>
      <c r="I979" t="s">
        <v>914</v>
      </c>
      <c r="J979" t="s">
        <v>223</v>
      </c>
      <c r="K979" t="s">
        <v>29</v>
      </c>
      <c r="L979">
        <v>5</v>
      </c>
      <c r="M979" t="s">
        <v>220</v>
      </c>
      <c r="N979" s="5">
        <v>0</v>
      </c>
      <c r="O979" t="s">
        <v>30</v>
      </c>
      <c r="P979" s="5">
        <v>1</v>
      </c>
      <c r="Q979" s="6">
        <v>0</v>
      </c>
      <c r="R979" s="7">
        <v>1.0438347089802846E-4</v>
      </c>
      <c r="S979" s="7">
        <v>3.4778106055455282E-5</v>
      </c>
      <c r="T979" s="6">
        <v>0</v>
      </c>
      <c r="U979" s="6">
        <v>0</v>
      </c>
    </row>
    <row r="980" spans="1:21" x14ac:dyDescent="0.3">
      <c r="A980" t="s">
        <v>21</v>
      </c>
      <c r="B980" t="s">
        <v>398</v>
      </c>
      <c r="C980" t="s">
        <v>219</v>
      </c>
      <c r="D980" t="s">
        <v>355</v>
      </c>
      <c r="E980" t="s">
        <v>25</v>
      </c>
      <c r="F980" t="s">
        <v>31</v>
      </c>
      <c r="G980" t="s">
        <v>533</v>
      </c>
      <c r="H980" t="s">
        <v>28</v>
      </c>
      <c r="I980" t="s">
        <v>28</v>
      </c>
      <c r="J980" t="s">
        <v>28</v>
      </c>
      <c r="K980" t="s">
        <v>29</v>
      </c>
      <c r="L980">
        <v>20</v>
      </c>
      <c r="N980" s="5">
        <v>0</v>
      </c>
      <c r="O980" t="s">
        <v>30</v>
      </c>
      <c r="P980" s="5">
        <v>0.3</v>
      </c>
      <c r="Q980" s="6">
        <v>0</v>
      </c>
      <c r="R980" s="7">
        <v>3.6816310603171587E-4</v>
      </c>
      <c r="S980" s="7">
        <v>1.1165464820805936E-4</v>
      </c>
      <c r="T980" s="6">
        <v>0</v>
      </c>
      <c r="U980" s="6">
        <v>0</v>
      </c>
    </row>
    <row r="981" spans="1:21" x14ac:dyDescent="0.3">
      <c r="A981" t="s">
        <v>21</v>
      </c>
      <c r="B981" t="s">
        <v>398</v>
      </c>
      <c r="C981" t="s">
        <v>219</v>
      </c>
      <c r="D981" t="s">
        <v>355</v>
      </c>
      <c r="E981" t="s">
        <v>25</v>
      </c>
      <c r="F981" t="s">
        <v>31</v>
      </c>
      <c r="G981" t="s">
        <v>534</v>
      </c>
      <c r="H981" t="s">
        <v>223</v>
      </c>
      <c r="I981" t="s">
        <v>914</v>
      </c>
      <c r="J981" t="s">
        <v>223</v>
      </c>
      <c r="K981" t="s">
        <v>29</v>
      </c>
      <c r="L981">
        <v>5</v>
      </c>
      <c r="M981" t="s">
        <v>220</v>
      </c>
      <c r="N981" s="5">
        <v>0</v>
      </c>
      <c r="O981" t="s">
        <v>30</v>
      </c>
      <c r="P981" s="5">
        <v>1</v>
      </c>
      <c r="Q981" s="6">
        <v>0</v>
      </c>
      <c r="R981" s="7">
        <v>1.0438347089802846E-4</v>
      </c>
      <c r="S981" s="7">
        <v>3.4778106055455282E-5</v>
      </c>
      <c r="T981" s="6">
        <v>0</v>
      </c>
      <c r="U981" s="6">
        <v>0</v>
      </c>
    </row>
    <row r="982" spans="1:21" x14ac:dyDescent="0.3">
      <c r="A982" t="s">
        <v>21</v>
      </c>
      <c r="B982" t="s">
        <v>398</v>
      </c>
      <c r="C982" t="s">
        <v>219</v>
      </c>
      <c r="D982" t="s">
        <v>355</v>
      </c>
      <c r="E982" t="s">
        <v>25</v>
      </c>
      <c r="F982" t="s">
        <v>41</v>
      </c>
      <c r="G982" t="s">
        <v>622</v>
      </c>
      <c r="H982" t="s">
        <v>357</v>
      </c>
      <c r="I982" t="s">
        <v>928</v>
      </c>
      <c r="J982" t="s">
        <v>357</v>
      </c>
      <c r="K982" t="s">
        <v>44</v>
      </c>
      <c r="L982">
        <v>10</v>
      </c>
      <c r="M982" t="s">
        <v>355</v>
      </c>
      <c r="N982" s="5">
        <v>0.09</v>
      </c>
      <c r="O982" t="s">
        <v>30</v>
      </c>
      <c r="P982" s="5">
        <v>0.131280229</v>
      </c>
      <c r="Q982" s="6">
        <v>12282.38738</v>
      </c>
      <c r="R982" s="7">
        <v>1.0948591079795733E-4</v>
      </c>
      <c r="S982" s="7">
        <v>1.190216644317843E-4</v>
      </c>
      <c r="T982" s="6">
        <v>1.344748369072637</v>
      </c>
      <c r="U982" s="6">
        <v>1.4618701891635424</v>
      </c>
    </row>
    <row r="983" spans="1:21" x14ac:dyDescent="0.3">
      <c r="A983" t="s">
        <v>21</v>
      </c>
      <c r="B983" t="s">
        <v>398</v>
      </c>
      <c r="C983" t="s">
        <v>219</v>
      </c>
      <c r="D983" t="s">
        <v>355</v>
      </c>
      <c r="E983" t="s">
        <v>25</v>
      </c>
      <c r="F983" t="s">
        <v>26</v>
      </c>
      <c r="G983" t="s">
        <v>623</v>
      </c>
      <c r="H983" t="s">
        <v>357</v>
      </c>
      <c r="I983" t="s">
        <v>928</v>
      </c>
      <c r="J983" t="s">
        <v>357</v>
      </c>
      <c r="K983" t="s">
        <v>44</v>
      </c>
      <c r="L983">
        <v>10</v>
      </c>
      <c r="M983" t="s">
        <v>355</v>
      </c>
      <c r="N983" s="5">
        <v>0.09</v>
      </c>
      <c r="O983" t="s">
        <v>30</v>
      </c>
      <c r="P983" s="5">
        <v>0.131280229</v>
      </c>
      <c r="Q983" s="6">
        <v>131.58813950000001</v>
      </c>
      <c r="R983" s="7">
        <v>1.0948591079795733E-4</v>
      </c>
      <c r="S983" s="7">
        <v>1.190216644317843E-4</v>
      </c>
      <c r="T983" s="6">
        <v>1.4407047303366166E-2</v>
      </c>
      <c r="U983" s="6">
        <v>1.5661839382771821E-2</v>
      </c>
    </row>
    <row r="984" spans="1:21" x14ac:dyDescent="0.3">
      <c r="A984" t="s">
        <v>21</v>
      </c>
      <c r="B984" t="s">
        <v>398</v>
      </c>
      <c r="C984" t="s">
        <v>46</v>
      </c>
      <c r="D984" t="s">
        <v>359</v>
      </c>
      <c r="E984" t="s">
        <v>25</v>
      </c>
      <c r="F984" t="s">
        <v>26</v>
      </c>
      <c r="G984" t="s">
        <v>407</v>
      </c>
      <c r="H984" t="s">
        <v>28</v>
      </c>
      <c r="I984" t="s">
        <v>28</v>
      </c>
      <c r="J984" t="s">
        <v>28</v>
      </c>
      <c r="K984" t="s">
        <v>29</v>
      </c>
      <c r="L984">
        <v>20</v>
      </c>
      <c r="N984" s="5">
        <v>0</v>
      </c>
      <c r="O984" t="s">
        <v>30</v>
      </c>
      <c r="P984" s="5">
        <v>0.3</v>
      </c>
      <c r="Q984" s="6">
        <v>0</v>
      </c>
      <c r="R984" s="7">
        <v>3.6816310603171587E-4</v>
      </c>
      <c r="S984" s="7">
        <v>1.1165464820805937E-4</v>
      </c>
      <c r="T984" s="6">
        <v>0</v>
      </c>
      <c r="U984" s="6">
        <v>0</v>
      </c>
    </row>
    <row r="985" spans="1:21" x14ac:dyDescent="0.3">
      <c r="A985" t="s">
        <v>21</v>
      </c>
      <c r="B985" t="s">
        <v>398</v>
      </c>
      <c r="C985" t="s">
        <v>46</v>
      </c>
      <c r="D985" t="s">
        <v>359</v>
      </c>
      <c r="E985" t="s">
        <v>25</v>
      </c>
      <c r="F985" t="s">
        <v>26</v>
      </c>
      <c r="G985" t="s">
        <v>408</v>
      </c>
      <c r="H985" t="s">
        <v>50</v>
      </c>
      <c r="I985" t="s">
        <v>50</v>
      </c>
      <c r="J985" t="s">
        <v>50</v>
      </c>
      <c r="K985" t="s">
        <v>29</v>
      </c>
      <c r="L985">
        <v>7</v>
      </c>
      <c r="N985" s="5">
        <v>0.45</v>
      </c>
      <c r="O985" t="s">
        <v>30</v>
      </c>
      <c r="P985" s="5">
        <v>0.05</v>
      </c>
      <c r="Q985" s="6">
        <v>0</v>
      </c>
      <c r="R985" s="7">
        <v>0</v>
      </c>
      <c r="S985" s="7">
        <v>0</v>
      </c>
      <c r="T985" s="6">
        <v>0</v>
      </c>
      <c r="U985" s="6">
        <v>0</v>
      </c>
    </row>
    <row r="986" spans="1:21" x14ac:dyDescent="0.3">
      <c r="A986" t="s">
        <v>21</v>
      </c>
      <c r="B986" t="s">
        <v>398</v>
      </c>
      <c r="C986" t="s">
        <v>46</v>
      </c>
      <c r="D986" t="s">
        <v>359</v>
      </c>
      <c r="E986" t="s">
        <v>25</v>
      </c>
      <c r="F986" t="s">
        <v>26</v>
      </c>
      <c r="G986" t="s">
        <v>409</v>
      </c>
      <c r="H986" t="s">
        <v>52</v>
      </c>
      <c r="I986" t="s">
        <v>899</v>
      </c>
      <c r="J986" t="s">
        <v>52</v>
      </c>
      <c r="K986" t="s">
        <v>29</v>
      </c>
      <c r="L986">
        <v>4</v>
      </c>
      <c r="N986" s="5">
        <v>9.1773810000000001E-3</v>
      </c>
      <c r="O986" t="s">
        <v>30</v>
      </c>
      <c r="P986" s="5">
        <v>2.2117642999999999E-2</v>
      </c>
      <c r="Q986" s="6">
        <v>0</v>
      </c>
      <c r="R986" s="7">
        <v>9.0070861659047996E-5</v>
      </c>
      <c r="S986" s="7">
        <v>1.9388653162790906E-4</v>
      </c>
      <c r="T986" s="6">
        <v>0</v>
      </c>
      <c r="U986" s="6">
        <v>0</v>
      </c>
    </row>
    <row r="987" spans="1:21" x14ac:dyDescent="0.3">
      <c r="A987" t="s">
        <v>21</v>
      </c>
      <c r="B987" t="s">
        <v>398</v>
      </c>
      <c r="C987" t="s">
        <v>46</v>
      </c>
      <c r="D987" t="s">
        <v>359</v>
      </c>
      <c r="E987" t="s">
        <v>25</v>
      </c>
      <c r="F987" t="s">
        <v>26</v>
      </c>
      <c r="G987" t="s">
        <v>410</v>
      </c>
      <c r="H987" t="s">
        <v>54</v>
      </c>
      <c r="I987" t="s">
        <v>54</v>
      </c>
      <c r="J987" t="s">
        <v>54</v>
      </c>
      <c r="K987" t="s">
        <v>29</v>
      </c>
      <c r="L987">
        <v>7</v>
      </c>
      <c r="N987" s="5">
        <v>1.5822619E-2</v>
      </c>
      <c r="O987" t="s">
        <v>30</v>
      </c>
      <c r="P987" s="5">
        <v>0.15265677799999999</v>
      </c>
      <c r="Q987" s="6">
        <v>113.7808824</v>
      </c>
      <c r="R987" s="7">
        <v>9.0070861659047996E-5</v>
      </c>
      <c r="S987" s="7">
        <v>1.9388653162790906E-4</v>
      </c>
      <c r="T987" s="6">
        <v>1.0248342118094809E-2</v>
      </c>
      <c r="U987" s="6">
        <v>2.2060580654099E-2</v>
      </c>
    </row>
    <row r="988" spans="1:21" x14ac:dyDescent="0.3">
      <c r="A988" t="s">
        <v>21</v>
      </c>
      <c r="B988" t="s">
        <v>398</v>
      </c>
      <c r="C988" t="s">
        <v>46</v>
      </c>
      <c r="D988" t="s">
        <v>359</v>
      </c>
      <c r="E988" t="s">
        <v>25</v>
      </c>
      <c r="F988" t="s">
        <v>26</v>
      </c>
      <c r="G988" t="s">
        <v>411</v>
      </c>
      <c r="H988" t="s">
        <v>56</v>
      </c>
      <c r="I988" t="s">
        <v>56</v>
      </c>
      <c r="J988" t="s">
        <v>56</v>
      </c>
      <c r="K988" t="s">
        <v>29</v>
      </c>
      <c r="L988">
        <v>10</v>
      </c>
      <c r="N988" s="5">
        <v>0.16</v>
      </c>
      <c r="O988" t="s">
        <v>30</v>
      </c>
      <c r="P988" s="5">
        <v>4.4027913000000002E-2</v>
      </c>
      <c r="Q988" s="6">
        <v>0</v>
      </c>
      <c r="R988" s="7">
        <v>9.0070861659047996E-5</v>
      </c>
      <c r="S988" s="7">
        <v>1.9388653162790906E-4</v>
      </c>
      <c r="T988" s="6">
        <v>0</v>
      </c>
      <c r="U988" s="6">
        <v>0</v>
      </c>
    </row>
    <row r="989" spans="1:21" x14ac:dyDescent="0.3">
      <c r="A989" t="s">
        <v>21</v>
      </c>
      <c r="B989" t="s">
        <v>398</v>
      </c>
      <c r="C989" t="s">
        <v>46</v>
      </c>
      <c r="D989" t="s">
        <v>359</v>
      </c>
      <c r="E989" t="s">
        <v>25</v>
      </c>
      <c r="F989" t="s">
        <v>26</v>
      </c>
      <c r="G989" t="s">
        <v>412</v>
      </c>
      <c r="H989" t="s">
        <v>58</v>
      </c>
      <c r="I989" t="s">
        <v>58</v>
      </c>
      <c r="J989" t="s">
        <v>58</v>
      </c>
      <c r="K989" t="s">
        <v>29</v>
      </c>
      <c r="L989">
        <v>9</v>
      </c>
      <c r="N989" s="5">
        <v>0.8</v>
      </c>
      <c r="O989" t="s">
        <v>30</v>
      </c>
      <c r="P989" s="5">
        <v>0.14020038000000001</v>
      </c>
      <c r="Q989" s="6">
        <v>5270.6447829999997</v>
      </c>
      <c r="R989" s="7">
        <v>9.0070861659047996E-5</v>
      </c>
      <c r="S989" s="7">
        <v>1.9388653162790906E-4</v>
      </c>
      <c r="T989" s="6">
        <v>0.47473151710357603</v>
      </c>
      <c r="U989" s="6">
        <v>1.0219070364186034</v>
      </c>
    </row>
    <row r="990" spans="1:21" x14ac:dyDescent="0.3">
      <c r="A990" t="s">
        <v>21</v>
      </c>
      <c r="B990" t="s">
        <v>398</v>
      </c>
      <c r="C990" t="s">
        <v>46</v>
      </c>
      <c r="D990" t="s">
        <v>359</v>
      </c>
      <c r="E990" t="s">
        <v>25</v>
      </c>
      <c r="F990" t="s">
        <v>26</v>
      </c>
      <c r="G990" t="s">
        <v>413</v>
      </c>
      <c r="H990" t="s">
        <v>60</v>
      </c>
      <c r="I990" t="s">
        <v>60</v>
      </c>
      <c r="J990" t="s">
        <v>60</v>
      </c>
      <c r="K990" t="s">
        <v>29</v>
      </c>
      <c r="L990">
        <v>13</v>
      </c>
      <c r="N990" s="5">
        <v>0.15</v>
      </c>
      <c r="O990" t="s">
        <v>30</v>
      </c>
      <c r="P990" s="5">
        <v>7.6560914999999993E-2</v>
      </c>
      <c r="Q990" s="6">
        <v>281.52459700000003</v>
      </c>
      <c r="R990" s="7">
        <v>9.0070861659047996E-5</v>
      </c>
      <c r="S990" s="7">
        <v>1.9388653162790906E-4</v>
      </c>
      <c r="T990" s="6">
        <v>2.5357163030006243E-2</v>
      </c>
      <c r="U990" s="6">
        <v>5.4583827680274859E-2</v>
      </c>
    </row>
    <row r="991" spans="1:21" x14ac:dyDescent="0.3">
      <c r="A991" t="s">
        <v>21</v>
      </c>
      <c r="B991" t="s">
        <v>398</v>
      </c>
      <c r="C991" t="s">
        <v>46</v>
      </c>
      <c r="D991" t="s">
        <v>359</v>
      </c>
      <c r="E991" t="s">
        <v>25</v>
      </c>
      <c r="F991" t="s">
        <v>26</v>
      </c>
      <c r="G991" t="s">
        <v>414</v>
      </c>
      <c r="H991" t="s">
        <v>62</v>
      </c>
      <c r="I991" t="s">
        <v>62</v>
      </c>
      <c r="J991" t="s">
        <v>62</v>
      </c>
      <c r="K991" t="s">
        <v>29</v>
      </c>
      <c r="L991">
        <v>10</v>
      </c>
      <c r="N991" s="5">
        <v>0.12</v>
      </c>
      <c r="O991" t="s">
        <v>30</v>
      </c>
      <c r="P991" s="5">
        <v>6.2850589999999998E-2</v>
      </c>
      <c r="Q991" s="6">
        <v>0</v>
      </c>
      <c r="R991" s="7">
        <v>9.0070861659047996E-5</v>
      </c>
      <c r="S991" s="7">
        <v>1.9388653162790903E-4</v>
      </c>
      <c r="T991" s="6">
        <v>0</v>
      </c>
      <c r="U991" s="6">
        <v>0</v>
      </c>
    </row>
    <row r="992" spans="1:21" x14ac:dyDescent="0.3">
      <c r="A992" t="s">
        <v>21</v>
      </c>
      <c r="B992" t="s">
        <v>398</v>
      </c>
      <c r="C992" t="s">
        <v>46</v>
      </c>
      <c r="D992" t="s">
        <v>359</v>
      </c>
      <c r="E992" t="s">
        <v>25</v>
      </c>
      <c r="F992" t="s">
        <v>26</v>
      </c>
      <c r="G992" t="s">
        <v>415</v>
      </c>
      <c r="H992" t="s">
        <v>64</v>
      </c>
      <c r="I992" t="s">
        <v>64</v>
      </c>
      <c r="J992" t="s">
        <v>64</v>
      </c>
      <c r="K992" t="s">
        <v>29</v>
      </c>
      <c r="L992">
        <v>10</v>
      </c>
      <c r="N992" s="5">
        <v>0.18</v>
      </c>
      <c r="O992" t="s">
        <v>30</v>
      </c>
      <c r="P992" s="5">
        <v>1.3775483E-2</v>
      </c>
      <c r="Q992" s="6">
        <v>0</v>
      </c>
      <c r="R992" s="7">
        <v>9.0070861659047996E-5</v>
      </c>
      <c r="S992" s="7">
        <v>1.9388653162790903E-4</v>
      </c>
      <c r="T992" s="6">
        <v>0</v>
      </c>
      <c r="U992" s="6">
        <v>0</v>
      </c>
    </row>
    <row r="993" spans="1:21" x14ac:dyDescent="0.3">
      <c r="A993" t="s">
        <v>21</v>
      </c>
      <c r="B993" t="s">
        <v>398</v>
      </c>
      <c r="C993" t="s">
        <v>46</v>
      </c>
      <c r="D993" t="s">
        <v>359</v>
      </c>
      <c r="E993" t="s">
        <v>25</v>
      </c>
      <c r="F993" t="s">
        <v>26</v>
      </c>
      <c r="G993" t="s">
        <v>416</v>
      </c>
      <c r="H993" t="s">
        <v>66</v>
      </c>
      <c r="I993" t="s">
        <v>66</v>
      </c>
      <c r="J993" t="s">
        <v>66</v>
      </c>
      <c r="K993" t="s">
        <v>29</v>
      </c>
      <c r="L993">
        <v>15</v>
      </c>
      <c r="N993" s="5">
        <v>9.5000000000000001E-2</v>
      </c>
      <c r="O993" t="s">
        <v>30</v>
      </c>
      <c r="P993" s="5">
        <v>0.123</v>
      </c>
      <c r="Q993" s="6">
        <v>487.51484449999998</v>
      </c>
      <c r="R993" s="7">
        <v>9.0070861659047996E-5</v>
      </c>
      <c r="S993" s="7">
        <v>1.9388653162790906E-4</v>
      </c>
      <c r="T993" s="6">
        <v>4.3910882115691795E-2</v>
      </c>
      <c r="U993" s="6">
        <v>9.4522562317224418E-2</v>
      </c>
    </row>
    <row r="994" spans="1:21" x14ac:dyDescent="0.3">
      <c r="A994" t="s">
        <v>21</v>
      </c>
      <c r="B994" t="s">
        <v>398</v>
      </c>
      <c r="C994" t="s">
        <v>46</v>
      </c>
      <c r="D994" t="s">
        <v>359</v>
      </c>
      <c r="E994" t="s">
        <v>25</v>
      </c>
      <c r="F994" t="s">
        <v>31</v>
      </c>
      <c r="G994" t="s">
        <v>417</v>
      </c>
      <c r="H994" t="s">
        <v>28</v>
      </c>
      <c r="I994" t="s">
        <v>28</v>
      </c>
      <c r="J994" t="s">
        <v>28</v>
      </c>
      <c r="K994" t="s">
        <v>29</v>
      </c>
      <c r="L994">
        <v>20</v>
      </c>
      <c r="N994" s="5">
        <v>0</v>
      </c>
      <c r="O994" t="s">
        <v>30</v>
      </c>
      <c r="P994" s="5">
        <v>0.3</v>
      </c>
      <c r="Q994" s="6">
        <v>0</v>
      </c>
      <c r="R994" s="7">
        <v>3.6816310603171587E-4</v>
      </c>
      <c r="S994" s="7">
        <v>1.1165464820805937E-4</v>
      </c>
      <c r="T994" s="6">
        <v>0</v>
      </c>
      <c r="U994" s="6">
        <v>0</v>
      </c>
    </row>
    <row r="995" spans="1:21" x14ac:dyDescent="0.3">
      <c r="A995" t="s">
        <v>21</v>
      </c>
      <c r="B995" t="s">
        <v>398</v>
      </c>
      <c r="C995" t="s">
        <v>46</v>
      </c>
      <c r="D995" t="s">
        <v>359</v>
      </c>
      <c r="E995" t="s">
        <v>25</v>
      </c>
      <c r="F995" t="s">
        <v>31</v>
      </c>
      <c r="G995" t="s">
        <v>418</v>
      </c>
      <c r="H995" t="s">
        <v>50</v>
      </c>
      <c r="I995" t="s">
        <v>50</v>
      </c>
      <c r="J995" t="s">
        <v>50</v>
      </c>
      <c r="K995" t="s">
        <v>29</v>
      </c>
      <c r="L995">
        <v>7</v>
      </c>
      <c r="N995" s="5">
        <v>0.20608042600000001</v>
      </c>
      <c r="O995" t="s">
        <v>30</v>
      </c>
      <c r="P995" s="5">
        <v>0.05</v>
      </c>
      <c r="Q995" s="6">
        <v>40120.447160000003</v>
      </c>
      <c r="R995" s="7">
        <v>0</v>
      </c>
      <c r="S995" s="7">
        <v>0</v>
      </c>
      <c r="T995" s="6">
        <v>0</v>
      </c>
      <c r="U995" s="6">
        <v>0</v>
      </c>
    </row>
    <row r="996" spans="1:21" x14ac:dyDescent="0.3">
      <c r="A996" t="s">
        <v>21</v>
      </c>
      <c r="B996" t="s">
        <v>398</v>
      </c>
      <c r="C996" t="s">
        <v>46</v>
      </c>
      <c r="D996" t="s">
        <v>359</v>
      </c>
      <c r="E996" t="s">
        <v>25</v>
      </c>
      <c r="F996" t="s">
        <v>31</v>
      </c>
      <c r="G996" t="s">
        <v>419</v>
      </c>
      <c r="H996" t="s">
        <v>52</v>
      </c>
      <c r="I996" t="s">
        <v>899</v>
      </c>
      <c r="J996" t="s">
        <v>52</v>
      </c>
      <c r="K996" t="s">
        <v>29</v>
      </c>
      <c r="L996">
        <v>4</v>
      </c>
      <c r="N996" s="5">
        <v>0</v>
      </c>
      <c r="O996" t="s">
        <v>30</v>
      </c>
      <c r="P996" s="5">
        <v>2.2117642999999999E-2</v>
      </c>
      <c r="Q996" s="6">
        <v>0</v>
      </c>
      <c r="R996" s="7">
        <v>9.0070861659047996E-5</v>
      </c>
      <c r="S996" s="7">
        <v>1.9388653162790906E-4</v>
      </c>
      <c r="T996" s="6">
        <v>0</v>
      </c>
      <c r="U996" s="6">
        <v>0</v>
      </c>
    </row>
    <row r="997" spans="1:21" x14ac:dyDescent="0.3">
      <c r="A997" t="s">
        <v>21</v>
      </c>
      <c r="B997" t="s">
        <v>398</v>
      </c>
      <c r="C997" t="s">
        <v>46</v>
      </c>
      <c r="D997" t="s">
        <v>359</v>
      </c>
      <c r="E997" t="s">
        <v>25</v>
      </c>
      <c r="F997" t="s">
        <v>31</v>
      </c>
      <c r="G997" t="s">
        <v>420</v>
      </c>
      <c r="H997" t="s">
        <v>54</v>
      </c>
      <c r="I997" t="s">
        <v>54</v>
      </c>
      <c r="J997" t="s">
        <v>54</v>
      </c>
      <c r="K997" t="s">
        <v>29</v>
      </c>
      <c r="L997">
        <v>7</v>
      </c>
      <c r="N997" s="5">
        <v>9.1419574000000003E-2</v>
      </c>
      <c r="O997" t="s">
        <v>30</v>
      </c>
      <c r="P997" s="5">
        <v>0.159580371</v>
      </c>
      <c r="Q997" s="6">
        <v>64144.518929999998</v>
      </c>
      <c r="R997" s="7">
        <v>9.0070861659047996E-5</v>
      </c>
      <c r="S997" s="7">
        <v>1.9388653162790906E-4</v>
      </c>
      <c r="T997" s="6">
        <v>5.7775520907302154</v>
      </c>
      <c r="U997" s="6">
        <v>12.436758298278455</v>
      </c>
    </row>
    <row r="998" spans="1:21" x14ac:dyDescent="0.3">
      <c r="A998" t="s">
        <v>21</v>
      </c>
      <c r="B998" t="s">
        <v>398</v>
      </c>
      <c r="C998" t="s">
        <v>46</v>
      </c>
      <c r="D998" t="s">
        <v>359</v>
      </c>
      <c r="E998" t="s">
        <v>25</v>
      </c>
      <c r="F998" t="s">
        <v>31</v>
      </c>
      <c r="G998" t="s">
        <v>421</v>
      </c>
      <c r="H998" t="s">
        <v>56</v>
      </c>
      <c r="I998" t="s">
        <v>56</v>
      </c>
      <c r="J998" t="s">
        <v>56</v>
      </c>
      <c r="K998" t="s">
        <v>29</v>
      </c>
      <c r="L998">
        <v>10</v>
      </c>
      <c r="N998" s="5">
        <v>0</v>
      </c>
      <c r="O998" t="s">
        <v>30</v>
      </c>
      <c r="P998" s="5">
        <v>4.4027913000000002E-2</v>
      </c>
      <c r="Q998" s="6">
        <v>0</v>
      </c>
      <c r="R998" s="7">
        <v>9.0070861659047996E-5</v>
      </c>
      <c r="S998" s="7">
        <v>1.9388653162790906E-4</v>
      </c>
      <c r="T998" s="6">
        <v>0</v>
      </c>
      <c r="U998" s="6">
        <v>0</v>
      </c>
    </row>
    <row r="999" spans="1:21" x14ac:dyDescent="0.3">
      <c r="A999" t="s">
        <v>21</v>
      </c>
      <c r="B999" t="s">
        <v>398</v>
      </c>
      <c r="C999" t="s">
        <v>46</v>
      </c>
      <c r="D999" t="s">
        <v>359</v>
      </c>
      <c r="E999" t="s">
        <v>25</v>
      </c>
      <c r="F999" t="s">
        <v>31</v>
      </c>
      <c r="G999" t="s">
        <v>422</v>
      </c>
      <c r="H999" t="s">
        <v>58</v>
      </c>
      <c r="I999" t="s">
        <v>58</v>
      </c>
      <c r="J999" t="s">
        <v>58</v>
      </c>
      <c r="K999" t="s">
        <v>29</v>
      </c>
      <c r="L999">
        <v>9</v>
      </c>
      <c r="N999" s="5">
        <v>0.36</v>
      </c>
      <c r="O999" t="s">
        <v>30</v>
      </c>
      <c r="P999" s="5">
        <v>0.14020038000000001</v>
      </c>
      <c r="Q999" s="6">
        <v>218680.51560000001</v>
      </c>
      <c r="R999" s="7">
        <v>9.0070861659047996E-5</v>
      </c>
      <c r="S999" s="7">
        <v>1.9388653162790906E-4</v>
      </c>
      <c r="T999" s="6">
        <v>19.69674246813689</v>
      </c>
      <c r="U999" s="6">
        <v>42.399206704286861</v>
      </c>
    </row>
    <row r="1000" spans="1:21" x14ac:dyDescent="0.3">
      <c r="A1000" t="s">
        <v>21</v>
      </c>
      <c r="B1000" t="s">
        <v>398</v>
      </c>
      <c r="C1000" t="s">
        <v>46</v>
      </c>
      <c r="D1000" t="s">
        <v>359</v>
      </c>
      <c r="E1000" t="s">
        <v>25</v>
      </c>
      <c r="F1000" t="s">
        <v>31</v>
      </c>
      <c r="G1000" t="s">
        <v>423</v>
      </c>
      <c r="H1000" t="s">
        <v>60</v>
      </c>
      <c r="I1000" t="s">
        <v>60</v>
      </c>
      <c r="J1000" t="s">
        <v>60</v>
      </c>
      <c r="K1000" t="s">
        <v>29</v>
      </c>
      <c r="L1000">
        <v>13</v>
      </c>
      <c r="N1000" s="5">
        <v>0.33750000000000002</v>
      </c>
      <c r="O1000" t="s">
        <v>30</v>
      </c>
      <c r="P1000" s="5">
        <v>7.6560914999999993E-2</v>
      </c>
      <c r="Q1000" s="6">
        <v>105061.2083</v>
      </c>
      <c r="R1000" s="7">
        <v>9.0070861659047996E-5</v>
      </c>
      <c r="S1000" s="7">
        <v>1.9388653162790906E-4</v>
      </c>
      <c r="T1000" s="6">
        <v>9.4629535585217255</v>
      </c>
      <c r="U1000" s="6">
        <v>20.369953285924293</v>
      </c>
    </row>
    <row r="1001" spans="1:21" x14ac:dyDescent="0.3">
      <c r="A1001" t="s">
        <v>21</v>
      </c>
      <c r="B1001" t="s">
        <v>398</v>
      </c>
      <c r="C1001" t="s">
        <v>46</v>
      </c>
      <c r="D1001" t="s">
        <v>359</v>
      </c>
      <c r="E1001" t="s">
        <v>25</v>
      </c>
      <c r="F1001" t="s">
        <v>31</v>
      </c>
      <c r="G1001" t="s">
        <v>424</v>
      </c>
      <c r="H1001" t="s">
        <v>62</v>
      </c>
      <c r="I1001" t="s">
        <v>62</v>
      </c>
      <c r="J1001" t="s">
        <v>62</v>
      </c>
      <c r="K1001" t="s">
        <v>29</v>
      </c>
      <c r="L1001">
        <v>10</v>
      </c>
      <c r="N1001" s="5">
        <v>0.27</v>
      </c>
      <c r="O1001" t="s">
        <v>30</v>
      </c>
      <c r="P1001" s="5">
        <v>6.2850589999999998E-2</v>
      </c>
      <c r="Q1001" s="6">
        <v>67214.847309999997</v>
      </c>
      <c r="R1001" s="7">
        <v>9.0070861659047996E-5</v>
      </c>
      <c r="S1001" s="7">
        <v>1.9388653162790903E-4</v>
      </c>
      <c r="T1001" s="6">
        <v>6.0540992134930445</v>
      </c>
      <c r="U1001" s="6">
        <v>13.032053618835391</v>
      </c>
    </row>
    <row r="1002" spans="1:21" x14ac:dyDescent="0.3">
      <c r="A1002" t="s">
        <v>21</v>
      </c>
      <c r="B1002" t="s">
        <v>398</v>
      </c>
      <c r="C1002" t="s">
        <v>46</v>
      </c>
      <c r="D1002" t="s">
        <v>359</v>
      </c>
      <c r="E1002" t="s">
        <v>25</v>
      </c>
      <c r="F1002" t="s">
        <v>31</v>
      </c>
      <c r="G1002" t="s">
        <v>425</v>
      </c>
      <c r="H1002" t="s">
        <v>64</v>
      </c>
      <c r="I1002" t="s">
        <v>64</v>
      </c>
      <c r="J1002" t="s">
        <v>64</v>
      </c>
      <c r="K1002" t="s">
        <v>29</v>
      </c>
      <c r="L1002">
        <v>10</v>
      </c>
      <c r="N1002" s="5">
        <v>0.40500000000000003</v>
      </c>
      <c r="O1002" t="s">
        <v>30</v>
      </c>
      <c r="P1002" s="5">
        <v>3.3061159E-2</v>
      </c>
      <c r="Q1002" s="6">
        <v>51598.125619999999</v>
      </c>
      <c r="R1002" s="7">
        <v>9.0070861659047996E-5</v>
      </c>
      <c r="S1002" s="7">
        <v>1.9388653162790906E-4</v>
      </c>
      <c r="T1002" s="6">
        <v>4.6474876345852003</v>
      </c>
      <c r="U1002" s="6">
        <v>10.004181614962954</v>
      </c>
    </row>
    <row r="1003" spans="1:21" x14ac:dyDescent="0.3">
      <c r="A1003" t="s">
        <v>21</v>
      </c>
      <c r="B1003" t="s">
        <v>398</v>
      </c>
      <c r="C1003" t="s">
        <v>46</v>
      </c>
      <c r="D1003" t="s">
        <v>359</v>
      </c>
      <c r="E1003" t="s">
        <v>25</v>
      </c>
      <c r="F1003" t="s">
        <v>31</v>
      </c>
      <c r="G1003" t="s">
        <v>426</v>
      </c>
      <c r="H1003" t="s">
        <v>66</v>
      </c>
      <c r="I1003" t="s">
        <v>66</v>
      </c>
      <c r="J1003" t="s">
        <v>66</v>
      </c>
      <c r="K1003" t="s">
        <v>29</v>
      </c>
      <c r="L1003">
        <v>15</v>
      </c>
      <c r="N1003" s="5">
        <v>9.5000000000000001E-2</v>
      </c>
      <c r="O1003" t="s">
        <v>30</v>
      </c>
      <c r="P1003" s="5">
        <v>0.123</v>
      </c>
      <c r="Q1003" s="6">
        <v>48072.291420000001</v>
      </c>
      <c r="R1003" s="7">
        <v>9.0070861659047996E-5</v>
      </c>
      <c r="S1003" s="7">
        <v>1.9388653162790906E-4</v>
      </c>
      <c r="T1003" s="6">
        <v>4.32991271012426</v>
      </c>
      <c r="U1003" s="6">
        <v>9.3205698508298909</v>
      </c>
    </row>
    <row r="1004" spans="1:21" x14ac:dyDescent="0.3">
      <c r="A1004" t="s">
        <v>21</v>
      </c>
      <c r="B1004" t="s">
        <v>398</v>
      </c>
      <c r="C1004" t="s">
        <v>46</v>
      </c>
      <c r="D1004" t="s">
        <v>359</v>
      </c>
      <c r="E1004" t="s">
        <v>25</v>
      </c>
      <c r="F1004" t="s">
        <v>41</v>
      </c>
      <c r="G1004" t="s">
        <v>624</v>
      </c>
      <c r="H1004" t="s">
        <v>78</v>
      </c>
      <c r="I1004" t="s">
        <v>78</v>
      </c>
      <c r="J1004" t="s">
        <v>78</v>
      </c>
      <c r="K1004" t="s">
        <v>44</v>
      </c>
      <c r="L1004">
        <v>15</v>
      </c>
      <c r="M1004" t="s">
        <v>359</v>
      </c>
      <c r="N1004" s="5">
        <v>0.10780000000000001</v>
      </c>
      <c r="O1004" t="s">
        <v>30</v>
      </c>
      <c r="P1004" s="5">
        <v>0.76666666699999997</v>
      </c>
      <c r="Q1004" s="6">
        <v>520473.11040000001</v>
      </c>
      <c r="R1004" s="7">
        <v>7.4908632086589932E-5</v>
      </c>
      <c r="S1004" s="7">
        <v>7.9584751802030951E-5</v>
      </c>
      <c r="T1004" s="6">
        <v>38.987928737916704</v>
      </c>
      <c r="U1004" s="6">
        <v>41.421723310815054</v>
      </c>
    </row>
    <row r="1005" spans="1:21" x14ac:dyDescent="0.3">
      <c r="A1005" t="s">
        <v>21</v>
      </c>
      <c r="B1005" t="s">
        <v>398</v>
      </c>
      <c r="C1005" t="s">
        <v>46</v>
      </c>
      <c r="D1005" t="s">
        <v>359</v>
      </c>
      <c r="E1005" t="s">
        <v>25</v>
      </c>
      <c r="F1005" t="s">
        <v>41</v>
      </c>
      <c r="G1005" t="s">
        <v>625</v>
      </c>
      <c r="H1005" t="s">
        <v>336</v>
      </c>
      <c r="I1005" t="s">
        <v>336</v>
      </c>
      <c r="J1005" t="s">
        <v>336</v>
      </c>
      <c r="K1005" t="s">
        <v>44</v>
      </c>
      <c r="L1005">
        <v>10</v>
      </c>
      <c r="M1005" t="s">
        <v>359</v>
      </c>
      <c r="N1005" s="5">
        <v>0.38219999999999998</v>
      </c>
      <c r="O1005" t="s">
        <v>30</v>
      </c>
      <c r="P1005" s="5">
        <v>0.62511324999999995</v>
      </c>
      <c r="Q1005" s="6">
        <v>1380253.909</v>
      </c>
      <c r="R1005" s="7">
        <v>6.723756087012589E-5</v>
      </c>
      <c r="S1005" s="7">
        <v>2.511523780412972E-4</v>
      </c>
      <c r="T1005" s="6">
        <v>92.804906222616694</v>
      </c>
      <c r="U1005" s="6">
        <v>346.65405154614621</v>
      </c>
    </row>
    <row r="1006" spans="1:21" x14ac:dyDescent="0.3">
      <c r="A1006" t="s">
        <v>21</v>
      </c>
      <c r="B1006" t="s">
        <v>398</v>
      </c>
      <c r="C1006" t="s">
        <v>46</v>
      </c>
      <c r="D1006" t="s">
        <v>359</v>
      </c>
      <c r="E1006" t="s">
        <v>25</v>
      </c>
      <c r="F1006" t="s">
        <v>26</v>
      </c>
      <c r="G1006" t="s">
        <v>626</v>
      </c>
      <c r="H1006" t="s">
        <v>78</v>
      </c>
      <c r="I1006" t="s">
        <v>78</v>
      </c>
      <c r="J1006" t="s">
        <v>78</v>
      </c>
      <c r="K1006" t="s">
        <v>44</v>
      </c>
      <c r="L1006">
        <v>15</v>
      </c>
      <c r="M1006" t="s">
        <v>359</v>
      </c>
      <c r="N1006" s="5">
        <v>0.10780000000000001</v>
      </c>
      <c r="O1006" t="s">
        <v>30</v>
      </c>
      <c r="P1006" s="5">
        <v>0.76666666699999997</v>
      </c>
      <c r="Q1006" s="6">
        <v>5576.1218570000001</v>
      </c>
      <c r="R1006" s="7">
        <v>7.4908632086589932E-5</v>
      </c>
      <c r="S1006" s="7">
        <v>7.9584751802030951E-5</v>
      </c>
      <c r="T1006" s="6">
        <v>0.41769966065600567</v>
      </c>
      <c r="U1006" s="6">
        <v>0.44377427400722491</v>
      </c>
    </row>
    <row r="1007" spans="1:21" x14ac:dyDescent="0.3">
      <c r="A1007" t="s">
        <v>21</v>
      </c>
      <c r="B1007" t="s">
        <v>398</v>
      </c>
      <c r="C1007" t="s">
        <v>46</v>
      </c>
      <c r="D1007" t="s">
        <v>359</v>
      </c>
      <c r="E1007" t="s">
        <v>25</v>
      </c>
      <c r="F1007" t="s">
        <v>26</v>
      </c>
      <c r="G1007" t="s">
        <v>627</v>
      </c>
      <c r="H1007" t="s">
        <v>336</v>
      </c>
      <c r="I1007" t="s">
        <v>336</v>
      </c>
      <c r="J1007" t="s">
        <v>336</v>
      </c>
      <c r="K1007" t="s">
        <v>44</v>
      </c>
      <c r="L1007">
        <v>10</v>
      </c>
      <c r="M1007" t="s">
        <v>359</v>
      </c>
      <c r="N1007" s="5">
        <v>0.38219999999999998</v>
      </c>
      <c r="O1007" t="s">
        <v>30</v>
      </c>
      <c r="P1007" s="5">
        <v>0.62511324999999995</v>
      </c>
      <c r="Q1007" s="6">
        <v>14787.438270000001</v>
      </c>
      <c r="R1007" s="7">
        <v>6.723756087012589E-5</v>
      </c>
      <c r="S1007" s="7">
        <v>2.511523780412972E-4</v>
      </c>
      <c r="T1007" s="6">
        <v>0.99427128079235416</v>
      </c>
      <c r="U1007" s="6">
        <v>3.7139002866493858</v>
      </c>
    </row>
    <row r="1008" spans="1:21" x14ac:dyDescent="0.3">
      <c r="A1008" t="s">
        <v>21</v>
      </c>
      <c r="B1008" t="s">
        <v>398</v>
      </c>
      <c r="C1008" t="s">
        <v>219</v>
      </c>
      <c r="D1008" t="s">
        <v>364</v>
      </c>
      <c r="E1008" t="s">
        <v>25</v>
      </c>
      <c r="F1008" t="s">
        <v>26</v>
      </c>
      <c r="G1008" t="s">
        <v>531</v>
      </c>
      <c r="H1008" t="s">
        <v>28</v>
      </c>
      <c r="I1008" t="s">
        <v>28</v>
      </c>
      <c r="J1008" t="s">
        <v>28</v>
      </c>
      <c r="K1008" t="s">
        <v>29</v>
      </c>
      <c r="L1008">
        <v>20</v>
      </c>
      <c r="N1008" s="5">
        <v>0</v>
      </c>
      <c r="O1008" t="s">
        <v>30</v>
      </c>
      <c r="P1008" s="5">
        <v>0.3</v>
      </c>
      <c r="Q1008" s="6">
        <v>0</v>
      </c>
      <c r="R1008" s="7">
        <v>3.6816310603171587E-4</v>
      </c>
      <c r="S1008" s="7">
        <v>1.1165464820805936E-4</v>
      </c>
      <c r="T1008" s="6">
        <v>0</v>
      </c>
      <c r="U1008" s="6">
        <v>0</v>
      </c>
    </row>
    <row r="1009" spans="1:21" x14ac:dyDescent="0.3">
      <c r="A1009" t="s">
        <v>21</v>
      </c>
      <c r="B1009" t="s">
        <v>398</v>
      </c>
      <c r="C1009" t="s">
        <v>219</v>
      </c>
      <c r="D1009" t="s">
        <v>364</v>
      </c>
      <c r="E1009" t="s">
        <v>25</v>
      </c>
      <c r="F1009" t="s">
        <v>26</v>
      </c>
      <c r="G1009" t="s">
        <v>532</v>
      </c>
      <c r="H1009" t="s">
        <v>223</v>
      </c>
      <c r="I1009" t="s">
        <v>914</v>
      </c>
      <c r="J1009" t="s">
        <v>223</v>
      </c>
      <c r="K1009" t="s">
        <v>29</v>
      </c>
      <c r="L1009">
        <v>5</v>
      </c>
      <c r="M1009" t="s">
        <v>220</v>
      </c>
      <c r="N1009" s="5">
        <v>0</v>
      </c>
      <c r="O1009" t="s">
        <v>30</v>
      </c>
      <c r="P1009" s="5">
        <v>1</v>
      </c>
      <c r="Q1009" s="6">
        <v>0</v>
      </c>
      <c r="R1009" s="7">
        <v>1.0438347089802846E-4</v>
      </c>
      <c r="S1009" s="7">
        <v>3.4778106055455282E-5</v>
      </c>
      <c r="T1009" s="6">
        <v>0</v>
      </c>
      <c r="U1009" s="6">
        <v>0</v>
      </c>
    </row>
    <row r="1010" spans="1:21" x14ac:dyDescent="0.3">
      <c r="A1010" t="s">
        <v>21</v>
      </c>
      <c r="B1010" t="s">
        <v>398</v>
      </c>
      <c r="C1010" t="s">
        <v>219</v>
      </c>
      <c r="D1010" t="s">
        <v>364</v>
      </c>
      <c r="E1010" t="s">
        <v>25</v>
      </c>
      <c r="F1010" t="s">
        <v>31</v>
      </c>
      <c r="G1010" t="s">
        <v>533</v>
      </c>
      <c r="H1010" t="s">
        <v>28</v>
      </c>
      <c r="I1010" t="s">
        <v>28</v>
      </c>
      <c r="J1010" t="s">
        <v>28</v>
      </c>
      <c r="K1010" t="s">
        <v>29</v>
      </c>
      <c r="L1010">
        <v>20</v>
      </c>
      <c r="N1010" s="5">
        <v>0</v>
      </c>
      <c r="O1010" t="s">
        <v>30</v>
      </c>
      <c r="P1010" s="5">
        <v>0.3</v>
      </c>
      <c r="Q1010" s="6">
        <v>0</v>
      </c>
      <c r="R1010" s="7">
        <v>3.6816310603171587E-4</v>
      </c>
      <c r="S1010" s="7">
        <v>1.1165464820805936E-4</v>
      </c>
      <c r="T1010" s="6">
        <v>0</v>
      </c>
      <c r="U1010" s="6">
        <v>0</v>
      </c>
    </row>
    <row r="1011" spans="1:21" x14ac:dyDescent="0.3">
      <c r="A1011" t="s">
        <v>21</v>
      </c>
      <c r="B1011" t="s">
        <v>398</v>
      </c>
      <c r="C1011" t="s">
        <v>219</v>
      </c>
      <c r="D1011" t="s">
        <v>364</v>
      </c>
      <c r="E1011" t="s">
        <v>25</v>
      </c>
      <c r="F1011" t="s">
        <v>31</v>
      </c>
      <c r="G1011" t="s">
        <v>534</v>
      </c>
      <c r="H1011" t="s">
        <v>223</v>
      </c>
      <c r="I1011" t="s">
        <v>914</v>
      </c>
      <c r="J1011" t="s">
        <v>223</v>
      </c>
      <c r="K1011" t="s">
        <v>29</v>
      </c>
      <c r="L1011">
        <v>5</v>
      </c>
      <c r="M1011" t="s">
        <v>220</v>
      </c>
      <c r="N1011" s="5">
        <v>0</v>
      </c>
      <c r="O1011" t="s">
        <v>30</v>
      </c>
      <c r="P1011" s="5">
        <v>1</v>
      </c>
      <c r="Q1011" s="6">
        <v>0</v>
      </c>
      <c r="R1011" s="7">
        <v>1.0438347089802846E-4</v>
      </c>
      <c r="S1011" s="7">
        <v>3.4778106055455282E-5</v>
      </c>
      <c r="T1011" s="6">
        <v>0</v>
      </c>
      <c r="U1011" s="6">
        <v>0</v>
      </c>
    </row>
    <row r="1012" spans="1:21" x14ac:dyDescent="0.3">
      <c r="A1012" t="s">
        <v>21</v>
      </c>
      <c r="B1012" t="s">
        <v>398</v>
      </c>
      <c r="C1012" t="s">
        <v>219</v>
      </c>
      <c r="D1012" t="s">
        <v>364</v>
      </c>
      <c r="E1012" t="s">
        <v>25</v>
      </c>
      <c r="F1012" t="s">
        <v>41</v>
      </c>
      <c r="G1012" t="s">
        <v>628</v>
      </c>
      <c r="H1012" t="s">
        <v>366</v>
      </c>
      <c r="I1012" t="s">
        <v>929</v>
      </c>
      <c r="J1012" t="s">
        <v>366</v>
      </c>
      <c r="K1012" t="s">
        <v>44</v>
      </c>
      <c r="L1012">
        <v>11</v>
      </c>
      <c r="M1012" t="s">
        <v>364</v>
      </c>
      <c r="N1012" s="5">
        <v>0.54</v>
      </c>
      <c r="O1012" t="s">
        <v>30</v>
      </c>
      <c r="P1012" s="5">
        <v>0.377952756</v>
      </c>
      <c r="Q1012" s="6">
        <v>43933.479870000003</v>
      </c>
      <c r="R1012" s="7">
        <v>1.5726179313484332E-4</v>
      </c>
      <c r="S1012" s="7">
        <v>9.1338395454728966E-5</v>
      </c>
      <c r="T1012" s="6">
        <v>6.9090578230097437</v>
      </c>
      <c r="U1012" s="6">
        <v>4.0128135580684345</v>
      </c>
    </row>
    <row r="1013" spans="1:21" x14ac:dyDescent="0.3">
      <c r="A1013" t="s">
        <v>21</v>
      </c>
      <c r="B1013" t="s">
        <v>398</v>
      </c>
      <c r="C1013" t="s">
        <v>219</v>
      </c>
      <c r="D1013" t="s">
        <v>364</v>
      </c>
      <c r="E1013" t="s">
        <v>25</v>
      </c>
      <c r="F1013" t="s">
        <v>26</v>
      </c>
      <c r="G1013" t="s">
        <v>629</v>
      </c>
      <c r="H1013" t="s">
        <v>366</v>
      </c>
      <c r="I1013" t="s">
        <v>929</v>
      </c>
      <c r="J1013" t="s">
        <v>366</v>
      </c>
      <c r="K1013" t="s">
        <v>44</v>
      </c>
      <c r="L1013">
        <v>11</v>
      </c>
      <c r="M1013" t="s">
        <v>364</v>
      </c>
      <c r="N1013" s="5">
        <v>0.54</v>
      </c>
      <c r="O1013" t="s">
        <v>30</v>
      </c>
      <c r="P1013" s="5">
        <v>0.377952756</v>
      </c>
      <c r="Q1013" s="6">
        <v>470.68413770000001</v>
      </c>
      <c r="R1013" s="7">
        <v>1.5726179313484332E-4</v>
      </c>
      <c r="S1013" s="7">
        <v>9.1338395454728966E-5</v>
      </c>
      <c r="T1013" s="6">
        <v>7.4020631494829514E-2</v>
      </c>
      <c r="U1013" s="6">
        <v>4.2991533903510702E-2</v>
      </c>
    </row>
    <row r="1014" spans="1:21" x14ac:dyDescent="0.3">
      <c r="A1014" t="s">
        <v>21</v>
      </c>
      <c r="B1014" t="s">
        <v>398</v>
      </c>
      <c r="C1014" t="s">
        <v>219</v>
      </c>
      <c r="D1014" t="s">
        <v>368</v>
      </c>
      <c r="E1014" t="s">
        <v>25</v>
      </c>
      <c r="F1014" t="s">
        <v>26</v>
      </c>
      <c r="G1014" t="s">
        <v>531</v>
      </c>
      <c r="H1014" t="s">
        <v>28</v>
      </c>
      <c r="I1014" t="s">
        <v>28</v>
      </c>
      <c r="J1014" t="s">
        <v>28</v>
      </c>
      <c r="K1014" t="s">
        <v>29</v>
      </c>
      <c r="L1014">
        <v>20</v>
      </c>
      <c r="N1014" s="5">
        <v>0</v>
      </c>
      <c r="O1014" t="s">
        <v>30</v>
      </c>
      <c r="P1014" s="5">
        <v>0.3</v>
      </c>
      <c r="Q1014" s="6">
        <v>0</v>
      </c>
      <c r="R1014" s="7">
        <v>3.6816310603171587E-4</v>
      </c>
      <c r="S1014" s="7">
        <v>1.1165464820805936E-4</v>
      </c>
      <c r="T1014" s="6">
        <v>0</v>
      </c>
      <c r="U1014" s="6">
        <v>0</v>
      </c>
    </row>
    <row r="1015" spans="1:21" x14ac:dyDescent="0.3">
      <c r="A1015" t="s">
        <v>21</v>
      </c>
      <c r="B1015" t="s">
        <v>398</v>
      </c>
      <c r="C1015" t="s">
        <v>219</v>
      </c>
      <c r="D1015" t="s">
        <v>368</v>
      </c>
      <c r="E1015" t="s">
        <v>25</v>
      </c>
      <c r="F1015" t="s">
        <v>26</v>
      </c>
      <c r="G1015" t="s">
        <v>532</v>
      </c>
      <c r="H1015" t="s">
        <v>223</v>
      </c>
      <c r="I1015" t="s">
        <v>914</v>
      </c>
      <c r="J1015" t="s">
        <v>223</v>
      </c>
      <c r="K1015" t="s">
        <v>29</v>
      </c>
      <c r="L1015">
        <v>5</v>
      </c>
      <c r="M1015" t="s">
        <v>220</v>
      </c>
      <c r="N1015" s="5">
        <v>0</v>
      </c>
      <c r="O1015" t="s">
        <v>30</v>
      </c>
      <c r="P1015" s="5">
        <v>1</v>
      </c>
      <c r="Q1015" s="6">
        <v>0</v>
      </c>
      <c r="R1015" s="7">
        <v>1.0438347089802846E-4</v>
      </c>
      <c r="S1015" s="7">
        <v>3.4778106055455282E-5</v>
      </c>
      <c r="T1015" s="6">
        <v>0</v>
      </c>
      <c r="U1015" s="6">
        <v>0</v>
      </c>
    </row>
    <row r="1016" spans="1:21" x14ac:dyDescent="0.3">
      <c r="A1016" t="s">
        <v>21</v>
      </c>
      <c r="B1016" t="s">
        <v>398</v>
      </c>
      <c r="C1016" t="s">
        <v>219</v>
      </c>
      <c r="D1016" t="s">
        <v>368</v>
      </c>
      <c r="E1016" t="s">
        <v>25</v>
      </c>
      <c r="F1016" t="s">
        <v>31</v>
      </c>
      <c r="G1016" t="s">
        <v>533</v>
      </c>
      <c r="H1016" t="s">
        <v>28</v>
      </c>
      <c r="I1016" t="s">
        <v>28</v>
      </c>
      <c r="J1016" t="s">
        <v>28</v>
      </c>
      <c r="K1016" t="s">
        <v>29</v>
      </c>
      <c r="L1016">
        <v>20</v>
      </c>
      <c r="N1016" s="5">
        <v>0</v>
      </c>
      <c r="O1016" t="s">
        <v>30</v>
      </c>
      <c r="P1016" s="5">
        <v>0.3</v>
      </c>
      <c r="Q1016" s="6">
        <v>0</v>
      </c>
      <c r="R1016" s="7">
        <v>3.6816310603171587E-4</v>
      </c>
      <c r="S1016" s="7">
        <v>1.1165464820805936E-4</v>
      </c>
      <c r="T1016" s="6">
        <v>0</v>
      </c>
      <c r="U1016" s="6">
        <v>0</v>
      </c>
    </row>
    <row r="1017" spans="1:21" x14ac:dyDescent="0.3">
      <c r="A1017" t="s">
        <v>21</v>
      </c>
      <c r="B1017" t="s">
        <v>398</v>
      </c>
      <c r="C1017" t="s">
        <v>219</v>
      </c>
      <c r="D1017" t="s">
        <v>368</v>
      </c>
      <c r="E1017" t="s">
        <v>25</v>
      </c>
      <c r="F1017" t="s">
        <v>31</v>
      </c>
      <c r="G1017" t="s">
        <v>534</v>
      </c>
      <c r="H1017" t="s">
        <v>223</v>
      </c>
      <c r="I1017" t="s">
        <v>914</v>
      </c>
      <c r="J1017" t="s">
        <v>223</v>
      </c>
      <c r="K1017" t="s">
        <v>29</v>
      </c>
      <c r="L1017">
        <v>5</v>
      </c>
      <c r="M1017" t="s">
        <v>220</v>
      </c>
      <c r="N1017" s="5">
        <v>0</v>
      </c>
      <c r="O1017" t="s">
        <v>30</v>
      </c>
      <c r="P1017" s="5">
        <v>1</v>
      </c>
      <c r="Q1017" s="6">
        <v>0</v>
      </c>
      <c r="R1017" s="7">
        <v>1.0438347089802846E-4</v>
      </c>
      <c r="S1017" s="7">
        <v>3.4778106055455282E-5</v>
      </c>
      <c r="T1017" s="6">
        <v>0</v>
      </c>
      <c r="U1017" s="6">
        <v>0</v>
      </c>
    </row>
    <row r="1018" spans="1:21" x14ac:dyDescent="0.3">
      <c r="A1018" t="s">
        <v>21</v>
      </c>
      <c r="B1018" t="s">
        <v>398</v>
      </c>
      <c r="C1018" t="s">
        <v>219</v>
      </c>
      <c r="D1018" t="s">
        <v>368</v>
      </c>
      <c r="E1018" t="s">
        <v>25</v>
      </c>
      <c r="F1018" t="s">
        <v>41</v>
      </c>
      <c r="G1018" t="s">
        <v>630</v>
      </c>
      <c r="H1018" t="s">
        <v>370</v>
      </c>
      <c r="I1018" t="s">
        <v>370</v>
      </c>
      <c r="J1018" t="s">
        <v>370</v>
      </c>
      <c r="K1018" t="s">
        <v>44</v>
      </c>
      <c r="L1018">
        <v>12</v>
      </c>
      <c r="M1018" t="s">
        <v>368</v>
      </c>
      <c r="N1018" s="5">
        <v>0.54</v>
      </c>
      <c r="O1018" t="s">
        <v>30</v>
      </c>
      <c r="P1018" s="5">
        <v>0.308888889</v>
      </c>
      <c r="Q1018" s="6">
        <v>418473.36609999998</v>
      </c>
      <c r="R1018" s="7">
        <v>1.5726179313484332E-4</v>
      </c>
      <c r="S1018" s="7">
        <v>9.1338395454728966E-5</v>
      </c>
      <c r="T1018" s="6">
        <v>65.80987193205975</v>
      </c>
      <c r="U1018" s="6">
        <v>38.222685800113368</v>
      </c>
    </row>
    <row r="1019" spans="1:21" x14ac:dyDescent="0.3">
      <c r="A1019" t="s">
        <v>21</v>
      </c>
      <c r="B1019" t="s">
        <v>398</v>
      </c>
      <c r="C1019" t="s">
        <v>219</v>
      </c>
      <c r="D1019" t="s">
        <v>368</v>
      </c>
      <c r="E1019" t="s">
        <v>25</v>
      </c>
      <c r="F1019" t="s">
        <v>41</v>
      </c>
      <c r="G1019" t="s">
        <v>631</v>
      </c>
      <c r="H1019" t="s">
        <v>372</v>
      </c>
      <c r="I1019" t="s">
        <v>930</v>
      </c>
      <c r="J1019" t="s">
        <v>372</v>
      </c>
      <c r="K1019" t="s">
        <v>44</v>
      </c>
      <c r="L1019">
        <v>11</v>
      </c>
      <c r="M1019" t="s">
        <v>368</v>
      </c>
      <c r="N1019" s="5">
        <v>0.46</v>
      </c>
      <c r="O1019" t="s">
        <v>30</v>
      </c>
      <c r="P1019" s="5">
        <v>0.20865139899999999</v>
      </c>
      <c r="Q1019" s="6">
        <v>200631.98610000001</v>
      </c>
      <c r="R1019" s="7">
        <v>1.5726179313484332E-4</v>
      </c>
      <c r="S1019" s="7">
        <v>9.1338395454728966E-5</v>
      </c>
      <c r="T1019" s="6">
        <v>31.551745894290963</v>
      </c>
      <c r="U1019" s="6">
        <v>18.325403687269485</v>
      </c>
    </row>
    <row r="1020" spans="1:21" x14ac:dyDescent="0.3">
      <c r="A1020" t="s">
        <v>21</v>
      </c>
      <c r="B1020" t="s">
        <v>398</v>
      </c>
      <c r="C1020" t="s">
        <v>219</v>
      </c>
      <c r="D1020" t="s">
        <v>368</v>
      </c>
      <c r="E1020" t="s">
        <v>25</v>
      </c>
      <c r="F1020" t="s">
        <v>26</v>
      </c>
      <c r="G1020" t="s">
        <v>632</v>
      </c>
      <c r="H1020" t="s">
        <v>372</v>
      </c>
      <c r="I1020" t="s">
        <v>930</v>
      </c>
      <c r="J1020" t="s">
        <v>372</v>
      </c>
      <c r="K1020" t="s">
        <v>44</v>
      </c>
      <c r="L1020">
        <v>11</v>
      </c>
      <c r="M1020" t="s">
        <v>368</v>
      </c>
      <c r="N1020" s="5">
        <v>0.46</v>
      </c>
      <c r="O1020" t="s">
        <v>30</v>
      </c>
      <c r="P1020" s="5">
        <v>0.20865139899999999</v>
      </c>
      <c r="Q1020" s="6">
        <v>2149.4835699999999</v>
      </c>
      <c r="R1020" s="7">
        <v>1.5726179313484332E-4</v>
      </c>
      <c r="S1020" s="7">
        <v>9.1338395454728966E-5</v>
      </c>
      <c r="T1020" s="6">
        <v>0.33803164053208451</v>
      </c>
      <c r="U1020" s="6">
        <v>0.19633038034010258</v>
      </c>
    </row>
    <row r="1021" spans="1:21" x14ac:dyDescent="0.3">
      <c r="A1021" t="s">
        <v>21</v>
      </c>
      <c r="B1021" t="s">
        <v>398</v>
      </c>
      <c r="C1021" t="s">
        <v>219</v>
      </c>
      <c r="D1021" t="s">
        <v>368</v>
      </c>
      <c r="E1021" t="s">
        <v>25</v>
      </c>
      <c r="F1021" t="s">
        <v>26</v>
      </c>
      <c r="G1021" t="s">
        <v>633</v>
      </c>
      <c r="H1021" t="s">
        <v>370</v>
      </c>
      <c r="I1021" t="s">
        <v>370</v>
      </c>
      <c r="J1021" t="s">
        <v>370</v>
      </c>
      <c r="K1021" t="s">
        <v>44</v>
      </c>
      <c r="L1021">
        <v>12</v>
      </c>
      <c r="M1021" t="s">
        <v>368</v>
      </c>
      <c r="N1021" s="5">
        <v>0.54</v>
      </c>
      <c r="O1021" t="s">
        <v>30</v>
      </c>
      <c r="P1021" s="5">
        <v>0.308888889</v>
      </c>
      <c r="Q1021" s="6">
        <v>4483.3410919999997</v>
      </c>
      <c r="R1021" s="7">
        <v>1.5726179313484332E-4</v>
      </c>
      <c r="S1021" s="7">
        <v>9.1338395454728966E-5</v>
      </c>
      <c r="T1021" s="6">
        <v>0.70505825936304656</v>
      </c>
      <c r="U1021" s="6">
        <v>0.40950118161953236</v>
      </c>
    </row>
    <row r="1022" spans="1:21" x14ac:dyDescent="0.3">
      <c r="A1022" t="s">
        <v>21</v>
      </c>
      <c r="B1022" t="s">
        <v>398</v>
      </c>
      <c r="C1022" t="s">
        <v>80</v>
      </c>
      <c r="D1022" t="s">
        <v>375</v>
      </c>
      <c r="E1022" t="s">
        <v>25</v>
      </c>
      <c r="F1022" t="s">
        <v>26</v>
      </c>
      <c r="G1022" t="s">
        <v>429</v>
      </c>
      <c r="H1022" t="s">
        <v>28</v>
      </c>
      <c r="I1022" t="s">
        <v>28</v>
      </c>
      <c r="J1022" t="s">
        <v>28</v>
      </c>
      <c r="K1022" t="s">
        <v>29</v>
      </c>
      <c r="L1022">
        <v>20</v>
      </c>
      <c r="N1022" s="5">
        <v>0</v>
      </c>
      <c r="O1022" t="s">
        <v>30</v>
      </c>
      <c r="P1022" s="5">
        <v>0.3</v>
      </c>
      <c r="Q1022" s="6">
        <v>0</v>
      </c>
      <c r="R1022" s="7">
        <v>0</v>
      </c>
      <c r="S1022" s="7">
        <v>1.931068935849194E-4</v>
      </c>
      <c r="T1022" s="6">
        <v>0</v>
      </c>
      <c r="U1022" s="6">
        <v>0</v>
      </c>
    </row>
    <row r="1023" spans="1:21" x14ac:dyDescent="0.3">
      <c r="A1023" t="s">
        <v>21</v>
      </c>
      <c r="B1023" t="s">
        <v>398</v>
      </c>
      <c r="C1023" t="s">
        <v>80</v>
      </c>
      <c r="D1023" t="s">
        <v>375</v>
      </c>
      <c r="E1023" t="s">
        <v>25</v>
      </c>
      <c r="F1023" t="s">
        <v>26</v>
      </c>
      <c r="G1023" t="s">
        <v>430</v>
      </c>
      <c r="H1023" t="s">
        <v>84</v>
      </c>
      <c r="I1023" t="s">
        <v>84</v>
      </c>
      <c r="J1023" t="s">
        <v>84</v>
      </c>
      <c r="K1023" t="s">
        <v>29</v>
      </c>
      <c r="L1023">
        <v>20</v>
      </c>
      <c r="N1023" s="5">
        <v>6.7500000000000004E-2</v>
      </c>
      <c r="O1023" t="s">
        <v>30</v>
      </c>
      <c r="P1023" s="5">
        <v>0</v>
      </c>
      <c r="Q1023" s="6">
        <v>0</v>
      </c>
      <c r="R1023" s="7">
        <v>0</v>
      </c>
      <c r="S1023" s="7">
        <v>0</v>
      </c>
      <c r="T1023" s="6">
        <v>0</v>
      </c>
      <c r="U1023" s="6">
        <v>0</v>
      </c>
    </row>
    <row r="1024" spans="1:21" x14ac:dyDescent="0.3">
      <c r="A1024" t="s">
        <v>21</v>
      </c>
      <c r="B1024" t="s">
        <v>398</v>
      </c>
      <c r="C1024" t="s">
        <v>80</v>
      </c>
      <c r="D1024" t="s">
        <v>375</v>
      </c>
      <c r="E1024" t="s">
        <v>25</v>
      </c>
      <c r="F1024" t="s">
        <v>26</v>
      </c>
      <c r="G1024" t="s">
        <v>431</v>
      </c>
      <c r="H1024" t="s">
        <v>86</v>
      </c>
      <c r="I1024" t="s">
        <v>86</v>
      </c>
      <c r="J1024" t="s">
        <v>86</v>
      </c>
      <c r="K1024" t="s">
        <v>29</v>
      </c>
      <c r="L1024">
        <v>20</v>
      </c>
      <c r="N1024" s="5">
        <v>0</v>
      </c>
      <c r="O1024" t="s">
        <v>30</v>
      </c>
      <c r="P1024" s="5">
        <v>2.4082833000000001E-2</v>
      </c>
      <c r="Q1024" s="6">
        <v>0</v>
      </c>
      <c r="R1024" s="7">
        <v>0</v>
      </c>
      <c r="S1024" s="7">
        <v>9.7367594861764994E-4</v>
      </c>
      <c r="T1024" s="6">
        <v>0</v>
      </c>
      <c r="U1024" s="6">
        <v>0</v>
      </c>
    </row>
    <row r="1025" spans="1:21" x14ac:dyDescent="0.3">
      <c r="A1025" t="s">
        <v>21</v>
      </c>
      <c r="B1025" t="s">
        <v>398</v>
      </c>
      <c r="C1025" t="s">
        <v>80</v>
      </c>
      <c r="D1025" t="s">
        <v>375</v>
      </c>
      <c r="E1025" t="s">
        <v>25</v>
      </c>
      <c r="F1025" t="s">
        <v>26</v>
      </c>
      <c r="G1025" t="s">
        <v>432</v>
      </c>
      <c r="H1025" t="s">
        <v>88</v>
      </c>
      <c r="I1025" t="s">
        <v>900</v>
      </c>
      <c r="J1025" t="s">
        <v>88</v>
      </c>
      <c r="K1025" t="s">
        <v>29</v>
      </c>
      <c r="L1025">
        <v>20</v>
      </c>
      <c r="N1025" s="5">
        <v>0.36</v>
      </c>
      <c r="O1025" t="s">
        <v>30</v>
      </c>
      <c r="P1025" s="5">
        <v>0.15512195100000001</v>
      </c>
      <c r="Q1025" s="6">
        <v>2061.8726660000002</v>
      </c>
      <c r="R1025" s="7">
        <v>0</v>
      </c>
      <c r="S1025" s="7">
        <v>1.3508533296737609E-3</v>
      </c>
      <c r="T1025" s="6">
        <v>0</v>
      </c>
      <c r="U1025" s="6">
        <v>2.7852875562294144</v>
      </c>
    </row>
    <row r="1026" spans="1:21" x14ac:dyDescent="0.3">
      <c r="A1026" t="s">
        <v>21</v>
      </c>
      <c r="B1026" t="s">
        <v>398</v>
      </c>
      <c r="C1026" t="s">
        <v>80</v>
      </c>
      <c r="D1026" t="s">
        <v>375</v>
      </c>
      <c r="E1026" t="s">
        <v>25</v>
      </c>
      <c r="F1026" t="s">
        <v>26</v>
      </c>
      <c r="G1026" t="s">
        <v>433</v>
      </c>
      <c r="H1026" t="s">
        <v>90</v>
      </c>
      <c r="I1026" t="s">
        <v>901</v>
      </c>
      <c r="J1026" t="s">
        <v>90</v>
      </c>
      <c r="K1026" t="s">
        <v>29</v>
      </c>
      <c r="L1026">
        <v>20</v>
      </c>
      <c r="N1026" s="5">
        <v>0</v>
      </c>
      <c r="O1026" t="s">
        <v>30</v>
      </c>
      <c r="P1026" s="5">
        <v>0.52104097500000002</v>
      </c>
      <c r="Q1026" s="6">
        <v>0</v>
      </c>
      <c r="R1026" s="7">
        <v>0</v>
      </c>
      <c r="S1026" s="7">
        <v>1.0820638138986927E-3</v>
      </c>
      <c r="T1026" s="6">
        <v>0</v>
      </c>
      <c r="U1026" s="6">
        <v>0</v>
      </c>
    </row>
    <row r="1027" spans="1:21" x14ac:dyDescent="0.3">
      <c r="A1027" t="s">
        <v>21</v>
      </c>
      <c r="B1027" t="s">
        <v>398</v>
      </c>
      <c r="C1027" t="s">
        <v>80</v>
      </c>
      <c r="D1027" t="s">
        <v>375</v>
      </c>
      <c r="E1027" t="s">
        <v>25</v>
      </c>
      <c r="F1027" t="s">
        <v>26</v>
      </c>
      <c r="G1027" t="s">
        <v>434</v>
      </c>
      <c r="H1027" t="s">
        <v>92</v>
      </c>
      <c r="I1027" t="s">
        <v>902</v>
      </c>
      <c r="J1027" t="s">
        <v>92</v>
      </c>
      <c r="K1027" t="s">
        <v>29</v>
      </c>
      <c r="L1027">
        <v>20</v>
      </c>
      <c r="N1027" s="5">
        <v>0</v>
      </c>
      <c r="O1027" t="s">
        <v>30</v>
      </c>
      <c r="P1027" s="5">
        <v>0.21699819200000001</v>
      </c>
      <c r="Q1027" s="6">
        <v>0</v>
      </c>
      <c r="R1027" s="7">
        <v>0</v>
      </c>
      <c r="S1027" s="7">
        <v>1.2294205087528098E-3</v>
      </c>
      <c r="T1027" s="6">
        <v>0</v>
      </c>
      <c r="U1027" s="6">
        <v>0</v>
      </c>
    </row>
    <row r="1028" spans="1:21" x14ac:dyDescent="0.3">
      <c r="A1028" t="s">
        <v>21</v>
      </c>
      <c r="B1028" t="s">
        <v>398</v>
      </c>
      <c r="C1028" t="s">
        <v>80</v>
      </c>
      <c r="D1028" t="s">
        <v>375</v>
      </c>
      <c r="E1028" t="s">
        <v>25</v>
      </c>
      <c r="F1028" t="s">
        <v>26</v>
      </c>
      <c r="G1028" t="s">
        <v>435</v>
      </c>
      <c r="H1028" t="s">
        <v>94</v>
      </c>
      <c r="I1028" t="s">
        <v>903</v>
      </c>
      <c r="J1028" t="s">
        <v>94</v>
      </c>
      <c r="K1028" t="s">
        <v>29</v>
      </c>
      <c r="L1028">
        <v>20</v>
      </c>
      <c r="N1028" s="5">
        <v>0</v>
      </c>
      <c r="O1028" t="s">
        <v>30</v>
      </c>
      <c r="P1028" s="5">
        <v>0.28512396699999998</v>
      </c>
      <c r="Q1028" s="6">
        <v>0</v>
      </c>
      <c r="R1028" s="7">
        <v>0</v>
      </c>
      <c r="S1028" s="7">
        <v>1.1140384301340774E-3</v>
      </c>
      <c r="T1028" s="6">
        <v>0</v>
      </c>
      <c r="U1028" s="6">
        <v>0</v>
      </c>
    </row>
    <row r="1029" spans="1:21" x14ac:dyDescent="0.3">
      <c r="A1029" t="s">
        <v>21</v>
      </c>
      <c r="B1029" t="s">
        <v>398</v>
      </c>
      <c r="C1029" t="s">
        <v>80</v>
      </c>
      <c r="D1029" t="s">
        <v>375</v>
      </c>
      <c r="E1029" t="s">
        <v>25</v>
      </c>
      <c r="F1029" t="s">
        <v>26</v>
      </c>
      <c r="G1029" t="s">
        <v>436</v>
      </c>
      <c r="H1029" t="s">
        <v>96</v>
      </c>
      <c r="I1029" t="s">
        <v>904</v>
      </c>
      <c r="J1029" t="s">
        <v>96</v>
      </c>
      <c r="K1029" t="s">
        <v>29</v>
      </c>
      <c r="L1029">
        <v>11</v>
      </c>
      <c r="N1029" s="5">
        <v>0.9</v>
      </c>
      <c r="O1029" t="s">
        <v>30</v>
      </c>
      <c r="P1029" s="5">
        <v>0.04</v>
      </c>
      <c r="Q1029" s="6">
        <v>44.340017369999998</v>
      </c>
      <c r="R1029" s="7">
        <v>0</v>
      </c>
      <c r="S1029" s="7">
        <v>0</v>
      </c>
      <c r="T1029" s="6">
        <v>0</v>
      </c>
      <c r="U1029" s="6">
        <v>0</v>
      </c>
    </row>
    <row r="1030" spans="1:21" x14ac:dyDescent="0.3">
      <c r="A1030" t="s">
        <v>21</v>
      </c>
      <c r="B1030" t="s">
        <v>398</v>
      </c>
      <c r="C1030" t="s">
        <v>80</v>
      </c>
      <c r="D1030" t="s">
        <v>375</v>
      </c>
      <c r="E1030" t="s">
        <v>25</v>
      </c>
      <c r="F1030" t="s">
        <v>26</v>
      </c>
      <c r="G1030" t="s">
        <v>437</v>
      </c>
      <c r="H1030" t="s">
        <v>98</v>
      </c>
      <c r="I1030" t="s">
        <v>98</v>
      </c>
      <c r="J1030" t="s">
        <v>98</v>
      </c>
      <c r="K1030" t="s">
        <v>29</v>
      </c>
      <c r="L1030">
        <v>11</v>
      </c>
      <c r="N1030" s="5">
        <v>5.8799999999999998E-2</v>
      </c>
      <c r="O1030" t="s">
        <v>30</v>
      </c>
      <c r="P1030" s="5">
        <v>0</v>
      </c>
      <c r="Q1030" s="6">
        <v>0</v>
      </c>
      <c r="R1030" s="7">
        <v>0</v>
      </c>
      <c r="S1030" s="7">
        <v>0</v>
      </c>
      <c r="T1030" s="6">
        <v>0</v>
      </c>
      <c r="U1030" s="6">
        <v>0</v>
      </c>
    </row>
    <row r="1031" spans="1:21" x14ac:dyDescent="0.3">
      <c r="A1031" t="s">
        <v>21</v>
      </c>
      <c r="B1031" t="s">
        <v>398</v>
      </c>
      <c r="C1031" t="s">
        <v>80</v>
      </c>
      <c r="D1031" t="s">
        <v>375</v>
      </c>
      <c r="E1031" t="s">
        <v>25</v>
      </c>
      <c r="F1031" t="s">
        <v>26</v>
      </c>
      <c r="G1031" t="s">
        <v>438</v>
      </c>
      <c r="H1031" t="s">
        <v>100</v>
      </c>
      <c r="I1031" t="s">
        <v>100</v>
      </c>
      <c r="J1031" t="s">
        <v>100</v>
      </c>
      <c r="K1031" t="s">
        <v>29</v>
      </c>
      <c r="L1031">
        <v>20</v>
      </c>
      <c r="N1031" s="5">
        <v>9.4999999999999998E-3</v>
      </c>
      <c r="O1031" t="s">
        <v>30</v>
      </c>
      <c r="P1031" s="5">
        <v>0.1</v>
      </c>
      <c r="Q1031" s="6">
        <v>30.625415140000001</v>
      </c>
      <c r="R1031" s="7">
        <v>0</v>
      </c>
      <c r="S1031" s="7">
        <v>8.3215779668067188E-4</v>
      </c>
      <c r="T1031" s="6">
        <v>0</v>
      </c>
      <c r="U1031" s="6">
        <v>2.5485177985333292E-2</v>
      </c>
    </row>
    <row r="1032" spans="1:21" x14ac:dyDescent="0.3">
      <c r="A1032" t="s">
        <v>21</v>
      </c>
      <c r="B1032" t="s">
        <v>398</v>
      </c>
      <c r="C1032" t="s">
        <v>80</v>
      </c>
      <c r="D1032" t="s">
        <v>375</v>
      </c>
      <c r="E1032" t="s">
        <v>25</v>
      </c>
      <c r="F1032" t="s">
        <v>26</v>
      </c>
      <c r="G1032" t="s">
        <v>439</v>
      </c>
      <c r="H1032" t="s">
        <v>102</v>
      </c>
      <c r="I1032" t="s">
        <v>102</v>
      </c>
      <c r="J1032" t="s">
        <v>102</v>
      </c>
      <c r="K1032" t="s">
        <v>29</v>
      </c>
      <c r="L1032">
        <v>11</v>
      </c>
      <c r="N1032" s="5">
        <v>0.02</v>
      </c>
      <c r="O1032" t="s">
        <v>30</v>
      </c>
      <c r="P1032" s="5">
        <v>1.72E-2</v>
      </c>
      <c r="Q1032" s="6">
        <v>0</v>
      </c>
      <c r="R1032" s="7">
        <v>0</v>
      </c>
      <c r="S1032" s="7">
        <v>0</v>
      </c>
      <c r="T1032" s="6">
        <v>0</v>
      </c>
      <c r="U1032" s="6">
        <v>0</v>
      </c>
    </row>
    <row r="1033" spans="1:21" x14ac:dyDescent="0.3">
      <c r="A1033" t="s">
        <v>21</v>
      </c>
      <c r="B1033" t="s">
        <v>398</v>
      </c>
      <c r="C1033" t="s">
        <v>80</v>
      </c>
      <c r="D1033" t="s">
        <v>375</v>
      </c>
      <c r="E1033" t="s">
        <v>25</v>
      </c>
      <c r="F1033" t="s">
        <v>26</v>
      </c>
      <c r="G1033" t="s">
        <v>440</v>
      </c>
      <c r="H1033" t="s">
        <v>104</v>
      </c>
      <c r="I1033" t="s">
        <v>104</v>
      </c>
      <c r="J1033" t="s">
        <v>104</v>
      </c>
      <c r="K1033" t="s">
        <v>29</v>
      </c>
      <c r="L1033">
        <v>15</v>
      </c>
      <c r="N1033" s="5">
        <v>0.40500000000000003</v>
      </c>
      <c r="O1033" t="s">
        <v>30</v>
      </c>
      <c r="P1033" s="5">
        <v>7.2037079999999996E-3</v>
      </c>
      <c r="Q1033" s="6">
        <v>0</v>
      </c>
      <c r="R1033" s="7">
        <v>0</v>
      </c>
      <c r="S1033" s="7">
        <v>9.2577893529988229E-4</v>
      </c>
      <c r="T1033" s="6">
        <v>0</v>
      </c>
      <c r="U1033" s="6">
        <v>0</v>
      </c>
    </row>
    <row r="1034" spans="1:21" x14ac:dyDescent="0.3">
      <c r="A1034" t="s">
        <v>21</v>
      </c>
      <c r="B1034" t="s">
        <v>398</v>
      </c>
      <c r="C1034" t="s">
        <v>80</v>
      </c>
      <c r="D1034" t="s">
        <v>375</v>
      </c>
      <c r="E1034" t="s">
        <v>25</v>
      </c>
      <c r="F1034" t="s">
        <v>26</v>
      </c>
      <c r="G1034" t="s">
        <v>441</v>
      </c>
      <c r="H1034" t="s">
        <v>106</v>
      </c>
      <c r="I1034" t="s">
        <v>106</v>
      </c>
      <c r="J1034" t="s">
        <v>106</v>
      </c>
      <c r="K1034" t="s">
        <v>29</v>
      </c>
      <c r="L1034">
        <v>11</v>
      </c>
      <c r="N1034" s="5">
        <v>2.9081632999999999E-2</v>
      </c>
      <c r="O1034" t="s">
        <v>30</v>
      </c>
      <c r="P1034" s="5">
        <v>0.15</v>
      </c>
      <c r="Q1034" s="6">
        <v>152.06873340000001</v>
      </c>
      <c r="R1034" s="7">
        <v>0</v>
      </c>
      <c r="S1034" s="7">
        <v>1.2952420799350073E-4</v>
      </c>
      <c r="T1034" s="6">
        <v>0</v>
      </c>
      <c r="U1034" s="6">
        <v>1.9696582254209814E-2</v>
      </c>
    </row>
    <row r="1035" spans="1:21" x14ac:dyDescent="0.3">
      <c r="A1035" t="s">
        <v>21</v>
      </c>
      <c r="B1035" t="s">
        <v>398</v>
      </c>
      <c r="C1035" t="s">
        <v>80</v>
      </c>
      <c r="D1035" t="s">
        <v>375</v>
      </c>
      <c r="E1035" t="s">
        <v>25</v>
      </c>
      <c r="F1035" t="s">
        <v>26</v>
      </c>
      <c r="G1035" t="s">
        <v>442</v>
      </c>
      <c r="H1035" t="s">
        <v>111</v>
      </c>
      <c r="I1035" t="s">
        <v>111</v>
      </c>
      <c r="J1035" t="s">
        <v>111</v>
      </c>
      <c r="K1035" t="s">
        <v>29</v>
      </c>
      <c r="L1035">
        <v>20</v>
      </c>
      <c r="N1035" s="5">
        <v>2.7E-2</v>
      </c>
      <c r="O1035" t="s">
        <v>30</v>
      </c>
      <c r="P1035" s="5">
        <v>0.146537695</v>
      </c>
      <c r="Q1035" s="6">
        <v>137.32334119999999</v>
      </c>
      <c r="R1035" s="7">
        <v>0</v>
      </c>
      <c r="S1035" s="7">
        <v>8.9048709555079723E-4</v>
      </c>
      <c r="T1035" s="6">
        <v>0</v>
      </c>
      <c r="U1035" s="6">
        <v>0.12228466325651911</v>
      </c>
    </row>
    <row r="1036" spans="1:21" x14ac:dyDescent="0.3">
      <c r="A1036" t="s">
        <v>21</v>
      </c>
      <c r="B1036" t="s">
        <v>398</v>
      </c>
      <c r="C1036" t="s">
        <v>80</v>
      </c>
      <c r="D1036" t="s">
        <v>375</v>
      </c>
      <c r="E1036" t="s">
        <v>25</v>
      </c>
      <c r="F1036" t="s">
        <v>26</v>
      </c>
      <c r="G1036" t="s">
        <v>444</v>
      </c>
      <c r="H1036" t="s">
        <v>115</v>
      </c>
      <c r="I1036" t="s">
        <v>905</v>
      </c>
      <c r="J1036" t="s">
        <v>115</v>
      </c>
      <c r="K1036" t="s">
        <v>29</v>
      </c>
      <c r="L1036">
        <v>20</v>
      </c>
      <c r="N1036" s="5">
        <v>0.19</v>
      </c>
      <c r="O1036" t="s">
        <v>30</v>
      </c>
      <c r="P1036" s="5">
        <v>2.8129095E-2</v>
      </c>
      <c r="Q1036" s="6">
        <v>0</v>
      </c>
      <c r="R1036" s="7">
        <v>0</v>
      </c>
      <c r="S1036" s="7">
        <v>5.6478647055865038E-4</v>
      </c>
      <c r="T1036" s="6">
        <v>0</v>
      </c>
      <c r="U1036" s="6">
        <v>0</v>
      </c>
    </row>
    <row r="1037" spans="1:21" x14ac:dyDescent="0.3">
      <c r="A1037" t="s">
        <v>21</v>
      </c>
      <c r="B1037" t="s">
        <v>398</v>
      </c>
      <c r="C1037" t="s">
        <v>80</v>
      </c>
      <c r="D1037" t="s">
        <v>375</v>
      </c>
      <c r="E1037" t="s">
        <v>25</v>
      </c>
      <c r="F1037" t="s">
        <v>26</v>
      </c>
      <c r="G1037" t="s">
        <v>445</v>
      </c>
      <c r="H1037" t="s">
        <v>117</v>
      </c>
      <c r="I1037" t="s">
        <v>906</v>
      </c>
      <c r="J1037" t="s">
        <v>117</v>
      </c>
      <c r="K1037" t="s">
        <v>29</v>
      </c>
      <c r="L1037">
        <v>20</v>
      </c>
      <c r="N1037" s="5">
        <v>0.14249999999999999</v>
      </c>
      <c r="O1037" t="s">
        <v>30</v>
      </c>
      <c r="P1037" s="5">
        <v>2.9989943000000002E-2</v>
      </c>
      <c r="Q1037" s="6">
        <v>0</v>
      </c>
      <c r="R1037" s="7">
        <v>0</v>
      </c>
      <c r="S1037" s="7">
        <v>9.7406742677655584E-4</v>
      </c>
      <c r="T1037" s="6">
        <v>0</v>
      </c>
      <c r="U1037" s="6">
        <v>0</v>
      </c>
    </row>
    <row r="1038" spans="1:21" x14ac:dyDescent="0.3">
      <c r="A1038" t="s">
        <v>21</v>
      </c>
      <c r="B1038" t="s">
        <v>398</v>
      </c>
      <c r="C1038" t="s">
        <v>80</v>
      </c>
      <c r="D1038" t="s">
        <v>375</v>
      </c>
      <c r="E1038" t="s">
        <v>25</v>
      </c>
      <c r="F1038" t="s">
        <v>26</v>
      </c>
      <c r="G1038" t="s">
        <v>446</v>
      </c>
      <c r="H1038" t="s">
        <v>119</v>
      </c>
      <c r="I1038" t="s">
        <v>907</v>
      </c>
      <c r="J1038" t="s">
        <v>119</v>
      </c>
      <c r="K1038" t="s">
        <v>29</v>
      </c>
      <c r="L1038">
        <v>20</v>
      </c>
      <c r="N1038" s="5">
        <v>0.54</v>
      </c>
      <c r="O1038" t="s">
        <v>30</v>
      </c>
      <c r="P1038" s="5">
        <v>0.125</v>
      </c>
      <c r="Q1038" s="6">
        <v>2333.5295860000001</v>
      </c>
      <c r="R1038" s="7">
        <v>0</v>
      </c>
      <c r="S1038" s="7">
        <v>8.9048709555079723E-4</v>
      </c>
      <c r="T1038" s="6">
        <v>0</v>
      </c>
      <c r="U1038" s="6">
        <v>2.0779779834189944</v>
      </c>
    </row>
    <row r="1039" spans="1:21" x14ac:dyDescent="0.3">
      <c r="A1039" t="s">
        <v>21</v>
      </c>
      <c r="B1039" t="s">
        <v>398</v>
      </c>
      <c r="C1039" t="s">
        <v>80</v>
      </c>
      <c r="D1039" t="s">
        <v>375</v>
      </c>
      <c r="E1039" t="s">
        <v>25</v>
      </c>
      <c r="F1039" t="s">
        <v>26</v>
      </c>
      <c r="G1039" t="s">
        <v>447</v>
      </c>
      <c r="H1039" t="s">
        <v>121</v>
      </c>
      <c r="I1039" t="s">
        <v>121</v>
      </c>
      <c r="J1039" t="s">
        <v>121</v>
      </c>
      <c r="K1039" t="s">
        <v>29</v>
      </c>
      <c r="L1039">
        <v>11</v>
      </c>
      <c r="N1039" s="5">
        <v>0</v>
      </c>
      <c r="O1039" t="s">
        <v>30</v>
      </c>
      <c r="P1039" s="5">
        <v>0</v>
      </c>
      <c r="Q1039" s="6">
        <v>0</v>
      </c>
      <c r="R1039" s="7">
        <v>0</v>
      </c>
      <c r="S1039" s="7">
        <v>0</v>
      </c>
      <c r="T1039" s="6">
        <v>0</v>
      </c>
      <c r="U1039" s="6">
        <v>0</v>
      </c>
    </row>
    <row r="1040" spans="1:21" x14ac:dyDescent="0.3">
      <c r="A1040" t="s">
        <v>21</v>
      </c>
      <c r="B1040" t="s">
        <v>398</v>
      </c>
      <c r="C1040" t="s">
        <v>80</v>
      </c>
      <c r="D1040" t="s">
        <v>375</v>
      </c>
      <c r="E1040" t="s">
        <v>25</v>
      </c>
      <c r="F1040" t="s">
        <v>26</v>
      </c>
      <c r="G1040" t="s">
        <v>448</v>
      </c>
      <c r="H1040" t="s">
        <v>123</v>
      </c>
      <c r="I1040" t="s">
        <v>123</v>
      </c>
      <c r="J1040" t="s">
        <v>123</v>
      </c>
      <c r="K1040" t="s">
        <v>29</v>
      </c>
      <c r="L1040">
        <v>15</v>
      </c>
      <c r="N1040" s="5">
        <v>0</v>
      </c>
      <c r="O1040" t="s">
        <v>30</v>
      </c>
      <c r="P1040" s="5">
        <v>0</v>
      </c>
      <c r="Q1040" s="6">
        <v>0</v>
      </c>
      <c r="R1040" s="7">
        <v>0</v>
      </c>
      <c r="S1040" s="7">
        <v>0</v>
      </c>
      <c r="T1040" s="6">
        <v>0</v>
      </c>
      <c r="U1040" s="6">
        <v>0</v>
      </c>
    </row>
    <row r="1041" spans="1:21" x14ac:dyDescent="0.3">
      <c r="A1041" t="s">
        <v>21</v>
      </c>
      <c r="B1041" t="s">
        <v>398</v>
      </c>
      <c r="C1041" t="s">
        <v>80</v>
      </c>
      <c r="D1041" t="s">
        <v>375</v>
      </c>
      <c r="E1041" t="s">
        <v>25</v>
      </c>
      <c r="F1041" t="s">
        <v>26</v>
      </c>
      <c r="G1041" t="s">
        <v>449</v>
      </c>
      <c r="H1041" t="s">
        <v>125</v>
      </c>
      <c r="I1041" t="s">
        <v>908</v>
      </c>
      <c r="J1041" t="s">
        <v>125</v>
      </c>
      <c r="K1041" t="s">
        <v>29</v>
      </c>
      <c r="L1041">
        <v>20</v>
      </c>
      <c r="N1041" s="5">
        <v>0.08</v>
      </c>
      <c r="O1041" t="s">
        <v>30</v>
      </c>
      <c r="P1041" s="5">
        <v>3.3170732000000001E-2</v>
      </c>
      <c r="Q1041" s="6">
        <v>0</v>
      </c>
      <c r="R1041" s="7">
        <v>0</v>
      </c>
      <c r="S1041" s="7">
        <v>1.1044101163005346E-3</v>
      </c>
      <c r="T1041" s="6">
        <v>0</v>
      </c>
      <c r="U1041" s="6">
        <v>0</v>
      </c>
    </row>
    <row r="1042" spans="1:21" x14ac:dyDescent="0.3">
      <c r="A1042" t="s">
        <v>21</v>
      </c>
      <c r="B1042" t="s">
        <v>398</v>
      </c>
      <c r="C1042" t="s">
        <v>80</v>
      </c>
      <c r="D1042" t="s">
        <v>375</v>
      </c>
      <c r="E1042" t="s">
        <v>25</v>
      </c>
      <c r="F1042" t="s">
        <v>26</v>
      </c>
      <c r="G1042" t="s">
        <v>450</v>
      </c>
      <c r="H1042" t="s">
        <v>127</v>
      </c>
      <c r="I1042" t="s">
        <v>909</v>
      </c>
      <c r="J1042" t="s">
        <v>127</v>
      </c>
      <c r="K1042" t="s">
        <v>29</v>
      </c>
      <c r="L1042">
        <v>20</v>
      </c>
      <c r="N1042" s="5">
        <v>0</v>
      </c>
      <c r="O1042" t="s">
        <v>30</v>
      </c>
      <c r="P1042" s="5">
        <v>0.48504983400000001</v>
      </c>
      <c r="Q1042" s="6">
        <v>0</v>
      </c>
      <c r="R1042" s="7">
        <v>0</v>
      </c>
      <c r="S1042" s="7">
        <v>1.0253235912835545E-3</v>
      </c>
      <c r="T1042" s="6">
        <v>0</v>
      </c>
      <c r="U1042" s="6">
        <v>0</v>
      </c>
    </row>
    <row r="1043" spans="1:21" x14ac:dyDescent="0.3">
      <c r="A1043" t="s">
        <v>21</v>
      </c>
      <c r="B1043" t="s">
        <v>398</v>
      </c>
      <c r="C1043" t="s">
        <v>80</v>
      </c>
      <c r="D1043" t="s">
        <v>375</v>
      </c>
      <c r="E1043" t="s">
        <v>25</v>
      </c>
      <c r="F1043" t="s">
        <v>26</v>
      </c>
      <c r="G1043" t="s">
        <v>451</v>
      </c>
      <c r="H1043" t="s">
        <v>129</v>
      </c>
      <c r="I1043" t="s">
        <v>910</v>
      </c>
      <c r="J1043" t="s">
        <v>129</v>
      </c>
      <c r="K1043" t="s">
        <v>29</v>
      </c>
      <c r="L1043">
        <v>20</v>
      </c>
      <c r="N1043" s="5">
        <v>0</v>
      </c>
      <c r="O1043" t="s">
        <v>30</v>
      </c>
      <c r="P1043" s="5">
        <v>0.108499096</v>
      </c>
      <c r="Q1043" s="6">
        <v>0</v>
      </c>
      <c r="R1043" s="7">
        <v>0</v>
      </c>
      <c r="S1043" s="7">
        <v>1.0805851901144099E-3</v>
      </c>
      <c r="T1043" s="6">
        <v>0</v>
      </c>
      <c r="U1043" s="6">
        <v>0</v>
      </c>
    </row>
    <row r="1044" spans="1:21" x14ac:dyDescent="0.3">
      <c r="A1044" t="s">
        <v>21</v>
      </c>
      <c r="B1044" t="s">
        <v>398</v>
      </c>
      <c r="C1044" t="s">
        <v>80</v>
      </c>
      <c r="D1044" t="s">
        <v>375</v>
      </c>
      <c r="E1044" t="s">
        <v>25</v>
      </c>
      <c r="F1044" t="s">
        <v>26</v>
      </c>
      <c r="G1044" t="s">
        <v>452</v>
      </c>
      <c r="H1044" t="s">
        <v>131</v>
      </c>
      <c r="I1044" t="s">
        <v>911</v>
      </c>
      <c r="J1044" t="s">
        <v>131</v>
      </c>
      <c r="K1044" t="s">
        <v>29</v>
      </c>
      <c r="L1044">
        <v>20</v>
      </c>
      <c r="N1044" s="5">
        <v>0</v>
      </c>
      <c r="O1044" t="s">
        <v>30</v>
      </c>
      <c r="P1044" s="5">
        <v>0.19752066099999999</v>
      </c>
      <c r="Q1044" s="6">
        <v>0</v>
      </c>
      <c r="R1044" s="7">
        <v>0</v>
      </c>
      <c r="S1044" s="7">
        <v>1.0314931368229279E-3</v>
      </c>
      <c r="T1044" s="6">
        <v>0</v>
      </c>
      <c r="U1044" s="6">
        <v>0</v>
      </c>
    </row>
    <row r="1045" spans="1:21" x14ac:dyDescent="0.3">
      <c r="A1045" t="s">
        <v>21</v>
      </c>
      <c r="B1045" t="s">
        <v>398</v>
      </c>
      <c r="C1045" t="s">
        <v>80</v>
      </c>
      <c r="D1045" t="s">
        <v>375</v>
      </c>
      <c r="E1045" t="s">
        <v>25</v>
      </c>
      <c r="F1045" t="s">
        <v>26</v>
      </c>
      <c r="G1045" t="s">
        <v>453</v>
      </c>
      <c r="H1045" t="s">
        <v>157</v>
      </c>
      <c r="I1045" t="s">
        <v>912</v>
      </c>
      <c r="J1045" t="s">
        <v>157</v>
      </c>
      <c r="K1045" t="s">
        <v>29</v>
      </c>
      <c r="L1045">
        <v>11</v>
      </c>
      <c r="N1045" s="5">
        <v>0.52</v>
      </c>
      <c r="O1045" t="s">
        <v>30</v>
      </c>
      <c r="P1045" s="5">
        <v>0</v>
      </c>
      <c r="Q1045" s="6">
        <v>0</v>
      </c>
      <c r="R1045" s="7">
        <v>0</v>
      </c>
      <c r="S1045" s="7">
        <v>0</v>
      </c>
      <c r="T1045" s="6">
        <v>0</v>
      </c>
      <c r="U1045" s="6">
        <v>0</v>
      </c>
    </row>
    <row r="1046" spans="1:21" x14ac:dyDescent="0.3">
      <c r="A1046" t="s">
        <v>21</v>
      </c>
      <c r="B1046" t="s">
        <v>398</v>
      </c>
      <c r="C1046" t="s">
        <v>80</v>
      </c>
      <c r="D1046" t="s">
        <v>375</v>
      </c>
      <c r="E1046" t="s">
        <v>25</v>
      </c>
      <c r="F1046" t="s">
        <v>31</v>
      </c>
      <c r="G1046" t="s">
        <v>454</v>
      </c>
      <c r="H1046" t="s">
        <v>28</v>
      </c>
      <c r="I1046" t="s">
        <v>28</v>
      </c>
      <c r="J1046" t="s">
        <v>28</v>
      </c>
      <c r="K1046" t="s">
        <v>29</v>
      </c>
      <c r="L1046">
        <v>20</v>
      </c>
      <c r="N1046" s="5">
        <v>0</v>
      </c>
      <c r="O1046" t="s">
        <v>30</v>
      </c>
      <c r="P1046" s="5">
        <v>0.3</v>
      </c>
      <c r="Q1046" s="6">
        <v>0</v>
      </c>
      <c r="R1046" s="7">
        <v>0</v>
      </c>
      <c r="S1046" s="7">
        <v>1.931068935849194E-4</v>
      </c>
      <c r="T1046" s="6">
        <v>0</v>
      </c>
      <c r="U1046" s="6">
        <v>0</v>
      </c>
    </row>
    <row r="1047" spans="1:21" x14ac:dyDescent="0.3">
      <c r="A1047" t="s">
        <v>21</v>
      </c>
      <c r="B1047" t="s">
        <v>398</v>
      </c>
      <c r="C1047" t="s">
        <v>80</v>
      </c>
      <c r="D1047" t="s">
        <v>375</v>
      </c>
      <c r="E1047" t="s">
        <v>25</v>
      </c>
      <c r="F1047" t="s">
        <v>31</v>
      </c>
      <c r="G1047" t="s">
        <v>455</v>
      </c>
      <c r="H1047" t="s">
        <v>84</v>
      </c>
      <c r="I1047" t="s">
        <v>84</v>
      </c>
      <c r="J1047" t="s">
        <v>84</v>
      </c>
      <c r="K1047" t="s">
        <v>29</v>
      </c>
      <c r="L1047">
        <v>20</v>
      </c>
      <c r="N1047" s="5">
        <v>0.15</v>
      </c>
      <c r="O1047" t="s">
        <v>30</v>
      </c>
      <c r="P1047" s="5">
        <v>0.27939950000000002</v>
      </c>
      <c r="Q1047" s="6">
        <v>137879.81630000001</v>
      </c>
      <c r="R1047" s="7">
        <v>0</v>
      </c>
      <c r="S1047" s="7">
        <v>6.7364494125150257E-4</v>
      </c>
      <c r="T1047" s="6">
        <v>0</v>
      </c>
      <c r="U1047" s="6">
        <v>122.78019715206449</v>
      </c>
    </row>
    <row r="1048" spans="1:21" x14ac:dyDescent="0.3">
      <c r="A1048" t="s">
        <v>21</v>
      </c>
      <c r="B1048" t="s">
        <v>398</v>
      </c>
      <c r="C1048" t="s">
        <v>80</v>
      </c>
      <c r="D1048" t="s">
        <v>375</v>
      </c>
      <c r="E1048" t="s">
        <v>25</v>
      </c>
      <c r="F1048" t="s">
        <v>31</v>
      </c>
      <c r="G1048" t="s">
        <v>456</v>
      </c>
      <c r="H1048" t="s">
        <v>86</v>
      </c>
      <c r="I1048" t="s">
        <v>86</v>
      </c>
      <c r="J1048" t="s">
        <v>86</v>
      </c>
      <c r="K1048" t="s">
        <v>29</v>
      </c>
      <c r="L1048">
        <v>20</v>
      </c>
      <c r="N1048" s="5">
        <v>0</v>
      </c>
      <c r="O1048" t="s">
        <v>30</v>
      </c>
      <c r="P1048" s="5">
        <v>3.6351446000000003E-2</v>
      </c>
      <c r="Q1048" s="6">
        <v>0</v>
      </c>
      <c r="R1048" s="7">
        <v>0</v>
      </c>
      <c r="S1048" s="7">
        <v>9.7367594861765005E-4</v>
      </c>
      <c r="T1048" s="6">
        <v>0</v>
      </c>
      <c r="U1048" s="6">
        <v>0</v>
      </c>
    </row>
    <row r="1049" spans="1:21" x14ac:dyDescent="0.3">
      <c r="A1049" t="s">
        <v>21</v>
      </c>
      <c r="B1049" t="s">
        <v>398</v>
      </c>
      <c r="C1049" t="s">
        <v>80</v>
      </c>
      <c r="D1049" t="s">
        <v>375</v>
      </c>
      <c r="E1049" t="s">
        <v>25</v>
      </c>
      <c r="F1049" t="s">
        <v>31</v>
      </c>
      <c r="G1049" t="s">
        <v>457</v>
      </c>
      <c r="H1049" t="s">
        <v>88</v>
      </c>
      <c r="I1049" t="s">
        <v>900</v>
      </c>
      <c r="J1049" t="s">
        <v>88</v>
      </c>
      <c r="K1049" t="s">
        <v>29</v>
      </c>
      <c r="L1049">
        <v>20</v>
      </c>
      <c r="N1049" s="5">
        <v>0.17567412900000001</v>
      </c>
      <c r="O1049" t="s">
        <v>30</v>
      </c>
      <c r="P1049" s="5">
        <v>0.15512195100000001</v>
      </c>
      <c r="Q1049" s="6">
        <v>83479.730750000002</v>
      </c>
      <c r="R1049" s="7">
        <v>0</v>
      </c>
      <c r="S1049" s="7">
        <v>1.3508533296737609E-3</v>
      </c>
      <c r="T1049" s="6">
        <v>0</v>
      </c>
      <c r="U1049" s="6">
        <v>112.76887224390654</v>
      </c>
    </row>
    <row r="1050" spans="1:21" x14ac:dyDescent="0.3">
      <c r="A1050" t="s">
        <v>21</v>
      </c>
      <c r="B1050" t="s">
        <v>398</v>
      </c>
      <c r="C1050" t="s">
        <v>80</v>
      </c>
      <c r="D1050" t="s">
        <v>375</v>
      </c>
      <c r="E1050" t="s">
        <v>25</v>
      </c>
      <c r="F1050" t="s">
        <v>31</v>
      </c>
      <c r="G1050" t="s">
        <v>458</v>
      </c>
      <c r="H1050" t="s">
        <v>90</v>
      </c>
      <c r="I1050" t="s">
        <v>901</v>
      </c>
      <c r="J1050" t="s">
        <v>90</v>
      </c>
      <c r="K1050" t="s">
        <v>29</v>
      </c>
      <c r="L1050">
        <v>20</v>
      </c>
      <c r="N1050" s="5">
        <v>7.3129769999999997E-2</v>
      </c>
      <c r="O1050" t="s">
        <v>30</v>
      </c>
      <c r="P1050" s="5">
        <v>0.52104097500000002</v>
      </c>
      <c r="Q1050" s="6">
        <v>134074.81589999999</v>
      </c>
      <c r="R1050" s="7">
        <v>0</v>
      </c>
      <c r="S1050" s="7">
        <v>1.0820638138986927E-3</v>
      </c>
      <c r="T1050" s="6">
        <v>0</v>
      </c>
      <c r="U1050" s="6">
        <v>145.07750664051906</v>
      </c>
    </row>
    <row r="1051" spans="1:21" x14ac:dyDescent="0.3">
      <c r="A1051" t="s">
        <v>21</v>
      </c>
      <c r="B1051" t="s">
        <v>398</v>
      </c>
      <c r="C1051" t="s">
        <v>80</v>
      </c>
      <c r="D1051" t="s">
        <v>375</v>
      </c>
      <c r="E1051" t="s">
        <v>25</v>
      </c>
      <c r="F1051" t="s">
        <v>31</v>
      </c>
      <c r="G1051" t="s">
        <v>459</v>
      </c>
      <c r="H1051" t="s">
        <v>92</v>
      </c>
      <c r="I1051" t="s">
        <v>902</v>
      </c>
      <c r="J1051" t="s">
        <v>92</v>
      </c>
      <c r="K1051" t="s">
        <v>29</v>
      </c>
      <c r="L1051">
        <v>20</v>
      </c>
      <c r="N1051" s="5">
        <v>2.8622670999999999E-2</v>
      </c>
      <c r="O1051" t="s">
        <v>30</v>
      </c>
      <c r="P1051" s="5">
        <v>0.21699819200000001</v>
      </c>
      <c r="Q1051" s="6">
        <v>19205.6351</v>
      </c>
      <c r="R1051" s="7">
        <v>0</v>
      </c>
      <c r="S1051" s="7">
        <v>1.2294205087528098E-3</v>
      </c>
      <c r="T1051" s="6">
        <v>0</v>
      </c>
      <c r="U1051" s="6">
        <v>23.61180167556282</v>
      </c>
    </row>
    <row r="1052" spans="1:21" x14ac:dyDescent="0.3">
      <c r="A1052" t="s">
        <v>21</v>
      </c>
      <c r="B1052" t="s">
        <v>398</v>
      </c>
      <c r="C1052" t="s">
        <v>80</v>
      </c>
      <c r="D1052" t="s">
        <v>375</v>
      </c>
      <c r="E1052" t="s">
        <v>25</v>
      </c>
      <c r="F1052" t="s">
        <v>31</v>
      </c>
      <c r="G1052" t="s">
        <v>460</v>
      </c>
      <c r="H1052" t="s">
        <v>94</v>
      </c>
      <c r="I1052" t="s">
        <v>903</v>
      </c>
      <c r="J1052" t="s">
        <v>94</v>
      </c>
      <c r="K1052" t="s">
        <v>29</v>
      </c>
      <c r="L1052">
        <v>20</v>
      </c>
      <c r="N1052" s="5">
        <v>7.1053062E-2</v>
      </c>
      <c r="O1052" t="s">
        <v>30</v>
      </c>
      <c r="P1052" s="5">
        <v>0.28512396699999998</v>
      </c>
      <c r="Q1052" s="6">
        <v>68028.207179999998</v>
      </c>
      <c r="R1052" s="7">
        <v>0</v>
      </c>
      <c r="S1052" s="7">
        <v>1.1140384301340774E-3</v>
      </c>
      <c r="T1052" s="6">
        <v>0</v>
      </c>
      <c r="U1052" s="6">
        <v>75.786037131642971</v>
      </c>
    </row>
    <row r="1053" spans="1:21" x14ac:dyDescent="0.3">
      <c r="A1053" t="s">
        <v>21</v>
      </c>
      <c r="B1053" t="s">
        <v>398</v>
      </c>
      <c r="C1053" t="s">
        <v>80</v>
      </c>
      <c r="D1053" t="s">
        <v>375</v>
      </c>
      <c r="E1053" t="s">
        <v>25</v>
      </c>
      <c r="F1053" t="s">
        <v>31</v>
      </c>
      <c r="G1053" t="s">
        <v>461</v>
      </c>
      <c r="H1053" t="s">
        <v>96</v>
      </c>
      <c r="I1053" t="s">
        <v>904</v>
      </c>
      <c r="J1053" t="s">
        <v>96</v>
      </c>
      <c r="K1053" t="s">
        <v>29</v>
      </c>
      <c r="L1053">
        <v>11</v>
      </c>
      <c r="N1053" s="5">
        <v>0.9</v>
      </c>
      <c r="O1053" t="s">
        <v>30</v>
      </c>
      <c r="P1053" s="5">
        <v>0.04</v>
      </c>
      <c r="Q1053" s="6">
        <v>85477.376050000006</v>
      </c>
      <c r="R1053" s="7">
        <v>0</v>
      </c>
      <c r="S1053" s="7">
        <v>0</v>
      </c>
      <c r="T1053" s="6">
        <v>0</v>
      </c>
      <c r="U1053" s="6">
        <v>0</v>
      </c>
    </row>
    <row r="1054" spans="1:21" x14ac:dyDescent="0.3">
      <c r="A1054" t="s">
        <v>21</v>
      </c>
      <c r="B1054" t="s">
        <v>398</v>
      </c>
      <c r="C1054" t="s">
        <v>80</v>
      </c>
      <c r="D1054" t="s">
        <v>375</v>
      </c>
      <c r="E1054" t="s">
        <v>25</v>
      </c>
      <c r="F1054" t="s">
        <v>31</v>
      </c>
      <c r="G1054" t="s">
        <v>462</v>
      </c>
      <c r="H1054" t="s">
        <v>98</v>
      </c>
      <c r="I1054" t="s">
        <v>98</v>
      </c>
      <c r="J1054" t="s">
        <v>98</v>
      </c>
      <c r="K1054" t="s">
        <v>29</v>
      </c>
      <c r="L1054">
        <v>11</v>
      </c>
      <c r="N1054" s="5">
        <v>5.8799999999999998E-2</v>
      </c>
      <c r="O1054" t="s">
        <v>30</v>
      </c>
      <c r="P1054" s="5">
        <v>7.9760479999999995E-3</v>
      </c>
      <c r="Q1054" s="6">
        <v>1071.7133229999999</v>
      </c>
      <c r="R1054" s="7">
        <v>0</v>
      </c>
      <c r="S1054" s="7">
        <v>1.0798388595965698E-3</v>
      </c>
      <c r="T1054" s="6">
        <v>0</v>
      </c>
      <c r="U1054" s="6">
        <v>1.1572776925227701</v>
      </c>
    </row>
    <row r="1055" spans="1:21" x14ac:dyDescent="0.3">
      <c r="A1055" t="s">
        <v>21</v>
      </c>
      <c r="B1055" t="s">
        <v>398</v>
      </c>
      <c r="C1055" t="s">
        <v>80</v>
      </c>
      <c r="D1055" t="s">
        <v>375</v>
      </c>
      <c r="E1055" t="s">
        <v>25</v>
      </c>
      <c r="F1055" t="s">
        <v>31</v>
      </c>
      <c r="G1055" t="s">
        <v>463</v>
      </c>
      <c r="H1055" t="s">
        <v>100</v>
      </c>
      <c r="I1055" t="s">
        <v>100</v>
      </c>
      <c r="J1055" t="s">
        <v>100</v>
      </c>
      <c r="K1055" t="s">
        <v>29</v>
      </c>
      <c r="L1055">
        <v>20</v>
      </c>
      <c r="N1055" s="5">
        <v>9.4999999999999998E-3</v>
      </c>
      <c r="O1055" t="s">
        <v>30</v>
      </c>
      <c r="P1055" s="5">
        <v>0.1</v>
      </c>
      <c r="Q1055" s="6">
        <v>2420.8199770000001</v>
      </c>
      <c r="R1055" s="7">
        <v>0</v>
      </c>
      <c r="S1055" s="7">
        <v>8.3215779668067188E-4</v>
      </c>
      <c r="T1055" s="6">
        <v>0</v>
      </c>
      <c r="U1055" s="6">
        <v>2.0145042182208748</v>
      </c>
    </row>
    <row r="1056" spans="1:21" x14ac:dyDescent="0.3">
      <c r="A1056" t="s">
        <v>21</v>
      </c>
      <c r="B1056" t="s">
        <v>398</v>
      </c>
      <c r="C1056" t="s">
        <v>80</v>
      </c>
      <c r="D1056" t="s">
        <v>375</v>
      </c>
      <c r="E1056" t="s">
        <v>25</v>
      </c>
      <c r="F1056" t="s">
        <v>31</v>
      </c>
      <c r="G1056" t="s">
        <v>464</v>
      </c>
      <c r="H1056" t="s">
        <v>102</v>
      </c>
      <c r="I1056" t="s">
        <v>102</v>
      </c>
      <c r="J1056" t="s">
        <v>102</v>
      </c>
      <c r="K1056" t="s">
        <v>29</v>
      </c>
      <c r="L1056">
        <v>11</v>
      </c>
      <c r="N1056" s="5">
        <v>0.02</v>
      </c>
      <c r="O1056" t="s">
        <v>30</v>
      </c>
      <c r="P1056" s="5">
        <v>1.72E-2</v>
      </c>
      <c r="Q1056" s="6">
        <v>786.35998229999996</v>
      </c>
      <c r="R1056" s="7">
        <v>0</v>
      </c>
      <c r="S1056" s="7">
        <v>0</v>
      </c>
      <c r="T1056" s="6">
        <v>0</v>
      </c>
      <c r="U1056" s="6">
        <v>0</v>
      </c>
    </row>
    <row r="1057" spans="1:21" x14ac:dyDescent="0.3">
      <c r="A1057" t="s">
        <v>21</v>
      </c>
      <c r="B1057" t="s">
        <v>398</v>
      </c>
      <c r="C1057" t="s">
        <v>80</v>
      </c>
      <c r="D1057" t="s">
        <v>375</v>
      </c>
      <c r="E1057" t="s">
        <v>25</v>
      </c>
      <c r="F1057" t="s">
        <v>31</v>
      </c>
      <c r="G1057" t="s">
        <v>465</v>
      </c>
      <c r="H1057" t="s">
        <v>104</v>
      </c>
      <c r="I1057" t="s">
        <v>104</v>
      </c>
      <c r="J1057" t="s">
        <v>104</v>
      </c>
      <c r="K1057" t="s">
        <v>29</v>
      </c>
      <c r="L1057">
        <v>15</v>
      </c>
      <c r="N1057" s="5">
        <v>0.76500000000000001</v>
      </c>
      <c r="O1057" t="s">
        <v>30</v>
      </c>
      <c r="P1057" s="5">
        <v>7.2037079999999996E-3</v>
      </c>
      <c r="Q1057" s="6">
        <v>12587.14813</v>
      </c>
      <c r="R1057" s="7">
        <v>0</v>
      </c>
      <c r="S1057" s="7">
        <v>9.2577893529988229E-4</v>
      </c>
      <c r="T1057" s="6">
        <v>0</v>
      </c>
      <c r="U1057" s="6">
        <v>11.652916594253304</v>
      </c>
    </row>
    <row r="1058" spans="1:21" x14ac:dyDescent="0.3">
      <c r="A1058" t="s">
        <v>21</v>
      </c>
      <c r="B1058" t="s">
        <v>398</v>
      </c>
      <c r="C1058" t="s">
        <v>80</v>
      </c>
      <c r="D1058" t="s">
        <v>375</v>
      </c>
      <c r="E1058" t="s">
        <v>25</v>
      </c>
      <c r="F1058" t="s">
        <v>31</v>
      </c>
      <c r="G1058" t="s">
        <v>466</v>
      </c>
      <c r="H1058" t="s">
        <v>106</v>
      </c>
      <c r="I1058" t="s">
        <v>106</v>
      </c>
      <c r="J1058" t="s">
        <v>106</v>
      </c>
      <c r="K1058" t="s">
        <v>29</v>
      </c>
      <c r="L1058">
        <v>11</v>
      </c>
      <c r="N1058" s="5">
        <v>2.9081632999999999E-2</v>
      </c>
      <c r="O1058" t="s">
        <v>30</v>
      </c>
      <c r="P1058" s="5">
        <v>0.15</v>
      </c>
      <c r="Q1058" s="6">
        <v>12999.02706</v>
      </c>
      <c r="R1058" s="7">
        <v>0</v>
      </c>
      <c r="S1058" s="7">
        <v>1.1192424700279508E-4</v>
      </c>
      <c r="T1058" s="6">
        <v>0</v>
      </c>
      <c r="U1058" s="6">
        <v>1.4549063154594573</v>
      </c>
    </row>
    <row r="1059" spans="1:21" x14ac:dyDescent="0.3">
      <c r="A1059" t="s">
        <v>21</v>
      </c>
      <c r="B1059" t="s">
        <v>398</v>
      </c>
      <c r="C1059" t="s">
        <v>80</v>
      </c>
      <c r="D1059" t="s">
        <v>375</v>
      </c>
      <c r="E1059" t="s">
        <v>25</v>
      </c>
      <c r="F1059" t="s">
        <v>31</v>
      </c>
      <c r="G1059" t="s">
        <v>467</v>
      </c>
      <c r="H1059" t="s">
        <v>108</v>
      </c>
      <c r="I1059" t="s">
        <v>108</v>
      </c>
      <c r="J1059" t="s">
        <v>108</v>
      </c>
      <c r="K1059" t="s">
        <v>29</v>
      </c>
      <c r="L1059">
        <v>2</v>
      </c>
      <c r="M1059" t="s">
        <v>109</v>
      </c>
      <c r="N1059" s="5">
        <v>0</v>
      </c>
      <c r="O1059" t="s">
        <v>30</v>
      </c>
      <c r="P1059" s="5">
        <v>0.05</v>
      </c>
      <c r="Q1059" s="6">
        <v>0</v>
      </c>
      <c r="R1059" s="7">
        <v>0</v>
      </c>
      <c r="S1059" s="7">
        <v>8.9048709555079723E-4</v>
      </c>
      <c r="T1059" s="6">
        <v>0</v>
      </c>
      <c r="U1059" s="6">
        <v>0</v>
      </c>
    </row>
    <row r="1060" spans="1:21" x14ac:dyDescent="0.3">
      <c r="A1060" t="s">
        <v>21</v>
      </c>
      <c r="B1060" t="s">
        <v>398</v>
      </c>
      <c r="C1060" t="s">
        <v>80</v>
      </c>
      <c r="D1060" t="s">
        <v>375</v>
      </c>
      <c r="E1060" t="s">
        <v>25</v>
      </c>
      <c r="F1060" t="s">
        <v>31</v>
      </c>
      <c r="G1060" t="s">
        <v>468</v>
      </c>
      <c r="H1060" t="s">
        <v>111</v>
      </c>
      <c r="I1060" t="s">
        <v>111</v>
      </c>
      <c r="J1060" t="s">
        <v>111</v>
      </c>
      <c r="K1060" t="s">
        <v>29</v>
      </c>
      <c r="L1060">
        <v>20</v>
      </c>
      <c r="N1060" s="5">
        <v>2.2499999999999998E-3</v>
      </c>
      <c r="O1060" t="s">
        <v>30</v>
      </c>
      <c r="P1060" s="5">
        <v>0.146537695</v>
      </c>
      <c r="Q1060" s="6">
        <v>978.21435689999998</v>
      </c>
      <c r="R1060" s="7">
        <v>0</v>
      </c>
      <c r="S1060" s="7">
        <v>8.9048709555079723E-4</v>
      </c>
      <c r="T1060" s="6">
        <v>0</v>
      </c>
      <c r="U1060" s="6">
        <v>0.87108726150197191</v>
      </c>
    </row>
    <row r="1061" spans="1:21" x14ac:dyDescent="0.3">
      <c r="A1061" t="s">
        <v>21</v>
      </c>
      <c r="B1061" t="s">
        <v>398</v>
      </c>
      <c r="C1061" t="s">
        <v>80</v>
      </c>
      <c r="D1061" t="s">
        <v>375</v>
      </c>
      <c r="E1061" t="s">
        <v>25</v>
      </c>
      <c r="F1061" t="s">
        <v>31</v>
      </c>
      <c r="G1061" t="s">
        <v>469</v>
      </c>
      <c r="H1061" t="s">
        <v>115</v>
      </c>
      <c r="I1061" t="s">
        <v>905</v>
      </c>
      <c r="J1061" t="s">
        <v>115</v>
      </c>
      <c r="K1061" t="s">
        <v>29</v>
      </c>
      <c r="L1061">
        <v>20</v>
      </c>
      <c r="N1061" s="5">
        <v>0.19</v>
      </c>
      <c r="O1061" t="s">
        <v>30</v>
      </c>
      <c r="P1061" s="5">
        <v>8.222351E-2</v>
      </c>
      <c r="Q1061" s="6">
        <v>37910.521529999998</v>
      </c>
      <c r="R1061" s="7">
        <v>0</v>
      </c>
      <c r="S1061" s="7">
        <v>8.9696180021593631E-4</v>
      </c>
      <c r="T1061" s="6">
        <v>0</v>
      </c>
      <c r="U1061" s="6">
        <v>34.004289638673811</v>
      </c>
    </row>
    <row r="1062" spans="1:21" x14ac:dyDescent="0.3">
      <c r="A1062" t="s">
        <v>21</v>
      </c>
      <c r="B1062" t="s">
        <v>398</v>
      </c>
      <c r="C1062" t="s">
        <v>80</v>
      </c>
      <c r="D1062" t="s">
        <v>375</v>
      </c>
      <c r="E1062" t="s">
        <v>25</v>
      </c>
      <c r="F1062" t="s">
        <v>31</v>
      </c>
      <c r="G1062" t="s">
        <v>470</v>
      </c>
      <c r="H1062" t="s">
        <v>117</v>
      </c>
      <c r="I1062" t="s">
        <v>906</v>
      </c>
      <c r="J1062" t="s">
        <v>117</v>
      </c>
      <c r="K1062" t="s">
        <v>29</v>
      </c>
      <c r="L1062">
        <v>20</v>
      </c>
      <c r="N1062" s="5">
        <v>0.14249999999999999</v>
      </c>
      <c r="O1062" t="s">
        <v>30</v>
      </c>
      <c r="P1062" s="5">
        <v>4.2258556000000003E-2</v>
      </c>
      <c r="Q1062" s="6">
        <v>14384.71823</v>
      </c>
      <c r="R1062" s="7">
        <v>0</v>
      </c>
      <c r="S1062" s="7">
        <v>9.7406742677655584E-4</v>
      </c>
      <c r="T1062" s="6">
        <v>0</v>
      </c>
      <c r="U1062" s="6">
        <v>14.011685471201913</v>
      </c>
    </row>
    <row r="1063" spans="1:21" x14ac:dyDescent="0.3">
      <c r="A1063" t="s">
        <v>21</v>
      </c>
      <c r="B1063" t="s">
        <v>398</v>
      </c>
      <c r="C1063" t="s">
        <v>80</v>
      </c>
      <c r="D1063" t="s">
        <v>375</v>
      </c>
      <c r="E1063" t="s">
        <v>25</v>
      </c>
      <c r="F1063" t="s">
        <v>31</v>
      </c>
      <c r="G1063" t="s">
        <v>471</v>
      </c>
      <c r="H1063" t="s">
        <v>119</v>
      </c>
      <c r="I1063" t="s">
        <v>907</v>
      </c>
      <c r="J1063" t="s">
        <v>119</v>
      </c>
      <c r="K1063" t="s">
        <v>29</v>
      </c>
      <c r="L1063">
        <v>20</v>
      </c>
      <c r="N1063" s="5">
        <v>0.54</v>
      </c>
      <c r="O1063" t="s">
        <v>30</v>
      </c>
      <c r="P1063" s="5">
        <v>0.125</v>
      </c>
      <c r="Q1063" s="6">
        <v>200199.37450000001</v>
      </c>
      <c r="R1063" s="7">
        <v>0</v>
      </c>
      <c r="S1063" s="7">
        <v>8.9048709555079723E-4</v>
      </c>
      <c r="T1063" s="6">
        <v>0</v>
      </c>
      <c r="U1063" s="6">
        <v>178.27495952959134</v>
      </c>
    </row>
    <row r="1064" spans="1:21" x14ac:dyDescent="0.3">
      <c r="A1064" t="s">
        <v>21</v>
      </c>
      <c r="B1064" t="s">
        <v>398</v>
      </c>
      <c r="C1064" t="s">
        <v>80</v>
      </c>
      <c r="D1064" t="s">
        <v>375</v>
      </c>
      <c r="E1064" t="s">
        <v>25</v>
      </c>
      <c r="F1064" t="s">
        <v>31</v>
      </c>
      <c r="G1064" t="s">
        <v>472</v>
      </c>
      <c r="H1064" t="s">
        <v>121</v>
      </c>
      <c r="I1064" t="s">
        <v>121</v>
      </c>
      <c r="J1064" t="s">
        <v>121</v>
      </c>
      <c r="K1064" t="s">
        <v>29</v>
      </c>
      <c r="L1064">
        <v>11</v>
      </c>
      <c r="N1064" s="5">
        <v>0.65</v>
      </c>
      <c r="O1064" t="s">
        <v>30</v>
      </c>
      <c r="P1064" s="5">
        <v>0.12</v>
      </c>
      <c r="Q1064" s="6">
        <v>215725.94820000001</v>
      </c>
      <c r="R1064" s="7">
        <v>0</v>
      </c>
      <c r="S1064" s="7">
        <v>8.9048709555079723E-4</v>
      </c>
      <c r="T1064" s="6">
        <v>0</v>
      </c>
      <c r="U1064" s="6">
        <v>192.10117304755974</v>
      </c>
    </row>
    <row r="1065" spans="1:21" x14ac:dyDescent="0.3">
      <c r="A1065" t="s">
        <v>21</v>
      </c>
      <c r="B1065" t="s">
        <v>398</v>
      </c>
      <c r="C1065" t="s">
        <v>80</v>
      </c>
      <c r="D1065" t="s">
        <v>375</v>
      </c>
      <c r="E1065" t="s">
        <v>25</v>
      </c>
      <c r="F1065" t="s">
        <v>31</v>
      </c>
      <c r="G1065" t="s">
        <v>473</v>
      </c>
      <c r="H1065" t="s">
        <v>123</v>
      </c>
      <c r="I1065" t="s">
        <v>123</v>
      </c>
      <c r="J1065" t="s">
        <v>123</v>
      </c>
      <c r="K1065" t="s">
        <v>29</v>
      </c>
      <c r="L1065">
        <v>15</v>
      </c>
      <c r="N1065" s="5">
        <v>0</v>
      </c>
      <c r="O1065" t="s">
        <v>30</v>
      </c>
      <c r="P1065" s="5">
        <v>2.0452499999999998E-2</v>
      </c>
      <c r="Q1065" s="6">
        <v>0</v>
      </c>
      <c r="R1065" s="7">
        <v>0</v>
      </c>
      <c r="S1065" s="7">
        <v>8.9048709555079723E-4</v>
      </c>
      <c r="T1065" s="6">
        <v>0</v>
      </c>
      <c r="U1065" s="6">
        <v>0</v>
      </c>
    </row>
    <row r="1066" spans="1:21" x14ac:dyDescent="0.3">
      <c r="A1066" t="s">
        <v>21</v>
      </c>
      <c r="B1066" t="s">
        <v>398</v>
      </c>
      <c r="C1066" t="s">
        <v>80</v>
      </c>
      <c r="D1066" t="s">
        <v>375</v>
      </c>
      <c r="E1066" t="s">
        <v>25</v>
      </c>
      <c r="F1066" t="s">
        <v>31</v>
      </c>
      <c r="G1066" t="s">
        <v>474</v>
      </c>
      <c r="H1066" t="s">
        <v>125</v>
      </c>
      <c r="I1066" t="s">
        <v>908</v>
      </c>
      <c r="J1066" t="s">
        <v>125</v>
      </c>
      <c r="K1066" t="s">
        <v>29</v>
      </c>
      <c r="L1066">
        <v>20</v>
      </c>
      <c r="N1066" s="5">
        <v>3.9038694999999998E-2</v>
      </c>
      <c r="O1066" t="s">
        <v>30</v>
      </c>
      <c r="P1066" s="5">
        <v>3.3170732000000001E-2</v>
      </c>
      <c r="Q1066" s="6">
        <v>2963.9854500000001</v>
      </c>
      <c r="R1066" s="7">
        <v>0</v>
      </c>
      <c r="S1066" s="7">
        <v>1.1044101163005346E-3</v>
      </c>
      <c r="T1066" s="6">
        <v>0</v>
      </c>
      <c r="U1066" s="6">
        <v>3.2734555155475928</v>
      </c>
    </row>
    <row r="1067" spans="1:21" x14ac:dyDescent="0.3">
      <c r="A1067" t="s">
        <v>21</v>
      </c>
      <c r="B1067" t="s">
        <v>398</v>
      </c>
      <c r="C1067" t="s">
        <v>80</v>
      </c>
      <c r="D1067" t="s">
        <v>375</v>
      </c>
      <c r="E1067" t="s">
        <v>25</v>
      </c>
      <c r="F1067" t="s">
        <v>31</v>
      </c>
      <c r="G1067" t="s">
        <v>475</v>
      </c>
      <c r="H1067" t="s">
        <v>127</v>
      </c>
      <c r="I1067" t="s">
        <v>909</v>
      </c>
      <c r="J1067" t="s">
        <v>127</v>
      </c>
      <c r="K1067" t="s">
        <v>29</v>
      </c>
      <c r="L1067">
        <v>20</v>
      </c>
      <c r="N1067" s="5">
        <v>1.6251060000000001E-2</v>
      </c>
      <c r="O1067" t="s">
        <v>30</v>
      </c>
      <c r="P1067" s="5">
        <v>0.48504983400000001</v>
      </c>
      <c r="Q1067" s="6">
        <v>26679.487000000001</v>
      </c>
      <c r="R1067" s="7">
        <v>0</v>
      </c>
      <c r="S1067" s="7">
        <v>1.0253235912835545E-3</v>
      </c>
      <c r="T1067" s="6">
        <v>0</v>
      </c>
      <c r="U1067" s="6">
        <v>27.355107424442906</v>
      </c>
    </row>
    <row r="1068" spans="1:21" x14ac:dyDescent="0.3">
      <c r="A1068" t="s">
        <v>21</v>
      </c>
      <c r="B1068" t="s">
        <v>398</v>
      </c>
      <c r="C1068" t="s">
        <v>80</v>
      </c>
      <c r="D1068" t="s">
        <v>375</v>
      </c>
      <c r="E1068" t="s">
        <v>25</v>
      </c>
      <c r="F1068" t="s">
        <v>31</v>
      </c>
      <c r="G1068" t="s">
        <v>476</v>
      </c>
      <c r="H1068" t="s">
        <v>129</v>
      </c>
      <c r="I1068" t="s">
        <v>910</v>
      </c>
      <c r="J1068" t="s">
        <v>129</v>
      </c>
      <c r="K1068" t="s">
        <v>29</v>
      </c>
      <c r="L1068">
        <v>20</v>
      </c>
      <c r="N1068" s="5">
        <v>6.3605939999999998E-3</v>
      </c>
      <c r="O1068" t="s">
        <v>30</v>
      </c>
      <c r="P1068" s="5">
        <v>0.108499096</v>
      </c>
      <c r="Q1068" s="6">
        <v>1759.7966080000001</v>
      </c>
      <c r="R1068" s="7">
        <v>0</v>
      </c>
      <c r="S1068" s="7">
        <v>1.0805851901144099E-3</v>
      </c>
      <c r="T1068" s="6">
        <v>0</v>
      </c>
      <c r="U1068" s="6">
        <v>1.9016101522183737</v>
      </c>
    </row>
    <row r="1069" spans="1:21" x14ac:dyDescent="0.3">
      <c r="A1069" t="s">
        <v>21</v>
      </c>
      <c r="B1069" t="s">
        <v>398</v>
      </c>
      <c r="C1069" t="s">
        <v>80</v>
      </c>
      <c r="D1069" t="s">
        <v>375</v>
      </c>
      <c r="E1069" t="s">
        <v>25</v>
      </c>
      <c r="F1069" t="s">
        <v>31</v>
      </c>
      <c r="G1069" t="s">
        <v>477</v>
      </c>
      <c r="H1069" t="s">
        <v>131</v>
      </c>
      <c r="I1069" t="s">
        <v>911</v>
      </c>
      <c r="J1069" t="s">
        <v>131</v>
      </c>
      <c r="K1069" t="s">
        <v>29</v>
      </c>
      <c r="L1069">
        <v>20</v>
      </c>
      <c r="N1069" s="5">
        <v>1.5789569E-2</v>
      </c>
      <c r="O1069" t="s">
        <v>30</v>
      </c>
      <c r="P1069" s="5">
        <v>0.19752066099999999</v>
      </c>
      <c r="Q1069" s="6">
        <v>9583.8358640000006</v>
      </c>
      <c r="R1069" s="7">
        <v>0</v>
      </c>
      <c r="S1069" s="7">
        <v>1.0314931368229279E-3</v>
      </c>
      <c r="T1069" s="6">
        <v>0</v>
      </c>
      <c r="U1069" s="6">
        <v>9.8856609181534356</v>
      </c>
    </row>
    <row r="1070" spans="1:21" x14ac:dyDescent="0.3">
      <c r="A1070" t="s">
        <v>21</v>
      </c>
      <c r="B1070" t="s">
        <v>398</v>
      </c>
      <c r="C1070" t="s">
        <v>80</v>
      </c>
      <c r="D1070" t="s">
        <v>375</v>
      </c>
      <c r="E1070" t="s">
        <v>25</v>
      </c>
      <c r="F1070" t="s">
        <v>31</v>
      </c>
      <c r="G1070" t="s">
        <v>478</v>
      </c>
      <c r="H1070" t="s">
        <v>157</v>
      </c>
      <c r="I1070" t="s">
        <v>912</v>
      </c>
      <c r="J1070" t="s">
        <v>157</v>
      </c>
      <c r="K1070" t="s">
        <v>29</v>
      </c>
      <c r="L1070">
        <v>11</v>
      </c>
      <c r="N1070" s="5">
        <v>0.52</v>
      </c>
      <c r="O1070" t="s">
        <v>30</v>
      </c>
      <c r="P1070" s="5">
        <v>0.09</v>
      </c>
      <c r="Q1070" s="6">
        <v>119143.9423</v>
      </c>
      <c r="R1070" s="7">
        <v>0</v>
      </c>
      <c r="S1070" s="7">
        <v>8.9048709555079723E-4</v>
      </c>
      <c r="T1070" s="6">
        <v>0</v>
      </c>
      <c r="U1070" s="6">
        <v>106.09614313119877</v>
      </c>
    </row>
    <row r="1071" spans="1:21" x14ac:dyDescent="0.3">
      <c r="A1071" t="s">
        <v>21</v>
      </c>
      <c r="B1071" t="s">
        <v>398</v>
      </c>
      <c r="C1071" t="s">
        <v>80</v>
      </c>
      <c r="D1071" t="s">
        <v>375</v>
      </c>
      <c r="E1071" t="s">
        <v>25</v>
      </c>
      <c r="F1071" t="s">
        <v>41</v>
      </c>
      <c r="G1071" t="s">
        <v>634</v>
      </c>
      <c r="H1071" t="s">
        <v>214</v>
      </c>
      <c r="I1071" t="s">
        <v>214</v>
      </c>
      <c r="J1071" t="s">
        <v>214</v>
      </c>
      <c r="K1071" t="s">
        <v>44</v>
      </c>
      <c r="L1071">
        <v>13</v>
      </c>
      <c r="M1071" t="s">
        <v>375</v>
      </c>
      <c r="N1071" s="5">
        <v>7.1748251999999998E-2</v>
      </c>
      <c r="O1071" t="s">
        <v>30</v>
      </c>
      <c r="P1071" s="5">
        <v>0.26471302899999999</v>
      </c>
      <c r="Q1071" s="6">
        <v>59865.525179999997</v>
      </c>
      <c r="R1071" s="7">
        <v>0</v>
      </c>
      <c r="S1071" s="7">
        <v>1.9326217743494942E-4</v>
      </c>
      <c r="T1071" s="6">
        <v>0</v>
      </c>
      <c r="U1071" s="6">
        <v>11.569741749573591</v>
      </c>
    </row>
    <row r="1072" spans="1:21" x14ac:dyDescent="0.3">
      <c r="A1072" t="s">
        <v>21</v>
      </c>
      <c r="B1072" t="s">
        <v>398</v>
      </c>
      <c r="C1072" t="s">
        <v>80</v>
      </c>
      <c r="D1072" t="s">
        <v>375</v>
      </c>
      <c r="E1072" t="s">
        <v>25</v>
      </c>
      <c r="F1072" t="s">
        <v>26</v>
      </c>
      <c r="G1072" t="s">
        <v>635</v>
      </c>
      <c r="H1072" t="s">
        <v>214</v>
      </c>
      <c r="I1072" t="s">
        <v>214</v>
      </c>
      <c r="J1072" t="s">
        <v>214</v>
      </c>
      <c r="K1072" t="s">
        <v>44</v>
      </c>
      <c r="L1072">
        <v>13</v>
      </c>
      <c r="M1072" t="s">
        <v>375</v>
      </c>
      <c r="N1072" s="5">
        <v>7.7727273E-2</v>
      </c>
      <c r="O1072" t="s">
        <v>30</v>
      </c>
      <c r="P1072" s="5">
        <v>0.26471302899999999</v>
      </c>
      <c r="Q1072" s="6">
        <v>775.64648850000003</v>
      </c>
      <c r="R1072" s="7">
        <v>0</v>
      </c>
      <c r="S1072" s="7">
        <v>1.9326217743494942E-4</v>
      </c>
      <c r="T1072" s="6">
        <v>0</v>
      </c>
      <c r="U1072" s="6">
        <v>0.14990312928728247</v>
      </c>
    </row>
    <row r="1073" spans="1:21" x14ac:dyDescent="0.3">
      <c r="A1073" t="s">
        <v>21</v>
      </c>
      <c r="B1073" t="s">
        <v>398</v>
      </c>
      <c r="C1073" t="s">
        <v>158</v>
      </c>
      <c r="D1073" t="s">
        <v>208</v>
      </c>
      <c r="E1073" t="s">
        <v>25</v>
      </c>
      <c r="F1073" t="s">
        <v>26</v>
      </c>
      <c r="G1073" t="s">
        <v>479</v>
      </c>
      <c r="H1073" t="s">
        <v>28</v>
      </c>
      <c r="I1073" t="s">
        <v>28</v>
      </c>
      <c r="J1073" t="s">
        <v>28</v>
      </c>
      <c r="K1073" t="s">
        <v>29</v>
      </c>
      <c r="L1073">
        <v>20</v>
      </c>
      <c r="N1073" s="5">
        <v>0</v>
      </c>
      <c r="O1073" t="s">
        <v>30</v>
      </c>
      <c r="P1073" s="5">
        <v>0.3</v>
      </c>
      <c r="Q1073" s="6">
        <v>0</v>
      </c>
      <c r="R1073" s="7">
        <v>8.7284068609061894E-4</v>
      </c>
      <c r="S1073" s="7">
        <v>0</v>
      </c>
      <c r="T1073" s="6">
        <v>0</v>
      </c>
      <c r="U1073" s="6">
        <v>0</v>
      </c>
    </row>
    <row r="1074" spans="1:21" x14ac:dyDescent="0.3">
      <c r="A1074" t="s">
        <v>21</v>
      </c>
      <c r="B1074" t="s">
        <v>398</v>
      </c>
      <c r="C1074" t="s">
        <v>158</v>
      </c>
      <c r="D1074" t="s">
        <v>208</v>
      </c>
      <c r="E1074" t="s">
        <v>25</v>
      </c>
      <c r="F1074" t="s">
        <v>26</v>
      </c>
      <c r="G1074" t="s">
        <v>480</v>
      </c>
      <c r="H1074" t="s">
        <v>162</v>
      </c>
      <c r="I1074" t="s">
        <v>162</v>
      </c>
      <c r="J1074" t="s">
        <v>162</v>
      </c>
      <c r="K1074" t="s">
        <v>29</v>
      </c>
      <c r="L1074">
        <v>15</v>
      </c>
      <c r="N1074" s="5">
        <v>9.4999999999999998E-3</v>
      </c>
      <c r="O1074" t="s">
        <v>30</v>
      </c>
      <c r="P1074" s="5">
        <v>0.06</v>
      </c>
      <c r="Q1074" s="6">
        <v>0</v>
      </c>
      <c r="R1074" s="7">
        <v>3.4388204221613705E-4</v>
      </c>
      <c r="S1074" s="7">
        <v>0</v>
      </c>
      <c r="T1074" s="6">
        <v>0</v>
      </c>
      <c r="U1074" s="6">
        <v>0</v>
      </c>
    </row>
    <row r="1075" spans="1:21" x14ac:dyDescent="0.3">
      <c r="A1075" t="s">
        <v>21</v>
      </c>
      <c r="B1075" t="s">
        <v>398</v>
      </c>
      <c r="C1075" t="s">
        <v>158</v>
      </c>
      <c r="D1075" t="s">
        <v>208</v>
      </c>
      <c r="E1075" t="s">
        <v>25</v>
      </c>
      <c r="F1075" t="s">
        <v>26</v>
      </c>
      <c r="G1075" t="s">
        <v>481</v>
      </c>
      <c r="H1075" t="s">
        <v>164</v>
      </c>
      <c r="I1075" t="s">
        <v>164</v>
      </c>
      <c r="J1075" t="s">
        <v>164</v>
      </c>
      <c r="K1075" t="s">
        <v>29</v>
      </c>
      <c r="L1075">
        <v>10</v>
      </c>
      <c r="N1075" s="5">
        <v>0.3</v>
      </c>
      <c r="O1075" t="s">
        <v>30</v>
      </c>
      <c r="P1075" s="5">
        <v>4.2177297000000002E-2</v>
      </c>
      <c r="Q1075" s="6">
        <v>0</v>
      </c>
      <c r="R1075" s="7">
        <v>1.5041279839351773E-3</v>
      </c>
      <c r="S1075" s="7">
        <v>-6.8840361200273037E-4</v>
      </c>
      <c r="T1075" s="6">
        <v>0</v>
      </c>
      <c r="U1075" s="6">
        <v>0</v>
      </c>
    </row>
    <row r="1076" spans="1:21" x14ac:dyDescent="0.3">
      <c r="A1076" t="s">
        <v>21</v>
      </c>
      <c r="B1076" t="s">
        <v>398</v>
      </c>
      <c r="C1076" t="s">
        <v>158</v>
      </c>
      <c r="D1076" t="s">
        <v>208</v>
      </c>
      <c r="E1076" t="s">
        <v>25</v>
      </c>
      <c r="F1076" t="s">
        <v>26</v>
      </c>
      <c r="G1076" t="s">
        <v>482</v>
      </c>
      <c r="H1076" t="s">
        <v>86</v>
      </c>
      <c r="I1076" t="s">
        <v>86</v>
      </c>
      <c r="J1076" t="s">
        <v>86</v>
      </c>
      <c r="K1076" t="s">
        <v>29</v>
      </c>
      <c r="L1076">
        <v>20</v>
      </c>
      <c r="N1076" s="5">
        <v>0</v>
      </c>
      <c r="O1076" t="s">
        <v>30</v>
      </c>
      <c r="P1076" s="5">
        <v>2.2328378999999999E-2</v>
      </c>
      <c r="Q1076" s="6">
        <v>0</v>
      </c>
      <c r="R1076" s="7">
        <v>4.1614304261794292E-4</v>
      </c>
      <c r="S1076" s="7">
        <v>0</v>
      </c>
      <c r="T1076" s="6">
        <v>0</v>
      </c>
      <c r="U1076" s="6">
        <v>0</v>
      </c>
    </row>
    <row r="1077" spans="1:21" x14ac:dyDescent="0.3">
      <c r="A1077" t="s">
        <v>21</v>
      </c>
      <c r="B1077" t="s">
        <v>398</v>
      </c>
      <c r="C1077" t="s">
        <v>158</v>
      </c>
      <c r="D1077" t="s">
        <v>208</v>
      </c>
      <c r="E1077" t="s">
        <v>25</v>
      </c>
      <c r="F1077" t="s">
        <v>26</v>
      </c>
      <c r="G1077" t="s">
        <v>483</v>
      </c>
      <c r="H1077" t="s">
        <v>88</v>
      </c>
      <c r="I1077" t="s">
        <v>900</v>
      </c>
      <c r="J1077" t="s">
        <v>88</v>
      </c>
      <c r="K1077" t="s">
        <v>29</v>
      </c>
      <c r="L1077">
        <v>20</v>
      </c>
      <c r="N1077" s="5">
        <v>0.36</v>
      </c>
      <c r="O1077" t="s">
        <v>30</v>
      </c>
      <c r="P1077" s="5">
        <v>0.132678133</v>
      </c>
      <c r="Q1077" s="6">
        <v>2963.1364910000002</v>
      </c>
      <c r="R1077" s="7">
        <v>5.4422027606051417E-4</v>
      </c>
      <c r="S1077" s="7">
        <v>0</v>
      </c>
      <c r="T1077" s="6">
        <v>1.6125989591370034</v>
      </c>
      <c r="U1077" s="6">
        <v>0</v>
      </c>
    </row>
    <row r="1078" spans="1:21" x14ac:dyDescent="0.3">
      <c r="A1078" t="s">
        <v>21</v>
      </c>
      <c r="B1078" t="s">
        <v>398</v>
      </c>
      <c r="C1078" t="s">
        <v>158</v>
      </c>
      <c r="D1078" t="s">
        <v>208</v>
      </c>
      <c r="E1078" t="s">
        <v>25</v>
      </c>
      <c r="F1078" t="s">
        <v>26</v>
      </c>
      <c r="G1078" t="s">
        <v>484</v>
      </c>
      <c r="H1078" t="s">
        <v>90</v>
      </c>
      <c r="I1078" t="s">
        <v>901</v>
      </c>
      <c r="J1078" t="s">
        <v>90</v>
      </c>
      <c r="K1078" t="s">
        <v>29</v>
      </c>
      <c r="L1078">
        <v>20</v>
      </c>
      <c r="N1078" s="5">
        <v>0</v>
      </c>
      <c r="O1078" t="s">
        <v>30</v>
      </c>
      <c r="P1078" s="5">
        <v>0.40840336100000002</v>
      </c>
      <c r="Q1078" s="6">
        <v>0</v>
      </c>
      <c r="R1078" s="7">
        <v>5.9971371598526411E-4</v>
      </c>
      <c r="S1078" s="7">
        <v>0</v>
      </c>
      <c r="T1078" s="6">
        <v>0</v>
      </c>
      <c r="U1078" s="6">
        <v>0</v>
      </c>
    </row>
    <row r="1079" spans="1:21" x14ac:dyDescent="0.3">
      <c r="A1079" t="s">
        <v>21</v>
      </c>
      <c r="B1079" t="s">
        <v>398</v>
      </c>
      <c r="C1079" t="s">
        <v>158</v>
      </c>
      <c r="D1079" t="s">
        <v>208</v>
      </c>
      <c r="E1079" t="s">
        <v>25</v>
      </c>
      <c r="F1079" t="s">
        <v>26</v>
      </c>
      <c r="G1079" t="s">
        <v>485</v>
      </c>
      <c r="H1079" t="s">
        <v>92</v>
      </c>
      <c r="I1079" t="s">
        <v>902</v>
      </c>
      <c r="J1079" t="s">
        <v>92</v>
      </c>
      <c r="K1079" t="s">
        <v>29</v>
      </c>
      <c r="L1079">
        <v>20</v>
      </c>
      <c r="N1079" s="5">
        <v>0</v>
      </c>
      <c r="O1079" t="s">
        <v>30</v>
      </c>
      <c r="P1079" s="5">
        <v>0.17050258300000001</v>
      </c>
      <c r="Q1079" s="6">
        <v>0</v>
      </c>
      <c r="R1079" s="7">
        <v>5.7101895318805308E-4</v>
      </c>
      <c r="S1079" s="7">
        <v>0</v>
      </c>
      <c r="T1079" s="6">
        <v>0</v>
      </c>
      <c r="U1079" s="6">
        <v>0</v>
      </c>
    </row>
    <row r="1080" spans="1:21" x14ac:dyDescent="0.3">
      <c r="A1080" t="s">
        <v>21</v>
      </c>
      <c r="B1080" t="s">
        <v>398</v>
      </c>
      <c r="C1080" t="s">
        <v>158</v>
      </c>
      <c r="D1080" t="s">
        <v>208</v>
      </c>
      <c r="E1080" t="s">
        <v>25</v>
      </c>
      <c r="F1080" t="s">
        <v>26</v>
      </c>
      <c r="G1080" t="s">
        <v>486</v>
      </c>
      <c r="H1080" t="s">
        <v>94</v>
      </c>
      <c r="I1080" t="s">
        <v>903</v>
      </c>
      <c r="J1080" t="s">
        <v>94</v>
      </c>
      <c r="K1080" t="s">
        <v>29</v>
      </c>
      <c r="L1080">
        <v>20</v>
      </c>
      <c r="N1080" s="5">
        <v>0</v>
      </c>
      <c r="O1080" t="s">
        <v>30</v>
      </c>
      <c r="P1080" s="5">
        <v>0.21752668999999999</v>
      </c>
      <c r="Q1080" s="6">
        <v>0</v>
      </c>
      <c r="R1080" s="7">
        <v>4.2739666054208129E-4</v>
      </c>
      <c r="S1080" s="7">
        <v>0</v>
      </c>
      <c r="T1080" s="6">
        <v>0</v>
      </c>
      <c r="U1080" s="6">
        <v>0</v>
      </c>
    </row>
    <row r="1081" spans="1:21" x14ac:dyDescent="0.3">
      <c r="A1081" t="s">
        <v>21</v>
      </c>
      <c r="B1081" t="s">
        <v>398</v>
      </c>
      <c r="C1081" t="s">
        <v>158</v>
      </c>
      <c r="D1081" t="s">
        <v>208</v>
      </c>
      <c r="E1081" t="s">
        <v>25</v>
      </c>
      <c r="F1081" t="s">
        <v>26</v>
      </c>
      <c r="G1081" t="s">
        <v>487</v>
      </c>
      <c r="H1081" t="s">
        <v>96</v>
      </c>
      <c r="I1081" t="s">
        <v>904</v>
      </c>
      <c r="J1081" t="s">
        <v>96</v>
      </c>
      <c r="K1081" t="s">
        <v>29</v>
      </c>
      <c r="L1081">
        <v>11</v>
      </c>
      <c r="N1081" s="5">
        <v>0.9</v>
      </c>
      <c r="O1081" t="s">
        <v>30</v>
      </c>
      <c r="P1081" s="5">
        <v>0.04</v>
      </c>
      <c r="Q1081" s="6">
        <v>0</v>
      </c>
      <c r="R1081" s="7">
        <v>2.1371396823552727E-3</v>
      </c>
      <c r="S1081" s="7">
        <v>0</v>
      </c>
      <c r="T1081" s="6">
        <v>0</v>
      </c>
      <c r="U1081" s="6">
        <v>0</v>
      </c>
    </row>
    <row r="1082" spans="1:21" x14ac:dyDescent="0.3">
      <c r="A1082" t="s">
        <v>21</v>
      </c>
      <c r="B1082" t="s">
        <v>398</v>
      </c>
      <c r="C1082" t="s">
        <v>158</v>
      </c>
      <c r="D1082" t="s">
        <v>208</v>
      </c>
      <c r="E1082" t="s">
        <v>25</v>
      </c>
      <c r="F1082" t="s">
        <v>26</v>
      </c>
      <c r="G1082" t="s">
        <v>488</v>
      </c>
      <c r="H1082" t="s">
        <v>100</v>
      </c>
      <c r="I1082" t="s">
        <v>100</v>
      </c>
      <c r="J1082" t="s">
        <v>100</v>
      </c>
      <c r="K1082" t="s">
        <v>29</v>
      </c>
      <c r="L1082">
        <v>20</v>
      </c>
      <c r="N1082" s="5">
        <v>9.4999999999999998E-3</v>
      </c>
      <c r="O1082" t="s">
        <v>30</v>
      </c>
      <c r="P1082" s="5">
        <v>0.1</v>
      </c>
      <c r="Q1082" s="6">
        <v>52.331934510000004</v>
      </c>
      <c r="R1082" s="7">
        <v>8.1527516675263792E-4</v>
      </c>
      <c r="S1082" s="7">
        <v>0</v>
      </c>
      <c r="T1082" s="6">
        <v>4.2664926634128381E-2</v>
      </c>
      <c r="U1082" s="6">
        <v>0</v>
      </c>
    </row>
    <row r="1083" spans="1:21" x14ac:dyDescent="0.3">
      <c r="A1083" t="s">
        <v>21</v>
      </c>
      <c r="B1083" t="s">
        <v>398</v>
      </c>
      <c r="C1083" t="s">
        <v>158</v>
      </c>
      <c r="D1083" t="s">
        <v>208</v>
      </c>
      <c r="E1083" t="s">
        <v>25</v>
      </c>
      <c r="F1083" t="s">
        <v>26</v>
      </c>
      <c r="G1083" t="s">
        <v>489</v>
      </c>
      <c r="H1083" t="s">
        <v>102</v>
      </c>
      <c r="I1083" t="s">
        <v>102</v>
      </c>
      <c r="J1083" t="s">
        <v>102</v>
      </c>
      <c r="K1083" t="s">
        <v>29</v>
      </c>
      <c r="L1083">
        <v>11</v>
      </c>
      <c r="N1083" s="5">
        <v>0.02</v>
      </c>
      <c r="O1083" t="s">
        <v>30</v>
      </c>
      <c r="P1083" s="5">
        <v>1.72E-2</v>
      </c>
      <c r="Q1083" s="6">
        <v>0</v>
      </c>
      <c r="R1083" s="7">
        <v>2.1371396823552727E-3</v>
      </c>
      <c r="S1083" s="7">
        <v>0</v>
      </c>
      <c r="T1083" s="6">
        <v>0</v>
      </c>
      <c r="U1083" s="6">
        <v>0</v>
      </c>
    </row>
    <row r="1084" spans="1:21" x14ac:dyDescent="0.3">
      <c r="A1084" t="s">
        <v>21</v>
      </c>
      <c r="B1084" t="s">
        <v>398</v>
      </c>
      <c r="C1084" t="s">
        <v>158</v>
      </c>
      <c r="D1084" t="s">
        <v>208</v>
      </c>
      <c r="E1084" t="s">
        <v>25</v>
      </c>
      <c r="F1084" t="s">
        <v>26</v>
      </c>
      <c r="G1084" t="s">
        <v>491</v>
      </c>
      <c r="H1084" t="s">
        <v>106</v>
      </c>
      <c r="I1084" t="s">
        <v>106</v>
      </c>
      <c r="J1084" t="s">
        <v>106</v>
      </c>
      <c r="K1084" t="s">
        <v>29</v>
      </c>
      <c r="L1084">
        <v>11</v>
      </c>
      <c r="N1084" s="5">
        <v>2.9081632999999999E-2</v>
      </c>
      <c r="O1084" t="s">
        <v>30</v>
      </c>
      <c r="P1084" s="5">
        <v>7.1199999999999999E-2</v>
      </c>
      <c r="Q1084" s="6">
        <v>113.95389849999999</v>
      </c>
      <c r="R1084" s="7">
        <v>5.9249955264351192E-4</v>
      </c>
      <c r="S1084" s="7">
        <v>0</v>
      </c>
      <c r="T1084" s="6">
        <v>6.751763388323416E-2</v>
      </c>
      <c r="U1084" s="6">
        <v>0</v>
      </c>
    </row>
    <row r="1085" spans="1:21" x14ac:dyDescent="0.3">
      <c r="A1085" t="s">
        <v>21</v>
      </c>
      <c r="B1085" t="s">
        <v>398</v>
      </c>
      <c r="C1085" t="s">
        <v>158</v>
      </c>
      <c r="D1085" t="s">
        <v>208</v>
      </c>
      <c r="E1085" t="s">
        <v>25</v>
      </c>
      <c r="F1085" t="s">
        <v>26</v>
      </c>
      <c r="G1085" t="s">
        <v>492</v>
      </c>
      <c r="H1085" t="s">
        <v>111</v>
      </c>
      <c r="I1085" t="s">
        <v>111</v>
      </c>
      <c r="J1085" t="s">
        <v>111</v>
      </c>
      <c r="K1085" t="s">
        <v>29</v>
      </c>
      <c r="L1085">
        <v>20</v>
      </c>
      <c r="N1085" s="5">
        <v>2.7E-2</v>
      </c>
      <c r="O1085" t="s">
        <v>30</v>
      </c>
      <c r="P1085" s="5">
        <v>0.146537695</v>
      </c>
      <c r="Q1085" s="6">
        <v>246.42492229999999</v>
      </c>
      <c r="R1085" s="7">
        <v>6.1734118931197298E-4</v>
      </c>
      <c r="S1085" s="7">
        <v>0</v>
      </c>
      <c r="T1085" s="6">
        <v>0.15212825460879253</v>
      </c>
      <c r="U1085" s="6">
        <v>0</v>
      </c>
    </row>
    <row r="1086" spans="1:21" x14ac:dyDescent="0.3">
      <c r="A1086" t="s">
        <v>21</v>
      </c>
      <c r="B1086" t="s">
        <v>398</v>
      </c>
      <c r="C1086" t="s">
        <v>158</v>
      </c>
      <c r="D1086" t="s">
        <v>208</v>
      </c>
      <c r="E1086" t="s">
        <v>25</v>
      </c>
      <c r="F1086" t="s">
        <v>26</v>
      </c>
      <c r="G1086" t="s">
        <v>493</v>
      </c>
      <c r="H1086" t="s">
        <v>115</v>
      </c>
      <c r="I1086" t="s">
        <v>905</v>
      </c>
      <c r="J1086" t="s">
        <v>115</v>
      </c>
      <c r="K1086" t="s">
        <v>29</v>
      </c>
      <c r="L1086">
        <v>20</v>
      </c>
      <c r="N1086" s="5">
        <v>0.19</v>
      </c>
      <c r="O1086" t="s">
        <v>30</v>
      </c>
      <c r="P1086" s="5">
        <v>6.9001353000000001E-2</v>
      </c>
      <c r="Q1086" s="6">
        <v>130.4301802</v>
      </c>
      <c r="R1086" s="7">
        <v>0</v>
      </c>
      <c r="S1086" s="7">
        <v>0</v>
      </c>
      <c r="T1086" s="6">
        <v>0</v>
      </c>
      <c r="U1086" s="6">
        <v>0</v>
      </c>
    </row>
    <row r="1087" spans="1:21" x14ac:dyDescent="0.3">
      <c r="A1087" t="s">
        <v>21</v>
      </c>
      <c r="B1087" t="s">
        <v>398</v>
      </c>
      <c r="C1087" t="s">
        <v>158</v>
      </c>
      <c r="D1087" t="s">
        <v>208</v>
      </c>
      <c r="E1087" t="s">
        <v>25</v>
      </c>
      <c r="F1087" t="s">
        <v>26</v>
      </c>
      <c r="G1087" t="s">
        <v>494</v>
      </c>
      <c r="H1087" t="s">
        <v>117</v>
      </c>
      <c r="I1087" t="s">
        <v>906</v>
      </c>
      <c r="J1087" t="s">
        <v>117</v>
      </c>
      <c r="K1087" t="s">
        <v>29</v>
      </c>
      <c r="L1087">
        <v>20</v>
      </c>
      <c r="N1087" s="5">
        <v>0.14249999999999999</v>
      </c>
      <c r="O1087" t="s">
        <v>30</v>
      </c>
      <c r="P1087" s="5">
        <v>2.7805151E-2</v>
      </c>
      <c r="Q1087" s="6">
        <v>0</v>
      </c>
      <c r="R1087" s="7">
        <v>3.5546948253867679E-4</v>
      </c>
      <c r="S1087" s="7">
        <v>0</v>
      </c>
      <c r="T1087" s="6">
        <v>0</v>
      </c>
      <c r="U1087" s="6">
        <v>0</v>
      </c>
    </row>
    <row r="1088" spans="1:21" x14ac:dyDescent="0.3">
      <c r="A1088" t="s">
        <v>21</v>
      </c>
      <c r="B1088" t="s">
        <v>398</v>
      </c>
      <c r="C1088" t="s">
        <v>158</v>
      </c>
      <c r="D1088" t="s">
        <v>208</v>
      </c>
      <c r="E1088" t="s">
        <v>25</v>
      </c>
      <c r="F1088" t="s">
        <v>26</v>
      </c>
      <c r="G1088" t="s">
        <v>495</v>
      </c>
      <c r="H1088" t="s">
        <v>119</v>
      </c>
      <c r="I1088" t="s">
        <v>907</v>
      </c>
      <c r="J1088" t="s">
        <v>119</v>
      </c>
      <c r="K1088" t="s">
        <v>29</v>
      </c>
      <c r="L1088">
        <v>20</v>
      </c>
      <c r="N1088" s="5">
        <v>0.54</v>
      </c>
      <c r="O1088" t="s">
        <v>30</v>
      </c>
      <c r="P1088" s="5">
        <v>0.125</v>
      </c>
      <c r="Q1088" s="6">
        <v>3987.476314</v>
      </c>
      <c r="R1088" s="7">
        <v>6.1734118931197309E-4</v>
      </c>
      <c r="S1088" s="7">
        <v>0</v>
      </c>
      <c r="T1088" s="6">
        <v>2.4616333700380828</v>
      </c>
      <c r="U1088" s="6">
        <v>0</v>
      </c>
    </row>
    <row r="1089" spans="1:21" x14ac:dyDescent="0.3">
      <c r="A1089" t="s">
        <v>21</v>
      </c>
      <c r="B1089" t="s">
        <v>398</v>
      </c>
      <c r="C1089" t="s">
        <v>158</v>
      </c>
      <c r="D1089" t="s">
        <v>208</v>
      </c>
      <c r="E1089" t="s">
        <v>25</v>
      </c>
      <c r="F1089" t="s">
        <v>26</v>
      </c>
      <c r="G1089" t="s">
        <v>497</v>
      </c>
      <c r="H1089" t="s">
        <v>125</v>
      </c>
      <c r="I1089" t="s">
        <v>908</v>
      </c>
      <c r="J1089" t="s">
        <v>125</v>
      </c>
      <c r="K1089" t="s">
        <v>29</v>
      </c>
      <c r="L1089">
        <v>20</v>
      </c>
      <c r="N1089" s="5">
        <v>0.08</v>
      </c>
      <c r="O1089" t="s">
        <v>30</v>
      </c>
      <c r="P1089" s="5">
        <v>2.0147419999999999E-2</v>
      </c>
      <c r="Q1089" s="6">
        <v>0</v>
      </c>
      <c r="R1089" s="7">
        <v>6.2655412986670146E-4</v>
      </c>
      <c r="S1089" s="7">
        <v>0</v>
      </c>
      <c r="T1089" s="6">
        <v>0</v>
      </c>
      <c r="U1089" s="6">
        <v>0</v>
      </c>
    </row>
    <row r="1090" spans="1:21" x14ac:dyDescent="0.3">
      <c r="A1090" t="s">
        <v>21</v>
      </c>
      <c r="B1090" t="s">
        <v>398</v>
      </c>
      <c r="C1090" t="s">
        <v>158</v>
      </c>
      <c r="D1090" t="s">
        <v>208</v>
      </c>
      <c r="E1090" t="s">
        <v>25</v>
      </c>
      <c r="F1090" t="s">
        <v>26</v>
      </c>
      <c r="G1090" t="s">
        <v>498</v>
      </c>
      <c r="H1090" t="s">
        <v>127</v>
      </c>
      <c r="I1090" t="s">
        <v>909</v>
      </c>
      <c r="J1090" t="s">
        <v>127</v>
      </c>
      <c r="K1090" t="s">
        <v>29</v>
      </c>
      <c r="L1090">
        <v>20</v>
      </c>
      <c r="N1090" s="5">
        <v>0</v>
      </c>
      <c r="O1090" t="s">
        <v>30</v>
      </c>
      <c r="P1090" s="5">
        <v>0.36067226899999999</v>
      </c>
      <c r="Q1090" s="6">
        <v>0</v>
      </c>
      <c r="R1090" s="7">
        <v>4.5518301708258357E-4</v>
      </c>
      <c r="S1090" s="7">
        <v>0</v>
      </c>
      <c r="T1090" s="6">
        <v>0</v>
      </c>
      <c r="U1090" s="6">
        <v>0</v>
      </c>
    </row>
    <row r="1091" spans="1:21" x14ac:dyDescent="0.3">
      <c r="A1091" t="s">
        <v>21</v>
      </c>
      <c r="B1091" t="s">
        <v>398</v>
      </c>
      <c r="C1091" t="s">
        <v>158</v>
      </c>
      <c r="D1091" t="s">
        <v>208</v>
      </c>
      <c r="E1091" t="s">
        <v>25</v>
      </c>
      <c r="F1091" t="s">
        <v>26</v>
      </c>
      <c r="G1091" t="s">
        <v>499</v>
      </c>
      <c r="H1091" t="s">
        <v>129</v>
      </c>
      <c r="I1091" t="s">
        <v>910</v>
      </c>
      <c r="J1091" t="s">
        <v>129</v>
      </c>
      <c r="K1091" t="s">
        <v>29</v>
      </c>
      <c r="L1091">
        <v>20</v>
      </c>
      <c r="N1091" s="5">
        <v>0</v>
      </c>
      <c r="O1091" t="s">
        <v>30</v>
      </c>
      <c r="P1091" s="5">
        <v>6.8107092999999994E-2</v>
      </c>
      <c r="Q1091" s="6">
        <v>0</v>
      </c>
      <c r="R1091" s="7">
        <v>6.282286064153345E-4</v>
      </c>
      <c r="S1091" s="7">
        <v>0</v>
      </c>
      <c r="T1091" s="6">
        <v>0</v>
      </c>
      <c r="U1091" s="6">
        <v>0</v>
      </c>
    </row>
    <row r="1092" spans="1:21" x14ac:dyDescent="0.3">
      <c r="A1092" t="s">
        <v>21</v>
      </c>
      <c r="B1092" t="s">
        <v>398</v>
      </c>
      <c r="C1092" t="s">
        <v>158</v>
      </c>
      <c r="D1092" t="s">
        <v>208</v>
      </c>
      <c r="E1092" t="s">
        <v>25</v>
      </c>
      <c r="F1092" t="s">
        <v>26</v>
      </c>
      <c r="G1092" t="s">
        <v>500</v>
      </c>
      <c r="H1092" t="s">
        <v>131</v>
      </c>
      <c r="I1092" t="s">
        <v>911</v>
      </c>
      <c r="J1092" t="s">
        <v>131</v>
      </c>
      <c r="K1092" t="s">
        <v>29</v>
      </c>
      <c r="L1092">
        <v>20</v>
      </c>
      <c r="N1092" s="5">
        <v>0</v>
      </c>
      <c r="O1092" t="s">
        <v>30</v>
      </c>
      <c r="P1092" s="5">
        <v>0.12588968</v>
      </c>
      <c r="Q1092" s="6">
        <v>0</v>
      </c>
      <c r="R1092" s="7">
        <v>6.2338388405654697E-4</v>
      </c>
      <c r="S1092" s="7">
        <v>0</v>
      </c>
      <c r="T1092" s="6">
        <v>0</v>
      </c>
      <c r="U1092" s="6">
        <v>0</v>
      </c>
    </row>
    <row r="1093" spans="1:21" x14ac:dyDescent="0.3">
      <c r="A1093" t="s">
        <v>21</v>
      </c>
      <c r="B1093" t="s">
        <v>398</v>
      </c>
      <c r="C1093" t="s">
        <v>158</v>
      </c>
      <c r="D1093" t="s">
        <v>208</v>
      </c>
      <c r="E1093" t="s">
        <v>25</v>
      </c>
      <c r="F1093" t="s">
        <v>31</v>
      </c>
      <c r="G1093" t="s">
        <v>502</v>
      </c>
      <c r="H1093" t="s">
        <v>28</v>
      </c>
      <c r="I1093" t="s">
        <v>28</v>
      </c>
      <c r="J1093" t="s">
        <v>28</v>
      </c>
      <c r="K1093" t="s">
        <v>29</v>
      </c>
      <c r="L1093">
        <v>20</v>
      </c>
      <c r="N1093" s="5">
        <v>0</v>
      </c>
      <c r="O1093" t="s">
        <v>30</v>
      </c>
      <c r="P1093" s="5">
        <v>0.3</v>
      </c>
      <c r="Q1093" s="6">
        <v>0</v>
      </c>
      <c r="R1093" s="7">
        <v>8.7284068609061894E-4</v>
      </c>
      <c r="S1093" s="7">
        <v>0</v>
      </c>
      <c r="T1093" s="6">
        <v>0</v>
      </c>
      <c r="U1093" s="6">
        <v>0</v>
      </c>
    </row>
    <row r="1094" spans="1:21" x14ac:dyDescent="0.3">
      <c r="A1094" t="s">
        <v>21</v>
      </c>
      <c r="B1094" t="s">
        <v>398</v>
      </c>
      <c r="C1094" t="s">
        <v>158</v>
      </c>
      <c r="D1094" t="s">
        <v>208</v>
      </c>
      <c r="E1094" t="s">
        <v>25</v>
      </c>
      <c r="F1094" t="s">
        <v>31</v>
      </c>
      <c r="G1094" t="s">
        <v>503</v>
      </c>
      <c r="H1094" t="s">
        <v>162</v>
      </c>
      <c r="I1094" t="s">
        <v>162</v>
      </c>
      <c r="J1094" t="s">
        <v>162</v>
      </c>
      <c r="K1094" t="s">
        <v>29</v>
      </c>
      <c r="L1094">
        <v>15</v>
      </c>
      <c r="N1094" s="5">
        <v>9.4999999999999998E-3</v>
      </c>
      <c r="O1094" t="s">
        <v>30</v>
      </c>
      <c r="P1094" s="5">
        <v>0.06</v>
      </c>
      <c r="Q1094" s="6">
        <v>2396.3147549999999</v>
      </c>
      <c r="R1094" s="7">
        <v>3.4388204221613705E-4</v>
      </c>
      <c r="S1094" s="7">
        <v>0</v>
      </c>
      <c r="T1094" s="6">
        <v>0.82404961174206204</v>
      </c>
      <c r="U1094" s="6">
        <v>0</v>
      </c>
    </row>
    <row r="1095" spans="1:21" x14ac:dyDescent="0.3">
      <c r="A1095" t="s">
        <v>21</v>
      </c>
      <c r="B1095" t="s">
        <v>398</v>
      </c>
      <c r="C1095" t="s">
        <v>158</v>
      </c>
      <c r="D1095" t="s">
        <v>208</v>
      </c>
      <c r="E1095" t="s">
        <v>25</v>
      </c>
      <c r="F1095" t="s">
        <v>31</v>
      </c>
      <c r="G1095" t="s">
        <v>504</v>
      </c>
      <c r="H1095" t="s">
        <v>164</v>
      </c>
      <c r="I1095" t="s">
        <v>164</v>
      </c>
      <c r="J1095" t="s">
        <v>164</v>
      </c>
      <c r="K1095" t="s">
        <v>29</v>
      </c>
      <c r="L1095">
        <v>10</v>
      </c>
      <c r="N1095" s="5">
        <v>0.3</v>
      </c>
      <c r="O1095" t="s">
        <v>30</v>
      </c>
      <c r="P1095" s="5">
        <v>4.2177297000000002E-2</v>
      </c>
      <c r="Q1095" s="6">
        <v>53164.458579999999</v>
      </c>
      <c r="R1095" s="7">
        <v>1.5041279839351773E-3</v>
      </c>
      <c r="S1095" s="7">
        <v>-6.8840361200273037E-4</v>
      </c>
      <c r="T1095" s="6">
        <v>79.966149900940636</v>
      </c>
      <c r="U1095" s="6">
        <v>-36.598605316641546</v>
      </c>
    </row>
    <row r="1096" spans="1:21" x14ac:dyDescent="0.3">
      <c r="A1096" t="s">
        <v>21</v>
      </c>
      <c r="B1096" t="s">
        <v>398</v>
      </c>
      <c r="C1096" t="s">
        <v>158</v>
      </c>
      <c r="D1096" t="s">
        <v>208</v>
      </c>
      <c r="E1096" t="s">
        <v>25</v>
      </c>
      <c r="F1096" t="s">
        <v>31</v>
      </c>
      <c r="G1096" t="s">
        <v>505</v>
      </c>
      <c r="H1096" t="s">
        <v>84</v>
      </c>
      <c r="I1096" t="s">
        <v>84</v>
      </c>
      <c r="J1096" t="s">
        <v>84</v>
      </c>
      <c r="K1096" t="s">
        <v>29</v>
      </c>
      <c r="L1096">
        <v>20</v>
      </c>
      <c r="N1096" s="5">
        <v>0.15</v>
      </c>
      <c r="O1096" t="s">
        <v>30</v>
      </c>
      <c r="P1096" s="5">
        <v>2.5100852E-2</v>
      </c>
      <c r="Q1096" s="6">
        <v>14973.259120000001</v>
      </c>
      <c r="R1096" s="7">
        <v>3.8532067167450023E-4</v>
      </c>
      <c r="S1096" s="7">
        <v>0</v>
      </c>
      <c r="T1096" s="6">
        <v>9.2436095930171458</v>
      </c>
      <c r="U1096" s="6">
        <v>0</v>
      </c>
    </row>
    <row r="1097" spans="1:21" x14ac:dyDescent="0.3">
      <c r="A1097" t="s">
        <v>21</v>
      </c>
      <c r="B1097" t="s">
        <v>398</v>
      </c>
      <c r="C1097" t="s">
        <v>158</v>
      </c>
      <c r="D1097" t="s">
        <v>208</v>
      </c>
      <c r="E1097" t="s">
        <v>25</v>
      </c>
      <c r="F1097" t="s">
        <v>31</v>
      </c>
      <c r="G1097" t="s">
        <v>506</v>
      </c>
      <c r="H1097" t="s">
        <v>86</v>
      </c>
      <c r="I1097" t="s">
        <v>86</v>
      </c>
      <c r="J1097" t="s">
        <v>86</v>
      </c>
      <c r="K1097" t="s">
        <v>29</v>
      </c>
      <c r="L1097">
        <v>20</v>
      </c>
      <c r="N1097" s="5">
        <v>0</v>
      </c>
      <c r="O1097" t="s">
        <v>30</v>
      </c>
      <c r="P1097" s="5">
        <v>3.3703214000000002E-2</v>
      </c>
      <c r="Q1097" s="6">
        <v>0</v>
      </c>
      <c r="R1097" s="7">
        <v>4.1614304261794292E-4</v>
      </c>
      <c r="S1097" s="7">
        <v>0</v>
      </c>
      <c r="T1097" s="6">
        <v>0</v>
      </c>
      <c r="U1097" s="6">
        <v>0</v>
      </c>
    </row>
    <row r="1098" spans="1:21" x14ac:dyDescent="0.3">
      <c r="A1098" t="s">
        <v>21</v>
      </c>
      <c r="B1098" t="s">
        <v>398</v>
      </c>
      <c r="C1098" t="s">
        <v>158</v>
      </c>
      <c r="D1098" t="s">
        <v>208</v>
      </c>
      <c r="E1098" t="s">
        <v>25</v>
      </c>
      <c r="F1098" t="s">
        <v>31</v>
      </c>
      <c r="G1098" t="s">
        <v>507</v>
      </c>
      <c r="H1098" t="s">
        <v>88</v>
      </c>
      <c r="I1098" t="s">
        <v>900</v>
      </c>
      <c r="J1098" t="s">
        <v>88</v>
      </c>
      <c r="K1098" t="s">
        <v>29</v>
      </c>
      <c r="L1098">
        <v>20</v>
      </c>
      <c r="N1098" s="5">
        <v>0.17567412900000001</v>
      </c>
      <c r="O1098" t="s">
        <v>30</v>
      </c>
      <c r="P1098" s="5">
        <v>0.132678133</v>
      </c>
      <c r="Q1098" s="6">
        <v>123089.2309</v>
      </c>
      <c r="R1098" s="7">
        <v>5.4422027606051417E-4</v>
      </c>
      <c r="S1098" s="7">
        <v>0</v>
      </c>
      <c r="T1098" s="6">
        <v>66.987655220474366</v>
      </c>
      <c r="U1098" s="6">
        <v>0</v>
      </c>
    </row>
    <row r="1099" spans="1:21" x14ac:dyDescent="0.3">
      <c r="A1099" t="s">
        <v>21</v>
      </c>
      <c r="B1099" t="s">
        <v>398</v>
      </c>
      <c r="C1099" t="s">
        <v>158</v>
      </c>
      <c r="D1099" t="s">
        <v>208</v>
      </c>
      <c r="E1099" t="s">
        <v>25</v>
      </c>
      <c r="F1099" t="s">
        <v>31</v>
      </c>
      <c r="G1099" t="s">
        <v>508</v>
      </c>
      <c r="H1099" t="s">
        <v>90</v>
      </c>
      <c r="I1099" t="s">
        <v>901</v>
      </c>
      <c r="J1099" t="s">
        <v>90</v>
      </c>
      <c r="K1099" t="s">
        <v>29</v>
      </c>
      <c r="L1099">
        <v>20</v>
      </c>
      <c r="N1099" s="5">
        <v>7.3129769999999997E-2</v>
      </c>
      <c r="O1099" t="s">
        <v>30</v>
      </c>
      <c r="P1099" s="5">
        <v>0.40840336100000002</v>
      </c>
      <c r="Q1099" s="6">
        <v>234633.13529999999</v>
      </c>
      <c r="R1099" s="7">
        <v>5.9971371598526411E-4</v>
      </c>
      <c r="S1099" s="7">
        <v>0</v>
      </c>
      <c r="T1099" s="6">
        <v>140.71270946403624</v>
      </c>
      <c r="U1099" s="6">
        <v>0</v>
      </c>
    </row>
    <row r="1100" spans="1:21" x14ac:dyDescent="0.3">
      <c r="A1100" t="s">
        <v>21</v>
      </c>
      <c r="B1100" t="s">
        <v>398</v>
      </c>
      <c r="C1100" t="s">
        <v>158</v>
      </c>
      <c r="D1100" t="s">
        <v>208</v>
      </c>
      <c r="E1100" t="s">
        <v>25</v>
      </c>
      <c r="F1100" t="s">
        <v>31</v>
      </c>
      <c r="G1100" t="s">
        <v>509</v>
      </c>
      <c r="H1100" t="s">
        <v>92</v>
      </c>
      <c r="I1100" t="s">
        <v>902</v>
      </c>
      <c r="J1100" t="s">
        <v>92</v>
      </c>
      <c r="K1100" t="s">
        <v>29</v>
      </c>
      <c r="L1100">
        <v>20</v>
      </c>
      <c r="N1100" s="5">
        <v>2.8622670999999999E-2</v>
      </c>
      <c r="O1100" t="s">
        <v>30</v>
      </c>
      <c r="P1100" s="5">
        <v>0.17050258300000001</v>
      </c>
      <c r="Q1100" s="6">
        <v>25907.284169999999</v>
      </c>
      <c r="R1100" s="7">
        <v>5.7101895318805308E-4</v>
      </c>
      <c r="S1100" s="7">
        <v>0</v>
      </c>
      <c r="T1100" s="6">
        <v>14.793550286698817</v>
      </c>
      <c r="U1100" s="6">
        <v>0</v>
      </c>
    </row>
    <row r="1101" spans="1:21" x14ac:dyDescent="0.3">
      <c r="A1101" t="s">
        <v>21</v>
      </c>
      <c r="B1101" t="s">
        <v>398</v>
      </c>
      <c r="C1101" t="s">
        <v>158</v>
      </c>
      <c r="D1101" t="s">
        <v>208</v>
      </c>
      <c r="E1101" t="s">
        <v>25</v>
      </c>
      <c r="F1101" t="s">
        <v>31</v>
      </c>
      <c r="G1101" t="s">
        <v>510</v>
      </c>
      <c r="H1101" t="s">
        <v>94</v>
      </c>
      <c r="I1101" t="s">
        <v>903</v>
      </c>
      <c r="J1101" t="s">
        <v>94</v>
      </c>
      <c r="K1101" t="s">
        <v>29</v>
      </c>
      <c r="L1101">
        <v>20</v>
      </c>
      <c r="N1101" s="5">
        <v>7.1053062E-2</v>
      </c>
      <c r="O1101" t="s">
        <v>30</v>
      </c>
      <c r="P1101" s="5">
        <v>0.21752668999999999</v>
      </c>
      <c r="Q1101" s="6">
        <v>86658.547779999994</v>
      </c>
      <c r="R1101" s="7">
        <v>4.2739666054208129E-4</v>
      </c>
      <c r="S1101" s="7">
        <v>0</v>
      </c>
      <c r="T1101" s="6">
        <v>37.037573928598391</v>
      </c>
      <c r="U1101" s="6">
        <v>0</v>
      </c>
    </row>
    <row r="1102" spans="1:21" x14ac:dyDescent="0.3">
      <c r="A1102" t="s">
        <v>21</v>
      </c>
      <c r="B1102" t="s">
        <v>398</v>
      </c>
      <c r="C1102" t="s">
        <v>158</v>
      </c>
      <c r="D1102" t="s">
        <v>208</v>
      </c>
      <c r="E1102" t="s">
        <v>25</v>
      </c>
      <c r="F1102" t="s">
        <v>31</v>
      </c>
      <c r="G1102" t="s">
        <v>511</v>
      </c>
      <c r="H1102" t="s">
        <v>96</v>
      </c>
      <c r="I1102" t="s">
        <v>904</v>
      </c>
      <c r="J1102" t="s">
        <v>96</v>
      </c>
      <c r="K1102" t="s">
        <v>29</v>
      </c>
      <c r="L1102">
        <v>11</v>
      </c>
      <c r="N1102" s="5">
        <v>0.9</v>
      </c>
      <c r="O1102" t="s">
        <v>30</v>
      </c>
      <c r="P1102" s="5">
        <v>0.04</v>
      </c>
      <c r="Q1102" s="6">
        <v>149346.00719999999</v>
      </c>
      <c r="R1102" s="7">
        <v>1.637737338131963E-3</v>
      </c>
      <c r="S1102" s="7">
        <v>0</v>
      </c>
      <c r="T1102" s="6">
        <v>244.58953229236496</v>
      </c>
      <c r="U1102" s="6">
        <v>0</v>
      </c>
    </row>
    <row r="1103" spans="1:21" x14ac:dyDescent="0.3">
      <c r="A1103" t="s">
        <v>21</v>
      </c>
      <c r="B1103" t="s">
        <v>398</v>
      </c>
      <c r="C1103" t="s">
        <v>158</v>
      </c>
      <c r="D1103" t="s">
        <v>208</v>
      </c>
      <c r="E1103" t="s">
        <v>25</v>
      </c>
      <c r="F1103" t="s">
        <v>31</v>
      </c>
      <c r="G1103" t="s">
        <v>512</v>
      </c>
      <c r="H1103" t="s">
        <v>100</v>
      </c>
      <c r="I1103" t="s">
        <v>100</v>
      </c>
      <c r="J1103" t="s">
        <v>100</v>
      </c>
      <c r="K1103" t="s">
        <v>29</v>
      </c>
      <c r="L1103">
        <v>20</v>
      </c>
      <c r="N1103" s="5">
        <v>9.4999999999999998E-3</v>
      </c>
      <c r="O1103" t="s">
        <v>30</v>
      </c>
      <c r="P1103" s="5">
        <v>0.1</v>
      </c>
      <c r="Q1103" s="6">
        <v>4204.4550879999997</v>
      </c>
      <c r="R1103" s="7">
        <v>8.1527516675263792E-4</v>
      </c>
      <c r="S1103" s="7">
        <v>0</v>
      </c>
      <c r="T1103" s="6">
        <v>3.4277878229731766</v>
      </c>
      <c r="U1103" s="6">
        <v>0</v>
      </c>
    </row>
    <row r="1104" spans="1:21" x14ac:dyDescent="0.3">
      <c r="A1104" t="s">
        <v>21</v>
      </c>
      <c r="B1104" t="s">
        <v>398</v>
      </c>
      <c r="C1104" t="s">
        <v>158</v>
      </c>
      <c r="D1104" t="s">
        <v>208</v>
      </c>
      <c r="E1104" t="s">
        <v>25</v>
      </c>
      <c r="F1104" t="s">
        <v>31</v>
      </c>
      <c r="G1104" t="s">
        <v>513</v>
      </c>
      <c r="H1104" t="s">
        <v>106</v>
      </c>
      <c r="I1104" t="s">
        <v>106</v>
      </c>
      <c r="J1104" t="s">
        <v>106</v>
      </c>
      <c r="K1104" t="s">
        <v>29</v>
      </c>
      <c r="L1104">
        <v>11</v>
      </c>
      <c r="N1104" s="5">
        <v>2.9081632999999999E-2</v>
      </c>
      <c r="O1104" t="s">
        <v>30</v>
      </c>
      <c r="P1104" s="5">
        <v>7.1199999999999999E-2</v>
      </c>
      <c r="Q1104" s="6">
        <v>8726.8226749999994</v>
      </c>
      <c r="R1104" s="7">
        <v>5.9504671910607331E-4</v>
      </c>
      <c r="S1104" s="7">
        <v>0</v>
      </c>
      <c r="T1104" s="6">
        <v>5.1928672009792356</v>
      </c>
      <c r="U1104" s="6">
        <v>0</v>
      </c>
    </row>
    <row r="1105" spans="1:21" x14ac:dyDescent="0.3">
      <c r="A1105" t="s">
        <v>21</v>
      </c>
      <c r="B1105" t="s">
        <v>398</v>
      </c>
      <c r="C1105" t="s">
        <v>158</v>
      </c>
      <c r="D1105" t="s">
        <v>208</v>
      </c>
      <c r="E1105" t="s">
        <v>25</v>
      </c>
      <c r="F1105" t="s">
        <v>31</v>
      </c>
      <c r="G1105" t="s">
        <v>514</v>
      </c>
      <c r="H1105" t="s">
        <v>108</v>
      </c>
      <c r="I1105" t="s">
        <v>108</v>
      </c>
      <c r="J1105" t="s">
        <v>108</v>
      </c>
      <c r="K1105" t="s">
        <v>29</v>
      </c>
      <c r="L1105">
        <v>2</v>
      </c>
      <c r="M1105" t="s">
        <v>176</v>
      </c>
      <c r="N1105" s="5">
        <v>0</v>
      </c>
      <c r="O1105" t="s">
        <v>30</v>
      </c>
      <c r="P1105" s="5">
        <v>0.05</v>
      </c>
      <c r="Q1105" s="6">
        <v>0</v>
      </c>
      <c r="R1105" s="7">
        <v>6.1734118931197298E-4</v>
      </c>
      <c r="S1105" s="7">
        <v>0</v>
      </c>
      <c r="T1105" s="6">
        <v>0</v>
      </c>
      <c r="U1105" s="6">
        <v>0</v>
      </c>
    </row>
    <row r="1106" spans="1:21" x14ac:dyDescent="0.3">
      <c r="A1106" t="s">
        <v>21</v>
      </c>
      <c r="B1106" t="s">
        <v>398</v>
      </c>
      <c r="C1106" t="s">
        <v>158</v>
      </c>
      <c r="D1106" t="s">
        <v>208</v>
      </c>
      <c r="E1106" t="s">
        <v>25</v>
      </c>
      <c r="F1106" t="s">
        <v>31</v>
      </c>
      <c r="G1106" t="s">
        <v>515</v>
      </c>
      <c r="H1106" t="s">
        <v>111</v>
      </c>
      <c r="I1106" t="s">
        <v>111</v>
      </c>
      <c r="J1106" t="s">
        <v>111</v>
      </c>
      <c r="K1106" t="s">
        <v>29</v>
      </c>
      <c r="L1106">
        <v>20</v>
      </c>
      <c r="N1106" s="5">
        <v>2.2499999999999998E-3</v>
      </c>
      <c r="O1106" t="s">
        <v>30</v>
      </c>
      <c r="P1106" s="5">
        <v>0.146537695</v>
      </c>
      <c r="Q1106" s="6">
        <v>1741.7586859999999</v>
      </c>
      <c r="R1106" s="7">
        <v>6.1734118931197298E-4</v>
      </c>
      <c r="S1106" s="7">
        <v>0</v>
      </c>
      <c r="T1106" s="6">
        <v>1.0752593787096993</v>
      </c>
      <c r="U1106" s="6">
        <v>0</v>
      </c>
    </row>
    <row r="1107" spans="1:21" x14ac:dyDescent="0.3">
      <c r="A1107" t="s">
        <v>21</v>
      </c>
      <c r="B1107" t="s">
        <v>398</v>
      </c>
      <c r="C1107" t="s">
        <v>158</v>
      </c>
      <c r="D1107" t="s">
        <v>208</v>
      </c>
      <c r="E1107" t="s">
        <v>25</v>
      </c>
      <c r="F1107" t="s">
        <v>31</v>
      </c>
      <c r="G1107" t="s">
        <v>516</v>
      </c>
      <c r="H1107" t="s">
        <v>115</v>
      </c>
      <c r="I1107" t="s">
        <v>905</v>
      </c>
      <c r="J1107" t="s">
        <v>115</v>
      </c>
      <c r="K1107" t="s">
        <v>29</v>
      </c>
      <c r="L1107">
        <v>20</v>
      </c>
      <c r="N1107" s="5">
        <v>0.19</v>
      </c>
      <c r="O1107" t="s">
        <v>30</v>
      </c>
      <c r="P1107" s="5">
        <v>0.20169626399999999</v>
      </c>
      <c r="Q1107" s="6">
        <v>211544.95199999999</v>
      </c>
      <c r="R1107" s="7">
        <v>1.9630465289106707E-4</v>
      </c>
      <c r="S1107" s="7">
        <v>0</v>
      </c>
      <c r="T1107" s="6">
        <v>41.527258373217443</v>
      </c>
      <c r="U1107" s="6">
        <v>0</v>
      </c>
    </row>
    <row r="1108" spans="1:21" x14ac:dyDescent="0.3">
      <c r="A1108" t="s">
        <v>21</v>
      </c>
      <c r="B1108" t="s">
        <v>398</v>
      </c>
      <c r="C1108" t="s">
        <v>158</v>
      </c>
      <c r="D1108" t="s">
        <v>208</v>
      </c>
      <c r="E1108" t="s">
        <v>25</v>
      </c>
      <c r="F1108" t="s">
        <v>31</v>
      </c>
      <c r="G1108" t="s">
        <v>517</v>
      </c>
      <c r="H1108" t="s">
        <v>117</v>
      </c>
      <c r="I1108" t="s">
        <v>906</v>
      </c>
      <c r="J1108" t="s">
        <v>117</v>
      </c>
      <c r="K1108" t="s">
        <v>29</v>
      </c>
      <c r="L1108">
        <v>20</v>
      </c>
      <c r="N1108" s="5">
        <v>0.14249999999999999</v>
      </c>
      <c r="O1108" t="s">
        <v>30</v>
      </c>
      <c r="P1108" s="5">
        <v>3.9179986E-2</v>
      </c>
      <c r="Q1108" s="6">
        <v>22327.86952</v>
      </c>
      <c r="R1108" s="7">
        <v>3.5546948253867673E-4</v>
      </c>
      <c r="S1108" s="7">
        <v>0</v>
      </c>
      <c r="T1108" s="6">
        <v>7.9368762244654922</v>
      </c>
      <c r="U1108" s="6">
        <v>0</v>
      </c>
    </row>
    <row r="1109" spans="1:21" x14ac:dyDescent="0.3">
      <c r="A1109" t="s">
        <v>21</v>
      </c>
      <c r="B1109" t="s">
        <v>398</v>
      </c>
      <c r="C1109" t="s">
        <v>158</v>
      </c>
      <c r="D1109" t="s">
        <v>208</v>
      </c>
      <c r="E1109" t="s">
        <v>25</v>
      </c>
      <c r="F1109" t="s">
        <v>31</v>
      </c>
      <c r="G1109" t="s">
        <v>518</v>
      </c>
      <c r="H1109" t="s">
        <v>119</v>
      </c>
      <c r="I1109" t="s">
        <v>907</v>
      </c>
      <c r="J1109" t="s">
        <v>119</v>
      </c>
      <c r="K1109" t="s">
        <v>29</v>
      </c>
      <c r="L1109">
        <v>20</v>
      </c>
      <c r="N1109" s="5">
        <v>0.54</v>
      </c>
      <c r="O1109" t="s">
        <v>30</v>
      </c>
      <c r="P1109" s="5">
        <v>0.125</v>
      </c>
      <c r="Q1109" s="6">
        <v>347464.24599999998</v>
      </c>
      <c r="R1109" s="7">
        <v>6.1734118931197309E-4</v>
      </c>
      <c r="S1109" s="7">
        <v>0</v>
      </c>
      <c r="T1109" s="6">
        <v>214.50399086902797</v>
      </c>
      <c r="U1109" s="6">
        <v>0</v>
      </c>
    </row>
    <row r="1110" spans="1:21" x14ac:dyDescent="0.3">
      <c r="A1110" t="s">
        <v>21</v>
      </c>
      <c r="B1110" t="s">
        <v>398</v>
      </c>
      <c r="C1110" t="s">
        <v>158</v>
      </c>
      <c r="D1110" t="s">
        <v>208</v>
      </c>
      <c r="E1110" t="s">
        <v>25</v>
      </c>
      <c r="F1110" t="s">
        <v>31</v>
      </c>
      <c r="G1110" t="s">
        <v>519</v>
      </c>
      <c r="H1110" t="s">
        <v>121</v>
      </c>
      <c r="I1110" t="s">
        <v>121</v>
      </c>
      <c r="J1110" t="s">
        <v>121</v>
      </c>
      <c r="K1110" t="s">
        <v>29</v>
      </c>
      <c r="L1110">
        <v>11</v>
      </c>
      <c r="N1110" s="5">
        <v>0.65</v>
      </c>
      <c r="O1110" t="s">
        <v>30</v>
      </c>
      <c r="P1110" s="5">
        <v>0.12</v>
      </c>
      <c r="Q1110" s="6">
        <v>374412.03049999999</v>
      </c>
      <c r="R1110" s="7">
        <v>6.1734118931197298E-4</v>
      </c>
      <c r="S1110" s="7">
        <v>0</v>
      </c>
      <c r="T1110" s="6">
        <v>231.1399682015807</v>
      </c>
      <c r="U1110" s="6">
        <v>0</v>
      </c>
    </row>
    <row r="1111" spans="1:21" x14ac:dyDescent="0.3">
      <c r="A1111" t="s">
        <v>21</v>
      </c>
      <c r="B1111" t="s">
        <v>398</v>
      </c>
      <c r="C1111" t="s">
        <v>158</v>
      </c>
      <c r="D1111" t="s">
        <v>208</v>
      </c>
      <c r="E1111" t="s">
        <v>25</v>
      </c>
      <c r="F1111" t="s">
        <v>31</v>
      </c>
      <c r="G1111" t="s">
        <v>520</v>
      </c>
      <c r="H1111" t="s">
        <v>123</v>
      </c>
      <c r="I1111" t="s">
        <v>123</v>
      </c>
      <c r="J1111" t="s">
        <v>123</v>
      </c>
      <c r="K1111" t="s">
        <v>29</v>
      </c>
      <c r="L1111">
        <v>15</v>
      </c>
      <c r="N1111" s="5">
        <v>0</v>
      </c>
      <c r="O1111" t="s">
        <v>30</v>
      </c>
      <c r="P1111" s="5">
        <v>2.0452499999999998E-2</v>
      </c>
      <c r="Q1111" s="6">
        <v>0</v>
      </c>
      <c r="R1111" s="7">
        <v>6.1734118931197298E-4</v>
      </c>
      <c r="S1111" s="7">
        <v>0</v>
      </c>
      <c r="T1111" s="6">
        <v>0</v>
      </c>
      <c r="U1111" s="6">
        <v>0</v>
      </c>
    </row>
    <row r="1112" spans="1:21" x14ac:dyDescent="0.3">
      <c r="A1112" t="s">
        <v>21</v>
      </c>
      <c r="B1112" t="s">
        <v>398</v>
      </c>
      <c r="C1112" t="s">
        <v>158</v>
      </c>
      <c r="D1112" t="s">
        <v>208</v>
      </c>
      <c r="E1112" t="s">
        <v>25</v>
      </c>
      <c r="F1112" t="s">
        <v>31</v>
      </c>
      <c r="G1112" t="s">
        <v>521</v>
      </c>
      <c r="H1112" t="s">
        <v>207</v>
      </c>
      <c r="I1112" t="s">
        <v>207</v>
      </c>
      <c r="J1112" t="s">
        <v>207</v>
      </c>
      <c r="K1112" t="s">
        <v>29</v>
      </c>
      <c r="L1112">
        <v>2</v>
      </c>
      <c r="M1112" t="s">
        <v>208</v>
      </c>
      <c r="N1112" s="5">
        <v>0</v>
      </c>
      <c r="O1112" t="s">
        <v>30</v>
      </c>
      <c r="P1112" s="5">
        <v>0.05</v>
      </c>
      <c r="Q1112" s="6">
        <v>0</v>
      </c>
      <c r="R1112" s="7">
        <v>6.1734118931197298E-4</v>
      </c>
      <c r="S1112" s="7">
        <v>0</v>
      </c>
      <c r="T1112" s="6">
        <v>0</v>
      </c>
      <c r="U1112" s="6">
        <v>0</v>
      </c>
    </row>
    <row r="1113" spans="1:21" x14ac:dyDescent="0.3">
      <c r="A1113" t="s">
        <v>21</v>
      </c>
      <c r="B1113" t="s">
        <v>398</v>
      </c>
      <c r="C1113" t="s">
        <v>158</v>
      </c>
      <c r="D1113" t="s">
        <v>208</v>
      </c>
      <c r="E1113" t="s">
        <v>25</v>
      </c>
      <c r="F1113" t="s">
        <v>31</v>
      </c>
      <c r="G1113" t="s">
        <v>522</v>
      </c>
      <c r="H1113" t="s">
        <v>125</v>
      </c>
      <c r="I1113" t="s">
        <v>908</v>
      </c>
      <c r="J1113" t="s">
        <v>125</v>
      </c>
      <c r="K1113" t="s">
        <v>29</v>
      </c>
      <c r="L1113">
        <v>20</v>
      </c>
      <c r="N1113" s="5">
        <v>3.9038694999999998E-2</v>
      </c>
      <c r="O1113" t="s">
        <v>30</v>
      </c>
      <c r="P1113" s="5">
        <v>2.0147419999999999E-2</v>
      </c>
      <c r="Q1113" s="6">
        <v>3116.1123250000001</v>
      </c>
      <c r="R1113" s="7">
        <v>6.2655412986670146E-4</v>
      </c>
      <c r="S1113" s="7">
        <v>0</v>
      </c>
      <c r="T1113" s="6">
        <v>1.9524130463572791</v>
      </c>
      <c r="U1113" s="6">
        <v>0</v>
      </c>
    </row>
    <row r="1114" spans="1:21" x14ac:dyDescent="0.3">
      <c r="A1114" t="s">
        <v>21</v>
      </c>
      <c r="B1114" t="s">
        <v>398</v>
      </c>
      <c r="C1114" t="s">
        <v>158</v>
      </c>
      <c r="D1114" t="s">
        <v>208</v>
      </c>
      <c r="E1114" t="s">
        <v>25</v>
      </c>
      <c r="F1114" t="s">
        <v>31</v>
      </c>
      <c r="G1114" t="s">
        <v>523</v>
      </c>
      <c r="H1114" t="s">
        <v>127</v>
      </c>
      <c r="I1114" t="s">
        <v>909</v>
      </c>
      <c r="J1114" t="s">
        <v>127</v>
      </c>
      <c r="K1114" t="s">
        <v>29</v>
      </c>
      <c r="L1114">
        <v>20</v>
      </c>
      <c r="N1114" s="5">
        <v>1.6251060000000001E-2</v>
      </c>
      <c r="O1114" t="s">
        <v>30</v>
      </c>
      <c r="P1114" s="5">
        <v>0.36067226899999999</v>
      </c>
      <c r="Q1114" s="6">
        <v>44671.6302</v>
      </c>
      <c r="R1114" s="7">
        <v>4.5518301708258357E-4</v>
      </c>
      <c r="S1114" s="7">
        <v>0</v>
      </c>
      <c r="T1114" s="6">
        <v>20.333767412433456</v>
      </c>
      <c r="U1114" s="6">
        <v>0</v>
      </c>
    </row>
    <row r="1115" spans="1:21" x14ac:dyDescent="0.3">
      <c r="A1115" t="s">
        <v>21</v>
      </c>
      <c r="B1115" t="s">
        <v>398</v>
      </c>
      <c r="C1115" t="s">
        <v>158</v>
      </c>
      <c r="D1115" t="s">
        <v>208</v>
      </c>
      <c r="E1115" t="s">
        <v>25</v>
      </c>
      <c r="F1115" t="s">
        <v>31</v>
      </c>
      <c r="G1115" t="s">
        <v>524</v>
      </c>
      <c r="H1115" t="s">
        <v>129</v>
      </c>
      <c r="I1115" t="s">
        <v>910</v>
      </c>
      <c r="J1115" t="s">
        <v>129</v>
      </c>
      <c r="K1115" t="s">
        <v>29</v>
      </c>
      <c r="L1115">
        <v>20</v>
      </c>
      <c r="N1115" s="5">
        <v>6.3605939999999998E-3</v>
      </c>
      <c r="O1115" t="s">
        <v>30</v>
      </c>
      <c r="P1115" s="5">
        <v>6.8107092999999994E-2</v>
      </c>
      <c r="Q1115" s="6">
        <v>1821.994976</v>
      </c>
      <c r="R1115" s="7">
        <v>6.282286064153345E-4</v>
      </c>
      <c r="S1115" s="7">
        <v>0</v>
      </c>
      <c r="T1115" s="6">
        <v>1.1446293646682209</v>
      </c>
      <c r="U1115" s="6">
        <v>0</v>
      </c>
    </row>
    <row r="1116" spans="1:21" x14ac:dyDescent="0.3">
      <c r="A1116" t="s">
        <v>21</v>
      </c>
      <c r="B1116" t="s">
        <v>398</v>
      </c>
      <c r="C1116" t="s">
        <v>158</v>
      </c>
      <c r="D1116" t="s">
        <v>208</v>
      </c>
      <c r="E1116" t="s">
        <v>25</v>
      </c>
      <c r="F1116" t="s">
        <v>31</v>
      </c>
      <c r="G1116" t="s">
        <v>525</v>
      </c>
      <c r="H1116" t="s">
        <v>131</v>
      </c>
      <c r="I1116" t="s">
        <v>911</v>
      </c>
      <c r="J1116" t="s">
        <v>131</v>
      </c>
      <c r="K1116" t="s">
        <v>29</v>
      </c>
      <c r="L1116">
        <v>20</v>
      </c>
      <c r="N1116" s="5">
        <v>1.5789569E-2</v>
      </c>
      <c r="O1116" t="s">
        <v>30</v>
      </c>
      <c r="P1116" s="5">
        <v>0.12588968</v>
      </c>
      <c r="Q1116" s="6">
        <v>10252.52629</v>
      </c>
      <c r="R1116" s="7">
        <v>6.2338388405654697E-4</v>
      </c>
      <c r="S1116" s="7">
        <v>0</v>
      </c>
      <c r="T1116" s="6">
        <v>6.3912596600520599</v>
      </c>
      <c r="U1116" s="6">
        <v>0</v>
      </c>
    </row>
    <row r="1117" spans="1:21" x14ac:dyDescent="0.3">
      <c r="A1117" t="s">
        <v>21</v>
      </c>
      <c r="B1117" t="s">
        <v>398</v>
      </c>
      <c r="C1117" t="s">
        <v>158</v>
      </c>
      <c r="D1117" t="s">
        <v>208</v>
      </c>
      <c r="E1117" t="s">
        <v>25</v>
      </c>
      <c r="F1117" t="s">
        <v>31</v>
      </c>
      <c r="G1117" t="s">
        <v>526</v>
      </c>
      <c r="H1117" t="s">
        <v>157</v>
      </c>
      <c r="I1117" t="s">
        <v>912</v>
      </c>
      <c r="J1117" t="s">
        <v>157</v>
      </c>
      <c r="K1117" t="s">
        <v>29</v>
      </c>
      <c r="L1117">
        <v>11</v>
      </c>
      <c r="N1117" s="5">
        <v>0.52</v>
      </c>
      <c r="O1117" t="s">
        <v>30</v>
      </c>
      <c r="P1117" s="5">
        <v>0.09</v>
      </c>
      <c r="Q1117" s="6">
        <v>206927.9663</v>
      </c>
      <c r="R1117" s="7">
        <v>6.1734118931197298E-4</v>
      </c>
      <c r="S1117" s="7">
        <v>0</v>
      </c>
      <c r="T1117" s="6">
        <v>127.74515681754987</v>
      </c>
      <c r="U1117" s="6">
        <v>0</v>
      </c>
    </row>
    <row r="1118" spans="1:21" x14ac:dyDescent="0.3">
      <c r="A1118" t="s">
        <v>21</v>
      </c>
      <c r="B1118" t="s">
        <v>398</v>
      </c>
      <c r="C1118" t="s">
        <v>158</v>
      </c>
      <c r="D1118" t="s">
        <v>208</v>
      </c>
      <c r="E1118" t="s">
        <v>25</v>
      </c>
      <c r="F1118" t="s">
        <v>41</v>
      </c>
      <c r="G1118" t="s">
        <v>636</v>
      </c>
      <c r="H1118" t="s">
        <v>379</v>
      </c>
      <c r="I1118" t="s">
        <v>379</v>
      </c>
      <c r="J1118" t="s">
        <v>379</v>
      </c>
      <c r="K1118" t="s">
        <v>44</v>
      </c>
      <c r="L1118">
        <v>15</v>
      </c>
      <c r="M1118" t="s">
        <v>208</v>
      </c>
      <c r="N1118" s="5">
        <v>0.78</v>
      </c>
      <c r="O1118" t="s">
        <v>30</v>
      </c>
      <c r="P1118" s="5">
        <v>0.33333333300000001</v>
      </c>
      <c r="Q1118" s="6">
        <v>1969961.2420000001</v>
      </c>
      <c r="R1118" s="7">
        <v>6.1734118931197298E-4</v>
      </c>
      <c r="S1118" s="7">
        <v>0</v>
      </c>
      <c r="T1118" s="6">
        <v>1216.1382160347714</v>
      </c>
      <c r="U1118" s="6">
        <v>0</v>
      </c>
    </row>
    <row r="1119" spans="1:21" x14ac:dyDescent="0.3">
      <c r="A1119" t="s">
        <v>21</v>
      </c>
      <c r="B1119" t="s">
        <v>398</v>
      </c>
      <c r="C1119" t="s">
        <v>158</v>
      </c>
      <c r="D1119" t="s">
        <v>208</v>
      </c>
      <c r="E1119" t="s">
        <v>25</v>
      </c>
      <c r="F1119" t="s">
        <v>41</v>
      </c>
      <c r="G1119" t="s">
        <v>637</v>
      </c>
      <c r="H1119" t="s">
        <v>381</v>
      </c>
      <c r="I1119" t="s">
        <v>381</v>
      </c>
      <c r="J1119" t="s">
        <v>381</v>
      </c>
      <c r="K1119" t="s">
        <v>44</v>
      </c>
      <c r="L1119">
        <v>15</v>
      </c>
      <c r="M1119" t="s">
        <v>208</v>
      </c>
      <c r="N1119" s="5">
        <v>0</v>
      </c>
      <c r="O1119" t="s">
        <v>30</v>
      </c>
      <c r="P1119" s="5">
        <v>0.222222222</v>
      </c>
      <c r="Q1119" s="6">
        <v>0</v>
      </c>
      <c r="R1119" s="7">
        <v>6.1734118931197298E-4</v>
      </c>
      <c r="S1119" s="7">
        <v>0</v>
      </c>
      <c r="T1119" s="6">
        <v>0</v>
      </c>
      <c r="U1119" s="6">
        <v>0</v>
      </c>
    </row>
    <row r="1120" spans="1:21" x14ac:dyDescent="0.3">
      <c r="A1120" t="s">
        <v>21</v>
      </c>
      <c r="B1120" t="s">
        <v>398</v>
      </c>
      <c r="C1120" t="s">
        <v>158</v>
      </c>
      <c r="D1120" t="s">
        <v>208</v>
      </c>
      <c r="E1120" t="s">
        <v>25</v>
      </c>
      <c r="F1120" t="s">
        <v>41</v>
      </c>
      <c r="G1120" t="s">
        <v>638</v>
      </c>
      <c r="H1120" t="s">
        <v>383</v>
      </c>
      <c r="I1120" t="s">
        <v>383</v>
      </c>
      <c r="J1120" t="s">
        <v>383</v>
      </c>
      <c r="K1120" t="s">
        <v>44</v>
      </c>
      <c r="L1120">
        <v>15</v>
      </c>
      <c r="M1120" t="s">
        <v>208</v>
      </c>
      <c r="N1120" s="5">
        <v>0</v>
      </c>
      <c r="O1120" t="s">
        <v>30</v>
      </c>
      <c r="P1120" s="5">
        <v>0.17647058800000001</v>
      </c>
      <c r="Q1120" s="6">
        <v>0</v>
      </c>
      <c r="R1120" s="7">
        <v>6.1734118931197298E-4</v>
      </c>
      <c r="S1120" s="7">
        <v>0</v>
      </c>
      <c r="T1120" s="6">
        <v>0</v>
      </c>
      <c r="U1120" s="6">
        <v>0</v>
      </c>
    </row>
    <row r="1121" spans="1:21" x14ac:dyDescent="0.3">
      <c r="A1121" t="s">
        <v>21</v>
      </c>
      <c r="B1121" t="s">
        <v>398</v>
      </c>
      <c r="C1121" t="s">
        <v>158</v>
      </c>
      <c r="D1121" t="s">
        <v>208</v>
      </c>
      <c r="E1121" t="s">
        <v>25</v>
      </c>
      <c r="F1121" t="s">
        <v>41</v>
      </c>
      <c r="G1121" t="s">
        <v>639</v>
      </c>
      <c r="H1121" t="s">
        <v>385</v>
      </c>
      <c r="I1121" t="s">
        <v>385</v>
      </c>
      <c r="J1121" t="s">
        <v>385</v>
      </c>
      <c r="K1121" t="s">
        <v>44</v>
      </c>
      <c r="L1121">
        <v>15</v>
      </c>
      <c r="M1121" t="s">
        <v>208</v>
      </c>
      <c r="N1121" s="5">
        <v>0</v>
      </c>
      <c r="O1121" t="s">
        <v>30</v>
      </c>
      <c r="P1121" s="5">
        <v>0.125</v>
      </c>
      <c r="Q1121" s="6">
        <v>0</v>
      </c>
      <c r="R1121" s="7">
        <v>6.1734118931197298E-4</v>
      </c>
      <c r="S1121" s="7">
        <v>0</v>
      </c>
      <c r="T1121" s="6">
        <v>0</v>
      </c>
      <c r="U1121" s="6">
        <v>0</v>
      </c>
    </row>
    <row r="1122" spans="1:21" x14ac:dyDescent="0.3">
      <c r="A1122" t="s">
        <v>21</v>
      </c>
      <c r="B1122" t="s">
        <v>398</v>
      </c>
      <c r="C1122" t="s">
        <v>158</v>
      </c>
      <c r="D1122" t="s">
        <v>208</v>
      </c>
      <c r="E1122" t="s">
        <v>25</v>
      </c>
      <c r="F1122" t="s">
        <v>41</v>
      </c>
      <c r="G1122" t="s">
        <v>640</v>
      </c>
      <c r="H1122" t="s">
        <v>387</v>
      </c>
      <c r="I1122" t="s">
        <v>387</v>
      </c>
      <c r="J1122" t="s">
        <v>387</v>
      </c>
      <c r="K1122" t="s">
        <v>44</v>
      </c>
      <c r="L1122">
        <v>15</v>
      </c>
      <c r="M1122" t="s">
        <v>208</v>
      </c>
      <c r="N1122" s="5">
        <v>0</v>
      </c>
      <c r="O1122" t="s">
        <v>30</v>
      </c>
      <c r="P1122" s="5">
        <v>6.6666666999999999E-2</v>
      </c>
      <c r="Q1122" s="6">
        <v>0</v>
      </c>
      <c r="R1122" s="7">
        <v>6.1734118931197298E-4</v>
      </c>
      <c r="S1122" s="7">
        <v>0</v>
      </c>
      <c r="T1122" s="6">
        <v>0</v>
      </c>
      <c r="U1122" s="6">
        <v>0</v>
      </c>
    </row>
    <row r="1123" spans="1:21" x14ac:dyDescent="0.3">
      <c r="A1123" t="s">
        <v>21</v>
      </c>
      <c r="B1123" t="s">
        <v>398</v>
      </c>
      <c r="C1123" t="s">
        <v>158</v>
      </c>
      <c r="D1123" t="s">
        <v>208</v>
      </c>
      <c r="E1123" t="s">
        <v>25</v>
      </c>
      <c r="F1123" t="s">
        <v>26</v>
      </c>
      <c r="G1123" t="s">
        <v>641</v>
      </c>
      <c r="H1123" t="s">
        <v>379</v>
      </c>
      <c r="I1123" t="s">
        <v>379</v>
      </c>
      <c r="J1123" t="s">
        <v>379</v>
      </c>
      <c r="K1123" t="s">
        <v>44</v>
      </c>
      <c r="L1123">
        <v>15</v>
      </c>
      <c r="M1123" t="s">
        <v>208</v>
      </c>
      <c r="N1123" s="5">
        <v>0.78</v>
      </c>
      <c r="O1123" t="s">
        <v>30</v>
      </c>
      <c r="P1123" s="5">
        <v>0.33333333300000001</v>
      </c>
      <c r="Q1123" s="6">
        <v>21883.316200000001</v>
      </c>
      <c r="R1123" s="7">
        <v>6.1734118931197298E-4</v>
      </c>
      <c r="S1123" s="7">
        <v>0</v>
      </c>
      <c r="T1123" s="6">
        <v>13.509472448997967</v>
      </c>
      <c r="U1123" s="6">
        <v>0</v>
      </c>
    </row>
    <row r="1124" spans="1:21" x14ac:dyDescent="0.3">
      <c r="A1124" t="s">
        <v>21</v>
      </c>
      <c r="B1124" t="s">
        <v>398</v>
      </c>
      <c r="C1124" t="s">
        <v>158</v>
      </c>
      <c r="D1124" t="s">
        <v>208</v>
      </c>
      <c r="E1124" t="s">
        <v>25</v>
      </c>
      <c r="F1124" t="s">
        <v>26</v>
      </c>
      <c r="G1124" t="s">
        <v>642</v>
      </c>
      <c r="H1124" t="s">
        <v>381</v>
      </c>
      <c r="I1124" t="s">
        <v>381</v>
      </c>
      <c r="J1124" t="s">
        <v>381</v>
      </c>
      <c r="K1124" t="s">
        <v>44</v>
      </c>
      <c r="L1124">
        <v>15</v>
      </c>
      <c r="M1124" t="s">
        <v>208</v>
      </c>
      <c r="N1124" s="5">
        <v>0</v>
      </c>
      <c r="O1124" t="s">
        <v>30</v>
      </c>
      <c r="P1124" s="5">
        <v>0.222222222</v>
      </c>
      <c r="Q1124" s="6">
        <v>0</v>
      </c>
      <c r="R1124" s="7">
        <v>6.1734118931197298E-4</v>
      </c>
      <c r="S1124" s="7">
        <v>0</v>
      </c>
      <c r="T1124" s="6">
        <v>0</v>
      </c>
      <c r="U1124" s="6">
        <v>0</v>
      </c>
    </row>
    <row r="1125" spans="1:21" x14ac:dyDescent="0.3">
      <c r="A1125" t="s">
        <v>21</v>
      </c>
      <c r="B1125" t="s">
        <v>398</v>
      </c>
      <c r="C1125" t="s">
        <v>158</v>
      </c>
      <c r="D1125" t="s">
        <v>208</v>
      </c>
      <c r="E1125" t="s">
        <v>25</v>
      </c>
      <c r="F1125" t="s">
        <v>26</v>
      </c>
      <c r="G1125" t="s">
        <v>643</v>
      </c>
      <c r="H1125" t="s">
        <v>383</v>
      </c>
      <c r="I1125" t="s">
        <v>383</v>
      </c>
      <c r="J1125" t="s">
        <v>383</v>
      </c>
      <c r="K1125" t="s">
        <v>44</v>
      </c>
      <c r="L1125">
        <v>15</v>
      </c>
      <c r="M1125" t="s">
        <v>208</v>
      </c>
      <c r="N1125" s="5">
        <v>0</v>
      </c>
      <c r="O1125" t="s">
        <v>30</v>
      </c>
      <c r="P1125" s="5">
        <v>0.17647058800000001</v>
      </c>
      <c r="Q1125" s="6">
        <v>0</v>
      </c>
      <c r="R1125" s="7">
        <v>6.1734118931197298E-4</v>
      </c>
      <c r="S1125" s="7">
        <v>0</v>
      </c>
      <c r="T1125" s="6">
        <v>0</v>
      </c>
      <c r="U1125" s="6">
        <v>0</v>
      </c>
    </row>
    <row r="1126" spans="1:21" x14ac:dyDescent="0.3">
      <c r="A1126" t="s">
        <v>21</v>
      </c>
      <c r="B1126" t="s">
        <v>398</v>
      </c>
      <c r="C1126" t="s">
        <v>158</v>
      </c>
      <c r="D1126" t="s">
        <v>208</v>
      </c>
      <c r="E1126" t="s">
        <v>25</v>
      </c>
      <c r="F1126" t="s">
        <v>26</v>
      </c>
      <c r="G1126" t="s">
        <v>644</v>
      </c>
      <c r="H1126" t="s">
        <v>385</v>
      </c>
      <c r="I1126" t="s">
        <v>385</v>
      </c>
      <c r="J1126" t="s">
        <v>385</v>
      </c>
      <c r="K1126" t="s">
        <v>44</v>
      </c>
      <c r="L1126">
        <v>15</v>
      </c>
      <c r="M1126" t="s">
        <v>208</v>
      </c>
      <c r="N1126" s="5">
        <v>0</v>
      </c>
      <c r="O1126" t="s">
        <v>30</v>
      </c>
      <c r="P1126" s="5">
        <v>0.125</v>
      </c>
      <c r="Q1126" s="6">
        <v>0</v>
      </c>
      <c r="R1126" s="7">
        <v>6.1734118931197298E-4</v>
      </c>
      <c r="S1126" s="7">
        <v>0</v>
      </c>
      <c r="T1126" s="6">
        <v>0</v>
      </c>
      <c r="U1126" s="6">
        <v>0</v>
      </c>
    </row>
    <row r="1127" spans="1:21" x14ac:dyDescent="0.3">
      <c r="A1127" t="s">
        <v>21</v>
      </c>
      <c r="B1127" t="s">
        <v>398</v>
      </c>
      <c r="C1127" t="s">
        <v>158</v>
      </c>
      <c r="D1127" t="s">
        <v>208</v>
      </c>
      <c r="E1127" t="s">
        <v>25</v>
      </c>
      <c r="F1127" t="s">
        <v>26</v>
      </c>
      <c r="G1127" t="s">
        <v>645</v>
      </c>
      <c r="H1127" t="s">
        <v>387</v>
      </c>
      <c r="I1127" t="s">
        <v>387</v>
      </c>
      <c r="J1127" t="s">
        <v>387</v>
      </c>
      <c r="K1127" t="s">
        <v>44</v>
      </c>
      <c r="L1127">
        <v>15</v>
      </c>
      <c r="M1127" t="s">
        <v>208</v>
      </c>
      <c r="N1127" s="5">
        <v>0</v>
      </c>
      <c r="O1127" t="s">
        <v>30</v>
      </c>
      <c r="P1127" s="5">
        <v>6.6666666999999999E-2</v>
      </c>
      <c r="Q1127" s="6">
        <v>0</v>
      </c>
      <c r="R1127" s="7">
        <v>6.1734118931197298E-4</v>
      </c>
      <c r="S1127" s="7">
        <v>0</v>
      </c>
      <c r="T1127" s="6">
        <v>0</v>
      </c>
      <c r="U1127" s="6">
        <v>0</v>
      </c>
    </row>
    <row r="1128" spans="1:21" x14ac:dyDescent="0.3">
      <c r="A1128" t="s">
        <v>21</v>
      </c>
      <c r="B1128" t="s">
        <v>398</v>
      </c>
      <c r="C1128" t="s">
        <v>80</v>
      </c>
      <c r="D1128" t="s">
        <v>393</v>
      </c>
      <c r="E1128" t="s">
        <v>25</v>
      </c>
      <c r="F1128" t="s">
        <v>26</v>
      </c>
      <c r="G1128" t="s">
        <v>429</v>
      </c>
      <c r="H1128" t="s">
        <v>28</v>
      </c>
      <c r="I1128" t="s">
        <v>28</v>
      </c>
      <c r="J1128" t="s">
        <v>28</v>
      </c>
      <c r="K1128" t="s">
        <v>29</v>
      </c>
      <c r="L1128">
        <v>20</v>
      </c>
      <c r="N1128" s="5">
        <v>0</v>
      </c>
      <c r="O1128" t="s">
        <v>30</v>
      </c>
      <c r="P1128" s="5">
        <v>0.3</v>
      </c>
      <c r="Q1128" s="6">
        <v>0</v>
      </c>
      <c r="R1128" s="7">
        <v>0</v>
      </c>
      <c r="S1128" s="7">
        <v>1.931068935849194E-4</v>
      </c>
      <c r="T1128" s="6">
        <v>0</v>
      </c>
      <c r="U1128" s="6">
        <v>0</v>
      </c>
    </row>
    <row r="1129" spans="1:21" x14ac:dyDescent="0.3">
      <c r="A1129" t="s">
        <v>21</v>
      </c>
      <c r="B1129" t="s">
        <v>398</v>
      </c>
      <c r="C1129" t="s">
        <v>80</v>
      </c>
      <c r="D1129" t="s">
        <v>393</v>
      </c>
      <c r="E1129" t="s">
        <v>25</v>
      </c>
      <c r="F1129" t="s">
        <v>26</v>
      </c>
      <c r="G1129" t="s">
        <v>430</v>
      </c>
      <c r="H1129" t="s">
        <v>84</v>
      </c>
      <c r="I1129" t="s">
        <v>84</v>
      </c>
      <c r="J1129" t="s">
        <v>84</v>
      </c>
      <c r="K1129" t="s">
        <v>29</v>
      </c>
      <c r="L1129">
        <v>20</v>
      </c>
      <c r="N1129" s="5">
        <v>6.7500000000000004E-2</v>
      </c>
      <c r="O1129" t="s">
        <v>30</v>
      </c>
      <c r="P1129" s="5">
        <v>0</v>
      </c>
      <c r="Q1129" s="6">
        <v>0</v>
      </c>
      <c r="R1129" s="7">
        <v>0</v>
      </c>
      <c r="S1129" s="7">
        <v>0</v>
      </c>
      <c r="T1129" s="6">
        <v>0</v>
      </c>
      <c r="U1129" s="6">
        <v>0</v>
      </c>
    </row>
    <row r="1130" spans="1:21" x14ac:dyDescent="0.3">
      <c r="A1130" t="s">
        <v>21</v>
      </c>
      <c r="B1130" t="s">
        <v>398</v>
      </c>
      <c r="C1130" t="s">
        <v>80</v>
      </c>
      <c r="D1130" t="s">
        <v>393</v>
      </c>
      <c r="E1130" t="s">
        <v>25</v>
      </c>
      <c r="F1130" t="s">
        <v>26</v>
      </c>
      <c r="G1130" t="s">
        <v>431</v>
      </c>
      <c r="H1130" t="s">
        <v>86</v>
      </c>
      <c r="I1130" t="s">
        <v>86</v>
      </c>
      <c r="J1130" t="s">
        <v>86</v>
      </c>
      <c r="K1130" t="s">
        <v>29</v>
      </c>
      <c r="L1130">
        <v>20</v>
      </c>
      <c r="N1130" s="5">
        <v>0</v>
      </c>
      <c r="O1130" t="s">
        <v>30</v>
      </c>
      <c r="P1130" s="5">
        <v>2.4082833000000001E-2</v>
      </c>
      <c r="Q1130" s="6">
        <v>0</v>
      </c>
      <c r="R1130" s="7">
        <v>0</v>
      </c>
      <c r="S1130" s="7">
        <v>9.7367594861764994E-4</v>
      </c>
      <c r="T1130" s="6">
        <v>0</v>
      </c>
      <c r="U1130" s="6">
        <v>0</v>
      </c>
    </row>
    <row r="1131" spans="1:21" x14ac:dyDescent="0.3">
      <c r="A1131" t="s">
        <v>21</v>
      </c>
      <c r="B1131" t="s">
        <v>398</v>
      </c>
      <c r="C1131" t="s">
        <v>80</v>
      </c>
      <c r="D1131" t="s">
        <v>393</v>
      </c>
      <c r="E1131" t="s">
        <v>25</v>
      </c>
      <c r="F1131" t="s">
        <v>26</v>
      </c>
      <c r="G1131" t="s">
        <v>432</v>
      </c>
      <c r="H1131" t="s">
        <v>88</v>
      </c>
      <c r="I1131" t="s">
        <v>900</v>
      </c>
      <c r="J1131" t="s">
        <v>88</v>
      </c>
      <c r="K1131" t="s">
        <v>29</v>
      </c>
      <c r="L1131">
        <v>20</v>
      </c>
      <c r="N1131" s="5">
        <v>0.36</v>
      </c>
      <c r="O1131" t="s">
        <v>30</v>
      </c>
      <c r="P1131" s="5">
        <v>0.15512195100000001</v>
      </c>
      <c r="Q1131" s="6">
        <v>0.44457745700000001</v>
      </c>
      <c r="R1131" s="7">
        <v>0</v>
      </c>
      <c r="S1131" s="7">
        <v>1.3508533296737609E-3</v>
      </c>
      <c r="T1131" s="6">
        <v>0</v>
      </c>
      <c r="U1131" s="6">
        <v>6.0055893808634326E-4</v>
      </c>
    </row>
    <row r="1132" spans="1:21" x14ac:dyDescent="0.3">
      <c r="A1132" t="s">
        <v>21</v>
      </c>
      <c r="B1132" t="s">
        <v>398</v>
      </c>
      <c r="C1132" t="s">
        <v>80</v>
      </c>
      <c r="D1132" t="s">
        <v>393</v>
      </c>
      <c r="E1132" t="s">
        <v>25</v>
      </c>
      <c r="F1132" t="s">
        <v>26</v>
      </c>
      <c r="G1132" t="s">
        <v>433</v>
      </c>
      <c r="H1132" t="s">
        <v>90</v>
      </c>
      <c r="I1132" t="s">
        <v>901</v>
      </c>
      <c r="J1132" t="s">
        <v>90</v>
      </c>
      <c r="K1132" t="s">
        <v>29</v>
      </c>
      <c r="L1132">
        <v>20</v>
      </c>
      <c r="N1132" s="5">
        <v>0</v>
      </c>
      <c r="O1132" t="s">
        <v>30</v>
      </c>
      <c r="P1132" s="5">
        <v>0.52104097500000002</v>
      </c>
      <c r="Q1132" s="6">
        <v>0</v>
      </c>
      <c r="R1132" s="7">
        <v>0</v>
      </c>
      <c r="S1132" s="7">
        <v>1.0820638138986927E-3</v>
      </c>
      <c r="T1132" s="6">
        <v>0</v>
      </c>
      <c r="U1132" s="6">
        <v>0</v>
      </c>
    </row>
    <row r="1133" spans="1:21" x14ac:dyDescent="0.3">
      <c r="A1133" t="s">
        <v>21</v>
      </c>
      <c r="B1133" t="s">
        <v>398</v>
      </c>
      <c r="C1133" t="s">
        <v>80</v>
      </c>
      <c r="D1133" t="s">
        <v>393</v>
      </c>
      <c r="E1133" t="s">
        <v>25</v>
      </c>
      <c r="F1133" t="s">
        <v>26</v>
      </c>
      <c r="G1133" t="s">
        <v>434</v>
      </c>
      <c r="H1133" t="s">
        <v>92</v>
      </c>
      <c r="I1133" t="s">
        <v>902</v>
      </c>
      <c r="J1133" t="s">
        <v>92</v>
      </c>
      <c r="K1133" t="s">
        <v>29</v>
      </c>
      <c r="L1133">
        <v>20</v>
      </c>
      <c r="N1133" s="5">
        <v>0</v>
      </c>
      <c r="O1133" t="s">
        <v>30</v>
      </c>
      <c r="P1133" s="5">
        <v>0.21699819200000001</v>
      </c>
      <c r="Q1133" s="6">
        <v>0</v>
      </c>
      <c r="R1133" s="7">
        <v>0</v>
      </c>
      <c r="S1133" s="7">
        <v>1.2294205087528098E-3</v>
      </c>
      <c r="T1133" s="6">
        <v>0</v>
      </c>
      <c r="U1133" s="6">
        <v>0</v>
      </c>
    </row>
    <row r="1134" spans="1:21" x14ac:dyDescent="0.3">
      <c r="A1134" t="s">
        <v>21</v>
      </c>
      <c r="B1134" t="s">
        <v>398</v>
      </c>
      <c r="C1134" t="s">
        <v>80</v>
      </c>
      <c r="D1134" t="s">
        <v>393</v>
      </c>
      <c r="E1134" t="s">
        <v>25</v>
      </c>
      <c r="F1134" t="s">
        <v>26</v>
      </c>
      <c r="G1134" t="s">
        <v>435</v>
      </c>
      <c r="H1134" t="s">
        <v>94</v>
      </c>
      <c r="I1134" t="s">
        <v>903</v>
      </c>
      <c r="J1134" t="s">
        <v>94</v>
      </c>
      <c r="K1134" t="s">
        <v>29</v>
      </c>
      <c r="L1134">
        <v>20</v>
      </c>
      <c r="N1134" s="5">
        <v>0</v>
      </c>
      <c r="O1134" t="s">
        <v>30</v>
      </c>
      <c r="P1134" s="5">
        <v>0.28512396699999998</v>
      </c>
      <c r="Q1134" s="6">
        <v>0</v>
      </c>
      <c r="R1134" s="7">
        <v>0</v>
      </c>
      <c r="S1134" s="7">
        <v>1.1140384301340774E-3</v>
      </c>
      <c r="T1134" s="6">
        <v>0</v>
      </c>
      <c r="U1134" s="6">
        <v>0</v>
      </c>
    </row>
    <row r="1135" spans="1:21" x14ac:dyDescent="0.3">
      <c r="A1135" t="s">
        <v>21</v>
      </c>
      <c r="B1135" t="s">
        <v>398</v>
      </c>
      <c r="C1135" t="s">
        <v>80</v>
      </c>
      <c r="D1135" t="s">
        <v>393</v>
      </c>
      <c r="E1135" t="s">
        <v>25</v>
      </c>
      <c r="F1135" t="s">
        <v>26</v>
      </c>
      <c r="G1135" t="s">
        <v>436</v>
      </c>
      <c r="H1135" t="s">
        <v>96</v>
      </c>
      <c r="I1135" t="s">
        <v>904</v>
      </c>
      <c r="J1135" t="s">
        <v>96</v>
      </c>
      <c r="K1135" t="s">
        <v>29</v>
      </c>
      <c r="L1135">
        <v>11</v>
      </c>
      <c r="N1135" s="5">
        <v>0.9</v>
      </c>
      <c r="O1135" t="s">
        <v>30</v>
      </c>
      <c r="P1135" s="5">
        <v>0.04</v>
      </c>
      <c r="Q1135" s="6">
        <v>9.560519E-3</v>
      </c>
      <c r="R1135" s="7">
        <v>0</v>
      </c>
      <c r="S1135" s="7">
        <v>0</v>
      </c>
      <c r="T1135" s="6">
        <v>0</v>
      </c>
      <c r="U1135" s="6">
        <v>0</v>
      </c>
    </row>
    <row r="1136" spans="1:21" x14ac:dyDescent="0.3">
      <c r="A1136" t="s">
        <v>21</v>
      </c>
      <c r="B1136" t="s">
        <v>398</v>
      </c>
      <c r="C1136" t="s">
        <v>80</v>
      </c>
      <c r="D1136" t="s">
        <v>393</v>
      </c>
      <c r="E1136" t="s">
        <v>25</v>
      </c>
      <c r="F1136" t="s">
        <v>26</v>
      </c>
      <c r="G1136" t="s">
        <v>437</v>
      </c>
      <c r="H1136" t="s">
        <v>98</v>
      </c>
      <c r="I1136" t="s">
        <v>98</v>
      </c>
      <c r="J1136" t="s">
        <v>98</v>
      </c>
      <c r="K1136" t="s">
        <v>29</v>
      </c>
      <c r="L1136">
        <v>11</v>
      </c>
      <c r="N1136" s="5">
        <v>5.8799999999999998E-2</v>
      </c>
      <c r="O1136" t="s">
        <v>30</v>
      </c>
      <c r="P1136" s="5">
        <v>0</v>
      </c>
      <c r="Q1136" s="6">
        <v>0</v>
      </c>
      <c r="R1136" s="7">
        <v>0</v>
      </c>
      <c r="S1136" s="7">
        <v>0</v>
      </c>
      <c r="T1136" s="6">
        <v>0</v>
      </c>
      <c r="U1136" s="6">
        <v>0</v>
      </c>
    </row>
    <row r="1137" spans="1:21" x14ac:dyDescent="0.3">
      <c r="A1137" t="s">
        <v>21</v>
      </c>
      <c r="B1137" t="s">
        <v>398</v>
      </c>
      <c r="C1137" t="s">
        <v>80</v>
      </c>
      <c r="D1137" t="s">
        <v>393</v>
      </c>
      <c r="E1137" t="s">
        <v>25</v>
      </c>
      <c r="F1137" t="s">
        <v>26</v>
      </c>
      <c r="G1137" t="s">
        <v>438</v>
      </c>
      <c r="H1137" t="s">
        <v>100</v>
      </c>
      <c r="I1137" t="s">
        <v>100</v>
      </c>
      <c r="J1137" t="s">
        <v>100</v>
      </c>
      <c r="K1137" t="s">
        <v>29</v>
      </c>
      <c r="L1137">
        <v>20</v>
      </c>
      <c r="N1137" s="5">
        <v>9.4999999999999998E-3</v>
      </c>
      <c r="O1137" t="s">
        <v>30</v>
      </c>
      <c r="P1137" s="5">
        <v>0.1</v>
      </c>
      <c r="Q1137" s="6">
        <v>6.6033999999999997E-3</v>
      </c>
      <c r="R1137" s="7">
        <v>0</v>
      </c>
      <c r="S1137" s="7">
        <v>8.3215779668067188E-4</v>
      </c>
      <c r="T1137" s="6">
        <v>0</v>
      </c>
      <c r="U1137" s="6">
        <v>5.4950707946011484E-6</v>
      </c>
    </row>
    <row r="1138" spans="1:21" x14ac:dyDescent="0.3">
      <c r="A1138" t="s">
        <v>21</v>
      </c>
      <c r="B1138" t="s">
        <v>398</v>
      </c>
      <c r="C1138" t="s">
        <v>80</v>
      </c>
      <c r="D1138" t="s">
        <v>393</v>
      </c>
      <c r="E1138" t="s">
        <v>25</v>
      </c>
      <c r="F1138" t="s">
        <v>26</v>
      </c>
      <c r="G1138" t="s">
        <v>439</v>
      </c>
      <c r="H1138" t="s">
        <v>102</v>
      </c>
      <c r="I1138" t="s">
        <v>102</v>
      </c>
      <c r="J1138" t="s">
        <v>102</v>
      </c>
      <c r="K1138" t="s">
        <v>29</v>
      </c>
      <c r="L1138">
        <v>11</v>
      </c>
      <c r="N1138" s="5">
        <v>0.02</v>
      </c>
      <c r="O1138" t="s">
        <v>30</v>
      </c>
      <c r="P1138" s="5">
        <v>1.72E-2</v>
      </c>
      <c r="Q1138" s="6">
        <v>0</v>
      </c>
      <c r="R1138" s="7">
        <v>0</v>
      </c>
      <c r="S1138" s="7">
        <v>0</v>
      </c>
      <c r="T1138" s="6">
        <v>0</v>
      </c>
      <c r="U1138" s="6">
        <v>0</v>
      </c>
    </row>
    <row r="1139" spans="1:21" x14ac:dyDescent="0.3">
      <c r="A1139" t="s">
        <v>21</v>
      </c>
      <c r="B1139" t="s">
        <v>398</v>
      </c>
      <c r="C1139" t="s">
        <v>80</v>
      </c>
      <c r="D1139" t="s">
        <v>393</v>
      </c>
      <c r="E1139" t="s">
        <v>25</v>
      </c>
      <c r="F1139" t="s">
        <v>26</v>
      </c>
      <c r="G1139" t="s">
        <v>440</v>
      </c>
      <c r="H1139" t="s">
        <v>104</v>
      </c>
      <c r="I1139" t="s">
        <v>104</v>
      </c>
      <c r="J1139" t="s">
        <v>104</v>
      </c>
      <c r="K1139" t="s">
        <v>29</v>
      </c>
      <c r="L1139">
        <v>15</v>
      </c>
      <c r="N1139" s="5">
        <v>0.40500000000000003</v>
      </c>
      <c r="O1139" t="s">
        <v>30</v>
      </c>
      <c r="P1139" s="5">
        <v>7.2037079999999996E-3</v>
      </c>
      <c r="Q1139" s="6">
        <v>0</v>
      </c>
      <c r="R1139" s="7">
        <v>0</v>
      </c>
      <c r="S1139" s="7">
        <v>9.2577893529988229E-4</v>
      </c>
      <c r="T1139" s="6">
        <v>0</v>
      </c>
      <c r="U1139" s="6">
        <v>0</v>
      </c>
    </row>
    <row r="1140" spans="1:21" x14ac:dyDescent="0.3">
      <c r="A1140" t="s">
        <v>21</v>
      </c>
      <c r="B1140" t="s">
        <v>398</v>
      </c>
      <c r="C1140" t="s">
        <v>80</v>
      </c>
      <c r="D1140" t="s">
        <v>393</v>
      </c>
      <c r="E1140" t="s">
        <v>25</v>
      </c>
      <c r="F1140" t="s">
        <v>26</v>
      </c>
      <c r="G1140" t="s">
        <v>441</v>
      </c>
      <c r="H1140" t="s">
        <v>106</v>
      </c>
      <c r="I1140" t="s">
        <v>106</v>
      </c>
      <c r="J1140" t="s">
        <v>106</v>
      </c>
      <c r="K1140" t="s">
        <v>29</v>
      </c>
      <c r="L1140">
        <v>11</v>
      </c>
      <c r="N1140" s="5">
        <v>2.9081632999999999E-2</v>
      </c>
      <c r="O1140" t="s">
        <v>30</v>
      </c>
      <c r="P1140" s="5">
        <v>0.15</v>
      </c>
      <c r="Q1140" s="6">
        <v>3.27888E-2</v>
      </c>
      <c r="R1140" s="7">
        <v>0</v>
      </c>
      <c r="S1140" s="7">
        <v>1.2952420799350073E-4</v>
      </c>
      <c r="T1140" s="6">
        <v>0</v>
      </c>
      <c r="U1140" s="6">
        <v>4.2469433510572969E-6</v>
      </c>
    </row>
    <row r="1141" spans="1:21" x14ac:dyDescent="0.3">
      <c r="A1141" t="s">
        <v>21</v>
      </c>
      <c r="B1141" t="s">
        <v>398</v>
      </c>
      <c r="C1141" t="s">
        <v>80</v>
      </c>
      <c r="D1141" t="s">
        <v>393</v>
      </c>
      <c r="E1141" t="s">
        <v>25</v>
      </c>
      <c r="F1141" t="s">
        <v>26</v>
      </c>
      <c r="G1141" t="s">
        <v>442</v>
      </c>
      <c r="H1141" t="s">
        <v>111</v>
      </c>
      <c r="I1141" t="s">
        <v>111</v>
      </c>
      <c r="J1141" t="s">
        <v>111</v>
      </c>
      <c r="K1141" t="s">
        <v>29</v>
      </c>
      <c r="L1141">
        <v>20</v>
      </c>
      <c r="N1141" s="5">
        <v>2.7E-2</v>
      </c>
      <c r="O1141" t="s">
        <v>30</v>
      </c>
      <c r="P1141" s="5">
        <v>0.146537695</v>
      </c>
      <c r="Q1141" s="6">
        <v>2.9609423999999999E-2</v>
      </c>
      <c r="R1141" s="7">
        <v>0</v>
      </c>
      <c r="S1141" s="7">
        <v>8.9048709555079723E-4</v>
      </c>
      <c r="T1141" s="6">
        <v>0</v>
      </c>
      <c r="U1141" s="6">
        <v>2.6366809978692067E-5</v>
      </c>
    </row>
    <row r="1142" spans="1:21" x14ac:dyDescent="0.3">
      <c r="A1142" t="s">
        <v>21</v>
      </c>
      <c r="B1142" t="s">
        <v>398</v>
      </c>
      <c r="C1142" t="s">
        <v>80</v>
      </c>
      <c r="D1142" t="s">
        <v>393</v>
      </c>
      <c r="E1142" t="s">
        <v>25</v>
      </c>
      <c r="F1142" t="s">
        <v>26</v>
      </c>
      <c r="G1142" t="s">
        <v>443</v>
      </c>
      <c r="H1142" t="s">
        <v>113</v>
      </c>
      <c r="I1142" t="s">
        <v>113</v>
      </c>
      <c r="J1142" t="s">
        <v>113</v>
      </c>
      <c r="K1142" t="s">
        <v>29</v>
      </c>
      <c r="L1142">
        <v>20</v>
      </c>
      <c r="N1142" s="5">
        <v>1.4999999999999999E-2</v>
      </c>
      <c r="O1142" t="s">
        <v>30</v>
      </c>
      <c r="P1142" s="5">
        <v>0</v>
      </c>
      <c r="Q1142" s="6">
        <v>0</v>
      </c>
      <c r="R1142" s="7">
        <v>0</v>
      </c>
      <c r="S1142" s="7">
        <v>0</v>
      </c>
      <c r="T1142" s="6">
        <v>0</v>
      </c>
      <c r="U1142" s="6">
        <v>0</v>
      </c>
    </row>
    <row r="1143" spans="1:21" x14ac:dyDescent="0.3">
      <c r="A1143" t="s">
        <v>21</v>
      </c>
      <c r="B1143" t="s">
        <v>398</v>
      </c>
      <c r="C1143" t="s">
        <v>80</v>
      </c>
      <c r="D1143" t="s">
        <v>393</v>
      </c>
      <c r="E1143" t="s">
        <v>25</v>
      </c>
      <c r="F1143" t="s">
        <v>26</v>
      </c>
      <c r="G1143" t="s">
        <v>444</v>
      </c>
      <c r="H1143" t="s">
        <v>115</v>
      </c>
      <c r="I1143" t="s">
        <v>905</v>
      </c>
      <c r="J1143" t="s">
        <v>115</v>
      </c>
      <c r="K1143" t="s">
        <v>29</v>
      </c>
      <c r="L1143">
        <v>20</v>
      </c>
      <c r="N1143" s="5">
        <v>0.19</v>
      </c>
      <c r="O1143" t="s">
        <v>30</v>
      </c>
      <c r="P1143" s="5">
        <v>2.8129095E-2</v>
      </c>
      <c r="Q1143" s="6">
        <v>0</v>
      </c>
      <c r="R1143" s="7">
        <v>0</v>
      </c>
      <c r="S1143" s="7">
        <v>5.6478647055865038E-4</v>
      </c>
      <c r="T1143" s="6">
        <v>0</v>
      </c>
      <c r="U1143" s="6">
        <v>0</v>
      </c>
    </row>
    <row r="1144" spans="1:21" x14ac:dyDescent="0.3">
      <c r="A1144" t="s">
        <v>21</v>
      </c>
      <c r="B1144" t="s">
        <v>398</v>
      </c>
      <c r="C1144" t="s">
        <v>80</v>
      </c>
      <c r="D1144" t="s">
        <v>393</v>
      </c>
      <c r="E1144" t="s">
        <v>25</v>
      </c>
      <c r="F1144" t="s">
        <v>26</v>
      </c>
      <c r="G1144" t="s">
        <v>445</v>
      </c>
      <c r="H1144" t="s">
        <v>117</v>
      </c>
      <c r="I1144" t="s">
        <v>906</v>
      </c>
      <c r="J1144" t="s">
        <v>117</v>
      </c>
      <c r="K1144" t="s">
        <v>29</v>
      </c>
      <c r="L1144">
        <v>20</v>
      </c>
      <c r="N1144" s="5">
        <v>0.14249999999999999</v>
      </c>
      <c r="O1144" t="s">
        <v>30</v>
      </c>
      <c r="P1144" s="5">
        <v>2.9989943000000002E-2</v>
      </c>
      <c r="Q1144" s="6">
        <v>0</v>
      </c>
      <c r="R1144" s="7">
        <v>0</v>
      </c>
      <c r="S1144" s="7">
        <v>9.7406742677655584E-4</v>
      </c>
      <c r="T1144" s="6">
        <v>0</v>
      </c>
      <c r="U1144" s="6">
        <v>0</v>
      </c>
    </row>
    <row r="1145" spans="1:21" x14ac:dyDescent="0.3">
      <c r="A1145" t="s">
        <v>21</v>
      </c>
      <c r="B1145" t="s">
        <v>398</v>
      </c>
      <c r="C1145" t="s">
        <v>80</v>
      </c>
      <c r="D1145" t="s">
        <v>393</v>
      </c>
      <c r="E1145" t="s">
        <v>25</v>
      </c>
      <c r="F1145" t="s">
        <v>26</v>
      </c>
      <c r="G1145" t="s">
        <v>446</v>
      </c>
      <c r="H1145" t="s">
        <v>119</v>
      </c>
      <c r="I1145" t="s">
        <v>907</v>
      </c>
      <c r="J1145" t="s">
        <v>119</v>
      </c>
      <c r="K1145" t="s">
        <v>29</v>
      </c>
      <c r="L1145">
        <v>20</v>
      </c>
      <c r="N1145" s="5">
        <v>0.54</v>
      </c>
      <c r="O1145" t="s">
        <v>30</v>
      </c>
      <c r="P1145" s="5">
        <v>0.125</v>
      </c>
      <c r="Q1145" s="6">
        <v>0.50315165699999997</v>
      </c>
      <c r="R1145" s="7">
        <v>0</v>
      </c>
      <c r="S1145" s="7">
        <v>8.9048709555079723E-4</v>
      </c>
      <c r="T1145" s="6">
        <v>0</v>
      </c>
      <c r="U1145" s="6">
        <v>4.4805005766350095E-4</v>
      </c>
    </row>
    <row r="1146" spans="1:21" x14ac:dyDescent="0.3">
      <c r="A1146" t="s">
        <v>21</v>
      </c>
      <c r="B1146" t="s">
        <v>398</v>
      </c>
      <c r="C1146" t="s">
        <v>80</v>
      </c>
      <c r="D1146" t="s">
        <v>393</v>
      </c>
      <c r="E1146" t="s">
        <v>25</v>
      </c>
      <c r="F1146" t="s">
        <v>26</v>
      </c>
      <c r="G1146" t="s">
        <v>447</v>
      </c>
      <c r="H1146" t="s">
        <v>121</v>
      </c>
      <c r="I1146" t="s">
        <v>121</v>
      </c>
      <c r="J1146" t="s">
        <v>121</v>
      </c>
      <c r="K1146" t="s">
        <v>29</v>
      </c>
      <c r="L1146">
        <v>11</v>
      </c>
      <c r="N1146" s="5">
        <v>0</v>
      </c>
      <c r="O1146" t="s">
        <v>30</v>
      </c>
      <c r="P1146" s="5">
        <v>0</v>
      </c>
      <c r="Q1146" s="6">
        <v>0</v>
      </c>
      <c r="R1146" s="7">
        <v>0</v>
      </c>
      <c r="S1146" s="7">
        <v>0</v>
      </c>
      <c r="T1146" s="6">
        <v>0</v>
      </c>
      <c r="U1146" s="6">
        <v>0</v>
      </c>
    </row>
    <row r="1147" spans="1:21" x14ac:dyDescent="0.3">
      <c r="A1147" t="s">
        <v>21</v>
      </c>
      <c r="B1147" t="s">
        <v>398</v>
      </c>
      <c r="C1147" t="s">
        <v>80</v>
      </c>
      <c r="D1147" t="s">
        <v>393</v>
      </c>
      <c r="E1147" t="s">
        <v>25</v>
      </c>
      <c r="F1147" t="s">
        <v>26</v>
      </c>
      <c r="G1147" t="s">
        <v>448</v>
      </c>
      <c r="H1147" t="s">
        <v>123</v>
      </c>
      <c r="I1147" t="s">
        <v>123</v>
      </c>
      <c r="J1147" t="s">
        <v>123</v>
      </c>
      <c r="K1147" t="s">
        <v>29</v>
      </c>
      <c r="L1147">
        <v>15</v>
      </c>
      <c r="N1147" s="5">
        <v>0</v>
      </c>
      <c r="O1147" t="s">
        <v>30</v>
      </c>
      <c r="P1147" s="5">
        <v>0</v>
      </c>
      <c r="Q1147" s="6">
        <v>0</v>
      </c>
      <c r="R1147" s="7">
        <v>0</v>
      </c>
      <c r="S1147" s="7">
        <v>0</v>
      </c>
      <c r="T1147" s="6">
        <v>0</v>
      </c>
      <c r="U1147" s="6">
        <v>0</v>
      </c>
    </row>
    <row r="1148" spans="1:21" x14ac:dyDescent="0.3">
      <c r="A1148" t="s">
        <v>21</v>
      </c>
      <c r="B1148" t="s">
        <v>398</v>
      </c>
      <c r="C1148" t="s">
        <v>80</v>
      </c>
      <c r="D1148" t="s">
        <v>393</v>
      </c>
      <c r="E1148" t="s">
        <v>25</v>
      </c>
      <c r="F1148" t="s">
        <v>26</v>
      </c>
      <c r="G1148" t="s">
        <v>449</v>
      </c>
      <c r="H1148" t="s">
        <v>125</v>
      </c>
      <c r="I1148" t="s">
        <v>908</v>
      </c>
      <c r="J1148" t="s">
        <v>125</v>
      </c>
      <c r="K1148" t="s">
        <v>29</v>
      </c>
      <c r="L1148">
        <v>20</v>
      </c>
      <c r="N1148" s="5">
        <v>0.08</v>
      </c>
      <c r="O1148" t="s">
        <v>30</v>
      </c>
      <c r="P1148" s="5">
        <v>3.3170732000000001E-2</v>
      </c>
      <c r="Q1148" s="6">
        <v>0</v>
      </c>
      <c r="R1148" s="7">
        <v>0</v>
      </c>
      <c r="S1148" s="7">
        <v>1.1044101163005346E-3</v>
      </c>
      <c r="T1148" s="6">
        <v>0</v>
      </c>
      <c r="U1148" s="6">
        <v>0</v>
      </c>
    </row>
    <row r="1149" spans="1:21" x14ac:dyDescent="0.3">
      <c r="A1149" t="s">
        <v>21</v>
      </c>
      <c r="B1149" t="s">
        <v>398</v>
      </c>
      <c r="C1149" t="s">
        <v>80</v>
      </c>
      <c r="D1149" t="s">
        <v>393</v>
      </c>
      <c r="E1149" t="s">
        <v>25</v>
      </c>
      <c r="F1149" t="s">
        <v>26</v>
      </c>
      <c r="G1149" t="s">
        <v>450</v>
      </c>
      <c r="H1149" t="s">
        <v>127</v>
      </c>
      <c r="I1149" t="s">
        <v>909</v>
      </c>
      <c r="J1149" t="s">
        <v>127</v>
      </c>
      <c r="K1149" t="s">
        <v>29</v>
      </c>
      <c r="L1149">
        <v>20</v>
      </c>
      <c r="N1149" s="5">
        <v>0</v>
      </c>
      <c r="O1149" t="s">
        <v>30</v>
      </c>
      <c r="P1149" s="5">
        <v>0.48504983400000001</v>
      </c>
      <c r="Q1149" s="6">
        <v>0</v>
      </c>
      <c r="R1149" s="7">
        <v>0</v>
      </c>
      <c r="S1149" s="7">
        <v>1.0253235912835545E-3</v>
      </c>
      <c r="T1149" s="6">
        <v>0</v>
      </c>
      <c r="U1149" s="6">
        <v>0</v>
      </c>
    </row>
    <row r="1150" spans="1:21" x14ac:dyDescent="0.3">
      <c r="A1150" t="s">
        <v>21</v>
      </c>
      <c r="B1150" t="s">
        <v>398</v>
      </c>
      <c r="C1150" t="s">
        <v>80</v>
      </c>
      <c r="D1150" t="s">
        <v>393</v>
      </c>
      <c r="E1150" t="s">
        <v>25</v>
      </c>
      <c r="F1150" t="s">
        <v>26</v>
      </c>
      <c r="G1150" t="s">
        <v>451</v>
      </c>
      <c r="H1150" t="s">
        <v>129</v>
      </c>
      <c r="I1150" t="s">
        <v>910</v>
      </c>
      <c r="J1150" t="s">
        <v>129</v>
      </c>
      <c r="K1150" t="s">
        <v>29</v>
      </c>
      <c r="L1150">
        <v>20</v>
      </c>
      <c r="N1150" s="5">
        <v>0</v>
      </c>
      <c r="O1150" t="s">
        <v>30</v>
      </c>
      <c r="P1150" s="5">
        <v>0.108499096</v>
      </c>
      <c r="Q1150" s="6">
        <v>0</v>
      </c>
      <c r="R1150" s="7">
        <v>0</v>
      </c>
      <c r="S1150" s="7">
        <v>1.0805851901144099E-3</v>
      </c>
      <c r="T1150" s="6">
        <v>0</v>
      </c>
      <c r="U1150" s="6">
        <v>0</v>
      </c>
    </row>
    <row r="1151" spans="1:21" x14ac:dyDescent="0.3">
      <c r="A1151" t="s">
        <v>21</v>
      </c>
      <c r="B1151" t="s">
        <v>398</v>
      </c>
      <c r="C1151" t="s">
        <v>80</v>
      </c>
      <c r="D1151" t="s">
        <v>393</v>
      </c>
      <c r="E1151" t="s">
        <v>25</v>
      </c>
      <c r="F1151" t="s">
        <v>26</v>
      </c>
      <c r="G1151" t="s">
        <v>452</v>
      </c>
      <c r="H1151" t="s">
        <v>131</v>
      </c>
      <c r="I1151" t="s">
        <v>911</v>
      </c>
      <c r="J1151" t="s">
        <v>131</v>
      </c>
      <c r="K1151" t="s">
        <v>29</v>
      </c>
      <c r="L1151">
        <v>20</v>
      </c>
      <c r="N1151" s="5">
        <v>0</v>
      </c>
      <c r="O1151" t="s">
        <v>30</v>
      </c>
      <c r="P1151" s="5">
        <v>0.19752066099999999</v>
      </c>
      <c r="Q1151" s="6">
        <v>0</v>
      </c>
      <c r="R1151" s="7">
        <v>0</v>
      </c>
      <c r="S1151" s="7">
        <v>1.0314931368229279E-3</v>
      </c>
      <c r="T1151" s="6">
        <v>0</v>
      </c>
      <c r="U1151" s="6">
        <v>0</v>
      </c>
    </row>
    <row r="1152" spans="1:21" x14ac:dyDescent="0.3">
      <c r="A1152" t="s">
        <v>21</v>
      </c>
      <c r="B1152" t="s">
        <v>398</v>
      </c>
      <c r="C1152" t="s">
        <v>80</v>
      </c>
      <c r="D1152" t="s">
        <v>393</v>
      </c>
      <c r="E1152" t="s">
        <v>25</v>
      </c>
      <c r="F1152" t="s">
        <v>26</v>
      </c>
      <c r="G1152" t="s">
        <v>453</v>
      </c>
      <c r="H1152" t="s">
        <v>157</v>
      </c>
      <c r="I1152" t="s">
        <v>912</v>
      </c>
      <c r="J1152" t="s">
        <v>157</v>
      </c>
      <c r="K1152" t="s">
        <v>29</v>
      </c>
      <c r="L1152">
        <v>11</v>
      </c>
      <c r="N1152" s="5">
        <v>0.52</v>
      </c>
      <c r="O1152" t="s">
        <v>30</v>
      </c>
      <c r="P1152" s="5">
        <v>0</v>
      </c>
      <c r="Q1152" s="6">
        <v>0</v>
      </c>
      <c r="R1152" s="7">
        <v>0</v>
      </c>
      <c r="S1152" s="7">
        <v>0</v>
      </c>
      <c r="T1152" s="6">
        <v>0</v>
      </c>
      <c r="U1152" s="6">
        <v>0</v>
      </c>
    </row>
    <row r="1153" spans="1:21" x14ac:dyDescent="0.3">
      <c r="A1153" t="s">
        <v>21</v>
      </c>
      <c r="B1153" t="s">
        <v>398</v>
      </c>
      <c r="C1153" t="s">
        <v>80</v>
      </c>
      <c r="D1153" t="s">
        <v>393</v>
      </c>
      <c r="E1153" t="s">
        <v>25</v>
      </c>
      <c r="F1153" t="s">
        <v>31</v>
      </c>
      <c r="G1153" t="s">
        <v>454</v>
      </c>
      <c r="H1153" t="s">
        <v>28</v>
      </c>
      <c r="I1153" t="s">
        <v>28</v>
      </c>
      <c r="J1153" t="s">
        <v>28</v>
      </c>
      <c r="K1153" t="s">
        <v>29</v>
      </c>
      <c r="L1153">
        <v>20</v>
      </c>
      <c r="N1153" s="5">
        <v>0</v>
      </c>
      <c r="O1153" t="s">
        <v>30</v>
      </c>
      <c r="P1153" s="5">
        <v>0.3</v>
      </c>
      <c r="Q1153" s="6">
        <v>0</v>
      </c>
      <c r="R1153" s="7">
        <v>0</v>
      </c>
      <c r="S1153" s="7">
        <v>1.931068935849194E-4</v>
      </c>
      <c r="T1153" s="6">
        <v>0</v>
      </c>
      <c r="U1153" s="6">
        <v>0</v>
      </c>
    </row>
    <row r="1154" spans="1:21" x14ac:dyDescent="0.3">
      <c r="A1154" t="s">
        <v>21</v>
      </c>
      <c r="B1154" t="s">
        <v>398</v>
      </c>
      <c r="C1154" t="s">
        <v>80</v>
      </c>
      <c r="D1154" t="s">
        <v>393</v>
      </c>
      <c r="E1154" t="s">
        <v>25</v>
      </c>
      <c r="F1154" t="s">
        <v>31</v>
      </c>
      <c r="G1154" t="s">
        <v>455</v>
      </c>
      <c r="H1154" t="s">
        <v>84</v>
      </c>
      <c r="I1154" t="s">
        <v>84</v>
      </c>
      <c r="J1154" t="s">
        <v>84</v>
      </c>
      <c r="K1154" t="s">
        <v>29</v>
      </c>
      <c r="L1154">
        <v>20</v>
      </c>
      <c r="N1154" s="5">
        <v>0.15</v>
      </c>
      <c r="O1154" t="s">
        <v>30</v>
      </c>
      <c r="P1154" s="5">
        <v>0.27939950000000002</v>
      </c>
      <c r="Q1154" s="6">
        <v>29.117714970000002</v>
      </c>
      <c r="R1154" s="7">
        <v>0</v>
      </c>
      <c r="S1154" s="7">
        <v>6.7364494125150257E-4</v>
      </c>
      <c r="T1154" s="6">
        <v>0</v>
      </c>
      <c r="U1154" s="6">
        <v>2.5928949432711273E-2</v>
      </c>
    </row>
    <row r="1155" spans="1:21" x14ac:dyDescent="0.3">
      <c r="A1155" t="s">
        <v>21</v>
      </c>
      <c r="B1155" t="s">
        <v>398</v>
      </c>
      <c r="C1155" t="s">
        <v>80</v>
      </c>
      <c r="D1155" t="s">
        <v>393</v>
      </c>
      <c r="E1155" t="s">
        <v>25</v>
      </c>
      <c r="F1155" t="s">
        <v>31</v>
      </c>
      <c r="G1155" t="s">
        <v>456</v>
      </c>
      <c r="H1155" t="s">
        <v>86</v>
      </c>
      <c r="I1155" t="s">
        <v>86</v>
      </c>
      <c r="J1155" t="s">
        <v>86</v>
      </c>
      <c r="K1155" t="s">
        <v>29</v>
      </c>
      <c r="L1155">
        <v>20</v>
      </c>
      <c r="N1155" s="5">
        <v>0</v>
      </c>
      <c r="O1155" t="s">
        <v>30</v>
      </c>
      <c r="P1155" s="5">
        <v>3.6351446000000003E-2</v>
      </c>
      <c r="Q1155" s="6">
        <v>0</v>
      </c>
      <c r="R1155" s="7">
        <v>0</v>
      </c>
      <c r="S1155" s="7">
        <v>9.7367594861765005E-4</v>
      </c>
      <c r="T1155" s="6">
        <v>0</v>
      </c>
      <c r="U1155" s="6">
        <v>0</v>
      </c>
    </row>
    <row r="1156" spans="1:21" x14ac:dyDescent="0.3">
      <c r="A1156" t="s">
        <v>21</v>
      </c>
      <c r="B1156" t="s">
        <v>398</v>
      </c>
      <c r="C1156" t="s">
        <v>80</v>
      </c>
      <c r="D1156" t="s">
        <v>393</v>
      </c>
      <c r="E1156" t="s">
        <v>25</v>
      </c>
      <c r="F1156" t="s">
        <v>31</v>
      </c>
      <c r="G1156" t="s">
        <v>457</v>
      </c>
      <c r="H1156" t="s">
        <v>88</v>
      </c>
      <c r="I1156" t="s">
        <v>900</v>
      </c>
      <c r="J1156" t="s">
        <v>88</v>
      </c>
      <c r="K1156" t="s">
        <v>29</v>
      </c>
      <c r="L1156">
        <v>20</v>
      </c>
      <c r="N1156" s="5">
        <v>0.17567412900000001</v>
      </c>
      <c r="O1156" t="s">
        <v>30</v>
      </c>
      <c r="P1156" s="5">
        <v>0.15512195100000001</v>
      </c>
      <c r="Q1156" s="6">
        <v>17.970716530000001</v>
      </c>
      <c r="R1156" s="7">
        <v>0</v>
      </c>
      <c r="S1156" s="7">
        <v>1.3508533296737609E-3</v>
      </c>
      <c r="T1156" s="6">
        <v>0</v>
      </c>
      <c r="U1156" s="6">
        <v>2.4275802261173797E-2</v>
      </c>
    </row>
    <row r="1157" spans="1:21" x14ac:dyDescent="0.3">
      <c r="A1157" t="s">
        <v>21</v>
      </c>
      <c r="B1157" t="s">
        <v>398</v>
      </c>
      <c r="C1157" t="s">
        <v>80</v>
      </c>
      <c r="D1157" t="s">
        <v>393</v>
      </c>
      <c r="E1157" t="s">
        <v>25</v>
      </c>
      <c r="F1157" t="s">
        <v>31</v>
      </c>
      <c r="G1157" t="s">
        <v>458</v>
      </c>
      <c r="H1157" t="s">
        <v>90</v>
      </c>
      <c r="I1157" t="s">
        <v>901</v>
      </c>
      <c r="J1157" t="s">
        <v>90</v>
      </c>
      <c r="K1157" t="s">
        <v>29</v>
      </c>
      <c r="L1157">
        <v>20</v>
      </c>
      <c r="N1157" s="5">
        <v>7.3129769999999997E-2</v>
      </c>
      <c r="O1157" t="s">
        <v>30</v>
      </c>
      <c r="P1157" s="5">
        <v>0.52104097500000002</v>
      </c>
      <c r="Q1157" s="6">
        <v>28.314167940000001</v>
      </c>
      <c r="R1157" s="7">
        <v>0</v>
      </c>
      <c r="S1157" s="7">
        <v>1.0820638138986927E-3</v>
      </c>
      <c r="T1157" s="6">
        <v>0</v>
      </c>
      <c r="U1157" s="6">
        <v>3.0637736548524492E-2</v>
      </c>
    </row>
    <row r="1158" spans="1:21" x14ac:dyDescent="0.3">
      <c r="A1158" t="s">
        <v>21</v>
      </c>
      <c r="B1158" t="s">
        <v>398</v>
      </c>
      <c r="C1158" t="s">
        <v>80</v>
      </c>
      <c r="D1158" t="s">
        <v>393</v>
      </c>
      <c r="E1158" t="s">
        <v>25</v>
      </c>
      <c r="F1158" t="s">
        <v>31</v>
      </c>
      <c r="G1158" t="s">
        <v>459</v>
      </c>
      <c r="H1158" t="s">
        <v>92</v>
      </c>
      <c r="I1158" t="s">
        <v>902</v>
      </c>
      <c r="J1158" t="s">
        <v>92</v>
      </c>
      <c r="K1158" t="s">
        <v>29</v>
      </c>
      <c r="L1158">
        <v>20</v>
      </c>
      <c r="N1158" s="5">
        <v>2.8622670999999999E-2</v>
      </c>
      <c r="O1158" t="s">
        <v>30</v>
      </c>
      <c r="P1158" s="5">
        <v>0.21699819200000001</v>
      </c>
      <c r="Q1158" s="6">
        <v>4.134405095</v>
      </c>
      <c r="R1158" s="7">
        <v>0</v>
      </c>
      <c r="S1158" s="7">
        <v>1.2294205087528098E-3</v>
      </c>
      <c r="T1158" s="6">
        <v>0</v>
      </c>
      <c r="U1158" s="6">
        <v>5.0829224152851085E-3</v>
      </c>
    </row>
    <row r="1159" spans="1:21" x14ac:dyDescent="0.3">
      <c r="A1159" t="s">
        <v>21</v>
      </c>
      <c r="B1159" t="s">
        <v>398</v>
      </c>
      <c r="C1159" t="s">
        <v>80</v>
      </c>
      <c r="D1159" t="s">
        <v>393</v>
      </c>
      <c r="E1159" t="s">
        <v>25</v>
      </c>
      <c r="F1159" t="s">
        <v>31</v>
      </c>
      <c r="G1159" t="s">
        <v>460</v>
      </c>
      <c r="H1159" t="s">
        <v>94</v>
      </c>
      <c r="I1159" t="s">
        <v>903</v>
      </c>
      <c r="J1159" t="s">
        <v>94</v>
      </c>
      <c r="K1159" t="s">
        <v>29</v>
      </c>
      <c r="L1159">
        <v>20</v>
      </c>
      <c r="N1159" s="5">
        <v>7.1053062E-2</v>
      </c>
      <c r="O1159" t="s">
        <v>30</v>
      </c>
      <c r="P1159" s="5">
        <v>0.28512396699999998</v>
      </c>
      <c r="Q1159" s="6">
        <v>14.36632279</v>
      </c>
      <c r="R1159" s="7">
        <v>0</v>
      </c>
      <c r="S1159" s="7">
        <v>1.1140384301340774E-3</v>
      </c>
      <c r="T1159" s="6">
        <v>0</v>
      </c>
      <c r="U1159" s="6">
        <v>1.6004635687771017E-2</v>
      </c>
    </row>
    <row r="1160" spans="1:21" x14ac:dyDescent="0.3">
      <c r="A1160" t="s">
        <v>21</v>
      </c>
      <c r="B1160" t="s">
        <v>398</v>
      </c>
      <c r="C1160" t="s">
        <v>80</v>
      </c>
      <c r="D1160" t="s">
        <v>393</v>
      </c>
      <c r="E1160" t="s">
        <v>25</v>
      </c>
      <c r="F1160" t="s">
        <v>31</v>
      </c>
      <c r="G1160" t="s">
        <v>461</v>
      </c>
      <c r="H1160" t="s">
        <v>96</v>
      </c>
      <c r="I1160" t="s">
        <v>904</v>
      </c>
      <c r="J1160" t="s">
        <v>96</v>
      </c>
      <c r="K1160" t="s">
        <v>29</v>
      </c>
      <c r="L1160">
        <v>11</v>
      </c>
      <c r="N1160" s="5">
        <v>0.9</v>
      </c>
      <c r="O1160" t="s">
        <v>30</v>
      </c>
      <c r="P1160" s="5">
        <v>0.04</v>
      </c>
      <c r="Q1160" s="6">
        <v>18.400750469999998</v>
      </c>
      <c r="R1160" s="7">
        <v>0</v>
      </c>
      <c r="S1160" s="7">
        <v>0</v>
      </c>
      <c r="T1160" s="6">
        <v>0</v>
      </c>
      <c r="U1160" s="6">
        <v>0</v>
      </c>
    </row>
    <row r="1161" spans="1:21" x14ac:dyDescent="0.3">
      <c r="A1161" t="s">
        <v>21</v>
      </c>
      <c r="B1161" t="s">
        <v>398</v>
      </c>
      <c r="C1161" t="s">
        <v>80</v>
      </c>
      <c r="D1161" t="s">
        <v>393</v>
      </c>
      <c r="E1161" t="s">
        <v>25</v>
      </c>
      <c r="F1161" t="s">
        <v>31</v>
      </c>
      <c r="G1161" t="s">
        <v>462</v>
      </c>
      <c r="H1161" t="s">
        <v>98</v>
      </c>
      <c r="I1161" t="s">
        <v>98</v>
      </c>
      <c r="J1161" t="s">
        <v>98</v>
      </c>
      <c r="K1161" t="s">
        <v>29</v>
      </c>
      <c r="L1161">
        <v>11</v>
      </c>
      <c r="N1161" s="5">
        <v>5.8799999999999998E-2</v>
      </c>
      <c r="O1161" t="s">
        <v>30</v>
      </c>
      <c r="P1161" s="5">
        <v>7.9760479999999995E-3</v>
      </c>
      <c r="Q1161" s="6">
        <v>0.23070817499999999</v>
      </c>
      <c r="R1161" s="7">
        <v>0</v>
      </c>
      <c r="S1161" s="7">
        <v>1.0798388595965698E-3</v>
      </c>
      <c r="T1161" s="6">
        <v>0</v>
      </c>
      <c r="U1161" s="6">
        <v>2.4912765259160584E-4</v>
      </c>
    </row>
    <row r="1162" spans="1:21" x14ac:dyDescent="0.3">
      <c r="A1162" t="s">
        <v>21</v>
      </c>
      <c r="B1162" t="s">
        <v>398</v>
      </c>
      <c r="C1162" t="s">
        <v>80</v>
      </c>
      <c r="D1162" t="s">
        <v>393</v>
      </c>
      <c r="E1162" t="s">
        <v>25</v>
      </c>
      <c r="F1162" t="s">
        <v>31</v>
      </c>
      <c r="G1162" t="s">
        <v>463</v>
      </c>
      <c r="H1162" t="s">
        <v>100</v>
      </c>
      <c r="I1162" t="s">
        <v>100</v>
      </c>
      <c r="J1162" t="s">
        <v>100</v>
      </c>
      <c r="K1162" t="s">
        <v>29</v>
      </c>
      <c r="L1162">
        <v>20</v>
      </c>
      <c r="N1162" s="5">
        <v>9.4999999999999998E-3</v>
      </c>
      <c r="O1162" t="s">
        <v>30</v>
      </c>
      <c r="P1162" s="5">
        <v>0.1</v>
      </c>
      <c r="Q1162" s="6">
        <v>0.52113092800000005</v>
      </c>
      <c r="R1162" s="7">
        <v>0</v>
      </c>
      <c r="S1162" s="7">
        <v>8.3215779668067188E-4</v>
      </c>
      <c r="T1162" s="6">
        <v>0</v>
      </c>
      <c r="U1162" s="6">
        <v>4.3366316482663388E-4</v>
      </c>
    </row>
    <row r="1163" spans="1:21" x14ac:dyDescent="0.3">
      <c r="A1163" t="s">
        <v>21</v>
      </c>
      <c r="B1163" t="s">
        <v>398</v>
      </c>
      <c r="C1163" t="s">
        <v>80</v>
      </c>
      <c r="D1163" t="s">
        <v>393</v>
      </c>
      <c r="E1163" t="s">
        <v>25</v>
      </c>
      <c r="F1163" t="s">
        <v>31</v>
      </c>
      <c r="G1163" t="s">
        <v>464</v>
      </c>
      <c r="H1163" t="s">
        <v>102</v>
      </c>
      <c r="I1163" t="s">
        <v>102</v>
      </c>
      <c r="J1163" t="s">
        <v>102</v>
      </c>
      <c r="K1163" t="s">
        <v>29</v>
      </c>
      <c r="L1163">
        <v>11</v>
      </c>
      <c r="N1163" s="5">
        <v>0.02</v>
      </c>
      <c r="O1163" t="s">
        <v>30</v>
      </c>
      <c r="P1163" s="5">
        <v>1.72E-2</v>
      </c>
      <c r="Q1163" s="6">
        <v>0.16928004199999999</v>
      </c>
      <c r="R1163" s="7">
        <v>0</v>
      </c>
      <c r="S1163" s="7">
        <v>0</v>
      </c>
      <c r="T1163" s="6">
        <v>0</v>
      </c>
      <c r="U1163" s="6">
        <v>0</v>
      </c>
    </row>
    <row r="1164" spans="1:21" x14ac:dyDescent="0.3">
      <c r="A1164" t="s">
        <v>21</v>
      </c>
      <c r="B1164" t="s">
        <v>398</v>
      </c>
      <c r="C1164" t="s">
        <v>80</v>
      </c>
      <c r="D1164" t="s">
        <v>393</v>
      </c>
      <c r="E1164" t="s">
        <v>25</v>
      </c>
      <c r="F1164" t="s">
        <v>31</v>
      </c>
      <c r="G1164" t="s">
        <v>465</v>
      </c>
      <c r="H1164" t="s">
        <v>104</v>
      </c>
      <c r="I1164" t="s">
        <v>104</v>
      </c>
      <c r="J1164" t="s">
        <v>104</v>
      </c>
      <c r="K1164" t="s">
        <v>29</v>
      </c>
      <c r="L1164">
        <v>15</v>
      </c>
      <c r="N1164" s="5">
        <v>0.76500000000000001</v>
      </c>
      <c r="O1164" t="s">
        <v>30</v>
      </c>
      <c r="P1164" s="5">
        <v>7.2037079999999996E-3</v>
      </c>
      <c r="Q1164" s="6">
        <v>2.7096406380000002</v>
      </c>
      <c r="R1164" s="7">
        <v>0</v>
      </c>
      <c r="S1164" s="7">
        <v>9.2577893529988229E-4</v>
      </c>
      <c r="T1164" s="6">
        <v>0</v>
      </c>
      <c r="U1164" s="6">
        <v>2.508528224892934E-3</v>
      </c>
    </row>
    <row r="1165" spans="1:21" x14ac:dyDescent="0.3">
      <c r="A1165" t="s">
        <v>21</v>
      </c>
      <c r="B1165" t="s">
        <v>398</v>
      </c>
      <c r="C1165" t="s">
        <v>80</v>
      </c>
      <c r="D1165" t="s">
        <v>393</v>
      </c>
      <c r="E1165" t="s">
        <v>25</v>
      </c>
      <c r="F1165" t="s">
        <v>31</v>
      </c>
      <c r="G1165" t="s">
        <v>466</v>
      </c>
      <c r="H1165" t="s">
        <v>106</v>
      </c>
      <c r="I1165" t="s">
        <v>106</v>
      </c>
      <c r="J1165" t="s">
        <v>106</v>
      </c>
      <c r="K1165" t="s">
        <v>29</v>
      </c>
      <c r="L1165">
        <v>11</v>
      </c>
      <c r="N1165" s="5">
        <v>2.9081632999999999E-2</v>
      </c>
      <c r="O1165" t="s">
        <v>30</v>
      </c>
      <c r="P1165" s="5">
        <v>0.15</v>
      </c>
      <c r="Q1165" s="6">
        <v>2.7983059890000002</v>
      </c>
      <c r="R1165" s="7">
        <v>0</v>
      </c>
      <c r="S1165" s="7">
        <v>1.1192424700279508E-4</v>
      </c>
      <c r="T1165" s="6">
        <v>0</v>
      </c>
      <c r="U1165" s="6">
        <v>3.131982907022368E-4</v>
      </c>
    </row>
    <row r="1166" spans="1:21" x14ac:dyDescent="0.3">
      <c r="A1166" t="s">
        <v>21</v>
      </c>
      <c r="B1166" t="s">
        <v>398</v>
      </c>
      <c r="C1166" t="s">
        <v>80</v>
      </c>
      <c r="D1166" t="s">
        <v>393</v>
      </c>
      <c r="E1166" t="s">
        <v>25</v>
      </c>
      <c r="F1166" t="s">
        <v>31</v>
      </c>
      <c r="G1166" t="s">
        <v>467</v>
      </c>
      <c r="H1166" t="s">
        <v>108</v>
      </c>
      <c r="I1166" t="s">
        <v>108</v>
      </c>
      <c r="J1166" t="s">
        <v>108</v>
      </c>
      <c r="K1166" t="s">
        <v>29</v>
      </c>
      <c r="L1166">
        <v>2</v>
      </c>
      <c r="M1166" t="s">
        <v>109</v>
      </c>
      <c r="N1166" s="5">
        <v>0</v>
      </c>
      <c r="O1166" t="s">
        <v>30</v>
      </c>
      <c r="P1166" s="5">
        <v>0.05</v>
      </c>
      <c r="Q1166" s="6">
        <v>0</v>
      </c>
      <c r="R1166" s="7">
        <v>0</v>
      </c>
      <c r="S1166" s="7">
        <v>8.9048709555079723E-4</v>
      </c>
      <c r="T1166" s="6">
        <v>0</v>
      </c>
      <c r="U1166" s="6">
        <v>0</v>
      </c>
    </row>
    <row r="1167" spans="1:21" x14ac:dyDescent="0.3">
      <c r="A1167" t="s">
        <v>21</v>
      </c>
      <c r="B1167" t="s">
        <v>398</v>
      </c>
      <c r="C1167" t="s">
        <v>80</v>
      </c>
      <c r="D1167" t="s">
        <v>393</v>
      </c>
      <c r="E1167" t="s">
        <v>25</v>
      </c>
      <c r="F1167" t="s">
        <v>31</v>
      </c>
      <c r="G1167" t="s">
        <v>468</v>
      </c>
      <c r="H1167" t="s">
        <v>111</v>
      </c>
      <c r="I1167" t="s">
        <v>111</v>
      </c>
      <c r="J1167" t="s">
        <v>111</v>
      </c>
      <c r="K1167" t="s">
        <v>29</v>
      </c>
      <c r="L1167">
        <v>20</v>
      </c>
      <c r="N1167" s="5">
        <v>2.2499999999999998E-3</v>
      </c>
      <c r="O1167" t="s">
        <v>30</v>
      </c>
      <c r="P1167" s="5">
        <v>0.146537695</v>
      </c>
      <c r="Q1167" s="6">
        <v>0.210580613</v>
      </c>
      <c r="R1167" s="7">
        <v>0</v>
      </c>
      <c r="S1167" s="7">
        <v>8.9048709555079723E-4</v>
      </c>
      <c r="T1167" s="6">
        <v>0</v>
      </c>
      <c r="U1167" s="6">
        <v>1.8751931844967646E-4</v>
      </c>
    </row>
    <row r="1168" spans="1:21" x14ac:dyDescent="0.3">
      <c r="A1168" t="s">
        <v>21</v>
      </c>
      <c r="B1168" t="s">
        <v>398</v>
      </c>
      <c r="C1168" t="s">
        <v>80</v>
      </c>
      <c r="D1168" t="s">
        <v>393</v>
      </c>
      <c r="E1168" t="s">
        <v>25</v>
      </c>
      <c r="F1168" t="s">
        <v>31</v>
      </c>
      <c r="G1168" t="s">
        <v>469</v>
      </c>
      <c r="H1168" t="s">
        <v>115</v>
      </c>
      <c r="I1168" t="s">
        <v>905</v>
      </c>
      <c r="J1168" t="s">
        <v>115</v>
      </c>
      <c r="K1168" t="s">
        <v>29</v>
      </c>
      <c r="L1168">
        <v>20</v>
      </c>
      <c r="N1168" s="5">
        <v>0.19</v>
      </c>
      <c r="O1168" t="s">
        <v>30</v>
      </c>
      <c r="P1168" s="5">
        <v>8.222351E-2</v>
      </c>
      <c r="Q1168" s="6">
        <v>8.1610138140000004</v>
      </c>
      <c r="R1168" s="7">
        <v>0</v>
      </c>
      <c r="S1168" s="7">
        <v>8.9696180021593631E-4</v>
      </c>
      <c r="T1168" s="6">
        <v>0</v>
      </c>
      <c r="U1168" s="6">
        <v>7.3201176421925649E-3</v>
      </c>
    </row>
    <row r="1169" spans="1:21" x14ac:dyDescent="0.3">
      <c r="A1169" t="s">
        <v>21</v>
      </c>
      <c r="B1169" t="s">
        <v>398</v>
      </c>
      <c r="C1169" t="s">
        <v>80</v>
      </c>
      <c r="D1169" t="s">
        <v>393</v>
      </c>
      <c r="E1169" t="s">
        <v>25</v>
      </c>
      <c r="F1169" t="s">
        <v>31</v>
      </c>
      <c r="G1169" t="s">
        <v>470</v>
      </c>
      <c r="H1169" t="s">
        <v>117</v>
      </c>
      <c r="I1169" t="s">
        <v>906</v>
      </c>
      <c r="J1169" t="s">
        <v>117</v>
      </c>
      <c r="K1169" t="s">
        <v>29</v>
      </c>
      <c r="L1169">
        <v>20</v>
      </c>
      <c r="N1169" s="5">
        <v>0.14249999999999999</v>
      </c>
      <c r="O1169" t="s">
        <v>30</v>
      </c>
      <c r="P1169" s="5">
        <v>4.2258556000000003E-2</v>
      </c>
      <c r="Q1169" s="6">
        <v>3.0966043050000001</v>
      </c>
      <c r="R1169" s="7">
        <v>0</v>
      </c>
      <c r="S1169" s="7">
        <v>9.7406742677655584E-4</v>
      </c>
      <c r="T1169" s="6">
        <v>0</v>
      </c>
      <c r="U1169" s="6">
        <v>3.0163013871165553E-3</v>
      </c>
    </row>
    <row r="1170" spans="1:21" x14ac:dyDescent="0.3">
      <c r="A1170" t="s">
        <v>21</v>
      </c>
      <c r="B1170" t="s">
        <v>398</v>
      </c>
      <c r="C1170" t="s">
        <v>80</v>
      </c>
      <c r="D1170" t="s">
        <v>393</v>
      </c>
      <c r="E1170" t="s">
        <v>25</v>
      </c>
      <c r="F1170" t="s">
        <v>31</v>
      </c>
      <c r="G1170" t="s">
        <v>471</v>
      </c>
      <c r="H1170" t="s">
        <v>119</v>
      </c>
      <c r="I1170" t="s">
        <v>907</v>
      </c>
      <c r="J1170" t="s">
        <v>119</v>
      </c>
      <c r="K1170" t="s">
        <v>29</v>
      </c>
      <c r="L1170">
        <v>20</v>
      </c>
      <c r="N1170" s="5">
        <v>0.54</v>
      </c>
      <c r="O1170" t="s">
        <v>30</v>
      </c>
      <c r="P1170" s="5">
        <v>0.125</v>
      </c>
      <c r="Q1170" s="6">
        <v>43.097003030000003</v>
      </c>
      <c r="R1170" s="7">
        <v>0</v>
      </c>
      <c r="S1170" s="7">
        <v>8.9048709555079723E-4</v>
      </c>
      <c r="T1170" s="6">
        <v>0</v>
      </c>
      <c r="U1170" s="6">
        <v>3.8377325055128614E-2</v>
      </c>
    </row>
    <row r="1171" spans="1:21" x14ac:dyDescent="0.3">
      <c r="A1171" t="s">
        <v>21</v>
      </c>
      <c r="B1171" t="s">
        <v>398</v>
      </c>
      <c r="C1171" t="s">
        <v>80</v>
      </c>
      <c r="D1171" t="s">
        <v>393</v>
      </c>
      <c r="E1171" t="s">
        <v>25</v>
      </c>
      <c r="F1171" t="s">
        <v>31</v>
      </c>
      <c r="G1171" t="s">
        <v>472</v>
      </c>
      <c r="H1171" t="s">
        <v>121</v>
      </c>
      <c r="I1171" t="s">
        <v>121</v>
      </c>
      <c r="J1171" t="s">
        <v>121</v>
      </c>
      <c r="K1171" t="s">
        <v>29</v>
      </c>
      <c r="L1171">
        <v>11</v>
      </c>
      <c r="N1171" s="5">
        <v>0.65</v>
      </c>
      <c r="O1171" t="s">
        <v>30</v>
      </c>
      <c r="P1171" s="5">
        <v>0.12</v>
      </c>
      <c r="Q1171" s="6">
        <v>46.439415029999999</v>
      </c>
      <c r="R1171" s="7">
        <v>0</v>
      </c>
      <c r="S1171" s="7">
        <v>8.9048709555079723E-4</v>
      </c>
      <c r="T1171" s="6">
        <v>0</v>
      </c>
      <c r="U1171" s="6">
        <v>4.135369980914274E-2</v>
      </c>
    </row>
    <row r="1172" spans="1:21" x14ac:dyDescent="0.3">
      <c r="A1172" t="s">
        <v>21</v>
      </c>
      <c r="B1172" t="s">
        <v>398</v>
      </c>
      <c r="C1172" t="s">
        <v>80</v>
      </c>
      <c r="D1172" t="s">
        <v>393</v>
      </c>
      <c r="E1172" t="s">
        <v>25</v>
      </c>
      <c r="F1172" t="s">
        <v>31</v>
      </c>
      <c r="G1172" t="s">
        <v>473</v>
      </c>
      <c r="H1172" t="s">
        <v>123</v>
      </c>
      <c r="I1172" t="s">
        <v>123</v>
      </c>
      <c r="J1172" t="s">
        <v>123</v>
      </c>
      <c r="K1172" t="s">
        <v>29</v>
      </c>
      <c r="L1172">
        <v>15</v>
      </c>
      <c r="N1172" s="5">
        <v>0</v>
      </c>
      <c r="O1172" t="s">
        <v>30</v>
      </c>
      <c r="P1172" s="5">
        <v>2.0452499999999998E-2</v>
      </c>
      <c r="Q1172" s="6">
        <v>0</v>
      </c>
      <c r="R1172" s="7">
        <v>0</v>
      </c>
      <c r="S1172" s="7">
        <v>8.9048709555079723E-4</v>
      </c>
      <c r="T1172" s="6">
        <v>0</v>
      </c>
      <c r="U1172" s="6">
        <v>0</v>
      </c>
    </row>
    <row r="1173" spans="1:21" x14ac:dyDescent="0.3">
      <c r="A1173" t="s">
        <v>21</v>
      </c>
      <c r="B1173" t="s">
        <v>398</v>
      </c>
      <c r="C1173" t="s">
        <v>80</v>
      </c>
      <c r="D1173" t="s">
        <v>393</v>
      </c>
      <c r="E1173" t="s">
        <v>25</v>
      </c>
      <c r="F1173" t="s">
        <v>31</v>
      </c>
      <c r="G1173" t="s">
        <v>474</v>
      </c>
      <c r="H1173" t="s">
        <v>125</v>
      </c>
      <c r="I1173" t="s">
        <v>908</v>
      </c>
      <c r="J1173" t="s">
        <v>125</v>
      </c>
      <c r="K1173" t="s">
        <v>29</v>
      </c>
      <c r="L1173">
        <v>20</v>
      </c>
      <c r="N1173" s="5">
        <v>3.9038694999999998E-2</v>
      </c>
      <c r="O1173" t="s">
        <v>30</v>
      </c>
      <c r="P1173" s="5">
        <v>3.3170732000000001E-2</v>
      </c>
      <c r="Q1173" s="6">
        <v>0.63805838699999995</v>
      </c>
      <c r="R1173" s="7">
        <v>0</v>
      </c>
      <c r="S1173" s="7">
        <v>1.1044101163005346E-3</v>
      </c>
      <c r="T1173" s="6">
        <v>0</v>
      </c>
      <c r="U1173" s="6">
        <v>7.0467813739320145E-4</v>
      </c>
    </row>
    <row r="1174" spans="1:21" x14ac:dyDescent="0.3">
      <c r="A1174" t="s">
        <v>21</v>
      </c>
      <c r="B1174" t="s">
        <v>398</v>
      </c>
      <c r="C1174" t="s">
        <v>80</v>
      </c>
      <c r="D1174" t="s">
        <v>393</v>
      </c>
      <c r="E1174" t="s">
        <v>25</v>
      </c>
      <c r="F1174" t="s">
        <v>31</v>
      </c>
      <c r="G1174" t="s">
        <v>475</v>
      </c>
      <c r="H1174" t="s">
        <v>127</v>
      </c>
      <c r="I1174" t="s">
        <v>909</v>
      </c>
      <c r="J1174" t="s">
        <v>127</v>
      </c>
      <c r="K1174" t="s">
        <v>29</v>
      </c>
      <c r="L1174">
        <v>20</v>
      </c>
      <c r="N1174" s="5">
        <v>1.6251060000000001E-2</v>
      </c>
      <c r="O1174" t="s">
        <v>30</v>
      </c>
      <c r="P1174" s="5">
        <v>0.48504983400000001</v>
      </c>
      <c r="Q1174" s="6">
        <v>5.6342234769999999</v>
      </c>
      <c r="R1174" s="7">
        <v>0</v>
      </c>
      <c r="S1174" s="7">
        <v>1.0253235912835545E-3</v>
      </c>
      <c r="T1174" s="6">
        <v>0</v>
      </c>
      <c r="U1174" s="6">
        <v>5.7769022495317551E-3</v>
      </c>
    </row>
    <row r="1175" spans="1:21" x14ac:dyDescent="0.3">
      <c r="A1175" t="s">
        <v>21</v>
      </c>
      <c r="B1175" t="s">
        <v>398</v>
      </c>
      <c r="C1175" t="s">
        <v>80</v>
      </c>
      <c r="D1175" t="s">
        <v>393</v>
      </c>
      <c r="E1175" t="s">
        <v>25</v>
      </c>
      <c r="F1175" t="s">
        <v>31</v>
      </c>
      <c r="G1175" t="s">
        <v>476</v>
      </c>
      <c r="H1175" t="s">
        <v>129</v>
      </c>
      <c r="I1175" t="s">
        <v>910</v>
      </c>
      <c r="J1175" t="s">
        <v>129</v>
      </c>
      <c r="K1175" t="s">
        <v>29</v>
      </c>
      <c r="L1175">
        <v>20</v>
      </c>
      <c r="N1175" s="5">
        <v>6.3605939999999998E-3</v>
      </c>
      <c r="O1175" t="s">
        <v>30</v>
      </c>
      <c r="P1175" s="5">
        <v>0.108499096</v>
      </c>
      <c r="Q1175" s="6">
        <v>0.37883215100000001</v>
      </c>
      <c r="R1175" s="7">
        <v>0</v>
      </c>
      <c r="S1175" s="7">
        <v>1.0805851901144099E-3</v>
      </c>
      <c r="T1175" s="6">
        <v>0</v>
      </c>
      <c r="U1175" s="6">
        <v>4.0936041190978585E-4</v>
      </c>
    </row>
    <row r="1176" spans="1:21" x14ac:dyDescent="0.3">
      <c r="A1176" t="s">
        <v>21</v>
      </c>
      <c r="B1176" t="s">
        <v>398</v>
      </c>
      <c r="C1176" t="s">
        <v>80</v>
      </c>
      <c r="D1176" t="s">
        <v>393</v>
      </c>
      <c r="E1176" t="s">
        <v>25</v>
      </c>
      <c r="F1176" t="s">
        <v>31</v>
      </c>
      <c r="G1176" t="s">
        <v>477</v>
      </c>
      <c r="H1176" t="s">
        <v>131</v>
      </c>
      <c r="I1176" t="s">
        <v>911</v>
      </c>
      <c r="J1176" t="s">
        <v>131</v>
      </c>
      <c r="K1176" t="s">
        <v>29</v>
      </c>
      <c r="L1176">
        <v>20</v>
      </c>
      <c r="N1176" s="5">
        <v>1.5789569E-2</v>
      </c>
      <c r="O1176" t="s">
        <v>30</v>
      </c>
      <c r="P1176" s="5">
        <v>0.19752066099999999</v>
      </c>
      <c r="Q1176" s="6">
        <v>2.0631163520000002</v>
      </c>
      <c r="R1176" s="7">
        <v>0</v>
      </c>
      <c r="S1176" s="7">
        <v>1.0314931368229279E-3</v>
      </c>
      <c r="T1176" s="6">
        <v>0</v>
      </c>
      <c r="U1176" s="6">
        <v>2.1280903575551561E-3</v>
      </c>
    </row>
    <row r="1177" spans="1:21" x14ac:dyDescent="0.3">
      <c r="A1177" t="s">
        <v>21</v>
      </c>
      <c r="B1177" t="s">
        <v>398</v>
      </c>
      <c r="C1177" t="s">
        <v>80</v>
      </c>
      <c r="D1177" t="s">
        <v>393</v>
      </c>
      <c r="E1177" t="s">
        <v>25</v>
      </c>
      <c r="F1177" t="s">
        <v>31</v>
      </c>
      <c r="G1177" t="s">
        <v>478</v>
      </c>
      <c r="H1177" t="s">
        <v>157</v>
      </c>
      <c r="I1177" t="s">
        <v>912</v>
      </c>
      <c r="J1177" t="s">
        <v>157</v>
      </c>
      <c r="K1177" t="s">
        <v>29</v>
      </c>
      <c r="L1177">
        <v>11</v>
      </c>
      <c r="N1177" s="5">
        <v>0.52</v>
      </c>
      <c r="O1177" t="s">
        <v>30</v>
      </c>
      <c r="P1177" s="5">
        <v>0.09</v>
      </c>
      <c r="Q1177" s="6">
        <v>25.64816626</v>
      </c>
      <c r="R1177" s="7">
        <v>0</v>
      </c>
      <c r="S1177" s="7">
        <v>8.9048709555079723E-4</v>
      </c>
      <c r="T1177" s="6">
        <v>0</v>
      </c>
      <c r="U1177" s="6">
        <v>2.2839361079071353E-2</v>
      </c>
    </row>
    <row r="1178" spans="1:21" x14ac:dyDescent="0.3">
      <c r="A1178" t="s">
        <v>21</v>
      </c>
      <c r="B1178" t="s">
        <v>398</v>
      </c>
      <c r="C1178" t="s">
        <v>34</v>
      </c>
      <c r="D1178" t="s">
        <v>394</v>
      </c>
      <c r="E1178" t="s">
        <v>25</v>
      </c>
      <c r="F1178" t="s">
        <v>26</v>
      </c>
      <c r="G1178" t="s">
        <v>401</v>
      </c>
      <c r="H1178" t="s">
        <v>28</v>
      </c>
      <c r="I1178" t="s">
        <v>28</v>
      </c>
      <c r="J1178" t="s">
        <v>28</v>
      </c>
      <c r="K1178" t="s">
        <v>29</v>
      </c>
      <c r="L1178">
        <v>20</v>
      </c>
      <c r="N1178" s="5">
        <v>0</v>
      </c>
      <c r="O1178" t="s">
        <v>30</v>
      </c>
      <c r="P1178" s="5">
        <v>0.3</v>
      </c>
      <c r="Q1178" s="6">
        <v>0</v>
      </c>
      <c r="R1178" s="7">
        <v>3.6816310603171592E-4</v>
      </c>
      <c r="S1178" s="7">
        <v>1.1165464820805938E-4</v>
      </c>
      <c r="T1178" s="6">
        <v>0</v>
      </c>
      <c r="U1178" s="6">
        <v>0</v>
      </c>
    </row>
    <row r="1179" spans="1:21" x14ac:dyDescent="0.3">
      <c r="A1179" t="s">
        <v>21</v>
      </c>
      <c r="B1179" t="s">
        <v>398</v>
      </c>
      <c r="C1179" t="s">
        <v>34</v>
      </c>
      <c r="D1179" t="s">
        <v>394</v>
      </c>
      <c r="E1179" t="s">
        <v>25</v>
      </c>
      <c r="F1179" t="s">
        <v>26</v>
      </c>
      <c r="G1179" t="s">
        <v>402</v>
      </c>
      <c r="H1179" t="s">
        <v>38</v>
      </c>
      <c r="I1179" t="s">
        <v>38</v>
      </c>
      <c r="J1179" t="s">
        <v>38</v>
      </c>
      <c r="K1179" t="s">
        <v>29</v>
      </c>
      <c r="L1179">
        <v>5</v>
      </c>
      <c r="N1179" s="5">
        <v>0.9</v>
      </c>
      <c r="O1179" t="s">
        <v>30</v>
      </c>
      <c r="P1179" s="5">
        <v>4.5749150000000002E-2</v>
      </c>
      <c r="Q1179" s="6">
        <v>48.691717439999998</v>
      </c>
      <c r="R1179" s="7">
        <v>1.1015087511623278E-4</v>
      </c>
      <c r="S1179" s="7">
        <v>8.5949592175893486E-5</v>
      </c>
      <c r="T1179" s="6">
        <v>5.3634352869283333E-3</v>
      </c>
      <c r="U1179" s="6">
        <v>4.1850332563118401E-3</v>
      </c>
    </row>
    <row r="1180" spans="1:21" x14ac:dyDescent="0.3">
      <c r="A1180" t="s">
        <v>21</v>
      </c>
      <c r="B1180" t="s">
        <v>398</v>
      </c>
      <c r="C1180" t="s">
        <v>34</v>
      </c>
      <c r="D1180" t="s">
        <v>394</v>
      </c>
      <c r="E1180" t="s">
        <v>25</v>
      </c>
      <c r="F1180" t="s">
        <v>31</v>
      </c>
      <c r="G1180" t="s">
        <v>403</v>
      </c>
      <c r="H1180" t="s">
        <v>28</v>
      </c>
      <c r="I1180" t="s">
        <v>28</v>
      </c>
      <c r="J1180" t="s">
        <v>28</v>
      </c>
      <c r="K1180" t="s">
        <v>29</v>
      </c>
      <c r="L1180">
        <v>20</v>
      </c>
      <c r="N1180" s="5">
        <v>0</v>
      </c>
      <c r="O1180" t="s">
        <v>30</v>
      </c>
      <c r="P1180" s="5">
        <v>0.3</v>
      </c>
      <c r="Q1180" s="6">
        <v>0</v>
      </c>
      <c r="R1180" s="7">
        <v>3.6816310603171592E-4</v>
      </c>
      <c r="S1180" s="7">
        <v>1.1165464820805938E-4</v>
      </c>
      <c r="T1180" s="6">
        <v>0</v>
      </c>
      <c r="U1180" s="6">
        <v>0</v>
      </c>
    </row>
    <row r="1181" spans="1:21" x14ac:dyDescent="0.3">
      <c r="A1181" t="s">
        <v>21</v>
      </c>
      <c r="B1181" t="s">
        <v>398</v>
      </c>
      <c r="C1181" t="s">
        <v>34</v>
      </c>
      <c r="D1181" t="s">
        <v>394</v>
      </c>
      <c r="E1181" t="s">
        <v>25</v>
      </c>
      <c r="F1181" t="s">
        <v>31</v>
      </c>
      <c r="G1181" t="s">
        <v>404</v>
      </c>
      <c r="H1181" t="s">
        <v>38</v>
      </c>
      <c r="I1181" t="s">
        <v>38</v>
      </c>
      <c r="J1181" t="s">
        <v>38</v>
      </c>
      <c r="K1181" t="s">
        <v>29</v>
      </c>
      <c r="L1181">
        <v>5</v>
      </c>
      <c r="N1181" s="5">
        <v>0.9</v>
      </c>
      <c r="O1181" t="s">
        <v>30</v>
      </c>
      <c r="P1181" s="5">
        <v>4.5749150000000002E-2</v>
      </c>
      <c r="Q1181" s="6">
        <v>4544.8665410000003</v>
      </c>
      <c r="R1181" s="7">
        <v>1.1015087511623278E-4</v>
      </c>
      <c r="S1181" s="7">
        <v>8.5949592175893486E-5</v>
      </c>
      <c r="T1181" s="6">
        <v>0.50062102677763587</v>
      </c>
      <c r="U1181" s="6">
        <v>0.39062942569281373</v>
      </c>
    </row>
    <row r="1182" spans="1:21" x14ac:dyDescent="0.3">
      <c r="A1182" t="s">
        <v>21</v>
      </c>
      <c r="B1182" t="s">
        <v>398</v>
      </c>
      <c r="C1182" t="s">
        <v>34</v>
      </c>
      <c r="D1182" t="s">
        <v>394</v>
      </c>
      <c r="E1182" t="s">
        <v>25</v>
      </c>
      <c r="F1182" t="s">
        <v>41</v>
      </c>
      <c r="G1182" t="s">
        <v>646</v>
      </c>
      <c r="H1182" t="s">
        <v>396</v>
      </c>
      <c r="I1182" t="s">
        <v>931</v>
      </c>
      <c r="J1182" t="s">
        <v>396</v>
      </c>
      <c r="K1182" t="s">
        <v>44</v>
      </c>
      <c r="L1182">
        <v>9</v>
      </c>
      <c r="M1182" t="s">
        <v>394</v>
      </c>
      <c r="N1182" s="5">
        <v>0.61</v>
      </c>
      <c r="O1182" t="s">
        <v>30</v>
      </c>
      <c r="P1182" s="5">
        <v>0.59884667599999997</v>
      </c>
      <c r="Q1182" s="6">
        <v>63528.728649999997</v>
      </c>
      <c r="R1182" s="7">
        <v>1.3251409109216183E-4</v>
      </c>
      <c r="S1182" s="7">
        <v>9.5621253421995789E-5</v>
      </c>
      <c r="T1182" s="6">
        <v>8.4184517352953314</v>
      </c>
      <c r="U1182" s="6">
        <v>6.0746966618188543</v>
      </c>
    </row>
    <row r="1183" spans="1:21" x14ac:dyDescent="0.3">
      <c r="A1183" t="s">
        <v>21</v>
      </c>
      <c r="B1183" t="s">
        <v>398</v>
      </c>
      <c r="C1183" t="s">
        <v>34</v>
      </c>
      <c r="D1183" t="s">
        <v>394</v>
      </c>
      <c r="E1183" t="s">
        <v>25</v>
      </c>
      <c r="F1183" t="s">
        <v>26</v>
      </c>
      <c r="G1183" t="s">
        <v>647</v>
      </c>
      <c r="H1183" t="s">
        <v>396</v>
      </c>
      <c r="I1183" t="s">
        <v>931</v>
      </c>
      <c r="J1183" t="s">
        <v>396</v>
      </c>
      <c r="K1183" t="s">
        <v>44</v>
      </c>
      <c r="L1183">
        <v>9</v>
      </c>
      <c r="M1183" t="s">
        <v>394</v>
      </c>
      <c r="N1183" s="5">
        <v>0.61</v>
      </c>
      <c r="O1183" t="s">
        <v>30</v>
      </c>
      <c r="P1183" s="5">
        <v>0.59884667599999997</v>
      </c>
      <c r="Q1183" s="6">
        <v>680.61908570000003</v>
      </c>
      <c r="R1183" s="7">
        <v>1.3251409109216183E-4</v>
      </c>
      <c r="S1183" s="7">
        <v>9.5621253421995789E-5</v>
      </c>
      <c r="T1183" s="6">
        <v>9.0191619521513708E-2</v>
      </c>
      <c r="U1183" s="6">
        <v>6.5081650077566777E-2</v>
      </c>
    </row>
    <row r="1184" spans="1:21" x14ac:dyDescent="0.3">
      <c r="A1184" t="s">
        <v>21</v>
      </c>
      <c r="B1184" t="s">
        <v>648</v>
      </c>
      <c r="C1184" t="s">
        <v>23</v>
      </c>
      <c r="D1184" t="s">
        <v>24</v>
      </c>
      <c r="E1184" t="s">
        <v>25</v>
      </c>
      <c r="F1184" t="s">
        <v>26</v>
      </c>
      <c r="G1184" t="s">
        <v>649</v>
      </c>
      <c r="H1184" t="s">
        <v>28</v>
      </c>
      <c r="I1184" t="s">
        <v>28</v>
      </c>
      <c r="J1184" t="s">
        <v>28</v>
      </c>
      <c r="K1184" t="s">
        <v>29</v>
      </c>
      <c r="L1184">
        <v>20</v>
      </c>
      <c r="N1184" s="5">
        <v>0</v>
      </c>
      <c r="O1184" t="s">
        <v>30</v>
      </c>
      <c r="P1184" s="5">
        <v>0.3</v>
      </c>
      <c r="Q1184" s="6">
        <v>0</v>
      </c>
      <c r="R1184" s="7">
        <v>3.6816310603171587E-4</v>
      </c>
      <c r="S1184" s="7">
        <v>1.1165464820805937E-4</v>
      </c>
      <c r="T1184" s="6">
        <v>0</v>
      </c>
      <c r="U1184" s="6">
        <v>0</v>
      </c>
    </row>
    <row r="1185" spans="1:21" x14ac:dyDescent="0.3">
      <c r="A1185" t="s">
        <v>21</v>
      </c>
      <c r="B1185" t="s">
        <v>648</v>
      </c>
      <c r="C1185" t="s">
        <v>23</v>
      </c>
      <c r="D1185" t="s">
        <v>24</v>
      </c>
      <c r="E1185" t="s">
        <v>25</v>
      </c>
      <c r="F1185" t="s">
        <v>31</v>
      </c>
      <c r="G1185" t="s">
        <v>650</v>
      </c>
      <c r="H1185" t="s">
        <v>28</v>
      </c>
      <c r="I1185" t="s">
        <v>28</v>
      </c>
      <c r="J1185" t="s">
        <v>28</v>
      </c>
      <c r="K1185" t="s">
        <v>29</v>
      </c>
      <c r="L1185">
        <v>20</v>
      </c>
      <c r="N1185" s="5">
        <v>0</v>
      </c>
      <c r="O1185" t="s">
        <v>30</v>
      </c>
      <c r="P1185" s="5">
        <v>0.3</v>
      </c>
      <c r="Q1185" s="6">
        <v>0</v>
      </c>
      <c r="R1185" s="7">
        <v>3.6816310603171587E-4</v>
      </c>
      <c r="S1185" s="7">
        <v>1.1165464820805937E-4</v>
      </c>
      <c r="T1185" s="6">
        <v>0</v>
      </c>
      <c r="U1185" s="6">
        <v>0</v>
      </c>
    </row>
    <row r="1186" spans="1:21" x14ac:dyDescent="0.3">
      <c r="A1186" t="s">
        <v>21</v>
      </c>
      <c r="B1186" t="s">
        <v>648</v>
      </c>
      <c r="C1186" t="s">
        <v>34</v>
      </c>
      <c r="D1186" t="s">
        <v>35</v>
      </c>
      <c r="E1186" t="s">
        <v>25</v>
      </c>
      <c r="F1186" t="s">
        <v>26</v>
      </c>
      <c r="G1186" t="s">
        <v>651</v>
      </c>
      <c r="H1186" t="s">
        <v>28</v>
      </c>
      <c r="I1186" t="s">
        <v>28</v>
      </c>
      <c r="J1186" t="s">
        <v>28</v>
      </c>
      <c r="K1186" t="s">
        <v>29</v>
      </c>
      <c r="L1186">
        <v>20</v>
      </c>
      <c r="N1186" s="5">
        <v>0</v>
      </c>
      <c r="O1186" t="s">
        <v>30</v>
      </c>
      <c r="P1186" s="5">
        <v>0.3</v>
      </c>
      <c r="Q1186" s="6">
        <v>0</v>
      </c>
      <c r="R1186" s="7">
        <v>3.6816310603171587E-4</v>
      </c>
      <c r="S1186" s="7">
        <v>1.1165464820805937E-4</v>
      </c>
      <c r="T1186" s="6">
        <v>0</v>
      </c>
      <c r="U1186" s="6">
        <v>0</v>
      </c>
    </row>
    <row r="1187" spans="1:21" x14ac:dyDescent="0.3">
      <c r="A1187" t="s">
        <v>21</v>
      </c>
      <c r="B1187" t="s">
        <v>648</v>
      </c>
      <c r="C1187" t="s">
        <v>34</v>
      </c>
      <c r="D1187" t="s">
        <v>35</v>
      </c>
      <c r="E1187" t="s">
        <v>25</v>
      </c>
      <c r="F1187" t="s">
        <v>26</v>
      </c>
      <c r="G1187" t="s">
        <v>652</v>
      </c>
      <c r="H1187" t="s">
        <v>38</v>
      </c>
      <c r="I1187" t="s">
        <v>38</v>
      </c>
      <c r="J1187" t="s">
        <v>38</v>
      </c>
      <c r="K1187" t="s">
        <v>29</v>
      </c>
      <c r="L1187">
        <v>5</v>
      </c>
      <c r="N1187" s="5">
        <v>0.9</v>
      </c>
      <c r="O1187" t="s">
        <v>30</v>
      </c>
      <c r="P1187" s="5">
        <v>2.8648030000000001E-2</v>
      </c>
      <c r="Q1187" s="6">
        <v>48.66724765</v>
      </c>
      <c r="R1187" s="7">
        <v>1.1015087511623278E-4</v>
      </c>
      <c r="S1187" s="7">
        <v>8.5949592175893486E-5</v>
      </c>
      <c r="T1187" s="6">
        <v>5.3607399181459237E-3</v>
      </c>
      <c r="U1187" s="6">
        <v>4.1829300878407109E-3</v>
      </c>
    </row>
    <row r="1188" spans="1:21" x14ac:dyDescent="0.3">
      <c r="A1188" t="s">
        <v>21</v>
      </c>
      <c r="B1188" t="s">
        <v>648</v>
      </c>
      <c r="C1188" t="s">
        <v>34</v>
      </c>
      <c r="D1188" t="s">
        <v>35</v>
      </c>
      <c r="E1188" t="s">
        <v>25</v>
      </c>
      <c r="F1188" t="s">
        <v>31</v>
      </c>
      <c r="G1188" t="s">
        <v>653</v>
      </c>
      <c r="H1188" t="s">
        <v>28</v>
      </c>
      <c r="I1188" t="s">
        <v>28</v>
      </c>
      <c r="J1188" t="s">
        <v>28</v>
      </c>
      <c r="K1188" t="s">
        <v>29</v>
      </c>
      <c r="L1188">
        <v>20</v>
      </c>
      <c r="N1188" s="5">
        <v>0</v>
      </c>
      <c r="O1188" t="s">
        <v>30</v>
      </c>
      <c r="P1188" s="5">
        <v>0.3</v>
      </c>
      <c r="Q1188" s="6">
        <v>0</v>
      </c>
      <c r="R1188" s="7">
        <v>3.6816310603171587E-4</v>
      </c>
      <c r="S1188" s="7">
        <v>1.1165464820805937E-4</v>
      </c>
      <c r="T1188" s="6">
        <v>0</v>
      </c>
      <c r="U1188" s="6">
        <v>0</v>
      </c>
    </row>
    <row r="1189" spans="1:21" x14ac:dyDescent="0.3">
      <c r="A1189" t="s">
        <v>21</v>
      </c>
      <c r="B1189" t="s">
        <v>648</v>
      </c>
      <c r="C1189" t="s">
        <v>34</v>
      </c>
      <c r="D1189" t="s">
        <v>35</v>
      </c>
      <c r="E1189" t="s">
        <v>25</v>
      </c>
      <c r="F1189" t="s">
        <v>31</v>
      </c>
      <c r="G1189" t="s">
        <v>654</v>
      </c>
      <c r="H1189" t="s">
        <v>38</v>
      </c>
      <c r="I1189" t="s">
        <v>38</v>
      </c>
      <c r="J1189" t="s">
        <v>38</v>
      </c>
      <c r="K1189" t="s">
        <v>29</v>
      </c>
      <c r="L1189">
        <v>5</v>
      </c>
      <c r="N1189" s="5">
        <v>0.9</v>
      </c>
      <c r="O1189" t="s">
        <v>30</v>
      </c>
      <c r="P1189" s="5">
        <v>2.8648030000000001E-2</v>
      </c>
      <c r="Q1189" s="6">
        <v>4542.5825610000002</v>
      </c>
      <c r="R1189" s="7">
        <v>1.1015087511623278E-4</v>
      </c>
      <c r="S1189" s="7">
        <v>8.5949592175893486E-5</v>
      </c>
      <c r="T1189" s="6">
        <v>0.50036944438188791</v>
      </c>
      <c r="U1189" s="6">
        <v>0.39043311854327578</v>
      </c>
    </row>
    <row r="1190" spans="1:21" x14ac:dyDescent="0.3">
      <c r="A1190" t="s">
        <v>21</v>
      </c>
      <c r="B1190" t="s">
        <v>648</v>
      </c>
      <c r="C1190" t="s">
        <v>34</v>
      </c>
      <c r="D1190" t="s">
        <v>35</v>
      </c>
      <c r="E1190" t="s">
        <v>25</v>
      </c>
      <c r="F1190" t="s">
        <v>41</v>
      </c>
      <c r="G1190" t="s">
        <v>655</v>
      </c>
      <c r="H1190" t="s">
        <v>43</v>
      </c>
      <c r="I1190" t="s">
        <v>898</v>
      </c>
      <c r="J1190" t="s">
        <v>43</v>
      </c>
      <c r="K1190" t="s">
        <v>44</v>
      </c>
      <c r="L1190">
        <v>6</v>
      </c>
      <c r="M1190" t="s">
        <v>35</v>
      </c>
      <c r="N1190" s="5">
        <v>0.42</v>
      </c>
      <c r="O1190" t="s">
        <v>30</v>
      </c>
      <c r="P1190" s="5">
        <v>0.35097493000000002</v>
      </c>
      <c r="Q1190" s="6">
        <v>30461.440699999999</v>
      </c>
      <c r="R1190" s="7">
        <v>1.9998069910798222E-4</v>
      </c>
      <c r="S1190" s="7">
        <v>1.1963142605964094E-4</v>
      </c>
      <c r="T1190" s="6">
        <v>6.0917002070223427</v>
      </c>
      <c r="U1190" s="6">
        <v>3.6441455907721871</v>
      </c>
    </row>
    <row r="1191" spans="1:21" x14ac:dyDescent="0.3">
      <c r="A1191" t="s">
        <v>21</v>
      </c>
      <c r="B1191" t="s">
        <v>648</v>
      </c>
      <c r="C1191" t="s">
        <v>34</v>
      </c>
      <c r="D1191" t="s">
        <v>35</v>
      </c>
      <c r="E1191" t="s">
        <v>25</v>
      </c>
      <c r="F1191" t="s">
        <v>26</v>
      </c>
      <c r="G1191" t="s">
        <v>656</v>
      </c>
      <c r="H1191" t="s">
        <v>43</v>
      </c>
      <c r="I1191" t="s">
        <v>898</v>
      </c>
      <c r="J1191" t="s">
        <v>43</v>
      </c>
      <c r="K1191" t="s">
        <v>44</v>
      </c>
      <c r="L1191">
        <v>6</v>
      </c>
      <c r="M1191" t="s">
        <v>35</v>
      </c>
      <c r="N1191" s="5">
        <v>0.42</v>
      </c>
      <c r="O1191" t="s">
        <v>30</v>
      </c>
      <c r="P1191" s="5">
        <v>0.35097493000000002</v>
      </c>
      <c r="Q1191" s="6">
        <v>326.35058759999998</v>
      </c>
      <c r="R1191" s="7">
        <v>1.9998069910798222E-4</v>
      </c>
      <c r="S1191" s="7">
        <v>1.1963142605964094E-4</v>
      </c>
      <c r="T1191" s="6">
        <v>6.5263818662548795E-2</v>
      </c>
      <c r="U1191" s="6">
        <v>3.9041786189989776E-2</v>
      </c>
    </row>
    <row r="1192" spans="1:21" x14ac:dyDescent="0.3">
      <c r="A1192" t="s">
        <v>21</v>
      </c>
      <c r="B1192" t="s">
        <v>648</v>
      </c>
      <c r="C1192" t="s">
        <v>46</v>
      </c>
      <c r="D1192" t="s">
        <v>47</v>
      </c>
      <c r="E1192" t="s">
        <v>25</v>
      </c>
      <c r="F1192" t="s">
        <v>26</v>
      </c>
      <c r="G1192" t="s">
        <v>657</v>
      </c>
      <c r="H1192" t="s">
        <v>28</v>
      </c>
      <c r="I1192" t="s">
        <v>28</v>
      </c>
      <c r="J1192" t="s">
        <v>28</v>
      </c>
      <c r="K1192" t="s">
        <v>29</v>
      </c>
      <c r="L1192">
        <v>20</v>
      </c>
      <c r="N1192" s="5">
        <v>0</v>
      </c>
      <c r="O1192" t="s">
        <v>30</v>
      </c>
      <c r="P1192" s="5">
        <v>0.3</v>
      </c>
      <c r="Q1192" s="6">
        <v>0</v>
      </c>
      <c r="R1192" s="7">
        <v>3.6816310603171587E-4</v>
      </c>
      <c r="S1192" s="7">
        <v>1.1165464820805937E-4</v>
      </c>
      <c r="T1192" s="6">
        <v>0</v>
      </c>
      <c r="U1192" s="6">
        <v>0</v>
      </c>
    </row>
    <row r="1193" spans="1:21" x14ac:dyDescent="0.3">
      <c r="A1193" t="s">
        <v>21</v>
      </c>
      <c r="B1193" t="s">
        <v>648</v>
      </c>
      <c r="C1193" t="s">
        <v>46</v>
      </c>
      <c r="D1193" t="s">
        <v>47</v>
      </c>
      <c r="E1193" t="s">
        <v>25</v>
      </c>
      <c r="F1193" t="s">
        <v>26</v>
      </c>
      <c r="G1193" t="s">
        <v>658</v>
      </c>
      <c r="H1193" t="s">
        <v>50</v>
      </c>
      <c r="I1193" t="s">
        <v>50</v>
      </c>
      <c r="J1193" t="s">
        <v>50</v>
      </c>
      <c r="K1193" t="s">
        <v>29</v>
      </c>
      <c r="L1193">
        <v>7</v>
      </c>
      <c r="N1193" s="5">
        <v>0.45</v>
      </c>
      <c r="O1193" t="s">
        <v>30</v>
      </c>
      <c r="P1193" s="5">
        <v>0.05</v>
      </c>
      <c r="Q1193" s="6">
        <v>0</v>
      </c>
      <c r="R1193" s="7">
        <v>0</v>
      </c>
      <c r="S1193" s="7">
        <v>0</v>
      </c>
      <c r="T1193" s="6">
        <v>0</v>
      </c>
      <c r="U1193" s="6">
        <v>0</v>
      </c>
    </row>
    <row r="1194" spans="1:21" x14ac:dyDescent="0.3">
      <c r="A1194" t="s">
        <v>21</v>
      </c>
      <c r="B1194" t="s">
        <v>648</v>
      </c>
      <c r="C1194" t="s">
        <v>46</v>
      </c>
      <c r="D1194" t="s">
        <v>47</v>
      </c>
      <c r="E1194" t="s">
        <v>25</v>
      </c>
      <c r="F1194" t="s">
        <v>26</v>
      </c>
      <c r="G1194" t="s">
        <v>659</v>
      </c>
      <c r="H1194" t="s">
        <v>52</v>
      </c>
      <c r="I1194" t="s">
        <v>899</v>
      </c>
      <c r="J1194" t="s">
        <v>52</v>
      </c>
      <c r="K1194" t="s">
        <v>29</v>
      </c>
      <c r="L1194">
        <v>4</v>
      </c>
      <c r="N1194" s="5">
        <v>9.1773810000000001E-3</v>
      </c>
      <c r="O1194" t="s">
        <v>30</v>
      </c>
      <c r="P1194" s="5">
        <v>1.4937763E-2</v>
      </c>
      <c r="Q1194" s="6">
        <v>0</v>
      </c>
      <c r="R1194" s="7">
        <v>9.0070861659047996E-5</v>
      </c>
      <c r="S1194" s="7">
        <v>1.9388653162790906E-4</v>
      </c>
      <c r="T1194" s="6">
        <v>0</v>
      </c>
      <c r="U1194" s="6">
        <v>0</v>
      </c>
    </row>
    <row r="1195" spans="1:21" x14ac:dyDescent="0.3">
      <c r="A1195" t="s">
        <v>21</v>
      </c>
      <c r="B1195" t="s">
        <v>648</v>
      </c>
      <c r="C1195" t="s">
        <v>46</v>
      </c>
      <c r="D1195" t="s">
        <v>47</v>
      </c>
      <c r="E1195" t="s">
        <v>25</v>
      </c>
      <c r="F1195" t="s">
        <v>26</v>
      </c>
      <c r="G1195" t="s">
        <v>660</v>
      </c>
      <c r="H1195" t="s">
        <v>54</v>
      </c>
      <c r="I1195" t="s">
        <v>54</v>
      </c>
      <c r="J1195" t="s">
        <v>54</v>
      </c>
      <c r="K1195" t="s">
        <v>29</v>
      </c>
      <c r="L1195">
        <v>7</v>
      </c>
      <c r="N1195" s="5">
        <v>1.5822619E-2</v>
      </c>
      <c r="O1195" t="s">
        <v>30</v>
      </c>
      <c r="P1195" s="5">
        <v>0.10310098400000001</v>
      </c>
      <c r="Q1195" s="6">
        <v>0</v>
      </c>
      <c r="R1195" s="7">
        <v>9.0070861659047996E-5</v>
      </c>
      <c r="S1195" s="7">
        <v>1.9388653162790906E-4</v>
      </c>
      <c r="T1195" s="6">
        <v>0</v>
      </c>
      <c r="U1195" s="6">
        <v>0</v>
      </c>
    </row>
    <row r="1196" spans="1:21" x14ac:dyDescent="0.3">
      <c r="A1196" t="s">
        <v>21</v>
      </c>
      <c r="B1196" t="s">
        <v>648</v>
      </c>
      <c r="C1196" t="s">
        <v>46</v>
      </c>
      <c r="D1196" t="s">
        <v>47</v>
      </c>
      <c r="E1196" t="s">
        <v>25</v>
      </c>
      <c r="F1196" t="s">
        <v>26</v>
      </c>
      <c r="G1196" t="s">
        <v>661</v>
      </c>
      <c r="H1196" t="s">
        <v>56</v>
      </c>
      <c r="I1196" t="s">
        <v>56</v>
      </c>
      <c r="J1196" t="s">
        <v>56</v>
      </c>
      <c r="K1196" t="s">
        <v>29</v>
      </c>
      <c r="L1196">
        <v>10</v>
      </c>
      <c r="N1196" s="5">
        <v>0.16</v>
      </c>
      <c r="O1196" t="s">
        <v>30</v>
      </c>
      <c r="P1196" s="5">
        <v>2.9498421E-2</v>
      </c>
      <c r="Q1196" s="6">
        <v>0</v>
      </c>
      <c r="R1196" s="7">
        <v>9.0070861659047996E-5</v>
      </c>
      <c r="S1196" s="7">
        <v>1.9388653162790906E-4</v>
      </c>
      <c r="T1196" s="6">
        <v>0</v>
      </c>
      <c r="U1196" s="6">
        <v>0</v>
      </c>
    </row>
    <row r="1197" spans="1:21" x14ac:dyDescent="0.3">
      <c r="A1197" t="s">
        <v>21</v>
      </c>
      <c r="B1197" t="s">
        <v>648</v>
      </c>
      <c r="C1197" t="s">
        <v>46</v>
      </c>
      <c r="D1197" t="s">
        <v>47</v>
      </c>
      <c r="E1197" t="s">
        <v>25</v>
      </c>
      <c r="F1197" t="s">
        <v>26</v>
      </c>
      <c r="G1197" t="s">
        <v>662</v>
      </c>
      <c r="H1197" t="s">
        <v>58</v>
      </c>
      <c r="I1197" t="s">
        <v>58</v>
      </c>
      <c r="J1197" t="s">
        <v>58</v>
      </c>
      <c r="K1197" t="s">
        <v>29</v>
      </c>
      <c r="L1197">
        <v>9</v>
      </c>
      <c r="N1197" s="5">
        <v>0.8</v>
      </c>
      <c r="O1197" t="s">
        <v>30</v>
      </c>
      <c r="P1197" s="5">
        <v>9.3933359999999994E-2</v>
      </c>
      <c r="Q1197" s="6">
        <v>0</v>
      </c>
      <c r="R1197" s="7">
        <v>9.0070861659047996E-5</v>
      </c>
      <c r="S1197" s="7">
        <v>1.9388653162790906E-4</v>
      </c>
      <c r="T1197" s="6">
        <v>0</v>
      </c>
      <c r="U1197" s="6">
        <v>0</v>
      </c>
    </row>
    <row r="1198" spans="1:21" x14ac:dyDescent="0.3">
      <c r="A1198" t="s">
        <v>21</v>
      </c>
      <c r="B1198" t="s">
        <v>648</v>
      </c>
      <c r="C1198" t="s">
        <v>46</v>
      </c>
      <c r="D1198" t="s">
        <v>47</v>
      </c>
      <c r="E1198" t="s">
        <v>25</v>
      </c>
      <c r="F1198" t="s">
        <v>26</v>
      </c>
      <c r="G1198" t="s">
        <v>663</v>
      </c>
      <c r="H1198" t="s">
        <v>60</v>
      </c>
      <c r="I1198" t="s">
        <v>60</v>
      </c>
      <c r="J1198" t="s">
        <v>60</v>
      </c>
      <c r="K1198" t="s">
        <v>29</v>
      </c>
      <c r="L1198">
        <v>13</v>
      </c>
      <c r="N1198" s="5">
        <v>0.15</v>
      </c>
      <c r="O1198" t="s">
        <v>30</v>
      </c>
      <c r="P1198" s="5">
        <v>7.6560914999999993E-2</v>
      </c>
      <c r="Q1198" s="6">
        <v>0</v>
      </c>
      <c r="R1198" s="7">
        <v>9.007086165904801E-5</v>
      </c>
      <c r="S1198" s="7">
        <v>1.9388653162790906E-4</v>
      </c>
      <c r="T1198" s="6">
        <v>0</v>
      </c>
      <c r="U1198" s="6">
        <v>0</v>
      </c>
    </row>
    <row r="1199" spans="1:21" x14ac:dyDescent="0.3">
      <c r="A1199" t="s">
        <v>21</v>
      </c>
      <c r="B1199" t="s">
        <v>648</v>
      </c>
      <c r="C1199" t="s">
        <v>46</v>
      </c>
      <c r="D1199" t="s">
        <v>47</v>
      </c>
      <c r="E1199" t="s">
        <v>25</v>
      </c>
      <c r="F1199" t="s">
        <v>26</v>
      </c>
      <c r="G1199" t="s">
        <v>664</v>
      </c>
      <c r="H1199" t="s">
        <v>62</v>
      </c>
      <c r="I1199" t="s">
        <v>62</v>
      </c>
      <c r="J1199" t="s">
        <v>62</v>
      </c>
      <c r="K1199" t="s">
        <v>29</v>
      </c>
      <c r="L1199">
        <v>10</v>
      </c>
      <c r="N1199" s="5">
        <v>0.12</v>
      </c>
      <c r="O1199" t="s">
        <v>30</v>
      </c>
      <c r="P1199" s="5">
        <v>4.2109493999999997E-2</v>
      </c>
      <c r="Q1199" s="6">
        <v>0</v>
      </c>
      <c r="R1199" s="7">
        <v>9.0070861659047996E-5</v>
      </c>
      <c r="S1199" s="7">
        <v>1.9388653162790906E-4</v>
      </c>
      <c r="T1199" s="6">
        <v>0</v>
      </c>
      <c r="U1199" s="6">
        <v>0</v>
      </c>
    </row>
    <row r="1200" spans="1:21" x14ac:dyDescent="0.3">
      <c r="A1200" t="s">
        <v>21</v>
      </c>
      <c r="B1200" t="s">
        <v>648</v>
      </c>
      <c r="C1200" t="s">
        <v>46</v>
      </c>
      <c r="D1200" t="s">
        <v>47</v>
      </c>
      <c r="E1200" t="s">
        <v>25</v>
      </c>
      <c r="F1200" t="s">
        <v>26</v>
      </c>
      <c r="G1200" t="s">
        <v>665</v>
      </c>
      <c r="H1200" t="s">
        <v>64</v>
      </c>
      <c r="I1200" t="s">
        <v>64</v>
      </c>
      <c r="J1200" t="s">
        <v>64</v>
      </c>
      <c r="K1200" t="s">
        <v>29</v>
      </c>
      <c r="L1200">
        <v>10</v>
      </c>
      <c r="N1200" s="5">
        <v>0.18</v>
      </c>
      <c r="O1200" t="s">
        <v>30</v>
      </c>
      <c r="P1200" s="5">
        <v>9.2350660000000001E-3</v>
      </c>
      <c r="Q1200" s="6">
        <v>0</v>
      </c>
      <c r="R1200" s="7">
        <v>9.0070861659047996E-5</v>
      </c>
      <c r="S1200" s="7">
        <v>1.9388653162790906E-4</v>
      </c>
      <c r="T1200" s="6">
        <v>0</v>
      </c>
      <c r="U1200" s="6">
        <v>0</v>
      </c>
    </row>
    <row r="1201" spans="1:21" x14ac:dyDescent="0.3">
      <c r="A1201" t="s">
        <v>21</v>
      </c>
      <c r="B1201" t="s">
        <v>648</v>
      </c>
      <c r="C1201" t="s">
        <v>46</v>
      </c>
      <c r="D1201" t="s">
        <v>47</v>
      </c>
      <c r="E1201" t="s">
        <v>25</v>
      </c>
      <c r="F1201" t="s">
        <v>26</v>
      </c>
      <c r="G1201" t="s">
        <v>666</v>
      </c>
      <c r="H1201" t="s">
        <v>66</v>
      </c>
      <c r="I1201" t="s">
        <v>66</v>
      </c>
      <c r="J1201" t="s">
        <v>66</v>
      </c>
      <c r="K1201" t="s">
        <v>29</v>
      </c>
      <c r="L1201">
        <v>15</v>
      </c>
      <c r="N1201" s="5">
        <v>9.5000000000000001E-2</v>
      </c>
      <c r="O1201" t="s">
        <v>30</v>
      </c>
      <c r="P1201" s="5">
        <v>0.123</v>
      </c>
      <c r="Q1201" s="6">
        <v>0</v>
      </c>
      <c r="R1201" s="7">
        <v>9.0070861659047996E-5</v>
      </c>
      <c r="S1201" s="7">
        <v>1.9388653162790906E-4</v>
      </c>
      <c r="T1201" s="6">
        <v>0</v>
      </c>
      <c r="U1201" s="6">
        <v>0</v>
      </c>
    </row>
    <row r="1202" spans="1:21" x14ac:dyDescent="0.3">
      <c r="A1202" t="s">
        <v>21</v>
      </c>
      <c r="B1202" t="s">
        <v>648</v>
      </c>
      <c r="C1202" t="s">
        <v>46</v>
      </c>
      <c r="D1202" t="s">
        <v>47</v>
      </c>
      <c r="E1202" t="s">
        <v>25</v>
      </c>
      <c r="F1202" t="s">
        <v>31</v>
      </c>
      <c r="G1202" t="s">
        <v>667</v>
      </c>
      <c r="H1202" t="s">
        <v>28</v>
      </c>
      <c r="I1202" t="s">
        <v>28</v>
      </c>
      <c r="J1202" t="s">
        <v>28</v>
      </c>
      <c r="K1202" t="s">
        <v>29</v>
      </c>
      <c r="L1202">
        <v>20</v>
      </c>
      <c r="N1202" s="5">
        <v>0</v>
      </c>
      <c r="O1202" t="s">
        <v>30</v>
      </c>
      <c r="P1202" s="5">
        <v>0.3</v>
      </c>
      <c r="Q1202" s="6">
        <v>0</v>
      </c>
      <c r="R1202" s="7">
        <v>3.6816310603171587E-4</v>
      </c>
      <c r="S1202" s="7">
        <v>1.1165464820805937E-4</v>
      </c>
      <c r="T1202" s="6">
        <v>0</v>
      </c>
      <c r="U1202" s="6">
        <v>0</v>
      </c>
    </row>
    <row r="1203" spans="1:21" x14ac:dyDescent="0.3">
      <c r="A1203" t="s">
        <v>21</v>
      </c>
      <c r="B1203" t="s">
        <v>648</v>
      </c>
      <c r="C1203" t="s">
        <v>46</v>
      </c>
      <c r="D1203" t="s">
        <v>47</v>
      </c>
      <c r="E1203" t="s">
        <v>25</v>
      </c>
      <c r="F1203" t="s">
        <v>31</v>
      </c>
      <c r="G1203" t="s">
        <v>668</v>
      </c>
      <c r="H1203" t="s">
        <v>50</v>
      </c>
      <c r="I1203" t="s">
        <v>50</v>
      </c>
      <c r="J1203" t="s">
        <v>50</v>
      </c>
      <c r="K1203" t="s">
        <v>29</v>
      </c>
      <c r="L1203">
        <v>7</v>
      </c>
      <c r="N1203" s="5">
        <v>0.476080426</v>
      </c>
      <c r="O1203" t="s">
        <v>30</v>
      </c>
      <c r="P1203" s="5">
        <v>0.05</v>
      </c>
      <c r="Q1203" s="6">
        <v>0</v>
      </c>
      <c r="R1203" s="7">
        <v>0</v>
      </c>
      <c r="S1203" s="7">
        <v>0</v>
      </c>
      <c r="T1203" s="6">
        <v>0</v>
      </c>
      <c r="U1203" s="6">
        <v>0</v>
      </c>
    </row>
    <row r="1204" spans="1:21" x14ac:dyDescent="0.3">
      <c r="A1204" t="s">
        <v>21</v>
      </c>
      <c r="B1204" t="s">
        <v>648</v>
      </c>
      <c r="C1204" t="s">
        <v>46</v>
      </c>
      <c r="D1204" t="s">
        <v>47</v>
      </c>
      <c r="E1204" t="s">
        <v>25</v>
      </c>
      <c r="F1204" t="s">
        <v>31</v>
      </c>
      <c r="G1204" t="s">
        <v>669</v>
      </c>
      <c r="H1204" t="s">
        <v>52</v>
      </c>
      <c r="I1204" t="s">
        <v>899</v>
      </c>
      <c r="J1204" t="s">
        <v>52</v>
      </c>
      <c r="K1204" t="s">
        <v>29</v>
      </c>
      <c r="L1204">
        <v>4</v>
      </c>
      <c r="N1204" s="5">
        <v>0</v>
      </c>
      <c r="O1204" t="s">
        <v>30</v>
      </c>
      <c r="P1204" s="5">
        <v>1.4937763E-2</v>
      </c>
      <c r="Q1204" s="6">
        <v>0</v>
      </c>
      <c r="R1204" s="7">
        <v>9.0070861659047996E-5</v>
      </c>
      <c r="S1204" s="7">
        <v>1.9388653162790906E-4</v>
      </c>
      <c r="T1204" s="6">
        <v>0</v>
      </c>
      <c r="U1204" s="6">
        <v>0</v>
      </c>
    </row>
    <row r="1205" spans="1:21" x14ac:dyDescent="0.3">
      <c r="A1205" t="s">
        <v>21</v>
      </c>
      <c r="B1205" t="s">
        <v>648</v>
      </c>
      <c r="C1205" t="s">
        <v>46</v>
      </c>
      <c r="D1205" t="s">
        <v>47</v>
      </c>
      <c r="E1205" t="s">
        <v>25</v>
      </c>
      <c r="F1205" t="s">
        <v>31</v>
      </c>
      <c r="G1205" t="s">
        <v>670</v>
      </c>
      <c r="H1205" t="s">
        <v>54</v>
      </c>
      <c r="I1205" t="s">
        <v>54</v>
      </c>
      <c r="J1205" t="s">
        <v>54</v>
      </c>
      <c r="K1205" t="s">
        <v>29</v>
      </c>
      <c r="L1205">
        <v>7</v>
      </c>
      <c r="N1205" s="5">
        <v>9.1419574000000003E-2</v>
      </c>
      <c r="O1205" t="s">
        <v>30</v>
      </c>
      <c r="P1205" s="5">
        <v>0.107777025</v>
      </c>
      <c r="Q1205" s="6">
        <v>0</v>
      </c>
      <c r="R1205" s="7">
        <v>9.0070861659047996E-5</v>
      </c>
      <c r="S1205" s="7">
        <v>1.9388653162790906E-4</v>
      </c>
      <c r="T1205" s="6">
        <v>0</v>
      </c>
      <c r="U1205" s="6">
        <v>0</v>
      </c>
    </row>
    <row r="1206" spans="1:21" x14ac:dyDescent="0.3">
      <c r="A1206" t="s">
        <v>21</v>
      </c>
      <c r="B1206" t="s">
        <v>648</v>
      </c>
      <c r="C1206" t="s">
        <v>46</v>
      </c>
      <c r="D1206" t="s">
        <v>47</v>
      </c>
      <c r="E1206" t="s">
        <v>25</v>
      </c>
      <c r="F1206" t="s">
        <v>31</v>
      </c>
      <c r="G1206" t="s">
        <v>671</v>
      </c>
      <c r="H1206" t="s">
        <v>56</v>
      </c>
      <c r="I1206" t="s">
        <v>56</v>
      </c>
      <c r="J1206" t="s">
        <v>56</v>
      </c>
      <c r="K1206" t="s">
        <v>29</v>
      </c>
      <c r="L1206">
        <v>10</v>
      </c>
      <c r="N1206" s="5">
        <v>0</v>
      </c>
      <c r="O1206" t="s">
        <v>30</v>
      </c>
      <c r="P1206" s="5">
        <v>2.9498421E-2</v>
      </c>
      <c r="Q1206" s="6">
        <v>0</v>
      </c>
      <c r="R1206" s="7">
        <v>9.0070861659047996E-5</v>
      </c>
      <c r="S1206" s="7">
        <v>1.9388653162790906E-4</v>
      </c>
      <c r="T1206" s="6">
        <v>0</v>
      </c>
      <c r="U1206" s="6">
        <v>0</v>
      </c>
    </row>
    <row r="1207" spans="1:21" x14ac:dyDescent="0.3">
      <c r="A1207" t="s">
        <v>21</v>
      </c>
      <c r="B1207" t="s">
        <v>648</v>
      </c>
      <c r="C1207" t="s">
        <v>46</v>
      </c>
      <c r="D1207" t="s">
        <v>47</v>
      </c>
      <c r="E1207" t="s">
        <v>25</v>
      </c>
      <c r="F1207" t="s">
        <v>31</v>
      </c>
      <c r="G1207" t="s">
        <v>672</v>
      </c>
      <c r="H1207" t="s">
        <v>58</v>
      </c>
      <c r="I1207" t="s">
        <v>58</v>
      </c>
      <c r="J1207" t="s">
        <v>58</v>
      </c>
      <c r="K1207" t="s">
        <v>29</v>
      </c>
      <c r="L1207">
        <v>9</v>
      </c>
      <c r="N1207" s="5">
        <v>0.36</v>
      </c>
      <c r="O1207" t="s">
        <v>30</v>
      </c>
      <c r="P1207" s="5">
        <v>9.3933359999999994E-2</v>
      </c>
      <c r="Q1207" s="6">
        <v>0</v>
      </c>
      <c r="R1207" s="7">
        <v>9.0070861659047996E-5</v>
      </c>
      <c r="S1207" s="7">
        <v>1.9388653162790906E-4</v>
      </c>
      <c r="T1207" s="6">
        <v>0</v>
      </c>
      <c r="U1207" s="6">
        <v>0</v>
      </c>
    </row>
    <row r="1208" spans="1:21" x14ac:dyDescent="0.3">
      <c r="A1208" t="s">
        <v>21</v>
      </c>
      <c r="B1208" t="s">
        <v>648</v>
      </c>
      <c r="C1208" t="s">
        <v>46</v>
      </c>
      <c r="D1208" t="s">
        <v>47</v>
      </c>
      <c r="E1208" t="s">
        <v>25</v>
      </c>
      <c r="F1208" t="s">
        <v>31</v>
      </c>
      <c r="G1208" t="s">
        <v>673</v>
      </c>
      <c r="H1208" t="s">
        <v>60</v>
      </c>
      <c r="I1208" t="s">
        <v>60</v>
      </c>
      <c r="J1208" t="s">
        <v>60</v>
      </c>
      <c r="K1208" t="s">
        <v>29</v>
      </c>
      <c r="L1208">
        <v>13</v>
      </c>
      <c r="N1208" s="5">
        <v>0.33750000000000002</v>
      </c>
      <c r="O1208" t="s">
        <v>30</v>
      </c>
      <c r="P1208" s="5">
        <v>7.6560914999999993E-2</v>
      </c>
      <c r="Q1208" s="6">
        <v>0</v>
      </c>
      <c r="R1208" s="7">
        <v>9.007086165904801E-5</v>
      </c>
      <c r="S1208" s="7">
        <v>1.9388653162790906E-4</v>
      </c>
      <c r="T1208" s="6">
        <v>0</v>
      </c>
      <c r="U1208" s="6">
        <v>0</v>
      </c>
    </row>
    <row r="1209" spans="1:21" x14ac:dyDescent="0.3">
      <c r="A1209" t="s">
        <v>21</v>
      </c>
      <c r="B1209" t="s">
        <v>648</v>
      </c>
      <c r="C1209" t="s">
        <v>46</v>
      </c>
      <c r="D1209" t="s">
        <v>47</v>
      </c>
      <c r="E1209" t="s">
        <v>25</v>
      </c>
      <c r="F1209" t="s">
        <v>31</v>
      </c>
      <c r="G1209" t="s">
        <v>674</v>
      </c>
      <c r="H1209" t="s">
        <v>62</v>
      </c>
      <c r="I1209" t="s">
        <v>62</v>
      </c>
      <c r="J1209" t="s">
        <v>62</v>
      </c>
      <c r="K1209" t="s">
        <v>29</v>
      </c>
      <c r="L1209">
        <v>10</v>
      </c>
      <c r="N1209" s="5">
        <v>0</v>
      </c>
      <c r="O1209" t="s">
        <v>30</v>
      </c>
      <c r="P1209" s="5">
        <v>4.2109493999999997E-2</v>
      </c>
      <c r="Q1209" s="6">
        <v>0</v>
      </c>
      <c r="R1209" s="7">
        <v>9.0070861659047996E-5</v>
      </c>
      <c r="S1209" s="7">
        <v>1.9388653162790906E-4</v>
      </c>
      <c r="T1209" s="6">
        <v>0</v>
      </c>
      <c r="U1209" s="6">
        <v>0</v>
      </c>
    </row>
    <row r="1210" spans="1:21" x14ac:dyDescent="0.3">
      <c r="A1210" t="s">
        <v>21</v>
      </c>
      <c r="B1210" t="s">
        <v>648</v>
      </c>
      <c r="C1210" t="s">
        <v>46</v>
      </c>
      <c r="D1210" t="s">
        <v>47</v>
      </c>
      <c r="E1210" t="s">
        <v>25</v>
      </c>
      <c r="F1210" t="s">
        <v>31</v>
      </c>
      <c r="G1210" t="s">
        <v>675</v>
      </c>
      <c r="H1210" t="s">
        <v>64</v>
      </c>
      <c r="I1210" t="s">
        <v>64</v>
      </c>
      <c r="J1210" t="s">
        <v>64</v>
      </c>
      <c r="K1210" t="s">
        <v>29</v>
      </c>
      <c r="L1210">
        <v>10</v>
      </c>
      <c r="N1210" s="5">
        <v>0.40500000000000003</v>
      </c>
      <c r="O1210" t="s">
        <v>30</v>
      </c>
      <c r="P1210" s="5">
        <v>2.2164158E-2</v>
      </c>
      <c r="Q1210" s="6">
        <v>0</v>
      </c>
      <c r="R1210" s="7">
        <v>9.0070861659047983E-5</v>
      </c>
      <c r="S1210" s="7">
        <v>1.9388653162790906E-4</v>
      </c>
      <c r="T1210" s="6">
        <v>0</v>
      </c>
      <c r="U1210" s="6">
        <v>0</v>
      </c>
    </row>
    <row r="1211" spans="1:21" x14ac:dyDescent="0.3">
      <c r="A1211" t="s">
        <v>21</v>
      </c>
      <c r="B1211" t="s">
        <v>648</v>
      </c>
      <c r="C1211" t="s">
        <v>46</v>
      </c>
      <c r="D1211" t="s">
        <v>47</v>
      </c>
      <c r="E1211" t="s">
        <v>25</v>
      </c>
      <c r="F1211" t="s">
        <v>31</v>
      </c>
      <c r="G1211" t="s">
        <v>676</v>
      </c>
      <c r="H1211" t="s">
        <v>66</v>
      </c>
      <c r="I1211" t="s">
        <v>66</v>
      </c>
      <c r="J1211" t="s">
        <v>66</v>
      </c>
      <c r="K1211" t="s">
        <v>29</v>
      </c>
      <c r="L1211">
        <v>15</v>
      </c>
      <c r="N1211" s="5">
        <v>9.5000000000000001E-2</v>
      </c>
      <c r="O1211" t="s">
        <v>30</v>
      </c>
      <c r="P1211" s="5">
        <v>0.123</v>
      </c>
      <c r="Q1211" s="6">
        <v>0</v>
      </c>
      <c r="R1211" s="7">
        <v>9.0070861659047996E-5</v>
      </c>
      <c r="S1211" s="7">
        <v>1.9388653162790906E-4</v>
      </c>
      <c r="T1211" s="6">
        <v>0</v>
      </c>
      <c r="U1211" s="6">
        <v>0</v>
      </c>
    </row>
    <row r="1212" spans="1:21" x14ac:dyDescent="0.3">
      <c r="A1212" t="s">
        <v>21</v>
      </c>
      <c r="B1212" t="s">
        <v>648</v>
      </c>
      <c r="C1212" t="s">
        <v>46</v>
      </c>
      <c r="D1212" t="s">
        <v>47</v>
      </c>
      <c r="E1212" t="s">
        <v>25</v>
      </c>
      <c r="F1212" t="s">
        <v>41</v>
      </c>
      <c r="G1212" t="s">
        <v>677</v>
      </c>
      <c r="H1212" t="s">
        <v>78</v>
      </c>
      <c r="I1212" t="s">
        <v>78</v>
      </c>
      <c r="J1212" t="s">
        <v>78</v>
      </c>
      <c r="K1212" t="s">
        <v>44</v>
      </c>
      <c r="L1212">
        <v>15</v>
      </c>
      <c r="M1212" t="s">
        <v>47</v>
      </c>
      <c r="N1212" s="5">
        <v>0.21560000000000001</v>
      </c>
      <c r="O1212" t="s">
        <v>30</v>
      </c>
      <c r="P1212" s="5">
        <v>0.76666666699999997</v>
      </c>
      <c r="Q1212" s="6">
        <v>0</v>
      </c>
      <c r="R1212" s="7">
        <v>7.4908632086589932E-5</v>
      </c>
      <c r="S1212" s="7">
        <v>7.9584751802030951E-5</v>
      </c>
      <c r="T1212" s="6">
        <v>0</v>
      </c>
      <c r="U1212" s="6">
        <v>0</v>
      </c>
    </row>
    <row r="1213" spans="1:21" x14ac:dyDescent="0.3">
      <c r="A1213" t="s">
        <v>21</v>
      </c>
      <c r="B1213" t="s">
        <v>648</v>
      </c>
      <c r="C1213" t="s">
        <v>46</v>
      </c>
      <c r="D1213" t="s">
        <v>47</v>
      </c>
      <c r="E1213" t="s">
        <v>25</v>
      </c>
      <c r="F1213" t="s">
        <v>26</v>
      </c>
      <c r="G1213" t="s">
        <v>678</v>
      </c>
      <c r="H1213" t="s">
        <v>78</v>
      </c>
      <c r="I1213" t="s">
        <v>78</v>
      </c>
      <c r="J1213" t="s">
        <v>78</v>
      </c>
      <c r="K1213" t="s">
        <v>44</v>
      </c>
      <c r="L1213">
        <v>15</v>
      </c>
      <c r="M1213" t="s">
        <v>47</v>
      </c>
      <c r="N1213" s="5">
        <v>0.21560000000000001</v>
      </c>
      <c r="O1213" t="s">
        <v>30</v>
      </c>
      <c r="P1213" s="5">
        <v>0.76666666699999997</v>
      </c>
      <c r="Q1213" s="6">
        <v>0</v>
      </c>
      <c r="R1213" s="7">
        <v>7.4908632086589932E-5</v>
      </c>
      <c r="S1213" s="7">
        <v>7.9584751802030951E-5</v>
      </c>
      <c r="T1213" s="6">
        <v>0</v>
      </c>
      <c r="U1213" s="6">
        <v>0</v>
      </c>
    </row>
    <row r="1214" spans="1:21" x14ac:dyDescent="0.3">
      <c r="A1214" t="s">
        <v>21</v>
      </c>
      <c r="B1214" t="s">
        <v>648</v>
      </c>
      <c r="C1214" t="s">
        <v>80</v>
      </c>
      <c r="D1214" t="s">
        <v>81</v>
      </c>
      <c r="E1214" t="s">
        <v>25</v>
      </c>
      <c r="F1214" t="s">
        <v>26</v>
      </c>
      <c r="G1214" t="s">
        <v>679</v>
      </c>
      <c r="H1214" t="s">
        <v>28</v>
      </c>
      <c r="I1214" t="s">
        <v>28</v>
      </c>
      <c r="J1214" t="s">
        <v>28</v>
      </c>
      <c r="K1214" t="s">
        <v>29</v>
      </c>
      <c r="L1214">
        <v>20</v>
      </c>
      <c r="N1214" s="5">
        <v>0</v>
      </c>
      <c r="O1214" t="s">
        <v>30</v>
      </c>
      <c r="P1214" s="5">
        <v>0.3</v>
      </c>
      <c r="Q1214" s="6">
        <v>0</v>
      </c>
      <c r="R1214" s="7">
        <v>0</v>
      </c>
      <c r="S1214" s="7">
        <v>1.815930999625046E-4</v>
      </c>
      <c r="T1214" s="6">
        <v>0</v>
      </c>
      <c r="U1214" s="6">
        <v>0</v>
      </c>
    </row>
    <row r="1215" spans="1:21" x14ac:dyDescent="0.3">
      <c r="A1215" t="s">
        <v>21</v>
      </c>
      <c r="B1215" t="s">
        <v>648</v>
      </c>
      <c r="C1215" t="s">
        <v>80</v>
      </c>
      <c r="D1215" t="s">
        <v>81</v>
      </c>
      <c r="E1215" t="s">
        <v>25</v>
      </c>
      <c r="F1215" t="s">
        <v>26</v>
      </c>
      <c r="G1215" t="s">
        <v>680</v>
      </c>
      <c r="H1215" t="s">
        <v>84</v>
      </c>
      <c r="I1215" t="s">
        <v>84</v>
      </c>
      <c r="J1215" t="s">
        <v>84</v>
      </c>
      <c r="K1215" t="s">
        <v>29</v>
      </c>
      <c r="L1215">
        <v>20</v>
      </c>
      <c r="N1215" s="5">
        <v>6.7500000000000004E-2</v>
      </c>
      <c r="O1215" t="s">
        <v>30</v>
      </c>
      <c r="P1215" s="5">
        <v>0</v>
      </c>
      <c r="Q1215" s="6">
        <v>0</v>
      </c>
      <c r="R1215" s="7">
        <v>0</v>
      </c>
      <c r="S1215" s="7">
        <v>0</v>
      </c>
      <c r="T1215" s="6">
        <v>0</v>
      </c>
      <c r="U1215" s="6">
        <v>0</v>
      </c>
    </row>
    <row r="1216" spans="1:21" x14ac:dyDescent="0.3">
      <c r="A1216" t="s">
        <v>21</v>
      </c>
      <c r="B1216" t="s">
        <v>648</v>
      </c>
      <c r="C1216" t="s">
        <v>80</v>
      </c>
      <c r="D1216" t="s">
        <v>81</v>
      </c>
      <c r="E1216" t="s">
        <v>25</v>
      </c>
      <c r="F1216" t="s">
        <v>26</v>
      </c>
      <c r="G1216" t="s">
        <v>681</v>
      </c>
      <c r="H1216" t="s">
        <v>86</v>
      </c>
      <c r="I1216" t="s">
        <v>86</v>
      </c>
      <c r="J1216" t="s">
        <v>86</v>
      </c>
      <c r="K1216" t="s">
        <v>29</v>
      </c>
      <c r="L1216">
        <v>20</v>
      </c>
      <c r="N1216" s="5">
        <v>0</v>
      </c>
      <c r="O1216" t="s">
        <v>30</v>
      </c>
      <c r="P1216" s="5">
        <v>1.5054796E-2</v>
      </c>
      <c r="Q1216" s="6">
        <v>0</v>
      </c>
      <c r="R1216" s="7">
        <v>0</v>
      </c>
      <c r="S1216" s="7">
        <v>9.7367594861764994E-4</v>
      </c>
      <c r="T1216" s="6">
        <v>0</v>
      </c>
      <c r="U1216" s="6">
        <v>0</v>
      </c>
    </row>
    <row r="1217" spans="1:21" x14ac:dyDescent="0.3">
      <c r="A1217" t="s">
        <v>21</v>
      </c>
      <c r="B1217" t="s">
        <v>648</v>
      </c>
      <c r="C1217" t="s">
        <v>80</v>
      </c>
      <c r="D1217" t="s">
        <v>81</v>
      </c>
      <c r="E1217" t="s">
        <v>25</v>
      </c>
      <c r="F1217" t="s">
        <v>26</v>
      </c>
      <c r="G1217" t="s">
        <v>682</v>
      </c>
      <c r="H1217" t="s">
        <v>88</v>
      </c>
      <c r="I1217" t="s">
        <v>900</v>
      </c>
      <c r="J1217" t="s">
        <v>88</v>
      </c>
      <c r="K1217" t="s">
        <v>29</v>
      </c>
      <c r="L1217">
        <v>20</v>
      </c>
      <c r="N1217" s="5">
        <v>0.72</v>
      </c>
      <c r="O1217" t="s">
        <v>30</v>
      </c>
      <c r="P1217" s="5">
        <v>0.15845999699999999</v>
      </c>
      <c r="Q1217" s="6">
        <v>415.00427400000001</v>
      </c>
      <c r="R1217" s="7">
        <v>0</v>
      </c>
      <c r="S1217" s="7">
        <v>1.8460693930164465E-3</v>
      </c>
      <c r="T1217" s="6">
        <v>0</v>
      </c>
      <c r="U1217" s="6">
        <v>0.76612668820241103</v>
      </c>
    </row>
    <row r="1218" spans="1:21" x14ac:dyDescent="0.3">
      <c r="A1218" t="s">
        <v>21</v>
      </c>
      <c r="B1218" t="s">
        <v>648</v>
      </c>
      <c r="C1218" t="s">
        <v>80</v>
      </c>
      <c r="D1218" t="s">
        <v>81</v>
      </c>
      <c r="E1218" t="s">
        <v>25</v>
      </c>
      <c r="F1218" t="s">
        <v>26</v>
      </c>
      <c r="G1218" t="s">
        <v>683</v>
      </c>
      <c r="H1218" t="s">
        <v>90</v>
      </c>
      <c r="I1218" t="s">
        <v>901</v>
      </c>
      <c r="J1218" t="s">
        <v>90</v>
      </c>
      <c r="K1218" t="s">
        <v>29</v>
      </c>
      <c r="L1218">
        <v>20</v>
      </c>
      <c r="N1218" s="5">
        <v>0</v>
      </c>
      <c r="O1218" t="s">
        <v>30</v>
      </c>
      <c r="P1218" s="5">
        <v>0.53558437299999995</v>
      </c>
      <c r="Q1218" s="6">
        <v>0</v>
      </c>
      <c r="R1218" s="7">
        <v>0</v>
      </c>
      <c r="S1218" s="7">
        <v>1.0964510264815073E-3</v>
      </c>
      <c r="T1218" s="6">
        <v>0</v>
      </c>
      <c r="U1218" s="6">
        <v>0</v>
      </c>
    </row>
    <row r="1219" spans="1:21" x14ac:dyDescent="0.3">
      <c r="A1219" t="s">
        <v>21</v>
      </c>
      <c r="B1219" t="s">
        <v>648</v>
      </c>
      <c r="C1219" t="s">
        <v>80</v>
      </c>
      <c r="D1219" t="s">
        <v>81</v>
      </c>
      <c r="E1219" t="s">
        <v>25</v>
      </c>
      <c r="F1219" t="s">
        <v>26</v>
      </c>
      <c r="G1219" t="s">
        <v>684</v>
      </c>
      <c r="H1219" t="s">
        <v>92</v>
      </c>
      <c r="I1219" t="s">
        <v>902</v>
      </c>
      <c r="J1219" t="s">
        <v>92</v>
      </c>
      <c r="K1219" t="s">
        <v>29</v>
      </c>
      <c r="L1219">
        <v>20</v>
      </c>
      <c r="N1219" s="5">
        <v>0</v>
      </c>
      <c r="O1219" t="s">
        <v>30</v>
      </c>
      <c r="P1219" s="5">
        <v>0.21821937699999999</v>
      </c>
      <c r="Q1219" s="6">
        <v>0</v>
      </c>
      <c r="R1219" s="7">
        <v>0</v>
      </c>
      <c r="S1219" s="7">
        <v>1.5306988172782733E-3</v>
      </c>
      <c r="T1219" s="6">
        <v>0</v>
      </c>
      <c r="U1219" s="6">
        <v>0</v>
      </c>
    </row>
    <row r="1220" spans="1:21" x14ac:dyDescent="0.3">
      <c r="A1220" t="s">
        <v>21</v>
      </c>
      <c r="B1220" t="s">
        <v>648</v>
      </c>
      <c r="C1220" t="s">
        <v>80</v>
      </c>
      <c r="D1220" t="s">
        <v>81</v>
      </c>
      <c r="E1220" t="s">
        <v>25</v>
      </c>
      <c r="F1220" t="s">
        <v>26</v>
      </c>
      <c r="G1220" t="s">
        <v>685</v>
      </c>
      <c r="H1220" t="s">
        <v>94</v>
      </c>
      <c r="I1220" t="s">
        <v>903</v>
      </c>
      <c r="J1220" t="s">
        <v>94</v>
      </c>
      <c r="K1220" t="s">
        <v>29</v>
      </c>
      <c r="L1220">
        <v>20</v>
      </c>
      <c r="N1220" s="5">
        <v>0</v>
      </c>
      <c r="O1220" t="s">
        <v>30</v>
      </c>
      <c r="P1220" s="5">
        <v>0.29013830200000001</v>
      </c>
      <c r="Q1220" s="6">
        <v>0</v>
      </c>
      <c r="R1220" s="7">
        <v>0</v>
      </c>
      <c r="S1220" s="7">
        <v>1.2801475697005974E-3</v>
      </c>
      <c r="T1220" s="6">
        <v>0</v>
      </c>
      <c r="U1220" s="6">
        <v>0</v>
      </c>
    </row>
    <row r="1221" spans="1:21" x14ac:dyDescent="0.3">
      <c r="A1221" t="s">
        <v>21</v>
      </c>
      <c r="B1221" t="s">
        <v>648</v>
      </c>
      <c r="C1221" t="s">
        <v>80</v>
      </c>
      <c r="D1221" t="s">
        <v>81</v>
      </c>
      <c r="E1221" t="s">
        <v>25</v>
      </c>
      <c r="F1221" t="s">
        <v>26</v>
      </c>
      <c r="G1221" t="s">
        <v>686</v>
      </c>
      <c r="H1221" t="s">
        <v>96</v>
      </c>
      <c r="I1221" t="s">
        <v>904</v>
      </c>
      <c r="J1221" t="s">
        <v>96</v>
      </c>
      <c r="K1221" t="s">
        <v>29</v>
      </c>
      <c r="L1221">
        <v>11</v>
      </c>
      <c r="N1221" s="5">
        <v>0.9</v>
      </c>
      <c r="O1221" t="s">
        <v>30</v>
      </c>
      <c r="P1221" s="5">
        <v>0.04</v>
      </c>
      <c r="Q1221" s="6">
        <v>0</v>
      </c>
      <c r="R1221" s="7">
        <v>0</v>
      </c>
      <c r="S1221" s="7">
        <v>0</v>
      </c>
      <c r="T1221" s="6">
        <v>0</v>
      </c>
      <c r="U1221" s="6">
        <v>0</v>
      </c>
    </row>
    <row r="1222" spans="1:21" x14ac:dyDescent="0.3">
      <c r="A1222" t="s">
        <v>21</v>
      </c>
      <c r="B1222" t="s">
        <v>648</v>
      </c>
      <c r="C1222" t="s">
        <v>80</v>
      </c>
      <c r="D1222" t="s">
        <v>81</v>
      </c>
      <c r="E1222" t="s">
        <v>25</v>
      </c>
      <c r="F1222" t="s">
        <v>26</v>
      </c>
      <c r="G1222" t="s">
        <v>687</v>
      </c>
      <c r="H1222" t="s">
        <v>98</v>
      </c>
      <c r="I1222" t="s">
        <v>98</v>
      </c>
      <c r="J1222" t="s">
        <v>98</v>
      </c>
      <c r="K1222" t="s">
        <v>29</v>
      </c>
      <c r="L1222">
        <v>11</v>
      </c>
      <c r="N1222" s="5">
        <v>5.8799999999999998E-2</v>
      </c>
      <c r="O1222" t="s">
        <v>30</v>
      </c>
      <c r="P1222" s="5">
        <v>0</v>
      </c>
      <c r="Q1222" s="6">
        <v>0</v>
      </c>
      <c r="R1222" s="7">
        <v>0</v>
      </c>
      <c r="S1222" s="7">
        <v>0</v>
      </c>
      <c r="T1222" s="6">
        <v>0</v>
      </c>
      <c r="U1222" s="6">
        <v>0</v>
      </c>
    </row>
    <row r="1223" spans="1:21" x14ac:dyDescent="0.3">
      <c r="A1223" t="s">
        <v>21</v>
      </c>
      <c r="B1223" t="s">
        <v>648</v>
      </c>
      <c r="C1223" t="s">
        <v>80</v>
      </c>
      <c r="D1223" t="s">
        <v>81</v>
      </c>
      <c r="E1223" t="s">
        <v>25</v>
      </c>
      <c r="F1223" t="s">
        <v>26</v>
      </c>
      <c r="G1223" t="s">
        <v>688</v>
      </c>
      <c r="H1223" t="s">
        <v>100</v>
      </c>
      <c r="I1223" t="s">
        <v>100</v>
      </c>
      <c r="J1223" t="s">
        <v>100</v>
      </c>
      <c r="K1223" t="s">
        <v>29</v>
      </c>
      <c r="L1223">
        <v>20</v>
      </c>
      <c r="N1223" s="5">
        <v>9.4999999999999998E-3</v>
      </c>
      <c r="O1223" t="s">
        <v>30</v>
      </c>
      <c r="P1223" s="5">
        <v>0.1</v>
      </c>
      <c r="Q1223" s="6">
        <v>0</v>
      </c>
      <c r="R1223" s="7">
        <v>0</v>
      </c>
      <c r="S1223" s="7">
        <v>7.8254127106424558E-4</v>
      </c>
      <c r="T1223" s="6">
        <v>0</v>
      </c>
      <c r="U1223" s="6">
        <v>0</v>
      </c>
    </row>
    <row r="1224" spans="1:21" x14ac:dyDescent="0.3">
      <c r="A1224" t="s">
        <v>21</v>
      </c>
      <c r="B1224" t="s">
        <v>648</v>
      </c>
      <c r="C1224" t="s">
        <v>80</v>
      </c>
      <c r="D1224" t="s">
        <v>81</v>
      </c>
      <c r="E1224" t="s">
        <v>25</v>
      </c>
      <c r="F1224" t="s">
        <v>26</v>
      </c>
      <c r="G1224" t="s">
        <v>689</v>
      </c>
      <c r="H1224" t="s">
        <v>102</v>
      </c>
      <c r="I1224" t="s">
        <v>102</v>
      </c>
      <c r="J1224" t="s">
        <v>102</v>
      </c>
      <c r="K1224" t="s">
        <v>29</v>
      </c>
      <c r="L1224">
        <v>11</v>
      </c>
      <c r="N1224" s="5">
        <v>0.02</v>
      </c>
      <c r="O1224" t="s">
        <v>30</v>
      </c>
      <c r="P1224" s="5">
        <v>1.72E-2</v>
      </c>
      <c r="Q1224" s="6">
        <v>0</v>
      </c>
      <c r="R1224" s="7">
        <v>0</v>
      </c>
      <c r="S1224" s="7">
        <v>0</v>
      </c>
      <c r="T1224" s="6">
        <v>0</v>
      </c>
      <c r="U1224" s="6">
        <v>0</v>
      </c>
    </row>
    <row r="1225" spans="1:21" x14ac:dyDescent="0.3">
      <c r="A1225" t="s">
        <v>21</v>
      </c>
      <c r="B1225" t="s">
        <v>648</v>
      </c>
      <c r="C1225" t="s">
        <v>80</v>
      </c>
      <c r="D1225" t="s">
        <v>81</v>
      </c>
      <c r="E1225" t="s">
        <v>25</v>
      </c>
      <c r="F1225" t="s">
        <v>26</v>
      </c>
      <c r="G1225" t="s">
        <v>690</v>
      </c>
      <c r="H1225" t="s">
        <v>104</v>
      </c>
      <c r="I1225" t="s">
        <v>104</v>
      </c>
      <c r="J1225" t="s">
        <v>104</v>
      </c>
      <c r="K1225" t="s">
        <v>29</v>
      </c>
      <c r="L1225">
        <v>15</v>
      </c>
      <c r="N1225" s="5">
        <v>0.40500000000000003</v>
      </c>
      <c r="O1225" t="s">
        <v>30</v>
      </c>
      <c r="P1225" s="5">
        <v>4.5032220000000003E-3</v>
      </c>
      <c r="Q1225" s="6">
        <v>0</v>
      </c>
      <c r="R1225" s="7">
        <v>0</v>
      </c>
      <c r="S1225" s="7">
        <v>9.2577893529988229E-4</v>
      </c>
      <c r="T1225" s="6">
        <v>0</v>
      </c>
      <c r="U1225" s="6">
        <v>0</v>
      </c>
    </row>
    <row r="1226" spans="1:21" x14ac:dyDescent="0.3">
      <c r="A1226" t="s">
        <v>21</v>
      </c>
      <c r="B1226" t="s">
        <v>648</v>
      </c>
      <c r="C1226" t="s">
        <v>80</v>
      </c>
      <c r="D1226" t="s">
        <v>81</v>
      </c>
      <c r="E1226" t="s">
        <v>25</v>
      </c>
      <c r="F1226" t="s">
        <v>26</v>
      </c>
      <c r="G1226" t="s">
        <v>691</v>
      </c>
      <c r="H1226" t="s">
        <v>106</v>
      </c>
      <c r="I1226" t="s">
        <v>106</v>
      </c>
      <c r="J1226" t="s">
        <v>106</v>
      </c>
      <c r="K1226" t="s">
        <v>29</v>
      </c>
      <c r="L1226">
        <v>11</v>
      </c>
      <c r="N1226" s="5">
        <v>6.5000000000000002E-2</v>
      </c>
      <c r="O1226" t="s">
        <v>30</v>
      </c>
      <c r="P1226" s="5">
        <v>0.15</v>
      </c>
      <c r="Q1226" s="6">
        <v>31.419123540000001</v>
      </c>
      <c r="R1226" s="7">
        <v>0</v>
      </c>
      <c r="S1226" s="7">
        <v>1.2481498654008067E-4</v>
      </c>
      <c r="T1226" s="6">
        <v>0</v>
      </c>
      <c r="U1226" s="6">
        <v>3.9215774817462322E-3</v>
      </c>
    </row>
    <row r="1227" spans="1:21" x14ac:dyDescent="0.3">
      <c r="A1227" t="s">
        <v>21</v>
      </c>
      <c r="B1227" t="s">
        <v>648</v>
      </c>
      <c r="C1227" t="s">
        <v>80</v>
      </c>
      <c r="D1227" t="s">
        <v>81</v>
      </c>
      <c r="E1227" t="s">
        <v>25</v>
      </c>
      <c r="F1227" t="s">
        <v>26</v>
      </c>
      <c r="G1227" t="s">
        <v>692</v>
      </c>
      <c r="H1227" t="s">
        <v>108</v>
      </c>
      <c r="I1227" t="s">
        <v>108</v>
      </c>
      <c r="J1227" t="s">
        <v>108</v>
      </c>
      <c r="K1227" t="s">
        <v>29</v>
      </c>
      <c r="L1227">
        <v>2</v>
      </c>
      <c r="M1227" t="s">
        <v>109</v>
      </c>
      <c r="N1227" s="5">
        <v>0</v>
      </c>
      <c r="O1227" t="s">
        <v>30</v>
      </c>
      <c r="P1227" s="5">
        <v>0</v>
      </c>
      <c r="Q1227" s="6">
        <v>0</v>
      </c>
      <c r="R1227" s="7">
        <v>0</v>
      </c>
      <c r="S1227" s="7">
        <v>0</v>
      </c>
      <c r="T1227" s="6">
        <v>0</v>
      </c>
      <c r="U1227" s="6">
        <v>0</v>
      </c>
    </row>
    <row r="1228" spans="1:21" x14ac:dyDescent="0.3">
      <c r="A1228" t="s">
        <v>21</v>
      </c>
      <c r="B1228" t="s">
        <v>648</v>
      </c>
      <c r="C1228" t="s">
        <v>80</v>
      </c>
      <c r="D1228" t="s">
        <v>81</v>
      </c>
      <c r="E1228" t="s">
        <v>25</v>
      </c>
      <c r="F1228" t="s">
        <v>26</v>
      </c>
      <c r="G1228" t="s">
        <v>693</v>
      </c>
      <c r="H1228" t="s">
        <v>111</v>
      </c>
      <c r="I1228" t="s">
        <v>111</v>
      </c>
      <c r="J1228" t="s">
        <v>111</v>
      </c>
      <c r="K1228" t="s">
        <v>29</v>
      </c>
      <c r="L1228">
        <v>20</v>
      </c>
      <c r="N1228" s="5">
        <v>2.7E-2</v>
      </c>
      <c r="O1228" t="s">
        <v>30</v>
      </c>
      <c r="P1228" s="5">
        <v>0.146537695</v>
      </c>
      <c r="Q1228" s="6">
        <v>12.62546609</v>
      </c>
      <c r="R1228" s="7">
        <v>0</v>
      </c>
      <c r="S1228" s="7">
        <v>8.9048709555079723E-4</v>
      </c>
      <c r="T1228" s="6">
        <v>0</v>
      </c>
      <c r="U1228" s="6">
        <v>1.1242814628459181E-2</v>
      </c>
    </row>
    <row r="1229" spans="1:21" x14ac:dyDescent="0.3">
      <c r="A1229" t="s">
        <v>21</v>
      </c>
      <c r="B1229" t="s">
        <v>648</v>
      </c>
      <c r="C1229" t="s">
        <v>80</v>
      </c>
      <c r="D1229" t="s">
        <v>81</v>
      </c>
      <c r="E1229" t="s">
        <v>25</v>
      </c>
      <c r="F1229" t="s">
        <v>26</v>
      </c>
      <c r="G1229" t="s">
        <v>694</v>
      </c>
      <c r="H1229" t="s">
        <v>115</v>
      </c>
      <c r="I1229" t="s">
        <v>905</v>
      </c>
      <c r="J1229" t="s">
        <v>115</v>
      </c>
      <c r="K1229" t="s">
        <v>29</v>
      </c>
      <c r="L1229">
        <v>20</v>
      </c>
      <c r="N1229" s="5">
        <v>0.19</v>
      </c>
      <c r="O1229" t="s">
        <v>30</v>
      </c>
      <c r="P1229" s="5">
        <v>1.7584217999999999E-2</v>
      </c>
      <c r="Q1229" s="6">
        <v>0</v>
      </c>
      <c r="R1229" s="7">
        <v>0</v>
      </c>
      <c r="S1229" s="7">
        <v>5.6478647055865038E-4</v>
      </c>
      <c r="T1229" s="6">
        <v>0</v>
      </c>
      <c r="U1229" s="6">
        <v>0</v>
      </c>
    </row>
    <row r="1230" spans="1:21" x14ac:dyDescent="0.3">
      <c r="A1230" t="s">
        <v>21</v>
      </c>
      <c r="B1230" t="s">
        <v>648</v>
      </c>
      <c r="C1230" t="s">
        <v>80</v>
      </c>
      <c r="D1230" t="s">
        <v>81</v>
      </c>
      <c r="E1230" t="s">
        <v>25</v>
      </c>
      <c r="F1230" t="s">
        <v>26</v>
      </c>
      <c r="G1230" t="s">
        <v>695</v>
      </c>
      <c r="H1230" t="s">
        <v>117</v>
      </c>
      <c r="I1230" t="s">
        <v>906</v>
      </c>
      <c r="J1230" t="s">
        <v>117</v>
      </c>
      <c r="K1230" t="s">
        <v>29</v>
      </c>
      <c r="L1230">
        <v>20</v>
      </c>
      <c r="N1230" s="5">
        <v>0.14249999999999999</v>
      </c>
      <c r="O1230" t="s">
        <v>30</v>
      </c>
      <c r="P1230" s="5">
        <v>1.8747481999999999E-2</v>
      </c>
      <c r="Q1230" s="6">
        <v>0</v>
      </c>
      <c r="R1230" s="7">
        <v>0</v>
      </c>
      <c r="S1230" s="7">
        <v>9.7406742677655584E-4</v>
      </c>
      <c r="T1230" s="6">
        <v>0</v>
      </c>
      <c r="U1230" s="6">
        <v>0</v>
      </c>
    </row>
    <row r="1231" spans="1:21" x14ac:dyDescent="0.3">
      <c r="A1231" t="s">
        <v>21</v>
      </c>
      <c r="B1231" t="s">
        <v>648</v>
      </c>
      <c r="C1231" t="s">
        <v>80</v>
      </c>
      <c r="D1231" t="s">
        <v>81</v>
      </c>
      <c r="E1231" t="s">
        <v>25</v>
      </c>
      <c r="F1231" t="s">
        <v>26</v>
      </c>
      <c r="G1231" t="s">
        <v>696</v>
      </c>
      <c r="H1231" t="s">
        <v>119</v>
      </c>
      <c r="I1231" t="s">
        <v>907</v>
      </c>
      <c r="J1231" t="s">
        <v>119</v>
      </c>
      <c r="K1231" t="s">
        <v>29</v>
      </c>
      <c r="L1231">
        <v>20</v>
      </c>
      <c r="N1231" s="5">
        <v>0.54</v>
      </c>
      <c r="O1231" t="s">
        <v>30</v>
      </c>
      <c r="P1231" s="5">
        <v>0.125</v>
      </c>
      <c r="Q1231" s="6">
        <v>74.69309552</v>
      </c>
      <c r="R1231" s="7">
        <v>0</v>
      </c>
      <c r="S1231" s="7">
        <v>8.9048709555079723E-4</v>
      </c>
      <c r="T1231" s="6">
        <v>0</v>
      </c>
      <c r="U1231" s="6">
        <v>6.6513237687303065E-2</v>
      </c>
    </row>
    <row r="1232" spans="1:21" x14ac:dyDescent="0.3">
      <c r="A1232" t="s">
        <v>21</v>
      </c>
      <c r="B1232" t="s">
        <v>648</v>
      </c>
      <c r="C1232" t="s">
        <v>80</v>
      </c>
      <c r="D1232" t="s">
        <v>81</v>
      </c>
      <c r="E1232" t="s">
        <v>25</v>
      </c>
      <c r="F1232" t="s">
        <v>26</v>
      </c>
      <c r="G1232" t="s">
        <v>697</v>
      </c>
      <c r="H1232" t="s">
        <v>121</v>
      </c>
      <c r="I1232" t="s">
        <v>121</v>
      </c>
      <c r="J1232" t="s">
        <v>121</v>
      </c>
      <c r="K1232" t="s">
        <v>29</v>
      </c>
      <c r="L1232">
        <v>11</v>
      </c>
      <c r="N1232" s="5">
        <v>0</v>
      </c>
      <c r="O1232" t="s">
        <v>30</v>
      </c>
      <c r="P1232" s="5">
        <v>0</v>
      </c>
      <c r="Q1232" s="6">
        <v>0</v>
      </c>
      <c r="R1232" s="7">
        <v>0</v>
      </c>
      <c r="S1232" s="7">
        <v>0</v>
      </c>
      <c r="T1232" s="6">
        <v>0</v>
      </c>
      <c r="U1232" s="6">
        <v>0</v>
      </c>
    </row>
    <row r="1233" spans="1:21" x14ac:dyDescent="0.3">
      <c r="A1233" t="s">
        <v>21</v>
      </c>
      <c r="B1233" t="s">
        <v>648</v>
      </c>
      <c r="C1233" t="s">
        <v>80</v>
      </c>
      <c r="D1233" t="s">
        <v>81</v>
      </c>
      <c r="E1233" t="s">
        <v>25</v>
      </c>
      <c r="F1233" t="s">
        <v>26</v>
      </c>
      <c r="G1233" t="s">
        <v>698</v>
      </c>
      <c r="H1233" t="s">
        <v>123</v>
      </c>
      <c r="I1233" t="s">
        <v>123</v>
      </c>
      <c r="J1233" t="s">
        <v>123</v>
      </c>
      <c r="K1233" t="s">
        <v>29</v>
      </c>
      <c r="L1233">
        <v>15</v>
      </c>
      <c r="N1233" s="5">
        <v>0</v>
      </c>
      <c r="O1233" t="s">
        <v>30</v>
      </c>
      <c r="P1233" s="5">
        <v>0</v>
      </c>
      <c r="Q1233" s="6">
        <v>0</v>
      </c>
      <c r="R1233" s="7">
        <v>0</v>
      </c>
      <c r="S1233" s="7">
        <v>0</v>
      </c>
      <c r="T1233" s="6">
        <v>0</v>
      </c>
      <c r="U1233" s="6">
        <v>0</v>
      </c>
    </row>
    <row r="1234" spans="1:21" x14ac:dyDescent="0.3">
      <c r="A1234" t="s">
        <v>21</v>
      </c>
      <c r="B1234" t="s">
        <v>648</v>
      </c>
      <c r="C1234" t="s">
        <v>80</v>
      </c>
      <c r="D1234" t="s">
        <v>81</v>
      </c>
      <c r="E1234" t="s">
        <v>25</v>
      </c>
      <c r="F1234" t="s">
        <v>26</v>
      </c>
      <c r="G1234" t="s">
        <v>699</v>
      </c>
      <c r="H1234" t="s">
        <v>125</v>
      </c>
      <c r="I1234" t="s">
        <v>908</v>
      </c>
      <c r="J1234" t="s">
        <v>125</v>
      </c>
      <c r="K1234" t="s">
        <v>29</v>
      </c>
      <c r="L1234">
        <v>20</v>
      </c>
      <c r="N1234" s="5">
        <v>0.08</v>
      </c>
      <c r="O1234" t="s">
        <v>30</v>
      </c>
      <c r="P1234" s="5">
        <v>3.2330142999999999E-2</v>
      </c>
      <c r="Q1234" s="6">
        <v>0</v>
      </c>
      <c r="R1234" s="7">
        <v>0</v>
      </c>
      <c r="S1234" s="7">
        <v>1.0209825489258461E-3</v>
      </c>
      <c r="T1234" s="6">
        <v>0</v>
      </c>
      <c r="U1234" s="6">
        <v>0</v>
      </c>
    </row>
    <row r="1235" spans="1:21" x14ac:dyDescent="0.3">
      <c r="A1235" t="s">
        <v>21</v>
      </c>
      <c r="B1235" t="s">
        <v>648</v>
      </c>
      <c r="C1235" t="s">
        <v>80</v>
      </c>
      <c r="D1235" t="s">
        <v>81</v>
      </c>
      <c r="E1235" t="s">
        <v>25</v>
      </c>
      <c r="F1235" t="s">
        <v>26</v>
      </c>
      <c r="G1235" t="s">
        <v>700</v>
      </c>
      <c r="H1235" t="s">
        <v>127</v>
      </c>
      <c r="I1235" t="s">
        <v>909</v>
      </c>
      <c r="J1235" t="s">
        <v>127</v>
      </c>
      <c r="K1235" t="s">
        <v>29</v>
      </c>
      <c r="L1235">
        <v>20</v>
      </c>
      <c r="N1235" s="5">
        <v>0</v>
      </c>
      <c r="O1235" t="s">
        <v>30</v>
      </c>
      <c r="P1235" s="5">
        <v>0.48548287800000001</v>
      </c>
      <c r="Q1235" s="6">
        <v>0</v>
      </c>
      <c r="R1235" s="7">
        <v>0</v>
      </c>
      <c r="S1235" s="7">
        <v>9.6953009944386126E-4</v>
      </c>
      <c r="T1235" s="6">
        <v>0</v>
      </c>
      <c r="U1235" s="6">
        <v>0</v>
      </c>
    </row>
    <row r="1236" spans="1:21" x14ac:dyDescent="0.3">
      <c r="A1236" t="s">
        <v>21</v>
      </c>
      <c r="B1236" t="s">
        <v>648</v>
      </c>
      <c r="C1236" t="s">
        <v>80</v>
      </c>
      <c r="D1236" t="s">
        <v>81</v>
      </c>
      <c r="E1236" t="s">
        <v>25</v>
      </c>
      <c r="F1236" t="s">
        <v>26</v>
      </c>
      <c r="G1236" t="s">
        <v>701</v>
      </c>
      <c r="H1236" t="s">
        <v>129</v>
      </c>
      <c r="I1236" t="s">
        <v>910</v>
      </c>
      <c r="J1236" t="s">
        <v>129</v>
      </c>
      <c r="K1236" t="s">
        <v>29</v>
      </c>
      <c r="L1236">
        <v>20</v>
      </c>
      <c r="N1236" s="5">
        <v>0</v>
      </c>
      <c r="O1236" t="s">
        <v>30</v>
      </c>
      <c r="P1236" s="5">
        <v>0.104853986</v>
      </c>
      <c r="Q1236" s="6">
        <v>0</v>
      </c>
      <c r="R1236" s="7">
        <v>0</v>
      </c>
      <c r="S1236" s="7">
        <v>1.0176433182141351E-3</v>
      </c>
      <c r="T1236" s="6">
        <v>0</v>
      </c>
      <c r="U1236" s="6">
        <v>0</v>
      </c>
    </row>
    <row r="1237" spans="1:21" x14ac:dyDescent="0.3">
      <c r="A1237" t="s">
        <v>21</v>
      </c>
      <c r="B1237" t="s">
        <v>648</v>
      </c>
      <c r="C1237" t="s">
        <v>80</v>
      </c>
      <c r="D1237" t="s">
        <v>81</v>
      </c>
      <c r="E1237" t="s">
        <v>25</v>
      </c>
      <c r="F1237" t="s">
        <v>26</v>
      </c>
      <c r="G1237" t="s">
        <v>702</v>
      </c>
      <c r="H1237" t="s">
        <v>131</v>
      </c>
      <c r="I1237" t="s">
        <v>911</v>
      </c>
      <c r="J1237" t="s">
        <v>131</v>
      </c>
      <c r="K1237" t="s">
        <v>29</v>
      </c>
      <c r="L1237">
        <v>20</v>
      </c>
      <c r="N1237" s="5">
        <v>0</v>
      </c>
      <c r="O1237" t="s">
        <v>30</v>
      </c>
      <c r="P1237" s="5">
        <v>0.195864173</v>
      </c>
      <c r="Q1237" s="6">
        <v>0</v>
      </c>
      <c r="R1237" s="7">
        <v>0</v>
      </c>
      <c r="S1237" s="7">
        <v>9.7059503317277192E-4</v>
      </c>
      <c r="T1237" s="6">
        <v>0</v>
      </c>
      <c r="U1237" s="6">
        <v>0</v>
      </c>
    </row>
    <row r="1238" spans="1:21" x14ac:dyDescent="0.3">
      <c r="A1238" t="s">
        <v>21</v>
      </c>
      <c r="B1238" t="s">
        <v>648</v>
      </c>
      <c r="C1238" t="s">
        <v>80</v>
      </c>
      <c r="D1238" t="s">
        <v>81</v>
      </c>
      <c r="E1238" t="s">
        <v>25</v>
      </c>
      <c r="F1238" t="s">
        <v>26</v>
      </c>
      <c r="G1238" t="s">
        <v>703</v>
      </c>
      <c r="H1238" t="s">
        <v>157</v>
      </c>
      <c r="I1238" t="s">
        <v>912</v>
      </c>
      <c r="J1238" t="s">
        <v>157</v>
      </c>
      <c r="K1238" t="s">
        <v>29</v>
      </c>
      <c r="L1238">
        <v>11</v>
      </c>
      <c r="N1238" s="5">
        <v>0.52</v>
      </c>
      <c r="O1238" t="s">
        <v>30</v>
      </c>
      <c r="P1238" s="5">
        <v>0</v>
      </c>
      <c r="Q1238" s="6">
        <v>0</v>
      </c>
      <c r="R1238" s="7">
        <v>0</v>
      </c>
      <c r="S1238" s="7">
        <v>0</v>
      </c>
      <c r="T1238" s="6">
        <v>0</v>
      </c>
      <c r="U1238" s="6">
        <v>0</v>
      </c>
    </row>
    <row r="1239" spans="1:21" x14ac:dyDescent="0.3">
      <c r="A1239" t="s">
        <v>21</v>
      </c>
      <c r="B1239" t="s">
        <v>648</v>
      </c>
      <c r="C1239" t="s">
        <v>80</v>
      </c>
      <c r="D1239" t="s">
        <v>81</v>
      </c>
      <c r="E1239" t="s">
        <v>25</v>
      </c>
      <c r="F1239" t="s">
        <v>31</v>
      </c>
      <c r="G1239" t="s">
        <v>704</v>
      </c>
      <c r="H1239" t="s">
        <v>28</v>
      </c>
      <c r="I1239" t="s">
        <v>28</v>
      </c>
      <c r="J1239" t="s">
        <v>28</v>
      </c>
      <c r="K1239" t="s">
        <v>29</v>
      </c>
      <c r="L1239">
        <v>20</v>
      </c>
      <c r="N1239" s="5">
        <v>0</v>
      </c>
      <c r="O1239" t="s">
        <v>30</v>
      </c>
      <c r="P1239" s="5">
        <v>0.3</v>
      </c>
      <c r="Q1239" s="6">
        <v>0</v>
      </c>
      <c r="R1239" s="7">
        <v>0</v>
      </c>
      <c r="S1239" s="7">
        <v>1.815930999625046E-4</v>
      </c>
      <c r="T1239" s="6">
        <v>0</v>
      </c>
      <c r="U1239" s="6">
        <v>0</v>
      </c>
    </row>
    <row r="1240" spans="1:21" x14ac:dyDescent="0.3">
      <c r="A1240" t="s">
        <v>21</v>
      </c>
      <c r="B1240" t="s">
        <v>648</v>
      </c>
      <c r="C1240" t="s">
        <v>80</v>
      </c>
      <c r="D1240" t="s">
        <v>81</v>
      </c>
      <c r="E1240" t="s">
        <v>25</v>
      </c>
      <c r="F1240" t="s">
        <v>31</v>
      </c>
      <c r="G1240" t="s">
        <v>705</v>
      </c>
      <c r="H1240" t="s">
        <v>84</v>
      </c>
      <c r="I1240" t="s">
        <v>84</v>
      </c>
      <c r="J1240" t="s">
        <v>84</v>
      </c>
      <c r="K1240" t="s">
        <v>29</v>
      </c>
      <c r="L1240">
        <v>20</v>
      </c>
      <c r="N1240" s="5">
        <v>6.7500000000000004E-2</v>
      </c>
      <c r="O1240" t="s">
        <v>30</v>
      </c>
      <c r="P1240" s="5">
        <v>0.34336457799999998</v>
      </c>
      <c r="Q1240" s="6">
        <v>7195.469677</v>
      </c>
      <c r="R1240" s="7">
        <v>0</v>
      </c>
      <c r="S1240" s="7">
        <v>7.1233293838095159E-4</v>
      </c>
      <c r="T1240" s="6">
        <v>0</v>
      </c>
      <c r="U1240" s="6">
        <v>6.4074728937955623</v>
      </c>
    </row>
    <row r="1241" spans="1:21" x14ac:dyDescent="0.3">
      <c r="A1241" t="s">
        <v>21</v>
      </c>
      <c r="B1241" t="s">
        <v>648</v>
      </c>
      <c r="C1241" t="s">
        <v>80</v>
      </c>
      <c r="D1241" t="s">
        <v>81</v>
      </c>
      <c r="E1241" t="s">
        <v>25</v>
      </c>
      <c r="F1241" t="s">
        <v>31</v>
      </c>
      <c r="G1241" t="s">
        <v>706</v>
      </c>
      <c r="H1241" t="s">
        <v>86</v>
      </c>
      <c r="I1241" t="s">
        <v>86</v>
      </c>
      <c r="J1241" t="s">
        <v>86</v>
      </c>
      <c r="K1241" t="s">
        <v>29</v>
      </c>
      <c r="L1241">
        <v>20</v>
      </c>
      <c r="N1241" s="5">
        <v>0</v>
      </c>
      <c r="O1241" t="s">
        <v>30</v>
      </c>
      <c r="P1241" s="5">
        <v>2.2724220999999999E-2</v>
      </c>
      <c r="Q1241" s="6">
        <v>0</v>
      </c>
      <c r="R1241" s="7">
        <v>0</v>
      </c>
      <c r="S1241" s="7">
        <v>9.7367594861765005E-4</v>
      </c>
      <c r="T1241" s="6">
        <v>0</v>
      </c>
      <c r="U1241" s="6">
        <v>0</v>
      </c>
    </row>
    <row r="1242" spans="1:21" x14ac:dyDescent="0.3">
      <c r="A1242" t="s">
        <v>21</v>
      </c>
      <c r="B1242" t="s">
        <v>648</v>
      </c>
      <c r="C1242" t="s">
        <v>80</v>
      </c>
      <c r="D1242" t="s">
        <v>81</v>
      </c>
      <c r="E1242" t="s">
        <v>25</v>
      </c>
      <c r="F1242" t="s">
        <v>31</v>
      </c>
      <c r="G1242" t="s">
        <v>707</v>
      </c>
      <c r="H1242" t="s">
        <v>88</v>
      </c>
      <c r="I1242" t="s">
        <v>900</v>
      </c>
      <c r="J1242" t="s">
        <v>88</v>
      </c>
      <c r="K1242" t="s">
        <v>29</v>
      </c>
      <c r="L1242">
        <v>20</v>
      </c>
      <c r="N1242" s="5">
        <v>0.351348259</v>
      </c>
      <c r="O1242" t="s">
        <v>30</v>
      </c>
      <c r="P1242" s="5">
        <v>0.15845999699999999</v>
      </c>
      <c r="Q1242" s="6">
        <v>15936.128409999999</v>
      </c>
      <c r="R1242" s="7">
        <v>0</v>
      </c>
      <c r="S1242" s="7">
        <v>1.8460693930164465E-3</v>
      </c>
      <c r="T1242" s="6">
        <v>0</v>
      </c>
      <c r="U1242" s="6">
        <v>29.419198900880847</v>
      </c>
    </row>
    <row r="1243" spans="1:21" x14ac:dyDescent="0.3">
      <c r="A1243" t="s">
        <v>21</v>
      </c>
      <c r="B1243" t="s">
        <v>648</v>
      </c>
      <c r="C1243" t="s">
        <v>80</v>
      </c>
      <c r="D1243" t="s">
        <v>81</v>
      </c>
      <c r="E1243" t="s">
        <v>25</v>
      </c>
      <c r="F1243" t="s">
        <v>31</v>
      </c>
      <c r="G1243" t="s">
        <v>708</v>
      </c>
      <c r="H1243" t="s">
        <v>90</v>
      </c>
      <c r="I1243" t="s">
        <v>901</v>
      </c>
      <c r="J1243" t="s">
        <v>90</v>
      </c>
      <c r="K1243" t="s">
        <v>29</v>
      </c>
      <c r="L1243">
        <v>20</v>
      </c>
      <c r="N1243" s="5">
        <v>0.14625953999999999</v>
      </c>
      <c r="O1243" t="s">
        <v>30</v>
      </c>
      <c r="P1243" s="5">
        <v>0.53558437299999995</v>
      </c>
      <c r="Q1243" s="6">
        <v>26596.13769</v>
      </c>
      <c r="R1243" s="7">
        <v>0</v>
      </c>
      <c r="S1243" s="7">
        <v>1.0964510264815073E-3</v>
      </c>
      <c r="T1243" s="6">
        <v>0</v>
      </c>
      <c r="U1243" s="6">
        <v>29.161362470644004</v>
      </c>
    </row>
    <row r="1244" spans="1:21" x14ac:dyDescent="0.3">
      <c r="A1244" t="s">
        <v>21</v>
      </c>
      <c r="B1244" t="s">
        <v>648</v>
      </c>
      <c r="C1244" t="s">
        <v>80</v>
      </c>
      <c r="D1244" t="s">
        <v>81</v>
      </c>
      <c r="E1244" t="s">
        <v>25</v>
      </c>
      <c r="F1244" t="s">
        <v>31</v>
      </c>
      <c r="G1244" t="s">
        <v>709</v>
      </c>
      <c r="H1244" t="s">
        <v>92</v>
      </c>
      <c r="I1244" t="s">
        <v>902</v>
      </c>
      <c r="J1244" t="s">
        <v>92</v>
      </c>
      <c r="K1244" t="s">
        <v>29</v>
      </c>
      <c r="L1244">
        <v>20</v>
      </c>
      <c r="N1244" s="5">
        <v>5.7245342999999997E-2</v>
      </c>
      <c r="O1244" t="s">
        <v>30</v>
      </c>
      <c r="P1244" s="5">
        <v>0.21821937699999999</v>
      </c>
      <c r="Q1244" s="6">
        <v>3632.147066</v>
      </c>
      <c r="R1244" s="7">
        <v>0</v>
      </c>
      <c r="S1244" s="7">
        <v>1.5306988172782733E-3</v>
      </c>
      <c r="T1244" s="6">
        <v>0</v>
      </c>
      <c r="U1244" s="6">
        <v>5.5597232181069502</v>
      </c>
    </row>
    <row r="1245" spans="1:21" x14ac:dyDescent="0.3">
      <c r="A1245" t="s">
        <v>21</v>
      </c>
      <c r="B1245" t="s">
        <v>648</v>
      </c>
      <c r="C1245" t="s">
        <v>80</v>
      </c>
      <c r="D1245" t="s">
        <v>81</v>
      </c>
      <c r="E1245" t="s">
        <v>25</v>
      </c>
      <c r="F1245" t="s">
        <v>31</v>
      </c>
      <c r="G1245" t="s">
        <v>710</v>
      </c>
      <c r="H1245" t="s">
        <v>94</v>
      </c>
      <c r="I1245" t="s">
        <v>903</v>
      </c>
      <c r="J1245" t="s">
        <v>94</v>
      </c>
      <c r="K1245" t="s">
        <v>29</v>
      </c>
      <c r="L1245">
        <v>20</v>
      </c>
      <c r="N1245" s="5">
        <v>0.142106125</v>
      </c>
      <c r="O1245" t="s">
        <v>30</v>
      </c>
      <c r="P1245" s="5">
        <v>0.29013830200000001</v>
      </c>
      <c r="Q1245" s="6">
        <v>12503.55687</v>
      </c>
      <c r="R1245" s="7">
        <v>0</v>
      </c>
      <c r="S1245" s="7">
        <v>1.2801475697005974E-3</v>
      </c>
      <c r="T1245" s="6">
        <v>0</v>
      </c>
      <c r="U1245" s="6">
        <v>16.00639793974371</v>
      </c>
    </row>
    <row r="1246" spans="1:21" x14ac:dyDescent="0.3">
      <c r="A1246" t="s">
        <v>21</v>
      </c>
      <c r="B1246" t="s">
        <v>648</v>
      </c>
      <c r="C1246" t="s">
        <v>80</v>
      </c>
      <c r="D1246" t="s">
        <v>81</v>
      </c>
      <c r="E1246" t="s">
        <v>25</v>
      </c>
      <c r="F1246" t="s">
        <v>31</v>
      </c>
      <c r="G1246" t="s">
        <v>711</v>
      </c>
      <c r="H1246" t="s">
        <v>96</v>
      </c>
      <c r="I1246" t="s">
        <v>904</v>
      </c>
      <c r="J1246" t="s">
        <v>96</v>
      </c>
      <c r="K1246" t="s">
        <v>29</v>
      </c>
      <c r="L1246">
        <v>11</v>
      </c>
      <c r="N1246" s="5">
        <v>0.9</v>
      </c>
      <c r="O1246" t="s">
        <v>30</v>
      </c>
      <c r="P1246" s="5">
        <v>0.04</v>
      </c>
      <c r="Q1246" s="6">
        <v>7804.5932229999999</v>
      </c>
      <c r="R1246" s="7">
        <v>0</v>
      </c>
      <c r="S1246" s="7">
        <v>0</v>
      </c>
      <c r="T1246" s="6">
        <v>0</v>
      </c>
      <c r="U1246" s="6">
        <v>0</v>
      </c>
    </row>
    <row r="1247" spans="1:21" x14ac:dyDescent="0.3">
      <c r="A1247" t="s">
        <v>21</v>
      </c>
      <c r="B1247" t="s">
        <v>648</v>
      </c>
      <c r="C1247" t="s">
        <v>80</v>
      </c>
      <c r="D1247" t="s">
        <v>81</v>
      </c>
      <c r="E1247" t="s">
        <v>25</v>
      </c>
      <c r="F1247" t="s">
        <v>31</v>
      </c>
      <c r="G1247" t="s">
        <v>712</v>
      </c>
      <c r="H1247" t="s">
        <v>98</v>
      </c>
      <c r="I1247" t="s">
        <v>98</v>
      </c>
      <c r="J1247" t="s">
        <v>98</v>
      </c>
      <c r="K1247" t="s">
        <v>29</v>
      </c>
      <c r="L1247">
        <v>11</v>
      </c>
      <c r="N1247" s="5">
        <v>5.8799999999999998E-2</v>
      </c>
      <c r="O1247" t="s">
        <v>30</v>
      </c>
      <c r="P1247" s="5">
        <v>1.2981169000000001E-2</v>
      </c>
      <c r="Q1247" s="6">
        <v>158.6646216</v>
      </c>
      <c r="R1247" s="7">
        <v>0</v>
      </c>
      <c r="S1247" s="7">
        <v>1.015454613420546E-3</v>
      </c>
      <c r="T1247" s="6">
        <v>0</v>
      </c>
      <c r="U1247" s="6">
        <v>0.16111672199034521</v>
      </c>
    </row>
    <row r="1248" spans="1:21" x14ac:dyDescent="0.3">
      <c r="A1248" t="s">
        <v>21</v>
      </c>
      <c r="B1248" t="s">
        <v>648</v>
      </c>
      <c r="C1248" t="s">
        <v>80</v>
      </c>
      <c r="D1248" t="s">
        <v>81</v>
      </c>
      <c r="E1248" t="s">
        <v>25</v>
      </c>
      <c r="F1248" t="s">
        <v>31</v>
      </c>
      <c r="G1248" t="s">
        <v>713</v>
      </c>
      <c r="H1248" t="s">
        <v>100</v>
      </c>
      <c r="I1248" t="s">
        <v>100</v>
      </c>
      <c r="J1248" t="s">
        <v>100</v>
      </c>
      <c r="K1248" t="s">
        <v>29</v>
      </c>
      <c r="L1248">
        <v>20</v>
      </c>
      <c r="N1248" s="5">
        <v>9.4999999999999998E-3</v>
      </c>
      <c r="O1248" t="s">
        <v>30</v>
      </c>
      <c r="P1248" s="5">
        <v>0.1</v>
      </c>
      <c r="Q1248" s="6">
        <v>218.40485419999999</v>
      </c>
      <c r="R1248" s="7">
        <v>0</v>
      </c>
      <c r="S1248" s="7">
        <v>7.8254127106424558E-4</v>
      </c>
      <c r="T1248" s="6">
        <v>0</v>
      </c>
      <c r="U1248" s="6">
        <v>0.17091081221226923</v>
      </c>
    </row>
    <row r="1249" spans="1:21" x14ac:dyDescent="0.3">
      <c r="A1249" t="s">
        <v>21</v>
      </c>
      <c r="B1249" t="s">
        <v>648</v>
      </c>
      <c r="C1249" t="s">
        <v>80</v>
      </c>
      <c r="D1249" t="s">
        <v>81</v>
      </c>
      <c r="E1249" t="s">
        <v>25</v>
      </c>
      <c r="F1249" t="s">
        <v>31</v>
      </c>
      <c r="G1249" t="s">
        <v>714</v>
      </c>
      <c r="H1249" t="s">
        <v>102</v>
      </c>
      <c r="I1249" t="s">
        <v>102</v>
      </c>
      <c r="J1249" t="s">
        <v>102</v>
      </c>
      <c r="K1249" t="s">
        <v>29</v>
      </c>
      <c r="L1249">
        <v>11</v>
      </c>
      <c r="N1249" s="5">
        <v>0.02</v>
      </c>
      <c r="O1249" t="s">
        <v>30</v>
      </c>
      <c r="P1249" s="5">
        <v>1.72E-2</v>
      </c>
      <c r="Q1249" s="6">
        <v>71.531415100000004</v>
      </c>
      <c r="R1249" s="7">
        <v>0</v>
      </c>
      <c r="S1249" s="7">
        <v>0</v>
      </c>
      <c r="T1249" s="6">
        <v>0</v>
      </c>
      <c r="U1249" s="6">
        <v>0</v>
      </c>
    </row>
    <row r="1250" spans="1:21" x14ac:dyDescent="0.3">
      <c r="A1250" t="s">
        <v>21</v>
      </c>
      <c r="B1250" t="s">
        <v>648</v>
      </c>
      <c r="C1250" t="s">
        <v>80</v>
      </c>
      <c r="D1250" t="s">
        <v>81</v>
      </c>
      <c r="E1250" t="s">
        <v>25</v>
      </c>
      <c r="F1250" t="s">
        <v>31</v>
      </c>
      <c r="G1250" t="s">
        <v>715</v>
      </c>
      <c r="H1250" t="s">
        <v>106</v>
      </c>
      <c r="I1250" t="s">
        <v>106</v>
      </c>
      <c r="J1250" t="s">
        <v>106</v>
      </c>
      <c r="K1250" t="s">
        <v>29</v>
      </c>
      <c r="L1250">
        <v>11</v>
      </c>
      <c r="N1250" s="5">
        <v>6.5000000000000002E-2</v>
      </c>
      <c r="O1250" t="s">
        <v>30</v>
      </c>
      <c r="P1250" s="5">
        <v>0.15</v>
      </c>
      <c r="Q1250" s="6">
        <v>2635.4309539999999</v>
      </c>
      <c r="R1250" s="7">
        <v>0</v>
      </c>
      <c r="S1250" s="7">
        <v>1.0785492225409715E-4</v>
      </c>
      <c r="T1250" s="6">
        <v>0</v>
      </c>
      <c r="U1250" s="6">
        <v>0.28424420064971107</v>
      </c>
    </row>
    <row r="1251" spans="1:21" x14ac:dyDescent="0.3">
      <c r="A1251" t="s">
        <v>21</v>
      </c>
      <c r="B1251" t="s">
        <v>648</v>
      </c>
      <c r="C1251" t="s">
        <v>80</v>
      </c>
      <c r="D1251" t="s">
        <v>81</v>
      </c>
      <c r="E1251" t="s">
        <v>25</v>
      </c>
      <c r="F1251" t="s">
        <v>31</v>
      </c>
      <c r="G1251" t="s">
        <v>716</v>
      </c>
      <c r="H1251" t="s">
        <v>108</v>
      </c>
      <c r="I1251" t="s">
        <v>108</v>
      </c>
      <c r="J1251" t="s">
        <v>108</v>
      </c>
      <c r="K1251" t="s">
        <v>29</v>
      </c>
      <c r="L1251">
        <v>2</v>
      </c>
      <c r="M1251" t="s">
        <v>109</v>
      </c>
      <c r="N1251" s="5">
        <v>0</v>
      </c>
      <c r="O1251" t="s">
        <v>30</v>
      </c>
      <c r="P1251" s="5">
        <v>0.05</v>
      </c>
      <c r="Q1251" s="6">
        <v>0</v>
      </c>
      <c r="R1251" s="7">
        <v>0</v>
      </c>
      <c r="S1251" s="7">
        <v>8.9048709555079723E-4</v>
      </c>
      <c r="T1251" s="6">
        <v>0</v>
      </c>
      <c r="U1251" s="6">
        <v>0</v>
      </c>
    </row>
    <row r="1252" spans="1:21" x14ac:dyDescent="0.3">
      <c r="A1252" t="s">
        <v>21</v>
      </c>
      <c r="B1252" t="s">
        <v>648</v>
      </c>
      <c r="C1252" t="s">
        <v>80</v>
      </c>
      <c r="D1252" t="s">
        <v>81</v>
      </c>
      <c r="E1252" t="s">
        <v>25</v>
      </c>
      <c r="F1252" t="s">
        <v>31</v>
      </c>
      <c r="G1252" t="s">
        <v>717</v>
      </c>
      <c r="H1252" t="s">
        <v>111</v>
      </c>
      <c r="I1252" t="s">
        <v>111</v>
      </c>
      <c r="J1252" t="s">
        <v>111</v>
      </c>
      <c r="K1252" t="s">
        <v>29</v>
      </c>
      <c r="L1252">
        <v>20</v>
      </c>
      <c r="N1252" s="5">
        <v>2.2499999999999998E-3</v>
      </c>
      <c r="O1252" t="s">
        <v>30</v>
      </c>
      <c r="P1252" s="5">
        <v>0.146537695</v>
      </c>
      <c r="Q1252" s="6">
        <v>88.251836400000002</v>
      </c>
      <c r="R1252" s="7">
        <v>0</v>
      </c>
      <c r="S1252" s="7">
        <v>8.9048709555079723E-4</v>
      </c>
      <c r="T1252" s="6">
        <v>0</v>
      </c>
      <c r="U1252" s="6">
        <v>7.8587121472860122E-2</v>
      </c>
    </row>
    <row r="1253" spans="1:21" x14ac:dyDescent="0.3">
      <c r="A1253" t="s">
        <v>21</v>
      </c>
      <c r="B1253" t="s">
        <v>648</v>
      </c>
      <c r="C1253" t="s">
        <v>80</v>
      </c>
      <c r="D1253" t="s">
        <v>81</v>
      </c>
      <c r="E1253" t="s">
        <v>25</v>
      </c>
      <c r="F1253" t="s">
        <v>31</v>
      </c>
      <c r="G1253" t="s">
        <v>718</v>
      </c>
      <c r="H1253" t="s">
        <v>113</v>
      </c>
      <c r="I1253" t="s">
        <v>113</v>
      </c>
      <c r="J1253" t="s">
        <v>113</v>
      </c>
      <c r="K1253" t="s">
        <v>29</v>
      </c>
      <c r="L1253">
        <v>20</v>
      </c>
      <c r="N1253" s="5">
        <v>0.08</v>
      </c>
      <c r="O1253" t="s">
        <v>30</v>
      </c>
      <c r="P1253" s="5">
        <v>5.8473739999999998E-3</v>
      </c>
      <c r="Q1253" s="6">
        <v>97.164628410000006</v>
      </c>
      <c r="R1253" s="7">
        <v>0</v>
      </c>
      <c r="S1253" s="7">
        <v>6.1520590679720044E-4</v>
      </c>
      <c r="T1253" s="6">
        <v>0</v>
      </c>
      <c r="U1253" s="6">
        <v>5.9776253329587074E-2</v>
      </c>
    </row>
    <row r="1254" spans="1:21" x14ac:dyDescent="0.3">
      <c r="A1254" t="s">
        <v>21</v>
      </c>
      <c r="B1254" t="s">
        <v>648</v>
      </c>
      <c r="C1254" t="s">
        <v>80</v>
      </c>
      <c r="D1254" t="s">
        <v>81</v>
      </c>
      <c r="E1254" t="s">
        <v>25</v>
      </c>
      <c r="F1254" t="s">
        <v>31</v>
      </c>
      <c r="G1254" t="s">
        <v>719</v>
      </c>
      <c r="H1254" t="s">
        <v>115</v>
      </c>
      <c r="I1254" t="s">
        <v>905</v>
      </c>
      <c r="J1254" t="s">
        <v>115</v>
      </c>
      <c r="K1254" t="s">
        <v>29</v>
      </c>
      <c r="L1254">
        <v>20</v>
      </c>
      <c r="N1254" s="5">
        <v>0.19</v>
      </c>
      <c r="O1254" t="s">
        <v>30</v>
      </c>
      <c r="P1254" s="5">
        <v>5.1400023000000003E-2</v>
      </c>
      <c r="Q1254" s="6">
        <v>2138.0942869999999</v>
      </c>
      <c r="R1254" s="7">
        <v>0</v>
      </c>
      <c r="S1254" s="7">
        <v>8.9696180021593631E-4</v>
      </c>
      <c r="T1254" s="6">
        <v>0</v>
      </c>
      <c r="U1254" s="6">
        <v>1.9177889006989286</v>
      </c>
    </row>
    <row r="1255" spans="1:21" x14ac:dyDescent="0.3">
      <c r="A1255" t="s">
        <v>21</v>
      </c>
      <c r="B1255" t="s">
        <v>648</v>
      </c>
      <c r="C1255" t="s">
        <v>80</v>
      </c>
      <c r="D1255" t="s">
        <v>81</v>
      </c>
      <c r="E1255" t="s">
        <v>25</v>
      </c>
      <c r="F1255" t="s">
        <v>31</v>
      </c>
      <c r="G1255" t="s">
        <v>720</v>
      </c>
      <c r="H1255" t="s">
        <v>117</v>
      </c>
      <c r="I1255" t="s">
        <v>906</v>
      </c>
      <c r="J1255" t="s">
        <v>117</v>
      </c>
      <c r="K1255" t="s">
        <v>29</v>
      </c>
      <c r="L1255">
        <v>20</v>
      </c>
      <c r="N1255" s="5">
        <v>0.14249999999999999</v>
      </c>
      <c r="O1255" t="s">
        <v>30</v>
      </c>
      <c r="P1255" s="5">
        <v>2.6416907E-2</v>
      </c>
      <c r="Q1255" s="6">
        <v>785.72967960000005</v>
      </c>
      <c r="R1255" s="7">
        <v>0</v>
      </c>
      <c r="S1255" s="7">
        <v>9.7406742677655584E-4</v>
      </c>
      <c r="T1255" s="6">
        <v>0</v>
      </c>
      <c r="U1255" s="6">
        <v>0.76535368714993968</v>
      </c>
    </row>
    <row r="1256" spans="1:21" x14ac:dyDescent="0.3">
      <c r="A1256" t="s">
        <v>21</v>
      </c>
      <c r="B1256" t="s">
        <v>648</v>
      </c>
      <c r="C1256" t="s">
        <v>80</v>
      </c>
      <c r="D1256" t="s">
        <v>81</v>
      </c>
      <c r="E1256" t="s">
        <v>25</v>
      </c>
      <c r="F1256" t="s">
        <v>31</v>
      </c>
      <c r="G1256" t="s">
        <v>721</v>
      </c>
      <c r="H1256" t="s">
        <v>119</v>
      </c>
      <c r="I1256" t="s">
        <v>907</v>
      </c>
      <c r="J1256" t="s">
        <v>119</v>
      </c>
      <c r="K1256" t="s">
        <v>29</v>
      </c>
      <c r="L1256">
        <v>20</v>
      </c>
      <c r="N1256" s="5">
        <v>0.54</v>
      </c>
      <c r="O1256" t="s">
        <v>30</v>
      </c>
      <c r="P1256" s="5">
        <v>0.125</v>
      </c>
      <c r="Q1256" s="6">
        <v>18061.442589999999</v>
      </c>
      <c r="R1256" s="7">
        <v>0</v>
      </c>
      <c r="S1256" s="7">
        <v>8.9048709555079723E-4</v>
      </c>
      <c r="T1256" s="6">
        <v>0</v>
      </c>
      <c r="U1256" s="6">
        <v>16.083481553426566</v>
      </c>
    </row>
    <row r="1257" spans="1:21" x14ac:dyDescent="0.3">
      <c r="A1257" t="s">
        <v>21</v>
      </c>
      <c r="B1257" t="s">
        <v>648</v>
      </c>
      <c r="C1257" t="s">
        <v>80</v>
      </c>
      <c r="D1257" t="s">
        <v>81</v>
      </c>
      <c r="E1257" t="s">
        <v>25</v>
      </c>
      <c r="F1257" t="s">
        <v>31</v>
      </c>
      <c r="G1257" t="s">
        <v>722</v>
      </c>
      <c r="H1257" t="s">
        <v>121</v>
      </c>
      <c r="I1257" t="s">
        <v>121</v>
      </c>
      <c r="J1257" t="s">
        <v>121</v>
      </c>
      <c r="K1257" t="s">
        <v>29</v>
      </c>
      <c r="L1257">
        <v>11</v>
      </c>
      <c r="N1257" s="5">
        <v>0.65</v>
      </c>
      <c r="O1257" t="s">
        <v>30</v>
      </c>
      <c r="P1257" s="5">
        <v>0.12</v>
      </c>
      <c r="Q1257" s="6">
        <v>19462.207770000001</v>
      </c>
      <c r="R1257" s="7">
        <v>0</v>
      </c>
      <c r="S1257" s="7">
        <v>8.9048709555079723E-4</v>
      </c>
      <c r="T1257" s="6">
        <v>0</v>
      </c>
      <c r="U1257" s="6">
        <v>17.330844870113459</v>
      </c>
    </row>
    <row r="1258" spans="1:21" x14ac:dyDescent="0.3">
      <c r="A1258" t="s">
        <v>21</v>
      </c>
      <c r="B1258" t="s">
        <v>648</v>
      </c>
      <c r="C1258" t="s">
        <v>80</v>
      </c>
      <c r="D1258" t="s">
        <v>81</v>
      </c>
      <c r="E1258" t="s">
        <v>25</v>
      </c>
      <c r="F1258" t="s">
        <v>31</v>
      </c>
      <c r="G1258" t="s">
        <v>723</v>
      </c>
      <c r="H1258" t="s">
        <v>123</v>
      </c>
      <c r="I1258" t="s">
        <v>123</v>
      </c>
      <c r="J1258" t="s">
        <v>123</v>
      </c>
      <c r="K1258" t="s">
        <v>29</v>
      </c>
      <c r="L1258">
        <v>15</v>
      </c>
      <c r="N1258" s="5">
        <v>0</v>
      </c>
      <c r="O1258" t="s">
        <v>30</v>
      </c>
      <c r="P1258" s="5">
        <v>2.0452499999999998E-2</v>
      </c>
      <c r="Q1258" s="6">
        <v>0</v>
      </c>
      <c r="R1258" s="7">
        <v>0</v>
      </c>
      <c r="S1258" s="7">
        <v>8.9048709555079734E-4</v>
      </c>
      <c r="T1258" s="6">
        <v>0</v>
      </c>
      <c r="U1258" s="6">
        <v>0</v>
      </c>
    </row>
    <row r="1259" spans="1:21" x14ac:dyDescent="0.3">
      <c r="A1259" t="s">
        <v>21</v>
      </c>
      <c r="B1259" t="s">
        <v>648</v>
      </c>
      <c r="C1259" t="s">
        <v>80</v>
      </c>
      <c r="D1259" t="s">
        <v>81</v>
      </c>
      <c r="E1259" t="s">
        <v>25</v>
      </c>
      <c r="F1259" t="s">
        <v>31</v>
      </c>
      <c r="G1259" t="s">
        <v>724</v>
      </c>
      <c r="H1259" t="s">
        <v>125</v>
      </c>
      <c r="I1259" t="s">
        <v>908</v>
      </c>
      <c r="J1259" t="s">
        <v>125</v>
      </c>
      <c r="K1259" t="s">
        <v>29</v>
      </c>
      <c r="L1259">
        <v>20</v>
      </c>
      <c r="N1259" s="5">
        <v>3.9038694999999998E-2</v>
      </c>
      <c r="O1259" t="s">
        <v>30</v>
      </c>
      <c r="P1259" s="5">
        <v>3.2330142999999999E-2</v>
      </c>
      <c r="Q1259" s="6">
        <v>263.7714082</v>
      </c>
      <c r="R1259" s="7">
        <v>0</v>
      </c>
      <c r="S1259" s="7">
        <v>1.0209825489258461E-3</v>
      </c>
      <c r="T1259" s="6">
        <v>0</v>
      </c>
      <c r="U1259" s="6">
        <v>0.26930600467779581</v>
      </c>
    </row>
    <row r="1260" spans="1:21" x14ac:dyDescent="0.3">
      <c r="A1260" t="s">
        <v>21</v>
      </c>
      <c r="B1260" t="s">
        <v>648</v>
      </c>
      <c r="C1260" t="s">
        <v>80</v>
      </c>
      <c r="D1260" t="s">
        <v>81</v>
      </c>
      <c r="E1260" t="s">
        <v>25</v>
      </c>
      <c r="F1260" t="s">
        <v>31</v>
      </c>
      <c r="G1260" t="s">
        <v>725</v>
      </c>
      <c r="H1260" t="s">
        <v>127</v>
      </c>
      <c r="I1260" t="s">
        <v>909</v>
      </c>
      <c r="J1260" t="s">
        <v>127</v>
      </c>
      <c r="K1260" t="s">
        <v>29</v>
      </c>
      <c r="L1260">
        <v>20</v>
      </c>
      <c r="N1260" s="5">
        <v>1.6251060000000001E-2</v>
      </c>
      <c r="O1260" t="s">
        <v>30</v>
      </c>
      <c r="P1260" s="5">
        <v>0.48548287800000001</v>
      </c>
      <c r="Q1260" s="6">
        <v>2468.8545100000001</v>
      </c>
      <c r="R1260" s="7">
        <v>0</v>
      </c>
      <c r="S1260" s="7">
        <v>9.6953009944386126E-4</v>
      </c>
      <c r="T1260" s="6">
        <v>0</v>
      </c>
      <c r="U1260" s="6">
        <v>2.3936287585927256</v>
      </c>
    </row>
    <row r="1261" spans="1:21" x14ac:dyDescent="0.3">
      <c r="A1261" t="s">
        <v>21</v>
      </c>
      <c r="B1261" t="s">
        <v>648</v>
      </c>
      <c r="C1261" t="s">
        <v>80</v>
      </c>
      <c r="D1261" t="s">
        <v>81</v>
      </c>
      <c r="E1261" t="s">
        <v>25</v>
      </c>
      <c r="F1261" t="s">
        <v>31</v>
      </c>
      <c r="G1261" t="s">
        <v>726</v>
      </c>
      <c r="H1261" t="s">
        <v>129</v>
      </c>
      <c r="I1261" t="s">
        <v>910</v>
      </c>
      <c r="J1261" t="s">
        <v>129</v>
      </c>
      <c r="K1261" t="s">
        <v>29</v>
      </c>
      <c r="L1261">
        <v>20</v>
      </c>
      <c r="N1261" s="5">
        <v>6.3605939999999998E-3</v>
      </c>
      <c r="O1261" t="s">
        <v>30</v>
      </c>
      <c r="P1261" s="5">
        <v>0.104853986</v>
      </c>
      <c r="Q1261" s="6">
        <v>153.43025879999999</v>
      </c>
      <c r="R1261" s="7">
        <v>0</v>
      </c>
      <c r="S1261" s="7">
        <v>1.0176433182141351E-3</v>
      </c>
      <c r="T1261" s="6">
        <v>0</v>
      </c>
      <c r="U1261" s="6">
        <v>0.15613727767968549</v>
      </c>
    </row>
    <row r="1262" spans="1:21" x14ac:dyDescent="0.3">
      <c r="A1262" t="s">
        <v>21</v>
      </c>
      <c r="B1262" t="s">
        <v>648</v>
      </c>
      <c r="C1262" t="s">
        <v>80</v>
      </c>
      <c r="D1262" t="s">
        <v>81</v>
      </c>
      <c r="E1262" t="s">
        <v>25</v>
      </c>
      <c r="F1262" t="s">
        <v>31</v>
      </c>
      <c r="G1262" t="s">
        <v>727</v>
      </c>
      <c r="H1262" t="s">
        <v>131</v>
      </c>
      <c r="I1262" t="s">
        <v>911</v>
      </c>
      <c r="J1262" t="s">
        <v>131</v>
      </c>
      <c r="K1262" t="s">
        <v>29</v>
      </c>
      <c r="L1262">
        <v>20</v>
      </c>
      <c r="N1262" s="5">
        <v>1.5789569E-2</v>
      </c>
      <c r="O1262" t="s">
        <v>30</v>
      </c>
      <c r="P1262" s="5">
        <v>0.195864173</v>
      </c>
      <c r="Q1262" s="6">
        <v>887.96500289999994</v>
      </c>
      <c r="R1262" s="7">
        <v>0</v>
      </c>
      <c r="S1262" s="7">
        <v>9.7059503317277192E-4</v>
      </c>
      <c r="T1262" s="6">
        <v>0</v>
      </c>
      <c r="U1262" s="6">
        <v>0.86185442144598601</v>
      </c>
    </row>
    <row r="1263" spans="1:21" x14ac:dyDescent="0.3">
      <c r="A1263" t="s">
        <v>21</v>
      </c>
      <c r="B1263" t="s">
        <v>648</v>
      </c>
      <c r="C1263" t="s">
        <v>80</v>
      </c>
      <c r="D1263" t="s">
        <v>81</v>
      </c>
      <c r="E1263" t="s">
        <v>25</v>
      </c>
      <c r="F1263" t="s">
        <v>31</v>
      </c>
      <c r="G1263" t="s">
        <v>728</v>
      </c>
      <c r="H1263" t="s">
        <v>157</v>
      </c>
      <c r="I1263" t="s">
        <v>912</v>
      </c>
      <c r="J1263" t="s">
        <v>157</v>
      </c>
      <c r="K1263" t="s">
        <v>29</v>
      </c>
      <c r="L1263">
        <v>11</v>
      </c>
      <c r="N1263" s="5">
        <v>0.52</v>
      </c>
      <c r="O1263" t="s">
        <v>30</v>
      </c>
      <c r="P1263" s="5">
        <v>0.09</v>
      </c>
      <c r="Q1263" s="6">
        <v>10749.09139</v>
      </c>
      <c r="R1263" s="7">
        <v>0</v>
      </c>
      <c r="S1263" s="7">
        <v>8.9048709555079723E-4</v>
      </c>
      <c r="T1263" s="6">
        <v>0</v>
      </c>
      <c r="U1263" s="6">
        <v>9.5719271716911809</v>
      </c>
    </row>
    <row r="1264" spans="1:21" x14ac:dyDescent="0.3">
      <c r="A1264" t="s">
        <v>21</v>
      </c>
      <c r="B1264" t="s">
        <v>648</v>
      </c>
      <c r="C1264" t="s">
        <v>158</v>
      </c>
      <c r="D1264" t="s">
        <v>159</v>
      </c>
      <c r="E1264" t="s">
        <v>25</v>
      </c>
      <c r="F1264" t="s">
        <v>26</v>
      </c>
      <c r="G1264" t="s">
        <v>729</v>
      </c>
      <c r="H1264" t="s">
        <v>28</v>
      </c>
      <c r="I1264" t="s">
        <v>28</v>
      </c>
      <c r="J1264" t="s">
        <v>28</v>
      </c>
      <c r="K1264" t="s">
        <v>29</v>
      </c>
      <c r="L1264">
        <v>20</v>
      </c>
      <c r="N1264" s="5">
        <v>0</v>
      </c>
      <c r="O1264" t="s">
        <v>30</v>
      </c>
      <c r="P1264" s="5">
        <v>0.3</v>
      </c>
      <c r="Q1264" s="6">
        <v>0</v>
      </c>
      <c r="R1264" s="7">
        <v>9.5592450274500484E-4</v>
      </c>
      <c r="S1264" s="7">
        <v>0</v>
      </c>
      <c r="T1264" s="6">
        <v>0</v>
      </c>
      <c r="U1264" s="6">
        <v>0</v>
      </c>
    </row>
    <row r="1265" spans="1:21" x14ac:dyDescent="0.3">
      <c r="A1265" t="s">
        <v>21</v>
      </c>
      <c r="B1265" t="s">
        <v>648</v>
      </c>
      <c r="C1265" t="s">
        <v>158</v>
      </c>
      <c r="D1265" t="s">
        <v>159</v>
      </c>
      <c r="E1265" t="s">
        <v>25</v>
      </c>
      <c r="F1265" t="s">
        <v>26</v>
      </c>
      <c r="G1265" t="s">
        <v>730</v>
      </c>
      <c r="H1265" t="s">
        <v>162</v>
      </c>
      <c r="I1265" t="s">
        <v>162</v>
      </c>
      <c r="J1265" t="s">
        <v>162</v>
      </c>
      <c r="K1265" t="s">
        <v>29</v>
      </c>
      <c r="L1265">
        <v>15</v>
      </c>
      <c r="N1265" s="5">
        <v>9.4999999999999998E-3</v>
      </c>
      <c r="O1265" t="s">
        <v>30</v>
      </c>
      <c r="P1265" s="5">
        <v>0.06</v>
      </c>
      <c r="Q1265" s="6">
        <v>0</v>
      </c>
      <c r="R1265" s="7">
        <v>3.4388204221613705E-4</v>
      </c>
      <c r="S1265" s="7">
        <v>0</v>
      </c>
      <c r="T1265" s="6">
        <v>0</v>
      </c>
      <c r="U1265" s="6">
        <v>0</v>
      </c>
    </row>
    <row r="1266" spans="1:21" x14ac:dyDescent="0.3">
      <c r="A1266" t="s">
        <v>21</v>
      </c>
      <c r="B1266" t="s">
        <v>648</v>
      </c>
      <c r="C1266" t="s">
        <v>158</v>
      </c>
      <c r="D1266" t="s">
        <v>159</v>
      </c>
      <c r="E1266" t="s">
        <v>25</v>
      </c>
      <c r="F1266" t="s">
        <v>26</v>
      </c>
      <c r="G1266" t="s">
        <v>731</v>
      </c>
      <c r="H1266" t="s">
        <v>164</v>
      </c>
      <c r="I1266" t="s">
        <v>164</v>
      </c>
      <c r="J1266" t="s">
        <v>164</v>
      </c>
      <c r="K1266" t="s">
        <v>29</v>
      </c>
      <c r="L1266">
        <v>10</v>
      </c>
      <c r="N1266" s="5">
        <v>0.3</v>
      </c>
      <c r="O1266" t="s">
        <v>30</v>
      </c>
      <c r="P1266" s="5">
        <v>2.4565356999999999E-2</v>
      </c>
      <c r="Q1266" s="6">
        <v>0</v>
      </c>
      <c r="R1266" s="7">
        <v>1.5041279839351773E-3</v>
      </c>
      <c r="S1266" s="7">
        <v>-6.8840361200273037E-4</v>
      </c>
      <c r="T1266" s="6">
        <v>0</v>
      </c>
      <c r="U1266" s="6">
        <v>0</v>
      </c>
    </row>
    <row r="1267" spans="1:21" x14ac:dyDescent="0.3">
      <c r="A1267" t="s">
        <v>21</v>
      </c>
      <c r="B1267" t="s">
        <v>648</v>
      </c>
      <c r="C1267" t="s">
        <v>158</v>
      </c>
      <c r="D1267" t="s">
        <v>159</v>
      </c>
      <c r="E1267" t="s">
        <v>25</v>
      </c>
      <c r="F1267" t="s">
        <v>26</v>
      </c>
      <c r="G1267" t="s">
        <v>732</v>
      </c>
      <c r="H1267" t="s">
        <v>86</v>
      </c>
      <c r="I1267" t="s">
        <v>86</v>
      </c>
      <c r="J1267" t="s">
        <v>86</v>
      </c>
      <c r="K1267" t="s">
        <v>29</v>
      </c>
      <c r="L1267">
        <v>20</v>
      </c>
      <c r="N1267" s="5">
        <v>0</v>
      </c>
      <c r="O1267" t="s">
        <v>30</v>
      </c>
      <c r="P1267" s="5">
        <v>1.625592E-2</v>
      </c>
      <c r="Q1267" s="6">
        <v>0</v>
      </c>
      <c r="R1267" s="7">
        <v>4.1614304261794292E-4</v>
      </c>
      <c r="S1267" s="7">
        <v>0</v>
      </c>
      <c r="T1267" s="6">
        <v>0</v>
      </c>
      <c r="U1267" s="6">
        <v>0</v>
      </c>
    </row>
    <row r="1268" spans="1:21" x14ac:dyDescent="0.3">
      <c r="A1268" t="s">
        <v>21</v>
      </c>
      <c r="B1268" t="s">
        <v>648</v>
      </c>
      <c r="C1268" t="s">
        <v>158</v>
      </c>
      <c r="D1268" t="s">
        <v>159</v>
      </c>
      <c r="E1268" t="s">
        <v>25</v>
      </c>
      <c r="F1268" t="s">
        <v>26</v>
      </c>
      <c r="G1268" t="s">
        <v>733</v>
      </c>
      <c r="H1268" t="s">
        <v>88</v>
      </c>
      <c r="I1268" t="s">
        <v>900</v>
      </c>
      <c r="J1268" t="s">
        <v>88</v>
      </c>
      <c r="K1268" t="s">
        <v>29</v>
      </c>
      <c r="L1268">
        <v>20</v>
      </c>
      <c r="N1268" s="5">
        <v>0.72</v>
      </c>
      <c r="O1268" t="s">
        <v>30</v>
      </c>
      <c r="P1268" s="5">
        <v>0.14324246600000001</v>
      </c>
      <c r="Q1268" s="6">
        <v>252.36216400000001</v>
      </c>
      <c r="R1268" s="7">
        <v>4.6997706804856874E-4</v>
      </c>
      <c r="S1268" s="7">
        <v>0</v>
      </c>
      <c r="T1268" s="6">
        <v>0.11860442992311207</v>
      </c>
      <c r="U1268" s="6">
        <v>0</v>
      </c>
    </row>
    <row r="1269" spans="1:21" x14ac:dyDescent="0.3">
      <c r="A1269" t="s">
        <v>21</v>
      </c>
      <c r="B1269" t="s">
        <v>648</v>
      </c>
      <c r="C1269" t="s">
        <v>158</v>
      </c>
      <c r="D1269" t="s">
        <v>159</v>
      </c>
      <c r="E1269" t="s">
        <v>25</v>
      </c>
      <c r="F1269" t="s">
        <v>26</v>
      </c>
      <c r="G1269" t="s">
        <v>734</v>
      </c>
      <c r="H1269" t="s">
        <v>90</v>
      </c>
      <c r="I1269" t="s">
        <v>901</v>
      </c>
      <c r="J1269" t="s">
        <v>90</v>
      </c>
      <c r="K1269" t="s">
        <v>29</v>
      </c>
      <c r="L1269">
        <v>20</v>
      </c>
      <c r="N1269" s="5">
        <v>0</v>
      </c>
      <c r="O1269" t="s">
        <v>30</v>
      </c>
      <c r="P1269" s="5">
        <v>0.33355068900000001</v>
      </c>
      <c r="Q1269" s="6">
        <v>0</v>
      </c>
      <c r="R1269" s="7">
        <v>5.9368043565273434E-4</v>
      </c>
      <c r="S1269" s="7">
        <v>0</v>
      </c>
      <c r="T1269" s="6">
        <v>0</v>
      </c>
      <c r="U1269" s="6">
        <v>0</v>
      </c>
    </row>
    <row r="1270" spans="1:21" x14ac:dyDescent="0.3">
      <c r="A1270" t="s">
        <v>21</v>
      </c>
      <c r="B1270" t="s">
        <v>648</v>
      </c>
      <c r="C1270" t="s">
        <v>158</v>
      </c>
      <c r="D1270" t="s">
        <v>159</v>
      </c>
      <c r="E1270" t="s">
        <v>25</v>
      </c>
      <c r="F1270" t="s">
        <v>26</v>
      </c>
      <c r="G1270" t="s">
        <v>735</v>
      </c>
      <c r="H1270" t="s">
        <v>92</v>
      </c>
      <c r="I1270" t="s">
        <v>902</v>
      </c>
      <c r="J1270" t="s">
        <v>92</v>
      </c>
      <c r="K1270" t="s">
        <v>29</v>
      </c>
      <c r="L1270">
        <v>20</v>
      </c>
      <c r="N1270" s="5">
        <v>0</v>
      </c>
      <c r="O1270" t="s">
        <v>30</v>
      </c>
      <c r="P1270" s="5">
        <v>0.16358114100000001</v>
      </c>
      <c r="Q1270" s="6">
        <v>0</v>
      </c>
      <c r="R1270" s="7">
        <v>5.052676683902494E-4</v>
      </c>
      <c r="S1270" s="7">
        <v>0</v>
      </c>
      <c r="T1270" s="6">
        <v>0</v>
      </c>
      <c r="U1270" s="6">
        <v>0</v>
      </c>
    </row>
    <row r="1271" spans="1:21" x14ac:dyDescent="0.3">
      <c r="A1271" t="s">
        <v>21</v>
      </c>
      <c r="B1271" t="s">
        <v>648</v>
      </c>
      <c r="C1271" t="s">
        <v>158</v>
      </c>
      <c r="D1271" t="s">
        <v>159</v>
      </c>
      <c r="E1271" t="s">
        <v>25</v>
      </c>
      <c r="F1271" t="s">
        <v>26</v>
      </c>
      <c r="G1271" t="s">
        <v>736</v>
      </c>
      <c r="H1271" t="s">
        <v>94</v>
      </c>
      <c r="I1271" t="s">
        <v>903</v>
      </c>
      <c r="J1271" t="s">
        <v>94</v>
      </c>
      <c r="K1271" t="s">
        <v>29</v>
      </c>
      <c r="L1271">
        <v>20</v>
      </c>
      <c r="N1271" s="5">
        <v>0</v>
      </c>
      <c r="O1271" t="s">
        <v>30</v>
      </c>
      <c r="P1271" s="5">
        <v>0.193045515</v>
      </c>
      <c r="Q1271" s="6">
        <v>0</v>
      </c>
      <c r="R1271" s="7">
        <v>3.9155134191055306E-4</v>
      </c>
      <c r="S1271" s="7">
        <v>0</v>
      </c>
      <c r="T1271" s="6">
        <v>0</v>
      </c>
      <c r="U1271" s="6">
        <v>0</v>
      </c>
    </row>
    <row r="1272" spans="1:21" x14ac:dyDescent="0.3">
      <c r="A1272" t="s">
        <v>21</v>
      </c>
      <c r="B1272" t="s">
        <v>648</v>
      </c>
      <c r="C1272" t="s">
        <v>158</v>
      </c>
      <c r="D1272" t="s">
        <v>159</v>
      </c>
      <c r="E1272" t="s">
        <v>25</v>
      </c>
      <c r="F1272" t="s">
        <v>26</v>
      </c>
      <c r="G1272" t="s">
        <v>737</v>
      </c>
      <c r="H1272" t="s">
        <v>96</v>
      </c>
      <c r="I1272" t="s">
        <v>904</v>
      </c>
      <c r="J1272" t="s">
        <v>96</v>
      </c>
      <c r="K1272" t="s">
        <v>29</v>
      </c>
      <c r="L1272">
        <v>11</v>
      </c>
      <c r="N1272" s="5">
        <v>0.9</v>
      </c>
      <c r="O1272" t="s">
        <v>30</v>
      </c>
      <c r="P1272" s="5">
        <v>0.04</v>
      </c>
      <c r="Q1272" s="6">
        <v>0</v>
      </c>
      <c r="R1272" s="7">
        <v>2.3405693853505603E-3</v>
      </c>
      <c r="S1272" s="7">
        <v>0</v>
      </c>
      <c r="T1272" s="6">
        <v>0</v>
      </c>
      <c r="U1272" s="6">
        <v>0</v>
      </c>
    </row>
    <row r="1273" spans="1:21" x14ac:dyDescent="0.3">
      <c r="A1273" t="s">
        <v>21</v>
      </c>
      <c r="B1273" t="s">
        <v>648</v>
      </c>
      <c r="C1273" t="s">
        <v>158</v>
      </c>
      <c r="D1273" t="s">
        <v>159</v>
      </c>
      <c r="E1273" t="s">
        <v>25</v>
      </c>
      <c r="F1273" t="s">
        <v>26</v>
      </c>
      <c r="G1273" t="s">
        <v>738</v>
      </c>
      <c r="H1273" t="s">
        <v>100</v>
      </c>
      <c r="I1273" t="s">
        <v>100</v>
      </c>
      <c r="J1273" t="s">
        <v>100</v>
      </c>
      <c r="K1273" t="s">
        <v>29</v>
      </c>
      <c r="L1273">
        <v>20</v>
      </c>
      <c r="N1273" s="5">
        <v>9.4999999999999998E-3</v>
      </c>
      <c r="O1273" t="s">
        <v>30</v>
      </c>
      <c r="P1273" s="5">
        <v>0.1</v>
      </c>
      <c r="Q1273" s="6">
        <v>0</v>
      </c>
      <c r="R1273" s="7">
        <v>8.9287944615525669E-4</v>
      </c>
      <c r="S1273" s="7">
        <v>0</v>
      </c>
      <c r="T1273" s="6">
        <v>0</v>
      </c>
      <c r="U1273" s="6">
        <v>0</v>
      </c>
    </row>
    <row r="1274" spans="1:21" x14ac:dyDescent="0.3">
      <c r="A1274" t="s">
        <v>21</v>
      </c>
      <c r="B1274" t="s">
        <v>648</v>
      </c>
      <c r="C1274" t="s">
        <v>158</v>
      </c>
      <c r="D1274" t="s">
        <v>159</v>
      </c>
      <c r="E1274" t="s">
        <v>25</v>
      </c>
      <c r="F1274" t="s">
        <v>26</v>
      </c>
      <c r="G1274" t="s">
        <v>739</v>
      </c>
      <c r="H1274" t="s">
        <v>102</v>
      </c>
      <c r="I1274" t="s">
        <v>102</v>
      </c>
      <c r="J1274" t="s">
        <v>102</v>
      </c>
      <c r="K1274" t="s">
        <v>29</v>
      </c>
      <c r="L1274">
        <v>11</v>
      </c>
      <c r="N1274" s="5">
        <v>0.02</v>
      </c>
      <c r="O1274" t="s">
        <v>30</v>
      </c>
      <c r="P1274" s="5">
        <v>1.72E-2</v>
      </c>
      <c r="Q1274" s="6">
        <v>0</v>
      </c>
      <c r="R1274" s="7">
        <v>2.3405693853505603E-3</v>
      </c>
      <c r="S1274" s="7">
        <v>0</v>
      </c>
      <c r="T1274" s="6">
        <v>0</v>
      </c>
      <c r="U1274" s="6">
        <v>0</v>
      </c>
    </row>
    <row r="1275" spans="1:21" x14ac:dyDescent="0.3">
      <c r="A1275" t="s">
        <v>21</v>
      </c>
      <c r="B1275" t="s">
        <v>648</v>
      </c>
      <c r="C1275" t="s">
        <v>158</v>
      </c>
      <c r="D1275" t="s">
        <v>159</v>
      </c>
      <c r="E1275" t="s">
        <v>25</v>
      </c>
      <c r="F1275" t="s">
        <v>26</v>
      </c>
      <c r="G1275" t="s">
        <v>740</v>
      </c>
      <c r="H1275" t="s">
        <v>104</v>
      </c>
      <c r="I1275" t="s">
        <v>104</v>
      </c>
      <c r="J1275" t="s">
        <v>104</v>
      </c>
      <c r="K1275" t="s">
        <v>29</v>
      </c>
      <c r="L1275">
        <v>15</v>
      </c>
      <c r="N1275" s="5">
        <v>0.40500000000000003</v>
      </c>
      <c r="O1275" t="s">
        <v>30</v>
      </c>
      <c r="P1275" s="5">
        <v>1.2071811E-2</v>
      </c>
      <c r="Q1275" s="6">
        <v>0</v>
      </c>
      <c r="R1275" s="7">
        <v>2.7363827229733034E-4</v>
      </c>
      <c r="S1275" s="7">
        <v>0</v>
      </c>
      <c r="T1275" s="6">
        <v>0</v>
      </c>
      <c r="U1275" s="6">
        <v>0</v>
      </c>
    </row>
    <row r="1276" spans="1:21" x14ac:dyDescent="0.3">
      <c r="A1276" t="s">
        <v>21</v>
      </c>
      <c r="B1276" t="s">
        <v>648</v>
      </c>
      <c r="C1276" t="s">
        <v>158</v>
      </c>
      <c r="D1276" t="s">
        <v>159</v>
      </c>
      <c r="E1276" t="s">
        <v>25</v>
      </c>
      <c r="F1276" t="s">
        <v>26</v>
      </c>
      <c r="G1276" t="s">
        <v>741</v>
      </c>
      <c r="H1276" t="s">
        <v>106</v>
      </c>
      <c r="I1276" t="s">
        <v>106</v>
      </c>
      <c r="J1276" t="s">
        <v>106</v>
      </c>
      <c r="K1276" t="s">
        <v>29</v>
      </c>
      <c r="L1276">
        <v>11</v>
      </c>
      <c r="N1276" s="5">
        <v>6.5000000000000002E-2</v>
      </c>
      <c r="O1276" t="s">
        <v>30</v>
      </c>
      <c r="P1276" s="5">
        <v>7.1199999999999999E-2</v>
      </c>
      <c r="Q1276" s="6">
        <v>0</v>
      </c>
      <c r="R1276" s="7">
        <v>6.6495286654700083E-4</v>
      </c>
      <c r="S1276" s="7">
        <v>0</v>
      </c>
      <c r="T1276" s="6">
        <v>0</v>
      </c>
      <c r="U1276" s="6">
        <v>0</v>
      </c>
    </row>
    <row r="1277" spans="1:21" x14ac:dyDescent="0.3">
      <c r="A1277" t="s">
        <v>21</v>
      </c>
      <c r="B1277" t="s">
        <v>648</v>
      </c>
      <c r="C1277" t="s">
        <v>158</v>
      </c>
      <c r="D1277" t="s">
        <v>159</v>
      </c>
      <c r="E1277" t="s">
        <v>25</v>
      </c>
      <c r="F1277" t="s">
        <v>26</v>
      </c>
      <c r="G1277" t="s">
        <v>742</v>
      </c>
      <c r="H1277" t="s">
        <v>111</v>
      </c>
      <c r="I1277" t="s">
        <v>111</v>
      </c>
      <c r="J1277" t="s">
        <v>111</v>
      </c>
      <c r="K1277" t="s">
        <v>29</v>
      </c>
      <c r="L1277">
        <v>20</v>
      </c>
      <c r="N1277" s="5">
        <v>2.7E-2</v>
      </c>
      <c r="O1277" t="s">
        <v>30</v>
      </c>
      <c r="P1277" s="5">
        <v>0.146537695</v>
      </c>
      <c r="Q1277" s="6">
        <v>9.7197429789999994</v>
      </c>
      <c r="R1277" s="7">
        <v>6.1734118931197298E-4</v>
      </c>
      <c r="S1277" s="7">
        <v>0</v>
      </c>
      <c r="T1277" s="6">
        <v>6.0003976904625589E-3</v>
      </c>
      <c r="U1277" s="6">
        <v>0</v>
      </c>
    </row>
    <row r="1278" spans="1:21" x14ac:dyDescent="0.3">
      <c r="A1278" t="s">
        <v>21</v>
      </c>
      <c r="B1278" t="s">
        <v>648</v>
      </c>
      <c r="C1278" t="s">
        <v>158</v>
      </c>
      <c r="D1278" t="s">
        <v>159</v>
      </c>
      <c r="E1278" t="s">
        <v>25</v>
      </c>
      <c r="F1278" t="s">
        <v>26</v>
      </c>
      <c r="G1278" t="s">
        <v>743</v>
      </c>
      <c r="H1278" t="s">
        <v>115</v>
      </c>
      <c r="I1278" t="s">
        <v>905</v>
      </c>
      <c r="J1278" t="s">
        <v>115</v>
      </c>
      <c r="K1278" t="s">
        <v>29</v>
      </c>
      <c r="L1278">
        <v>20</v>
      </c>
      <c r="N1278" s="5">
        <v>0.19</v>
      </c>
      <c r="O1278" t="s">
        <v>30</v>
      </c>
      <c r="P1278" s="5">
        <v>5.0235641999999997E-2</v>
      </c>
      <c r="Q1278" s="6">
        <v>0</v>
      </c>
      <c r="R1278" s="7">
        <v>0</v>
      </c>
      <c r="S1278" s="7">
        <v>0</v>
      </c>
      <c r="T1278" s="6">
        <v>0</v>
      </c>
      <c r="U1278" s="6">
        <v>0</v>
      </c>
    </row>
    <row r="1279" spans="1:21" x14ac:dyDescent="0.3">
      <c r="A1279" t="s">
        <v>21</v>
      </c>
      <c r="B1279" t="s">
        <v>648</v>
      </c>
      <c r="C1279" t="s">
        <v>158</v>
      </c>
      <c r="D1279" t="s">
        <v>159</v>
      </c>
      <c r="E1279" t="s">
        <v>25</v>
      </c>
      <c r="F1279" t="s">
        <v>26</v>
      </c>
      <c r="G1279" t="s">
        <v>744</v>
      </c>
      <c r="H1279" t="s">
        <v>117</v>
      </c>
      <c r="I1279" t="s">
        <v>906</v>
      </c>
      <c r="J1279" t="s">
        <v>117</v>
      </c>
      <c r="K1279" t="s">
        <v>29</v>
      </c>
      <c r="L1279">
        <v>20</v>
      </c>
      <c r="N1279" s="5">
        <v>0.14249999999999999</v>
      </c>
      <c r="O1279" t="s">
        <v>30</v>
      </c>
      <c r="P1279" s="5">
        <v>2.0243220999999999E-2</v>
      </c>
      <c r="Q1279" s="6">
        <v>0</v>
      </c>
      <c r="R1279" s="7">
        <v>3.5546948253867679E-4</v>
      </c>
      <c r="S1279" s="7">
        <v>0</v>
      </c>
      <c r="T1279" s="6">
        <v>0</v>
      </c>
      <c r="U1279" s="6">
        <v>0</v>
      </c>
    </row>
    <row r="1280" spans="1:21" x14ac:dyDescent="0.3">
      <c r="A1280" t="s">
        <v>21</v>
      </c>
      <c r="B1280" t="s">
        <v>648</v>
      </c>
      <c r="C1280" t="s">
        <v>158</v>
      </c>
      <c r="D1280" t="s">
        <v>159</v>
      </c>
      <c r="E1280" t="s">
        <v>25</v>
      </c>
      <c r="F1280" t="s">
        <v>26</v>
      </c>
      <c r="G1280" t="s">
        <v>745</v>
      </c>
      <c r="H1280" t="s">
        <v>119</v>
      </c>
      <c r="I1280" t="s">
        <v>907</v>
      </c>
      <c r="J1280" t="s">
        <v>119</v>
      </c>
      <c r="K1280" t="s">
        <v>29</v>
      </c>
      <c r="L1280">
        <v>20</v>
      </c>
      <c r="N1280" s="5">
        <v>0.54</v>
      </c>
      <c r="O1280" t="s">
        <v>30</v>
      </c>
      <c r="P1280" s="5">
        <v>0.125</v>
      </c>
      <c r="Q1280" s="6">
        <v>69.402924960000007</v>
      </c>
      <c r="R1280" s="7">
        <v>6.1734118931197298E-4</v>
      </c>
      <c r="S1280" s="7">
        <v>0</v>
      </c>
      <c r="T1280" s="6">
        <v>4.2845284236536017E-2</v>
      </c>
      <c r="U1280" s="6">
        <v>0</v>
      </c>
    </row>
    <row r="1281" spans="1:21" x14ac:dyDescent="0.3">
      <c r="A1281" t="s">
        <v>21</v>
      </c>
      <c r="B1281" t="s">
        <v>648</v>
      </c>
      <c r="C1281" t="s">
        <v>158</v>
      </c>
      <c r="D1281" t="s">
        <v>159</v>
      </c>
      <c r="E1281" t="s">
        <v>25</v>
      </c>
      <c r="F1281" t="s">
        <v>26</v>
      </c>
      <c r="G1281" t="s">
        <v>746</v>
      </c>
      <c r="H1281" t="s">
        <v>123</v>
      </c>
      <c r="I1281" t="s">
        <v>123</v>
      </c>
      <c r="J1281" t="s">
        <v>123</v>
      </c>
      <c r="K1281" t="s">
        <v>29</v>
      </c>
      <c r="L1281">
        <v>15</v>
      </c>
      <c r="N1281" s="5">
        <v>0</v>
      </c>
      <c r="O1281" t="s">
        <v>30</v>
      </c>
      <c r="P1281" s="5">
        <v>0</v>
      </c>
      <c r="Q1281" s="6">
        <v>0</v>
      </c>
      <c r="R1281" s="7">
        <v>0</v>
      </c>
      <c r="S1281" s="7">
        <v>0</v>
      </c>
      <c r="T1281" s="6">
        <v>0</v>
      </c>
      <c r="U1281" s="6">
        <v>0</v>
      </c>
    </row>
    <row r="1282" spans="1:21" x14ac:dyDescent="0.3">
      <c r="A1282" t="s">
        <v>21</v>
      </c>
      <c r="B1282" t="s">
        <v>648</v>
      </c>
      <c r="C1282" t="s">
        <v>158</v>
      </c>
      <c r="D1282" t="s">
        <v>159</v>
      </c>
      <c r="E1282" t="s">
        <v>25</v>
      </c>
      <c r="F1282" t="s">
        <v>26</v>
      </c>
      <c r="G1282" t="s">
        <v>747</v>
      </c>
      <c r="H1282" t="s">
        <v>125</v>
      </c>
      <c r="I1282" t="s">
        <v>908</v>
      </c>
      <c r="J1282" t="s">
        <v>125</v>
      </c>
      <c r="K1282" t="s">
        <v>29</v>
      </c>
      <c r="L1282">
        <v>20</v>
      </c>
      <c r="N1282" s="5">
        <v>0.08</v>
      </c>
      <c r="O1282" t="s">
        <v>30</v>
      </c>
      <c r="P1282" s="5">
        <v>1.1302510999999999E-2</v>
      </c>
      <c r="Q1282" s="6">
        <v>0</v>
      </c>
      <c r="R1282" s="7">
        <v>6.7209676174754022E-4</v>
      </c>
      <c r="S1282" s="7">
        <v>0</v>
      </c>
      <c r="T1282" s="6">
        <v>0</v>
      </c>
      <c r="U1282" s="6">
        <v>0</v>
      </c>
    </row>
    <row r="1283" spans="1:21" x14ac:dyDescent="0.3">
      <c r="A1283" t="s">
        <v>21</v>
      </c>
      <c r="B1283" t="s">
        <v>648</v>
      </c>
      <c r="C1283" t="s">
        <v>158</v>
      </c>
      <c r="D1283" t="s">
        <v>159</v>
      </c>
      <c r="E1283" t="s">
        <v>25</v>
      </c>
      <c r="F1283" t="s">
        <v>26</v>
      </c>
      <c r="G1283" t="s">
        <v>748</v>
      </c>
      <c r="H1283" t="s">
        <v>127</v>
      </c>
      <c r="I1283" t="s">
        <v>909</v>
      </c>
      <c r="J1283" t="s">
        <v>127</v>
      </c>
      <c r="K1283" t="s">
        <v>29</v>
      </c>
      <c r="L1283">
        <v>20</v>
      </c>
      <c r="N1283" s="5">
        <v>0</v>
      </c>
      <c r="O1283" t="s">
        <v>30</v>
      </c>
      <c r="P1283" s="5">
        <v>0.25251716499999999</v>
      </c>
      <c r="Q1283" s="6">
        <v>0</v>
      </c>
      <c r="R1283" s="7">
        <v>4.7762242207949806E-4</v>
      </c>
      <c r="S1283" s="7">
        <v>0</v>
      </c>
      <c r="T1283" s="6">
        <v>0</v>
      </c>
      <c r="U1283" s="6">
        <v>0</v>
      </c>
    </row>
    <row r="1284" spans="1:21" x14ac:dyDescent="0.3">
      <c r="A1284" t="s">
        <v>21</v>
      </c>
      <c r="B1284" t="s">
        <v>648</v>
      </c>
      <c r="C1284" t="s">
        <v>158</v>
      </c>
      <c r="D1284" t="s">
        <v>159</v>
      </c>
      <c r="E1284" t="s">
        <v>25</v>
      </c>
      <c r="F1284" t="s">
        <v>26</v>
      </c>
      <c r="G1284" t="s">
        <v>749</v>
      </c>
      <c r="H1284" t="s">
        <v>129</v>
      </c>
      <c r="I1284" t="s">
        <v>910</v>
      </c>
      <c r="J1284" t="s">
        <v>129</v>
      </c>
      <c r="K1284" t="s">
        <v>29</v>
      </c>
      <c r="L1284">
        <v>20</v>
      </c>
      <c r="N1284" s="5">
        <v>0</v>
      </c>
      <c r="O1284" t="s">
        <v>30</v>
      </c>
      <c r="P1284" s="5">
        <v>3.9876336999999998E-2</v>
      </c>
      <c r="Q1284" s="6">
        <v>0</v>
      </c>
      <c r="R1284" s="7">
        <v>6.621203777278544E-4</v>
      </c>
      <c r="S1284" s="7">
        <v>0</v>
      </c>
      <c r="T1284" s="6">
        <v>0</v>
      </c>
      <c r="U1284" s="6">
        <v>0</v>
      </c>
    </row>
    <row r="1285" spans="1:21" x14ac:dyDescent="0.3">
      <c r="A1285" t="s">
        <v>21</v>
      </c>
      <c r="B1285" t="s">
        <v>648</v>
      </c>
      <c r="C1285" t="s">
        <v>158</v>
      </c>
      <c r="D1285" t="s">
        <v>159</v>
      </c>
      <c r="E1285" t="s">
        <v>25</v>
      </c>
      <c r="F1285" t="s">
        <v>26</v>
      </c>
      <c r="G1285" t="s">
        <v>750</v>
      </c>
      <c r="H1285" t="s">
        <v>131</v>
      </c>
      <c r="I1285" t="s">
        <v>911</v>
      </c>
      <c r="J1285" t="s">
        <v>131</v>
      </c>
      <c r="K1285" t="s">
        <v>29</v>
      </c>
      <c r="L1285">
        <v>20</v>
      </c>
      <c r="N1285" s="5">
        <v>0</v>
      </c>
      <c r="O1285" t="s">
        <v>30</v>
      </c>
      <c r="P1285" s="5">
        <v>7.7345202000000002E-2</v>
      </c>
      <c r="Q1285" s="6">
        <v>0</v>
      </c>
      <c r="R1285" s="7">
        <v>6.5826394525516155E-4</v>
      </c>
      <c r="S1285" s="7">
        <v>0</v>
      </c>
      <c r="T1285" s="6">
        <v>0</v>
      </c>
      <c r="U1285" s="6">
        <v>0</v>
      </c>
    </row>
    <row r="1286" spans="1:21" x14ac:dyDescent="0.3">
      <c r="A1286" t="s">
        <v>21</v>
      </c>
      <c r="B1286" t="s">
        <v>648</v>
      </c>
      <c r="C1286" t="s">
        <v>158</v>
      </c>
      <c r="D1286" t="s">
        <v>159</v>
      </c>
      <c r="E1286" t="s">
        <v>25</v>
      </c>
      <c r="F1286" t="s">
        <v>26</v>
      </c>
      <c r="G1286" t="s">
        <v>751</v>
      </c>
      <c r="H1286" t="s">
        <v>157</v>
      </c>
      <c r="I1286" t="s">
        <v>912</v>
      </c>
      <c r="J1286" t="s">
        <v>157</v>
      </c>
      <c r="K1286" t="s">
        <v>29</v>
      </c>
      <c r="L1286">
        <v>11</v>
      </c>
      <c r="N1286" s="5">
        <v>0.52</v>
      </c>
      <c r="O1286" t="s">
        <v>30</v>
      </c>
      <c r="P1286" s="5">
        <v>0</v>
      </c>
      <c r="Q1286" s="6">
        <v>0</v>
      </c>
      <c r="R1286" s="7">
        <v>0</v>
      </c>
      <c r="S1286" s="7">
        <v>0</v>
      </c>
      <c r="T1286" s="6">
        <v>0</v>
      </c>
      <c r="U1286" s="6">
        <v>0</v>
      </c>
    </row>
    <row r="1287" spans="1:21" x14ac:dyDescent="0.3">
      <c r="A1287" t="s">
        <v>21</v>
      </c>
      <c r="B1287" t="s">
        <v>648</v>
      </c>
      <c r="C1287" t="s">
        <v>158</v>
      </c>
      <c r="D1287" t="s">
        <v>159</v>
      </c>
      <c r="E1287" t="s">
        <v>25</v>
      </c>
      <c r="F1287" t="s">
        <v>31</v>
      </c>
      <c r="G1287" t="s">
        <v>752</v>
      </c>
      <c r="H1287" t="s">
        <v>28</v>
      </c>
      <c r="I1287" t="s">
        <v>28</v>
      </c>
      <c r="J1287" t="s">
        <v>28</v>
      </c>
      <c r="K1287" t="s">
        <v>29</v>
      </c>
      <c r="L1287">
        <v>20</v>
      </c>
      <c r="N1287" s="5">
        <v>0</v>
      </c>
      <c r="O1287" t="s">
        <v>30</v>
      </c>
      <c r="P1287" s="5">
        <v>0.3</v>
      </c>
      <c r="Q1287" s="6">
        <v>0</v>
      </c>
      <c r="R1287" s="7">
        <v>9.5592450274500484E-4</v>
      </c>
      <c r="S1287" s="7">
        <v>0</v>
      </c>
      <c r="T1287" s="6">
        <v>0</v>
      </c>
      <c r="U1287" s="6">
        <v>0</v>
      </c>
    </row>
    <row r="1288" spans="1:21" x14ac:dyDescent="0.3">
      <c r="A1288" t="s">
        <v>21</v>
      </c>
      <c r="B1288" t="s">
        <v>648</v>
      </c>
      <c r="C1288" t="s">
        <v>158</v>
      </c>
      <c r="D1288" t="s">
        <v>159</v>
      </c>
      <c r="E1288" t="s">
        <v>25</v>
      </c>
      <c r="F1288" t="s">
        <v>31</v>
      </c>
      <c r="G1288" t="s">
        <v>753</v>
      </c>
      <c r="H1288" t="s">
        <v>162</v>
      </c>
      <c r="I1288" t="s">
        <v>162</v>
      </c>
      <c r="J1288" t="s">
        <v>162</v>
      </c>
      <c r="K1288" t="s">
        <v>29</v>
      </c>
      <c r="L1288">
        <v>15</v>
      </c>
      <c r="N1288" s="5">
        <v>9.4999999999999998E-3</v>
      </c>
      <c r="O1288" t="s">
        <v>30</v>
      </c>
      <c r="P1288" s="5">
        <v>0.06</v>
      </c>
      <c r="Q1288" s="6">
        <v>84.324151020000002</v>
      </c>
      <c r="R1288" s="7">
        <v>3.4388204221613705E-4</v>
      </c>
      <c r="S1288" s="7">
        <v>0</v>
      </c>
      <c r="T1288" s="6">
        <v>2.8997561260899557E-2</v>
      </c>
      <c r="U1288" s="6">
        <v>0</v>
      </c>
    </row>
    <row r="1289" spans="1:21" x14ac:dyDescent="0.3">
      <c r="A1289" t="s">
        <v>21</v>
      </c>
      <c r="B1289" t="s">
        <v>648</v>
      </c>
      <c r="C1289" t="s">
        <v>158</v>
      </c>
      <c r="D1289" t="s">
        <v>159</v>
      </c>
      <c r="E1289" t="s">
        <v>25</v>
      </c>
      <c r="F1289" t="s">
        <v>31</v>
      </c>
      <c r="G1289" t="s">
        <v>754</v>
      </c>
      <c r="H1289" t="s">
        <v>164</v>
      </c>
      <c r="I1289" t="s">
        <v>164</v>
      </c>
      <c r="J1289" t="s">
        <v>164</v>
      </c>
      <c r="K1289" t="s">
        <v>29</v>
      </c>
      <c r="L1289">
        <v>10</v>
      </c>
      <c r="N1289" s="5">
        <v>0.3</v>
      </c>
      <c r="O1289" t="s">
        <v>30</v>
      </c>
      <c r="P1289" s="5">
        <v>2.4565356999999999E-2</v>
      </c>
      <c r="Q1289" s="6">
        <v>1042.4803219999999</v>
      </c>
      <c r="R1289" s="7">
        <v>1.5041279839351773E-3</v>
      </c>
      <c r="S1289" s="7">
        <v>-6.8840361200273037E-4</v>
      </c>
      <c r="T1289" s="6">
        <v>1.5680238250219543</v>
      </c>
      <c r="U1289" s="6">
        <v>-0.71764721910656937</v>
      </c>
    </row>
    <row r="1290" spans="1:21" x14ac:dyDescent="0.3">
      <c r="A1290" t="s">
        <v>21</v>
      </c>
      <c r="B1290" t="s">
        <v>648</v>
      </c>
      <c r="C1290" t="s">
        <v>158</v>
      </c>
      <c r="D1290" t="s">
        <v>159</v>
      </c>
      <c r="E1290" t="s">
        <v>25</v>
      </c>
      <c r="F1290" t="s">
        <v>31</v>
      </c>
      <c r="G1290" t="s">
        <v>755</v>
      </c>
      <c r="H1290" t="s">
        <v>84</v>
      </c>
      <c r="I1290" t="s">
        <v>84</v>
      </c>
      <c r="J1290" t="s">
        <v>84</v>
      </c>
      <c r="K1290" t="s">
        <v>29</v>
      </c>
      <c r="L1290">
        <v>20</v>
      </c>
      <c r="N1290" s="5">
        <v>6.7500000000000004E-2</v>
      </c>
      <c r="O1290" t="s">
        <v>30</v>
      </c>
      <c r="P1290" s="5">
        <v>4.7814608000000001E-2</v>
      </c>
      <c r="Q1290" s="6">
        <v>477.19279499999999</v>
      </c>
      <c r="R1290" s="7">
        <v>2.9082995607032717E-4</v>
      </c>
      <c r="S1290" s="7">
        <v>0</v>
      </c>
      <c r="T1290" s="6">
        <v>0.29459076759640451</v>
      </c>
      <c r="U1290" s="6">
        <v>0</v>
      </c>
    </row>
    <row r="1291" spans="1:21" x14ac:dyDescent="0.3">
      <c r="A1291" t="s">
        <v>21</v>
      </c>
      <c r="B1291" t="s">
        <v>648</v>
      </c>
      <c r="C1291" t="s">
        <v>158</v>
      </c>
      <c r="D1291" t="s">
        <v>159</v>
      </c>
      <c r="E1291" t="s">
        <v>25</v>
      </c>
      <c r="F1291" t="s">
        <v>31</v>
      </c>
      <c r="G1291" t="s">
        <v>756</v>
      </c>
      <c r="H1291" t="s">
        <v>86</v>
      </c>
      <c r="I1291" t="s">
        <v>86</v>
      </c>
      <c r="J1291" t="s">
        <v>86</v>
      </c>
      <c r="K1291" t="s">
        <v>29</v>
      </c>
      <c r="L1291">
        <v>20</v>
      </c>
      <c r="N1291" s="5">
        <v>0</v>
      </c>
      <c r="O1291" t="s">
        <v>30</v>
      </c>
      <c r="P1291" s="5">
        <v>2.4537237E-2</v>
      </c>
      <c r="Q1291" s="6">
        <v>0</v>
      </c>
      <c r="R1291" s="7">
        <v>4.1614304261794292E-4</v>
      </c>
      <c r="S1291" s="7">
        <v>0</v>
      </c>
      <c r="T1291" s="6">
        <v>0</v>
      </c>
      <c r="U1291" s="6">
        <v>0</v>
      </c>
    </row>
    <row r="1292" spans="1:21" x14ac:dyDescent="0.3">
      <c r="A1292" t="s">
        <v>21</v>
      </c>
      <c r="B1292" t="s">
        <v>648</v>
      </c>
      <c r="C1292" t="s">
        <v>158</v>
      </c>
      <c r="D1292" t="s">
        <v>159</v>
      </c>
      <c r="E1292" t="s">
        <v>25</v>
      </c>
      <c r="F1292" t="s">
        <v>31</v>
      </c>
      <c r="G1292" t="s">
        <v>757</v>
      </c>
      <c r="H1292" t="s">
        <v>88</v>
      </c>
      <c r="I1292" t="s">
        <v>900</v>
      </c>
      <c r="J1292" t="s">
        <v>88</v>
      </c>
      <c r="K1292" t="s">
        <v>29</v>
      </c>
      <c r="L1292">
        <v>20</v>
      </c>
      <c r="N1292" s="5">
        <v>0.351348259</v>
      </c>
      <c r="O1292" t="s">
        <v>30</v>
      </c>
      <c r="P1292" s="5">
        <v>0.14324246600000001</v>
      </c>
      <c r="Q1292" s="6">
        <v>10252.046270000001</v>
      </c>
      <c r="R1292" s="7">
        <v>4.6997706804856874E-4</v>
      </c>
      <c r="S1292" s="7">
        <v>0</v>
      </c>
      <c r="T1292" s="6">
        <v>4.8182266474728657</v>
      </c>
      <c r="U1292" s="6">
        <v>0</v>
      </c>
    </row>
    <row r="1293" spans="1:21" x14ac:dyDescent="0.3">
      <c r="A1293" t="s">
        <v>21</v>
      </c>
      <c r="B1293" t="s">
        <v>648</v>
      </c>
      <c r="C1293" t="s">
        <v>158</v>
      </c>
      <c r="D1293" t="s">
        <v>159</v>
      </c>
      <c r="E1293" t="s">
        <v>25</v>
      </c>
      <c r="F1293" t="s">
        <v>31</v>
      </c>
      <c r="G1293" t="s">
        <v>758</v>
      </c>
      <c r="H1293" t="s">
        <v>90</v>
      </c>
      <c r="I1293" t="s">
        <v>901</v>
      </c>
      <c r="J1293" t="s">
        <v>90</v>
      </c>
      <c r="K1293" t="s">
        <v>29</v>
      </c>
      <c r="L1293">
        <v>20</v>
      </c>
      <c r="N1293" s="5">
        <v>0.14625953999999999</v>
      </c>
      <c r="O1293" t="s">
        <v>30</v>
      </c>
      <c r="P1293" s="5">
        <v>0.33355068900000001</v>
      </c>
      <c r="Q1293" s="6">
        <v>11420.80386</v>
      </c>
      <c r="R1293" s="7">
        <v>5.9368043565273434E-4</v>
      </c>
      <c r="S1293" s="7">
        <v>0</v>
      </c>
      <c r="T1293" s="6">
        <v>6.7803078111092301</v>
      </c>
      <c r="U1293" s="6">
        <v>0</v>
      </c>
    </row>
    <row r="1294" spans="1:21" x14ac:dyDescent="0.3">
      <c r="A1294" t="s">
        <v>21</v>
      </c>
      <c r="B1294" t="s">
        <v>648</v>
      </c>
      <c r="C1294" t="s">
        <v>158</v>
      </c>
      <c r="D1294" t="s">
        <v>159</v>
      </c>
      <c r="E1294" t="s">
        <v>25</v>
      </c>
      <c r="F1294" t="s">
        <v>31</v>
      </c>
      <c r="G1294" t="s">
        <v>759</v>
      </c>
      <c r="H1294" t="s">
        <v>92</v>
      </c>
      <c r="I1294" t="s">
        <v>902</v>
      </c>
      <c r="J1294" t="s">
        <v>92</v>
      </c>
      <c r="K1294" t="s">
        <v>29</v>
      </c>
      <c r="L1294">
        <v>20</v>
      </c>
      <c r="N1294" s="5">
        <v>5.7245342999999997E-2</v>
      </c>
      <c r="O1294" t="s">
        <v>30</v>
      </c>
      <c r="P1294" s="5">
        <v>0.16358114100000001</v>
      </c>
      <c r="Q1294" s="6">
        <v>1981.4936290000001</v>
      </c>
      <c r="R1294" s="7">
        <v>5.052676683902494E-4</v>
      </c>
      <c r="S1294" s="7">
        <v>0</v>
      </c>
      <c r="T1294" s="6">
        <v>1.0011846658549639</v>
      </c>
      <c r="U1294" s="6">
        <v>0</v>
      </c>
    </row>
    <row r="1295" spans="1:21" x14ac:dyDescent="0.3">
      <c r="A1295" t="s">
        <v>21</v>
      </c>
      <c r="B1295" t="s">
        <v>648</v>
      </c>
      <c r="C1295" t="s">
        <v>158</v>
      </c>
      <c r="D1295" t="s">
        <v>159</v>
      </c>
      <c r="E1295" t="s">
        <v>25</v>
      </c>
      <c r="F1295" t="s">
        <v>31</v>
      </c>
      <c r="G1295" t="s">
        <v>760</v>
      </c>
      <c r="H1295" t="s">
        <v>94</v>
      </c>
      <c r="I1295" t="s">
        <v>903</v>
      </c>
      <c r="J1295" t="s">
        <v>94</v>
      </c>
      <c r="K1295" t="s">
        <v>29</v>
      </c>
      <c r="L1295">
        <v>20</v>
      </c>
      <c r="N1295" s="5">
        <v>0.142106125</v>
      </c>
      <c r="O1295" t="s">
        <v>30</v>
      </c>
      <c r="P1295" s="5">
        <v>0.193045515</v>
      </c>
      <c r="Q1295" s="6">
        <v>5968.5968640000001</v>
      </c>
      <c r="R1295" s="7">
        <v>3.9155134191055306E-4</v>
      </c>
      <c r="S1295" s="7">
        <v>0</v>
      </c>
      <c r="T1295" s="6">
        <v>2.3370121114223186</v>
      </c>
      <c r="U1295" s="6">
        <v>0</v>
      </c>
    </row>
    <row r="1296" spans="1:21" x14ac:dyDescent="0.3">
      <c r="A1296" t="s">
        <v>21</v>
      </c>
      <c r="B1296" t="s">
        <v>648</v>
      </c>
      <c r="C1296" t="s">
        <v>158</v>
      </c>
      <c r="D1296" t="s">
        <v>159</v>
      </c>
      <c r="E1296" t="s">
        <v>25</v>
      </c>
      <c r="F1296" t="s">
        <v>31</v>
      </c>
      <c r="G1296" t="s">
        <v>761</v>
      </c>
      <c r="H1296" t="s">
        <v>96</v>
      </c>
      <c r="I1296" t="s">
        <v>904</v>
      </c>
      <c r="J1296" t="s">
        <v>96</v>
      </c>
      <c r="K1296" t="s">
        <v>29</v>
      </c>
      <c r="L1296">
        <v>11</v>
      </c>
      <c r="N1296" s="5">
        <v>0.9</v>
      </c>
      <c r="O1296" t="s">
        <v>30</v>
      </c>
      <c r="P1296" s="5">
        <v>0.04</v>
      </c>
      <c r="Q1296" s="6">
        <v>5305.5211989999998</v>
      </c>
      <c r="R1296" s="7">
        <v>1.7936300123596528E-3</v>
      </c>
      <c r="S1296" s="7">
        <v>0</v>
      </c>
      <c r="T1296" s="6">
        <v>9.51614205373677</v>
      </c>
      <c r="U1296" s="6">
        <v>0</v>
      </c>
    </row>
    <row r="1297" spans="1:21" x14ac:dyDescent="0.3">
      <c r="A1297" t="s">
        <v>21</v>
      </c>
      <c r="B1297" t="s">
        <v>648</v>
      </c>
      <c r="C1297" t="s">
        <v>158</v>
      </c>
      <c r="D1297" t="s">
        <v>159</v>
      </c>
      <c r="E1297" t="s">
        <v>25</v>
      </c>
      <c r="F1297" t="s">
        <v>31</v>
      </c>
      <c r="G1297" t="s">
        <v>762</v>
      </c>
      <c r="H1297" t="s">
        <v>100</v>
      </c>
      <c r="I1297" t="s">
        <v>100</v>
      </c>
      <c r="J1297" t="s">
        <v>100</v>
      </c>
      <c r="K1297" t="s">
        <v>29</v>
      </c>
      <c r="L1297">
        <v>20</v>
      </c>
      <c r="N1297" s="5">
        <v>9.4999999999999998E-3</v>
      </c>
      <c r="O1297" t="s">
        <v>30</v>
      </c>
      <c r="P1297" s="5">
        <v>0.1</v>
      </c>
      <c r="Q1297" s="6">
        <v>158.00759600000001</v>
      </c>
      <c r="R1297" s="7">
        <v>8.9287944615525669E-4</v>
      </c>
      <c r="S1297" s="7">
        <v>0</v>
      </c>
      <c r="T1297" s="6">
        <v>0.14108173480480357</v>
      </c>
      <c r="U1297" s="6">
        <v>0</v>
      </c>
    </row>
    <row r="1298" spans="1:21" x14ac:dyDescent="0.3">
      <c r="A1298" t="s">
        <v>21</v>
      </c>
      <c r="B1298" t="s">
        <v>648</v>
      </c>
      <c r="C1298" t="s">
        <v>158</v>
      </c>
      <c r="D1298" t="s">
        <v>159</v>
      </c>
      <c r="E1298" t="s">
        <v>25</v>
      </c>
      <c r="F1298" t="s">
        <v>31</v>
      </c>
      <c r="G1298" t="s">
        <v>763</v>
      </c>
      <c r="H1298" t="s">
        <v>102</v>
      </c>
      <c r="I1298" t="s">
        <v>102</v>
      </c>
      <c r="J1298" t="s">
        <v>102</v>
      </c>
      <c r="K1298" t="s">
        <v>29</v>
      </c>
      <c r="L1298">
        <v>11</v>
      </c>
      <c r="N1298" s="5">
        <v>0.02</v>
      </c>
      <c r="O1298" t="s">
        <v>30</v>
      </c>
      <c r="P1298" s="5">
        <v>1.72E-2</v>
      </c>
      <c r="Q1298" s="6">
        <v>48.302493239999997</v>
      </c>
      <c r="R1298" s="7">
        <v>1.7936300123596526E-3</v>
      </c>
      <c r="S1298" s="7">
        <v>0</v>
      </c>
      <c r="T1298" s="6">
        <v>8.6636801547063227E-2</v>
      </c>
      <c r="U1298" s="6">
        <v>0</v>
      </c>
    </row>
    <row r="1299" spans="1:21" x14ac:dyDescent="0.3">
      <c r="A1299" t="s">
        <v>21</v>
      </c>
      <c r="B1299" t="s">
        <v>648</v>
      </c>
      <c r="C1299" t="s">
        <v>158</v>
      </c>
      <c r="D1299" t="s">
        <v>159</v>
      </c>
      <c r="E1299" t="s">
        <v>25</v>
      </c>
      <c r="F1299" t="s">
        <v>31</v>
      </c>
      <c r="G1299" t="s">
        <v>764</v>
      </c>
      <c r="H1299" t="s">
        <v>106</v>
      </c>
      <c r="I1299" t="s">
        <v>106</v>
      </c>
      <c r="J1299" t="s">
        <v>106</v>
      </c>
      <c r="K1299" t="s">
        <v>29</v>
      </c>
      <c r="L1299">
        <v>11</v>
      </c>
      <c r="N1299" s="5">
        <v>6.5000000000000002E-2</v>
      </c>
      <c r="O1299" t="s">
        <v>30</v>
      </c>
      <c r="P1299" s="5">
        <v>7.1199999999999999E-2</v>
      </c>
      <c r="Q1299" s="6">
        <v>687.83624039999995</v>
      </c>
      <c r="R1299" s="7">
        <v>6.6781151113718784E-4</v>
      </c>
      <c r="S1299" s="7">
        <v>0</v>
      </c>
      <c r="T1299" s="6">
        <v>0.45934495911644596</v>
      </c>
      <c r="U1299" s="6">
        <v>0</v>
      </c>
    </row>
    <row r="1300" spans="1:21" x14ac:dyDescent="0.3">
      <c r="A1300" t="s">
        <v>21</v>
      </c>
      <c r="B1300" t="s">
        <v>648</v>
      </c>
      <c r="C1300" t="s">
        <v>158</v>
      </c>
      <c r="D1300" t="s">
        <v>159</v>
      </c>
      <c r="E1300" t="s">
        <v>25</v>
      </c>
      <c r="F1300" t="s">
        <v>31</v>
      </c>
      <c r="G1300" t="s">
        <v>765</v>
      </c>
      <c r="H1300" t="s">
        <v>108</v>
      </c>
      <c r="I1300" t="s">
        <v>108</v>
      </c>
      <c r="J1300" t="s">
        <v>108</v>
      </c>
      <c r="K1300" t="s">
        <v>29</v>
      </c>
      <c r="L1300">
        <v>2</v>
      </c>
      <c r="M1300" t="s">
        <v>176</v>
      </c>
      <c r="N1300" s="5">
        <v>0</v>
      </c>
      <c r="O1300" t="s">
        <v>30</v>
      </c>
      <c r="P1300" s="5">
        <v>0.05</v>
      </c>
      <c r="Q1300" s="6">
        <v>0</v>
      </c>
      <c r="R1300" s="7">
        <v>6.1734118931197298E-4</v>
      </c>
      <c r="S1300" s="7">
        <v>0</v>
      </c>
      <c r="T1300" s="6">
        <v>0</v>
      </c>
      <c r="U1300" s="6">
        <v>0</v>
      </c>
    </row>
    <row r="1301" spans="1:21" x14ac:dyDescent="0.3">
      <c r="A1301" t="s">
        <v>21</v>
      </c>
      <c r="B1301" t="s">
        <v>648</v>
      </c>
      <c r="C1301" t="s">
        <v>158</v>
      </c>
      <c r="D1301" t="s">
        <v>159</v>
      </c>
      <c r="E1301" t="s">
        <v>25</v>
      </c>
      <c r="F1301" t="s">
        <v>31</v>
      </c>
      <c r="G1301" t="s">
        <v>766</v>
      </c>
      <c r="H1301" t="s">
        <v>111</v>
      </c>
      <c r="I1301" t="s">
        <v>111</v>
      </c>
      <c r="J1301" t="s">
        <v>111</v>
      </c>
      <c r="K1301" t="s">
        <v>29</v>
      </c>
      <c r="L1301">
        <v>20</v>
      </c>
      <c r="N1301" s="5">
        <v>2.2499999999999998E-3</v>
      </c>
      <c r="O1301" t="s">
        <v>30</v>
      </c>
      <c r="P1301" s="5">
        <v>0.146537695</v>
      </c>
      <c r="Q1301" s="6">
        <v>67.185576870000006</v>
      </c>
      <c r="R1301" s="7">
        <v>6.1734118931197298E-4</v>
      </c>
      <c r="S1301" s="7">
        <v>0</v>
      </c>
      <c r="T1301" s="6">
        <v>4.1476423929536786E-2</v>
      </c>
      <c r="U1301" s="6">
        <v>0</v>
      </c>
    </row>
    <row r="1302" spans="1:21" x14ac:dyDescent="0.3">
      <c r="A1302" t="s">
        <v>21</v>
      </c>
      <c r="B1302" t="s">
        <v>648</v>
      </c>
      <c r="C1302" t="s">
        <v>158</v>
      </c>
      <c r="D1302" t="s">
        <v>159</v>
      </c>
      <c r="E1302" t="s">
        <v>25</v>
      </c>
      <c r="F1302" t="s">
        <v>31</v>
      </c>
      <c r="G1302" t="s">
        <v>767</v>
      </c>
      <c r="H1302" t="s">
        <v>115</v>
      </c>
      <c r="I1302" t="s">
        <v>905</v>
      </c>
      <c r="J1302" t="s">
        <v>115</v>
      </c>
      <c r="K1302" t="s">
        <v>29</v>
      </c>
      <c r="L1302">
        <v>20</v>
      </c>
      <c r="N1302" s="5">
        <v>0.19</v>
      </c>
      <c r="O1302" t="s">
        <v>30</v>
      </c>
      <c r="P1302" s="5">
        <v>0.14684264699999999</v>
      </c>
      <c r="Q1302" s="6">
        <v>5848.4271680000002</v>
      </c>
      <c r="R1302" s="7">
        <v>1.9630465289106707E-4</v>
      </c>
      <c r="S1302" s="7">
        <v>0</v>
      </c>
      <c r="T1302" s="6">
        <v>1.1480734651729263</v>
      </c>
      <c r="U1302" s="6">
        <v>0</v>
      </c>
    </row>
    <row r="1303" spans="1:21" x14ac:dyDescent="0.3">
      <c r="A1303" t="s">
        <v>21</v>
      </c>
      <c r="B1303" t="s">
        <v>648</v>
      </c>
      <c r="C1303" t="s">
        <v>158</v>
      </c>
      <c r="D1303" t="s">
        <v>159</v>
      </c>
      <c r="E1303" t="s">
        <v>25</v>
      </c>
      <c r="F1303" t="s">
        <v>31</v>
      </c>
      <c r="G1303" t="s">
        <v>768</v>
      </c>
      <c r="H1303" t="s">
        <v>117</v>
      </c>
      <c r="I1303" t="s">
        <v>906</v>
      </c>
      <c r="J1303" t="s">
        <v>117</v>
      </c>
      <c r="K1303" t="s">
        <v>29</v>
      </c>
      <c r="L1303">
        <v>20</v>
      </c>
      <c r="N1303" s="5">
        <v>0.14249999999999999</v>
      </c>
      <c r="O1303" t="s">
        <v>30</v>
      </c>
      <c r="P1303" s="5">
        <v>2.8524539000000002E-2</v>
      </c>
      <c r="Q1303" s="6">
        <v>577.33237910000003</v>
      </c>
      <c r="R1303" s="7">
        <v>3.5546948253867673E-4</v>
      </c>
      <c r="S1303" s="7">
        <v>0</v>
      </c>
      <c r="T1303" s="6">
        <v>0.20522404205150016</v>
      </c>
      <c r="U1303" s="6">
        <v>0</v>
      </c>
    </row>
    <row r="1304" spans="1:21" x14ac:dyDescent="0.3">
      <c r="A1304" t="s">
        <v>21</v>
      </c>
      <c r="B1304" t="s">
        <v>648</v>
      </c>
      <c r="C1304" t="s">
        <v>158</v>
      </c>
      <c r="D1304" t="s">
        <v>159</v>
      </c>
      <c r="E1304" t="s">
        <v>25</v>
      </c>
      <c r="F1304" t="s">
        <v>31</v>
      </c>
      <c r="G1304" t="s">
        <v>769</v>
      </c>
      <c r="H1304" t="s">
        <v>119</v>
      </c>
      <c r="I1304" t="s">
        <v>907</v>
      </c>
      <c r="J1304" t="s">
        <v>119</v>
      </c>
      <c r="K1304" t="s">
        <v>29</v>
      </c>
      <c r="L1304">
        <v>20</v>
      </c>
      <c r="N1304" s="5">
        <v>0.54</v>
      </c>
      <c r="O1304" t="s">
        <v>30</v>
      </c>
      <c r="P1304" s="5">
        <v>0.125</v>
      </c>
      <c r="Q1304" s="6">
        <v>13058.051380000001</v>
      </c>
      <c r="R1304" s="7">
        <v>6.1734118931197298E-4</v>
      </c>
      <c r="S1304" s="7">
        <v>0</v>
      </c>
      <c r="T1304" s="6">
        <v>8.0612729690260512</v>
      </c>
      <c r="U1304" s="6">
        <v>0</v>
      </c>
    </row>
    <row r="1305" spans="1:21" x14ac:dyDescent="0.3">
      <c r="A1305" t="s">
        <v>21</v>
      </c>
      <c r="B1305" t="s">
        <v>648</v>
      </c>
      <c r="C1305" t="s">
        <v>158</v>
      </c>
      <c r="D1305" t="s">
        <v>159</v>
      </c>
      <c r="E1305" t="s">
        <v>25</v>
      </c>
      <c r="F1305" t="s">
        <v>31</v>
      </c>
      <c r="G1305" t="s">
        <v>770</v>
      </c>
      <c r="H1305" t="s">
        <v>121</v>
      </c>
      <c r="I1305" t="s">
        <v>121</v>
      </c>
      <c r="J1305" t="s">
        <v>121</v>
      </c>
      <c r="K1305" t="s">
        <v>29</v>
      </c>
      <c r="L1305">
        <v>11</v>
      </c>
      <c r="N1305" s="5">
        <v>0.65</v>
      </c>
      <c r="O1305" t="s">
        <v>30</v>
      </c>
      <c r="P1305" s="5">
        <v>0.12</v>
      </c>
      <c r="Q1305" s="6">
        <v>14070.775750000001</v>
      </c>
      <c r="R1305" s="7">
        <v>6.1734118931197298E-4</v>
      </c>
      <c r="S1305" s="7">
        <v>0</v>
      </c>
      <c r="T1305" s="6">
        <v>8.6864694360470693</v>
      </c>
      <c r="U1305" s="6">
        <v>0</v>
      </c>
    </row>
    <row r="1306" spans="1:21" x14ac:dyDescent="0.3">
      <c r="A1306" t="s">
        <v>21</v>
      </c>
      <c r="B1306" t="s">
        <v>648</v>
      </c>
      <c r="C1306" t="s">
        <v>158</v>
      </c>
      <c r="D1306" t="s">
        <v>159</v>
      </c>
      <c r="E1306" t="s">
        <v>25</v>
      </c>
      <c r="F1306" t="s">
        <v>31</v>
      </c>
      <c r="G1306" t="s">
        <v>771</v>
      </c>
      <c r="H1306" t="s">
        <v>123</v>
      </c>
      <c r="I1306" t="s">
        <v>123</v>
      </c>
      <c r="J1306" t="s">
        <v>123</v>
      </c>
      <c r="K1306" t="s">
        <v>29</v>
      </c>
      <c r="L1306">
        <v>15</v>
      </c>
      <c r="N1306" s="5">
        <v>0</v>
      </c>
      <c r="O1306" t="s">
        <v>30</v>
      </c>
      <c r="P1306" s="5">
        <v>2.0452499999999998E-2</v>
      </c>
      <c r="Q1306" s="6">
        <v>0</v>
      </c>
      <c r="R1306" s="7">
        <v>6.1734118931197298E-4</v>
      </c>
      <c r="S1306" s="7">
        <v>0</v>
      </c>
      <c r="T1306" s="6">
        <v>0</v>
      </c>
      <c r="U1306" s="6">
        <v>0</v>
      </c>
    </row>
    <row r="1307" spans="1:21" x14ac:dyDescent="0.3">
      <c r="A1307" t="s">
        <v>21</v>
      </c>
      <c r="B1307" t="s">
        <v>648</v>
      </c>
      <c r="C1307" t="s">
        <v>158</v>
      </c>
      <c r="D1307" t="s">
        <v>159</v>
      </c>
      <c r="E1307" t="s">
        <v>25</v>
      </c>
      <c r="F1307" t="s">
        <v>31</v>
      </c>
      <c r="G1307" t="s">
        <v>772</v>
      </c>
      <c r="H1307" t="s">
        <v>207</v>
      </c>
      <c r="I1307" t="s">
        <v>207</v>
      </c>
      <c r="J1307" t="s">
        <v>207</v>
      </c>
      <c r="K1307" t="s">
        <v>29</v>
      </c>
      <c r="L1307">
        <v>2</v>
      </c>
      <c r="M1307" t="s">
        <v>208</v>
      </c>
      <c r="N1307" s="5">
        <v>0</v>
      </c>
      <c r="O1307" t="s">
        <v>30</v>
      </c>
      <c r="P1307" s="5">
        <v>0.05</v>
      </c>
      <c r="Q1307" s="6">
        <v>0</v>
      </c>
      <c r="R1307" s="7">
        <v>6.1734118931197298E-4</v>
      </c>
      <c r="S1307" s="7">
        <v>0</v>
      </c>
      <c r="T1307" s="6">
        <v>0</v>
      </c>
      <c r="U1307" s="6">
        <v>0</v>
      </c>
    </row>
    <row r="1308" spans="1:21" x14ac:dyDescent="0.3">
      <c r="A1308" t="s">
        <v>21</v>
      </c>
      <c r="B1308" t="s">
        <v>648</v>
      </c>
      <c r="C1308" t="s">
        <v>158</v>
      </c>
      <c r="D1308" t="s">
        <v>159</v>
      </c>
      <c r="E1308" t="s">
        <v>25</v>
      </c>
      <c r="F1308" t="s">
        <v>31</v>
      </c>
      <c r="G1308" t="s">
        <v>773</v>
      </c>
      <c r="H1308" t="s">
        <v>127</v>
      </c>
      <c r="I1308" t="s">
        <v>909</v>
      </c>
      <c r="J1308" t="s">
        <v>127</v>
      </c>
      <c r="K1308" t="s">
        <v>29</v>
      </c>
      <c r="L1308">
        <v>20</v>
      </c>
      <c r="N1308" s="5">
        <v>1.6251060000000001E-2</v>
      </c>
      <c r="O1308" t="s">
        <v>30</v>
      </c>
      <c r="P1308" s="5">
        <v>0.25251716499999999</v>
      </c>
      <c r="Q1308" s="6">
        <v>896.51632129999996</v>
      </c>
      <c r="R1308" s="7">
        <v>4.7762242207949806E-4</v>
      </c>
      <c r="S1308" s="7">
        <v>0</v>
      </c>
      <c r="T1308" s="6">
        <v>0.4281962968131075</v>
      </c>
      <c r="U1308" s="6">
        <v>0</v>
      </c>
    </row>
    <row r="1309" spans="1:21" x14ac:dyDescent="0.3">
      <c r="A1309" t="s">
        <v>21</v>
      </c>
      <c r="B1309" t="s">
        <v>648</v>
      </c>
      <c r="C1309" t="s">
        <v>158</v>
      </c>
      <c r="D1309" t="s">
        <v>159</v>
      </c>
      <c r="E1309" t="s">
        <v>25</v>
      </c>
      <c r="F1309" t="s">
        <v>31</v>
      </c>
      <c r="G1309" t="s">
        <v>774</v>
      </c>
      <c r="H1309" t="s">
        <v>129</v>
      </c>
      <c r="I1309" t="s">
        <v>910</v>
      </c>
      <c r="J1309" t="s">
        <v>129</v>
      </c>
      <c r="K1309" t="s">
        <v>29</v>
      </c>
      <c r="L1309">
        <v>20</v>
      </c>
      <c r="N1309" s="5">
        <v>6.3605939999999998E-3</v>
      </c>
      <c r="O1309" t="s">
        <v>30</v>
      </c>
      <c r="P1309" s="5">
        <v>3.9876336999999998E-2</v>
      </c>
      <c r="Q1309" s="6">
        <v>36.03425137</v>
      </c>
      <c r="R1309" s="7">
        <v>6.621203777278544E-4</v>
      </c>
      <c r="S1309" s="7">
        <v>0</v>
      </c>
      <c r="T1309" s="6">
        <v>2.3859012128244855E-2</v>
      </c>
      <c r="U1309" s="6">
        <v>0</v>
      </c>
    </row>
    <row r="1310" spans="1:21" x14ac:dyDescent="0.3">
      <c r="A1310" t="s">
        <v>21</v>
      </c>
      <c r="B1310" t="s">
        <v>648</v>
      </c>
      <c r="C1310" t="s">
        <v>158</v>
      </c>
      <c r="D1310" t="s">
        <v>159</v>
      </c>
      <c r="E1310" t="s">
        <v>25</v>
      </c>
      <c r="F1310" t="s">
        <v>31</v>
      </c>
      <c r="G1310" t="s">
        <v>775</v>
      </c>
      <c r="H1310" t="s">
        <v>131</v>
      </c>
      <c r="I1310" t="s">
        <v>911</v>
      </c>
      <c r="J1310" t="s">
        <v>131</v>
      </c>
      <c r="K1310" t="s">
        <v>29</v>
      </c>
      <c r="L1310">
        <v>20</v>
      </c>
      <c r="N1310" s="5">
        <v>1.5789569E-2</v>
      </c>
      <c r="O1310" t="s">
        <v>30</v>
      </c>
      <c r="P1310" s="5">
        <v>7.7345202000000002E-2</v>
      </c>
      <c r="Q1310" s="6">
        <v>181.72976679999999</v>
      </c>
      <c r="R1310" s="7">
        <v>6.5826394525516155E-4</v>
      </c>
      <c r="S1310" s="7">
        <v>0</v>
      </c>
      <c r="T1310" s="6">
        <v>0.11962615326406847</v>
      </c>
      <c r="U1310" s="6">
        <v>0</v>
      </c>
    </row>
    <row r="1311" spans="1:21" x14ac:dyDescent="0.3">
      <c r="A1311" t="s">
        <v>21</v>
      </c>
      <c r="B1311" t="s">
        <v>648</v>
      </c>
      <c r="C1311" t="s">
        <v>158</v>
      </c>
      <c r="D1311" t="s">
        <v>159</v>
      </c>
      <c r="E1311" t="s">
        <v>25</v>
      </c>
      <c r="F1311" t="s">
        <v>31</v>
      </c>
      <c r="G1311" t="s">
        <v>776</v>
      </c>
      <c r="H1311" t="s">
        <v>157</v>
      </c>
      <c r="I1311" t="s">
        <v>912</v>
      </c>
      <c r="J1311" t="s">
        <v>157</v>
      </c>
      <c r="K1311" t="s">
        <v>29</v>
      </c>
      <c r="L1311">
        <v>11</v>
      </c>
      <c r="N1311" s="5">
        <v>0.52</v>
      </c>
      <c r="O1311" t="s">
        <v>30</v>
      </c>
      <c r="P1311" s="5">
        <v>0.09</v>
      </c>
      <c r="Q1311" s="6">
        <v>7306.076634</v>
      </c>
      <c r="R1311" s="7">
        <v>6.1734118931197298E-4</v>
      </c>
      <c r="S1311" s="7">
        <v>0</v>
      </c>
      <c r="T1311" s="6">
        <v>4.510342038437976</v>
      </c>
      <c r="U1311" s="6">
        <v>0</v>
      </c>
    </row>
    <row r="1312" spans="1:21" x14ac:dyDescent="0.3">
      <c r="A1312" t="s">
        <v>21</v>
      </c>
      <c r="B1312" t="s">
        <v>648</v>
      </c>
      <c r="C1312" t="s">
        <v>158</v>
      </c>
      <c r="D1312" t="s">
        <v>159</v>
      </c>
      <c r="E1312" t="s">
        <v>25</v>
      </c>
      <c r="F1312" t="s">
        <v>41</v>
      </c>
      <c r="G1312" t="s">
        <v>777</v>
      </c>
      <c r="H1312" t="s">
        <v>214</v>
      </c>
      <c r="I1312" t="s">
        <v>214</v>
      </c>
      <c r="J1312" t="s">
        <v>214</v>
      </c>
      <c r="K1312" t="s">
        <v>44</v>
      </c>
      <c r="L1312">
        <v>13</v>
      </c>
      <c r="M1312" t="s">
        <v>159</v>
      </c>
      <c r="N1312" s="5">
        <v>7.1748251999999998E-2</v>
      </c>
      <c r="O1312" t="s">
        <v>30</v>
      </c>
      <c r="P1312" s="5">
        <v>0.263956472</v>
      </c>
      <c r="Q1312" s="6">
        <v>4217.2852130000001</v>
      </c>
      <c r="R1312" s="7">
        <v>1.4212234250774719E-4</v>
      </c>
      <c r="S1312" s="7">
        <v>0</v>
      </c>
      <c r="T1312" s="6">
        <v>0.59937045349484352</v>
      </c>
      <c r="U1312" s="6">
        <v>0</v>
      </c>
    </row>
    <row r="1313" spans="1:21" x14ac:dyDescent="0.3">
      <c r="A1313" t="s">
        <v>21</v>
      </c>
      <c r="B1313" t="s">
        <v>648</v>
      </c>
      <c r="C1313" t="s">
        <v>158</v>
      </c>
      <c r="D1313" t="s">
        <v>159</v>
      </c>
      <c r="E1313" t="s">
        <v>25</v>
      </c>
      <c r="F1313" t="s">
        <v>41</v>
      </c>
      <c r="G1313" t="s">
        <v>778</v>
      </c>
      <c r="H1313" t="s">
        <v>216</v>
      </c>
      <c r="I1313" t="s">
        <v>913</v>
      </c>
      <c r="J1313" t="s">
        <v>216</v>
      </c>
      <c r="K1313" t="s">
        <v>44</v>
      </c>
      <c r="L1313">
        <v>9</v>
      </c>
      <c r="M1313" t="s">
        <v>159</v>
      </c>
      <c r="N1313" s="5">
        <v>0.66</v>
      </c>
      <c r="O1313" t="s">
        <v>30</v>
      </c>
      <c r="P1313" s="5">
        <v>9.1666666999999993E-2</v>
      </c>
      <c r="Q1313" s="6">
        <v>10053.029560000001</v>
      </c>
      <c r="R1313" s="7">
        <v>6.1734118931197298E-4</v>
      </c>
      <c r="S1313" s="7">
        <v>0</v>
      </c>
      <c r="T1313" s="6">
        <v>6.2061492247588212</v>
      </c>
      <c r="U1313" s="6">
        <v>0</v>
      </c>
    </row>
    <row r="1314" spans="1:21" x14ac:dyDescent="0.3">
      <c r="A1314" t="s">
        <v>21</v>
      </c>
      <c r="B1314" t="s">
        <v>648</v>
      </c>
      <c r="C1314" t="s">
        <v>158</v>
      </c>
      <c r="D1314" t="s">
        <v>159</v>
      </c>
      <c r="E1314" t="s">
        <v>25</v>
      </c>
      <c r="F1314" t="s">
        <v>26</v>
      </c>
      <c r="G1314" t="s">
        <v>779</v>
      </c>
      <c r="H1314" t="s">
        <v>214</v>
      </c>
      <c r="I1314" t="s">
        <v>214</v>
      </c>
      <c r="J1314" t="s">
        <v>214</v>
      </c>
      <c r="K1314" t="s">
        <v>44</v>
      </c>
      <c r="L1314">
        <v>13</v>
      </c>
      <c r="M1314" t="s">
        <v>159</v>
      </c>
      <c r="N1314" s="5">
        <v>7.7727273E-2</v>
      </c>
      <c r="O1314" t="s">
        <v>30</v>
      </c>
      <c r="P1314" s="5">
        <v>0.263956472</v>
      </c>
      <c r="Q1314" s="6">
        <v>51.457695530000002</v>
      </c>
      <c r="R1314" s="7">
        <v>1.4212234250774719E-4</v>
      </c>
      <c r="S1314" s="7">
        <v>0</v>
      </c>
      <c r="T1314" s="6">
        <v>7.3132882287740321E-3</v>
      </c>
      <c r="U1314" s="6">
        <v>0</v>
      </c>
    </row>
    <row r="1315" spans="1:21" x14ac:dyDescent="0.3">
      <c r="A1315" t="s">
        <v>21</v>
      </c>
      <c r="B1315" t="s">
        <v>648</v>
      </c>
      <c r="C1315" t="s">
        <v>158</v>
      </c>
      <c r="D1315" t="s">
        <v>159</v>
      </c>
      <c r="E1315" t="s">
        <v>25</v>
      </c>
      <c r="F1315" t="s">
        <v>26</v>
      </c>
      <c r="G1315" t="s">
        <v>780</v>
      </c>
      <c r="H1315" t="s">
        <v>216</v>
      </c>
      <c r="I1315" t="s">
        <v>913</v>
      </c>
      <c r="J1315" t="s">
        <v>216</v>
      </c>
      <c r="K1315" t="s">
        <v>44</v>
      </c>
      <c r="L1315">
        <v>9</v>
      </c>
      <c r="M1315" t="s">
        <v>159</v>
      </c>
      <c r="N1315" s="5">
        <v>0.66</v>
      </c>
      <c r="O1315" t="s">
        <v>30</v>
      </c>
      <c r="P1315" s="5">
        <v>9.1666666999999993E-2</v>
      </c>
      <c r="Q1315" s="6">
        <v>128.57193599999999</v>
      </c>
      <c r="R1315" s="7">
        <v>6.1734118931197298E-4</v>
      </c>
      <c r="S1315" s="7">
        <v>0</v>
      </c>
      <c r="T1315" s="6">
        <v>7.9372751882382866E-2</v>
      </c>
      <c r="U1315" s="6">
        <v>0</v>
      </c>
    </row>
    <row r="1316" spans="1:21" x14ac:dyDescent="0.3">
      <c r="A1316" t="s">
        <v>21</v>
      </c>
      <c r="B1316" t="s">
        <v>648</v>
      </c>
      <c r="C1316" t="s">
        <v>219</v>
      </c>
      <c r="D1316" t="s">
        <v>220</v>
      </c>
      <c r="E1316" t="s">
        <v>25</v>
      </c>
      <c r="F1316" t="s">
        <v>26</v>
      </c>
      <c r="G1316" t="s">
        <v>781</v>
      </c>
      <c r="H1316" t="s">
        <v>28</v>
      </c>
      <c r="I1316" t="s">
        <v>28</v>
      </c>
      <c r="J1316" t="s">
        <v>28</v>
      </c>
      <c r="K1316" t="s">
        <v>29</v>
      </c>
      <c r="L1316">
        <v>20</v>
      </c>
      <c r="N1316" s="5">
        <v>0</v>
      </c>
      <c r="O1316" t="s">
        <v>30</v>
      </c>
      <c r="P1316" s="5">
        <v>0.3</v>
      </c>
      <c r="Q1316" s="6">
        <v>0</v>
      </c>
      <c r="R1316" s="7">
        <v>3.6816310603171587E-4</v>
      </c>
      <c r="S1316" s="7">
        <v>1.1165464820805937E-4</v>
      </c>
      <c r="T1316" s="6">
        <v>0</v>
      </c>
      <c r="U1316" s="6">
        <v>0</v>
      </c>
    </row>
    <row r="1317" spans="1:21" x14ac:dyDescent="0.3">
      <c r="A1317" t="s">
        <v>21</v>
      </c>
      <c r="B1317" t="s">
        <v>648</v>
      </c>
      <c r="C1317" t="s">
        <v>219</v>
      </c>
      <c r="D1317" t="s">
        <v>220</v>
      </c>
      <c r="E1317" t="s">
        <v>25</v>
      </c>
      <c r="F1317" t="s">
        <v>26</v>
      </c>
      <c r="G1317" t="s">
        <v>782</v>
      </c>
      <c r="H1317" t="s">
        <v>223</v>
      </c>
      <c r="I1317" t="s">
        <v>914</v>
      </c>
      <c r="J1317" t="s">
        <v>223</v>
      </c>
      <c r="K1317" t="s">
        <v>29</v>
      </c>
      <c r="L1317">
        <v>5</v>
      </c>
      <c r="M1317" t="s">
        <v>220</v>
      </c>
      <c r="N1317" s="5">
        <v>0</v>
      </c>
      <c r="O1317" t="s">
        <v>30</v>
      </c>
      <c r="P1317" s="5">
        <v>1</v>
      </c>
      <c r="Q1317" s="6">
        <v>0</v>
      </c>
      <c r="R1317" s="7">
        <v>1.0438347089802846E-4</v>
      </c>
      <c r="S1317" s="7">
        <v>3.4778106055455282E-5</v>
      </c>
      <c r="T1317" s="6">
        <v>0</v>
      </c>
      <c r="U1317" s="6">
        <v>0</v>
      </c>
    </row>
    <row r="1318" spans="1:21" x14ac:dyDescent="0.3">
      <c r="A1318" t="s">
        <v>21</v>
      </c>
      <c r="B1318" t="s">
        <v>648</v>
      </c>
      <c r="C1318" t="s">
        <v>219</v>
      </c>
      <c r="D1318" t="s">
        <v>220</v>
      </c>
      <c r="E1318" t="s">
        <v>25</v>
      </c>
      <c r="F1318" t="s">
        <v>31</v>
      </c>
      <c r="G1318" t="s">
        <v>783</v>
      </c>
      <c r="H1318" t="s">
        <v>28</v>
      </c>
      <c r="I1318" t="s">
        <v>28</v>
      </c>
      <c r="J1318" t="s">
        <v>28</v>
      </c>
      <c r="K1318" t="s">
        <v>29</v>
      </c>
      <c r="L1318">
        <v>20</v>
      </c>
      <c r="N1318" s="5">
        <v>0</v>
      </c>
      <c r="O1318" t="s">
        <v>30</v>
      </c>
      <c r="P1318" s="5">
        <v>0.3</v>
      </c>
      <c r="Q1318" s="6">
        <v>0</v>
      </c>
      <c r="R1318" s="7">
        <v>3.6816310603171587E-4</v>
      </c>
      <c r="S1318" s="7">
        <v>1.1165464820805937E-4</v>
      </c>
      <c r="T1318" s="6">
        <v>0</v>
      </c>
      <c r="U1318" s="6">
        <v>0</v>
      </c>
    </row>
    <row r="1319" spans="1:21" x14ac:dyDescent="0.3">
      <c r="A1319" t="s">
        <v>21</v>
      </c>
      <c r="B1319" t="s">
        <v>648</v>
      </c>
      <c r="C1319" t="s">
        <v>219</v>
      </c>
      <c r="D1319" t="s">
        <v>220</v>
      </c>
      <c r="E1319" t="s">
        <v>25</v>
      </c>
      <c r="F1319" t="s">
        <v>31</v>
      </c>
      <c r="G1319" t="s">
        <v>784</v>
      </c>
      <c r="H1319" t="s">
        <v>223</v>
      </c>
      <c r="I1319" t="s">
        <v>914</v>
      </c>
      <c r="J1319" t="s">
        <v>223</v>
      </c>
      <c r="K1319" t="s">
        <v>29</v>
      </c>
      <c r="L1319">
        <v>5</v>
      </c>
      <c r="M1319" t="s">
        <v>220</v>
      </c>
      <c r="N1319" s="5">
        <v>1.1083333000000001E-2</v>
      </c>
      <c r="O1319" t="s">
        <v>30</v>
      </c>
      <c r="P1319" s="5">
        <v>1</v>
      </c>
      <c r="Q1319" s="6">
        <v>16987.558260000002</v>
      </c>
      <c r="R1319" s="7">
        <v>1.0438347089802846E-4</v>
      </c>
      <c r="S1319" s="7">
        <v>3.4778106055455282E-5</v>
      </c>
      <c r="T1319" s="6">
        <v>1.7732202932612733</v>
      </c>
      <c r="U1319" s="6">
        <v>0.59079510278950542</v>
      </c>
    </row>
    <row r="1320" spans="1:21" x14ac:dyDescent="0.3">
      <c r="A1320" t="s">
        <v>21</v>
      </c>
      <c r="B1320" t="s">
        <v>648</v>
      </c>
      <c r="C1320" t="s">
        <v>219</v>
      </c>
      <c r="D1320" t="s">
        <v>220</v>
      </c>
      <c r="E1320" t="s">
        <v>25</v>
      </c>
      <c r="F1320" t="s">
        <v>41</v>
      </c>
      <c r="G1320" t="s">
        <v>785</v>
      </c>
      <c r="H1320" t="s">
        <v>227</v>
      </c>
      <c r="I1320" t="s">
        <v>915</v>
      </c>
      <c r="J1320" t="s">
        <v>227</v>
      </c>
      <c r="K1320" t="s">
        <v>44</v>
      </c>
      <c r="L1320">
        <v>14</v>
      </c>
      <c r="M1320" t="s">
        <v>220</v>
      </c>
      <c r="N1320" s="5">
        <v>0.54</v>
      </c>
      <c r="O1320" t="s">
        <v>30</v>
      </c>
      <c r="P1320" s="5">
        <v>0.21988700899999999</v>
      </c>
      <c r="Q1320" s="6">
        <v>179975.5845</v>
      </c>
      <c r="R1320" s="7">
        <v>1.0438347089802846E-4</v>
      </c>
      <c r="S1320" s="7">
        <v>3.4778106055455282E-5</v>
      </c>
      <c r="T1320" s="6">
        <v>18.786476187011413</v>
      </c>
      <c r="U1320" s="6">
        <v>6.2592099651335538</v>
      </c>
    </row>
    <row r="1321" spans="1:21" x14ac:dyDescent="0.3">
      <c r="A1321" t="s">
        <v>21</v>
      </c>
      <c r="B1321" t="s">
        <v>648</v>
      </c>
      <c r="C1321" t="s">
        <v>219</v>
      </c>
      <c r="D1321" t="s">
        <v>220</v>
      </c>
      <c r="E1321" t="s">
        <v>25</v>
      </c>
      <c r="F1321" t="s">
        <v>26</v>
      </c>
      <c r="G1321" t="s">
        <v>786</v>
      </c>
      <c r="H1321" t="s">
        <v>227</v>
      </c>
      <c r="I1321" t="s">
        <v>915</v>
      </c>
      <c r="J1321" t="s">
        <v>227</v>
      </c>
      <c r="K1321" t="s">
        <v>44</v>
      </c>
      <c r="L1321">
        <v>14</v>
      </c>
      <c r="M1321" t="s">
        <v>220</v>
      </c>
      <c r="N1321" s="5">
        <v>0.54</v>
      </c>
      <c r="O1321" t="s">
        <v>30</v>
      </c>
      <c r="P1321" s="5">
        <v>0.21988700899999999</v>
      </c>
      <c r="Q1321" s="6">
        <v>1949.790076</v>
      </c>
      <c r="R1321" s="7">
        <v>1.0438347089802846E-4</v>
      </c>
      <c r="S1321" s="7">
        <v>3.4778106055455282E-5</v>
      </c>
      <c r="T1321" s="6">
        <v>0.2035258556554107</v>
      </c>
      <c r="U1321" s="6">
        <v>6.7810006049002211E-2</v>
      </c>
    </row>
    <row r="1322" spans="1:21" x14ac:dyDescent="0.3">
      <c r="A1322" t="s">
        <v>21</v>
      </c>
      <c r="B1322" t="s">
        <v>648</v>
      </c>
      <c r="C1322" t="s">
        <v>229</v>
      </c>
      <c r="D1322" t="s">
        <v>230</v>
      </c>
      <c r="E1322" t="s">
        <v>25</v>
      </c>
      <c r="F1322" t="s">
        <v>26</v>
      </c>
      <c r="G1322" t="s">
        <v>787</v>
      </c>
      <c r="H1322" t="s">
        <v>28</v>
      </c>
      <c r="I1322" t="s">
        <v>28</v>
      </c>
      <c r="J1322" t="s">
        <v>28</v>
      </c>
      <c r="K1322" t="s">
        <v>29</v>
      </c>
      <c r="L1322">
        <v>20</v>
      </c>
      <c r="N1322" s="5">
        <v>0</v>
      </c>
      <c r="O1322" t="s">
        <v>30</v>
      </c>
      <c r="P1322" s="5">
        <v>0.3</v>
      </c>
      <c r="Q1322" s="6">
        <v>0</v>
      </c>
      <c r="R1322" s="7">
        <v>3.6816310603171587E-4</v>
      </c>
      <c r="S1322" s="7">
        <v>1.1165464820805937E-4</v>
      </c>
      <c r="T1322" s="6">
        <v>0</v>
      </c>
      <c r="U1322" s="6">
        <v>0</v>
      </c>
    </row>
    <row r="1323" spans="1:21" x14ac:dyDescent="0.3">
      <c r="A1323" t="s">
        <v>21</v>
      </c>
      <c r="B1323" t="s">
        <v>648</v>
      </c>
      <c r="C1323" t="s">
        <v>229</v>
      </c>
      <c r="D1323" t="s">
        <v>230</v>
      </c>
      <c r="E1323" t="s">
        <v>25</v>
      </c>
      <c r="F1323" t="s">
        <v>31</v>
      </c>
      <c r="G1323" t="s">
        <v>788</v>
      </c>
      <c r="H1323" t="s">
        <v>28</v>
      </c>
      <c r="I1323" t="s">
        <v>28</v>
      </c>
      <c r="J1323" t="s">
        <v>28</v>
      </c>
      <c r="K1323" t="s">
        <v>29</v>
      </c>
      <c r="L1323">
        <v>20</v>
      </c>
      <c r="N1323" s="5">
        <v>0</v>
      </c>
      <c r="O1323" t="s">
        <v>30</v>
      </c>
      <c r="P1323" s="5">
        <v>0.3</v>
      </c>
      <c r="Q1323" s="6">
        <v>0</v>
      </c>
      <c r="R1323" s="7">
        <v>3.6816310603171587E-4</v>
      </c>
      <c r="S1323" s="7">
        <v>1.1165464820805937E-4</v>
      </c>
      <c r="T1323" s="6">
        <v>0</v>
      </c>
      <c r="U1323" s="6">
        <v>0</v>
      </c>
    </row>
    <row r="1324" spans="1:21" x14ac:dyDescent="0.3">
      <c r="A1324" t="s">
        <v>21</v>
      </c>
      <c r="B1324" t="s">
        <v>648</v>
      </c>
      <c r="C1324" t="s">
        <v>229</v>
      </c>
      <c r="D1324" t="s">
        <v>230</v>
      </c>
      <c r="E1324" t="s">
        <v>25</v>
      </c>
      <c r="F1324" t="s">
        <v>41</v>
      </c>
      <c r="G1324" t="s">
        <v>789</v>
      </c>
      <c r="H1324" t="s">
        <v>234</v>
      </c>
      <c r="I1324" t="s">
        <v>916</v>
      </c>
      <c r="J1324" t="s">
        <v>234</v>
      </c>
      <c r="K1324" t="s">
        <v>44</v>
      </c>
      <c r="L1324">
        <v>10</v>
      </c>
      <c r="M1324" t="s">
        <v>230</v>
      </c>
      <c r="N1324" s="5">
        <v>0.8</v>
      </c>
      <c r="O1324" t="s">
        <v>30</v>
      </c>
      <c r="P1324" s="5">
        <v>0.188235294</v>
      </c>
      <c r="Q1324" s="6">
        <v>68490.778479999994</v>
      </c>
      <c r="R1324" s="7">
        <v>2.3714112467132511E-4</v>
      </c>
      <c r="S1324" s="7">
        <v>5.6896016758400947E-5</v>
      </c>
      <c r="T1324" s="6">
        <v>16.241980238361791</v>
      </c>
      <c r="U1324" s="6">
        <v>3.8968524801940068</v>
      </c>
    </row>
    <row r="1325" spans="1:21" x14ac:dyDescent="0.3">
      <c r="A1325" t="s">
        <v>21</v>
      </c>
      <c r="B1325" t="s">
        <v>648</v>
      </c>
      <c r="C1325" t="s">
        <v>229</v>
      </c>
      <c r="D1325" t="s">
        <v>230</v>
      </c>
      <c r="E1325" t="s">
        <v>25</v>
      </c>
      <c r="F1325" t="s">
        <v>26</v>
      </c>
      <c r="G1325" t="s">
        <v>790</v>
      </c>
      <c r="H1325" t="s">
        <v>234</v>
      </c>
      <c r="I1325" t="s">
        <v>916</v>
      </c>
      <c r="J1325" t="s">
        <v>234</v>
      </c>
      <c r="K1325" t="s">
        <v>44</v>
      </c>
      <c r="L1325">
        <v>10</v>
      </c>
      <c r="M1325" t="s">
        <v>230</v>
      </c>
      <c r="N1325" s="5">
        <v>0.8</v>
      </c>
      <c r="O1325" t="s">
        <v>30</v>
      </c>
      <c r="P1325" s="5">
        <v>0.188235294</v>
      </c>
      <c r="Q1325" s="6">
        <v>733.78032059999998</v>
      </c>
      <c r="R1325" s="7">
        <v>2.3714112467132511E-4</v>
      </c>
      <c r="S1325" s="7">
        <v>5.6896016758400947E-5</v>
      </c>
      <c r="T1325" s="6">
        <v>0.17400949048876951</v>
      </c>
      <c r="U1325" s="6">
        <v>4.1749177417842419E-2</v>
      </c>
    </row>
    <row r="1326" spans="1:21" x14ac:dyDescent="0.3">
      <c r="A1326" t="s">
        <v>21</v>
      </c>
      <c r="B1326" t="s">
        <v>648</v>
      </c>
      <c r="C1326" t="s">
        <v>23</v>
      </c>
      <c r="D1326" t="s">
        <v>236</v>
      </c>
      <c r="E1326" t="s">
        <v>25</v>
      </c>
      <c r="F1326" t="s">
        <v>26</v>
      </c>
      <c r="G1326" t="s">
        <v>649</v>
      </c>
      <c r="H1326" t="s">
        <v>28</v>
      </c>
      <c r="I1326" t="s">
        <v>28</v>
      </c>
      <c r="J1326" t="s">
        <v>28</v>
      </c>
      <c r="K1326" t="s">
        <v>29</v>
      </c>
      <c r="L1326">
        <v>20</v>
      </c>
      <c r="N1326" s="5">
        <v>0</v>
      </c>
      <c r="O1326" t="s">
        <v>30</v>
      </c>
      <c r="P1326" s="5">
        <v>0.3</v>
      </c>
      <c r="Q1326" s="6">
        <v>0</v>
      </c>
      <c r="R1326" s="7">
        <v>3.6816310603171587E-4</v>
      </c>
      <c r="S1326" s="7">
        <v>1.1165464820805937E-4</v>
      </c>
      <c r="T1326" s="6">
        <v>0</v>
      </c>
      <c r="U1326" s="6">
        <v>0</v>
      </c>
    </row>
    <row r="1327" spans="1:21" x14ac:dyDescent="0.3">
      <c r="A1327" t="s">
        <v>21</v>
      </c>
      <c r="B1327" t="s">
        <v>648</v>
      </c>
      <c r="C1327" t="s">
        <v>23</v>
      </c>
      <c r="D1327" t="s">
        <v>236</v>
      </c>
      <c r="E1327" t="s">
        <v>25</v>
      </c>
      <c r="F1327" t="s">
        <v>31</v>
      </c>
      <c r="G1327" t="s">
        <v>650</v>
      </c>
      <c r="H1327" t="s">
        <v>28</v>
      </c>
      <c r="I1327" t="s">
        <v>28</v>
      </c>
      <c r="J1327" t="s">
        <v>28</v>
      </c>
      <c r="K1327" t="s">
        <v>29</v>
      </c>
      <c r="L1327">
        <v>20</v>
      </c>
      <c r="N1327" s="5">
        <v>0</v>
      </c>
      <c r="O1327" t="s">
        <v>30</v>
      </c>
      <c r="P1327" s="5">
        <v>0.3</v>
      </c>
      <c r="Q1327" s="6">
        <v>0</v>
      </c>
      <c r="R1327" s="7">
        <v>3.6816310603171587E-4</v>
      </c>
      <c r="S1327" s="7">
        <v>1.1165464820805937E-4</v>
      </c>
      <c r="T1327" s="6">
        <v>0</v>
      </c>
      <c r="U1327" s="6">
        <v>0</v>
      </c>
    </row>
    <row r="1328" spans="1:21" x14ac:dyDescent="0.3">
      <c r="A1328" t="s">
        <v>21</v>
      </c>
      <c r="B1328" t="s">
        <v>648</v>
      </c>
      <c r="C1328" t="s">
        <v>23</v>
      </c>
      <c r="D1328" t="s">
        <v>236</v>
      </c>
      <c r="E1328" t="s">
        <v>25</v>
      </c>
      <c r="F1328" t="s">
        <v>41</v>
      </c>
      <c r="G1328" t="s">
        <v>791</v>
      </c>
      <c r="H1328" t="s">
        <v>238</v>
      </c>
      <c r="I1328" t="s">
        <v>238</v>
      </c>
      <c r="J1328" t="s">
        <v>238</v>
      </c>
      <c r="K1328" t="s">
        <v>44</v>
      </c>
      <c r="L1328">
        <v>10</v>
      </c>
      <c r="M1328" t="s">
        <v>236</v>
      </c>
      <c r="N1328" s="5">
        <v>0.56999999999999995</v>
      </c>
      <c r="O1328" t="s">
        <v>30</v>
      </c>
      <c r="P1328" s="5">
        <v>0.64363636400000002</v>
      </c>
      <c r="Q1328" s="6">
        <v>0</v>
      </c>
      <c r="R1328" s="7">
        <v>5.4347823606804013E-4</v>
      </c>
      <c r="S1328" s="7">
        <v>0</v>
      </c>
      <c r="T1328" s="6">
        <v>0</v>
      </c>
      <c r="U1328" s="6">
        <v>0</v>
      </c>
    </row>
    <row r="1329" spans="1:21" x14ac:dyDescent="0.3">
      <c r="A1329" t="s">
        <v>21</v>
      </c>
      <c r="B1329" t="s">
        <v>648</v>
      </c>
      <c r="C1329" t="s">
        <v>23</v>
      </c>
      <c r="D1329" t="s">
        <v>236</v>
      </c>
      <c r="E1329" t="s">
        <v>25</v>
      </c>
      <c r="F1329" t="s">
        <v>41</v>
      </c>
      <c r="G1329" t="s">
        <v>792</v>
      </c>
      <c r="H1329" t="s">
        <v>240</v>
      </c>
      <c r="I1329" t="s">
        <v>240</v>
      </c>
      <c r="J1329" t="s">
        <v>240</v>
      </c>
      <c r="K1329" t="s">
        <v>44</v>
      </c>
      <c r="L1329">
        <v>10</v>
      </c>
      <c r="M1329" t="s">
        <v>236</v>
      </c>
      <c r="N1329" s="5">
        <v>0</v>
      </c>
      <c r="O1329" t="s">
        <v>30</v>
      </c>
      <c r="P1329" s="5">
        <v>0.61785124000000002</v>
      </c>
      <c r="Q1329" s="6">
        <v>0</v>
      </c>
      <c r="R1329" s="7">
        <v>5.4347823606804013E-4</v>
      </c>
      <c r="S1329" s="7">
        <v>0</v>
      </c>
      <c r="T1329" s="6">
        <v>0</v>
      </c>
      <c r="U1329" s="6">
        <v>0</v>
      </c>
    </row>
    <row r="1330" spans="1:21" x14ac:dyDescent="0.3">
      <c r="A1330" t="s">
        <v>21</v>
      </c>
      <c r="B1330" t="s">
        <v>648</v>
      </c>
      <c r="C1330" t="s">
        <v>23</v>
      </c>
      <c r="D1330" t="s">
        <v>236</v>
      </c>
      <c r="E1330" t="s">
        <v>25</v>
      </c>
      <c r="F1330" t="s">
        <v>41</v>
      </c>
      <c r="G1330" t="s">
        <v>793</v>
      </c>
      <c r="H1330" t="s">
        <v>242</v>
      </c>
      <c r="I1330" t="s">
        <v>242</v>
      </c>
      <c r="J1330" t="s">
        <v>242</v>
      </c>
      <c r="K1330" t="s">
        <v>44</v>
      </c>
      <c r="L1330">
        <v>10</v>
      </c>
      <c r="M1330" t="s">
        <v>236</v>
      </c>
      <c r="N1330" s="5">
        <v>0</v>
      </c>
      <c r="O1330" t="s">
        <v>30</v>
      </c>
      <c r="P1330" s="5">
        <v>0.81</v>
      </c>
      <c r="Q1330" s="6">
        <v>0</v>
      </c>
      <c r="R1330" s="7">
        <v>5.4347823606804013E-4</v>
      </c>
      <c r="S1330" s="7">
        <v>0</v>
      </c>
      <c r="T1330" s="6">
        <v>0</v>
      </c>
      <c r="U1330" s="6">
        <v>0</v>
      </c>
    </row>
    <row r="1331" spans="1:21" x14ac:dyDescent="0.3">
      <c r="A1331" t="s">
        <v>21</v>
      </c>
      <c r="B1331" t="s">
        <v>648</v>
      </c>
      <c r="C1331" t="s">
        <v>23</v>
      </c>
      <c r="D1331" t="s">
        <v>236</v>
      </c>
      <c r="E1331" t="s">
        <v>25</v>
      </c>
      <c r="F1331" t="s">
        <v>26</v>
      </c>
      <c r="G1331" t="s">
        <v>794</v>
      </c>
      <c r="H1331" t="s">
        <v>238</v>
      </c>
      <c r="I1331" t="s">
        <v>238</v>
      </c>
      <c r="J1331" t="s">
        <v>238</v>
      </c>
      <c r="K1331" t="s">
        <v>44</v>
      </c>
      <c r="L1331">
        <v>10</v>
      </c>
      <c r="M1331" t="s">
        <v>236</v>
      </c>
      <c r="N1331" s="5">
        <v>0.56999999999999995</v>
      </c>
      <c r="O1331" t="s">
        <v>30</v>
      </c>
      <c r="P1331" s="5">
        <v>0.64363636400000002</v>
      </c>
      <c r="Q1331" s="6">
        <v>0</v>
      </c>
      <c r="R1331" s="7">
        <v>5.4347823606804013E-4</v>
      </c>
      <c r="S1331" s="7">
        <v>0</v>
      </c>
      <c r="T1331" s="6">
        <v>0</v>
      </c>
      <c r="U1331" s="6">
        <v>0</v>
      </c>
    </row>
    <row r="1332" spans="1:21" x14ac:dyDescent="0.3">
      <c r="A1332" t="s">
        <v>21</v>
      </c>
      <c r="B1332" t="s">
        <v>648</v>
      </c>
      <c r="C1332" t="s">
        <v>23</v>
      </c>
      <c r="D1332" t="s">
        <v>236</v>
      </c>
      <c r="E1332" t="s">
        <v>25</v>
      </c>
      <c r="F1332" t="s">
        <v>26</v>
      </c>
      <c r="G1332" t="s">
        <v>795</v>
      </c>
      <c r="H1332" t="s">
        <v>240</v>
      </c>
      <c r="I1332" t="s">
        <v>240</v>
      </c>
      <c r="J1332" t="s">
        <v>240</v>
      </c>
      <c r="K1332" t="s">
        <v>44</v>
      </c>
      <c r="L1332">
        <v>10</v>
      </c>
      <c r="M1332" t="s">
        <v>236</v>
      </c>
      <c r="N1332" s="5">
        <v>0</v>
      </c>
      <c r="O1332" t="s">
        <v>30</v>
      </c>
      <c r="P1332" s="5">
        <v>0.61785124000000002</v>
      </c>
      <c r="Q1332" s="6">
        <v>0</v>
      </c>
      <c r="R1332" s="7">
        <v>5.4347823606804013E-4</v>
      </c>
      <c r="S1332" s="7">
        <v>0</v>
      </c>
      <c r="T1332" s="6">
        <v>0</v>
      </c>
      <c r="U1332" s="6">
        <v>0</v>
      </c>
    </row>
    <row r="1333" spans="1:21" x14ac:dyDescent="0.3">
      <c r="A1333" t="s">
        <v>21</v>
      </c>
      <c r="B1333" t="s">
        <v>648</v>
      </c>
      <c r="C1333" t="s">
        <v>23</v>
      </c>
      <c r="D1333" t="s">
        <v>236</v>
      </c>
      <c r="E1333" t="s">
        <v>25</v>
      </c>
      <c r="F1333" t="s">
        <v>26</v>
      </c>
      <c r="G1333" t="s">
        <v>796</v>
      </c>
      <c r="H1333" t="s">
        <v>242</v>
      </c>
      <c r="I1333" t="s">
        <v>242</v>
      </c>
      <c r="J1333" t="s">
        <v>242</v>
      </c>
      <c r="K1333" t="s">
        <v>44</v>
      </c>
      <c r="L1333">
        <v>10</v>
      </c>
      <c r="M1333" t="s">
        <v>236</v>
      </c>
      <c r="N1333" s="5">
        <v>0</v>
      </c>
      <c r="O1333" t="s">
        <v>30</v>
      </c>
      <c r="P1333" s="5">
        <v>0.81</v>
      </c>
      <c r="Q1333" s="6">
        <v>0</v>
      </c>
      <c r="R1333" s="7">
        <v>5.4347823606804013E-4</v>
      </c>
      <c r="S1333" s="7">
        <v>0</v>
      </c>
      <c r="T1333" s="6">
        <v>0</v>
      </c>
      <c r="U1333" s="6">
        <v>0</v>
      </c>
    </row>
    <row r="1334" spans="1:21" x14ac:dyDescent="0.3">
      <c r="A1334" t="s">
        <v>21</v>
      </c>
      <c r="B1334" t="s">
        <v>648</v>
      </c>
      <c r="C1334" t="s">
        <v>23</v>
      </c>
      <c r="D1334" t="s">
        <v>246</v>
      </c>
      <c r="E1334" t="s">
        <v>25</v>
      </c>
      <c r="F1334" t="s">
        <v>26</v>
      </c>
      <c r="G1334" t="s">
        <v>649</v>
      </c>
      <c r="H1334" t="s">
        <v>28</v>
      </c>
      <c r="I1334" t="s">
        <v>28</v>
      </c>
      <c r="J1334" t="s">
        <v>28</v>
      </c>
      <c r="K1334" t="s">
        <v>29</v>
      </c>
      <c r="L1334">
        <v>20</v>
      </c>
      <c r="N1334" s="5">
        <v>0</v>
      </c>
      <c r="O1334" t="s">
        <v>30</v>
      </c>
      <c r="P1334" s="5">
        <v>0.3</v>
      </c>
      <c r="Q1334" s="6">
        <v>0</v>
      </c>
      <c r="R1334" s="7">
        <v>3.6816310603171587E-4</v>
      </c>
      <c r="S1334" s="7">
        <v>1.1165464820805937E-4</v>
      </c>
      <c r="T1334" s="6">
        <v>0</v>
      </c>
      <c r="U1334" s="6">
        <v>0</v>
      </c>
    </row>
    <row r="1335" spans="1:21" x14ac:dyDescent="0.3">
      <c r="A1335" t="s">
        <v>21</v>
      </c>
      <c r="B1335" t="s">
        <v>648</v>
      </c>
      <c r="C1335" t="s">
        <v>23</v>
      </c>
      <c r="D1335" t="s">
        <v>246</v>
      </c>
      <c r="E1335" t="s">
        <v>25</v>
      </c>
      <c r="F1335" t="s">
        <v>31</v>
      </c>
      <c r="G1335" t="s">
        <v>650</v>
      </c>
      <c r="H1335" t="s">
        <v>28</v>
      </c>
      <c r="I1335" t="s">
        <v>28</v>
      </c>
      <c r="J1335" t="s">
        <v>28</v>
      </c>
      <c r="K1335" t="s">
        <v>29</v>
      </c>
      <c r="L1335">
        <v>20</v>
      </c>
      <c r="N1335" s="5">
        <v>0</v>
      </c>
      <c r="O1335" t="s">
        <v>30</v>
      </c>
      <c r="P1335" s="5">
        <v>0.3</v>
      </c>
      <c r="Q1335" s="6">
        <v>0</v>
      </c>
      <c r="R1335" s="7">
        <v>3.6816310603171587E-4</v>
      </c>
      <c r="S1335" s="7">
        <v>1.1165464820805937E-4</v>
      </c>
      <c r="T1335" s="6">
        <v>0</v>
      </c>
      <c r="U1335" s="6">
        <v>0</v>
      </c>
    </row>
    <row r="1336" spans="1:21" x14ac:dyDescent="0.3">
      <c r="A1336" t="s">
        <v>21</v>
      </c>
      <c r="B1336" t="s">
        <v>648</v>
      </c>
      <c r="C1336" t="s">
        <v>23</v>
      </c>
      <c r="D1336" t="s">
        <v>246</v>
      </c>
      <c r="E1336" t="s">
        <v>25</v>
      </c>
      <c r="F1336" t="s">
        <v>41</v>
      </c>
      <c r="G1336" t="s">
        <v>797</v>
      </c>
      <c r="H1336" t="s">
        <v>248</v>
      </c>
      <c r="I1336" t="s">
        <v>248</v>
      </c>
      <c r="J1336" t="s">
        <v>248</v>
      </c>
      <c r="K1336" t="s">
        <v>44</v>
      </c>
      <c r="L1336">
        <v>15</v>
      </c>
      <c r="M1336" t="s">
        <v>246</v>
      </c>
      <c r="N1336" s="5">
        <v>0.12540000000000001</v>
      </c>
      <c r="O1336" t="s">
        <v>30</v>
      </c>
      <c r="P1336" s="5">
        <v>0.86111111100000004</v>
      </c>
      <c r="Q1336" s="6">
        <v>0</v>
      </c>
      <c r="R1336" s="7">
        <v>0</v>
      </c>
      <c r="S1336" s="7">
        <v>0</v>
      </c>
      <c r="T1336" s="6">
        <v>0</v>
      </c>
      <c r="U1336" s="6">
        <v>0</v>
      </c>
    </row>
    <row r="1337" spans="1:21" x14ac:dyDescent="0.3">
      <c r="A1337" t="s">
        <v>21</v>
      </c>
      <c r="B1337" t="s">
        <v>648</v>
      </c>
      <c r="C1337" t="s">
        <v>23</v>
      </c>
      <c r="D1337" t="s">
        <v>246</v>
      </c>
      <c r="E1337" t="s">
        <v>25</v>
      </c>
      <c r="F1337" t="s">
        <v>41</v>
      </c>
      <c r="G1337" t="s">
        <v>798</v>
      </c>
      <c r="H1337" t="s">
        <v>250</v>
      </c>
      <c r="I1337" t="s">
        <v>250</v>
      </c>
      <c r="J1337" t="s">
        <v>250</v>
      </c>
      <c r="K1337" t="s">
        <v>44</v>
      </c>
      <c r="L1337">
        <v>15</v>
      </c>
      <c r="M1337" t="s">
        <v>246</v>
      </c>
      <c r="N1337" s="5">
        <v>0.4446</v>
      </c>
      <c r="O1337" t="s">
        <v>30</v>
      </c>
      <c r="P1337" s="5">
        <v>0.8</v>
      </c>
      <c r="Q1337" s="6">
        <v>0</v>
      </c>
      <c r="R1337" s="7">
        <v>0</v>
      </c>
      <c r="S1337" s="7">
        <v>0</v>
      </c>
      <c r="T1337" s="6">
        <v>0</v>
      </c>
      <c r="U1337" s="6">
        <v>0</v>
      </c>
    </row>
    <row r="1338" spans="1:21" x14ac:dyDescent="0.3">
      <c r="A1338" t="s">
        <v>21</v>
      </c>
      <c r="B1338" t="s">
        <v>648</v>
      </c>
      <c r="C1338" t="s">
        <v>23</v>
      </c>
      <c r="D1338" t="s">
        <v>246</v>
      </c>
      <c r="E1338" t="s">
        <v>25</v>
      </c>
      <c r="F1338" t="s">
        <v>26</v>
      </c>
      <c r="G1338" t="s">
        <v>799</v>
      </c>
      <c r="H1338" t="s">
        <v>248</v>
      </c>
      <c r="I1338" t="s">
        <v>248</v>
      </c>
      <c r="J1338" t="s">
        <v>248</v>
      </c>
      <c r="K1338" t="s">
        <v>44</v>
      </c>
      <c r="L1338">
        <v>15</v>
      </c>
      <c r="M1338" t="s">
        <v>246</v>
      </c>
      <c r="N1338" s="5">
        <v>0.12540000000000001</v>
      </c>
      <c r="O1338" t="s">
        <v>30</v>
      </c>
      <c r="P1338" s="5">
        <v>0.86111111100000004</v>
      </c>
      <c r="Q1338" s="6">
        <v>0</v>
      </c>
      <c r="R1338" s="7">
        <v>0</v>
      </c>
      <c r="S1338" s="7">
        <v>0</v>
      </c>
      <c r="T1338" s="6">
        <v>0</v>
      </c>
      <c r="U1338" s="6">
        <v>0</v>
      </c>
    </row>
    <row r="1339" spans="1:21" x14ac:dyDescent="0.3">
      <c r="A1339" t="s">
        <v>21</v>
      </c>
      <c r="B1339" t="s">
        <v>648</v>
      </c>
      <c r="C1339" t="s">
        <v>23</v>
      </c>
      <c r="D1339" t="s">
        <v>246</v>
      </c>
      <c r="E1339" t="s">
        <v>25</v>
      </c>
      <c r="F1339" t="s">
        <v>26</v>
      </c>
      <c r="G1339" t="s">
        <v>800</v>
      </c>
      <c r="H1339" t="s">
        <v>250</v>
      </c>
      <c r="I1339" t="s">
        <v>250</v>
      </c>
      <c r="J1339" t="s">
        <v>250</v>
      </c>
      <c r="K1339" t="s">
        <v>44</v>
      </c>
      <c r="L1339">
        <v>15</v>
      </c>
      <c r="M1339" t="s">
        <v>246</v>
      </c>
      <c r="N1339" s="5">
        <v>0.4446</v>
      </c>
      <c r="O1339" t="s">
        <v>30</v>
      </c>
      <c r="P1339" s="5">
        <v>0.8</v>
      </c>
      <c r="Q1339" s="6">
        <v>0</v>
      </c>
      <c r="R1339" s="7">
        <v>0</v>
      </c>
      <c r="S1339" s="7">
        <v>0</v>
      </c>
      <c r="T1339" s="6">
        <v>0</v>
      </c>
      <c r="U1339" s="6">
        <v>0</v>
      </c>
    </row>
    <row r="1340" spans="1:21" x14ac:dyDescent="0.3">
      <c r="A1340" t="s">
        <v>21</v>
      </c>
      <c r="B1340" t="s">
        <v>648</v>
      </c>
      <c r="C1340" t="s">
        <v>46</v>
      </c>
      <c r="D1340" t="s">
        <v>253</v>
      </c>
      <c r="E1340" t="s">
        <v>25</v>
      </c>
      <c r="F1340" t="s">
        <v>26</v>
      </c>
      <c r="G1340" t="s">
        <v>657</v>
      </c>
      <c r="H1340" t="s">
        <v>28</v>
      </c>
      <c r="I1340" t="s">
        <v>28</v>
      </c>
      <c r="J1340" t="s">
        <v>28</v>
      </c>
      <c r="K1340" t="s">
        <v>29</v>
      </c>
      <c r="L1340">
        <v>20</v>
      </c>
      <c r="N1340" s="5">
        <v>0</v>
      </c>
      <c r="O1340" t="s">
        <v>30</v>
      </c>
      <c r="P1340" s="5">
        <v>0.3</v>
      </c>
      <c r="Q1340" s="6">
        <v>0</v>
      </c>
      <c r="R1340" s="7">
        <v>3.6816310603171587E-4</v>
      </c>
      <c r="S1340" s="7">
        <v>1.1165464820805937E-4</v>
      </c>
      <c r="T1340" s="6">
        <v>0</v>
      </c>
      <c r="U1340" s="6">
        <v>0</v>
      </c>
    </row>
    <row r="1341" spans="1:21" x14ac:dyDescent="0.3">
      <c r="A1341" t="s">
        <v>21</v>
      </c>
      <c r="B1341" t="s">
        <v>648</v>
      </c>
      <c r="C1341" t="s">
        <v>46</v>
      </c>
      <c r="D1341" t="s">
        <v>253</v>
      </c>
      <c r="E1341" t="s">
        <v>25</v>
      </c>
      <c r="F1341" t="s">
        <v>26</v>
      </c>
      <c r="G1341" t="s">
        <v>658</v>
      </c>
      <c r="H1341" t="s">
        <v>50</v>
      </c>
      <c r="I1341" t="s">
        <v>50</v>
      </c>
      <c r="J1341" t="s">
        <v>50</v>
      </c>
      <c r="K1341" t="s">
        <v>29</v>
      </c>
      <c r="L1341">
        <v>7</v>
      </c>
      <c r="N1341" s="5">
        <v>0.45</v>
      </c>
      <c r="O1341" t="s">
        <v>30</v>
      </c>
      <c r="P1341" s="5">
        <v>0.05</v>
      </c>
      <c r="Q1341" s="6">
        <v>0</v>
      </c>
      <c r="R1341" s="7">
        <v>0</v>
      </c>
      <c r="S1341" s="7">
        <v>0</v>
      </c>
      <c r="T1341" s="6">
        <v>0</v>
      </c>
      <c r="U1341" s="6">
        <v>0</v>
      </c>
    </row>
    <row r="1342" spans="1:21" x14ac:dyDescent="0.3">
      <c r="A1342" t="s">
        <v>21</v>
      </c>
      <c r="B1342" t="s">
        <v>648</v>
      </c>
      <c r="C1342" t="s">
        <v>46</v>
      </c>
      <c r="D1342" t="s">
        <v>253</v>
      </c>
      <c r="E1342" t="s">
        <v>25</v>
      </c>
      <c r="F1342" t="s">
        <v>26</v>
      </c>
      <c r="G1342" t="s">
        <v>659</v>
      </c>
      <c r="H1342" t="s">
        <v>52</v>
      </c>
      <c r="I1342" t="s">
        <v>899</v>
      </c>
      <c r="J1342" t="s">
        <v>52</v>
      </c>
      <c r="K1342" t="s">
        <v>29</v>
      </c>
      <c r="L1342">
        <v>4</v>
      </c>
      <c r="N1342" s="5">
        <v>9.1773810000000001E-3</v>
      </c>
      <c r="O1342" t="s">
        <v>30</v>
      </c>
      <c r="P1342" s="5">
        <v>1.4937763E-2</v>
      </c>
      <c r="Q1342" s="6">
        <v>0</v>
      </c>
      <c r="R1342" s="7">
        <v>9.0070861659047996E-5</v>
      </c>
      <c r="S1342" s="7">
        <v>1.9388653162790906E-4</v>
      </c>
      <c r="T1342" s="6">
        <v>0</v>
      </c>
      <c r="U1342" s="6">
        <v>0</v>
      </c>
    </row>
    <row r="1343" spans="1:21" x14ac:dyDescent="0.3">
      <c r="A1343" t="s">
        <v>21</v>
      </c>
      <c r="B1343" t="s">
        <v>648</v>
      </c>
      <c r="C1343" t="s">
        <v>46</v>
      </c>
      <c r="D1343" t="s">
        <v>253</v>
      </c>
      <c r="E1343" t="s">
        <v>25</v>
      </c>
      <c r="F1343" t="s">
        <v>26</v>
      </c>
      <c r="G1343" t="s">
        <v>660</v>
      </c>
      <c r="H1343" t="s">
        <v>54</v>
      </c>
      <c r="I1343" t="s">
        <v>54</v>
      </c>
      <c r="J1343" t="s">
        <v>54</v>
      </c>
      <c r="K1343" t="s">
        <v>29</v>
      </c>
      <c r="L1343">
        <v>7</v>
      </c>
      <c r="N1343" s="5">
        <v>1.5822619E-2</v>
      </c>
      <c r="O1343" t="s">
        <v>30</v>
      </c>
      <c r="P1343" s="5">
        <v>0.10310098400000001</v>
      </c>
      <c r="Q1343" s="6">
        <v>2.5942399999999998E-3</v>
      </c>
      <c r="R1343" s="7">
        <v>9.0070861659047996E-5</v>
      </c>
      <c r="S1343" s="7">
        <v>1.9388653162790906E-4</v>
      </c>
      <c r="T1343" s="6">
        <v>2.3366543215036865E-7</v>
      </c>
      <c r="U1343" s="6">
        <v>5.0298819581038675E-7</v>
      </c>
    </row>
    <row r="1344" spans="1:21" x14ac:dyDescent="0.3">
      <c r="A1344" t="s">
        <v>21</v>
      </c>
      <c r="B1344" t="s">
        <v>648</v>
      </c>
      <c r="C1344" t="s">
        <v>46</v>
      </c>
      <c r="D1344" t="s">
        <v>253</v>
      </c>
      <c r="E1344" t="s">
        <v>25</v>
      </c>
      <c r="F1344" t="s">
        <v>26</v>
      </c>
      <c r="G1344" t="s">
        <v>661</v>
      </c>
      <c r="H1344" t="s">
        <v>56</v>
      </c>
      <c r="I1344" t="s">
        <v>56</v>
      </c>
      <c r="J1344" t="s">
        <v>56</v>
      </c>
      <c r="K1344" t="s">
        <v>29</v>
      </c>
      <c r="L1344">
        <v>10</v>
      </c>
      <c r="N1344" s="5">
        <v>0.16</v>
      </c>
      <c r="O1344" t="s">
        <v>30</v>
      </c>
      <c r="P1344" s="5">
        <v>2.9498421E-2</v>
      </c>
      <c r="Q1344" s="6">
        <v>0</v>
      </c>
      <c r="R1344" s="7">
        <v>9.0070861659047996E-5</v>
      </c>
      <c r="S1344" s="7">
        <v>1.9388653162790906E-4</v>
      </c>
      <c r="T1344" s="6">
        <v>0</v>
      </c>
      <c r="U1344" s="6">
        <v>0</v>
      </c>
    </row>
    <row r="1345" spans="1:21" x14ac:dyDescent="0.3">
      <c r="A1345" t="s">
        <v>21</v>
      </c>
      <c r="B1345" t="s">
        <v>648</v>
      </c>
      <c r="C1345" t="s">
        <v>46</v>
      </c>
      <c r="D1345" t="s">
        <v>253</v>
      </c>
      <c r="E1345" t="s">
        <v>25</v>
      </c>
      <c r="F1345" t="s">
        <v>26</v>
      </c>
      <c r="G1345" t="s">
        <v>662</v>
      </c>
      <c r="H1345" t="s">
        <v>58</v>
      </c>
      <c r="I1345" t="s">
        <v>58</v>
      </c>
      <c r="J1345" t="s">
        <v>58</v>
      </c>
      <c r="K1345" t="s">
        <v>29</v>
      </c>
      <c r="L1345">
        <v>9</v>
      </c>
      <c r="N1345" s="5">
        <v>0.8</v>
      </c>
      <c r="O1345" t="s">
        <v>30</v>
      </c>
      <c r="P1345" s="5">
        <v>9.3933359999999994E-2</v>
      </c>
      <c r="Q1345" s="6">
        <v>0.119308051</v>
      </c>
      <c r="R1345" s="7">
        <v>9.0070861659047996E-5</v>
      </c>
      <c r="S1345" s="7">
        <v>1.9388653162790906E-4</v>
      </c>
      <c r="T1345" s="6">
        <v>1.0746178956431642E-5</v>
      </c>
      <c r="U1345" s="6">
        <v>2.3132224203675687E-5</v>
      </c>
    </row>
    <row r="1346" spans="1:21" x14ac:dyDescent="0.3">
      <c r="A1346" t="s">
        <v>21</v>
      </c>
      <c r="B1346" t="s">
        <v>648</v>
      </c>
      <c r="C1346" t="s">
        <v>46</v>
      </c>
      <c r="D1346" t="s">
        <v>253</v>
      </c>
      <c r="E1346" t="s">
        <v>25</v>
      </c>
      <c r="F1346" t="s">
        <v>26</v>
      </c>
      <c r="G1346" t="s">
        <v>663</v>
      </c>
      <c r="H1346" t="s">
        <v>60</v>
      </c>
      <c r="I1346" t="s">
        <v>60</v>
      </c>
      <c r="J1346" t="s">
        <v>60</v>
      </c>
      <c r="K1346" t="s">
        <v>29</v>
      </c>
      <c r="L1346">
        <v>13</v>
      </c>
      <c r="N1346" s="5">
        <v>0.15</v>
      </c>
      <c r="O1346" t="s">
        <v>30</v>
      </c>
      <c r="P1346" s="5">
        <v>7.6560914999999993E-2</v>
      </c>
      <c r="Q1346" s="6">
        <v>1.0025236E-2</v>
      </c>
      <c r="R1346" s="7">
        <v>9.007086165904801E-5</v>
      </c>
      <c r="S1346" s="7">
        <v>1.9388653162790906E-4</v>
      </c>
      <c r="T1346" s="6">
        <v>9.0298164485530781E-7</v>
      </c>
      <c r="U1346" s="6">
        <v>1.9437582367912525E-6</v>
      </c>
    </row>
    <row r="1347" spans="1:21" x14ac:dyDescent="0.3">
      <c r="A1347" t="s">
        <v>21</v>
      </c>
      <c r="B1347" t="s">
        <v>648</v>
      </c>
      <c r="C1347" t="s">
        <v>46</v>
      </c>
      <c r="D1347" t="s">
        <v>253</v>
      </c>
      <c r="E1347" t="s">
        <v>25</v>
      </c>
      <c r="F1347" t="s">
        <v>26</v>
      </c>
      <c r="G1347" t="s">
        <v>664</v>
      </c>
      <c r="H1347" t="s">
        <v>62</v>
      </c>
      <c r="I1347" t="s">
        <v>62</v>
      </c>
      <c r="J1347" t="s">
        <v>62</v>
      </c>
      <c r="K1347" t="s">
        <v>29</v>
      </c>
      <c r="L1347">
        <v>10</v>
      </c>
      <c r="N1347" s="5">
        <v>0.12</v>
      </c>
      <c r="O1347" t="s">
        <v>30</v>
      </c>
      <c r="P1347" s="5">
        <v>4.2109493999999997E-2</v>
      </c>
      <c r="Q1347" s="6">
        <v>0</v>
      </c>
      <c r="R1347" s="7">
        <v>9.0070861659047996E-5</v>
      </c>
      <c r="S1347" s="7">
        <v>1.9388653162790906E-4</v>
      </c>
      <c r="T1347" s="6">
        <v>0</v>
      </c>
      <c r="U1347" s="6">
        <v>0</v>
      </c>
    </row>
    <row r="1348" spans="1:21" x14ac:dyDescent="0.3">
      <c r="A1348" t="s">
        <v>21</v>
      </c>
      <c r="B1348" t="s">
        <v>648</v>
      </c>
      <c r="C1348" t="s">
        <v>46</v>
      </c>
      <c r="D1348" t="s">
        <v>253</v>
      </c>
      <c r="E1348" t="s">
        <v>25</v>
      </c>
      <c r="F1348" t="s">
        <v>26</v>
      </c>
      <c r="G1348" t="s">
        <v>665</v>
      </c>
      <c r="H1348" t="s">
        <v>64</v>
      </c>
      <c r="I1348" t="s">
        <v>64</v>
      </c>
      <c r="J1348" t="s">
        <v>64</v>
      </c>
      <c r="K1348" t="s">
        <v>29</v>
      </c>
      <c r="L1348">
        <v>10</v>
      </c>
      <c r="N1348" s="5">
        <v>0.18</v>
      </c>
      <c r="O1348" t="s">
        <v>30</v>
      </c>
      <c r="P1348" s="5">
        <v>9.2350660000000001E-3</v>
      </c>
      <c r="Q1348" s="6">
        <v>0</v>
      </c>
      <c r="R1348" s="7">
        <v>9.0070861659047996E-5</v>
      </c>
      <c r="S1348" s="7">
        <v>1.9388653162790906E-4</v>
      </c>
      <c r="T1348" s="6">
        <v>0</v>
      </c>
      <c r="U1348" s="6">
        <v>0</v>
      </c>
    </row>
    <row r="1349" spans="1:21" x14ac:dyDescent="0.3">
      <c r="A1349" t="s">
        <v>21</v>
      </c>
      <c r="B1349" t="s">
        <v>648</v>
      </c>
      <c r="C1349" t="s">
        <v>46</v>
      </c>
      <c r="D1349" t="s">
        <v>253</v>
      </c>
      <c r="E1349" t="s">
        <v>25</v>
      </c>
      <c r="F1349" t="s">
        <v>26</v>
      </c>
      <c r="G1349" t="s">
        <v>666</v>
      </c>
      <c r="H1349" t="s">
        <v>66</v>
      </c>
      <c r="I1349" t="s">
        <v>66</v>
      </c>
      <c r="J1349" t="s">
        <v>66</v>
      </c>
      <c r="K1349" t="s">
        <v>29</v>
      </c>
      <c r="L1349">
        <v>15</v>
      </c>
      <c r="N1349" s="5">
        <v>9.5000000000000001E-2</v>
      </c>
      <c r="O1349" t="s">
        <v>30</v>
      </c>
      <c r="P1349" s="5">
        <v>0.123</v>
      </c>
      <c r="Q1349" s="6">
        <v>1.8801924000000001E-2</v>
      </c>
      <c r="R1349" s="7">
        <v>9.0070861659047996E-5</v>
      </c>
      <c r="S1349" s="7">
        <v>1.9388653162790906E-4</v>
      </c>
      <c r="T1349" s="6">
        <v>1.6935054955279343E-6</v>
      </c>
      <c r="U1349" s="6">
        <v>3.6454398322915427E-6</v>
      </c>
    </row>
    <row r="1350" spans="1:21" x14ac:dyDescent="0.3">
      <c r="A1350" t="s">
        <v>21</v>
      </c>
      <c r="B1350" t="s">
        <v>648</v>
      </c>
      <c r="C1350" t="s">
        <v>46</v>
      </c>
      <c r="D1350" t="s">
        <v>253</v>
      </c>
      <c r="E1350" t="s">
        <v>25</v>
      </c>
      <c r="F1350" t="s">
        <v>31</v>
      </c>
      <c r="G1350" t="s">
        <v>667</v>
      </c>
      <c r="H1350" t="s">
        <v>28</v>
      </c>
      <c r="I1350" t="s">
        <v>28</v>
      </c>
      <c r="J1350" t="s">
        <v>28</v>
      </c>
      <c r="K1350" t="s">
        <v>29</v>
      </c>
      <c r="L1350">
        <v>20</v>
      </c>
      <c r="N1350" s="5">
        <v>0</v>
      </c>
      <c r="O1350" t="s">
        <v>30</v>
      </c>
      <c r="P1350" s="5">
        <v>0.3</v>
      </c>
      <c r="Q1350" s="6">
        <v>0</v>
      </c>
      <c r="R1350" s="7">
        <v>3.6816310603171587E-4</v>
      </c>
      <c r="S1350" s="7">
        <v>1.1165464820805937E-4</v>
      </c>
      <c r="T1350" s="6">
        <v>0</v>
      </c>
      <c r="U1350" s="6">
        <v>0</v>
      </c>
    </row>
    <row r="1351" spans="1:21" x14ac:dyDescent="0.3">
      <c r="A1351" t="s">
        <v>21</v>
      </c>
      <c r="B1351" t="s">
        <v>648</v>
      </c>
      <c r="C1351" t="s">
        <v>46</v>
      </c>
      <c r="D1351" t="s">
        <v>253</v>
      </c>
      <c r="E1351" t="s">
        <v>25</v>
      </c>
      <c r="F1351" t="s">
        <v>31</v>
      </c>
      <c r="G1351" t="s">
        <v>668</v>
      </c>
      <c r="H1351" t="s">
        <v>50</v>
      </c>
      <c r="I1351" t="s">
        <v>50</v>
      </c>
      <c r="J1351" t="s">
        <v>50</v>
      </c>
      <c r="K1351" t="s">
        <v>29</v>
      </c>
      <c r="L1351">
        <v>7</v>
      </c>
      <c r="N1351" s="5">
        <v>0.476080426</v>
      </c>
      <c r="O1351" t="s">
        <v>30</v>
      </c>
      <c r="P1351" s="5">
        <v>0.05</v>
      </c>
      <c r="Q1351" s="6">
        <v>3.1004306150000001</v>
      </c>
      <c r="R1351" s="7">
        <v>0</v>
      </c>
      <c r="S1351" s="7">
        <v>0</v>
      </c>
      <c r="T1351" s="6">
        <v>0</v>
      </c>
      <c r="U1351" s="6">
        <v>0</v>
      </c>
    </row>
    <row r="1352" spans="1:21" x14ac:dyDescent="0.3">
      <c r="A1352" t="s">
        <v>21</v>
      </c>
      <c r="B1352" t="s">
        <v>648</v>
      </c>
      <c r="C1352" t="s">
        <v>46</v>
      </c>
      <c r="D1352" t="s">
        <v>253</v>
      </c>
      <c r="E1352" t="s">
        <v>25</v>
      </c>
      <c r="F1352" t="s">
        <v>31</v>
      </c>
      <c r="G1352" t="s">
        <v>669</v>
      </c>
      <c r="H1352" t="s">
        <v>52</v>
      </c>
      <c r="I1352" t="s">
        <v>899</v>
      </c>
      <c r="J1352" t="s">
        <v>52</v>
      </c>
      <c r="K1352" t="s">
        <v>29</v>
      </c>
      <c r="L1352">
        <v>4</v>
      </c>
      <c r="N1352" s="5">
        <v>0</v>
      </c>
      <c r="O1352" t="s">
        <v>30</v>
      </c>
      <c r="P1352" s="5">
        <v>1.4937763E-2</v>
      </c>
      <c r="Q1352" s="6">
        <v>0</v>
      </c>
      <c r="R1352" s="7">
        <v>9.0070861659047996E-5</v>
      </c>
      <c r="S1352" s="7">
        <v>1.9388653162790906E-4</v>
      </c>
      <c r="T1352" s="6">
        <v>0</v>
      </c>
      <c r="U1352" s="6">
        <v>0</v>
      </c>
    </row>
    <row r="1353" spans="1:21" x14ac:dyDescent="0.3">
      <c r="A1353" t="s">
        <v>21</v>
      </c>
      <c r="B1353" t="s">
        <v>648</v>
      </c>
      <c r="C1353" t="s">
        <v>46</v>
      </c>
      <c r="D1353" t="s">
        <v>253</v>
      </c>
      <c r="E1353" t="s">
        <v>25</v>
      </c>
      <c r="F1353" t="s">
        <v>31</v>
      </c>
      <c r="G1353" t="s">
        <v>670</v>
      </c>
      <c r="H1353" t="s">
        <v>54</v>
      </c>
      <c r="I1353" t="s">
        <v>54</v>
      </c>
      <c r="J1353" t="s">
        <v>54</v>
      </c>
      <c r="K1353" t="s">
        <v>29</v>
      </c>
      <c r="L1353">
        <v>7</v>
      </c>
      <c r="N1353" s="5">
        <v>9.1419574000000003E-2</v>
      </c>
      <c r="O1353" t="s">
        <v>30</v>
      </c>
      <c r="P1353" s="5">
        <v>0.107777025</v>
      </c>
      <c r="Q1353" s="6">
        <v>1.4625152020000001</v>
      </c>
      <c r="R1353" s="7">
        <v>9.0070861659047996E-5</v>
      </c>
      <c r="S1353" s="7">
        <v>1.9388653162790906E-4</v>
      </c>
      <c r="T1353" s="6">
        <v>1.3173000443359665E-4</v>
      </c>
      <c r="U1353" s="6">
        <v>2.8356199996887083E-4</v>
      </c>
    </row>
    <row r="1354" spans="1:21" x14ac:dyDescent="0.3">
      <c r="A1354" t="s">
        <v>21</v>
      </c>
      <c r="B1354" t="s">
        <v>648</v>
      </c>
      <c r="C1354" t="s">
        <v>46</v>
      </c>
      <c r="D1354" t="s">
        <v>253</v>
      </c>
      <c r="E1354" t="s">
        <v>25</v>
      </c>
      <c r="F1354" t="s">
        <v>31</v>
      </c>
      <c r="G1354" t="s">
        <v>671</v>
      </c>
      <c r="H1354" t="s">
        <v>56</v>
      </c>
      <c r="I1354" t="s">
        <v>56</v>
      </c>
      <c r="J1354" t="s">
        <v>56</v>
      </c>
      <c r="K1354" t="s">
        <v>29</v>
      </c>
      <c r="L1354">
        <v>10</v>
      </c>
      <c r="N1354" s="5">
        <v>0</v>
      </c>
      <c r="O1354" t="s">
        <v>30</v>
      </c>
      <c r="P1354" s="5">
        <v>2.9498421E-2</v>
      </c>
      <c r="Q1354" s="6">
        <v>0</v>
      </c>
      <c r="R1354" s="7">
        <v>9.0070861659047996E-5</v>
      </c>
      <c r="S1354" s="7">
        <v>1.9388653162790906E-4</v>
      </c>
      <c r="T1354" s="6">
        <v>0</v>
      </c>
      <c r="U1354" s="6">
        <v>0</v>
      </c>
    </row>
    <row r="1355" spans="1:21" x14ac:dyDescent="0.3">
      <c r="A1355" t="s">
        <v>21</v>
      </c>
      <c r="B1355" t="s">
        <v>648</v>
      </c>
      <c r="C1355" t="s">
        <v>46</v>
      </c>
      <c r="D1355" t="s">
        <v>253</v>
      </c>
      <c r="E1355" t="s">
        <v>25</v>
      </c>
      <c r="F1355" t="s">
        <v>31</v>
      </c>
      <c r="G1355" t="s">
        <v>672</v>
      </c>
      <c r="H1355" t="s">
        <v>58</v>
      </c>
      <c r="I1355" t="s">
        <v>58</v>
      </c>
      <c r="J1355" t="s">
        <v>58</v>
      </c>
      <c r="K1355" t="s">
        <v>29</v>
      </c>
      <c r="L1355">
        <v>9</v>
      </c>
      <c r="N1355" s="5">
        <v>0.36</v>
      </c>
      <c r="O1355" t="s">
        <v>30</v>
      </c>
      <c r="P1355" s="5">
        <v>9.3933359999999994E-2</v>
      </c>
      <c r="Q1355" s="6">
        <v>4.9700077690000004</v>
      </c>
      <c r="R1355" s="7">
        <v>9.0070861659047996E-5</v>
      </c>
      <c r="S1355" s="7">
        <v>1.9388653162790906E-4</v>
      </c>
      <c r="T1355" s="6">
        <v>4.4765288220599282E-4</v>
      </c>
      <c r="U1355" s="6">
        <v>9.6361756849517232E-4</v>
      </c>
    </row>
    <row r="1356" spans="1:21" x14ac:dyDescent="0.3">
      <c r="A1356" t="s">
        <v>21</v>
      </c>
      <c r="B1356" t="s">
        <v>648</v>
      </c>
      <c r="C1356" t="s">
        <v>46</v>
      </c>
      <c r="D1356" t="s">
        <v>253</v>
      </c>
      <c r="E1356" t="s">
        <v>25</v>
      </c>
      <c r="F1356" t="s">
        <v>31</v>
      </c>
      <c r="G1356" t="s">
        <v>673</v>
      </c>
      <c r="H1356" t="s">
        <v>60</v>
      </c>
      <c r="I1356" t="s">
        <v>60</v>
      </c>
      <c r="J1356" t="s">
        <v>60</v>
      </c>
      <c r="K1356" t="s">
        <v>29</v>
      </c>
      <c r="L1356">
        <v>13</v>
      </c>
      <c r="N1356" s="5">
        <v>0.33750000000000002</v>
      </c>
      <c r="O1356" t="s">
        <v>30</v>
      </c>
      <c r="P1356" s="5">
        <v>7.6560914999999993E-2</v>
      </c>
      <c r="Q1356" s="6">
        <v>3.6692342670000002</v>
      </c>
      <c r="R1356" s="7">
        <v>9.007086165904801E-5</v>
      </c>
      <c r="S1356" s="7">
        <v>1.9388653162790906E-4</v>
      </c>
      <c r="T1356" s="6">
        <v>3.3049109205759546E-4</v>
      </c>
      <c r="U1356" s="6">
        <v>7.1141510575890323E-4</v>
      </c>
    </row>
    <row r="1357" spans="1:21" x14ac:dyDescent="0.3">
      <c r="A1357" t="s">
        <v>21</v>
      </c>
      <c r="B1357" t="s">
        <v>648</v>
      </c>
      <c r="C1357" t="s">
        <v>46</v>
      </c>
      <c r="D1357" t="s">
        <v>253</v>
      </c>
      <c r="E1357" t="s">
        <v>25</v>
      </c>
      <c r="F1357" t="s">
        <v>31</v>
      </c>
      <c r="G1357" t="s">
        <v>674</v>
      </c>
      <c r="H1357" t="s">
        <v>62</v>
      </c>
      <c r="I1357" t="s">
        <v>62</v>
      </c>
      <c r="J1357" t="s">
        <v>62</v>
      </c>
      <c r="K1357" t="s">
        <v>29</v>
      </c>
      <c r="L1357">
        <v>10</v>
      </c>
      <c r="N1357" s="5">
        <v>0</v>
      </c>
      <c r="O1357" t="s">
        <v>30</v>
      </c>
      <c r="P1357" s="5">
        <v>4.2109493999999997E-2</v>
      </c>
      <c r="Q1357" s="6">
        <v>0</v>
      </c>
      <c r="R1357" s="7">
        <v>9.0070861659047996E-5</v>
      </c>
      <c r="S1357" s="7">
        <v>1.9388653162790906E-4</v>
      </c>
      <c r="T1357" s="6">
        <v>0</v>
      </c>
      <c r="U1357" s="6">
        <v>0</v>
      </c>
    </row>
    <row r="1358" spans="1:21" x14ac:dyDescent="0.3">
      <c r="A1358" t="s">
        <v>21</v>
      </c>
      <c r="B1358" t="s">
        <v>648</v>
      </c>
      <c r="C1358" t="s">
        <v>46</v>
      </c>
      <c r="D1358" t="s">
        <v>253</v>
      </c>
      <c r="E1358" t="s">
        <v>25</v>
      </c>
      <c r="F1358" t="s">
        <v>31</v>
      </c>
      <c r="G1358" t="s">
        <v>675</v>
      </c>
      <c r="H1358" t="s">
        <v>64</v>
      </c>
      <c r="I1358" t="s">
        <v>64</v>
      </c>
      <c r="J1358" t="s">
        <v>64</v>
      </c>
      <c r="K1358" t="s">
        <v>29</v>
      </c>
      <c r="L1358">
        <v>10</v>
      </c>
      <c r="N1358" s="5">
        <v>0.40500000000000003</v>
      </c>
      <c r="O1358" t="s">
        <v>30</v>
      </c>
      <c r="P1358" s="5">
        <v>2.2164158E-2</v>
      </c>
      <c r="Q1358" s="6">
        <v>1.141339793</v>
      </c>
      <c r="R1358" s="7">
        <v>9.0070861659047983E-5</v>
      </c>
      <c r="S1358" s="7">
        <v>1.9388653162790906E-4</v>
      </c>
      <c r="T1358" s="6">
        <v>1.0280145860126946E-4</v>
      </c>
      <c r="U1358" s="6">
        <v>2.2129041387368567E-4</v>
      </c>
    </row>
    <row r="1359" spans="1:21" x14ac:dyDescent="0.3">
      <c r="A1359" t="s">
        <v>21</v>
      </c>
      <c r="B1359" t="s">
        <v>648</v>
      </c>
      <c r="C1359" t="s">
        <v>46</v>
      </c>
      <c r="D1359" t="s">
        <v>253</v>
      </c>
      <c r="E1359" t="s">
        <v>25</v>
      </c>
      <c r="F1359" t="s">
        <v>31</v>
      </c>
      <c r="G1359" t="s">
        <v>676</v>
      </c>
      <c r="H1359" t="s">
        <v>66</v>
      </c>
      <c r="I1359" t="s">
        <v>66</v>
      </c>
      <c r="J1359" t="s">
        <v>66</v>
      </c>
      <c r="K1359" t="s">
        <v>29</v>
      </c>
      <c r="L1359">
        <v>15</v>
      </c>
      <c r="N1359" s="5">
        <v>9.5000000000000001E-2</v>
      </c>
      <c r="O1359" t="s">
        <v>30</v>
      </c>
      <c r="P1359" s="5">
        <v>0.123</v>
      </c>
      <c r="Q1359" s="6">
        <v>1.754964497</v>
      </c>
      <c r="R1359" s="7">
        <v>9.0070861659047996E-5</v>
      </c>
      <c r="S1359" s="7">
        <v>1.9388653162790906E-4</v>
      </c>
      <c r="T1359" s="6">
        <v>1.5807116442582774E-4</v>
      </c>
      <c r="U1359" s="6">
        <v>3.4026397945344803E-4</v>
      </c>
    </row>
    <row r="1360" spans="1:21" x14ac:dyDescent="0.3">
      <c r="A1360" t="s">
        <v>21</v>
      </c>
      <c r="B1360" t="s">
        <v>648</v>
      </c>
      <c r="C1360" t="s">
        <v>46</v>
      </c>
      <c r="D1360" t="s">
        <v>253</v>
      </c>
      <c r="E1360" t="s">
        <v>25</v>
      </c>
      <c r="F1360" t="s">
        <v>41</v>
      </c>
      <c r="G1360" t="s">
        <v>801</v>
      </c>
      <c r="H1360" t="s">
        <v>255</v>
      </c>
      <c r="I1360" t="s">
        <v>255</v>
      </c>
      <c r="J1360" t="s">
        <v>255</v>
      </c>
      <c r="K1360" t="s">
        <v>44</v>
      </c>
      <c r="L1360">
        <v>20</v>
      </c>
      <c r="M1360" t="s">
        <v>253</v>
      </c>
      <c r="N1360" s="5">
        <v>0.99955161999999997</v>
      </c>
      <c r="O1360" t="s">
        <v>30</v>
      </c>
      <c r="P1360" s="5">
        <v>5.8469387999999997E-2</v>
      </c>
      <c r="Q1360" s="6">
        <v>8.0846072719999995</v>
      </c>
      <c r="R1360" s="7">
        <v>-2.3166337996372022E-5</v>
      </c>
      <c r="S1360" s="7">
        <v>2.754119923338294E-4</v>
      </c>
      <c r="T1360" s="6">
        <v>-1.8729074463107913E-4</v>
      </c>
      <c r="U1360" s="6">
        <v>2.2265977960180855E-3</v>
      </c>
    </row>
    <row r="1361" spans="1:21" x14ac:dyDescent="0.3">
      <c r="A1361" t="s">
        <v>21</v>
      </c>
      <c r="B1361" t="s">
        <v>648</v>
      </c>
      <c r="C1361" t="s">
        <v>46</v>
      </c>
      <c r="D1361" t="s">
        <v>253</v>
      </c>
      <c r="E1361" t="s">
        <v>25</v>
      </c>
      <c r="F1361" t="s">
        <v>26</v>
      </c>
      <c r="G1361" t="s">
        <v>802</v>
      </c>
      <c r="H1361" t="s">
        <v>255</v>
      </c>
      <c r="I1361" t="s">
        <v>255</v>
      </c>
      <c r="J1361" t="s">
        <v>255</v>
      </c>
      <c r="K1361" t="s">
        <v>44</v>
      </c>
      <c r="L1361">
        <v>20</v>
      </c>
      <c r="M1361" t="s">
        <v>253</v>
      </c>
      <c r="N1361" s="5">
        <v>0.99955161999999997</v>
      </c>
      <c r="O1361" t="s">
        <v>30</v>
      </c>
      <c r="P1361" s="5">
        <v>5.8469387999999997E-2</v>
      </c>
      <c r="Q1361" s="6">
        <v>8.5229751000000006E-2</v>
      </c>
      <c r="R1361" s="7">
        <v>-2.3166337996372022E-5</v>
      </c>
      <c r="S1361" s="7">
        <v>2.754119923338294E-4</v>
      </c>
      <c r="T1361" s="6">
        <v>-1.9744612190126267E-6</v>
      </c>
      <c r="U1361" s="6">
        <v>2.3473295529026192E-5</v>
      </c>
    </row>
    <row r="1362" spans="1:21" x14ac:dyDescent="0.3">
      <c r="A1362" t="s">
        <v>21</v>
      </c>
      <c r="B1362" t="s">
        <v>648</v>
      </c>
      <c r="C1362" t="s">
        <v>229</v>
      </c>
      <c r="D1362" t="s">
        <v>257</v>
      </c>
      <c r="E1362" t="s">
        <v>25</v>
      </c>
      <c r="F1362" t="s">
        <v>26</v>
      </c>
      <c r="G1362" t="s">
        <v>787</v>
      </c>
      <c r="H1362" t="s">
        <v>28</v>
      </c>
      <c r="I1362" t="s">
        <v>28</v>
      </c>
      <c r="J1362" t="s">
        <v>28</v>
      </c>
      <c r="K1362" t="s">
        <v>29</v>
      </c>
      <c r="L1362">
        <v>20</v>
      </c>
      <c r="N1362" s="5">
        <v>0</v>
      </c>
      <c r="O1362" t="s">
        <v>30</v>
      </c>
      <c r="P1362" s="5">
        <v>0.3</v>
      </c>
      <c r="Q1362" s="6">
        <v>0</v>
      </c>
      <c r="R1362" s="7">
        <v>3.6816310603171587E-4</v>
      </c>
      <c r="S1362" s="7">
        <v>1.1165464820805937E-4</v>
      </c>
      <c r="T1362" s="6">
        <v>0</v>
      </c>
      <c r="U1362" s="6">
        <v>0</v>
      </c>
    </row>
    <row r="1363" spans="1:21" x14ac:dyDescent="0.3">
      <c r="A1363" t="s">
        <v>21</v>
      </c>
      <c r="B1363" t="s">
        <v>648</v>
      </c>
      <c r="C1363" t="s">
        <v>229</v>
      </c>
      <c r="D1363" t="s">
        <v>257</v>
      </c>
      <c r="E1363" t="s">
        <v>25</v>
      </c>
      <c r="F1363" t="s">
        <v>31</v>
      </c>
      <c r="G1363" t="s">
        <v>788</v>
      </c>
      <c r="H1363" t="s">
        <v>28</v>
      </c>
      <c r="I1363" t="s">
        <v>28</v>
      </c>
      <c r="J1363" t="s">
        <v>28</v>
      </c>
      <c r="K1363" t="s">
        <v>29</v>
      </c>
      <c r="L1363">
        <v>20</v>
      </c>
      <c r="N1363" s="5">
        <v>0</v>
      </c>
      <c r="O1363" t="s">
        <v>30</v>
      </c>
      <c r="P1363" s="5">
        <v>0.3</v>
      </c>
      <c r="Q1363" s="6">
        <v>0</v>
      </c>
      <c r="R1363" s="7">
        <v>3.6816310603171587E-4</v>
      </c>
      <c r="S1363" s="7">
        <v>1.1165464820805937E-4</v>
      </c>
      <c r="T1363" s="6">
        <v>0</v>
      </c>
      <c r="U1363" s="6">
        <v>0</v>
      </c>
    </row>
    <row r="1364" spans="1:21" x14ac:dyDescent="0.3">
      <c r="A1364" t="s">
        <v>21</v>
      </c>
      <c r="B1364" t="s">
        <v>648</v>
      </c>
      <c r="C1364" t="s">
        <v>229</v>
      </c>
      <c r="D1364" t="s">
        <v>257</v>
      </c>
      <c r="E1364" t="s">
        <v>25</v>
      </c>
      <c r="F1364" t="s">
        <v>41</v>
      </c>
      <c r="G1364" t="s">
        <v>803</v>
      </c>
      <c r="H1364" t="s">
        <v>259</v>
      </c>
      <c r="I1364" t="s">
        <v>259</v>
      </c>
      <c r="J1364" t="s">
        <v>259</v>
      </c>
      <c r="K1364" t="s">
        <v>44</v>
      </c>
      <c r="L1364">
        <v>12</v>
      </c>
      <c r="M1364" t="s">
        <v>257</v>
      </c>
      <c r="N1364" s="5">
        <v>0.75</v>
      </c>
      <c r="O1364" t="s">
        <v>30</v>
      </c>
      <c r="P1364" s="5">
        <v>0.2</v>
      </c>
      <c r="Q1364" s="6">
        <v>74216.238920000003</v>
      </c>
      <c r="R1364" s="7">
        <v>2.48154770815745E-4</v>
      </c>
      <c r="S1364" s="7">
        <v>8.1591315392870456E-5</v>
      </c>
      <c r="T1364" s="6">
        <v>18.417113759999175</v>
      </c>
      <c r="U1364" s="6">
        <v>6.0554005569943481</v>
      </c>
    </row>
    <row r="1365" spans="1:21" x14ac:dyDescent="0.3">
      <c r="A1365" t="s">
        <v>21</v>
      </c>
      <c r="B1365" t="s">
        <v>648</v>
      </c>
      <c r="C1365" t="s">
        <v>229</v>
      </c>
      <c r="D1365" t="s">
        <v>257</v>
      </c>
      <c r="E1365" t="s">
        <v>25</v>
      </c>
      <c r="F1365" t="s">
        <v>26</v>
      </c>
      <c r="G1365" t="s">
        <v>804</v>
      </c>
      <c r="H1365" t="s">
        <v>259</v>
      </c>
      <c r="I1365" t="s">
        <v>259</v>
      </c>
      <c r="J1365" t="s">
        <v>259</v>
      </c>
      <c r="K1365" t="s">
        <v>44</v>
      </c>
      <c r="L1365">
        <v>12</v>
      </c>
      <c r="M1365" t="s">
        <v>257</v>
      </c>
      <c r="N1365" s="5">
        <v>0.75</v>
      </c>
      <c r="O1365" t="s">
        <v>30</v>
      </c>
      <c r="P1365" s="5">
        <v>0.2</v>
      </c>
      <c r="Q1365" s="6">
        <v>795.12040869999998</v>
      </c>
      <c r="R1365" s="7">
        <v>2.48154770815745E-4</v>
      </c>
      <c r="S1365" s="7">
        <v>8.1591315392870456E-5</v>
      </c>
      <c r="T1365" s="6">
        <v>0.19731292279186999</v>
      </c>
      <c r="U1365" s="6">
        <v>6.4874920041549752E-2</v>
      </c>
    </row>
    <row r="1366" spans="1:21" x14ac:dyDescent="0.3">
      <c r="A1366" t="s">
        <v>21</v>
      </c>
      <c r="B1366" t="s">
        <v>648</v>
      </c>
      <c r="C1366" t="s">
        <v>34</v>
      </c>
      <c r="D1366" t="s">
        <v>261</v>
      </c>
      <c r="E1366" t="s">
        <v>25</v>
      </c>
      <c r="F1366" t="s">
        <v>26</v>
      </c>
      <c r="G1366" t="s">
        <v>651</v>
      </c>
      <c r="H1366" t="s">
        <v>28</v>
      </c>
      <c r="I1366" t="s">
        <v>28</v>
      </c>
      <c r="J1366" t="s">
        <v>28</v>
      </c>
      <c r="K1366" t="s">
        <v>29</v>
      </c>
      <c r="L1366">
        <v>20</v>
      </c>
      <c r="N1366" s="5">
        <v>0</v>
      </c>
      <c r="O1366" t="s">
        <v>30</v>
      </c>
      <c r="P1366" s="5">
        <v>0.3</v>
      </c>
      <c r="Q1366" s="6">
        <v>0</v>
      </c>
      <c r="R1366" s="7">
        <v>3.6816310603171587E-4</v>
      </c>
      <c r="S1366" s="7">
        <v>1.1165464820805937E-4</v>
      </c>
      <c r="T1366" s="6">
        <v>0</v>
      </c>
      <c r="U1366" s="6">
        <v>0</v>
      </c>
    </row>
    <row r="1367" spans="1:21" x14ac:dyDescent="0.3">
      <c r="A1367" t="s">
        <v>21</v>
      </c>
      <c r="B1367" t="s">
        <v>648</v>
      </c>
      <c r="C1367" t="s">
        <v>34</v>
      </c>
      <c r="D1367" t="s">
        <v>261</v>
      </c>
      <c r="E1367" t="s">
        <v>25</v>
      </c>
      <c r="F1367" t="s">
        <v>26</v>
      </c>
      <c r="G1367" t="s">
        <v>652</v>
      </c>
      <c r="H1367" t="s">
        <v>38</v>
      </c>
      <c r="I1367" t="s">
        <v>38</v>
      </c>
      <c r="J1367" t="s">
        <v>38</v>
      </c>
      <c r="K1367" t="s">
        <v>29</v>
      </c>
      <c r="L1367">
        <v>5</v>
      </c>
      <c r="N1367" s="5">
        <v>0.9</v>
      </c>
      <c r="O1367" t="s">
        <v>30</v>
      </c>
      <c r="P1367" s="5">
        <v>2.8648030000000001E-2</v>
      </c>
      <c r="Q1367" s="6">
        <v>58.719253330000001</v>
      </c>
      <c r="R1367" s="7">
        <v>1.1015087511623278E-4</v>
      </c>
      <c r="S1367" s="7">
        <v>8.5949592175893486E-5</v>
      </c>
      <c r="T1367" s="6">
        <v>6.4679771404712663E-3</v>
      </c>
      <c r="U1367" s="6">
        <v>5.0468958765864753E-3</v>
      </c>
    </row>
    <row r="1368" spans="1:21" x14ac:dyDescent="0.3">
      <c r="A1368" t="s">
        <v>21</v>
      </c>
      <c r="B1368" t="s">
        <v>648</v>
      </c>
      <c r="C1368" t="s">
        <v>34</v>
      </c>
      <c r="D1368" t="s">
        <v>261</v>
      </c>
      <c r="E1368" t="s">
        <v>25</v>
      </c>
      <c r="F1368" t="s">
        <v>31</v>
      </c>
      <c r="G1368" t="s">
        <v>653</v>
      </c>
      <c r="H1368" t="s">
        <v>28</v>
      </c>
      <c r="I1368" t="s">
        <v>28</v>
      </c>
      <c r="J1368" t="s">
        <v>28</v>
      </c>
      <c r="K1368" t="s">
        <v>29</v>
      </c>
      <c r="L1368">
        <v>20</v>
      </c>
      <c r="N1368" s="5">
        <v>0</v>
      </c>
      <c r="O1368" t="s">
        <v>30</v>
      </c>
      <c r="P1368" s="5">
        <v>0.3</v>
      </c>
      <c r="Q1368" s="6">
        <v>0</v>
      </c>
      <c r="R1368" s="7">
        <v>3.6816310603171587E-4</v>
      </c>
      <c r="S1368" s="7">
        <v>1.1165464820805937E-4</v>
      </c>
      <c r="T1368" s="6">
        <v>0</v>
      </c>
      <c r="U1368" s="6">
        <v>0</v>
      </c>
    </row>
    <row r="1369" spans="1:21" x14ac:dyDescent="0.3">
      <c r="A1369" t="s">
        <v>21</v>
      </c>
      <c r="B1369" t="s">
        <v>648</v>
      </c>
      <c r="C1369" t="s">
        <v>34</v>
      </c>
      <c r="D1369" t="s">
        <v>261</v>
      </c>
      <c r="E1369" t="s">
        <v>25</v>
      </c>
      <c r="F1369" t="s">
        <v>31</v>
      </c>
      <c r="G1369" t="s">
        <v>654</v>
      </c>
      <c r="H1369" t="s">
        <v>38</v>
      </c>
      <c r="I1369" t="s">
        <v>38</v>
      </c>
      <c r="J1369" t="s">
        <v>38</v>
      </c>
      <c r="K1369" t="s">
        <v>29</v>
      </c>
      <c r="L1369">
        <v>5</v>
      </c>
      <c r="N1369" s="5">
        <v>0.9</v>
      </c>
      <c r="O1369" t="s">
        <v>30</v>
      </c>
      <c r="P1369" s="5">
        <v>2.8648030000000001E-2</v>
      </c>
      <c r="Q1369" s="6">
        <v>5480.8329830000002</v>
      </c>
      <c r="R1369" s="7">
        <v>1.1015087511623278E-4</v>
      </c>
      <c r="S1369" s="7">
        <v>8.5949592175893486E-5</v>
      </c>
      <c r="T1369" s="6">
        <v>0.60371854944336267</v>
      </c>
      <c r="U1369" s="6">
        <v>0.47107535967303577</v>
      </c>
    </row>
    <row r="1370" spans="1:21" x14ac:dyDescent="0.3">
      <c r="A1370" t="s">
        <v>21</v>
      </c>
      <c r="B1370" t="s">
        <v>648</v>
      </c>
      <c r="C1370" t="s">
        <v>34</v>
      </c>
      <c r="D1370" t="s">
        <v>261</v>
      </c>
      <c r="E1370" t="s">
        <v>25</v>
      </c>
      <c r="F1370" t="s">
        <v>41</v>
      </c>
      <c r="G1370" t="s">
        <v>805</v>
      </c>
      <c r="H1370" t="s">
        <v>263</v>
      </c>
      <c r="I1370" t="s">
        <v>917</v>
      </c>
      <c r="J1370" t="s">
        <v>263</v>
      </c>
      <c r="K1370" t="s">
        <v>44</v>
      </c>
      <c r="L1370">
        <v>5</v>
      </c>
      <c r="M1370" t="s">
        <v>261</v>
      </c>
      <c r="N1370" s="5">
        <v>0.43</v>
      </c>
      <c r="O1370" t="s">
        <v>30</v>
      </c>
      <c r="P1370" s="5">
        <v>0.81687869700000004</v>
      </c>
      <c r="Q1370" s="6">
        <v>115096.78690000001</v>
      </c>
      <c r="R1370" s="7">
        <v>0</v>
      </c>
      <c r="S1370" s="7">
        <v>0</v>
      </c>
      <c r="T1370" s="6">
        <v>0</v>
      </c>
      <c r="U1370" s="6">
        <v>0</v>
      </c>
    </row>
    <row r="1371" spans="1:21" x14ac:dyDescent="0.3">
      <c r="A1371" t="s">
        <v>21</v>
      </c>
      <c r="B1371" t="s">
        <v>648</v>
      </c>
      <c r="C1371" t="s">
        <v>34</v>
      </c>
      <c r="D1371" t="s">
        <v>261</v>
      </c>
      <c r="E1371" t="s">
        <v>25</v>
      </c>
      <c r="F1371" t="s">
        <v>26</v>
      </c>
      <c r="G1371" t="s">
        <v>806</v>
      </c>
      <c r="H1371" t="s">
        <v>263</v>
      </c>
      <c r="I1371" t="s">
        <v>917</v>
      </c>
      <c r="J1371" t="s">
        <v>263</v>
      </c>
      <c r="K1371" t="s">
        <v>44</v>
      </c>
      <c r="L1371">
        <v>5</v>
      </c>
      <c r="M1371" t="s">
        <v>261</v>
      </c>
      <c r="N1371" s="5">
        <v>0.43</v>
      </c>
      <c r="O1371" t="s">
        <v>30</v>
      </c>
      <c r="P1371" s="5">
        <v>0.81687869700000004</v>
      </c>
      <c r="Q1371" s="6">
        <v>1233.0967659999999</v>
      </c>
      <c r="R1371" s="7">
        <v>0</v>
      </c>
      <c r="S1371" s="7">
        <v>0</v>
      </c>
      <c r="T1371" s="6">
        <v>0</v>
      </c>
      <c r="U1371" s="6">
        <v>0</v>
      </c>
    </row>
    <row r="1372" spans="1:21" x14ac:dyDescent="0.3">
      <c r="A1372" t="s">
        <v>21</v>
      </c>
      <c r="B1372" t="s">
        <v>648</v>
      </c>
      <c r="C1372" t="s">
        <v>23</v>
      </c>
      <c r="D1372" t="s">
        <v>265</v>
      </c>
      <c r="E1372" t="s">
        <v>25</v>
      </c>
      <c r="F1372" t="s">
        <v>26</v>
      </c>
      <c r="G1372" t="s">
        <v>649</v>
      </c>
      <c r="H1372" t="s">
        <v>28</v>
      </c>
      <c r="I1372" t="s">
        <v>28</v>
      </c>
      <c r="J1372" t="s">
        <v>28</v>
      </c>
      <c r="K1372" t="s">
        <v>29</v>
      </c>
      <c r="L1372">
        <v>20</v>
      </c>
      <c r="N1372" s="5">
        <v>0</v>
      </c>
      <c r="O1372" t="s">
        <v>30</v>
      </c>
      <c r="P1372" s="5">
        <v>0.3</v>
      </c>
      <c r="Q1372" s="6">
        <v>0</v>
      </c>
      <c r="R1372" s="7">
        <v>3.6816310603171587E-4</v>
      </c>
      <c r="S1372" s="7">
        <v>1.1165464820805937E-4</v>
      </c>
      <c r="T1372" s="6">
        <v>0</v>
      </c>
      <c r="U1372" s="6">
        <v>0</v>
      </c>
    </row>
    <row r="1373" spans="1:21" x14ac:dyDescent="0.3">
      <c r="A1373" t="s">
        <v>21</v>
      </c>
      <c r="B1373" t="s">
        <v>648</v>
      </c>
      <c r="C1373" t="s">
        <v>23</v>
      </c>
      <c r="D1373" t="s">
        <v>265</v>
      </c>
      <c r="E1373" t="s">
        <v>25</v>
      </c>
      <c r="F1373" t="s">
        <v>31</v>
      </c>
      <c r="G1373" t="s">
        <v>650</v>
      </c>
      <c r="H1373" t="s">
        <v>28</v>
      </c>
      <c r="I1373" t="s">
        <v>28</v>
      </c>
      <c r="J1373" t="s">
        <v>28</v>
      </c>
      <c r="K1373" t="s">
        <v>29</v>
      </c>
      <c r="L1373">
        <v>20</v>
      </c>
      <c r="N1373" s="5">
        <v>0</v>
      </c>
      <c r="O1373" t="s">
        <v>30</v>
      </c>
      <c r="P1373" s="5">
        <v>0.3</v>
      </c>
      <c r="Q1373" s="6">
        <v>0</v>
      </c>
      <c r="R1373" s="7">
        <v>3.6816310603171587E-4</v>
      </c>
      <c r="S1373" s="7">
        <v>1.1165464820805937E-4</v>
      </c>
      <c r="T1373" s="6">
        <v>0</v>
      </c>
      <c r="U1373" s="6">
        <v>0</v>
      </c>
    </row>
    <row r="1374" spans="1:21" x14ac:dyDescent="0.3">
      <c r="A1374" t="s">
        <v>21</v>
      </c>
      <c r="B1374" t="s">
        <v>648</v>
      </c>
      <c r="C1374" t="s">
        <v>23</v>
      </c>
      <c r="D1374" t="s">
        <v>265</v>
      </c>
      <c r="E1374" t="s">
        <v>25</v>
      </c>
      <c r="F1374" t="s">
        <v>41</v>
      </c>
      <c r="G1374" t="s">
        <v>807</v>
      </c>
      <c r="H1374" t="s">
        <v>267</v>
      </c>
      <c r="I1374" t="s">
        <v>918</v>
      </c>
      <c r="J1374" t="s">
        <v>267</v>
      </c>
      <c r="K1374" t="s">
        <v>44</v>
      </c>
      <c r="L1374">
        <v>12</v>
      </c>
      <c r="M1374" t="s">
        <v>265</v>
      </c>
      <c r="N1374" s="5">
        <v>3.873984E-3</v>
      </c>
      <c r="O1374" t="s">
        <v>30</v>
      </c>
      <c r="P1374" s="5">
        <v>0.25</v>
      </c>
      <c r="Q1374" s="6">
        <v>2390.904286</v>
      </c>
      <c r="R1374" s="7">
        <v>1.6401051834691316E-4</v>
      </c>
      <c r="S1374" s="7">
        <v>3.1066345400176942E-5</v>
      </c>
      <c r="T1374" s="6">
        <v>0.39213345126471633</v>
      </c>
      <c r="U1374" s="6">
        <v>7.4276658367639442E-2</v>
      </c>
    </row>
    <row r="1375" spans="1:21" x14ac:dyDescent="0.3">
      <c r="A1375" t="s">
        <v>21</v>
      </c>
      <c r="B1375" t="s">
        <v>648</v>
      </c>
      <c r="C1375" t="s">
        <v>23</v>
      </c>
      <c r="D1375" t="s">
        <v>265</v>
      </c>
      <c r="E1375" t="s">
        <v>25</v>
      </c>
      <c r="F1375" t="s">
        <v>26</v>
      </c>
      <c r="G1375" t="s">
        <v>808</v>
      </c>
      <c r="H1375" t="s">
        <v>267</v>
      </c>
      <c r="I1375" t="s">
        <v>918</v>
      </c>
      <c r="J1375" t="s">
        <v>267</v>
      </c>
      <c r="K1375" t="s">
        <v>44</v>
      </c>
      <c r="L1375">
        <v>12</v>
      </c>
      <c r="M1375" t="s">
        <v>265</v>
      </c>
      <c r="N1375" s="5">
        <v>3.873984E-3</v>
      </c>
      <c r="O1375" t="s">
        <v>30</v>
      </c>
      <c r="P1375" s="5">
        <v>0.25</v>
      </c>
      <c r="Q1375" s="6">
        <v>25.615105539999998</v>
      </c>
      <c r="R1375" s="7">
        <v>1.6401051834691316E-4</v>
      </c>
      <c r="S1375" s="7">
        <v>3.1066345400176942E-5</v>
      </c>
      <c r="T1375" s="6">
        <v>4.2011467371262864E-3</v>
      </c>
      <c r="U1375" s="6">
        <v>7.9576771616762581E-4</v>
      </c>
    </row>
    <row r="1376" spans="1:21" x14ac:dyDescent="0.3">
      <c r="A1376" t="s">
        <v>21</v>
      </c>
      <c r="B1376" t="s">
        <v>648</v>
      </c>
      <c r="C1376" t="s">
        <v>229</v>
      </c>
      <c r="D1376" t="s">
        <v>269</v>
      </c>
      <c r="E1376" t="s">
        <v>25</v>
      </c>
      <c r="F1376" t="s">
        <v>26</v>
      </c>
      <c r="G1376" t="s">
        <v>787</v>
      </c>
      <c r="H1376" t="s">
        <v>28</v>
      </c>
      <c r="I1376" t="s">
        <v>28</v>
      </c>
      <c r="J1376" t="s">
        <v>28</v>
      </c>
      <c r="K1376" t="s">
        <v>29</v>
      </c>
      <c r="L1376">
        <v>20</v>
      </c>
      <c r="N1376" s="5">
        <v>0</v>
      </c>
      <c r="O1376" t="s">
        <v>30</v>
      </c>
      <c r="P1376" s="5">
        <v>0.3</v>
      </c>
      <c r="Q1376" s="6">
        <v>0</v>
      </c>
      <c r="R1376" s="7">
        <v>3.6816310603171587E-4</v>
      </c>
      <c r="S1376" s="7">
        <v>1.1165464820805937E-4</v>
      </c>
      <c r="T1376" s="6">
        <v>0</v>
      </c>
      <c r="U1376" s="6">
        <v>0</v>
      </c>
    </row>
    <row r="1377" spans="1:21" x14ac:dyDescent="0.3">
      <c r="A1377" t="s">
        <v>21</v>
      </c>
      <c r="B1377" t="s">
        <v>648</v>
      </c>
      <c r="C1377" t="s">
        <v>229</v>
      </c>
      <c r="D1377" t="s">
        <v>269</v>
      </c>
      <c r="E1377" t="s">
        <v>25</v>
      </c>
      <c r="F1377" t="s">
        <v>31</v>
      </c>
      <c r="G1377" t="s">
        <v>788</v>
      </c>
      <c r="H1377" t="s">
        <v>28</v>
      </c>
      <c r="I1377" t="s">
        <v>28</v>
      </c>
      <c r="J1377" t="s">
        <v>28</v>
      </c>
      <c r="K1377" t="s">
        <v>29</v>
      </c>
      <c r="L1377">
        <v>20</v>
      </c>
      <c r="N1377" s="5">
        <v>0</v>
      </c>
      <c r="O1377" t="s">
        <v>30</v>
      </c>
      <c r="P1377" s="5">
        <v>0.3</v>
      </c>
      <c r="Q1377" s="6">
        <v>0</v>
      </c>
      <c r="R1377" s="7">
        <v>3.6816310603171587E-4</v>
      </c>
      <c r="S1377" s="7">
        <v>1.1165464820805937E-4</v>
      </c>
      <c r="T1377" s="6">
        <v>0</v>
      </c>
      <c r="U1377" s="6">
        <v>0</v>
      </c>
    </row>
    <row r="1378" spans="1:21" x14ac:dyDescent="0.3">
      <c r="A1378" t="s">
        <v>21</v>
      </c>
      <c r="B1378" t="s">
        <v>648</v>
      </c>
      <c r="C1378" t="s">
        <v>270</v>
      </c>
      <c r="D1378" t="s">
        <v>271</v>
      </c>
      <c r="E1378" t="s">
        <v>25</v>
      </c>
      <c r="F1378" t="s">
        <v>26</v>
      </c>
      <c r="G1378" t="s">
        <v>809</v>
      </c>
      <c r="H1378" t="s">
        <v>28</v>
      </c>
      <c r="I1378" t="s">
        <v>28</v>
      </c>
      <c r="J1378" t="s">
        <v>28</v>
      </c>
      <c r="K1378" t="s">
        <v>29</v>
      </c>
      <c r="L1378">
        <v>20</v>
      </c>
      <c r="N1378" s="5">
        <v>0</v>
      </c>
      <c r="O1378" t="s">
        <v>30</v>
      </c>
      <c r="P1378" s="5">
        <v>0.3</v>
      </c>
      <c r="Q1378" s="6">
        <v>0</v>
      </c>
      <c r="R1378" s="7">
        <v>3.6816310603171587E-4</v>
      </c>
      <c r="S1378" s="7">
        <v>1.1165464820805937E-4</v>
      </c>
      <c r="T1378" s="6">
        <v>0</v>
      </c>
      <c r="U1378" s="6">
        <v>0</v>
      </c>
    </row>
    <row r="1379" spans="1:21" x14ac:dyDescent="0.3">
      <c r="A1379" t="s">
        <v>21</v>
      </c>
      <c r="B1379" t="s">
        <v>648</v>
      </c>
      <c r="C1379" t="s">
        <v>270</v>
      </c>
      <c r="D1379" t="s">
        <v>271</v>
      </c>
      <c r="E1379" t="s">
        <v>25</v>
      </c>
      <c r="F1379" t="s">
        <v>26</v>
      </c>
      <c r="G1379" t="s">
        <v>810</v>
      </c>
      <c r="H1379" t="s">
        <v>274</v>
      </c>
      <c r="I1379" t="s">
        <v>274</v>
      </c>
      <c r="J1379" t="s">
        <v>274</v>
      </c>
      <c r="K1379" t="s">
        <v>29</v>
      </c>
      <c r="L1379">
        <v>8</v>
      </c>
      <c r="M1379" t="s">
        <v>275</v>
      </c>
      <c r="N1379" s="5">
        <v>0</v>
      </c>
      <c r="O1379" t="s">
        <v>30</v>
      </c>
      <c r="P1379" s="5">
        <v>0.28571428599999998</v>
      </c>
      <c r="Q1379" s="6">
        <v>0</v>
      </c>
      <c r="R1379" s="7">
        <v>1.3562364620156586E-4</v>
      </c>
      <c r="S1379" s="7">
        <v>1.0240693518426269E-4</v>
      </c>
      <c r="T1379" s="6">
        <v>0</v>
      </c>
      <c r="U1379" s="6">
        <v>0</v>
      </c>
    </row>
    <row r="1380" spans="1:21" x14ac:dyDescent="0.3">
      <c r="A1380" t="s">
        <v>21</v>
      </c>
      <c r="B1380" t="s">
        <v>648</v>
      </c>
      <c r="C1380" t="s">
        <v>270</v>
      </c>
      <c r="D1380" t="s">
        <v>271</v>
      </c>
      <c r="E1380" t="s">
        <v>25</v>
      </c>
      <c r="F1380" t="s">
        <v>26</v>
      </c>
      <c r="G1380" t="s">
        <v>811</v>
      </c>
      <c r="H1380" t="s">
        <v>277</v>
      </c>
      <c r="I1380" t="s">
        <v>277</v>
      </c>
      <c r="J1380" t="s">
        <v>277</v>
      </c>
      <c r="K1380" t="s">
        <v>29</v>
      </c>
      <c r="L1380">
        <v>10</v>
      </c>
      <c r="M1380" t="s">
        <v>278</v>
      </c>
      <c r="N1380" s="5">
        <v>0</v>
      </c>
      <c r="O1380" t="s">
        <v>30</v>
      </c>
      <c r="P1380" s="5">
        <v>0.5</v>
      </c>
      <c r="Q1380" s="6">
        <v>0</v>
      </c>
      <c r="R1380" s="7">
        <v>0</v>
      </c>
      <c r="S1380" s="7">
        <v>0</v>
      </c>
      <c r="T1380" s="6">
        <v>0</v>
      </c>
      <c r="U1380" s="6">
        <v>0</v>
      </c>
    </row>
    <row r="1381" spans="1:21" x14ac:dyDescent="0.3">
      <c r="A1381" t="s">
        <v>21</v>
      </c>
      <c r="B1381" t="s">
        <v>648</v>
      </c>
      <c r="C1381" t="s">
        <v>270</v>
      </c>
      <c r="D1381" t="s">
        <v>271</v>
      </c>
      <c r="E1381" t="s">
        <v>25</v>
      </c>
      <c r="F1381" t="s">
        <v>31</v>
      </c>
      <c r="G1381" t="s">
        <v>812</v>
      </c>
      <c r="H1381" t="s">
        <v>28</v>
      </c>
      <c r="I1381" t="s">
        <v>28</v>
      </c>
      <c r="J1381" t="s">
        <v>28</v>
      </c>
      <c r="K1381" t="s">
        <v>29</v>
      </c>
      <c r="L1381">
        <v>20</v>
      </c>
      <c r="N1381" s="5">
        <v>0</v>
      </c>
      <c r="O1381" t="s">
        <v>30</v>
      </c>
      <c r="P1381" s="5">
        <v>0.3</v>
      </c>
      <c r="Q1381" s="6">
        <v>0</v>
      </c>
      <c r="R1381" s="7">
        <v>3.6816310603171587E-4</v>
      </c>
      <c r="S1381" s="7">
        <v>1.1165464820805937E-4</v>
      </c>
      <c r="T1381" s="6">
        <v>0</v>
      </c>
      <c r="U1381" s="6">
        <v>0</v>
      </c>
    </row>
    <row r="1382" spans="1:21" x14ac:dyDescent="0.3">
      <c r="A1382" t="s">
        <v>21</v>
      </c>
      <c r="B1382" t="s">
        <v>648</v>
      </c>
      <c r="C1382" t="s">
        <v>270</v>
      </c>
      <c r="D1382" t="s">
        <v>271</v>
      </c>
      <c r="E1382" t="s">
        <v>25</v>
      </c>
      <c r="F1382" t="s">
        <v>31</v>
      </c>
      <c r="G1382" t="s">
        <v>813</v>
      </c>
      <c r="H1382" t="s">
        <v>274</v>
      </c>
      <c r="I1382" t="s">
        <v>274</v>
      </c>
      <c r="J1382" t="s">
        <v>274</v>
      </c>
      <c r="K1382" t="s">
        <v>29</v>
      </c>
      <c r="L1382">
        <v>8</v>
      </c>
      <c r="M1382" t="s">
        <v>275</v>
      </c>
      <c r="N1382" s="5">
        <v>0</v>
      </c>
      <c r="O1382" t="s">
        <v>30</v>
      </c>
      <c r="P1382" s="5">
        <v>0.28571428599999998</v>
      </c>
      <c r="Q1382" s="6">
        <v>0</v>
      </c>
      <c r="R1382" s="7">
        <v>1.3562364620156586E-4</v>
      </c>
      <c r="S1382" s="7">
        <v>1.0240693518426269E-4</v>
      </c>
      <c r="T1382" s="6">
        <v>0</v>
      </c>
      <c r="U1382" s="6">
        <v>0</v>
      </c>
    </row>
    <row r="1383" spans="1:21" x14ac:dyDescent="0.3">
      <c r="A1383" t="s">
        <v>21</v>
      </c>
      <c r="B1383" t="s">
        <v>648</v>
      </c>
      <c r="C1383" t="s">
        <v>270</v>
      </c>
      <c r="D1383" t="s">
        <v>271</v>
      </c>
      <c r="E1383" t="s">
        <v>25</v>
      </c>
      <c r="F1383" t="s">
        <v>31</v>
      </c>
      <c r="G1383" t="s">
        <v>814</v>
      </c>
      <c r="H1383" t="s">
        <v>277</v>
      </c>
      <c r="I1383" t="s">
        <v>277</v>
      </c>
      <c r="J1383" t="s">
        <v>277</v>
      </c>
      <c r="K1383" t="s">
        <v>29</v>
      </c>
      <c r="L1383">
        <v>10</v>
      </c>
      <c r="M1383" t="s">
        <v>278</v>
      </c>
      <c r="N1383" s="5">
        <v>0</v>
      </c>
      <c r="O1383" t="s">
        <v>30</v>
      </c>
      <c r="P1383" s="5">
        <v>0.5</v>
      </c>
      <c r="Q1383" s="6">
        <v>0</v>
      </c>
      <c r="R1383" s="7">
        <v>0</v>
      </c>
      <c r="S1383" s="7">
        <v>0</v>
      </c>
      <c r="T1383" s="6">
        <v>0</v>
      </c>
      <c r="U1383" s="6">
        <v>0</v>
      </c>
    </row>
    <row r="1384" spans="1:21" x14ac:dyDescent="0.3">
      <c r="A1384" t="s">
        <v>21</v>
      </c>
      <c r="B1384" t="s">
        <v>648</v>
      </c>
      <c r="C1384" t="s">
        <v>270</v>
      </c>
      <c r="D1384" t="s">
        <v>271</v>
      </c>
      <c r="E1384" t="s">
        <v>25</v>
      </c>
      <c r="F1384" t="s">
        <v>41</v>
      </c>
      <c r="G1384" t="s">
        <v>815</v>
      </c>
      <c r="H1384" t="s">
        <v>283</v>
      </c>
      <c r="I1384" t="s">
        <v>919</v>
      </c>
      <c r="J1384" t="s">
        <v>283</v>
      </c>
      <c r="K1384" t="s">
        <v>44</v>
      </c>
      <c r="L1384">
        <v>10</v>
      </c>
      <c r="M1384" t="s">
        <v>271</v>
      </c>
      <c r="N1384" s="5">
        <v>0.5</v>
      </c>
      <c r="O1384" t="s">
        <v>30</v>
      </c>
      <c r="P1384" s="5">
        <v>0.58333333300000001</v>
      </c>
      <c r="Q1384" s="6">
        <v>4377.8783020000001</v>
      </c>
      <c r="R1384" s="7">
        <v>8.7961248937062919E-5</v>
      </c>
      <c r="S1384" s="7">
        <v>9.2353882791940123E-5</v>
      </c>
      <c r="T1384" s="6">
        <v>0.38508364313838833</v>
      </c>
      <c r="U1384" s="6">
        <v>0.40431405958028588</v>
      </c>
    </row>
    <row r="1385" spans="1:21" x14ac:dyDescent="0.3">
      <c r="A1385" t="s">
        <v>21</v>
      </c>
      <c r="B1385" t="s">
        <v>648</v>
      </c>
      <c r="C1385" t="s">
        <v>270</v>
      </c>
      <c r="D1385" t="s">
        <v>271</v>
      </c>
      <c r="E1385" t="s">
        <v>25</v>
      </c>
      <c r="F1385" t="s">
        <v>26</v>
      </c>
      <c r="G1385" t="s">
        <v>816</v>
      </c>
      <c r="H1385" t="s">
        <v>283</v>
      </c>
      <c r="I1385" t="s">
        <v>919</v>
      </c>
      <c r="J1385" t="s">
        <v>283</v>
      </c>
      <c r="K1385" t="s">
        <v>44</v>
      </c>
      <c r="L1385">
        <v>10</v>
      </c>
      <c r="M1385" t="s">
        <v>271</v>
      </c>
      <c r="N1385" s="5">
        <v>0.5</v>
      </c>
      <c r="O1385" t="s">
        <v>30</v>
      </c>
      <c r="P1385" s="5">
        <v>0.58333333300000001</v>
      </c>
      <c r="Q1385" s="6">
        <v>46.902678350000002</v>
      </c>
      <c r="R1385" s="7">
        <v>8.7961248937062919E-5</v>
      </c>
      <c r="S1385" s="7">
        <v>9.2353882791940123E-5</v>
      </c>
      <c r="T1385" s="6">
        <v>4.1256181661593417E-3</v>
      </c>
      <c r="U1385" s="6">
        <v>4.3316444589639675E-3</v>
      </c>
    </row>
    <row r="1386" spans="1:21" x14ac:dyDescent="0.3">
      <c r="A1386" t="s">
        <v>21</v>
      </c>
      <c r="B1386" t="s">
        <v>648</v>
      </c>
      <c r="C1386" t="s">
        <v>270</v>
      </c>
      <c r="D1386" t="s">
        <v>275</v>
      </c>
      <c r="E1386" t="s">
        <v>25</v>
      </c>
      <c r="F1386" t="s">
        <v>26</v>
      </c>
      <c r="G1386" t="s">
        <v>809</v>
      </c>
      <c r="H1386" t="s">
        <v>28</v>
      </c>
      <c r="I1386" t="s">
        <v>28</v>
      </c>
      <c r="J1386" t="s">
        <v>28</v>
      </c>
      <c r="K1386" t="s">
        <v>29</v>
      </c>
      <c r="L1386">
        <v>20</v>
      </c>
      <c r="N1386" s="5">
        <v>0</v>
      </c>
      <c r="O1386" t="s">
        <v>30</v>
      </c>
      <c r="P1386" s="5">
        <v>0.3</v>
      </c>
      <c r="Q1386" s="6">
        <v>0</v>
      </c>
      <c r="R1386" s="7">
        <v>3.6816310603171587E-4</v>
      </c>
      <c r="S1386" s="7">
        <v>1.1165464820805937E-4</v>
      </c>
      <c r="T1386" s="6">
        <v>0</v>
      </c>
      <c r="U1386" s="6">
        <v>0</v>
      </c>
    </row>
    <row r="1387" spans="1:21" x14ac:dyDescent="0.3">
      <c r="A1387" t="s">
        <v>21</v>
      </c>
      <c r="B1387" t="s">
        <v>648</v>
      </c>
      <c r="C1387" t="s">
        <v>270</v>
      </c>
      <c r="D1387" t="s">
        <v>275</v>
      </c>
      <c r="E1387" t="s">
        <v>25</v>
      </c>
      <c r="F1387" t="s">
        <v>26</v>
      </c>
      <c r="G1387" t="s">
        <v>810</v>
      </c>
      <c r="H1387" t="s">
        <v>274</v>
      </c>
      <c r="I1387" t="s">
        <v>274</v>
      </c>
      <c r="J1387" t="s">
        <v>274</v>
      </c>
      <c r="K1387" t="s">
        <v>29</v>
      </c>
      <c r="L1387">
        <v>8</v>
      </c>
      <c r="M1387" t="s">
        <v>275</v>
      </c>
      <c r="N1387" s="5">
        <v>0.153</v>
      </c>
      <c r="O1387" t="s">
        <v>30</v>
      </c>
      <c r="P1387" s="5">
        <v>0.28571428599999998</v>
      </c>
      <c r="Q1387" s="6">
        <v>0</v>
      </c>
      <c r="R1387" s="7">
        <v>1.3562364620156586E-4</v>
      </c>
      <c r="S1387" s="7">
        <v>1.0240693518426269E-4</v>
      </c>
      <c r="T1387" s="6">
        <v>0</v>
      </c>
      <c r="U1387" s="6">
        <v>0</v>
      </c>
    </row>
    <row r="1388" spans="1:21" x14ac:dyDescent="0.3">
      <c r="A1388" t="s">
        <v>21</v>
      </c>
      <c r="B1388" t="s">
        <v>648</v>
      </c>
      <c r="C1388" t="s">
        <v>270</v>
      </c>
      <c r="D1388" t="s">
        <v>275</v>
      </c>
      <c r="E1388" t="s">
        <v>25</v>
      </c>
      <c r="F1388" t="s">
        <v>26</v>
      </c>
      <c r="G1388" t="s">
        <v>811</v>
      </c>
      <c r="H1388" t="s">
        <v>277</v>
      </c>
      <c r="I1388" t="s">
        <v>277</v>
      </c>
      <c r="J1388" t="s">
        <v>277</v>
      </c>
      <c r="K1388" t="s">
        <v>29</v>
      </c>
      <c r="L1388">
        <v>10</v>
      </c>
      <c r="M1388" t="s">
        <v>278</v>
      </c>
      <c r="N1388" s="5">
        <v>0</v>
      </c>
      <c r="O1388" t="s">
        <v>30</v>
      </c>
      <c r="P1388" s="5">
        <v>0.5</v>
      </c>
      <c r="Q1388" s="6">
        <v>0</v>
      </c>
      <c r="R1388" s="7">
        <v>0</v>
      </c>
      <c r="S1388" s="7">
        <v>0</v>
      </c>
      <c r="T1388" s="6">
        <v>0</v>
      </c>
      <c r="U1388" s="6">
        <v>0</v>
      </c>
    </row>
    <row r="1389" spans="1:21" x14ac:dyDescent="0.3">
      <c r="A1389" t="s">
        <v>21</v>
      </c>
      <c r="B1389" t="s">
        <v>648</v>
      </c>
      <c r="C1389" t="s">
        <v>270</v>
      </c>
      <c r="D1389" t="s">
        <v>275</v>
      </c>
      <c r="E1389" t="s">
        <v>25</v>
      </c>
      <c r="F1389" t="s">
        <v>31</v>
      </c>
      <c r="G1389" t="s">
        <v>812</v>
      </c>
      <c r="H1389" t="s">
        <v>28</v>
      </c>
      <c r="I1389" t="s">
        <v>28</v>
      </c>
      <c r="J1389" t="s">
        <v>28</v>
      </c>
      <c r="K1389" t="s">
        <v>29</v>
      </c>
      <c r="L1389">
        <v>20</v>
      </c>
      <c r="N1389" s="5">
        <v>0</v>
      </c>
      <c r="O1389" t="s">
        <v>30</v>
      </c>
      <c r="P1389" s="5">
        <v>0.3</v>
      </c>
      <c r="Q1389" s="6">
        <v>0</v>
      </c>
      <c r="R1389" s="7">
        <v>3.6816310603171587E-4</v>
      </c>
      <c r="S1389" s="7">
        <v>1.1165464820805937E-4</v>
      </c>
      <c r="T1389" s="6">
        <v>0</v>
      </c>
      <c r="U1389" s="6">
        <v>0</v>
      </c>
    </row>
    <row r="1390" spans="1:21" x14ac:dyDescent="0.3">
      <c r="A1390" t="s">
        <v>21</v>
      </c>
      <c r="B1390" t="s">
        <v>648</v>
      </c>
      <c r="C1390" t="s">
        <v>270</v>
      </c>
      <c r="D1390" t="s">
        <v>275</v>
      </c>
      <c r="E1390" t="s">
        <v>25</v>
      </c>
      <c r="F1390" t="s">
        <v>31</v>
      </c>
      <c r="G1390" t="s">
        <v>813</v>
      </c>
      <c r="H1390" t="s">
        <v>274</v>
      </c>
      <c r="I1390" t="s">
        <v>274</v>
      </c>
      <c r="J1390" t="s">
        <v>274</v>
      </c>
      <c r="K1390" t="s">
        <v>29</v>
      </c>
      <c r="L1390">
        <v>8</v>
      </c>
      <c r="M1390" t="s">
        <v>275</v>
      </c>
      <c r="N1390" s="5">
        <v>3.0599999999999999E-2</v>
      </c>
      <c r="O1390" t="s">
        <v>30</v>
      </c>
      <c r="P1390" s="5">
        <v>0.28571428599999998</v>
      </c>
      <c r="Q1390" s="6">
        <v>1688.4517989999999</v>
      </c>
      <c r="R1390" s="7">
        <v>1.3562364620156586E-4</v>
      </c>
      <c r="S1390" s="7">
        <v>1.0240693518426269E-4</v>
      </c>
      <c r="T1390" s="6">
        <v>0.22899398941597338</v>
      </c>
      <c r="U1390" s="6">
        <v>0.17290917394194474</v>
      </c>
    </row>
    <row r="1391" spans="1:21" x14ac:dyDescent="0.3">
      <c r="A1391" t="s">
        <v>21</v>
      </c>
      <c r="B1391" t="s">
        <v>648</v>
      </c>
      <c r="C1391" t="s">
        <v>270</v>
      </c>
      <c r="D1391" t="s">
        <v>275</v>
      </c>
      <c r="E1391" t="s">
        <v>25</v>
      </c>
      <c r="F1391" t="s">
        <v>31</v>
      </c>
      <c r="G1391" t="s">
        <v>814</v>
      </c>
      <c r="H1391" t="s">
        <v>277</v>
      </c>
      <c r="I1391" t="s">
        <v>277</v>
      </c>
      <c r="J1391" t="s">
        <v>277</v>
      </c>
      <c r="K1391" t="s">
        <v>29</v>
      </c>
      <c r="L1391">
        <v>10</v>
      </c>
      <c r="M1391" t="s">
        <v>278</v>
      </c>
      <c r="N1391" s="5">
        <v>0</v>
      </c>
      <c r="O1391" t="s">
        <v>30</v>
      </c>
      <c r="P1391" s="5">
        <v>0.5</v>
      </c>
      <c r="Q1391" s="6">
        <v>0</v>
      </c>
      <c r="R1391" s="7">
        <v>0</v>
      </c>
      <c r="S1391" s="7">
        <v>0</v>
      </c>
      <c r="T1391" s="6">
        <v>0</v>
      </c>
      <c r="U1391" s="6">
        <v>0</v>
      </c>
    </row>
    <row r="1392" spans="1:21" x14ac:dyDescent="0.3">
      <c r="A1392" t="s">
        <v>21</v>
      </c>
      <c r="B1392" t="s">
        <v>648</v>
      </c>
      <c r="C1392" t="s">
        <v>270</v>
      </c>
      <c r="D1392" t="s">
        <v>275</v>
      </c>
      <c r="E1392" t="s">
        <v>25</v>
      </c>
      <c r="F1392" t="s">
        <v>41</v>
      </c>
      <c r="G1392" t="s">
        <v>817</v>
      </c>
      <c r="H1392" t="s">
        <v>286</v>
      </c>
      <c r="I1392" t="s">
        <v>286</v>
      </c>
      <c r="J1392" t="s">
        <v>286</v>
      </c>
      <c r="K1392" t="s">
        <v>44</v>
      </c>
      <c r="L1392">
        <v>10</v>
      </c>
      <c r="M1392" t="s">
        <v>275</v>
      </c>
      <c r="N1392" s="5">
        <v>0.5</v>
      </c>
      <c r="O1392" t="s">
        <v>30</v>
      </c>
      <c r="P1392" s="5">
        <v>0.53846153799999996</v>
      </c>
      <c r="Q1392" s="6">
        <v>97023.803769999999</v>
      </c>
      <c r="R1392" s="7">
        <v>8.7961248937062919E-5</v>
      </c>
      <c r="S1392" s="7">
        <v>9.2353882791940123E-5</v>
      </c>
      <c r="T1392" s="6">
        <v>8.5343349562337139</v>
      </c>
      <c r="U1392" s="6">
        <v>8.9605250014027789</v>
      </c>
    </row>
    <row r="1393" spans="1:21" x14ac:dyDescent="0.3">
      <c r="A1393" t="s">
        <v>21</v>
      </c>
      <c r="B1393" t="s">
        <v>648</v>
      </c>
      <c r="C1393" t="s">
        <v>270</v>
      </c>
      <c r="D1393" t="s">
        <v>275</v>
      </c>
      <c r="E1393" t="s">
        <v>25</v>
      </c>
      <c r="F1393" t="s">
        <v>41</v>
      </c>
      <c r="G1393" t="s">
        <v>818</v>
      </c>
      <c r="H1393" t="s">
        <v>288</v>
      </c>
      <c r="I1393" t="s">
        <v>288</v>
      </c>
      <c r="J1393" t="s">
        <v>288</v>
      </c>
      <c r="K1393" t="s">
        <v>44</v>
      </c>
      <c r="L1393">
        <v>10</v>
      </c>
      <c r="M1393" t="s">
        <v>275</v>
      </c>
      <c r="N1393" s="5">
        <v>0.5</v>
      </c>
      <c r="O1393" t="s">
        <v>30</v>
      </c>
      <c r="P1393" s="5">
        <v>0.53333333299999997</v>
      </c>
      <c r="Q1393" s="6">
        <v>70226.753240000005</v>
      </c>
      <c r="R1393" s="7">
        <v>8.7961248937062919E-5</v>
      </c>
      <c r="S1393" s="7">
        <v>9.2353882791940123E-5</v>
      </c>
      <c r="T1393" s="6">
        <v>6.1772329237853301</v>
      </c>
      <c r="U1393" s="6">
        <v>6.4857133375854614</v>
      </c>
    </row>
    <row r="1394" spans="1:21" x14ac:dyDescent="0.3">
      <c r="A1394" t="s">
        <v>21</v>
      </c>
      <c r="B1394" t="s">
        <v>648</v>
      </c>
      <c r="C1394" t="s">
        <v>270</v>
      </c>
      <c r="D1394" t="s">
        <v>275</v>
      </c>
      <c r="E1394" t="s">
        <v>25</v>
      </c>
      <c r="F1394" t="s">
        <v>26</v>
      </c>
      <c r="G1394" t="s">
        <v>819</v>
      </c>
      <c r="H1394" t="s">
        <v>286</v>
      </c>
      <c r="I1394" t="s">
        <v>286</v>
      </c>
      <c r="J1394" t="s">
        <v>286</v>
      </c>
      <c r="K1394" t="s">
        <v>44</v>
      </c>
      <c r="L1394">
        <v>10</v>
      </c>
      <c r="M1394" t="s">
        <v>275</v>
      </c>
      <c r="N1394" s="5">
        <v>0.5</v>
      </c>
      <c r="O1394" t="s">
        <v>30</v>
      </c>
      <c r="P1394" s="5">
        <v>0.53846153799999996</v>
      </c>
      <c r="Q1394" s="6">
        <v>1039.4707089999999</v>
      </c>
      <c r="R1394" s="7">
        <v>8.7961248937062919E-5</v>
      </c>
      <c r="S1394" s="7">
        <v>9.2353882791940123E-5</v>
      </c>
      <c r="T1394" s="6">
        <v>9.1433141797134285E-2</v>
      </c>
      <c r="U1394" s="6">
        <v>9.5999156024640889E-2</v>
      </c>
    </row>
    <row r="1395" spans="1:21" x14ac:dyDescent="0.3">
      <c r="A1395" t="s">
        <v>21</v>
      </c>
      <c r="B1395" t="s">
        <v>648</v>
      </c>
      <c r="C1395" t="s">
        <v>270</v>
      </c>
      <c r="D1395" t="s">
        <v>275</v>
      </c>
      <c r="E1395" t="s">
        <v>25</v>
      </c>
      <c r="F1395" t="s">
        <v>26</v>
      </c>
      <c r="G1395" t="s">
        <v>820</v>
      </c>
      <c r="H1395" t="s">
        <v>288</v>
      </c>
      <c r="I1395" t="s">
        <v>288</v>
      </c>
      <c r="J1395" t="s">
        <v>288</v>
      </c>
      <c r="K1395" t="s">
        <v>44</v>
      </c>
      <c r="L1395">
        <v>10</v>
      </c>
      <c r="M1395" t="s">
        <v>275</v>
      </c>
      <c r="N1395" s="5">
        <v>0.5</v>
      </c>
      <c r="O1395" t="s">
        <v>30</v>
      </c>
      <c r="P1395" s="5">
        <v>0.53333333299999997</v>
      </c>
      <c r="Q1395" s="6">
        <v>752.37879910000004</v>
      </c>
      <c r="R1395" s="7">
        <v>8.7961248937062919E-5</v>
      </c>
      <c r="S1395" s="7">
        <v>9.2353882791940123E-5</v>
      </c>
      <c r="T1395" s="6">
        <v>6.6180178842603549E-2</v>
      </c>
      <c r="U1395" s="6">
        <v>6.948510342722207E-2</v>
      </c>
    </row>
    <row r="1396" spans="1:21" x14ac:dyDescent="0.3">
      <c r="A1396" t="s">
        <v>21</v>
      </c>
      <c r="B1396" t="s">
        <v>648</v>
      </c>
      <c r="C1396" t="s">
        <v>270</v>
      </c>
      <c r="D1396" t="s">
        <v>291</v>
      </c>
      <c r="E1396" t="s">
        <v>25</v>
      </c>
      <c r="F1396" t="s">
        <v>26</v>
      </c>
      <c r="G1396" t="s">
        <v>809</v>
      </c>
      <c r="H1396" t="s">
        <v>28</v>
      </c>
      <c r="I1396" t="s">
        <v>28</v>
      </c>
      <c r="J1396" t="s">
        <v>28</v>
      </c>
      <c r="K1396" t="s">
        <v>29</v>
      </c>
      <c r="L1396">
        <v>20</v>
      </c>
      <c r="N1396" s="5">
        <v>0</v>
      </c>
      <c r="O1396" t="s">
        <v>30</v>
      </c>
      <c r="P1396" s="5">
        <v>0.3</v>
      </c>
      <c r="Q1396" s="6">
        <v>0</v>
      </c>
      <c r="R1396" s="7">
        <v>3.6816310603171587E-4</v>
      </c>
      <c r="S1396" s="7">
        <v>1.1165464820805937E-4</v>
      </c>
      <c r="T1396" s="6">
        <v>0</v>
      </c>
      <c r="U1396" s="6">
        <v>0</v>
      </c>
    </row>
    <row r="1397" spans="1:21" x14ac:dyDescent="0.3">
      <c r="A1397" t="s">
        <v>21</v>
      </c>
      <c r="B1397" t="s">
        <v>648</v>
      </c>
      <c r="C1397" t="s">
        <v>270</v>
      </c>
      <c r="D1397" t="s">
        <v>291</v>
      </c>
      <c r="E1397" t="s">
        <v>25</v>
      </c>
      <c r="F1397" t="s">
        <v>26</v>
      </c>
      <c r="G1397" t="s">
        <v>810</v>
      </c>
      <c r="H1397" t="s">
        <v>274</v>
      </c>
      <c r="I1397" t="s">
        <v>274</v>
      </c>
      <c r="J1397" t="s">
        <v>274</v>
      </c>
      <c r="K1397" t="s">
        <v>29</v>
      </c>
      <c r="L1397">
        <v>8</v>
      </c>
      <c r="M1397" t="s">
        <v>275</v>
      </c>
      <c r="N1397" s="5">
        <v>0</v>
      </c>
      <c r="O1397" t="s">
        <v>30</v>
      </c>
      <c r="P1397" s="5">
        <v>0.28571428599999998</v>
      </c>
      <c r="Q1397" s="6">
        <v>0</v>
      </c>
      <c r="R1397" s="7">
        <v>1.3562364620156586E-4</v>
      </c>
      <c r="S1397" s="7">
        <v>1.0240693518426269E-4</v>
      </c>
      <c r="T1397" s="6">
        <v>0</v>
      </c>
      <c r="U1397" s="6">
        <v>0</v>
      </c>
    </row>
    <row r="1398" spans="1:21" x14ac:dyDescent="0.3">
      <c r="A1398" t="s">
        <v>21</v>
      </c>
      <c r="B1398" t="s">
        <v>648</v>
      </c>
      <c r="C1398" t="s">
        <v>270</v>
      </c>
      <c r="D1398" t="s">
        <v>291</v>
      </c>
      <c r="E1398" t="s">
        <v>25</v>
      </c>
      <c r="F1398" t="s">
        <v>26</v>
      </c>
      <c r="G1398" t="s">
        <v>811</v>
      </c>
      <c r="H1398" t="s">
        <v>277</v>
      </c>
      <c r="I1398" t="s">
        <v>277</v>
      </c>
      <c r="J1398" t="s">
        <v>277</v>
      </c>
      <c r="K1398" t="s">
        <v>29</v>
      </c>
      <c r="L1398">
        <v>10</v>
      </c>
      <c r="M1398" t="s">
        <v>278</v>
      </c>
      <c r="N1398" s="5">
        <v>0</v>
      </c>
      <c r="O1398" t="s">
        <v>30</v>
      </c>
      <c r="P1398" s="5">
        <v>0.5</v>
      </c>
      <c r="Q1398" s="6">
        <v>0</v>
      </c>
      <c r="R1398" s="7">
        <v>0</v>
      </c>
      <c r="S1398" s="7">
        <v>0</v>
      </c>
      <c r="T1398" s="6">
        <v>0</v>
      </c>
      <c r="U1398" s="6">
        <v>0</v>
      </c>
    </row>
    <row r="1399" spans="1:21" x14ac:dyDescent="0.3">
      <c r="A1399" t="s">
        <v>21</v>
      </c>
      <c r="B1399" t="s">
        <v>648</v>
      </c>
      <c r="C1399" t="s">
        <v>270</v>
      </c>
      <c r="D1399" t="s">
        <v>291</v>
      </c>
      <c r="E1399" t="s">
        <v>25</v>
      </c>
      <c r="F1399" t="s">
        <v>31</v>
      </c>
      <c r="G1399" t="s">
        <v>812</v>
      </c>
      <c r="H1399" t="s">
        <v>28</v>
      </c>
      <c r="I1399" t="s">
        <v>28</v>
      </c>
      <c r="J1399" t="s">
        <v>28</v>
      </c>
      <c r="K1399" t="s">
        <v>29</v>
      </c>
      <c r="L1399">
        <v>20</v>
      </c>
      <c r="N1399" s="5">
        <v>0</v>
      </c>
      <c r="O1399" t="s">
        <v>30</v>
      </c>
      <c r="P1399" s="5">
        <v>0.3</v>
      </c>
      <c r="Q1399" s="6">
        <v>0</v>
      </c>
      <c r="R1399" s="7">
        <v>3.6816310603171587E-4</v>
      </c>
      <c r="S1399" s="7">
        <v>1.1165464820805937E-4</v>
      </c>
      <c r="T1399" s="6">
        <v>0</v>
      </c>
      <c r="U1399" s="6">
        <v>0</v>
      </c>
    </row>
    <row r="1400" spans="1:21" x14ac:dyDescent="0.3">
      <c r="A1400" t="s">
        <v>21</v>
      </c>
      <c r="B1400" t="s">
        <v>648</v>
      </c>
      <c r="C1400" t="s">
        <v>270</v>
      </c>
      <c r="D1400" t="s">
        <v>291</v>
      </c>
      <c r="E1400" t="s">
        <v>25</v>
      </c>
      <c r="F1400" t="s">
        <v>31</v>
      </c>
      <c r="G1400" t="s">
        <v>813</v>
      </c>
      <c r="H1400" t="s">
        <v>274</v>
      </c>
      <c r="I1400" t="s">
        <v>274</v>
      </c>
      <c r="J1400" t="s">
        <v>274</v>
      </c>
      <c r="K1400" t="s">
        <v>29</v>
      </c>
      <c r="L1400">
        <v>8</v>
      </c>
      <c r="M1400" t="s">
        <v>275</v>
      </c>
      <c r="N1400" s="5">
        <v>0</v>
      </c>
      <c r="O1400" t="s">
        <v>30</v>
      </c>
      <c r="P1400" s="5">
        <v>0.28571428599999998</v>
      </c>
      <c r="Q1400" s="6">
        <v>0</v>
      </c>
      <c r="R1400" s="7">
        <v>1.3562364620156586E-4</v>
      </c>
      <c r="S1400" s="7">
        <v>1.0240693518426269E-4</v>
      </c>
      <c r="T1400" s="6">
        <v>0</v>
      </c>
      <c r="U1400" s="6">
        <v>0</v>
      </c>
    </row>
    <row r="1401" spans="1:21" x14ac:dyDescent="0.3">
      <c r="A1401" t="s">
        <v>21</v>
      </c>
      <c r="B1401" t="s">
        <v>648</v>
      </c>
      <c r="C1401" t="s">
        <v>270</v>
      </c>
      <c r="D1401" t="s">
        <v>291</v>
      </c>
      <c r="E1401" t="s">
        <v>25</v>
      </c>
      <c r="F1401" t="s">
        <v>31</v>
      </c>
      <c r="G1401" t="s">
        <v>814</v>
      </c>
      <c r="H1401" t="s">
        <v>277</v>
      </c>
      <c r="I1401" t="s">
        <v>277</v>
      </c>
      <c r="J1401" t="s">
        <v>277</v>
      </c>
      <c r="K1401" t="s">
        <v>29</v>
      </c>
      <c r="L1401">
        <v>10</v>
      </c>
      <c r="M1401" t="s">
        <v>278</v>
      </c>
      <c r="N1401" s="5">
        <v>0</v>
      </c>
      <c r="O1401" t="s">
        <v>30</v>
      </c>
      <c r="P1401" s="5">
        <v>0.5</v>
      </c>
      <c r="Q1401" s="6">
        <v>0</v>
      </c>
      <c r="R1401" s="7">
        <v>0</v>
      </c>
      <c r="S1401" s="7">
        <v>0</v>
      </c>
      <c r="T1401" s="6">
        <v>0</v>
      </c>
      <c r="U1401" s="6">
        <v>0</v>
      </c>
    </row>
    <row r="1402" spans="1:21" x14ac:dyDescent="0.3">
      <c r="A1402" t="s">
        <v>21</v>
      </c>
      <c r="B1402" t="s">
        <v>648</v>
      </c>
      <c r="C1402" t="s">
        <v>270</v>
      </c>
      <c r="D1402" t="s">
        <v>291</v>
      </c>
      <c r="E1402" t="s">
        <v>25</v>
      </c>
      <c r="F1402" t="s">
        <v>41</v>
      </c>
      <c r="G1402" t="s">
        <v>821</v>
      </c>
      <c r="H1402" t="s">
        <v>293</v>
      </c>
      <c r="I1402" t="s">
        <v>293</v>
      </c>
      <c r="J1402" t="s">
        <v>293</v>
      </c>
      <c r="K1402" t="s">
        <v>44</v>
      </c>
      <c r="L1402">
        <v>15</v>
      </c>
      <c r="M1402" t="s">
        <v>291</v>
      </c>
      <c r="N1402" s="5">
        <v>0</v>
      </c>
      <c r="O1402" t="s">
        <v>30</v>
      </c>
      <c r="P1402" s="5">
        <v>0.1875</v>
      </c>
      <c r="Q1402" s="6">
        <v>0</v>
      </c>
      <c r="R1402" s="7">
        <v>0</v>
      </c>
      <c r="S1402" s="7">
        <v>1.876378913356902E-10</v>
      </c>
      <c r="T1402" s="6">
        <v>0</v>
      </c>
      <c r="U1402" s="6">
        <v>0</v>
      </c>
    </row>
    <row r="1403" spans="1:21" x14ac:dyDescent="0.3">
      <c r="A1403" t="s">
        <v>21</v>
      </c>
      <c r="B1403" t="s">
        <v>648</v>
      </c>
      <c r="C1403" t="s">
        <v>270</v>
      </c>
      <c r="D1403" t="s">
        <v>291</v>
      </c>
      <c r="E1403" t="s">
        <v>25</v>
      </c>
      <c r="F1403" t="s">
        <v>41</v>
      </c>
      <c r="G1403" t="s">
        <v>822</v>
      </c>
      <c r="H1403" t="s">
        <v>295</v>
      </c>
      <c r="I1403" t="s">
        <v>295</v>
      </c>
      <c r="J1403" t="s">
        <v>295</v>
      </c>
      <c r="K1403" t="s">
        <v>44</v>
      </c>
      <c r="L1403">
        <v>15</v>
      </c>
      <c r="M1403" t="s">
        <v>291</v>
      </c>
      <c r="N1403" s="5">
        <v>0.79</v>
      </c>
      <c r="O1403" t="s">
        <v>30</v>
      </c>
      <c r="P1403" s="5">
        <v>0.4375</v>
      </c>
      <c r="Q1403" s="6">
        <v>25148.107960000001</v>
      </c>
      <c r="R1403" s="7">
        <v>0</v>
      </c>
      <c r="S1403" s="7">
        <v>5.8248732226484634E-11</v>
      </c>
      <c r="T1403" s="6">
        <v>0</v>
      </c>
      <c r="U1403" s="6">
        <v>1.4648454065647667E-6</v>
      </c>
    </row>
    <row r="1404" spans="1:21" x14ac:dyDescent="0.3">
      <c r="A1404" t="s">
        <v>21</v>
      </c>
      <c r="B1404" t="s">
        <v>648</v>
      </c>
      <c r="C1404" t="s">
        <v>270</v>
      </c>
      <c r="D1404" t="s">
        <v>291</v>
      </c>
      <c r="E1404" t="s">
        <v>25</v>
      </c>
      <c r="F1404" t="s">
        <v>26</v>
      </c>
      <c r="G1404" t="s">
        <v>823</v>
      </c>
      <c r="H1404" t="s">
        <v>293</v>
      </c>
      <c r="I1404" t="s">
        <v>293</v>
      </c>
      <c r="J1404" t="s">
        <v>293</v>
      </c>
      <c r="K1404" t="s">
        <v>44</v>
      </c>
      <c r="L1404">
        <v>15</v>
      </c>
      <c r="M1404" t="s">
        <v>291</v>
      </c>
      <c r="N1404" s="5">
        <v>0</v>
      </c>
      <c r="O1404" t="s">
        <v>30</v>
      </c>
      <c r="P1404" s="5">
        <v>0.1875</v>
      </c>
      <c r="Q1404" s="6">
        <v>0</v>
      </c>
      <c r="R1404" s="7">
        <v>0</v>
      </c>
      <c r="S1404" s="7">
        <v>1.876378913356902E-10</v>
      </c>
      <c r="T1404" s="6">
        <v>0</v>
      </c>
      <c r="U1404" s="6">
        <v>0</v>
      </c>
    </row>
    <row r="1405" spans="1:21" x14ac:dyDescent="0.3">
      <c r="A1405" t="s">
        <v>21</v>
      </c>
      <c r="B1405" t="s">
        <v>648</v>
      </c>
      <c r="C1405" t="s">
        <v>270</v>
      </c>
      <c r="D1405" t="s">
        <v>291</v>
      </c>
      <c r="E1405" t="s">
        <v>25</v>
      </c>
      <c r="F1405" t="s">
        <v>26</v>
      </c>
      <c r="G1405" t="s">
        <v>824</v>
      </c>
      <c r="H1405" t="s">
        <v>295</v>
      </c>
      <c r="I1405" t="s">
        <v>295</v>
      </c>
      <c r="J1405" t="s">
        <v>295</v>
      </c>
      <c r="K1405" t="s">
        <v>44</v>
      </c>
      <c r="L1405">
        <v>15</v>
      </c>
      <c r="M1405" t="s">
        <v>291</v>
      </c>
      <c r="N1405" s="5">
        <v>0.79</v>
      </c>
      <c r="O1405" t="s">
        <v>30</v>
      </c>
      <c r="P1405" s="5">
        <v>0.4375</v>
      </c>
      <c r="Q1405" s="6">
        <v>269.42585800000001</v>
      </c>
      <c r="R1405" s="7">
        <v>0</v>
      </c>
      <c r="S1405" s="7">
        <v>5.8248732226484634E-11</v>
      </c>
      <c r="T1405" s="6">
        <v>0</v>
      </c>
      <c r="U1405" s="6">
        <v>1.5693714657532873E-8</v>
      </c>
    </row>
    <row r="1406" spans="1:21" x14ac:dyDescent="0.3">
      <c r="A1406" t="s">
        <v>21</v>
      </c>
      <c r="B1406" t="s">
        <v>648</v>
      </c>
      <c r="C1406" t="s">
        <v>34</v>
      </c>
      <c r="D1406" t="s">
        <v>298</v>
      </c>
      <c r="E1406" t="s">
        <v>25</v>
      </c>
      <c r="F1406" t="s">
        <v>26</v>
      </c>
      <c r="G1406" t="s">
        <v>651</v>
      </c>
      <c r="H1406" t="s">
        <v>28</v>
      </c>
      <c r="I1406" t="s">
        <v>28</v>
      </c>
      <c r="J1406" t="s">
        <v>28</v>
      </c>
      <c r="K1406" t="s">
        <v>29</v>
      </c>
      <c r="L1406">
        <v>20</v>
      </c>
      <c r="N1406" s="5">
        <v>0</v>
      </c>
      <c r="O1406" t="s">
        <v>30</v>
      </c>
      <c r="P1406" s="5">
        <v>0.3</v>
      </c>
      <c r="Q1406" s="6">
        <v>0</v>
      </c>
      <c r="R1406" s="7">
        <v>3.6816310603171587E-4</v>
      </c>
      <c r="S1406" s="7">
        <v>1.1165464820805937E-4</v>
      </c>
      <c r="T1406" s="6">
        <v>0</v>
      </c>
      <c r="U1406" s="6">
        <v>0</v>
      </c>
    </row>
    <row r="1407" spans="1:21" x14ac:dyDescent="0.3">
      <c r="A1407" t="s">
        <v>21</v>
      </c>
      <c r="B1407" t="s">
        <v>648</v>
      </c>
      <c r="C1407" t="s">
        <v>34</v>
      </c>
      <c r="D1407" t="s">
        <v>298</v>
      </c>
      <c r="E1407" t="s">
        <v>25</v>
      </c>
      <c r="F1407" t="s">
        <v>26</v>
      </c>
      <c r="G1407" t="s">
        <v>652</v>
      </c>
      <c r="H1407" t="s">
        <v>38</v>
      </c>
      <c r="I1407" t="s">
        <v>38</v>
      </c>
      <c r="J1407" t="s">
        <v>38</v>
      </c>
      <c r="K1407" t="s">
        <v>29</v>
      </c>
      <c r="L1407">
        <v>5</v>
      </c>
      <c r="N1407" s="5">
        <v>0.9</v>
      </c>
      <c r="O1407" t="s">
        <v>30</v>
      </c>
      <c r="P1407" s="5">
        <v>2.8648030000000001E-2</v>
      </c>
      <c r="Q1407" s="6">
        <v>56.491005350000002</v>
      </c>
      <c r="R1407" s="7">
        <v>1.1015087511623278E-4</v>
      </c>
      <c r="S1407" s="7">
        <v>8.5949592175893486E-5</v>
      </c>
      <c r="T1407" s="6">
        <v>6.2225336754982881E-3</v>
      </c>
      <c r="U1407" s="6">
        <v>4.8553788714387168E-3</v>
      </c>
    </row>
    <row r="1408" spans="1:21" x14ac:dyDescent="0.3">
      <c r="A1408" t="s">
        <v>21</v>
      </c>
      <c r="B1408" t="s">
        <v>648</v>
      </c>
      <c r="C1408" t="s">
        <v>34</v>
      </c>
      <c r="D1408" t="s">
        <v>298</v>
      </c>
      <c r="E1408" t="s">
        <v>25</v>
      </c>
      <c r="F1408" t="s">
        <v>31</v>
      </c>
      <c r="G1408" t="s">
        <v>653</v>
      </c>
      <c r="H1408" t="s">
        <v>28</v>
      </c>
      <c r="I1408" t="s">
        <v>28</v>
      </c>
      <c r="J1408" t="s">
        <v>28</v>
      </c>
      <c r="K1408" t="s">
        <v>29</v>
      </c>
      <c r="L1408">
        <v>20</v>
      </c>
      <c r="N1408" s="5">
        <v>0</v>
      </c>
      <c r="O1408" t="s">
        <v>30</v>
      </c>
      <c r="P1408" s="5">
        <v>0.3</v>
      </c>
      <c r="Q1408" s="6">
        <v>0</v>
      </c>
      <c r="R1408" s="7">
        <v>3.6816310603171587E-4</v>
      </c>
      <c r="S1408" s="7">
        <v>1.1165464820805937E-4</v>
      </c>
      <c r="T1408" s="6">
        <v>0</v>
      </c>
      <c r="U1408" s="6">
        <v>0</v>
      </c>
    </row>
    <row r="1409" spans="1:21" x14ac:dyDescent="0.3">
      <c r="A1409" t="s">
        <v>21</v>
      </c>
      <c r="B1409" t="s">
        <v>648</v>
      </c>
      <c r="C1409" t="s">
        <v>34</v>
      </c>
      <c r="D1409" t="s">
        <v>298</v>
      </c>
      <c r="E1409" t="s">
        <v>25</v>
      </c>
      <c r="F1409" t="s">
        <v>31</v>
      </c>
      <c r="G1409" t="s">
        <v>654</v>
      </c>
      <c r="H1409" t="s">
        <v>38</v>
      </c>
      <c r="I1409" t="s">
        <v>38</v>
      </c>
      <c r="J1409" t="s">
        <v>38</v>
      </c>
      <c r="K1409" t="s">
        <v>29</v>
      </c>
      <c r="L1409">
        <v>5</v>
      </c>
      <c r="N1409" s="5">
        <v>0.9</v>
      </c>
      <c r="O1409" t="s">
        <v>30</v>
      </c>
      <c r="P1409" s="5">
        <v>2.8648030000000001E-2</v>
      </c>
      <c r="Q1409" s="6">
        <v>5272.8491569999996</v>
      </c>
      <c r="R1409" s="7">
        <v>1.1015087511623278E-4</v>
      </c>
      <c r="S1409" s="7">
        <v>8.5949592175893486E-5</v>
      </c>
      <c r="T1409" s="6">
        <v>0.58080894899944024</v>
      </c>
      <c r="U1409" s="6">
        <v>0.45319923464915374</v>
      </c>
    </row>
    <row r="1410" spans="1:21" x14ac:dyDescent="0.3">
      <c r="A1410" t="s">
        <v>21</v>
      </c>
      <c r="B1410" t="s">
        <v>648</v>
      </c>
      <c r="C1410" t="s">
        <v>34</v>
      </c>
      <c r="D1410" t="s">
        <v>298</v>
      </c>
      <c r="E1410" t="s">
        <v>25</v>
      </c>
      <c r="F1410" t="s">
        <v>41</v>
      </c>
      <c r="G1410" t="s">
        <v>825</v>
      </c>
      <c r="H1410" t="s">
        <v>300</v>
      </c>
      <c r="I1410" t="s">
        <v>920</v>
      </c>
      <c r="J1410" t="s">
        <v>300</v>
      </c>
      <c r="K1410" t="s">
        <v>44</v>
      </c>
      <c r="L1410">
        <v>4</v>
      </c>
      <c r="M1410" t="s">
        <v>298</v>
      </c>
      <c r="N1410" s="5">
        <v>0.35</v>
      </c>
      <c r="O1410" t="s">
        <v>30</v>
      </c>
      <c r="P1410" s="5">
        <v>0.43618773199999999</v>
      </c>
      <c r="Q1410" s="6">
        <v>37004.045639999997</v>
      </c>
      <c r="R1410" s="7">
        <v>1.5854583762120456E-4</v>
      </c>
      <c r="S1410" s="7">
        <v>3.3989246730925515E-5</v>
      </c>
      <c r="T1410" s="6">
        <v>5.866837411367082</v>
      </c>
      <c r="U1410" s="6">
        <v>1.2577396373003884</v>
      </c>
    </row>
    <row r="1411" spans="1:21" x14ac:dyDescent="0.3">
      <c r="A1411" t="s">
        <v>21</v>
      </c>
      <c r="B1411" t="s">
        <v>648</v>
      </c>
      <c r="C1411" t="s">
        <v>34</v>
      </c>
      <c r="D1411" t="s">
        <v>298</v>
      </c>
      <c r="E1411" t="s">
        <v>25</v>
      </c>
      <c r="F1411" t="s">
        <v>41</v>
      </c>
      <c r="G1411" t="s">
        <v>826</v>
      </c>
      <c r="H1411" t="s">
        <v>302</v>
      </c>
      <c r="I1411" t="s">
        <v>921</v>
      </c>
      <c r="J1411" t="s">
        <v>302</v>
      </c>
      <c r="K1411" t="s">
        <v>44</v>
      </c>
      <c r="L1411">
        <v>5</v>
      </c>
      <c r="M1411" t="s">
        <v>298</v>
      </c>
      <c r="N1411" s="5">
        <v>0.01</v>
      </c>
      <c r="O1411" t="s">
        <v>30</v>
      </c>
      <c r="P1411" s="5">
        <v>0.42608695699999999</v>
      </c>
      <c r="Q1411" s="6">
        <v>875.10616059999995</v>
      </c>
      <c r="R1411" s="7">
        <v>9.0663037553895265E-5</v>
      </c>
      <c r="S1411" s="7">
        <v>5.2936877182219177E-5</v>
      </c>
      <c r="T1411" s="6">
        <v>7.9339782702122899E-2</v>
      </c>
      <c r="U1411" s="6">
        <v>4.6325387345085567E-2</v>
      </c>
    </row>
    <row r="1412" spans="1:21" x14ac:dyDescent="0.3">
      <c r="A1412" t="s">
        <v>21</v>
      </c>
      <c r="B1412" t="s">
        <v>648</v>
      </c>
      <c r="C1412" t="s">
        <v>34</v>
      </c>
      <c r="D1412" t="s">
        <v>298</v>
      </c>
      <c r="E1412" t="s">
        <v>25</v>
      </c>
      <c r="F1412" t="s">
        <v>26</v>
      </c>
      <c r="G1412" t="s">
        <v>827</v>
      </c>
      <c r="H1412" t="s">
        <v>300</v>
      </c>
      <c r="I1412" t="s">
        <v>920</v>
      </c>
      <c r="J1412" t="s">
        <v>300</v>
      </c>
      <c r="K1412" t="s">
        <v>44</v>
      </c>
      <c r="L1412">
        <v>4</v>
      </c>
      <c r="M1412" t="s">
        <v>298</v>
      </c>
      <c r="N1412" s="5">
        <v>0.35</v>
      </c>
      <c r="O1412" t="s">
        <v>30</v>
      </c>
      <c r="P1412" s="5">
        <v>0.43618773199999999</v>
      </c>
      <c r="Q1412" s="6">
        <v>396.44520290000003</v>
      </c>
      <c r="R1412" s="7">
        <v>1.5854583762120456E-4</v>
      </c>
      <c r="S1412" s="7">
        <v>3.3989246730925515E-5</v>
      </c>
      <c r="T1412" s="6">
        <v>6.2854736764688904E-2</v>
      </c>
      <c r="U1412" s="6">
        <v>1.3474873816659929E-2</v>
      </c>
    </row>
    <row r="1413" spans="1:21" x14ac:dyDescent="0.3">
      <c r="A1413" t="s">
        <v>21</v>
      </c>
      <c r="B1413" t="s">
        <v>648</v>
      </c>
      <c r="C1413" t="s">
        <v>34</v>
      </c>
      <c r="D1413" t="s">
        <v>298</v>
      </c>
      <c r="E1413" t="s">
        <v>25</v>
      </c>
      <c r="F1413" t="s">
        <v>26</v>
      </c>
      <c r="G1413" t="s">
        <v>828</v>
      </c>
      <c r="H1413" t="s">
        <v>302</v>
      </c>
      <c r="I1413" t="s">
        <v>921</v>
      </c>
      <c r="J1413" t="s">
        <v>302</v>
      </c>
      <c r="K1413" t="s">
        <v>44</v>
      </c>
      <c r="L1413">
        <v>5</v>
      </c>
      <c r="M1413" t="s">
        <v>298</v>
      </c>
      <c r="N1413" s="5">
        <v>0.01</v>
      </c>
      <c r="O1413" t="s">
        <v>30</v>
      </c>
      <c r="P1413" s="5">
        <v>0.42608695699999999</v>
      </c>
      <c r="Q1413" s="6">
        <v>9.3755056450000005</v>
      </c>
      <c r="R1413" s="7">
        <v>9.0663037553895265E-5</v>
      </c>
      <c r="S1413" s="7">
        <v>5.2936877182219177E-5</v>
      </c>
      <c r="T1413" s="6">
        <v>8.5001182037939204E-4</v>
      </c>
      <c r="U1413" s="6">
        <v>4.9630999085056762E-4</v>
      </c>
    </row>
    <row r="1414" spans="1:21" x14ac:dyDescent="0.3">
      <c r="A1414" t="s">
        <v>21</v>
      </c>
      <c r="B1414" t="s">
        <v>648</v>
      </c>
      <c r="C1414" t="s">
        <v>80</v>
      </c>
      <c r="D1414" t="s">
        <v>109</v>
      </c>
      <c r="E1414" t="s">
        <v>25</v>
      </c>
      <c r="F1414" t="s">
        <v>26</v>
      </c>
      <c r="G1414" t="s">
        <v>679</v>
      </c>
      <c r="H1414" t="s">
        <v>28</v>
      </c>
      <c r="I1414" t="s">
        <v>28</v>
      </c>
      <c r="J1414" t="s">
        <v>28</v>
      </c>
      <c r="K1414" t="s">
        <v>29</v>
      </c>
      <c r="L1414">
        <v>20</v>
      </c>
      <c r="N1414" s="5">
        <v>0</v>
      </c>
      <c r="O1414" t="s">
        <v>30</v>
      </c>
      <c r="P1414" s="5">
        <v>0.3</v>
      </c>
      <c r="Q1414" s="6">
        <v>0</v>
      </c>
      <c r="R1414" s="7">
        <v>0</v>
      </c>
      <c r="S1414" s="7">
        <v>1.815930999625046E-4</v>
      </c>
      <c r="T1414" s="6">
        <v>0</v>
      </c>
      <c r="U1414" s="6">
        <v>0</v>
      </c>
    </row>
    <row r="1415" spans="1:21" x14ac:dyDescent="0.3">
      <c r="A1415" t="s">
        <v>21</v>
      </c>
      <c r="B1415" t="s">
        <v>648</v>
      </c>
      <c r="C1415" t="s">
        <v>80</v>
      </c>
      <c r="D1415" t="s">
        <v>109</v>
      </c>
      <c r="E1415" t="s">
        <v>25</v>
      </c>
      <c r="F1415" t="s">
        <v>26</v>
      </c>
      <c r="G1415" t="s">
        <v>682</v>
      </c>
      <c r="H1415" t="s">
        <v>88</v>
      </c>
      <c r="I1415" t="s">
        <v>900</v>
      </c>
      <c r="J1415" t="s">
        <v>88</v>
      </c>
      <c r="K1415" t="s">
        <v>29</v>
      </c>
      <c r="L1415">
        <v>20</v>
      </c>
      <c r="N1415" s="5">
        <v>0.72</v>
      </c>
      <c r="O1415" t="s">
        <v>30</v>
      </c>
      <c r="P1415" s="5">
        <v>0.15845999699999999</v>
      </c>
      <c r="Q1415" s="6">
        <v>185.97251249999999</v>
      </c>
      <c r="R1415" s="7">
        <v>0</v>
      </c>
      <c r="S1415" s="7">
        <v>1.8460693930164465E-3</v>
      </c>
      <c r="T1415" s="6">
        <v>0</v>
      </c>
      <c r="U1415" s="6">
        <v>0.34331816326861853</v>
      </c>
    </row>
    <row r="1416" spans="1:21" x14ac:dyDescent="0.3">
      <c r="A1416" t="s">
        <v>21</v>
      </c>
      <c r="B1416" t="s">
        <v>648</v>
      </c>
      <c r="C1416" t="s">
        <v>80</v>
      </c>
      <c r="D1416" t="s">
        <v>109</v>
      </c>
      <c r="E1416" t="s">
        <v>25</v>
      </c>
      <c r="F1416" t="s">
        <v>26</v>
      </c>
      <c r="G1416" t="s">
        <v>683</v>
      </c>
      <c r="H1416" t="s">
        <v>90</v>
      </c>
      <c r="I1416" t="s">
        <v>901</v>
      </c>
      <c r="J1416" t="s">
        <v>90</v>
      </c>
      <c r="K1416" t="s">
        <v>29</v>
      </c>
      <c r="L1416">
        <v>20</v>
      </c>
      <c r="N1416" s="5">
        <v>0</v>
      </c>
      <c r="O1416" t="s">
        <v>30</v>
      </c>
      <c r="P1416" s="5">
        <v>0.53558437299999995</v>
      </c>
      <c r="Q1416" s="6">
        <v>0</v>
      </c>
      <c r="R1416" s="7">
        <v>0</v>
      </c>
      <c r="S1416" s="7">
        <v>1.0964510264815073E-3</v>
      </c>
      <c r="T1416" s="6">
        <v>0</v>
      </c>
      <c r="U1416" s="6">
        <v>0</v>
      </c>
    </row>
    <row r="1417" spans="1:21" x14ac:dyDescent="0.3">
      <c r="A1417" t="s">
        <v>21</v>
      </c>
      <c r="B1417" t="s">
        <v>648</v>
      </c>
      <c r="C1417" t="s">
        <v>80</v>
      </c>
      <c r="D1417" t="s">
        <v>109</v>
      </c>
      <c r="E1417" t="s">
        <v>25</v>
      </c>
      <c r="F1417" t="s">
        <v>26</v>
      </c>
      <c r="G1417" t="s">
        <v>684</v>
      </c>
      <c r="H1417" t="s">
        <v>92</v>
      </c>
      <c r="I1417" t="s">
        <v>902</v>
      </c>
      <c r="J1417" t="s">
        <v>92</v>
      </c>
      <c r="K1417" t="s">
        <v>29</v>
      </c>
      <c r="L1417">
        <v>20</v>
      </c>
      <c r="N1417" s="5">
        <v>0</v>
      </c>
      <c r="O1417" t="s">
        <v>30</v>
      </c>
      <c r="P1417" s="5">
        <v>0.21821937699999999</v>
      </c>
      <c r="Q1417" s="6">
        <v>0</v>
      </c>
      <c r="R1417" s="7">
        <v>0</v>
      </c>
      <c r="S1417" s="7">
        <v>1.5306988172782733E-3</v>
      </c>
      <c r="T1417" s="6">
        <v>0</v>
      </c>
      <c r="U1417" s="6">
        <v>0</v>
      </c>
    </row>
    <row r="1418" spans="1:21" x14ac:dyDescent="0.3">
      <c r="A1418" t="s">
        <v>21</v>
      </c>
      <c r="B1418" t="s">
        <v>648</v>
      </c>
      <c r="C1418" t="s">
        <v>80</v>
      </c>
      <c r="D1418" t="s">
        <v>109</v>
      </c>
      <c r="E1418" t="s">
        <v>25</v>
      </c>
      <c r="F1418" t="s">
        <v>26</v>
      </c>
      <c r="G1418" t="s">
        <v>685</v>
      </c>
      <c r="H1418" t="s">
        <v>94</v>
      </c>
      <c r="I1418" t="s">
        <v>903</v>
      </c>
      <c r="J1418" t="s">
        <v>94</v>
      </c>
      <c r="K1418" t="s">
        <v>29</v>
      </c>
      <c r="L1418">
        <v>20</v>
      </c>
      <c r="N1418" s="5">
        <v>0</v>
      </c>
      <c r="O1418" t="s">
        <v>30</v>
      </c>
      <c r="P1418" s="5">
        <v>0.29013830200000001</v>
      </c>
      <c r="Q1418" s="6">
        <v>0</v>
      </c>
      <c r="R1418" s="7">
        <v>0</v>
      </c>
      <c r="S1418" s="7">
        <v>1.2801475697005974E-3</v>
      </c>
      <c r="T1418" s="6">
        <v>0</v>
      </c>
      <c r="U1418" s="6">
        <v>0</v>
      </c>
    </row>
    <row r="1419" spans="1:21" x14ac:dyDescent="0.3">
      <c r="A1419" t="s">
        <v>21</v>
      </c>
      <c r="B1419" t="s">
        <v>648</v>
      </c>
      <c r="C1419" t="s">
        <v>80</v>
      </c>
      <c r="D1419" t="s">
        <v>109</v>
      </c>
      <c r="E1419" t="s">
        <v>25</v>
      </c>
      <c r="F1419" t="s">
        <v>26</v>
      </c>
      <c r="G1419" t="s">
        <v>686</v>
      </c>
      <c r="H1419" t="s">
        <v>96</v>
      </c>
      <c r="I1419" t="s">
        <v>904</v>
      </c>
      <c r="J1419" t="s">
        <v>96</v>
      </c>
      <c r="K1419" t="s">
        <v>29</v>
      </c>
      <c r="L1419">
        <v>11</v>
      </c>
      <c r="N1419" s="5">
        <v>0.9</v>
      </c>
      <c r="O1419" t="s">
        <v>30</v>
      </c>
      <c r="P1419" s="5">
        <v>0.04</v>
      </c>
      <c r="Q1419" s="6">
        <v>0</v>
      </c>
      <c r="R1419" s="7">
        <v>0</v>
      </c>
      <c r="S1419" s="7">
        <v>0</v>
      </c>
      <c r="T1419" s="6">
        <v>0</v>
      </c>
      <c r="U1419" s="6">
        <v>0</v>
      </c>
    </row>
    <row r="1420" spans="1:21" x14ac:dyDescent="0.3">
      <c r="A1420" t="s">
        <v>21</v>
      </c>
      <c r="B1420" t="s">
        <v>648</v>
      </c>
      <c r="C1420" t="s">
        <v>80</v>
      </c>
      <c r="D1420" t="s">
        <v>109</v>
      </c>
      <c r="E1420" t="s">
        <v>25</v>
      </c>
      <c r="F1420" t="s">
        <v>26</v>
      </c>
      <c r="G1420" t="s">
        <v>688</v>
      </c>
      <c r="H1420" t="s">
        <v>100</v>
      </c>
      <c r="I1420" t="s">
        <v>100</v>
      </c>
      <c r="J1420" t="s">
        <v>100</v>
      </c>
      <c r="K1420" t="s">
        <v>29</v>
      </c>
      <c r="L1420">
        <v>20</v>
      </c>
      <c r="N1420" s="5">
        <v>9.4999999999999998E-3</v>
      </c>
      <c r="O1420" t="s">
        <v>30</v>
      </c>
      <c r="P1420" s="5">
        <v>0.1</v>
      </c>
      <c r="Q1420" s="6">
        <v>0</v>
      </c>
      <c r="R1420" s="7">
        <v>0</v>
      </c>
      <c r="S1420" s="7">
        <v>7.8254127106424558E-4</v>
      </c>
      <c r="T1420" s="6">
        <v>0</v>
      </c>
      <c r="U1420" s="6">
        <v>0</v>
      </c>
    </row>
    <row r="1421" spans="1:21" x14ac:dyDescent="0.3">
      <c r="A1421" t="s">
        <v>21</v>
      </c>
      <c r="B1421" t="s">
        <v>648</v>
      </c>
      <c r="C1421" t="s">
        <v>80</v>
      </c>
      <c r="D1421" t="s">
        <v>109</v>
      </c>
      <c r="E1421" t="s">
        <v>25</v>
      </c>
      <c r="F1421" t="s">
        <v>26</v>
      </c>
      <c r="G1421" t="s">
        <v>689</v>
      </c>
      <c r="H1421" t="s">
        <v>102</v>
      </c>
      <c r="I1421" t="s">
        <v>102</v>
      </c>
      <c r="J1421" t="s">
        <v>102</v>
      </c>
      <c r="K1421" t="s">
        <v>29</v>
      </c>
      <c r="L1421">
        <v>11</v>
      </c>
      <c r="N1421" s="5">
        <v>0.02</v>
      </c>
      <c r="O1421" t="s">
        <v>30</v>
      </c>
      <c r="P1421" s="5">
        <v>1.72E-2</v>
      </c>
      <c r="Q1421" s="6">
        <v>0</v>
      </c>
      <c r="R1421" s="7">
        <v>0</v>
      </c>
      <c r="S1421" s="7">
        <v>0</v>
      </c>
      <c r="T1421" s="6">
        <v>0</v>
      </c>
      <c r="U1421" s="6">
        <v>0</v>
      </c>
    </row>
    <row r="1422" spans="1:21" x14ac:dyDescent="0.3">
      <c r="A1422" t="s">
        <v>21</v>
      </c>
      <c r="B1422" t="s">
        <v>648</v>
      </c>
      <c r="C1422" t="s">
        <v>80</v>
      </c>
      <c r="D1422" t="s">
        <v>109</v>
      </c>
      <c r="E1422" t="s">
        <v>25</v>
      </c>
      <c r="F1422" t="s">
        <v>26</v>
      </c>
      <c r="G1422" t="s">
        <v>691</v>
      </c>
      <c r="H1422" t="s">
        <v>106</v>
      </c>
      <c r="I1422" t="s">
        <v>106</v>
      </c>
      <c r="J1422" t="s">
        <v>106</v>
      </c>
      <c r="K1422" t="s">
        <v>29</v>
      </c>
      <c r="L1422">
        <v>11</v>
      </c>
      <c r="N1422" s="5">
        <v>6.5000000000000002E-2</v>
      </c>
      <c r="O1422" t="s">
        <v>30</v>
      </c>
      <c r="P1422" s="5">
        <v>0.15</v>
      </c>
      <c r="Q1422" s="6">
        <v>14.079598000000001</v>
      </c>
      <c r="R1422" s="7">
        <v>0</v>
      </c>
      <c r="S1422" s="7">
        <v>1.2481498654008067E-4</v>
      </c>
      <c r="T1422" s="6">
        <v>0</v>
      </c>
      <c r="U1422" s="6">
        <v>1.7573448348597467E-3</v>
      </c>
    </row>
    <row r="1423" spans="1:21" x14ac:dyDescent="0.3">
      <c r="A1423" t="s">
        <v>21</v>
      </c>
      <c r="B1423" t="s">
        <v>648</v>
      </c>
      <c r="C1423" t="s">
        <v>80</v>
      </c>
      <c r="D1423" t="s">
        <v>109</v>
      </c>
      <c r="E1423" t="s">
        <v>25</v>
      </c>
      <c r="F1423" t="s">
        <v>26</v>
      </c>
      <c r="G1423" t="s">
        <v>693</v>
      </c>
      <c r="H1423" t="s">
        <v>111</v>
      </c>
      <c r="I1423" t="s">
        <v>111</v>
      </c>
      <c r="J1423" t="s">
        <v>111</v>
      </c>
      <c r="K1423" t="s">
        <v>29</v>
      </c>
      <c r="L1423">
        <v>20</v>
      </c>
      <c r="N1423" s="5">
        <v>2.7E-2</v>
      </c>
      <c r="O1423" t="s">
        <v>30</v>
      </c>
      <c r="P1423" s="5">
        <v>0.146537695</v>
      </c>
      <c r="Q1423" s="6">
        <v>5.6577481169999997</v>
      </c>
      <c r="R1423" s="7">
        <v>0</v>
      </c>
      <c r="S1423" s="7">
        <v>8.9048709555079723E-4</v>
      </c>
      <c r="T1423" s="6">
        <v>0</v>
      </c>
      <c r="U1423" s="6">
        <v>5.038151688065322E-3</v>
      </c>
    </row>
    <row r="1424" spans="1:21" x14ac:dyDescent="0.3">
      <c r="A1424" t="s">
        <v>21</v>
      </c>
      <c r="B1424" t="s">
        <v>648</v>
      </c>
      <c r="C1424" t="s">
        <v>80</v>
      </c>
      <c r="D1424" t="s">
        <v>109</v>
      </c>
      <c r="E1424" t="s">
        <v>25</v>
      </c>
      <c r="F1424" t="s">
        <v>26</v>
      </c>
      <c r="G1424" t="s">
        <v>694</v>
      </c>
      <c r="H1424" t="s">
        <v>115</v>
      </c>
      <c r="I1424" t="s">
        <v>905</v>
      </c>
      <c r="J1424" t="s">
        <v>115</v>
      </c>
      <c r="K1424" t="s">
        <v>29</v>
      </c>
      <c r="L1424">
        <v>20</v>
      </c>
      <c r="N1424" s="5">
        <v>0.19</v>
      </c>
      <c r="O1424" t="s">
        <v>30</v>
      </c>
      <c r="P1424" s="5">
        <v>1.7584217999999999E-2</v>
      </c>
      <c r="Q1424" s="6">
        <v>0</v>
      </c>
      <c r="R1424" s="7">
        <v>0</v>
      </c>
      <c r="S1424" s="7">
        <v>5.6478647055865038E-4</v>
      </c>
      <c r="T1424" s="6">
        <v>0</v>
      </c>
      <c r="U1424" s="6">
        <v>0</v>
      </c>
    </row>
    <row r="1425" spans="1:21" x14ac:dyDescent="0.3">
      <c r="A1425" t="s">
        <v>21</v>
      </c>
      <c r="B1425" t="s">
        <v>648</v>
      </c>
      <c r="C1425" t="s">
        <v>80</v>
      </c>
      <c r="D1425" t="s">
        <v>109</v>
      </c>
      <c r="E1425" t="s">
        <v>25</v>
      </c>
      <c r="F1425" t="s">
        <v>26</v>
      </c>
      <c r="G1425" t="s">
        <v>695</v>
      </c>
      <c r="H1425" t="s">
        <v>117</v>
      </c>
      <c r="I1425" t="s">
        <v>906</v>
      </c>
      <c r="J1425" t="s">
        <v>117</v>
      </c>
      <c r="K1425" t="s">
        <v>29</v>
      </c>
      <c r="L1425">
        <v>20</v>
      </c>
      <c r="N1425" s="5">
        <v>0.14249999999999999</v>
      </c>
      <c r="O1425" t="s">
        <v>30</v>
      </c>
      <c r="P1425" s="5">
        <v>1.8747481999999999E-2</v>
      </c>
      <c r="Q1425" s="6">
        <v>0</v>
      </c>
      <c r="R1425" s="7">
        <v>0</v>
      </c>
      <c r="S1425" s="7">
        <v>9.7406742677655584E-4</v>
      </c>
      <c r="T1425" s="6">
        <v>0</v>
      </c>
      <c r="U1425" s="6">
        <v>0</v>
      </c>
    </row>
    <row r="1426" spans="1:21" x14ac:dyDescent="0.3">
      <c r="A1426" t="s">
        <v>21</v>
      </c>
      <c r="B1426" t="s">
        <v>648</v>
      </c>
      <c r="C1426" t="s">
        <v>80</v>
      </c>
      <c r="D1426" t="s">
        <v>109</v>
      </c>
      <c r="E1426" t="s">
        <v>25</v>
      </c>
      <c r="F1426" t="s">
        <v>26</v>
      </c>
      <c r="G1426" t="s">
        <v>696</v>
      </c>
      <c r="H1426" t="s">
        <v>119</v>
      </c>
      <c r="I1426" t="s">
        <v>907</v>
      </c>
      <c r="J1426" t="s">
        <v>119</v>
      </c>
      <c r="K1426" t="s">
        <v>29</v>
      </c>
      <c r="L1426">
        <v>20</v>
      </c>
      <c r="N1426" s="5">
        <v>0.54</v>
      </c>
      <c r="O1426" t="s">
        <v>30</v>
      </c>
      <c r="P1426" s="5">
        <v>0.125</v>
      </c>
      <c r="Q1426" s="6">
        <v>33.47161345</v>
      </c>
      <c r="R1426" s="7">
        <v>0</v>
      </c>
      <c r="S1426" s="7">
        <v>8.9048709555079723E-4</v>
      </c>
      <c r="T1426" s="6">
        <v>0</v>
      </c>
      <c r="U1426" s="6">
        <v>2.9806039844489499E-2</v>
      </c>
    </row>
    <row r="1427" spans="1:21" x14ac:dyDescent="0.3">
      <c r="A1427" t="s">
        <v>21</v>
      </c>
      <c r="B1427" t="s">
        <v>648</v>
      </c>
      <c r="C1427" t="s">
        <v>80</v>
      </c>
      <c r="D1427" t="s">
        <v>109</v>
      </c>
      <c r="E1427" t="s">
        <v>25</v>
      </c>
      <c r="F1427" t="s">
        <v>26</v>
      </c>
      <c r="G1427" t="s">
        <v>699</v>
      </c>
      <c r="H1427" t="s">
        <v>125</v>
      </c>
      <c r="I1427" t="s">
        <v>908</v>
      </c>
      <c r="J1427" t="s">
        <v>125</v>
      </c>
      <c r="K1427" t="s">
        <v>29</v>
      </c>
      <c r="L1427">
        <v>20</v>
      </c>
      <c r="N1427" s="5">
        <v>0.08</v>
      </c>
      <c r="O1427" t="s">
        <v>30</v>
      </c>
      <c r="P1427" s="5">
        <v>3.2330142999999999E-2</v>
      </c>
      <c r="Q1427" s="6">
        <v>0</v>
      </c>
      <c r="R1427" s="7">
        <v>0</v>
      </c>
      <c r="S1427" s="7">
        <v>1.0209825489258461E-3</v>
      </c>
      <c r="T1427" s="6">
        <v>0</v>
      </c>
      <c r="U1427" s="6">
        <v>0</v>
      </c>
    </row>
    <row r="1428" spans="1:21" x14ac:dyDescent="0.3">
      <c r="A1428" t="s">
        <v>21</v>
      </c>
      <c r="B1428" t="s">
        <v>648</v>
      </c>
      <c r="C1428" t="s">
        <v>80</v>
      </c>
      <c r="D1428" t="s">
        <v>109</v>
      </c>
      <c r="E1428" t="s">
        <v>25</v>
      </c>
      <c r="F1428" t="s">
        <v>26</v>
      </c>
      <c r="G1428" t="s">
        <v>700</v>
      </c>
      <c r="H1428" t="s">
        <v>127</v>
      </c>
      <c r="I1428" t="s">
        <v>909</v>
      </c>
      <c r="J1428" t="s">
        <v>127</v>
      </c>
      <c r="K1428" t="s">
        <v>29</v>
      </c>
      <c r="L1428">
        <v>20</v>
      </c>
      <c r="N1428" s="5">
        <v>0</v>
      </c>
      <c r="O1428" t="s">
        <v>30</v>
      </c>
      <c r="P1428" s="5">
        <v>0.48548287800000001</v>
      </c>
      <c r="Q1428" s="6">
        <v>0</v>
      </c>
      <c r="R1428" s="7">
        <v>0</v>
      </c>
      <c r="S1428" s="7">
        <v>9.6953009944386126E-4</v>
      </c>
      <c r="T1428" s="6">
        <v>0</v>
      </c>
      <c r="U1428" s="6">
        <v>0</v>
      </c>
    </row>
    <row r="1429" spans="1:21" x14ac:dyDescent="0.3">
      <c r="A1429" t="s">
        <v>21</v>
      </c>
      <c r="B1429" t="s">
        <v>648</v>
      </c>
      <c r="C1429" t="s">
        <v>80</v>
      </c>
      <c r="D1429" t="s">
        <v>109</v>
      </c>
      <c r="E1429" t="s">
        <v>25</v>
      </c>
      <c r="F1429" t="s">
        <v>26</v>
      </c>
      <c r="G1429" t="s">
        <v>701</v>
      </c>
      <c r="H1429" t="s">
        <v>129</v>
      </c>
      <c r="I1429" t="s">
        <v>910</v>
      </c>
      <c r="J1429" t="s">
        <v>129</v>
      </c>
      <c r="K1429" t="s">
        <v>29</v>
      </c>
      <c r="L1429">
        <v>20</v>
      </c>
      <c r="N1429" s="5">
        <v>0</v>
      </c>
      <c r="O1429" t="s">
        <v>30</v>
      </c>
      <c r="P1429" s="5">
        <v>0.104853986</v>
      </c>
      <c r="Q1429" s="6">
        <v>0</v>
      </c>
      <c r="R1429" s="7">
        <v>0</v>
      </c>
      <c r="S1429" s="7">
        <v>1.0176433182141351E-3</v>
      </c>
      <c r="T1429" s="6">
        <v>0</v>
      </c>
      <c r="U1429" s="6">
        <v>0</v>
      </c>
    </row>
    <row r="1430" spans="1:21" x14ac:dyDescent="0.3">
      <c r="A1430" t="s">
        <v>21</v>
      </c>
      <c r="B1430" t="s">
        <v>648</v>
      </c>
      <c r="C1430" t="s">
        <v>80</v>
      </c>
      <c r="D1430" t="s">
        <v>109</v>
      </c>
      <c r="E1430" t="s">
        <v>25</v>
      </c>
      <c r="F1430" t="s">
        <v>26</v>
      </c>
      <c r="G1430" t="s">
        <v>702</v>
      </c>
      <c r="H1430" t="s">
        <v>131</v>
      </c>
      <c r="I1430" t="s">
        <v>911</v>
      </c>
      <c r="J1430" t="s">
        <v>131</v>
      </c>
      <c r="K1430" t="s">
        <v>29</v>
      </c>
      <c r="L1430">
        <v>20</v>
      </c>
      <c r="N1430" s="5">
        <v>0</v>
      </c>
      <c r="O1430" t="s">
        <v>30</v>
      </c>
      <c r="P1430" s="5">
        <v>0.195864173</v>
      </c>
      <c r="Q1430" s="6">
        <v>0</v>
      </c>
      <c r="R1430" s="7">
        <v>0</v>
      </c>
      <c r="S1430" s="7">
        <v>9.7059503317277192E-4</v>
      </c>
      <c r="T1430" s="6">
        <v>0</v>
      </c>
      <c r="U1430" s="6">
        <v>0</v>
      </c>
    </row>
    <row r="1431" spans="1:21" x14ac:dyDescent="0.3">
      <c r="A1431" t="s">
        <v>21</v>
      </c>
      <c r="B1431" t="s">
        <v>648</v>
      </c>
      <c r="C1431" t="s">
        <v>80</v>
      </c>
      <c r="D1431" t="s">
        <v>109</v>
      </c>
      <c r="E1431" t="s">
        <v>25</v>
      </c>
      <c r="F1431" t="s">
        <v>31</v>
      </c>
      <c r="G1431" t="s">
        <v>704</v>
      </c>
      <c r="H1431" t="s">
        <v>28</v>
      </c>
      <c r="I1431" t="s">
        <v>28</v>
      </c>
      <c r="J1431" t="s">
        <v>28</v>
      </c>
      <c r="K1431" t="s">
        <v>29</v>
      </c>
      <c r="L1431">
        <v>20</v>
      </c>
      <c r="N1431" s="5">
        <v>0</v>
      </c>
      <c r="O1431" t="s">
        <v>30</v>
      </c>
      <c r="P1431" s="5">
        <v>0.3</v>
      </c>
      <c r="Q1431" s="6">
        <v>0</v>
      </c>
      <c r="R1431" s="7">
        <v>0</v>
      </c>
      <c r="S1431" s="7">
        <v>1.815930999625046E-4</v>
      </c>
      <c r="T1431" s="6">
        <v>0</v>
      </c>
      <c r="U1431" s="6">
        <v>0</v>
      </c>
    </row>
    <row r="1432" spans="1:21" x14ac:dyDescent="0.3">
      <c r="A1432" t="s">
        <v>21</v>
      </c>
      <c r="B1432" t="s">
        <v>648</v>
      </c>
      <c r="C1432" t="s">
        <v>80</v>
      </c>
      <c r="D1432" t="s">
        <v>109</v>
      </c>
      <c r="E1432" t="s">
        <v>25</v>
      </c>
      <c r="F1432" t="s">
        <v>31</v>
      </c>
      <c r="G1432" t="s">
        <v>705</v>
      </c>
      <c r="H1432" t="s">
        <v>84</v>
      </c>
      <c r="I1432" t="s">
        <v>84</v>
      </c>
      <c r="J1432" t="s">
        <v>84</v>
      </c>
      <c r="K1432" t="s">
        <v>29</v>
      </c>
      <c r="L1432">
        <v>20</v>
      </c>
      <c r="N1432" s="5">
        <v>6.7500000000000004E-2</v>
      </c>
      <c r="O1432" t="s">
        <v>30</v>
      </c>
      <c r="P1432" s="5">
        <v>0.34336457799999998</v>
      </c>
      <c r="Q1432" s="6">
        <v>3643.7842559999999</v>
      </c>
      <c r="R1432" s="7">
        <v>0</v>
      </c>
      <c r="S1432" s="7">
        <v>7.1233293838095159E-4</v>
      </c>
      <c r="T1432" s="6">
        <v>0</v>
      </c>
      <c r="U1432" s="6">
        <v>3.244742858939162</v>
      </c>
    </row>
    <row r="1433" spans="1:21" x14ac:dyDescent="0.3">
      <c r="A1433" t="s">
        <v>21</v>
      </c>
      <c r="B1433" t="s">
        <v>648</v>
      </c>
      <c r="C1433" t="s">
        <v>80</v>
      </c>
      <c r="D1433" t="s">
        <v>109</v>
      </c>
      <c r="E1433" t="s">
        <v>25</v>
      </c>
      <c r="F1433" t="s">
        <v>31</v>
      </c>
      <c r="G1433" t="s">
        <v>706</v>
      </c>
      <c r="H1433" t="s">
        <v>86</v>
      </c>
      <c r="I1433" t="s">
        <v>86</v>
      </c>
      <c r="J1433" t="s">
        <v>86</v>
      </c>
      <c r="K1433" t="s">
        <v>29</v>
      </c>
      <c r="L1433">
        <v>20</v>
      </c>
      <c r="N1433" s="5">
        <v>0</v>
      </c>
      <c r="O1433" t="s">
        <v>30</v>
      </c>
      <c r="P1433" s="5">
        <v>2.2724220999999999E-2</v>
      </c>
      <c r="Q1433" s="6">
        <v>0</v>
      </c>
      <c r="R1433" s="7">
        <v>0</v>
      </c>
      <c r="S1433" s="7">
        <v>9.7367594861765005E-4</v>
      </c>
      <c r="T1433" s="6">
        <v>0</v>
      </c>
      <c r="U1433" s="6">
        <v>0</v>
      </c>
    </row>
    <row r="1434" spans="1:21" x14ac:dyDescent="0.3">
      <c r="A1434" t="s">
        <v>21</v>
      </c>
      <c r="B1434" t="s">
        <v>648</v>
      </c>
      <c r="C1434" t="s">
        <v>80</v>
      </c>
      <c r="D1434" t="s">
        <v>109</v>
      </c>
      <c r="E1434" t="s">
        <v>25</v>
      </c>
      <c r="F1434" t="s">
        <v>31</v>
      </c>
      <c r="G1434" t="s">
        <v>707</v>
      </c>
      <c r="H1434" t="s">
        <v>88</v>
      </c>
      <c r="I1434" t="s">
        <v>900</v>
      </c>
      <c r="J1434" t="s">
        <v>88</v>
      </c>
      <c r="K1434" t="s">
        <v>29</v>
      </c>
      <c r="L1434">
        <v>20</v>
      </c>
      <c r="N1434" s="5">
        <v>0.351348259</v>
      </c>
      <c r="O1434" t="s">
        <v>30</v>
      </c>
      <c r="P1434" s="5">
        <v>0.15845999699999999</v>
      </c>
      <c r="Q1434" s="6">
        <v>7141.3284729999996</v>
      </c>
      <c r="R1434" s="7">
        <v>0</v>
      </c>
      <c r="S1434" s="7">
        <v>1.8460693930164465E-3</v>
      </c>
      <c r="T1434" s="6">
        <v>0</v>
      </c>
      <c r="U1434" s="6">
        <v>13.183387919482175</v>
      </c>
    </row>
    <row r="1435" spans="1:21" x14ac:dyDescent="0.3">
      <c r="A1435" t="s">
        <v>21</v>
      </c>
      <c r="B1435" t="s">
        <v>648</v>
      </c>
      <c r="C1435" t="s">
        <v>80</v>
      </c>
      <c r="D1435" t="s">
        <v>109</v>
      </c>
      <c r="E1435" t="s">
        <v>25</v>
      </c>
      <c r="F1435" t="s">
        <v>31</v>
      </c>
      <c r="G1435" t="s">
        <v>708</v>
      </c>
      <c r="H1435" t="s">
        <v>90</v>
      </c>
      <c r="I1435" t="s">
        <v>901</v>
      </c>
      <c r="J1435" t="s">
        <v>90</v>
      </c>
      <c r="K1435" t="s">
        <v>29</v>
      </c>
      <c r="L1435">
        <v>20</v>
      </c>
      <c r="N1435" s="5">
        <v>0.14625953999999999</v>
      </c>
      <c r="O1435" t="s">
        <v>30</v>
      </c>
      <c r="P1435" s="5">
        <v>0.53558437299999995</v>
      </c>
      <c r="Q1435" s="6">
        <v>13468.278249999999</v>
      </c>
      <c r="R1435" s="7">
        <v>0</v>
      </c>
      <c r="S1435" s="7">
        <v>1.0964510264815073E-3</v>
      </c>
      <c r="T1435" s="6">
        <v>0</v>
      </c>
      <c r="U1435" s="6">
        <v>14.767307512151058</v>
      </c>
    </row>
    <row r="1436" spans="1:21" x14ac:dyDescent="0.3">
      <c r="A1436" t="s">
        <v>21</v>
      </c>
      <c r="B1436" t="s">
        <v>648</v>
      </c>
      <c r="C1436" t="s">
        <v>80</v>
      </c>
      <c r="D1436" t="s">
        <v>109</v>
      </c>
      <c r="E1436" t="s">
        <v>25</v>
      </c>
      <c r="F1436" t="s">
        <v>31</v>
      </c>
      <c r="G1436" t="s">
        <v>709</v>
      </c>
      <c r="H1436" t="s">
        <v>92</v>
      </c>
      <c r="I1436" t="s">
        <v>902</v>
      </c>
      <c r="J1436" t="s">
        <v>92</v>
      </c>
      <c r="K1436" t="s">
        <v>29</v>
      </c>
      <c r="L1436">
        <v>20</v>
      </c>
      <c r="N1436" s="5">
        <v>5.7245342999999997E-2</v>
      </c>
      <c r="O1436" t="s">
        <v>30</v>
      </c>
      <c r="P1436" s="5">
        <v>0.21821937699999999</v>
      </c>
      <c r="Q1436" s="6">
        <v>1821.03907</v>
      </c>
      <c r="R1436" s="7">
        <v>0</v>
      </c>
      <c r="S1436" s="7">
        <v>1.5306988172782733E-3</v>
      </c>
      <c r="T1436" s="6">
        <v>0</v>
      </c>
      <c r="U1436" s="6">
        <v>2.787462350666527</v>
      </c>
    </row>
    <row r="1437" spans="1:21" x14ac:dyDescent="0.3">
      <c r="A1437" t="s">
        <v>21</v>
      </c>
      <c r="B1437" t="s">
        <v>648</v>
      </c>
      <c r="C1437" t="s">
        <v>80</v>
      </c>
      <c r="D1437" t="s">
        <v>109</v>
      </c>
      <c r="E1437" t="s">
        <v>25</v>
      </c>
      <c r="F1437" t="s">
        <v>31</v>
      </c>
      <c r="G1437" t="s">
        <v>710</v>
      </c>
      <c r="H1437" t="s">
        <v>94</v>
      </c>
      <c r="I1437" t="s">
        <v>903</v>
      </c>
      <c r="J1437" t="s">
        <v>94</v>
      </c>
      <c r="K1437" t="s">
        <v>29</v>
      </c>
      <c r="L1437">
        <v>20</v>
      </c>
      <c r="N1437" s="5">
        <v>0.142106125</v>
      </c>
      <c r="O1437" t="s">
        <v>30</v>
      </c>
      <c r="P1437" s="5">
        <v>0.29013830200000001</v>
      </c>
      <c r="Q1437" s="6">
        <v>6268.8721489999998</v>
      </c>
      <c r="R1437" s="7">
        <v>0</v>
      </c>
      <c r="S1437" s="7">
        <v>1.2801475697005974E-3</v>
      </c>
      <c r="T1437" s="6">
        <v>0</v>
      </c>
      <c r="U1437" s="6">
        <v>8.0250814463061104</v>
      </c>
    </row>
    <row r="1438" spans="1:21" x14ac:dyDescent="0.3">
      <c r="A1438" t="s">
        <v>21</v>
      </c>
      <c r="B1438" t="s">
        <v>648</v>
      </c>
      <c r="C1438" t="s">
        <v>80</v>
      </c>
      <c r="D1438" t="s">
        <v>109</v>
      </c>
      <c r="E1438" t="s">
        <v>25</v>
      </c>
      <c r="F1438" t="s">
        <v>31</v>
      </c>
      <c r="G1438" t="s">
        <v>711</v>
      </c>
      <c r="H1438" t="s">
        <v>96</v>
      </c>
      <c r="I1438" t="s">
        <v>904</v>
      </c>
      <c r="J1438" t="s">
        <v>96</v>
      </c>
      <c r="K1438" t="s">
        <v>29</v>
      </c>
      <c r="L1438">
        <v>11</v>
      </c>
      <c r="N1438" s="5">
        <v>0.9</v>
      </c>
      <c r="O1438" t="s">
        <v>30</v>
      </c>
      <c r="P1438" s="5">
        <v>0.04</v>
      </c>
      <c r="Q1438" s="6">
        <v>3497.409306</v>
      </c>
      <c r="R1438" s="7">
        <v>0</v>
      </c>
      <c r="S1438" s="7">
        <v>0</v>
      </c>
      <c r="T1438" s="6">
        <v>0</v>
      </c>
      <c r="U1438" s="6">
        <v>0</v>
      </c>
    </row>
    <row r="1439" spans="1:21" x14ac:dyDescent="0.3">
      <c r="A1439" t="s">
        <v>21</v>
      </c>
      <c r="B1439" t="s">
        <v>648</v>
      </c>
      <c r="C1439" t="s">
        <v>80</v>
      </c>
      <c r="D1439" t="s">
        <v>109</v>
      </c>
      <c r="E1439" t="s">
        <v>25</v>
      </c>
      <c r="F1439" t="s">
        <v>31</v>
      </c>
      <c r="G1439" t="s">
        <v>712</v>
      </c>
      <c r="H1439" t="s">
        <v>98</v>
      </c>
      <c r="I1439" t="s">
        <v>98</v>
      </c>
      <c r="J1439" t="s">
        <v>98</v>
      </c>
      <c r="K1439" t="s">
        <v>29</v>
      </c>
      <c r="L1439">
        <v>11</v>
      </c>
      <c r="N1439" s="5">
        <v>5.8799999999999998E-2</v>
      </c>
      <c r="O1439" t="s">
        <v>30</v>
      </c>
      <c r="P1439" s="5">
        <v>1.2981169000000001E-2</v>
      </c>
      <c r="Q1439" s="6">
        <v>71.101094979999999</v>
      </c>
      <c r="R1439" s="7">
        <v>0</v>
      </c>
      <c r="S1439" s="7">
        <v>1.015454613420546E-3</v>
      </c>
      <c r="T1439" s="6">
        <v>0</v>
      </c>
      <c r="U1439" s="6">
        <v>7.2199934916693423E-2</v>
      </c>
    </row>
    <row r="1440" spans="1:21" x14ac:dyDescent="0.3">
      <c r="A1440" t="s">
        <v>21</v>
      </c>
      <c r="B1440" t="s">
        <v>648</v>
      </c>
      <c r="C1440" t="s">
        <v>80</v>
      </c>
      <c r="D1440" t="s">
        <v>109</v>
      </c>
      <c r="E1440" t="s">
        <v>25</v>
      </c>
      <c r="F1440" t="s">
        <v>31</v>
      </c>
      <c r="G1440" t="s">
        <v>713</v>
      </c>
      <c r="H1440" t="s">
        <v>100</v>
      </c>
      <c r="I1440" t="s">
        <v>100</v>
      </c>
      <c r="J1440" t="s">
        <v>100</v>
      </c>
      <c r="K1440" t="s">
        <v>29</v>
      </c>
      <c r="L1440">
        <v>20</v>
      </c>
      <c r="N1440" s="5">
        <v>9.4999999999999998E-3</v>
      </c>
      <c r="O1440" t="s">
        <v>30</v>
      </c>
      <c r="P1440" s="5">
        <v>0.1</v>
      </c>
      <c r="Q1440" s="6">
        <v>97.872002780000003</v>
      </c>
      <c r="R1440" s="7">
        <v>0</v>
      </c>
      <c r="S1440" s="7">
        <v>7.8254127106424558E-4</v>
      </c>
      <c r="T1440" s="6">
        <v>0</v>
      </c>
      <c r="U1440" s="6">
        <v>7.6588881457064578E-2</v>
      </c>
    </row>
    <row r="1441" spans="1:21" x14ac:dyDescent="0.3">
      <c r="A1441" t="s">
        <v>21</v>
      </c>
      <c r="B1441" t="s">
        <v>648</v>
      </c>
      <c r="C1441" t="s">
        <v>80</v>
      </c>
      <c r="D1441" t="s">
        <v>109</v>
      </c>
      <c r="E1441" t="s">
        <v>25</v>
      </c>
      <c r="F1441" t="s">
        <v>31</v>
      </c>
      <c r="G1441" t="s">
        <v>714</v>
      </c>
      <c r="H1441" t="s">
        <v>102</v>
      </c>
      <c r="I1441" t="s">
        <v>102</v>
      </c>
      <c r="J1441" t="s">
        <v>102</v>
      </c>
      <c r="K1441" t="s">
        <v>29</v>
      </c>
      <c r="L1441">
        <v>11</v>
      </c>
      <c r="N1441" s="5">
        <v>0.02</v>
      </c>
      <c r="O1441" t="s">
        <v>30</v>
      </c>
      <c r="P1441" s="5">
        <v>1.72E-2</v>
      </c>
      <c r="Q1441" s="6">
        <v>32.054795130000002</v>
      </c>
      <c r="R1441" s="7">
        <v>0</v>
      </c>
      <c r="S1441" s="7">
        <v>0</v>
      </c>
      <c r="T1441" s="6">
        <v>0</v>
      </c>
      <c r="U1441" s="6">
        <v>0</v>
      </c>
    </row>
    <row r="1442" spans="1:21" x14ac:dyDescent="0.3">
      <c r="A1442" t="s">
        <v>21</v>
      </c>
      <c r="B1442" t="s">
        <v>648</v>
      </c>
      <c r="C1442" t="s">
        <v>80</v>
      </c>
      <c r="D1442" t="s">
        <v>109</v>
      </c>
      <c r="E1442" t="s">
        <v>25</v>
      </c>
      <c r="F1442" t="s">
        <v>31</v>
      </c>
      <c r="G1442" t="s">
        <v>715</v>
      </c>
      <c r="H1442" t="s">
        <v>106</v>
      </c>
      <c r="I1442" t="s">
        <v>106</v>
      </c>
      <c r="J1442" t="s">
        <v>106</v>
      </c>
      <c r="K1442" t="s">
        <v>29</v>
      </c>
      <c r="L1442">
        <v>11</v>
      </c>
      <c r="N1442" s="5">
        <v>6.5000000000000002E-2</v>
      </c>
      <c r="O1442" t="s">
        <v>30</v>
      </c>
      <c r="P1442" s="5">
        <v>0.15</v>
      </c>
      <c r="Q1442" s="6">
        <v>1180.994381</v>
      </c>
      <c r="R1442" s="7">
        <v>0</v>
      </c>
      <c r="S1442" s="7">
        <v>1.0785492225409715E-4</v>
      </c>
      <c r="T1442" s="6">
        <v>0</v>
      </c>
      <c r="U1442" s="6">
        <v>0.12737605714528058</v>
      </c>
    </row>
    <row r="1443" spans="1:21" x14ac:dyDescent="0.3">
      <c r="A1443" t="s">
        <v>21</v>
      </c>
      <c r="B1443" t="s">
        <v>648</v>
      </c>
      <c r="C1443" t="s">
        <v>80</v>
      </c>
      <c r="D1443" t="s">
        <v>109</v>
      </c>
      <c r="E1443" t="s">
        <v>25</v>
      </c>
      <c r="F1443" t="s">
        <v>31</v>
      </c>
      <c r="G1443" t="s">
        <v>716</v>
      </c>
      <c r="H1443" t="s">
        <v>108</v>
      </c>
      <c r="I1443" t="s">
        <v>108</v>
      </c>
      <c r="J1443" t="s">
        <v>108</v>
      </c>
      <c r="K1443" t="s">
        <v>29</v>
      </c>
      <c r="L1443">
        <v>2</v>
      </c>
      <c r="M1443" t="s">
        <v>109</v>
      </c>
      <c r="N1443" s="5">
        <v>0</v>
      </c>
      <c r="O1443" t="s">
        <v>30</v>
      </c>
      <c r="P1443" s="5">
        <v>0.05</v>
      </c>
      <c r="Q1443" s="6">
        <v>0</v>
      </c>
      <c r="R1443" s="7">
        <v>0</v>
      </c>
      <c r="S1443" s="7">
        <v>8.9048709555079723E-4</v>
      </c>
      <c r="T1443" s="6">
        <v>0</v>
      </c>
      <c r="U1443" s="6">
        <v>0</v>
      </c>
    </row>
    <row r="1444" spans="1:21" x14ac:dyDescent="0.3">
      <c r="A1444" t="s">
        <v>21</v>
      </c>
      <c r="B1444" t="s">
        <v>648</v>
      </c>
      <c r="C1444" t="s">
        <v>80</v>
      </c>
      <c r="D1444" t="s">
        <v>109</v>
      </c>
      <c r="E1444" t="s">
        <v>25</v>
      </c>
      <c r="F1444" t="s">
        <v>31</v>
      </c>
      <c r="G1444" t="s">
        <v>717</v>
      </c>
      <c r="H1444" t="s">
        <v>111</v>
      </c>
      <c r="I1444" t="s">
        <v>111</v>
      </c>
      <c r="J1444" t="s">
        <v>111</v>
      </c>
      <c r="K1444" t="s">
        <v>29</v>
      </c>
      <c r="L1444">
        <v>20</v>
      </c>
      <c r="N1444" s="5">
        <v>2.2499999999999998E-3</v>
      </c>
      <c r="O1444" t="s">
        <v>30</v>
      </c>
      <c r="P1444" s="5">
        <v>0.146537695</v>
      </c>
      <c r="Q1444" s="6">
        <v>39.547582439999999</v>
      </c>
      <c r="R1444" s="7">
        <v>0</v>
      </c>
      <c r="S1444" s="7">
        <v>8.9048709555079723E-4</v>
      </c>
      <c r="T1444" s="6">
        <v>0</v>
      </c>
      <c r="U1444" s="6">
        <v>3.5216611823051309E-2</v>
      </c>
    </row>
    <row r="1445" spans="1:21" x14ac:dyDescent="0.3">
      <c r="A1445" t="s">
        <v>21</v>
      </c>
      <c r="B1445" t="s">
        <v>648</v>
      </c>
      <c r="C1445" t="s">
        <v>80</v>
      </c>
      <c r="D1445" t="s">
        <v>109</v>
      </c>
      <c r="E1445" t="s">
        <v>25</v>
      </c>
      <c r="F1445" t="s">
        <v>31</v>
      </c>
      <c r="G1445" t="s">
        <v>718</v>
      </c>
      <c r="H1445" t="s">
        <v>113</v>
      </c>
      <c r="I1445" t="s">
        <v>113</v>
      </c>
      <c r="J1445" t="s">
        <v>113</v>
      </c>
      <c r="K1445" t="s">
        <v>29</v>
      </c>
      <c r="L1445">
        <v>20</v>
      </c>
      <c r="N1445" s="5">
        <v>0.08</v>
      </c>
      <c r="O1445" t="s">
        <v>30</v>
      </c>
      <c r="P1445" s="5">
        <v>5.8473739999999998E-3</v>
      </c>
      <c r="Q1445" s="6">
        <v>43.541599910000002</v>
      </c>
      <c r="R1445" s="7">
        <v>0</v>
      </c>
      <c r="S1445" s="7">
        <v>6.1520590679720044E-4</v>
      </c>
      <c r="T1445" s="6">
        <v>0</v>
      </c>
      <c r="U1445" s="6">
        <v>2.6787049456032452E-2</v>
      </c>
    </row>
    <row r="1446" spans="1:21" x14ac:dyDescent="0.3">
      <c r="A1446" t="s">
        <v>21</v>
      </c>
      <c r="B1446" t="s">
        <v>648</v>
      </c>
      <c r="C1446" t="s">
        <v>80</v>
      </c>
      <c r="D1446" t="s">
        <v>109</v>
      </c>
      <c r="E1446" t="s">
        <v>25</v>
      </c>
      <c r="F1446" t="s">
        <v>31</v>
      </c>
      <c r="G1446" t="s">
        <v>719</v>
      </c>
      <c r="H1446" t="s">
        <v>115</v>
      </c>
      <c r="I1446" t="s">
        <v>905</v>
      </c>
      <c r="J1446" t="s">
        <v>115</v>
      </c>
      <c r="K1446" t="s">
        <v>29</v>
      </c>
      <c r="L1446">
        <v>20</v>
      </c>
      <c r="N1446" s="5">
        <v>0.19</v>
      </c>
      <c r="O1446" t="s">
        <v>30</v>
      </c>
      <c r="P1446" s="5">
        <v>5.1400023000000003E-2</v>
      </c>
      <c r="Q1446" s="6">
        <v>958.12691849999999</v>
      </c>
      <c r="R1446" s="7">
        <v>0</v>
      </c>
      <c r="S1446" s="7">
        <v>8.9696180021593631E-4</v>
      </c>
      <c r="T1446" s="6">
        <v>0</v>
      </c>
      <c r="U1446" s="6">
        <v>0.85940324565310766</v>
      </c>
    </row>
    <row r="1447" spans="1:21" x14ac:dyDescent="0.3">
      <c r="A1447" t="s">
        <v>21</v>
      </c>
      <c r="B1447" t="s">
        <v>648</v>
      </c>
      <c r="C1447" t="s">
        <v>80</v>
      </c>
      <c r="D1447" t="s">
        <v>109</v>
      </c>
      <c r="E1447" t="s">
        <v>25</v>
      </c>
      <c r="F1447" t="s">
        <v>31</v>
      </c>
      <c r="G1447" t="s">
        <v>720</v>
      </c>
      <c r="H1447" t="s">
        <v>117</v>
      </c>
      <c r="I1447" t="s">
        <v>906</v>
      </c>
      <c r="J1447" t="s">
        <v>117</v>
      </c>
      <c r="K1447" t="s">
        <v>29</v>
      </c>
      <c r="L1447">
        <v>20</v>
      </c>
      <c r="N1447" s="5">
        <v>0.14249999999999999</v>
      </c>
      <c r="O1447" t="s">
        <v>30</v>
      </c>
      <c r="P1447" s="5">
        <v>2.6416907E-2</v>
      </c>
      <c r="Q1447" s="6">
        <v>352.10269319999998</v>
      </c>
      <c r="R1447" s="7">
        <v>0</v>
      </c>
      <c r="S1447" s="7">
        <v>9.7406742677655584E-4</v>
      </c>
      <c r="T1447" s="6">
        <v>0</v>
      </c>
      <c r="U1447" s="6">
        <v>0.34297176432641907</v>
      </c>
    </row>
    <row r="1448" spans="1:21" x14ac:dyDescent="0.3">
      <c r="A1448" t="s">
        <v>21</v>
      </c>
      <c r="B1448" t="s">
        <v>648</v>
      </c>
      <c r="C1448" t="s">
        <v>80</v>
      </c>
      <c r="D1448" t="s">
        <v>109</v>
      </c>
      <c r="E1448" t="s">
        <v>25</v>
      </c>
      <c r="F1448" t="s">
        <v>31</v>
      </c>
      <c r="G1448" t="s">
        <v>721</v>
      </c>
      <c r="H1448" t="s">
        <v>119</v>
      </c>
      <c r="I1448" t="s">
        <v>907</v>
      </c>
      <c r="J1448" t="s">
        <v>119</v>
      </c>
      <c r="K1448" t="s">
        <v>29</v>
      </c>
      <c r="L1448">
        <v>20</v>
      </c>
      <c r="N1448" s="5">
        <v>0.54</v>
      </c>
      <c r="O1448" t="s">
        <v>30</v>
      </c>
      <c r="P1448" s="5">
        <v>0.125</v>
      </c>
      <c r="Q1448" s="6">
        <v>8093.7283470000002</v>
      </c>
      <c r="R1448" s="7">
        <v>0</v>
      </c>
      <c r="S1448" s="7">
        <v>8.9048709555079723E-4</v>
      </c>
      <c r="T1448" s="6">
        <v>0</v>
      </c>
      <c r="U1448" s="6">
        <v>7.2073606478971852</v>
      </c>
    </row>
    <row r="1449" spans="1:21" x14ac:dyDescent="0.3">
      <c r="A1449" t="s">
        <v>21</v>
      </c>
      <c r="B1449" t="s">
        <v>648</v>
      </c>
      <c r="C1449" t="s">
        <v>80</v>
      </c>
      <c r="D1449" t="s">
        <v>109</v>
      </c>
      <c r="E1449" t="s">
        <v>25</v>
      </c>
      <c r="F1449" t="s">
        <v>31</v>
      </c>
      <c r="G1449" t="s">
        <v>722</v>
      </c>
      <c r="H1449" t="s">
        <v>121</v>
      </c>
      <c r="I1449" t="s">
        <v>121</v>
      </c>
      <c r="J1449" t="s">
        <v>121</v>
      </c>
      <c r="K1449" t="s">
        <v>29</v>
      </c>
      <c r="L1449">
        <v>11</v>
      </c>
      <c r="N1449" s="5">
        <v>0.65</v>
      </c>
      <c r="O1449" t="s">
        <v>30</v>
      </c>
      <c r="P1449" s="5">
        <v>0.12</v>
      </c>
      <c r="Q1449" s="6">
        <v>8721.4419300000009</v>
      </c>
      <c r="R1449" s="7">
        <v>0</v>
      </c>
      <c r="S1449" s="7">
        <v>8.9048709555079723E-4</v>
      </c>
      <c r="T1449" s="6">
        <v>0</v>
      </c>
      <c r="U1449" s="6">
        <v>7.7663314932606404</v>
      </c>
    </row>
    <row r="1450" spans="1:21" x14ac:dyDescent="0.3">
      <c r="A1450" t="s">
        <v>21</v>
      </c>
      <c r="B1450" t="s">
        <v>648</v>
      </c>
      <c r="C1450" t="s">
        <v>80</v>
      </c>
      <c r="D1450" t="s">
        <v>109</v>
      </c>
      <c r="E1450" t="s">
        <v>25</v>
      </c>
      <c r="F1450" t="s">
        <v>31</v>
      </c>
      <c r="G1450" t="s">
        <v>723</v>
      </c>
      <c r="H1450" t="s">
        <v>123</v>
      </c>
      <c r="I1450" t="s">
        <v>123</v>
      </c>
      <c r="J1450" t="s">
        <v>123</v>
      </c>
      <c r="K1450" t="s">
        <v>29</v>
      </c>
      <c r="L1450">
        <v>15</v>
      </c>
      <c r="N1450" s="5">
        <v>0</v>
      </c>
      <c r="O1450" t="s">
        <v>30</v>
      </c>
      <c r="P1450" s="5">
        <v>2.0452499999999998E-2</v>
      </c>
      <c r="Q1450" s="6">
        <v>0</v>
      </c>
      <c r="R1450" s="7">
        <v>0</v>
      </c>
      <c r="S1450" s="7">
        <v>8.9048709555079734E-4</v>
      </c>
      <c r="T1450" s="6">
        <v>0</v>
      </c>
      <c r="U1450" s="6">
        <v>0</v>
      </c>
    </row>
    <row r="1451" spans="1:21" x14ac:dyDescent="0.3">
      <c r="A1451" t="s">
        <v>21</v>
      </c>
      <c r="B1451" t="s">
        <v>648</v>
      </c>
      <c r="C1451" t="s">
        <v>80</v>
      </c>
      <c r="D1451" t="s">
        <v>109</v>
      </c>
      <c r="E1451" t="s">
        <v>25</v>
      </c>
      <c r="F1451" t="s">
        <v>31</v>
      </c>
      <c r="G1451" t="s">
        <v>724</v>
      </c>
      <c r="H1451" t="s">
        <v>125</v>
      </c>
      <c r="I1451" t="s">
        <v>908</v>
      </c>
      <c r="J1451" t="s">
        <v>125</v>
      </c>
      <c r="K1451" t="s">
        <v>29</v>
      </c>
      <c r="L1451">
        <v>20</v>
      </c>
      <c r="N1451" s="5">
        <v>3.9038694999999998E-2</v>
      </c>
      <c r="O1451" t="s">
        <v>30</v>
      </c>
      <c r="P1451" s="5">
        <v>3.2330142999999999E-2</v>
      </c>
      <c r="Q1451" s="6">
        <v>118.2017501</v>
      </c>
      <c r="R1451" s="7">
        <v>0</v>
      </c>
      <c r="S1451" s="7">
        <v>1.0209825489258461E-3</v>
      </c>
      <c r="T1451" s="6">
        <v>0</v>
      </c>
      <c r="U1451" s="6">
        <v>0.12068192410459389</v>
      </c>
    </row>
    <row r="1452" spans="1:21" x14ac:dyDescent="0.3">
      <c r="A1452" t="s">
        <v>21</v>
      </c>
      <c r="B1452" t="s">
        <v>648</v>
      </c>
      <c r="C1452" t="s">
        <v>80</v>
      </c>
      <c r="D1452" t="s">
        <v>109</v>
      </c>
      <c r="E1452" t="s">
        <v>25</v>
      </c>
      <c r="F1452" t="s">
        <v>31</v>
      </c>
      <c r="G1452" t="s">
        <v>725</v>
      </c>
      <c r="H1452" t="s">
        <v>127</v>
      </c>
      <c r="I1452" t="s">
        <v>909</v>
      </c>
      <c r="J1452" t="s">
        <v>127</v>
      </c>
      <c r="K1452" t="s">
        <v>29</v>
      </c>
      <c r="L1452">
        <v>20</v>
      </c>
      <c r="N1452" s="5">
        <v>1.6251060000000001E-2</v>
      </c>
      <c r="O1452" t="s">
        <v>30</v>
      </c>
      <c r="P1452" s="5">
        <v>0.48548287800000001</v>
      </c>
      <c r="Q1452" s="6">
        <v>1250.227378</v>
      </c>
      <c r="R1452" s="7">
        <v>0</v>
      </c>
      <c r="S1452" s="7">
        <v>9.6953009944386126E-4</v>
      </c>
      <c r="T1452" s="6">
        <v>0</v>
      </c>
      <c r="U1452" s="6">
        <v>1.212133074119778</v>
      </c>
    </row>
    <row r="1453" spans="1:21" x14ac:dyDescent="0.3">
      <c r="A1453" t="s">
        <v>21</v>
      </c>
      <c r="B1453" t="s">
        <v>648</v>
      </c>
      <c r="C1453" t="s">
        <v>80</v>
      </c>
      <c r="D1453" t="s">
        <v>109</v>
      </c>
      <c r="E1453" t="s">
        <v>25</v>
      </c>
      <c r="F1453" t="s">
        <v>31</v>
      </c>
      <c r="G1453" t="s">
        <v>726</v>
      </c>
      <c r="H1453" t="s">
        <v>129</v>
      </c>
      <c r="I1453" t="s">
        <v>910</v>
      </c>
      <c r="J1453" t="s">
        <v>129</v>
      </c>
      <c r="K1453" t="s">
        <v>29</v>
      </c>
      <c r="L1453">
        <v>20</v>
      </c>
      <c r="N1453" s="5">
        <v>6.3605939999999998E-3</v>
      </c>
      <c r="O1453" t="s">
        <v>30</v>
      </c>
      <c r="P1453" s="5">
        <v>0.104853986</v>
      </c>
      <c r="Q1453" s="6">
        <v>68.755462260000002</v>
      </c>
      <c r="R1453" s="7">
        <v>0</v>
      </c>
      <c r="S1453" s="7">
        <v>1.0176433182141351E-3</v>
      </c>
      <c r="T1453" s="6">
        <v>0</v>
      </c>
      <c r="U1453" s="6">
        <v>6.9968536759613134E-2</v>
      </c>
    </row>
    <row r="1454" spans="1:21" x14ac:dyDescent="0.3">
      <c r="A1454" t="s">
        <v>21</v>
      </c>
      <c r="B1454" t="s">
        <v>648</v>
      </c>
      <c r="C1454" t="s">
        <v>80</v>
      </c>
      <c r="D1454" t="s">
        <v>109</v>
      </c>
      <c r="E1454" t="s">
        <v>25</v>
      </c>
      <c r="F1454" t="s">
        <v>31</v>
      </c>
      <c r="G1454" t="s">
        <v>727</v>
      </c>
      <c r="H1454" t="s">
        <v>131</v>
      </c>
      <c r="I1454" t="s">
        <v>911</v>
      </c>
      <c r="J1454" t="s">
        <v>131</v>
      </c>
      <c r="K1454" t="s">
        <v>29</v>
      </c>
      <c r="L1454">
        <v>20</v>
      </c>
      <c r="N1454" s="5">
        <v>1.5789569E-2</v>
      </c>
      <c r="O1454" t="s">
        <v>30</v>
      </c>
      <c r="P1454" s="5">
        <v>0.195864173</v>
      </c>
      <c r="Q1454" s="6">
        <v>445.19644540000002</v>
      </c>
      <c r="R1454" s="7">
        <v>0</v>
      </c>
      <c r="S1454" s="7">
        <v>9.7059503317277192E-4</v>
      </c>
      <c r="T1454" s="6">
        <v>0</v>
      </c>
      <c r="U1454" s="6">
        <v>0.43210545869141315</v>
      </c>
    </row>
    <row r="1455" spans="1:21" x14ac:dyDescent="0.3">
      <c r="A1455" t="s">
        <v>21</v>
      </c>
      <c r="B1455" t="s">
        <v>648</v>
      </c>
      <c r="C1455" t="s">
        <v>80</v>
      </c>
      <c r="D1455" t="s">
        <v>109</v>
      </c>
      <c r="E1455" t="s">
        <v>25</v>
      </c>
      <c r="F1455" t="s">
        <v>31</v>
      </c>
      <c r="G1455" t="s">
        <v>728</v>
      </c>
      <c r="H1455" t="s">
        <v>157</v>
      </c>
      <c r="I1455" t="s">
        <v>912</v>
      </c>
      <c r="J1455" t="s">
        <v>157</v>
      </c>
      <c r="K1455" t="s">
        <v>29</v>
      </c>
      <c r="L1455">
        <v>11</v>
      </c>
      <c r="N1455" s="5">
        <v>0.52</v>
      </c>
      <c r="O1455" t="s">
        <v>30</v>
      </c>
      <c r="P1455" s="5">
        <v>0.09</v>
      </c>
      <c r="Q1455" s="6">
        <v>4816.9034810000003</v>
      </c>
      <c r="R1455" s="7">
        <v>0</v>
      </c>
      <c r="S1455" s="7">
        <v>8.9048709555079723E-4</v>
      </c>
      <c r="T1455" s="6">
        <v>0</v>
      </c>
      <c r="U1455" s="6">
        <v>4.2893903903442148</v>
      </c>
    </row>
    <row r="1456" spans="1:21" x14ac:dyDescent="0.3">
      <c r="A1456" t="s">
        <v>21</v>
      </c>
      <c r="B1456" t="s">
        <v>648</v>
      </c>
      <c r="C1456" t="s">
        <v>80</v>
      </c>
      <c r="D1456" t="s">
        <v>109</v>
      </c>
      <c r="E1456" t="s">
        <v>25</v>
      </c>
      <c r="F1456" t="s">
        <v>41</v>
      </c>
      <c r="G1456" t="s">
        <v>829</v>
      </c>
      <c r="H1456" t="s">
        <v>306</v>
      </c>
      <c r="I1456" t="s">
        <v>922</v>
      </c>
      <c r="J1456" t="s">
        <v>306</v>
      </c>
      <c r="K1456" t="s">
        <v>44</v>
      </c>
      <c r="L1456">
        <v>22</v>
      </c>
      <c r="M1456" t="s">
        <v>109</v>
      </c>
      <c r="N1456" s="5">
        <v>2.9947516E-2</v>
      </c>
      <c r="O1456" t="s">
        <v>30</v>
      </c>
      <c r="P1456" s="5">
        <v>0.331851852</v>
      </c>
      <c r="Q1456" s="6">
        <v>1526.2099330000001</v>
      </c>
      <c r="R1456" s="7">
        <v>0</v>
      </c>
      <c r="S1456" s="7">
        <v>7.0484483621074056E-4</v>
      </c>
      <c r="T1456" s="6">
        <v>0</v>
      </c>
      <c r="U1456" s="6">
        <v>1.0757411902485905</v>
      </c>
    </row>
    <row r="1457" spans="1:21" x14ac:dyDescent="0.3">
      <c r="A1457" t="s">
        <v>21</v>
      </c>
      <c r="B1457" t="s">
        <v>648</v>
      </c>
      <c r="C1457" t="s">
        <v>80</v>
      </c>
      <c r="D1457" t="s">
        <v>109</v>
      </c>
      <c r="E1457" t="s">
        <v>25</v>
      </c>
      <c r="F1457" t="s">
        <v>41</v>
      </c>
      <c r="G1457" t="s">
        <v>830</v>
      </c>
      <c r="H1457" t="s">
        <v>308</v>
      </c>
      <c r="I1457" t="s">
        <v>923</v>
      </c>
      <c r="J1457" t="s">
        <v>308</v>
      </c>
      <c r="K1457" t="s">
        <v>44</v>
      </c>
      <c r="L1457">
        <v>15</v>
      </c>
      <c r="M1457" t="s">
        <v>109</v>
      </c>
      <c r="N1457" s="5">
        <v>0.32003999999999999</v>
      </c>
      <c r="O1457" t="s">
        <v>30</v>
      </c>
      <c r="P1457" s="5">
        <v>0.65900000000000003</v>
      </c>
      <c r="Q1457" s="6">
        <v>45953.766450000003</v>
      </c>
      <c r="R1457" s="7">
        <v>0</v>
      </c>
      <c r="S1457" s="7">
        <v>3.3163950257291568E-4</v>
      </c>
      <c r="T1457" s="6">
        <v>0</v>
      </c>
      <c r="U1457" s="6">
        <v>15.240084246829943</v>
      </c>
    </row>
    <row r="1458" spans="1:21" x14ac:dyDescent="0.3">
      <c r="A1458" t="s">
        <v>21</v>
      </c>
      <c r="B1458" t="s">
        <v>648</v>
      </c>
      <c r="C1458" t="s">
        <v>80</v>
      </c>
      <c r="D1458" t="s">
        <v>109</v>
      </c>
      <c r="E1458" t="s">
        <v>25</v>
      </c>
      <c r="F1458" t="s">
        <v>41</v>
      </c>
      <c r="G1458" t="s">
        <v>831</v>
      </c>
      <c r="H1458" t="s">
        <v>310</v>
      </c>
      <c r="I1458" t="s">
        <v>310</v>
      </c>
      <c r="J1458" t="s">
        <v>310</v>
      </c>
      <c r="K1458" t="s">
        <v>44</v>
      </c>
      <c r="L1458">
        <v>15</v>
      </c>
      <c r="M1458" t="s">
        <v>109</v>
      </c>
      <c r="N1458" s="5">
        <v>0.59</v>
      </c>
      <c r="O1458" t="s">
        <v>30</v>
      </c>
      <c r="P1458" s="5">
        <v>0.18</v>
      </c>
      <c r="Q1458" s="6">
        <v>15240.7286</v>
      </c>
      <c r="R1458" s="7">
        <v>0</v>
      </c>
      <c r="S1458" s="7">
        <v>7.7526910112614422E-4</v>
      </c>
      <c r="T1458" s="6">
        <v>0</v>
      </c>
      <c r="U1458" s="6">
        <v>11.815665962229518</v>
      </c>
    </row>
    <row r="1459" spans="1:21" x14ac:dyDescent="0.3">
      <c r="A1459" t="s">
        <v>21</v>
      </c>
      <c r="B1459" t="s">
        <v>648</v>
      </c>
      <c r="C1459" t="s">
        <v>80</v>
      </c>
      <c r="D1459" t="s">
        <v>109</v>
      </c>
      <c r="E1459" t="s">
        <v>25</v>
      </c>
      <c r="F1459" t="s">
        <v>41</v>
      </c>
      <c r="G1459" t="s">
        <v>832</v>
      </c>
      <c r="H1459" t="s">
        <v>317</v>
      </c>
      <c r="I1459" t="s">
        <v>317</v>
      </c>
      <c r="J1459" t="s">
        <v>317</v>
      </c>
      <c r="K1459" t="s">
        <v>44</v>
      </c>
      <c r="L1459">
        <v>15</v>
      </c>
      <c r="M1459" t="s">
        <v>109</v>
      </c>
      <c r="N1459" s="5">
        <v>0</v>
      </c>
      <c r="O1459" t="s">
        <v>30</v>
      </c>
      <c r="P1459" s="5">
        <v>0.13684210499999999</v>
      </c>
      <c r="Q1459" s="6">
        <v>0</v>
      </c>
      <c r="R1459" s="7">
        <v>0</v>
      </c>
      <c r="S1459" s="7">
        <v>7.3251126522159375E-4</v>
      </c>
      <c r="T1459" s="6">
        <v>0</v>
      </c>
      <c r="U1459" s="6">
        <v>0</v>
      </c>
    </row>
    <row r="1460" spans="1:21" x14ac:dyDescent="0.3">
      <c r="A1460" t="s">
        <v>21</v>
      </c>
      <c r="B1460" t="s">
        <v>648</v>
      </c>
      <c r="C1460" t="s">
        <v>80</v>
      </c>
      <c r="D1460" t="s">
        <v>109</v>
      </c>
      <c r="E1460" t="s">
        <v>25</v>
      </c>
      <c r="F1460" t="s">
        <v>41</v>
      </c>
      <c r="G1460" t="s">
        <v>833</v>
      </c>
      <c r="H1460" t="s">
        <v>319</v>
      </c>
      <c r="I1460" t="s">
        <v>319</v>
      </c>
      <c r="J1460" t="s">
        <v>319</v>
      </c>
      <c r="K1460" t="s">
        <v>44</v>
      </c>
      <c r="L1460">
        <v>15</v>
      </c>
      <c r="M1460" t="s">
        <v>109</v>
      </c>
      <c r="N1460" s="5">
        <v>0</v>
      </c>
      <c r="O1460" t="s">
        <v>30</v>
      </c>
      <c r="P1460" s="5">
        <v>0.13684210499999999</v>
      </c>
      <c r="Q1460" s="6">
        <v>0</v>
      </c>
      <c r="R1460" s="7">
        <v>0</v>
      </c>
      <c r="S1460" s="7">
        <v>6.397683819393986E-4</v>
      </c>
      <c r="T1460" s="6">
        <v>0</v>
      </c>
      <c r="U1460" s="6">
        <v>0</v>
      </c>
    </row>
    <row r="1461" spans="1:21" x14ac:dyDescent="0.3">
      <c r="A1461" t="s">
        <v>21</v>
      </c>
      <c r="B1461" t="s">
        <v>648</v>
      </c>
      <c r="C1461" t="s">
        <v>80</v>
      </c>
      <c r="D1461" t="s">
        <v>109</v>
      </c>
      <c r="E1461" t="s">
        <v>25</v>
      </c>
      <c r="F1461" t="s">
        <v>41</v>
      </c>
      <c r="G1461" t="s">
        <v>834</v>
      </c>
      <c r="H1461" t="s">
        <v>321</v>
      </c>
      <c r="I1461" t="s">
        <v>321</v>
      </c>
      <c r="J1461" t="s">
        <v>321</v>
      </c>
      <c r="K1461" t="s">
        <v>44</v>
      </c>
      <c r="L1461">
        <v>15</v>
      </c>
      <c r="M1461" t="s">
        <v>109</v>
      </c>
      <c r="N1461" s="5">
        <v>0</v>
      </c>
      <c r="O1461" t="s">
        <v>30</v>
      </c>
      <c r="P1461" s="5">
        <v>8.8888888999999999E-2</v>
      </c>
      <c r="Q1461" s="6">
        <v>0</v>
      </c>
      <c r="R1461" s="7">
        <v>0</v>
      </c>
      <c r="S1461" s="7">
        <v>6.7212815206958135E-4</v>
      </c>
      <c r="T1461" s="6">
        <v>0</v>
      </c>
      <c r="U1461" s="6">
        <v>0</v>
      </c>
    </row>
    <row r="1462" spans="1:21" x14ac:dyDescent="0.3">
      <c r="A1462" t="s">
        <v>21</v>
      </c>
      <c r="B1462" t="s">
        <v>648</v>
      </c>
      <c r="C1462" t="s">
        <v>80</v>
      </c>
      <c r="D1462" t="s">
        <v>109</v>
      </c>
      <c r="E1462" t="s">
        <v>25</v>
      </c>
      <c r="F1462" t="s">
        <v>41</v>
      </c>
      <c r="G1462" t="s">
        <v>835</v>
      </c>
      <c r="H1462" t="s">
        <v>323</v>
      </c>
      <c r="I1462" t="s">
        <v>323</v>
      </c>
      <c r="J1462" t="s">
        <v>323</v>
      </c>
      <c r="K1462" t="s">
        <v>44</v>
      </c>
      <c r="L1462">
        <v>15</v>
      </c>
      <c r="M1462" t="s">
        <v>109</v>
      </c>
      <c r="N1462" s="5">
        <v>0</v>
      </c>
      <c r="O1462" t="s">
        <v>30</v>
      </c>
      <c r="P1462" s="5">
        <v>3.5294117999999999E-2</v>
      </c>
      <c r="Q1462" s="6">
        <v>0</v>
      </c>
      <c r="R1462" s="7">
        <v>0</v>
      </c>
      <c r="S1462" s="7">
        <v>8.0600825693545098E-4</v>
      </c>
      <c r="T1462" s="6">
        <v>0</v>
      </c>
      <c r="U1462" s="6">
        <v>0</v>
      </c>
    </row>
    <row r="1463" spans="1:21" x14ac:dyDescent="0.3">
      <c r="A1463" t="s">
        <v>21</v>
      </c>
      <c r="B1463" t="s">
        <v>648</v>
      </c>
      <c r="C1463" t="s">
        <v>80</v>
      </c>
      <c r="D1463" t="s">
        <v>109</v>
      </c>
      <c r="E1463" t="s">
        <v>25</v>
      </c>
      <c r="F1463" t="s">
        <v>41</v>
      </c>
      <c r="G1463" t="s">
        <v>836</v>
      </c>
      <c r="H1463" t="s">
        <v>312</v>
      </c>
      <c r="I1463" t="s">
        <v>924</v>
      </c>
      <c r="J1463" t="s">
        <v>312</v>
      </c>
      <c r="K1463" t="s">
        <v>44</v>
      </c>
      <c r="L1463">
        <v>15</v>
      </c>
      <c r="M1463" t="s">
        <v>109</v>
      </c>
      <c r="N1463" s="5">
        <v>0</v>
      </c>
      <c r="O1463" t="s">
        <v>30</v>
      </c>
      <c r="P1463" s="5">
        <v>0.58414634099999996</v>
      </c>
      <c r="Q1463" s="6">
        <v>0</v>
      </c>
      <c r="R1463" s="7">
        <v>0</v>
      </c>
      <c r="S1463" s="7">
        <v>2.8204583213664591E-4</v>
      </c>
      <c r="T1463" s="6">
        <v>0</v>
      </c>
      <c r="U1463" s="6">
        <v>0</v>
      </c>
    </row>
    <row r="1464" spans="1:21" x14ac:dyDescent="0.3">
      <c r="A1464" t="s">
        <v>21</v>
      </c>
      <c r="B1464" t="s">
        <v>648</v>
      </c>
      <c r="C1464" t="s">
        <v>80</v>
      </c>
      <c r="D1464" t="s">
        <v>109</v>
      </c>
      <c r="E1464" t="s">
        <v>25</v>
      </c>
      <c r="F1464" t="s">
        <v>26</v>
      </c>
      <c r="G1464" t="s">
        <v>837</v>
      </c>
      <c r="H1464" t="s">
        <v>306</v>
      </c>
      <c r="I1464" t="s">
        <v>922</v>
      </c>
      <c r="J1464" t="s">
        <v>306</v>
      </c>
      <c r="K1464" t="s">
        <v>44</v>
      </c>
      <c r="L1464">
        <v>22</v>
      </c>
      <c r="M1464" t="s">
        <v>109</v>
      </c>
      <c r="N1464" s="5">
        <v>2.9947516E-2</v>
      </c>
      <c r="O1464" t="s">
        <v>30</v>
      </c>
      <c r="P1464" s="5">
        <v>0.331851852</v>
      </c>
      <c r="Q1464" s="6">
        <v>18.3062334</v>
      </c>
      <c r="R1464" s="7">
        <v>0</v>
      </c>
      <c r="S1464" s="7">
        <v>7.0484483621074056E-4</v>
      </c>
      <c r="T1464" s="6">
        <v>0</v>
      </c>
      <c r="U1464" s="6">
        <v>1.2903054082458587E-2</v>
      </c>
    </row>
    <row r="1465" spans="1:21" x14ac:dyDescent="0.3">
      <c r="A1465" t="s">
        <v>21</v>
      </c>
      <c r="B1465" t="s">
        <v>648</v>
      </c>
      <c r="C1465" t="s">
        <v>80</v>
      </c>
      <c r="D1465" t="s">
        <v>109</v>
      </c>
      <c r="E1465" t="s">
        <v>25</v>
      </c>
      <c r="F1465" t="s">
        <v>26</v>
      </c>
      <c r="G1465" t="s">
        <v>838</v>
      </c>
      <c r="H1465" t="s">
        <v>308</v>
      </c>
      <c r="I1465" t="s">
        <v>923</v>
      </c>
      <c r="J1465" t="s">
        <v>308</v>
      </c>
      <c r="K1465" t="s">
        <v>44</v>
      </c>
      <c r="L1465">
        <v>15</v>
      </c>
      <c r="M1465" t="s">
        <v>109</v>
      </c>
      <c r="N1465" s="5">
        <v>0.32003999999999999</v>
      </c>
      <c r="O1465" t="s">
        <v>30</v>
      </c>
      <c r="P1465" s="5">
        <v>0.65900000000000003</v>
      </c>
      <c r="Q1465" s="6">
        <v>492.3286076</v>
      </c>
      <c r="R1465" s="7">
        <v>0</v>
      </c>
      <c r="S1465" s="7">
        <v>3.3163950257291568E-4</v>
      </c>
      <c r="T1465" s="6">
        <v>0</v>
      </c>
      <c r="U1465" s="6">
        <v>0.16327561452688019</v>
      </c>
    </row>
    <row r="1466" spans="1:21" x14ac:dyDescent="0.3">
      <c r="A1466" t="s">
        <v>21</v>
      </c>
      <c r="B1466" t="s">
        <v>648</v>
      </c>
      <c r="C1466" t="s">
        <v>80</v>
      </c>
      <c r="D1466" t="s">
        <v>109</v>
      </c>
      <c r="E1466" t="s">
        <v>25</v>
      </c>
      <c r="F1466" t="s">
        <v>26</v>
      </c>
      <c r="G1466" t="s">
        <v>839</v>
      </c>
      <c r="H1466" t="s">
        <v>310</v>
      </c>
      <c r="I1466" t="s">
        <v>310</v>
      </c>
      <c r="J1466" t="s">
        <v>310</v>
      </c>
      <c r="K1466" t="s">
        <v>44</v>
      </c>
      <c r="L1466">
        <v>15</v>
      </c>
      <c r="M1466" t="s">
        <v>109</v>
      </c>
      <c r="N1466" s="5">
        <v>0.59</v>
      </c>
      <c r="O1466" t="s">
        <v>30</v>
      </c>
      <c r="P1466" s="5">
        <v>0.18</v>
      </c>
      <c r="Q1466" s="6">
        <v>193.6782206</v>
      </c>
      <c r="R1466" s="7">
        <v>0</v>
      </c>
      <c r="S1466" s="7">
        <v>7.7526910112614422E-4</v>
      </c>
      <c r="T1466" s="6">
        <v>0</v>
      </c>
      <c r="U1466" s="6">
        <v>0.15015273999227308</v>
      </c>
    </row>
    <row r="1467" spans="1:21" x14ac:dyDescent="0.3">
      <c r="A1467" t="s">
        <v>21</v>
      </c>
      <c r="B1467" t="s">
        <v>648</v>
      </c>
      <c r="C1467" t="s">
        <v>80</v>
      </c>
      <c r="D1467" t="s">
        <v>109</v>
      </c>
      <c r="E1467" t="s">
        <v>25</v>
      </c>
      <c r="F1467" t="s">
        <v>26</v>
      </c>
      <c r="G1467" t="s">
        <v>840</v>
      </c>
      <c r="H1467" t="s">
        <v>317</v>
      </c>
      <c r="I1467" t="s">
        <v>317</v>
      </c>
      <c r="J1467" t="s">
        <v>317</v>
      </c>
      <c r="K1467" t="s">
        <v>44</v>
      </c>
      <c r="L1467">
        <v>15</v>
      </c>
      <c r="M1467" t="s">
        <v>109</v>
      </c>
      <c r="N1467" s="5">
        <v>0</v>
      </c>
      <c r="O1467" t="s">
        <v>30</v>
      </c>
      <c r="P1467" s="5">
        <v>0.13684210499999999</v>
      </c>
      <c r="Q1467" s="6">
        <v>0</v>
      </c>
      <c r="R1467" s="7">
        <v>0</v>
      </c>
      <c r="S1467" s="7">
        <v>7.3251126522159375E-4</v>
      </c>
      <c r="T1467" s="6">
        <v>0</v>
      </c>
      <c r="U1467" s="6">
        <v>0</v>
      </c>
    </row>
    <row r="1468" spans="1:21" x14ac:dyDescent="0.3">
      <c r="A1468" t="s">
        <v>21</v>
      </c>
      <c r="B1468" t="s">
        <v>648</v>
      </c>
      <c r="C1468" t="s">
        <v>80</v>
      </c>
      <c r="D1468" t="s">
        <v>109</v>
      </c>
      <c r="E1468" t="s">
        <v>25</v>
      </c>
      <c r="F1468" t="s">
        <v>26</v>
      </c>
      <c r="G1468" t="s">
        <v>841</v>
      </c>
      <c r="H1468" t="s">
        <v>319</v>
      </c>
      <c r="I1468" t="s">
        <v>319</v>
      </c>
      <c r="J1468" t="s">
        <v>319</v>
      </c>
      <c r="K1468" t="s">
        <v>44</v>
      </c>
      <c r="L1468">
        <v>15</v>
      </c>
      <c r="M1468" t="s">
        <v>109</v>
      </c>
      <c r="N1468" s="5">
        <v>0</v>
      </c>
      <c r="O1468" t="s">
        <v>30</v>
      </c>
      <c r="P1468" s="5">
        <v>0.13684210499999999</v>
      </c>
      <c r="Q1468" s="6">
        <v>0</v>
      </c>
      <c r="R1468" s="7">
        <v>0</v>
      </c>
      <c r="S1468" s="7">
        <v>6.397683819393986E-4</v>
      </c>
      <c r="T1468" s="6">
        <v>0</v>
      </c>
      <c r="U1468" s="6">
        <v>0</v>
      </c>
    </row>
    <row r="1469" spans="1:21" x14ac:dyDescent="0.3">
      <c r="A1469" t="s">
        <v>21</v>
      </c>
      <c r="B1469" t="s">
        <v>648</v>
      </c>
      <c r="C1469" t="s">
        <v>80</v>
      </c>
      <c r="D1469" t="s">
        <v>109</v>
      </c>
      <c r="E1469" t="s">
        <v>25</v>
      </c>
      <c r="F1469" t="s">
        <v>26</v>
      </c>
      <c r="G1469" t="s">
        <v>842</v>
      </c>
      <c r="H1469" t="s">
        <v>321</v>
      </c>
      <c r="I1469" t="s">
        <v>321</v>
      </c>
      <c r="J1469" t="s">
        <v>321</v>
      </c>
      <c r="K1469" t="s">
        <v>44</v>
      </c>
      <c r="L1469">
        <v>15</v>
      </c>
      <c r="M1469" t="s">
        <v>109</v>
      </c>
      <c r="N1469" s="5">
        <v>0</v>
      </c>
      <c r="O1469" t="s">
        <v>30</v>
      </c>
      <c r="P1469" s="5">
        <v>8.8888888999999999E-2</v>
      </c>
      <c r="Q1469" s="6">
        <v>0</v>
      </c>
      <c r="R1469" s="7">
        <v>0</v>
      </c>
      <c r="S1469" s="7">
        <v>6.7212815206958135E-4</v>
      </c>
      <c r="T1469" s="6">
        <v>0</v>
      </c>
      <c r="U1469" s="6">
        <v>0</v>
      </c>
    </row>
    <row r="1470" spans="1:21" x14ac:dyDescent="0.3">
      <c r="A1470" t="s">
        <v>21</v>
      </c>
      <c r="B1470" t="s">
        <v>648</v>
      </c>
      <c r="C1470" t="s">
        <v>80</v>
      </c>
      <c r="D1470" t="s">
        <v>109</v>
      </c>
      <c r="E1470" t="s">
        <v>25</v>
      </c>
      <c r="F1470" t="s">
        <v>26</v>
      </c>
      <c r="G1470" t="s">
        <v>843</v>
      </c>
      <c r="H1470" t="s">
        <v>323</v>
      </c>
      <c r="I1470" t="s">
        <v>323</v>
      </c>
      <c r="J1470" t="s">
        <v>323</v>
      </c>
      <c r="K1470" t="s">
        <v>44</v>
      </c>
      <c r="L1470">
        <v>15</v>
      </c>
      <c r="M1470" t="s">
        <v>109</v>
      </c>
      <c r="N1470" s="5">
        <v>0</v>
      </c>
      <c r="O1470" t="s">
        <v>30</v>
      </c>
      <c r="P1470" s="5">
        <v>3.5294117999999999E-2</v>
      </c>
      <c r="Q1470" s="6">
        <v>0</v>
      </c>
      <c r="R1470" s="7">
        <v>0</v>
      </c>
      <c r="S1470" s="7">
        <v>8.0600825693545098E-4</v>
      </c>
      <c r="T1470" s="6">
        <v>0</v>
      </c>
      <c r="U1470" s="6">
        <v>0</v>
      </c>
    </row>
    <row r="1471" spans="1:21" x14ac:dyDescent="0.3">
      <c r="A1471" t="s">
        <v>21</v>
      </c>
      <c r="B1471" t="s">
        <v>648</v>
      </c>
      <c r="C1471" t="s">
        <v>80</v>
      </c>
      <c r="D1471" t="s">
        <v>109</v>
      </c>
      <c r="E1471" t="s">
        <v>25</v>
      </c>
      <c r="F1471" t="s">
        <v>26</v>
      </c>
      <c r="G1471" t="s">
        <v>844</v>
      </c>
      <c r="H1471" t="s">
        <v>312</v>
      </c>
      <c r="I1471" t="s">
        <v>924</v>
      </c>
      <c r="J1471" t="s">
        <v>312</v>
      </c>
      <c r="K1471" t="s">
        <v>44</v>
      </c>
      <c r="L1471">
        <v>15</v>
      </c>
      <c r="M1471" t="s">
        <v>109</v>
      </c>
      <c r="N1471" s="5">
        <v>0</v>
      </c>
      <c r="O1471" t="s">
        <v>30</v>
      </c>
      <c r="P1471" s="5">
        <v>0.58414634099999996</v>
      </c>
      <c r="Q1471" s="6">
        <v>0</v>
      </c>
      <c r="R1471" s="7">
        <v>0</v>
      </c>
      <c r="S1471" s="7">
        <v>2.8204583213664591E-4</v>
      </c>
      <c r="T1471" s="6">
        <v>0</v>
      </c>
      <c r="U1471" s="6">
        <v>0</v>
      </c>
    </row>
    <row r="1472" spans="1:21" x14ac:dyDescent="0.3">
      <c r="A1472" t="s">
        <v>21</v>
      </c>
      <c r="B1472" t="s">
        <v>648</v>
      </c>
      <c r="C1472" t="s">
        <v>158</v>
      </c>
      <c r="D1472" t="s">
        <v>176</v>
      </c>
      <c r="E1472" t="s">
        <v>25</v>
      </c>
      <c r="F1472" t="s">
        <v>26</v>
      </c>
      <c r="G1472" t="s">
        <v>729</v>
      </c>
      <c r="H1472" t="s">
        <v>28</v>
      </c>
      <c r="I1472" t="s">
        <v>28</v>
      </c>
      <c r="J1472" t="s">
        <v>28</v>
      </c>
      <c r="K1472" t="s">
        <v>29</v>
      </c>
      <c r="L1472">
        <v>20</v>
      </c>
      <c r="N1472" s="5">
        <v>0</v>
      </c>
      <c r="O1472" t="s">
        <v>30</v>
      </c>
      <c r="P1472" s="5">
        <v>0.3</v>
      </c>
      <c r="Q1472" s="6">
        <v>0</v>
      </c>
      <c r="R1472" s="7">
        <v>9.5592450274500484E-4</v>
      </c>
      <c r="S1472" s="7">
        <v>0</v>
      </c>
      <c r="T1472" s="6">
        <v>0</v>
      </c>
      <c r="U1472" s="6">
        <v>0</v>
      </c>
    </row>
    <row r="1473" spans="1:21" x14ac:dyDescent="0.3">
      <c r="A1473" t="s">
        <v>21</v>
      </c>
      <c r="B1473" t="s">
        <v>648</v>
      </c>
      <c r="C1473" t="s">
        <v>158</v>
      </c>
      <c r="D1473" t="s">
        <v>176</v>
      </c>
      <c r="E1473" t="s">
        <v>25</v>
      </c>
      <c r="F1473" t="s">
        <v>26</v>
      </c>
      <c r="G1473" t="s">
        <v>730</v>
      </c>
      <c r="H1473" t="s">
        <v>162</v>
      </c>
      <c r="I1473" t="s">
        <v>162</v>
      </c>
      <c r="J1473" t="s">
        <v>162</v>
      </c>
      <c r="K1473" t="s">
        <v>29</v>
      </c>
      <c r="L1473">
        <v>15</v>
      </c>
      <c r="N1473" s="5">
        <v>9.4999999999999998E-3</v>
      </c>
      <c r="O1473" t="s">
        <v>30</v>
      </c>
      <c r="P1473" s="5">
        <v>0.06</v>
      </c>
      <c r="Q1473" s="6">
        <v>0</v>
      </c>
      <c r="R1473" s="7">
        <v>3.4388204221613705E-4</v>
      </c>
      <c r="S1473" s="7">
        <v>0</v>
      </c>
      <c r="T1473" s="6">
        <v>0</v>
      </c>
      <c r="U1473" s="6">
        <v>0</v>
      </c>
    </row>
    <row r="1474" spans="1:21" x14ac:dyDescent="0.3">
      <c r="A1474" t="s">
        <v>21</v>
      </c>
      <c r="B1474" t="s">
        <v>648</v>
      </c>
      <c r="C1474" t="s">
        <v>158</v>
      </c>
      <c r="D1474" t="s">
        <v>176</v>
      </c>
      <c r="E1474" t="s">
        <v>25</v>
      </c>
      <c r="F1474" t="s">
        <v>26</v>
      </c>
      <c r="G1474" t="s">
        <v>731</v>
      </c>
      <c r="H1474" t="s">
        <v>164</v>
      </c>
      <c r="I1474" t="s">
        <v>164</v>
      </c>
      <c r="J1474" t="s">
        <v>164</v>
      </c>
      <c r="K1474" t="s">
        <v>29</v>
      </c>
      <c r="L1474">
        <v>10</v>
      </c>
      <c r="N1474" s="5">
        <v>0.3</v>
      </c>
      <c r="O1474" t="s">
        <v>30</v>
      </c>
      <c r="P1474" s="5">
        <v>2.4565356999999999E-2</v>
      </c>
      <c r="Q1474" s="6">
        <v>0</v>
      </c>
      <c r="R1474" s="7">
        <v>1.5041279839351773E-3</v>
      </c>
      <c r="S1474" s="7">
        <v>-6.8840361200273037E-4</v>
      </c>
      <c r="T1474" s="6">
        <v>0</v>
      </c>
      <c r="U1474" s="6">
        <v>0</v>
      </c>
    </row>
    <row r="1475" spans="1:21" x14ac:dyDescent="0.3">
      <c r="A1475" t="s">
        <v>21</v>
      </c>
      <c r="B1475" t="s">
        <v>648</v>
      </c>
      <c r="C1475" t="s">
        <v>158</v>
      </c>
      <c r="D1475" t="s">
        <v>176</v>
      </c>
      <c r="E1475" t="s">
        <v>25</v>
      </c>
      <c r="F1475" t="s">
        <v>26</v>
      </c>
      <c r="G1475" t="s">
        <v>733</v>
      </c>
      <c r="H1475" t="s">
        <v>88</v>
      </c>
      <c r="I1475" t="s">
        <v>900</v>
      </c>
      <c r="J1475" t="s">
        <v>88</v>
      </c>
      <c r="K1475" t="s">
        <v>29</v>
      </c>
      <c r="L1475">
        <v>20</v>
      </c>
      <c r="N1475" s="5">
        <v>0.72</v>
      </c>
      <c r="O1475" t="s">
        <v>30</v>
      </c>
      <c r="P1475" s="5">
        <v>0.14324246600000001</v>
      </c>
      <c r="Q1475" s="6">
        <v>833.85357950000002</v>
      </c>
      <c r="R1475" s="7">
        <v>4.6997706804856874E-4</v>
      </c>
      <c r="S1475" s="7">
        <v>0</v>
      </c>
      <c r="T1475" s="6">
        <v>0.39189206047521413</v>
      </c>
      <c r="U1475" s="6">
        <v>0</v>
      </c>
    </row>
    <row r="1476" spans="1:21" x14ac:dyDescent="0.3">
      <c r="A1476" t="s">
        <v>21</v>
      </c>
      <c r="B1476" t="s">
        <v>648</v>
      </c>
      <c r="C1476" t="s">
        <v>158</v>
      </c>
      <c r="D1476" t="s">
        <v>176</v>
      </c>
      <c r="E1476" t="s">
        <v>25</v>
      </c>
      <c r="F1476" t="s">
        <v>26</v>
      </c>
      <c r="G1476" t="s">
        <v>734</v>
      </c>
      <c r="H1476" t="s">
        <v>90</v>
      </c>
      <c r="I1476" t="s">
        <v>901</v>
      </c>
      <c r="J1476" t="s">
        <v>90</v>
      </c>
      <c r="K1476" t="s">
        <v>29</v>
      </c>
      <c r="L1476">
        <v>20</v>
      </c>
      <c r="N1476" s="5">
        <v>0</v>
      </c>
      <c r="O1476" t="s">
        <v>30</v>
      </c>
      <c r="P1476" s="5">
        <v>0.33355068900000001</v>
      </c>
      <c r="Q1476" s="6">
        <v>0</v>
      </c>
      <c r="R1476" s="7">
        <v>5.9368043565273434E-4</v>
      </c>
      <c r="S1476" s="7">
        <v>0</v>
      </c>
      <c r="T1476" s="6">
        <v>0</v>
      </c>
      <c r="U1476" s="6">
        <v>0</v>
      </c>
    </row>
    <row r="1477" spans="1:21" x14ac:dyDescent="0.3">
      <c r="A1477" t="s">
        <v>21</v>
      </c>
      <c r="B1477" t="s">
        <v>648</v>
      </c>
      <c r="C1477" t="s">
        <v>158</v>
      </c>
      <c r="D1477" t="s">
        <v>176</v>
      </c>
      <c r="E1477" t="s">
        <v>25</v>
      </c>
      <c r="F1477" t="s">
        <v>26</v>
      </c>
      <c r="G1477" t="s">
        <v>735</v>
      </c>
      <c r="H1477" t="s">
        <v>92</v>
      </c>
      <c r="I1477" t="s">
        <v>902</v>
      </c>
      <c r="J1477" t="s">
        <v>92</v>
      </c>
      <c r="K1477" t="s">
        <v>29</v>
      </c>
      <c r="L1477">
        <v>20</v>
      </c>
      <c r="N1477" s="5">
        <v>0</v>
      </c>
      <c r="O1477" t="s">
        <v>30</v>
      </c>
      <c r="P1477" s="5">
        <v>0.16358114100000001</v>
      </c>
      <c r="Q1477" s="6">
        <v>0</v>
      </c>
      <c r="R1477" s="7">
        <v>5.052676683902494E-4</v>
      </c>
      <c r="S1477" s="7">
        <v>0</v>
      </c>
      <c r="T1477" s="6">
        <v>0</v>
      </c>
      <c r="U1477" s="6">
        <v>0</v>
      </c>
    </row>
    <row r="1478" spans="1:21" x14ac:dyDescent="0.3">
      <c r="A1478" t="s">
        <v>21</v>
      </c>
      <c r="B1478" t="s">
        <v>648</v>
      </c>
      <c r="C1478" t="s">
        <v>158</v>
      </c>
      <c r="D1478" t="s">
        <v>176</v>
      </c>
      <c r="E1478" t="s">
        <v>25</v>
      </c>
      <c r="F1478" t="s">
        <v>26</v>
      </c>
      <c r="G1478" t="s">
        <v>736</v>
      </c>
      <c r="H1478" t="s">
        <v>94</v>
      </c>
      <c r="I1478" t="s">
        <v>903</v>
      </c>
      <c r="J1478" t="s">
        <v>94</v>
      </c>
      <c r="K1478" t="s">
        <v>29</v>
      </c>
      <c r="L1478">
        <v>20</v>
      </c>
      <c r="N1478" s="5">
        <v>0</v>
      </c>
      <c r="O1478" t="s">
        <v>30</v>
      </c>
      <c r="P1478" s="5">
        <v>0.193045515</v>
      </c>
      <c r="Q1478" s="6">
        <v>0</v>
      </c>
      <c r="R1478" s="7">
        <v>3.9155134191055306E-4</v>
      </c>
      <c r="S1478" s="7">
        <v>0</v>
      </c>
      <c r="T1478" s="6">
        <v>0</v>
      </c>
      <c r="U1478" s="6">
        <v>0</v>
      </c>
    </row>
    <row r="1479" spans="1:21" x14ac:dyDescent="0.3">
      <c r="A1479" t="s">
        <v>21</v>
      </c>
      <c r="B1479" t="s">
        <v>648</v>
      </c>
      <c r="C1479" t="s">
        <v>158</v>
      </c>
      <c r="D1479" t="s">
        <v>176</v>
      </c>
      <c r="E1479" t="s">
        <v>25</v>
      </c>
      <c r="F1479" t="s">
        <v>26</v>
      </c>
      <c r="G1479" t="s">
        <v>737</v>
      </c>
      <c r="H1479" t="s">
        <v>96</v>
      </c>
      <c r="I1479" t="s">
        <v>904</v>
      </c>
      <c r="J1479" t="s">
        <v>96</v>
      </c>
      <c r="K1479" t="s">
        <v>29</v>
      </c>
      <c r="L1479">
        <v>11</v>
      </c>
      <c r="N1479" s="5">
        <v>0.9</v>
      </c>
      <c r="O1479" t="s">
        <v>30</v>
      </c>
      <c r="P1479" s="5">
        <v>0.04</v>
      </c>
      <c r="Q1479" s="6">
        <v>0</v>
      </c>
      <c r="R1479" s="7">
        <v>2.3405693853505603E-3</v>
      </c>
      <c r="S1479" s="7">
        <v>0</v>
      </c>
      <c r="T1479" s="6">
        <v>0</v>
      </c>
      <c r="U1479" s="6">
        <v>0</v>
      </c>
    </row>
    <row r="1480" spans="1:21" x14ac:dyDescent="0.3">
      <c r="A1480" t="s">
        <v>21</v>
      </c>
      <c r="B1480" t="s">
        <v>648</v>
      </c>
      <c r="C1480" t="s">
        <v>158</v>
      </c>
      <c r="D1480" t="s">
        <v>176</v>
      </c>
      <c r="E1480" t="s">
        <v>25</v>
      </c>
      <c r="F1480" t="s">
        <v>26</v>
      </c>
      <c r="G1480" t="s">
        <v>738</v>
      </c>
      <c r="H1480" t="s">
        <v>100</v>
      </c>
      <c r="I1480" t="s">
        <v>100</v>
      </c>
      <c r="J1480" t="s">
        <v>100</v>
      </c>
      <c r="K1480" t="s">
        <v>29</v>
      </c>
      <c r="L1480">
        <v>20</v>
      </c>
      <c r="N1480" s="5">
        <v>9.4999999999999998E-3</v>
      </c>
      <c r="O1480" t="s">
        <v>30</v>
      </c>
      <c r="P1480" s="5">
        <v>0.1</v>
      </c>
      <c r="Q1480" s="6">
        <v>0</v>
      </c>
      <c r="R1480" s="7">
        <v>8.9287944615525669E-4</v>
      </c>
      <c r="S1480" s="7">
        <v>0</v>
      </c>
      <c r="T1480" s="6">
        <v>0</v>
      </c>
      <c r="U1480" s="6">
        <v>0</v>
      </c>
    </row>
    <row r="1481" spans="1:21" x14ac:dyDescent="0.3">
      <c r="A1481" t="s">
        <v>21</v>
      </c>
      <c r="B1481" t="s">
        <v>648</v>
      </c>
      <c r="C1481" t="s">
        <v>158</v>
      </c>
      <c r="D1481" t="s">
        <v>176</v>
      </c>
      <c r="E1481" t="s">
        <v>25</v>
      </c>
      <c r="F1481" t="s">
        <v>26</v>
      </c>
      <c r="G1481" t="s">
        <v>739</v>
      </c>
      <c r="H1481" t="s">
        <v>102</v>
      </c>
      <c r="I1481" t="s">
        <v>102</v>
      </c>
      <c r="J1481" t="s">
        <v>102</v>
      </c>
      <c r="K1481" t="s">
        <v>29</v>
      </c>
      <c r="L1481">
        <v>11</v>
      </c>
      <c r="N1481" s="5">
        <v>0.02</v>
      </c>
      <c r="O1481" t="s">
        <v>30</v>
      </c>
      <c r="P1481" s="5">
        <v>1.72E-2</v>
      </c>
      <c r="Q1481" s="6">
        <v>0</v>
      </c>
      <c r="R1481" s="7">
        <v>2.3405693853505603E-3</v>
      </c>
      <c r="S1481" s="7">
        <v>0</v>
      </c>
      <c r="T1481" s="6">
        <v>0</v>
      </c>
      <c r="U1481" s="6">
        <v>0</v>
      </c>
    </row>
    <row r="1482" spans="1:21" x14ac:dyDescent="0.3">
      <c r="A1482" t="s">
        <v>21</v>
      </c>
      <c r="B1482" t="s">
        <v>648</v>
      </c>
      <c r="C1482" t="s">
        <v>158</v>
      </c>
      <c r="D1482" t="s">
        <v>176</v>
      </c>
      <c r="E1482" t="s">
        <v>25</v>
      </c>
      <c r="F1482" t="s">
        <v>26</v>
      </c>
      <c r="G1482" t="s">
        <v>741</v>
      </c>
      <c r="H1482" t="s">
        <v>106</v>
      </c>
      <c r="I1482" t="s">
        <v>106</v>
      </c>
      <c r="J1482" t="s">
        <v>106</v>
      </c>
      <c r="K1482" t="s">
        <v>29</v>
      </c>
      <c r="L1482">
        <v>11</v>
      </c>
      <c r="N1482" s="5">
        <v>6.5000000000000002E-2</v>
      </c>
      <c r="O1482" t="s">
        <v>30</v>
      </c>
      <c r="P1482" s="5">
        <v>7.1199999999999999E-2</v>
      </c>
      <c r="Q1482" s="6">
        <v>0</v>
      </c>
      <c r="R1482" s="7">
        <v>6.6495286654700083E-4</v>
      </c>
      <c r="S1482" s="7">
        <v>0</v>
      </c>
      <c r="T1482" s="6">
        <v>0</v>
      </c>
      <c r="U1482" s="6">
        <v>0</v>
      </c>
    </row>
    <row r="1483" spans="1:21" x14ac:dyDescent="0.3">
      <c r="A1483" t="s">
        <v>21</v>
      </c>
      <c r="B1483" t="s">
        <v>648</v>
      </c>
      <c r="C1483" t="s">
        <v>158</v>
      </c>
      <c r="D1483" t="s">
        <v>176</v>
      </c>
      <c r="E1483" t="s">
        <v>25</v>
      </c>
      <c r="F1483" t="s">
        <v>26</v>
      </c>
      <c r="G1483" t="s">
        <v>742</v>
      </c>
      <c r="H1483" t="s">
        <v>111</v>
      </c>
      <c r="I1483" t="s">
        <v>111</v>
      </c>
      <c r="J1483" t="s">
        <v>111</v>
      </c>
      <c r="K1483" t="s">
        <v>29</v>
      </c>
      <c r="L1483">
        <v>20</v>
      </c>
      <c r="N1483" s="5">
        <v>2.7E-2</v>
      </c>
      <c r="O1483" t="s">
        <v>30</v>
      </c>
      <c r="P1483" s="5">
        <v>0.146537695</v>
      </c>
      <c r="Q1483" s="6">
        <v>32.115917639999999</v>
      </c>
      <c r="R1483" s="7">
        <v>6.1734118931197298E-4</v>
      </c>
      <c r="S1483" s="7">
        <v>0</v>
      </c>
      <c r="T1483" s="6">
        <v>1.9826478791722973E-2</v>
      </c>
      <c r="U1483" s="6">
        <v>0</v>
      </c>
    </row>
    <row r="1484" spans="1:21" x14ac:dyDescent="0.3">
      <c r="A1484" t="s">
        <v>21</v>
      </c>
      <c r="B1484" t="s">
        <v>648</v>
      </c>
      <c r="C1484" t="s">
        <v>158</v>
      </c>
      <c r="D1484" t="s">
        <v>176</v>
      </c>
      <c r="E1484" t="s">
        <v>25</v>
      </c>
      <c r="F1484" t="s">
        <v>26</v>
      </c>
      <c r="G1484" t="s">
        <v>743</v>
      </c>
      <c r="H1484" t="s">
        <v>115</v>
      </c>
      <c r="I1484" t="s">
        <v>905</v>
      </c>
      <c r="J1484" t="s">
        <v>115</v>
      </c>
      <c r="K1484" t="s">
        <v>29</v>
      </c>
      <c r="L1484">
        <v>20</v>
      </c>
      <c r="N1484" s="5">
        <v>0.19</v>
      </c>
      <c r="O1484" t="s">
        <v>30</v>
      </c>
      <c r="P1484" s="5">
        <v>5.0235641999999997E-2</v>
      </c>
      <c r="Q1484" s="6">
        <v>0</v>
      </c>
      <c r="R1484" s="7">
        <v>0</v>
      </c>
      <c r="S1484" s="7">
        <v>0</v>
      </c>
      <c r="T1484" s="6">
        <v>0</v>
      </c>
      <c r="U1484" s="6">
        <v>0</v>
      </c>
    </row>
    <row r="1485" spans="1:21" x14ac:dyDescent="0.3">
      <c r="A1485" t="s">
        <v>21</v>
      </c>
      <c r="B1485" t="s">
        <v>648</v>
      </c>
      <c r="C1485" t="s">
        <v>158</v>
      </c>
      <c r="D1485" t="s">
        <v>176</v>
      </c>
      <c r="E1485" t="s">
        <v>25</v>
      </c>
      <c r="F1485" t="s">
        <v>26</v>
      </c>
      <c r="G1485" t="s">
        <v>744</v>
      </c>
      <c r="H1485" t="s">
        <v>117</v>
      </c>
      <c r="I1485" t="s">
        <v>906</v>
      </c>
      <c r="J1485" t="s">
        <v>117</v>
      </c>
      <c r="K1485" t="s">
        <v>29</v>
      </c>
      <c r="L1485">
        <v>20</v>
      </c>
      <c r="N1485" s="5">
        <v>0.14249999999999999</v>
      </c>
      <c r="O1485" t="s">
        <v>30</v>
      </c>
      <c r="P1485" s="5">
        <v>2.0243220999999999E-2</v>
      </c>
      <c r="Q1485" s="6">
        <v>0</v>
      </c>
      <c r="R1485" s="7">
        <v>3.5546948253867679E-4</v>
      </c>
      <c r="S1485" s="7">
        <v>0</v>
      </c>
      <c r="T1485" s="6">
        <v>0</v>
      </c>
      <c r="U1485" s="6">
        <v>0</v>
      </c>
    </row>
    <row r="1486" spans="1:21" x14ac:dyDescent="0.3">
      <c r="A1486" t="s">
        <v>21</v>
      </c>
      <c r="B1486" t="s">
        <v>648</v>
      </c>
      <c r="C1486" t="s">
        <v>158</v>
      </c>
      <c r="D1486" t="s">
        <v>176</v>
      </c>
      <c r="E1486" t="s">
        <v>25</v>
      </c>
      <c r="F1486" t="s">
        <v>26</v>
      </c>
      <c r="G1486" t="s">
        <v>745</v>
      </c>
      <c r="H1486" t="s">
        <v>119</v>
      </c>
      <c r="I1486" t="s">
        <v>907</v>
      </c>
      <c r="J1486" t="s">
        <v>119</v>
      </c>
      <c r="K1486" t="s">
        <v>29</v>
      </c>
      <c r="L1486">
        <v>20</v>
      </c>
      <c r="N1486" s="5">
        <v>0.54</v>
      </c>
      <c r="O1486" t="s">
        <v>30</v>
      </c>
      <c r="P1486" s="5">
        <v>0.125</v>
      </c>
      <c r="Q1486" s="6">
        <v>229.32073679999999</v>
      </c>
      <c r="R1486" s="7">
        <v>6.1734118931197298E-4</v>
      </c>
      <c r="S1486" s="7">
        <v>0</v>
      </c>
      <c r="T1486" s="6">
        <v>0.14156913639000993</v>
      </c>
      <c r="U1486" s="6">
        <v>0</v>
      </c>
    </row>
    <row r="1487" spans="1:21" x14ac:dyDescent="0.3">
      <c r="A1487" t="s">
        <v>21</v>
      </c>
      <c r="B1487" t="s">
        <v>648</v>
      </c>
      <c r="C1487" t="s">
        <v>158</v>
      </c>
      <c r="D1487" t="s">
        <v>176</v>
      </c>
      <c r="E1487" t="s">
        <v>25</v>
      </c>
      <c r="F1487" t="s">
        <v>26</v>
      </c>
      <c r="G1487" t="s">
        <v>748</v>
      </c>
      <c r="H1487" t="s">
        <v>127</v>
      </c>
      <c r="I1487" t="s">
        <v>909</v>
      </c>
      <c r="J1487" t="s">
        <v>127</v>
      </c>
      <c r="K1487" t="s">
        <v>29</v>
      </c>
      <c r="L1487">
        <v>20</v>
      </c>
      <c r="N1487" s="5">
        <v>0</v>
      </c>
      <c r="O1487" t="s">
        <v>30</v>
      </c>
      <c r="P1487" s="5">
        <v>0.25251716499999999</v>
      </c>
      <c r="Q1487" s="6">
        <v>0</v>
      </c>
      <c r="R1487" s="7">
        <v>4.7762242207949806E-4</v>
      </c>
      <c r="S1487" s="7">
        <v>0</v>
      </c>
      <c r="T1487" s="6">
        <v>0</v>
      </c>
      <c r="U1487" s="6">
        <v>0</v>
      </c>
    </row>
    <row r="1488" spans="1:21" x14ac:dyDescent="0.3">
      <c r="A1488" t="s">
        <v>21</v>
      </c>
      <c r="B1488" t="s">
        <v>648</v>
      </c>
      <c r="C1488" t="s">
        <v>158</v>
      </c>
      <c r="D1488" t="s">
        <v>176</v>
      </c>
      <c r="E1488" t="s">
        <v>25</v>
      </c>
      <c r="F1488" t="s">
        <v>26</v>
      </c>
      <c r="G1488" t="s">
        <v>749</v>
      </c>
      <c r="H1488" t="s">
        <v>129</v>
      </c>
      <c r="I1488" t="s">
        <v>910</v>
      </c>
      <c r="J1488" t="s">
        <v>129</v>
      </c>
      <c r="K1488" t="s">
        <v>29</v>
      </c>
      <c r="L1488">
        <v>20</v>
      </c>
      <c r="N1488" s="5">
        <v>0</v>
      </c>
      <c r="O1488" t="s">
        <v>30</v>
      </c>
      <c r="P1488" s="5">
        <v>3.9876336999999998E-2</v>
      </c>
      <c r="Q1488" s="6">
        <v>0</v>
      </c>
      <c r="R1488" s="7">
        <v>6.621203777278544E-4</v>
      </c>
      <c r="S1488" s="7">
        <v>0</v>
      </c>
      <c r="T1488" s="6">
        <v>0</v>
      </c>
      <c r="U1488" s="6">
        <v>0</v>
      </c>
    </row>
    <row r="1489" spans="1:21" x14ac:dyDescent="0.3">
      <c r="A1489" t="s">
        <v>21</v>
      </c>
      <c r="B1489" t="s">
        <v>648</v>
      </c>
      <c r="C1489" t="s">
        <v>158</v>
      </c>
      <c r="D1489" t="s">
        <v>176</v>
      </c>
      <c r="E1489" t="s">
        <v>25</v>
      </c>
      <c r="F1489" t="s">
        <v>26</v>
      </c>
      <c r="G1489" t="s">
        <v>750</v>
      </c>
      <c r="H1489" t="s">
        <v>131</v>
      </c>
      <c r="I1489" t="s">
        <v>911</v>
      </c>
      <c r="J1489" t="s">
        <v>131</v>
      </c>
      <c r="K1489" t="s">
        <v>29</v>
      </c>
      <c r="L1489">
        <v>20</v>
      </c>
      <c r="N1489" s="5">
        <v>0</v>
      </c>
      <c r="O1489" t="s">
        <v>30</v>
      </c>
      <c r="P1489" s="5">
        <v>7.7345202000000002E-2</v>
      </c>
      <c r="Q1489" s="6">
        <v>0</v>
      </c>
      <c r="R1489" s="7">
        <v>6.5826394525516155E-4</v>
      </c>
      <c r="S1489" s="7">
        <v>0</v>
      </c>
      <c r="T1489" s="6">
        <v>0</v>
      </c>
      <c r="U1489" s="6">
        <v>0</v>
      </c>
    </row>
    <row r="1490" spans="1:21" x14ac:dyDescent="0.3">
      <c r="A1490" t="s">
        <v>21</v>
      </c>
      <c r="B1490" t="s">
        <v>648</v>
      </c>
      <c r="C1490" t="s">
        <v>158</v>
      </c>
      <c r="D1490" t="s">
        <v>176</v>
      </c>
      <c r="E1490" t="s">
        <v>25</v>
      </c>
      <c r="F1490" t="s">
        <v>31</v>
      </c>
      <c r="G1490" t="s">
        <v>752</v>
      </c>
      <c r="H1490" t="s">
        <v>28</v>
      </c>
      <c r="I1490" t="s">
        <v>28</v>
      </c>
      <c r="J1490" t="s">
        <v>28</v>
      </c>
      <c r="K1490" t="s">
        <v>29</v>
      </c>
      <c r="L1490">
        <v>20</v>
      </c>
      <c r="N1490" s="5">
        <v>0</v>
      </c>
      <c r="O1490" t="s">
        <v>30</v>
      </c>
      <c r="P1490" s="5">
        <v>0.3</v>
      </c>
      <c r="Q1490" s="6">
        <v>0</v>
      </c>
      <c r="R1490" s="7">
        <v>9.5592450274500484E-4</v>
      </c>
      <c r="S1490" s="7">
        <v>0</v>
      </c>
      <c r="T1490" s="6">
        <v>0</v>
      </c>
      <c r="U1490" s="6">
        <v>0</v>
      </c>
    </row>
    <row r="1491" spans="1:21" x14ac:dyDescent="0.3">
      <c r="A1491" t="s">
        <v>21</v>
      </c>
      <c r="B1491" t="s">
        <v>648</v>
      </c>
      <c r="C1491" t="s">
        <v>158</v>
      </c>
      <c r="D1491" t="s">
        <v>176</v>
      </c>
      <c r="E1491" t="s">
        <v>25</v>
      </c>
      <c r="F1491" t="s">
        <v>31</v>
      </c>
      <c r="G1491" t="s">
        <v>753</v>
      </c>
      <c r="H1491" t="s">
        <v>162</v>
      </c>
      <c r="I1491" t="s">
        <v>162</v>
      </c>
      <c r="J1491" t="s">
        <v>162</v>
      </c>
      <c r="K1491" t="s">
        <v>29</v>
      </c>
      <c r="L1491">
        <v>15</v>
      </c>
      <c r="N1491" s="5">
        <v>9.4999999999999998E-3</v>
      </c>
      <c r="O1491" t="s">
        <v>30</v>
      </c>
      <c r="P1491" s="5">
        <v>0.06</v>
      </c>
      <c r="Q1491" s="6">
        <v>295.49736580000001</v>
      </c>
      <c r="R1491" s="7">
        <v>3.4388204221613705E-4</v>
      </c>
      <c r="S1491" s="7">
        <v>0</v>
      </c>
      <c r="T1491" s="6">
        <v>0.1016162376207929</v>
      </c>
      <c r="U1491" s="6">
        <v>0</v>
      </c>
    </row>
    <row r="1492" spans="1:21" x14ac:dyDescent="0.3">
      <c r="A1492" t="s">
        <v>21</v>
      </c>
      <c r="B1492" t="s">
        <v>648</v>
      </c>
      <c r="C1492" t="s">
        <v>158</v>
      </c>
      <c r="D1492" t="s">
        <v>176</v>
      </c>
      <c r="E1492" t="s">
        <v>25</v>
      </c>
      <c r="F1492" t="s">
        <v>31</v>
      </c>
      <c r="G1492" t="s">
        <v>754</v>
      </c>
      <c r="H1492" t="s">
        <v>164</v>
      </c>
      <c r="I1492" t="s">
        <v>164</v>
      </c>
      <c r="J1492" t="s">
        <v>164</v>
      </c>
      <c r="K1492" t="s">
        <v>29</v>
      </c>
      <c r="L1492">
        <v>10</v>
      </c>
      <c r="N1492" s="5">
        <v>0.3</v>
      </c>
      <c r="O1492" t="s">
        <v>30</v>
      </c>
      <c r="P1492" s="5">
        <v>2.4565356999999999E-2</v>
      </c>
      <c r="Q1492" s="6">
        <v>3653.1668009999999</v>
      </c>
      <c r="R1492" s="7">
        <v>1.5041279839351773E-3</v>
      </c>
      <c r="S1492" s="7">
        <v>-6.8840361200273037E-4</v>
      </c>
      <c r="T1492" s="6">
        <v>5.4948304153670513</v>
      </c>
      <c r="U1492" s="6">
        <v>-2.5148532210568595</v>
      </c>
    </row>
    <row r="1493" spans="1:21" x14ac:dyDescent="0.3">
      <c r="A1493" t="s">
        <v>21</v>
      </c>
      <c r="B1493" t="s">
        <v>648</v>
      </c>
      <c r="C1493" t="s">
        <v>158</v>
      </c>
      <c r="D1493" t="s">
        <v>176</v>
      </c>
      <c r="E1493" t="s">
        <v>25</v>
      </c>
      <c r="F1493" t="s">
        <v>31</v>
      </c>
      <c r="G1493" t="s">
        <v>755</v>
      </c>
      <c r="H1493" t="s">
        <v>84</v>
      </c>
      <c r="I1493" t="s">
        <v>84</v>
      </c>
      <c r="J1493" t="s">
        <v>84</v>
      </c>
      <c r="K1493" t="s">
        <v>29</v>
      </c>
      <c r="L1493">
        <v>20</v>
      </c>
      <c r="N1493" s="5">
        <v>6.7500000000000004E-2</v>
      </c>
      <c r="O1493" t="s">
        <v>30</v>
      </c>
      <c r="P1493" s="5">
        <v>4.7814608000000001E-2</v>
      </c>
      <c r="Q1493" s="6">
        <v>1672.228089</v>
      </c>
      <c r="R1493" s="7">
        <v>2.9082995607032717E-4</v>
      </c>
      <c r="S1493" s="7">
        <v>0</v>
      </c>
      <c r="T1493" s="6">
        <v>1.0323352772641479</v>
      </c>
      <c r="U1493" s="6">
        <v>0</v>
      </c>
    </row>
    <row r="1494" spans="1:21" x14ac:dyDescent="0.3">
      <c r="A1494" t="s">
        <v>21</v>
      </c>
      <c r="B1494" t="s">
        <v>648</v>
      </c>
      <c r="C1494" t="s">
        <v>158</v>
      </c>
      <c r="D1494" t="s">
        <v>176</v>
      </c>
      <c r="E1494" t="s">
        <v>25</v>
      </c>
      <c r="F1494" t="s">
        <v>31</v>
      </c>
      <c r="G1494" t="s">
        <v>756</v>
      </c>
      <c r="H1494" t="s">
        <v>86</v>
      </c>
      <c r="I1494" t="s">
        <v>86</v>
      </c>
      <c r="J1494" t="s">
        <v>86</v>
      </c>
      <c r="K1494" t="s">
        <v>29</v>
      </c>
      <c r="L1494">
        <v>20</v>
      </c>
      <c r="N1494" s="5">
        <v>0</v>
      </c>
      <c r="O1494" t="s">
        <v>30</v>
      </c>
      <c r="P1494" s="5">
        <v>2.4537237E-2</v>
      </c>
      <c r="Q1494" s="6">
        <v>0</v>
      </c>
      <c r="R1494" s="7">
        <v>4.1614304261794292E-4</v>
      </c>
      <c r="S1494" s="7">
        <v>0</v>
      </c>
      <c r="T1494" s="6">
        <v>0</v>
      </c>
      <c r="U1494" s="6">
        <v>0</v>
      </c>
    </row>
    <row r="1495" spans="1:21" x14ac:dyDescent="0.3">
      <c r="A1495" t="s">
        <v>21</v>
      </c>
      <c r="B1495" t="s">
        <v>648</v>
      </c>
      <c r="C1495" t="s">
        <v>158</v>
      </c>
      <c r="D1495" t="s">
        <v>176</v>
      </c>
      <c r="E1495" t="s">
        <v>25</v>
      </c>
      <c r="F1495" t="s">
        <v>31</v>
      </c>
      <c r="G1495" t="s">
        <v>757</v>
      </c>
      <c r="H1495" t="s">
        <v>88</v>
      </c>
      <c r="I1495" t="s">
        <v>900</v>
      </c>
      <c r="J1495" t="s">
        <v>88</v>
      </c>
      <c r="K1495" t="s">
        <v>29</v>
      </c>
      <c r="L1495">
        <v>20</v>
      </c>
      <c r="N1495" s="5">
        <v>0.351348259</v>
      </c>
      <c r="O1495" t="s">
        <v>30</v>
      </c>
      <c r="P1495" s="5">
        <v>0.14324246600000001</v>
      </c>
      <c r="Q1495" s="6">
        <v>33820.257839999998</v>
      </c>
      <c r="R1495" s="7">
        <v>4.6997706804856874E-4</v>
      </c>
      <c r="S1495" s="7">
        <v>0</v>
      </c>
      <c r="T1495" s="6">
        <v>15.89474562028982</v>
      </c>
      <c r="U1495" s="6">
        <v>0</v>
      </c>
    </row>
    <row r="1496" spans="1:21" x14ac:dyDescent="0.3">
      <c r="A1496" t="s">
        <v>21</v>
      </c>
      <c r="B1496" t="s">
        <v>648</v>
      </c>
      <c r="C1496" t="s">
        <v>158</v>
      </c>
      <c r="D1496" t="s">
        <v>176</v>
      </c>
      <c r="E1496" t="s">
        <v>25</v>
      </c>
      <c r="F1496" t="s">
        <v>31</v>
      </c>
      <c r="G1496" t="s">
        <v>758</v>
      </c>
      <c r="H1496" t="s">
        <v>90</v>
      </c>
      <c r="I1496" t="s">
        <v>901</v>
      </c>
      <c r="J1496" t="s">
        <v>90</v>
      </c>
      <c r="K1496" t="s">
        <v>29</v>
      </c>
      <c r="L1496">
        <v>20</v>
      </c>
      <c r="N1496" s="5">
        <v>0.14625953999999999</v>
      </c>
      <c r="O1496" t="s">
        <v>30</v>
      </c>
      <c r="P1496" s="5">
        <v>0.33355068900000001</v>
      </c>
      <c r="Q1496" s="6">
        <v>51505.83771</v>
      </c>
      <c r="R1496" s="7">
        <v>5.9368043565273434E-4</v>
      </c>
      <c r="S1496" s="7">
        <v>0</v>
      </c>
      <c r="T1496" s="6">
        <v>30.578008170331834</v>
      </c>
      <c r="U1496" s="6">
        <v>0</v>
      </c>
    </row>
    <row r="1497" spans="1:21" x14ac:dyDescent="0.3">
      <c r="A1497" t="s">
        <v>21</v>
      </c>
      <c r="B1497" t="s">
        <v>648</v>
      </c>
      <c r="C1497" t="s">
        <v>158</v>
      </c>
      <c r="D1497" t="s">
        <v>176</v>
      </c>
      <c r="E1497" t="s">
        <v>25</v>
      </c>
      <c r="F1497" t="s">
        <v>31</v>
      </c>
      <c r="G1497" t="s">
        <v>759</v>
      </c>
      <c r="H1497" t="s">
        <v>92</v>
      </c>
      <c r="I1497" t="s">
        <v>902</v>
      </c>
      <c r="J1497" t="s">
        <v>92</v>
      </c>
      <c r="K1497" t="s">
        <v>29</v>
      </c>
      <c r="L1497">
        <v>20</v>
      </c>
      <c r="N1497" s="5">
        <v>5.7245342999999997E-2</v>
      </c>
      <c r="O1497" t="s">
        <v>30</v>
      </c>
      <c r="P1497" s="5">
        <v>0.16358114100000001</v>
      </c>
      <c r="Q1497" s="6">
        <v>6536.7072779999999</v>
      </c>
      <c r="R1497" s="7">
        <v>5.052676683902494E-4</v>
      </c>
      <c r="S1497" s="7">
        <v>0</v>
      </c>
      <c r="T1497" s="6">
        <v>3.3027868453046336</v>
      </c>
      <c r="U1497" s="6">
        <v>0</v>
      </c>
    </row>
    <row r="1498" spans="1:21" x14ac:dyDescent="0.3">
      <c r="A1498" t="s">
        <v>21</v>
      </c>
      <c r="B1498" t="s">
        <v>648</v>
      </c>
      <c r="C1498" t="s">
        <v>158</v>
      </c>
      <c r="D1498" t="s">
        <v>176</v>
      </c>
      <c r="E1498" t="s">
        <v>25</v>
      </c>
      <c r="F1498" t="s">
        <v>31</v>
      </c>
      <c r="G1498" t="s">
        <v>760</v>
      </c>
      <c r="H1498" t="s">
        <v>94</v>
      </c>
      <c r="I1498" t="s">
        <v>903</v>
      </c>
      <c r="J1498" t="s">
        <v>94</v>
      </c>
      <c r="K1498" t="s">
        <v>29</v>
      </c>
      <c r="L1498">
        <v>20</v>
      </c>
      <c r="N1498" s="5">
        <v>0.142106125</v>
      </c>
      <c r="O1498" t="s">
        <v>30</v>
      </c>
      <c r="P1498" s="5">
        <v>0.193045515</v>
      </c>
      <c r="Q1498" s="6">
        <v>19689.677520000001</v>
      </c>
      <c r="R1498" s="7">
        <v>3.9155134191055306E-4</v>
      </c>
      <c r="S1498" s="7">
        <v>0</v>
      </c>
      <c r="T1498" s="6">
        <v>7.709519654742051</v>
      </c>
      <c r="U1498" s="6">
        <v>0</v>
      </c>
    </row>
    <row r="1499" spans="1:21" x14ac:dyDescent="0.3">
      <c r="A1499" t="s">
        <v>21</v>
      </c>
      <c r="B1499" t="s">
        <v>648</v>
      </c>
      <c r="C1499" t="s">
        <v>158</v>
      </c>
      <c r="D1499" t="s">
        <v>176</v>
      </c>
      <c r="E1499" t="s">
        <v>25</v>
      </c>
      <c r="F1499" t="s">
        <v>31</v>
      </c>
      <c r="G1499" t="s">
        <v>761</v>
      </c>
      <c r="H1499" t="s">
        <v>96</v>
      </c>
      <c r="I1499" t="s">
        <v>904</v>
      </c>
      <c r="J1499" t="s">
        <v>96</v>
      </c>
      <c r="K1499" t="s">
        <v>29</v>
      </c>
      <c r="L1499">
        <v>11</v>
      </c>
      <c r="N1499" s="5">
        <v>0.9</v>
      </c>
      <c r="O1499" t="s">
        <v>30</v>
      </c>
      <c r="P1499" s="5">
        <v>0.04</v>
      </c>
      <c r="Q1499" s="6">
        <v>18592.153249999999</v>
      </c>
      <c r="R1499" s="7">
        <v>1.7936300123596528E-3</v>
      </c>
      <c r="S1499" s="7">
        <v>0</v>
      </c>
      <c r="T1499" s="6">
        <v>33.347444063590061</v>
      </c>
      <c r="U1499" s="6">
        <v>0</v>
      </c>
    </row>
    <row r="1500" spans="1:21" x14ac:dyDescent="0.3">
      <c r="A1500" t="s">
        <v>21</v>
      </c>
      <c r="B1500" t="s">
        <v>648</v>
      </c>
      <c r="C1500" t="s">
        <v>158</v>
      </c>
      <c r="D1500" t="s">
        <v>176</v>
      </c>
      <c r="E1500" t="s">
        <v>25</v>
      </c>
      <c r="F1500" t="s">
        <v>31</v>
      </c>
      <c r="G1500" t="s">
        <v>762</v>
      </c>
      <c r="H1500" t="s">
        <v>100</v>
      </c>
      <c r="I1500" t="s">
        <v>100</v>
      </c>
      <c r="J1500" t="s">
        <v>100</v>
      </c>
      <c r="K1500" t="s">
        <v>29</v>
      </c>
      <c r="L1500">
        <v>20</v>
      </c>
      <c r="N1500" s="5">
        <v>9.4999999999999998E-3</v>
      </c>
      <c r="O1500" t="s">
        <v>30</v>
      </c>
      <c r="P1500" s="5">
        <v>0.1</v>
      </c>
      <c r="Q1500" s="6">
        <v>521.24790489999998</v>
      </c>
      <c r="R1500" s="7">
        <v>8.9287944615525669E-4</v>
      </c>
      <c r="S1500" s="7">
        <v>0</v>
      </c>
      <c r="T1500" s="6">
        <v>0.46541154063669987</v>
      </c>
      <c r="U1500" s="6">
        <v>0</v>
      </c>
    </row>
    <row r="1501" spans="1:21" x14ac:dyDescent="0.3">
      <c r="A1501" t="s">
        <v>21</v>
      </c>
      <c r="B1501" t="s">
        <v>648</v>
      </c>
      <c r="C1501" t="s">
        <v>158</v>
      </c>
      <c r="D1501" t="s">
        <v>176</v>
      </c>
      <c r="E1501" t="s">
        <v>25</v>
      </c>
      <c r="F1501" t="s">
        <v>31</v>
      </c>
      <c r="G1501" t="s">
        <v>763</v>
      </c>
      <c r="H1501" t="s">
        <v>102</v>
      </c>
      <c r="I1501" t="s">
        <v>102</v>
      </c>
      <c r="J1501" t="s">
        <v>102</v>
      </c>
      <c r="K1501" t="s">
        <v>29</v>
      </c>
      <c r="L1501">
        <v>11</v>
      </c>
      <c r="N1501" s="5">
        <v>0.02</v>
      </c>
      <c r="O1501" t="s">
        <v>30</v>
      </c>
      <c r="P1501" s="5">
        <v>1.72E-2</v>
      </c>
      <c r="Q1501" s="6">
        <v>169.26656650000001</v>
      </c>
      <c r="R1501" s="7">
        <v>1.7936300123596526E-3</v>
      </c>
      <c r="S1501" s="7">
        <v>0</v>
      </c>
      <c r="T1501" s="6">
        <v>0.30360159376347096</v>
      </c>
      <c r="U1501" s="6">
        <v>0</v>
      </c>
    </row>
    <row r="1502" spans="1:21" x14ac:dyDescent="0.3">
      <c r="A1502" t="s">
        <v>21</v>
      </c>
      <c r="B1502" t="s">
        <v>648</v>
      </c>
      <c r="C1502" t="s">
        <v>158</v>
      </c>
      <c r="D1502" t="s">
        <v>176</v>
      </c>
      <c r="E1502" t="s">
        <v>25</v>
      </c>
      <c r="F1502" t="s">
        <v>31</v>
      </c>
      <c r="G1502" t="s">
        <v>764</v>
      </c>
      <c r="H1502" t="s">
        <v>106</v>
      </c>
      <c r="I1502" t="s">
        <v>106</v>
      </c>
      <c r="J1502" t="s">
        <v>106</v>
      </c>
      <c r="K1502" t="s">
        <v>29</v>
      </c>
      <c r="L1502">
        <v>11</v>
      </c>
      <c r="N1502" s="5">
        <v>6.5000000000000002E-2</v>
      </c>
      <c r="O1502" t="s">
        <v>30</v>
      </c>
      <c r="P1502" s="5">
        <v>7.1199999999999999E-2</v>
      </c>
      <c r="Q1502" s="6">
        <v>2415.2084890000001</v>
      </c>
      <c r="R1502" s="7">
        <v>6.6781151113718784E-4</v>
      </c>
      <c r="S1502" s="7">
        <v>0</v>
      </c>
      <c r="T1502" s="6">
        <v>1.6129040307504541</v>
      </c>
      <c r="U1502" s="6">
        <v>0</v>
      </c>
    </row>
    <row r="1503" spans="1:21" x14ac:dyDescent="0.3">
      <c r="A1503" t="s">
        <v>21</v>
      </c>
      <c r="B1503" t="s">
        <v>648</v>
      </c>
      <c r="C1503" t="s">
        <v>158</v>
      </c>
      <c r="D1503" t="s">
        <v>176</v>
      </c>
      <c r="E1503" t="s">
        <v>25</v>
      </c>
      <c r="F1503" t="s">
        <v>31</v>
      </c>
      <c r="G1503" t="s">
        <v>765</v>
      </c>
      <c r="H1503" t="s">
        <v>108</v>
      </c>
      <c r="I1503" t="s">
        <v>108</v>
      </c>
      <c r="J1503" t="s">
        <v>108</v>
      </c>
      <c r="K1503" t="s">
        <v>29</v>
      </c>
      <c r="L1503">
        <v>2</v>
      </c>
      <c r="M1503" t="s">
        <v>176</v>
      </c>
      <c r="N1503" s="5">
        <v>0</v>
      </c>
      <c r="O1503" t="s">
        <v>30</v>
      </c>
      <c r="P1503" s="5">
        <v>0.05</v>
      </c>
      <c r="Q1503" s="6">
        <v>0</v>
      </c>
      <c r="R1503" s="7">
        <v>6.1734118931197298E-4</v>
      </c>
      <c r="S1503" s="7">
        <v>0</v>
      </c>
      <c r="T1503" s="6">
        <v>0</v>
      </c>
      <c r="U1503" s="6">
        <v>0</v>
      </c>
    </row>
    <row r="1504" spans="1:21" x14ac:dyDescent="0.3">
      <c r="A1504" t="s">
        <v>21</v>
      </c>
      <c r="B1504" t="s">
        <v>648</v>
      </c>
      <c r="C1504" t="s">
        <v>158</v>
      </c>
      <c r="D1504" t="s">
        <v>176</v>
      </c>
      <c r="E1504" t="s">
        <v>25</v>
      </c>
      <c r="F1504" t="s">
        <v>31</v>
      </c>
      <c r="G1504" t="s">
        <v>766</v>
      </c>
      <c r="H1504" t="s">
        <v>111</v>
      </c>
      <c r="I1504" t="s">
        <v>111</v>
      </c>
      <c r="J1504" t="s">
        <v>111</v>
      </c>
      <c r="K1504" t="s">
        <v>29</v>
      </c>
      <c r="L1504">
        <v>20</v>
      </c>
      <c r="N1504" s="5">
        <v>2.2499999999999998E-3</v>
      </c>
      <c r="O1504" t="s">
        <v>30</v>
      </c>
      <c r="P1504" s="5">
        <v>0.146537695</v>
      </c>
      <c r="Q1504" s="6">
        <v>221.63707360000001</v>
      </c>
      <c r="R1504" s="7">
        <v>6.1734118931197298E-4</v>
      </c>
      <c r="S1504" s="7">
        <v>0</v>
      </c>
      <c r="T1504" s="6">
        <v>0.13682569461184929</v>
      </c>
      <c r="U1504" s="6">
        <v>0</v>
      </c>
    </row>
    <row r="1505" spans="1:21" x14ac:dyDescent="0.3">
      <c r="A1505" t="s">
        <v>21</v>
      </c>
      <c r="B1505" t="s">
        <v>648</v>
      </c>
      <c r="C1505" t="s">
        <v>158</v>
      </c>
      <c r="D1505" t="s">
        <v>176</v>
      </c>
      <c r="E1505" t="s">
        <v>25</v>
      </c>
      <c r="F1505" t="s">
        <v>31</v>
      </c>
      <c r="G1505" t="s">
        <v>767</v>
      </c>
      <c r="H1505" t="s">
        <v>115</v>
      </c>
      <c r="I1505" t="s">
        <v>905</v>
      </c>
      <c r="J1505" t="s">
        <v>115</v>
      </c>
      <c r="K1505" t="s">
        <v>29</v>
      </c>
      <c r="L1505">
        <v>20</v>
      </c>
      <c r="N1505" s="5">
        <v>0.19</v>
      </c>
      <c r="O1505" t="s">
        <v>30</v>
      </c>
      <c r="P1505" s="5">
        <v>0.14684264699999999</v>
      </c>
      <c r="Q1505" s="6">
        <v>19293.252260000001</v>
      </c>
      <c r="R1505" s="7">
        <v>1.9630465289106707E-4</v>
      </c>
      <c r="S1505" s="7">
        <v>0</v>
      </c>
      <c r="T1505" s="6">
        <v>3.7873551880390952</v>
      </c>
      <c r="U1505" s="6">
        <v>0</v>
      </c>
    </row>
    <row r="1506" spans="1:21" x14ac:dyDescent="0.3">
      <c r="A1506" t="s">
        <v>21</v>
      </c>
      <c r="B1506" t="s">
        <v>648</v>
      </c>
      <c r="C1506" t="s">
        <v>158</v>
      </c>
      <c r="D1506" t="s">
        <v>176</v>
      </c>
      <c r="E1506" t="s">
        <v>25</v>
      </c>
      <c r="F1506" t="s">
        <v>31</v>
      </c>
      <c r="G1506" t="s">
        <v>768</v>
      </c>
      <c r="H1506" t="s">
        <v>117</v>
      </c>
      <c r="I1506" t="s">
        <v>906</v>
      </c>
      <c r="J1506" t="s">
        <v>117</v>
      </c>
      <c r="K1506" t="s">
        <v>29</v>
      </c>
      <c r="L1506">
        <v>20</v>
      </c>
      <c r="N1506" s="5">
        <v>0.14249999999999999</v>
      </c>
      <c r="O1506" t="s">
        <v>30</v>
      </c>
      <c r="P1506" s="5">
        <v>2.8524539000000002E-2</v>
      </c>
      <c r="Q1506" s="6">
        <v>2023.147522</v>
      </c>
      <c r="R1506" s="7">
        <v>3.5546948253867673E-4</v>
      </c>
      <c r="S1506" s="7">
        <v>0</v>
      </c>
      <c r="T1506" s="6">
        <v>0.7191672027447461</v>
      </c>
      <c r="U1506" s="6">
        <v>0</v>
      </c>
    </row>
    <row r="1507" spans="1:21" x14ac:dyDescent="0.3">
      <c r="A1507" t="s">
        <v>21</v>
      </c>
      <c r="B1507" t="s">
        <v>648</v>
      </c>
      <c r="C1507" t="s">
        <v>158</v>
      </c>
      <c r="D1507" t="s">
        <v>176</v>
      </c>
      <c r="E1507" t="s">
        <v>25</v>
      </c>
      <c r="F1507" t="s">
        <v>31</v>
      </c>
      <c r="G1507" t="s">
        <v>769</v>
      </c>
      <c r="H1507" t="s">
        <v>119</v>
      </c>
      <c r="I1507" t="s">
        <v>907</v>
      </c>
      <c r="J1507" t="s">
        <v>119</v>
      </c>
      <c r="K1507" t="s">
        <v>29</v>
      </c>
      <c r="L1507">
        <v>20</v>
      </c>
      <c r="N1507" s="5">
        <v>0.54</v>
      </c>
      <c r="O1507" t="s">
        <v>30</v>
      </c>
      <c r="P1507" s="5">
        <v>0.125</v>
      </c>
      <c r="Q1507" s="6">
        <v>43076.928549999997</v>
      </c>
      <c r="R1507" s="7">
        <v>6.1734118931197298E-4</v>
      </c>
      <c r="S1507" s="7">
        <v>0</v>
      </c>
      <c r="T1507" s="6">
        <v>26.593162302963883</v>
      </c>
      <c r="U1507" s="6">
        <v>0</v>
      </c>
    </row>
    <row r="1508" spans="1:21" x14ac:dyDescent="0.3">
      <c r="A1508" t="s">
        <v>21</v>
      </c>
      <c r="B1508" t="s">
        <v>648</v>
      </c>
      <c r="C1508" t="s">
        <v>158</v>
      </c>
      <c r="D1508" t="s">
        <v>176</v>
      </c>
      <c r="E1508" t="s">
        <v>25</v>
      </c>
      <c r="F1508" t="s">
        <v>31</v>
      </c>
      <c r="G1508" t="s">
        <v>770</v>
      </c>
      <c r="H1508" t="s">
        <v>121</v>
      </c>
      <c r="I1508" t="s">
        <v>121</v>
      </c>
      <c r="J1508" t="s">
        <v>121</v>
      </c>
      <c r="K1508" t="s">
        <v>29</v>
      </c>
      <c r="L1508">
        <v>11</v>
      </c>
      <c r="N1508" s="5">
        <v>0.65</v>
      </c>
      <c r="O1508" t="s">
        <v>30</v>
      </c>
      <c r="P1508" s="5">
        <v>0.12</v>
      </c>
      <c r="Q1508" s="6">
        <v>46417.783479999998</v>
      </c>
      <c r="R1508" s="7">
        <v>6.1734118931197298E-4</v>
      </c>
      <c r="S1508" s="7">
        <v>0</v>
      </c>
      <c r="T1508" s="6">
        <v>28.655609658768849</v>
      </c>
      <c r="U1508" s="6">
        <v>0</v>
      </c>
    </row>
    <row r="1509" spans="1:21" x14ac:dyDescent="0.3">
      <c r="A1509" t="s">
        <v>21</v>
      </c>
      <c r="B1509" t="s">
        <v>648</v>
      </c>
      <c r="C1509" t="s">
        <v>158</v>
      </c>
      <c r="D1509" t="s">
        <v>176</v>
      </c>
      <c r="E1509" t="s">
        <v>25</v>
      </c>
      <c r="F1509" t="s">
        <v>31</v>
      </c>
      <c r="G1509" t="s">
        <v>771</v>
      </c>
      <c r="H1509" t="s">
        <v>123</v>
      </c>
      <c r="I1509" t="s">
        <v>123</v>
      </c>
      <c r="J1509" t="s">
        <v>123</v>
      </c>
      <c r="K1509" t="s">
        <v>29</v>
      </c>
      <c r="L1509">
        <v>15</v>
      </c>
      <c r="N1509" s="5">
        <v>0</v>
      </c>
      <c r="O1509" t="s">
        <v>30</v>
      </c>
      <c r="P1509" s="5">
        <v>2.0452499999999998E-2</v>
      </c>
      <c r="Q1509" s="6">
        <v>0</v>
      </c>
      <c r="R1509" s="7">
        <v>6.1734118931197298E-4</v>
      </c>
      <c r="S1509" s="7">
        <v>0</v>
      </c>
      <c r="T1509" s="6">
        <v>0</v>
      </c>
      <c r="U1509" s="6">
        <v>0</v>
      </c>
    </row>
    <row r="1510" spans="1:21" x14ac:dyDescent="0.3">
      <c r="A1510" t="s">
        <v>21</v>
      </c>
      <c r="B1510" t="s">
        <v>648</v>
      </c>
      <c r="C1510" t="s">
        <v>158</v>
      </c>
      <c r="D1510" t="s">
        <v>176</v>
      </c>
      <c r="E1510" t="s">
        <v>25</v>
      </c>
      <c r="F1510" t="s">
        <v>31</v>
      </c>
      <c r="G1510" t="s">
        <v>772</v>
      </c>
      <c r="H1510" t="s">
        <v>207</v>
      </c>
      <c r="I1510" t="s">
        <v>207</v>
      </c>
      <c r="J1510" t="s">
        <v>207</v>
      </c>
      <c r="K1510" t="s">
        <v>29</v>
      </c>
      <c r="L1510">
        <v>2</v>
      </c>
      <c r="M1510" t="s">
        <v>208</v>
      </c>
      <c r="N1510" s="5">
        <v>0</v>
      </c>
      <c r="O1510" t="s">
        <v>30</v>
      </c>
      <c r="P1510" s="5">
        <v>0.05</v>
      </c>
      <c r="Q1510" s="6">
        <v>0</v>
      </c>
      <c r="R1510" s="7">
        <v>6.1734118931197298E-4</v>
      </c>
      <c r="S1510" s="7">
        <v>0</v>
      </c>
      <c r="T1510" s="6">
        <v>0</v>
      </c>
      <c r="U1510" s="6">
        <v>0</v>
      </c>
    </row>
    <row r="1511" spans="1:21" x14ac:dyDescent="0.3">
      <c r="A1511" t="s">
        <v>21</v>
      </c>
      <c r="B1511" t="s">
        <v>648</v>
      </c>
      <c r="C1511" t="s">
        <v>158</v>
      </c>
      <c r="D1511" t="s">
        <v>176</v>
      </c>
      <c r="E1511" t="s">
        <v>25</v>
      </c>
      <c r="F1511" t="s">
        <v>31</v>
      </c>
      <c r="G1511" t="s">
        <v>773</v>
      </c>
      <c r="H1511" t="s">
        <v>127</v>
      </c>
      <c r="I1511" t="s">
        <v>909</v>
      </c>
      <c r="J1511" t="s">
        <v>127</v>
      </c>
      <c r="K1511" t="s">
        <v>29</v>
      </c>
      <c r="L1511">
        <v>20</v>
      </c>
      <c r="N1511" s="5">
        <v>1.6251060000000001E-2</v>
      </c>
      <c r="O1511" t="s">
        <v>30</v>
      </c>
      <c r="P1511" s="5">
        <v>0.25251716499999999</v>
      </c>
      <c r="Q1511" s="6">
        <v>2957.4986650000001</v>
      </c>
      <c r="R1511" s="7">
        <v>4.7762242207949806E-4</v>
      </c>
      <c r="S1511" s="7">
        <v>0</v>
      </c>
      <c r="T1511" s="6">
        <v>1.4125676756741821</v>
      </c>
      <c r="U1511" s="6">
        <v>0</v>
      </c>
    </row>
    <row r="1512" spans="1:21" x14ac:dyDescent="0.3">
      <c r="A1512" t="s">
        <v>21</v>
      </c>
      <c r="B1512" t="s">
        <v>648</v>
      </c>
      <c r="C1512" t="s">
        <v>158</v>
      </c>
      <c r="D1512" t="s">
        <v>176</v>
      </c>
      <c r="E1512" t="s">
        <v>25</v>
      </c>
      <c r="F1512" t="s">
        <v>31</v>
      </c>
      <c r="G1512" t="s">
        <v>774</v>
      </c>
      <c r="H1512" t="s">
        <v>129</v>
      </c>
      <c r="I1512" t="s">
        <v>910</v>
      </c>
      <c r="J1512" t="s">
        <v>129</v>
      </c>
      <c r="K1512" t="s">
        <v>29</v>
      </c>
      <c r="L1512">
        <v>20</v>
      </c>
      <c r="N1512" s="5">
        <v>6.3605939999999998E-3</v>
      </c>
      <c r="O1512" t="s">
        <v>30</v>
      </c>
      <c r="P1512" s="5">
        <v>3.9876336999999998E-2</v>
      </c>
      <c r="Q1512" s="6">
        <v>126.2749311</v>
      </c>
      <c r="R1512" s="7">
        <v>6.621203777278544E-4</v>
      </c>
      <c r="S1512" s="7">
        <v>0</v>
      </c>
      <c r="T1512" s="6">
        <v>8.3609205077490797E-2</v>
      </c>
      <c r="U1512" s="6">
        <v>0</v>
      </c>
    </row>
    <row r="1513" spans="1:21" x14ac:dyDescent="0.3">
      <c r="A1513" t="s">
        <v>21</v>
      </c>
      <c r="B1513" t="s">
        <v>648</v>
      </c>
      <c r="C1513" t="s">
        <v>158</v>
      </c>
      <c r="D1513" t="s">
        <v>176</v>
      </c>
      <c r="E1513" t="s">
        <v>25</v>
      </c>
      <c r="F1513" t="s">
        <v>31</v>
      </c>
      <c r="G1513" t="s">
        <v>775</v>
      </c>
      <c r="H1513" t="s">
        <v>131</v>
      </c>
      <c r="I1513" t="s">
        <v>911</v>
      </c>
      <c r="J1513" t="s">
        <v>131</v>
      </c>
      <c r="K1513" t="s">
        <v>29</v>
      </c>
      <c r="L1513">
        <v>20</v>
      </c>
      <c r="N1513" s="5">
        <v>1.5789569E-2</v>
      </c>
      <c r="O1513" t="s">
        <v>30</v>
      </c>
      <c r="P1513" s="5">
        <v>7.7345202000000002E-2</v>
      </c>
      <c r="Q1513" s="6">
        <v>638.11013390000005</v>
      </c>
      <c r="R1513" s="7">
        <v>6.5826394525516155E-4</v>
      </c>
      <c r="S1513" s="7">
        <v>0</v>
      </c>
      <c r="T1513" s="6">
        <v>0.42004489424831343</v>
      </c>
      <c r="U1513" s="6">
        <v>0</v>
      </c>
    </row>
    <row r="1514" spans="1:21" x14ac:dyDescent="0.3">
      <c r="A1514" t="s">
        <v>21</v>
      </c>
      <c r="B1514" t="s">
        <v>648</v>
      </c>
      <c r="C1514" t="s">
        <v>158</v>
      </c>
      <c r="D1514" t="s">
        <v>176</v>
      </c>
      <c r="E1514" t="s">
        <v>25</v>
      </c>
      <c r="F1514" t="s">
        <v>31</v>
      </c>
      <c r="G1514" t="s">
        <v>776</v>
      </c>
      <c r="H1514" t="s">
        <v>157</v>
      </c>
      <c r="I1514" t="s">
        <v>912</v>
      </c>
      <c r="J1514" t="s">
        <v>157</v>
      </c>
      <c r="K1514" t="s">
        <v>29</v>
      </c>
      <c r="L1514">
        <v>11</v>
      </c>
      <c r="N1514" s="5">
        <v>0.52</v>
      </c>
      <c r="O1514" t="s">
        <v>30</v>
      </c>
      <c r="P1514" s="5">
        <v>0.09</v>
      </c>
      <c r="Q1514" s="6">
        <v>25653.92352</v>
      </c>
      <c r="R1514" s="7">
        <v>6.1734118931197298E-4</v>
      </c>
      <c r="S1514" s="7">
        <v>0</v>
      </c>
      <c r="T1514" s="6">
        <v>15.837223656355196</v>
      </c>
      <c r="U1514" s="6">
        <v>0</v>
      </c>
    </row>
    <row r="1515" spans="1:21" x14ac:dyDescent="0.3">
      <c r="A1515" t="s">
        <v>21</v>
      </c>
      <c r="B1515" t="s">
        <v>648</v>
      </c>
      <c r="C1515" t="s">
        <v>158</v>
      </c>
      <c r="D1515" t="s">
        <v>176</v>
      </c>
      <c r="E1515" t="s">
        <v>25</v>
      </c>
      <c r="F1515" t="s">
        <v>41</v>
      </c>
      <c r="G1515" t="s">
        <v>845</v>
      </c>
      <c r="H1515" t="s">
        <v>306</v>
      </c>
      <c r="I1515" t="s">
        <v>922</v>
      </c>
      <c r="J1515" t="s">
        <v>306</v>
      </c>
      <c r="K1515" t="s">
        <v>44</v>
      </c>
      <c r="L1515">
        <v>22</v>
      </c>
      <c r="M1515" t="s">
        <v>176</v>
      </c>
      <c r="N1515" s="5">
        <v>2.9947516E-2</v>
      </c>
      <c r="O1515" t="s">
        <v>30</v>
      </c>
      <c r="P1515" s="5">
        <v>6.6666666999999999E-2</v>
      </c>
      <c r="Q1515" s="6">
        <v>1037.0895210000001</v>
      </c>
      <c r="R1515" s="7">
        <v>1.1500858738017238E-3</v>
      </c>
      <c r="S1515" s="7">
        <v>0</v>
      </c>
      <c r="T1515" s="6">
        <v>1.1927420079698963</v>
      </c>
      <c r="U1515" s="6">
        <v>0</v>
      </c>
    </row>
    <row r="1516" spans="1:21" x14ac:dyDescent="0.3">
      <c r="A1516" t="s">
        <v>21</v>
      </c>
      <c r="B1516" t="s">
        <v>648</v>
      </c>
      <c r="C1516" t="s">
        <v>158</v>
      </c>
      <c r="D1516" t="s">
        <v>176</v>
      </c>
      <c r="E1516" t="s">
        <v>25</v>
      </c>
      <c r="F1516" t="s">
        <v>41</v>
      </c>
      <c r="G1516" t="s">
        <v>846</v>
      </c>
      <c r="H1516" t="s">
        <v>308</v>
      </c>
      <c r="I1516" t="s">
        <v>923</v>
      </c>
      <c r="J1516" t="s">
        <v>308</v>
      </c>
      <c r="K1516" t="s">
        <v>44</v>
      </c>
      <c r="L1516">
        <v>15</v>
      </c>
      <c r="M1516" t="s">
        <v>176</v>
      </c>
      <c r="N1516" s="5">
        <v>0.32003999999999999</v>
      </c>
      <c r="O1516" t="s">
        <v>30</v>
      </c>
      <c r="P1516" s="5">
        <v>0.33333333300000001</v>
      </c>
      <c r="Q1516" s="6">
        <v>107135.1844</v>
      </c>
      <c r="R1516" s="7">
        <v>4.262853659397654E-4</v>
      </c>
      <c r="S1516" s="7">
        <v>0</v>
      </c>
      <c r="T1516" s="6">
        <v>45.670161286978242</v>
      </c>
      <c r="U1516" s="6">
        <v>0</v>
      </c>
    </row>
    <row r="1517" spans="1:21" x14ac:dyDescent="0.3">
      <c r="A1517" t="s">
        <v>21</v>
      </c>
      <c r="B1517" t="s">
        <v>648</v>
      </c>
      <c r="C1517" t="s">
        <v>158</v>
      </c>
      <c r="D1517" t="s">
        <v>176</v>
      </c>
      <c r="E1517" t="s">
        <v>25</v>
      </c>
      <c r="F1517" t="s">
        <v>41</v>
      </c>
      <c r="G1517" t="s">
        <v>847</v>
      </c>
      <c r="H1517" t="s">
        <v>310</v>
      </c>
      <c r="I1517" t="s">
        <v>310</v>
      </c>
      <c r="J1517" t="s">
        <v>310</v>
      </c>
      <c r="K1517" t="s">
        <v>44</v>
      </c>
      <c r="L1517">
        <v>15</v>
      </c>
      <c r="M1517" t="s">
        <v>176</v>
      </c>
      <c r="N1517" s="5">
        <v>0.59</v>
      </c>
      <c r="O1517" t="s">
        <v>30</v>
      </c>
      <c r="P1517" s="5">
        <v>0.33333333300000001</v>
      </c>
      <c r="Q1517" s="6">
        <v>176435.88829999999</v>
      </c>
      <c r="R1517" s="7">
        <v>4.2628536593976557E-4</v>
      </c>
      <c r="S1517" s="7">
        <v>0</v>
      </c>
      <c r="T1517" s="6">
        <v>75.212037208873099</v>
      </c>
      <c r="U1517" s="6">
        <v>0</v>
      </c>
    </row>
    <row r="1518" spans="1:21" x14ac:dyDescent="0.3">
      <c r="A1518" t="s">
        <v>21</v>
      </c>
      <c r="B1518" t="s">
        <v>648</v>
      </c>
      <c r="C1518" t="s">
        <v>158</v>
      </c>
      <c r="D1518" t="s">
        <v>176</v>
      </c>
      <c r="E1518" t="s">
        <v>25</v>
      </c>
      <c r="F1518" t="s">
        <v>41</v>
      </c>
      <c r="G1518" t="s">
        <v>848</v>
      </c>
      <c r="H1518" t="s">
        <v>317</v>
      </c>
      <c r="I1518" t="s">
        <v>317</v>
      </c>
      <c r="J1518" t="s">
        <v>317</v>
      </c>
      <c r="K1518" t="s">
        <v>44</v>
      </c>
      <c r="L1518">
        <v>15</v>
      </c>
      <c r="M1518" t="s">
        <v>176</v>
      </c>
      <c r="N1518" s="5">
        <v>0</v>
      </c>
      <c r="O1518" t="s">
        <v>30</v>
      </c>
      <c r="P1518" s="5">
        <v>0.222222222</v>
      </c>
      <c r="Q1518" s="6">
        <v>0</v>
      </c>
      <c r="R1518" s="7">
        <v>4.3167114140341692E-4</v>
      </c>
      <c r="S1518" s="7">
        <v>0</v>
      </c>
      <c r="T1518" s="6">
        <v>0</v>
      </c>
      <c r="U1518" s="6">
        <v>0</v>
      </c>
    </row>
    <row r="1519" spans="1:21" x14ac:dyDescent="0.3">
      <c r="A1519" t="s">
        <v>21</v>
      </c>
      <c r="B1519" t="s">
        <v>648</v>
      </c>
      <c r="C1519" t="s">
        <v>158</v>
      </c>
      <c r="D1519" t="s">
        <v>176</v>
      </c>
      <c r="E1519" t="s">
        <v>25</v>
      </c>
      <c r="F1519" t="s">
        <v>41</v>
      </c>
      <c r="G1519" t="s">
        <v>849</v>
      </c>
      <c r="H1519" t="s">
        <v>319</v>
      </c>
      <c r="I1519" t="s">
        <v>319</v>
      </c>
      <c r="J1519" t="s">
        <v>319</v>
      </c>
      <c r="K1519" t="s">
        <v>44</v>
      </c>
      <c r="L1519">
        <v>15</v>
      </c>
      <c r="M1519" t="s">
        <v>176</v>
      </c>
      <c r="N1519" s="5">
        <v>0</v>
      </c>
      <c r="O1519" t="s">
        <v>30</v>
      </c>
      <c r="P1519" s="5">
        <v>0.17647058800000001</v>
      </c>
      <c r="Q1519" s="6">
        <v>0</v>
      </c>
      <c r="R1519" s="7">
        <v>4.7476274636969624E-4</v>
      </c>
      <c r="S1519" s="7">
        <v>0</v>
      </c>
      <c r="T1519" s="6">
        <v>0</v>
      </c>
      <c r="U1519" s="6">
        <v>0</v>
      </c>
    </row>
    <row r="1520" spans="1:21" x14ac:dyDescent="0.3">
      <c r="A1520" t="s">
        <v>21</v>
      </c>
      <c r="B1520" t="s">
        <v>648</v>
      </c>
      <c r="C1520" t="s">
        <v>158</v>
      </c>
      <c r="D1520" t="s">
        <v>176</v>
      </c>
      <c r="E1520" t="s">
        <v>25</v>
      </c>
      <c r="F1520" t="s">
        <v>41</v>
      </c>
      <c r="G1520" t="s">
        <v>850</v>
      </c>
      <c r="H1520" t="s">
        <v>321</v>
      </c>
      <c r="I1520" t="s">
        <v>321</v>
      </c>
      <c r="J1520" t="s">
        <v>321</v>
      </c>
      <c r="K1520" t="s">
        <v>44</v>
      </c>
      <c r="L1520">
        <v>15</v>
      </c>
      <c r="M1520" t="s">
        <v>176</v>
      </c>
      <c r="N1520" s="5">
        <v>0</v>
      </c>
      <c r="O1520" t="s">
        <v>30</v>
      </c>
      <c r="P1520" s="5">
        <v>0.125</v>
      </c>
      <c r="Q1520" s="6">
        <v>0</v>
      </c>
      <c r="R1520" s="7">
        <v>4.5739982861771583E-4</v>
      </c>
      <c r="S1520" s="7">
        <v>0</v>
      </c>
      <c r="T1520" s="6">
        <v>0</v>
      </c>
      <c r="U1520" s="6">
        <v>0</v>
      </c>
    </row>
    <row r="1521" spans="1:21" x14ac:dyDescent="0.3">
      <c r="A1521" t="s">
        <v>21</v>
      </c>
      <c r="B1521" t="s">
        <v>648</v>
      </c>
      <c r="C1521" t="s">
        <v>158</v>
      </c>
      <c r="D1521" t="s">
        <v>176</v>
      </c>
      <c r="E1521" t="s">
        <v>25</v>
      </c>
      <c r="F1521" t="s">
        <v>41</v>
      </c>
      <c r="G1521" t="s">
        <v>851</v>
      </c>
      <c r="H1521" t="s">
        <v>323</v>
      </c>
      <c r="I1521" t="s">
        <v>323</v>
      </c>
      <c r="J1521" t="s">
        <v>323</v>
      </c>
      <c r="K1521" t="s">
        <v>44</v>
      </c>
      <c r="L1521">
        <v>15</v>
      </c>
      <c r="M1521" t="s">
        <v>176</v>
      </c>
      <c r="N1521" s="5">
        <v>0</v>
      </c>
      <c r="O1521" t="s">
        <v>30</v>
      </c>
      <c r="P1521" s="5">
        <v>6.6666666999999999E-2</v>
      </c>
      <c r="Q1521" s="6">
        <v>0</v>
      </c>
      <c r="R1521" s="7">
        <v>4.0835654970543717E-4</v>
      </c>
      <c r="S1521" s="7">
        <v>0</v>
      </c>
      <c r="T1521" s="6">
        <v>0</v>
      </c>
      <c r="U1521" s="6">
        <v>0</v>
      </c>
    </row>
    <row r="1522" spans="1:21" x14ac:dyDescent="0.3">
      <c r="A1522" t="s">
        <v>21</v>
      </c>
      <c r="B1522" t="s">
        <v>648</v>
      </c>
      <c r="C1522" t="s">
        <v>158</v>
      </c>
      <c r="D1522" t="s">
        <v>176</v>
      </c>
      <c r="E1522" t="s">
        <v>25</v>
      </c>
      <c r="F1522" t="s">
        <v>41</v>
      </c>
      <c r="G1522" t="s">
        <v>852</v>
      </c>
      <c r="H1522" t="s">
        <v>312</v>
      </c>
      <c r="I1522" t="s">
        <v>924</v>
      </c>
      <c r="J1522" t="s">
        <v>312</v>
      </c>
      <c r="K1522" t="s">
        <v>44</v>
      </c>
      <c r="L1522">
        <v>15</v>
      </c>
      <c r="M1522" t="s">
        <v>176</v>
      </c>
      <c r="N1522" s="5">
        <v>0</v>
      </c>
      <c r="O1522" t="s">
        <v>30</v>
      </c>
      <c r="P1522" s="5">
        <v>0</v>
      </c>
      <c r="Q1522" s="6">
        <v>0</v>
      </c>
      <c r="R1522" s="7">
        <v>0</v>
      </c>
      <c r="S1522" s="7">
        <v>0</v>
      </c>
      <c r="T1522" s="6">
        <v>0</v>
      </c>
      <c r="U1522" s="6">
        <v>0</v>
      </c>
    </row>
    <row r="1523" spans="1:21" x14ac:dyDescent="0.3">
      <c r="A1523" t="s">
        <v>21</v>
      </c>
      <c r="B1523" t="s">
        <v>648</v>
      </c>
      <c r="C1523" t="s">
        <v>158</v>
      </c>
      <c r="D1523" t="s">
        <v>176</v>
      </c>
      <c r="E1523" t="s">
        <v>25</v>
      </c>
      <c r="F1523" t="s">
        <v>26</v>
      </c>
      <c r="G1523" t="s">
        <v>853</v>
      </c>
      <c r="H1523" t="s">
        <v>306</v>
      </c>
      <c r="I1523" t="s">
        <v>922</v>
      </c>
      <c r="J1523" t="s">
        <v>306</v>
      </c>
      <c r="K1523" t="s">
        <v>44</v>
      </c>
      <c r="L1523">
        <v>22</v>
      </c>
      <c r="M1523" t="s">
        <v>176</v>
      </c>
      <c r="N1523" s="5">
        <v>2.9947516E-2</v>
      </c>
      <c r="O1523" t="s">
        <v>30</v>
      </c>
      <c r="P1523" s="5">
        <v>6.6666666999999999E-2</v>
      </c>
      <c r="Q1523" s="6">
        <v>14.019286640000001</v>
      </c>
      <c r="R1523" s="7">
        <v>1.1500858738017238E-3</v>
      </c>
      <c r="S1523" s="7">
        <v>0</v>
      </c>
      <c r="T1523" s="6">
        <v>1.6123383525441234E-2</v>
      </c>
      <c r="U1523" s="6">
        <v>0</v>
      </c>
    </row>
    <row r="1524" spans="1:21" x14ac:dyDescent="0.3">
      <c r="A1524" t="s">
        <v>21</v>
      </c>
      <c r="B1524" t="s">
        <v>648</v>
      </c>
      <c r="C1524" t="s">
        <v>158</v>
      </c>
      <c r="D1524" t="s">
        <v>176</v>
      </c>
      <c r="E1524" t="s">
        <v>25</v>
      </c>
      <c r="F1524" t="s">
        <v>26</v>
      </c>
      <c r="G1524" t="s">
        <v>854</v>
      </c>
      <c r="H1524" t="s">
        <v>308</v>
      </c>
      <c r="I1524" t="s">
        <v>923</v>
      </c>
      <c r="J1524" t="s">
        <v>308</v>
      </c>
      <c r="K1524" t="s">
        <v>44</v>
      </c>
      <c r="L1524">
        <v>15</v>
      </c>
      <c r="M1524" t="s">
        <v>176</v>
      </c>
      <c r="N1524" s="5">
        <v>0.32003999999999999</v>
      </c>
      <c r="O1524" t="s">
        <v>30</v>
      </c>
      <c r="P1524" s="5">
        <v>0.33333333300000001</v>
      </c>
      <c r="Q1524" s="6">
        <v>1206.6668360000001</v>
      </c>
      <c r="R1524" s="7">
        <v>4.262853659397654E-4</v>
      </c>
      <c r="S1524" s="7">
        <v>0</v>
      </c>
      <c r="T1524" s="6">
        <v>0.5143844137516389</v>
      </c>
      <c r="U1524" s="6">
        <v>0</v>
      </c>
    </row>
    <row r="1525" spans="1:21" x14ac:dyDescent="0.3">
      <c r="A1525" t="s">
        <v>21</v>
      </c>
      <c r="B1525" t="s">
        <v>648</v>
      </c>
      <c r="C1525" t="s">
        <v>158</v>
      </c>
      <c r="D1525" t="s">
        <v>176</v>
      </c>
      <c r="E1525" t="s">
        <v>25</v>
      </c>
      <c r="F1525" t="s">
        <v>26</v>
      </c>
      <c r="G1525" t="s">
        <v>855</v>
      </c>
      <c r="H1525" t="s">
        <v>310</v>
      </c>
      <c r="I1525" t="s">
        <v>310</v>
      </c>
      <c r="J1525" t="s">
        <v>310</v>
      </c>
      <c r="K1525" t="s">
        <v>44</v>
      </c>
      <c r="L1525">
        <v>15</v>
      </c>
      <c r="M1525" t="s">
        <v>176</v>
      </c>
      <c r="N1525" s="5">
        <v>0.59</v>
      </c>
      <c r="O1525" t="s">
        <v>30</v>
      </c>
      <c r="P1525" s="5">
        <v>0.33333333300000001</v>
      </c>
      <c r="Q1525" s="6">
        <v>1987.2027700000001</v>
      </c>
      <c r="R1525" s="7">
        <v>4.2628536593976557E-4</v>
      </c>
      <c r="S1525" s="7">
        <v>0</v>
      </c>
      <c r="T1525" s="6">
        <v>0.84711546000596583</v>
      </c>
      <c r="U1525" s="6">
        <v>0</v>
      </c>
    </row>
    <row r="1526" spans="1:21" x14ac:dyDescent="0.3">
      <c r="A1526" t="s">
        <v>21</v>
      </c>
      <c r="B1526" t="s">
        <v>648</v>
      </c>
      <c r="C1526" t="s">
        <v>158</v>
      </c>
      <c r="D1526" t="s">
        <v>176</v>
      </c>
      <c r="E1526" t="s">
        <v>25</v>
      </c>
      <c r="F1526" t="s">
        <v>26</v>
      </c>
      <c r="G1526" t="s">
        <v>856</v>
      </c>
      <c r="H1526" t="s">
        <v>317</v>
      </c>
      <c r="I1526" t="s">
        <v>317</v>
      </c>
      <c r="J1526" t="s">
        <v>317</v>
      </c>
      <c r="K1526" t="s">
        <v>44</v>
      </c>
      <c r="L1526">
        <v>15</v>
      </c>
      <c r="M1526" t="s">
        <v>176</v>
      </c>
      <c r="N1526" s="5">
        <v>0</v>
      </c>
      <c r="O1526" t="s">
        <v>30</v>
      </c>
      <c r="P1526" s="5">
        <v>0.222222222</v>
      </c>
      <c r="Q1526" s="6">
        <v>0</v>
      </c>
      <c r="R1526" s="7">
        <v>4.3167114140341692E-4</v>
      </c>
      <c r="S1526" s="7">
        <v>0</v>
      </c>
      <c r="T1526" s="6">
        <v>0</v>
      </c>
      <c r="U1526" s="6">
        <v>0</v>
      </c>
    </row>
    <row r="1527" spans="1:21" x14ac:dyDescent="0.3">
      <c r="A1527" t="s">
        <v>21</v>
      </c>
      <c r="B1527" t="s">
        <v>648</v>
      </c>
      <c r="C1527" t="s">
        <v>158</v>
      </c>
      <c r="D1527" t="s">
        <v>176</v>
      </c>
      <c r="E1527" t="s">
        <v>25</v>
      </c>
      <c r="F1527" t="s">
        <v>26</v>
      </c>
      <c r="G1527" t="s">
        <v>857</v>
      </c>
      <c r="H1527" t="s">
        <v>319</v>
      </c>
      <c r="I1527" t="s">
        <v>319</v>
      </c>
      <c r="J1527" t="s">
        <v>319</v>
      </c>
      <c r="K1527" t="s">
        <v>44</v>
      </c>
      <c r="L1527">
        <v>15</v>
      </c>
      <c r="M1527" t="s">
        <v>176</v>
      </c>
      <c r="N1527" s="5">
        <v>0</v>
      </c>
      <c r="O1527" t="s">
        <v>30</v>
      </c>
      <c r="P1527" s="5">
        <v>0.17647058800000001</v>
      </c>
      <c r="Q1527" s="6">
        <v>0</v>
      </c>
      <c r="R1527" s="7">
        <v>4.7476274636969624E-4</v>
      </c>
      <c r="S1527" s="7">
        <v>0</v>
      </c>
      <c r="T1527" s="6">
        <v>0</v>
      </c>
      <c r="U1527" s="6">
        <v>0</v>
      </c>
    </row>
    <row r="1528" spans="1:21" x14ac:dyDescent="0.3">
      <c r="A1528" t="s">
        <v>21</v>
      </c>
      <c r="B1528" t="s">
        <v>648</v>
      </c>
      <c r="C1528" t="s">
        <v>158</v>
      </c>
      <c r="D1528" t="s">
        <v>176</v>
      </c>
      <c r="E1528" t="s">
        <v>25</v>
      </c>
      <c r="F1528" t="s">
        <v>26</v>
      </c>
      <c r="G1528" t="s">
        <v>858</v>
      </c>
      <c r="H1528" t="s">
        <v>321</v>
      </c>
      <c r="I1528" t="s">
        <v>321</v>
      </c>
      <c r="J1528" t="s">
        <v>321</v>
      </c>
      <c r="K1528" t="s">
        <v>44</v>
      </c>
      <c r="L1528">
        <v>15</v>
      </c>
      <c r="M1528" t="s">
        <v>176</v>
      </c>
      <c r="N1528" s="5">
        <v>0</v>
      </c>
      <c r="O1528" t="s">
        <v>30</v>
      </c>
      <c r="P1528" s="5">
        <v>0.125</v>
      </c>
      <c r="Q1528" s="6">
        <v>0</v>
      </c>
      <c r="R1528" s="7">
        <v>4.5739982861771583E-4</v>
      </c>
      <c r="S1528" s="7">
        <v>0</v>
      </c>
      <c r="T1528" s="6">
        <v>0</v>
      </c>
      <c r="U1528" s="6">
        <v>0</v>
      </c>
    </row>
    <row r="1529" spans="1:21" x14ac:dyDescent="0.3">
      <c r="A1529" t="s">
        <v>21</v>
      </c>
      <c r="B1529" t="s">
        <v>648</v>
      </c>
      <c r="C1529" t="s">
        <v>158</v>
      </c>
      <c r="D1529" t="s">
        <v>176</v>
      </c>
      <c r="E1529" t="s">
        <v>25</v>
      </c>
      <c r="F1529" t="s">
        <v>26</v>
      </c>
      <c r="G1529" t="s">
        <v>859</v>
      </c>
      <c r="H1529" t="s">
        <v>323</v>
      </c>
      <c r="I1529" t="s">
        <v>323</v>
      </c>
      <c r="J1529" t="s">
        <v>323</v>
      </c>
      <c r="K1529" t="s">
        <v>44</v>
      </c>
      <c r="L1529">
        <v>15</v>
      </c>
      <c r="M1529" t="s">
        <v>176</v>
      </c>
      <c r="N1529" s="5">
        <v>0</v>
      </c>
      <c r="O1529" t="s">
        <v>30</v>
      </c>
      <c r="P1529" s="5">
        <v>6.6666666999999999E-2</v>
      </c>
      <c r="Q1529" s="6">
        <v>0</v>
      </c>
      <c r="R1529" s="7">
        <v>4.0835654970543717E-4</v>
      </c>
      <c r="S1529" s="7">
        <v>0</v>
      </c>
      <c r="T1529" s="6">
        <v>0</v>
      </c>
      <c r="U1529" s="6">
        <v>0</v>
      </c>
    </row>
    <row r="1530" spans="1:21" x14ac:dyDescent="0.3">
      <c r="A1530" t="s">
        <v>21</v>
      </c>
      <c r="B1530" t="s">
        <v>648</v>
      </c>
      <c r="C1530" t="s">
        <v>46</v>
      </c>
      <c r="D1530" t="s">
        <v>334</v>
      </c>
      <c r="E1530" t="s">
        <v>25</v>
      </c>
      <c r="F1530" t="s">
        <v>26</v>
      </c>
      <c r="G1530" t="s">
        <v>657</v>
      </c>
      <c r="H1530" t="s">
        <v>28</v>
      </c>
      <c r="I1530" t="s">
        <v>28</v>
      </c>
      <c r="J1530" t="s">
        <v>28</v>
      </c>
      <c r="K1530" t="s">
        <v>29</v>
      </c>
      <c r="L1530">
        <v>20</v>
      </c>
      <c r="N1530" s="5">
        <v>0</v>
      </c>
      <c r="O1530" t="s">
        <v>30</v>
      </c>
      <c r="P1530" s="5">
        <v>0.3</v>
      </c>
      <c r="Q1530" s="6">
        <v>0</v>
      </c>
      <c r="R1530" s="7">
        <v>3.6816310603171587E-4</v>
      </c>
      <c r="S1530" s="7">
        <v>1.1165464820805937E-4</v>
      </c>
      <c r="T1530" s="6">
        <v>0</v>
      </c>
      <c r="U1530" s="6">
        <v>0</v>
      </c>
    </row>
    <row r="1531" spans="1:21" x14ac:dyDescent="0.3">
      <c r="A1531" t="s">
        <v>21</v>
      </c>
      <c r="B1531" t="s">
        <v>648</v>
      </c>
      <c r="C1531" t="s">
        <v>46</v>
      </c>
      <c r="D1531" t="s">
        <v>334</v>
      </c>
      <c r="E1531" t="s">
        <v>25</v>
      </c>
      <c r="F1531" t="s">
        <v>26</v>
      </c>
      <c r="G1531" t="s">
        <v>658</v>
      </c>
      <c r="H1531" t="s">
        <v>50</v>
      </c>
      <c r="I1531" t="s">
        <v>50</v>
      </c>
      <c r="J1531" t="s">
        <v>50</v>
      </c>
      <c r="K1531" t="s">
        <v>29</v>
      </c>
      <c r="L1531">
        <v>7</v>
      </c>
      <c r="N1531" s="5">
        <v>0.45</v>
      </c>
      <c r="O1531" t="s">
        <v>30</v>
      </c>
      <c r="P1531" s="5">
        <v>0.05</v>
      </c>
      <c r="Q1531" s="6">
        <v>0</v>
      </c>
      <c r="R1531" s="7">
        <v>0</v>
      </c>
      <c r="S1531" s="7">
        <v>0</v>
      </c>
      <c r="T1531" s="6">
        <v>0</v>
      </c>
      <c r="U1531" s="6">
        <v>0</v>
      </c>
    </row>
    <row r="1532" spans="1:21" x14ac:dyDescent="0.3">
      <c r="A1532" t="s">
        <v>21</v>
      </c>
      <c r="B1532" t="s">
        <v>648</v>
      </c>
      <c r="C1532" t="s">
        <v>46</v>
      </c>
      <c r="D1532" t="s">
        <v>334</v>
      </c>
      <c r="E1532" t="s">
        <v>25</v>
      </c>
      <c r="F1532" t="s">
        <v>26</v>
      </c>
      <c r="G1532" t="s">
        <v>659</v>
      </c>
      <c r="H1532" t="s">
        <v>52</v>
      </c>
      <c r="I1532" t="s">
        <v>899</v>
      </c>
      <c r="J1532" t="s">
        <v>52</v>
      </c>
      <c r="K1532" t="s">
        <v>29</v>
      </c>
      <c r="L1532">
        <v>4</v>
      </c>
      <c r="N1532" s="5">
        <v>9.1773810000000001E-3</v>
      </c>
      <c r="O1532" t="s">
        <v>30</v>
      </c>
      <c r="P1532" s="5">
        <v>1.4937763E-2</v>
      </c>
      <c r="Q1532" s="6">
        <v>0</v>
      </c>
      <c r="R1532" s="7">
        <v>9.0070861659047996E-5</v>
      </c>
      <c r="S1532" s="7">
        <v>1.9388653162790906E-4</v>
      </c>
      <c r="T1532" s="6">
        <v>0</v>
      </c>
      <c r="U1532" s="6">
        <v>0</v>
      </c>
    </row>
    <row r="1533" spans="1:21" x14ac:dyDescent="0.3">
      <c r="A1533" t="s">
        <v>21</v>
      </c>
      <c r="B1533" t="s">
        <v>648</v>
      </c>
      <c r="C1533" t="s">
        <v>46</v>
      </c>
      <c r="D1533" t="s">
        <v>334</v>
      </c>
      <c r="E1533" t="s">
        <v>25</v>
      </c>
      <c r="F1533" t="s">
        <v>26</v>
      </c>
      <c r="G1533" t="s">
        <v>660</v>
      </c>
      <c r="H1533" t="s">
        <v>54</v>
      </c>
      <c r="I1533" t="s">
        <v>54</v>
      </c>
      <c r="J1533" t="s">
        <v>54</v>
      </c>
      <c r="K1533" t="s">
        <v>29</v>
      </c>
      <c r="L1533">
        <v>7</v>
      </c>
      <c r="N1533" s="5">
        <v>1.5822619E-2</v>
      </c>
      <c r="O1533" t="s">
        <v>30</v>
      </c>
      <c r="P1533" s="5">
        <v>0.10310098400000001</v>
      </c>
      <c r="Q1533" s="6">
        <v>1.2123688000000001E-2</v>
      </c>
      <c r="R1533" s="7">
        <v>9.0070861659047996E-5</v>
      </c>
      <c r="S1533" s="7">
        <v>1.9388653162790906E-4</v>
      </c>
      <c r="T1533" s="6">
        <v>1.0919910246454604E-6</v>
      </c>
      <c r="U1533" s="6">
        <v>2.3506198168589014E-6</v>
      </c>
    </row>
    <row r="1534" spans="1:21" x14ac:dyDescent="0.3">
      <c r="A1534" t="s">
        <v>21</v>
      </c>
      <c r="B1534" t="s">
        <v>648</v>
      </c>
      <c r="C1534" t="s">
        <v>46</v>
      </c>
      <c r="D1534" t="s">
        <v>334</v>
      </c>
      <c r="E1534" t="s">
        <v>25</v>
      </c>
      <c r="F1534" t="s">
        <v>26</v>
      </c>
      <c r="G1534" t="s">
        <v>661</v>
      </c>
      <c r="H1534" t="s">
        <v>56</v>
      </c>
      <c r="I1534" t="s">
        <v>56</v>
      </c>
      <c r="J1534" t="s">
        <v>56</v>
      </c>
      <c r="K1534" t="s">
        <v>29</v>
      </c>
      <c r="L1534">
        <v>10</v>
      </c>
      <c r="N1534" s="5">
        <v>0.16</v>
      </c>
      <c r="O1534" t="s">
        <v>30</v>
      </c>
      <c r="P1534" s="5">
        <v>2.9498421E-2</v>
      </c>
      <c r="Q1534" s="6">
        <v>0</v>
      </c>
      <c r="R1534" s="7">
        <v>9.0070861659047996E-5</v>
      </c>
      <c r="S1534" s="7">
        <v>1.9388653162790906E-4</v>
      </c>
      <c r="T1534" s="6">
        <v>0</v>
      </c>
      <c r="U1534" s="6">
        <v>0</v>
      </c>
    </row>
    <row r="1535" spans="1:21" x14ac:dyDescent="0.3">
      <c r="A1535" t="s">
        <v>21</v>
      </c>
      <c r="B1535" t="s">
        <v>648</v>
      </c>
      <c r="C1535" t="s">
        <v>46</v>
      </c>
      <c r="D1535" t="s">
        <v>334</v>
      </c>
      <c r="E1535" t="s">
        <v>25</v>
      </c>
      <c r="F1535" t="s">
        <v>26</v>
      </c>
      <c r="G1535" t="s">
        <v>662</v>
      </c>
      <c r="H1535" t="s">
        <v>58</v>
      </c>
      <c r="I1535" t="s">
        <v>58</v>
      </c>
      <c r="J1535" t="s">
        <v>58</v>
      </c>
      <c r="K1535" t="s">
        <v>29</v>
      </c>
      <c r="L1535">
        <v>9</v>
      </c>
      <c r="N1535" s="5">
        <v>0.8</v>
      </c>
      <c r="O1535" t="s">
        <v>30</v>
      </c>
      <c r="P1535" s="5">
        <v>9.3933359999999994E-2</v>
      </c>
      <c r="Q1535" s="6">
        <v>0.55756355000000002</v>
      </c>
      <c r="R1535" s="7">
        <v>9.0070861659047996E-5</v>
      </c>
      <c r="S1535" s="7">
        <v>1.9388653162790906E-4</v>
      </c>
      <c r="T1535" s="6">
        <v>5.022022937817769E-5</v>
      </c>
      <c r="U1535" s="6">
        <v>1.0810406287164426E-4</v>
      </c>
    </row>
    <row r="1536" spans="1:21" x14ac:dyDescent="0.3">
      <c r="A1536" t="s">
        <v>21</v>
      </c>
      <c r="B1536" t="s">
        <v>648</v>
      </c>
      <c r="C1536" t="s">
        <v>46</v>
      </c>
      <c r="D1536" t="s">
        <v>334</v>
      </c>
      <c r="E1536" t="s">
        <v>25</v>
      </c>
      <c r="F1536" t="s">
        <v>26</v>
      </c>
      <c r="G1536" t="s">
        <v>663</v>
      </c>
      <c r="H1536" t="s">
        <v>60</v>
      </c>
      <c r="I1536" t="s">
        <v>60</v>
      </c>
      <c r="J1536" t="s">
        <v>60</v>
      </c>
      <c r="K1536" t="s">
        <v>29</v>
      </c>
      <c r="L1536">
        <v>13</v>
      </c>
      <c r="N1536" s="5">
        <v>0.15</v>
      </c>
      <c r="O1536" t="s">
        <v>30</v>
      </c>
      <c r="P1536" s="5">
        <v>7.6560914999999993E-2</v>
      </c>
      <c r="Q1536" s="6">
        <v>4.6851037999999998E-2</v>
      </c>
      <c r="R1536" s="7">
        <v>9.007086165904801E-5</v>
      </c>
      <c r="S1536" s="7">
        <v>1.9388653162790906E-4</v>
      </c>
      <c r="T1536" s="6">
        <v>4.2199133622808008E-6</v>
      </c>
      <c r="U1536" s="6">
        <v>9.0837852609873682E-6</v>
      </c>
    </row>
    <row r="1537" spans="1:21" x14ac:dyDescent="0.3">
      <c r="A1537" t="s">
        <v>21</v>
      </c>
      <c r="B1537" t="s">
        <v>648</v>
      </c>
      <c r="C1537" t="s">
        <v>46</v>
      </c>
      <c r="D1537" t="s">
        <v>334</v>
      </c>
      <c r="E1537" t="s">
        <v>25</v>
      </c>
      <c r="F1537" t="s">
        <v>26</v>
      </c>
      <c r="G1537" t="s">
        <v>664</v>
      </c>
      <c r="H1537" t="s">
        <v>62</v>
      </c>
      <c r="I1537" t="s">
        <v>62</v>
      </c>
      <c r="J1537" t="s">
        <v>62</v>
      </c>
      <c r="K1537" t="s">
        <v>29</v>
      </c>
      <c r="L1537">
        <v>10</v>
      </c>
      <c r="N1537" s="5">
        <v>0.12</v>
      </c>
      <c r="O1537" t="s">
        <v>30</v>
      </c>
      <c r="P1537" s="5">
        <v>4.2109493999999997E-2</v>
      </c>
      <c r="Q1537" s="6">
        <v>0</v>
      </c>
      <c r="R1537" s="7">
        <v>9.0070861659047996E-5</v>
      </c>
      <c r="S1537" s="7">
        <v>1.9388653162790906E-4</v>
      </c>
      <c r="T1537" s="6">
        <v>0</v>
      </c>
      <c r="U1537" s="6">
        <v>0</v>
      </c>
    </row>
    <row r="1538" spans="1:21" x14ac:dyDescent="0.3">
      <c r="A1538" t="s">
        <v>21</v>
      </c>
      <c r="B1538" t="s">
        <v>648</v>
      </c>
      <c r="C1538" t="s">
        <v>46</v>
      </c>
      <c r="D1538" t="s">
        <v>334</v>
      </c>
      <c r="E1538" t="s">
        <v>25</v>
      </c>
      <c r="F1538" t="s">
        <v>26</v>
      </c>
      <c r="G1538" t="s">
        <v>665</v>
      </c>
      <c r="H1538" t="s">
        <v>64</v>
      </c>
      <c r="I1538" t="s">
        <v>64</v>
      </c>
      <c r="J1538" t="s">
        <v>64</v>
      </c>
      <c r="K1538" t="s">
        <v>29</v>
      </c>
      <c r="L1538">
        <v>10</v>
      </c>
      <c r="N1538" s="5">
        <v>0.18</v>
      </c>
      <c r="O1538" t="s">
        <v>30</v>
      </c>
      <c r="P1538" s="5">
        <v>9.2350660000000001E-3</v>
      </c>
      <c r="Q1538" s="6">
        <v>0</v>
      </c>
      <c r="R1538" s="7">
        <v>9.0070861659047996E-5</v>
      </c>
      <c r="S1538" s="7">
        <v>1.9388653162790906E-4</v>
      </c>
      <c r="T1538" s="6">
        <v>0</v>
      </c>
      <c r="U1538" s="6">
        <v>0</v>
      </c>
    </row>
    <row r="1539" spans="1:21" x14ac:dyDescent="0.3">
      <c r="A1539" t="s">
        <v>21</v>
      </c>
      <c r="B1539" t="s">
        <v>648</v>
      </c>
      <c r="C1539" t="s">
        <v>46</v>
      </c>
      <c r="D1539" t="s">
        <v>334</v>
      </c>
      <c r="E1539" t="s">
        <v>25</v>
      </c>
      <c r="F1539" t="s">
        <v>26</v>
      </c>
      <c r="G1539" t="s">
        <v>666</v>
      </c>
      <c r="H1539" t="s">
        <v>66</v>
      </c>
      <c r="I1539" t="s">
        <v>66</v>
      </c>
      <c r="J1539" t="s">
        <v>66</v>
      </c>
      <c r="K1539" t="s">
        <v>29</v>
      </c>
      <c r="L1539">
        <v>15</v>
      </c>
      <c r="N1539" s="5">
        <v>9.5000000000000001E-2</v>
      </c>
      <c r="O1539" t="s">
        <v>30</v>
      </c>
      <c r="P1539" s="5">
        <v>0.123</v>
      </c>
      <c r="Q1539" s="6">
        <v>8.7867226000000007E-2</v>
      </c>
      <c r="R1539" s="7">
        <v>9.0070861659047996E-5</v>
      </c>
      <c r="S1539" s="7">
        <v>1.9388653162790906E-4</v>
      </c>
      <c r="T1539" s="6">
        <v>7.9142767574103062E-6</v>
      </c>
      <c r="U1539" s="6">
        <v>1.7036271692905635E-5</v>
      </c>
    </row>
    <row r="1540" spans="1:21" x14ac:dyDescent="0.3">
      <c r="A1540" t="s">
        <v>21</v>
      </c>
      <c r="B1540" t="s">
        <v>648</v>
      </c>
      <c r="C1540" t="s">
        <v>46</v>
      </c>
      <c r="D1540" t="s">
        <v>334</v>
      </c>
      <c r="E1540" t="s">
        <v>25</v>
      </c>
      <c r="F1540" t="s">
        <v>31</v>
      </c>
      <c r="G1540" t="s">
        <v>667</v>
      </c>
      <c r="H1540" t="s">
        <v>28</v>
      </c>
      <c r="I1540" t="s">
        <v>28</v>
      </c>
      <c r="J1540" t="s">
        <v>28</v>
      </c>
      <c r="K1540" t="s">
        <v>29</v>
      </c>
      <c r="L1540">
        <v>20</v>
      </c>
      <c r="N1540" s="5">
        <v>0</v>
      </c>
      <c r="O1540" t="s">
        <v>30</v>
      </c>
      <c r="P1540" s="5">
        <v>0.3</v>
      </c>
      <c r="Q1540" s="6">
        <v>0</v>
      </c>
      <c r="R1540" s="7">
        <v>3.6816310603171587E-4</v>
      </c>
      <c r="S1540" s="7">
        <v>1.1165464820805937E-4</v>
      </c>
      <c r="T1540" s="6">
        <v>0</v>
      </c>
      <c r="U1540" s="6">
        <v>0</v>
      </c>
    </row>
    <row r="1541" spans="1:21" x14ac:dyDescent="0.3">
      <c r="A1541" t="s">
        <v>21</v>
      </c>
      <c r="B1541" t="s">
        <v>648</v>
      </c>
      <c r="C1541" t="s">
        <v>46</v>
      </c>
      <c r="D1541" t="s">
        <v>334</v>
      </c>
      <c r="E1541" t="s">
        <v>25</v>
      </c>
      <c r="F1541" t="s">
        <v>31</v>
      </c>
      <c r="G1541" t="s">
        <v>668</v>
      </c>
      <c r="H1541" t="s">
        <v>50</v>
      </c>
      <c r="I1541" t="s">
        <v>50</v>
      </c>
      <c r="J1541" t="s">
        <v>50</v>
      </c>
      <c r="K1541" t="s">
        <v>29</v>
      </c>
      <c r="L1541">
        <v>7</v>
      </c>
      <c r="N1541" s="5">
        <v>0.476080426</v>
      </c>
      <c r="O1541" t="s">
        <v>30</v>
      </c>
      <c r="P1541" s="5">
        <v>0.05</v>
      </c>
      <c r="Q1541" s="6">
        <v>15.38863518</v>
      </c>
      <c r="R1541" s="7">
        <v>0</v>
      </c>
      <c r="S1541" s="7">
        <v>0</v>
      </c>
      <c r="T1541" s="6">
        <v>0</v>
      </c>
      <c r="U1541" s="6">
        <v>0</v>
      </c>
    </row>
    <row r="1542" spans="1:21" x14ac:dyDescent="0.3">
      <c r="A1542" t="s">
        <v>21</v>
      </c>
      <c r="B1542" t="s">
        <v>648</v>
      </c>
      <c r="C1542" t="s">
        <v>46</v>
      </c>
      <c r="D1542" t="s">
        <v>334</v>
      </c>
      <c r="E1542" t="s">
        <v>25</v>
      </c>
      <c r="F1542" t="s">
        <v>31</v>
      </c>
      <c r="G1542" t="s">
        <v>669</v>
      </c>
      <c r="H1542" t="s">
        <v>52</v>
      </c>
      <c r="I1542" t="s">
        <v>899</v>
      </c>
      <c r="J1542" t="s">
        <v>52</v>
      </c>
      <c r="K1542" t="s">
        <v>29</v>
      </c>
      <c r="L1542">
        <v>4</v>
      </c>
      <c r="N1542" s="5">
        <v>0</v>
      </c>
      <c r="O1542" t="s">
        <v>30</v>
      </c>
      <c r="P1542" s="5">
        <v>1.4937763E-2</v>
      </c>
      <c r="Q1542" s="6">
        <v>0</v>
      </c>
      <c r="R1542" s="7">
        <v>9.0070861659047996E-5</v>
      </c>
      <c r="S1542" s="7">
        <v>1.9388653162790906E-4</v>
      </c>
      <c r="T1542" s="6">
        <v>0</v>
      </c>
      <c r="U1542" s="6">
        <v>0</v>
      </c>
    </row>
    <row r="1543" spans="1:21" x14ac:dyDescent="0.3">
      <c r="A1543" t="s">
        <v>21</v>
      </c>
      <c r="B1543" t="s">
        <v>648</v>
      </c>
      <c r="C1543" t="s">
        <v>46</v>
      </c>
      <c r="D1543" t="s">
        <v>334</v>
      </c>
      <c r="E1543" t="s">
        <v>25</v>
      </c>
      <c r="F1543" t="s">
        <v>31</v>
      </c>
      <c r="G1543" t="s">
        <v>670</v>
      </c>
      <c r="H1543" t="s">
        <v>54</v>
      </c>
      <c r="I1543" t="s">
        <v>54</v>
      </c>
      <c r="J1543" t="s">
        <v>54</v>
      </c>
      <c r="K1543" t="s">
        <v>29</v>
      </c>
      <c r="L1543">
        <v>7</v>
      </c>
      <c r="N1543" s="5">
        <v>9.1419574000000003E-2</v>
      </c>
      <c r="O1543" t="s">
        <v>30</v>
      </c>
      <c r="P1543" s="5">
        <v>0.107777025</v>
      </c>
      <c r="Q1543" s="6">
        <v>6.8347874510000004</v>
      </c>
      <c r="R1543" s="7">
        <v>9.0070861659047996E-5</v>
      </c>
      <c r="S1543" s="7">
        <v>1.9388653162790906E-4</v>
      </c>
      <c r="T1543" s="6">
        <v>6.1561519496801831E-4</v>
      </c>
      <c r="U1543" s="6">
        <v>1.3251732332883474E-3</v>
      </c>
    </row>
    <row r="1544" spans="1:21" x14ac:dyDescent="0.3">
      <c r="A1544" t="s">
        <v>21</v>
      </c>
      <c r="B1544" t="s">
        <v>648</v>
      </c>
      <c r="C1544" t="s">
        <v>46</v>
      </c>
      <c r="D1544" t="s">
        <v>334</v>
      </c>
      <c r="E1544" t="s">
        <v>25</v>
      </c>
      <c r="F1544" t="s">
        <v>31</v>
      </c>
      <c r="G1544" t="s">
        <v>671</v>
      </c>
      <c r="H1544" t="s">
        <v>56</v>
      </c>
      <c r="I1544" t="s">
        <v>56</v>
      </c>
      <c r="J1544" t="s">
        <v>56</v>
      </c>
      <c r="K1544" t="s">
        <v>29</v>
      </c>
      <c r="L1544">
        <v>10</v>
      </c>
      <c r="N1544" s="5">
        <v>0</v>
      </c>
      <c r="O1544" t="s">
        <v>30</v>
      </c>
      <c r="P1544" s="5">
        <v>2.9498421E-2</v>
      </c>
      <c r="Q1544" s="6">
        <v>0</v>
      </c>
      <c r="R1544" s="7">
        <v>9.0070861659047996E-5</v>
      </c>
      <c r="S1544" s="7">
        <v>1.9388653162790906E-4</v>
      </c>
      <c r="T1544" s="6">
        <v>0</v>
      </c>
      <c r="U1544" s="6">
        <v>0</v>
      </c>
    </row>
    <row r="1545" spans="1:21" x14ac:dyDescent="0.3">
      <c r="A1545" t="s">
        <v>21</v>
      </c>
      <c r="B1545" t="s">
        <v>648</v>
      </c>
      <c r="C1545" t="s">
        <v>46</v>
      </c>
      <c r="D1545" t="s">
        <v>334</v>
      </c>
      <c r="E1545" t="s">
        <v>25</v>
      </c>
      <c r="F1545" t="s">
        <v>31</v>
      </c>
      <c r="G1545" t="s">
        <v>672</v>
      </c>
      <c r="H1545" t="s">
        <v>58</v>
      </c>
      <c r="I1545" t="s">
        <v>58</v>
      </c>
      <c r="J1545" t="s">
        <v>58</v>
      </c>
      <c r="K1545" t="s">
        <v>29</v>
      </c>
      <c r="L1545">
        <v>9</v>
      </c>
      <c r="N1545" s="5">
        <v>0.36</v>
      </c>
      <c r="O1545" t="s">
        <v>30</v>
      </c>
      <c r="P1545" s="5">
        <v>9.3933359999999994E-2</v>
      </c>
      <c r="Q1545" s="6">
        <v>23.22638882</v>
      </c>
      <c r="R1545" s="7">
        <v>9.0070861659047996E-5</v>
      </c>
      <c r="S1545" s="7">
        <v>1.9388653162790906E-4</v>
      </c>
      <c r="T1545" s="6">
        <v>2.092020854245479E-3</v>
      </c>
      <c r="U1545" s="6">
        <v>4.5032839705510435E-3</v>
      </c>
    </row>
    <row r="1546" spans="1:21" x14ac:dyDescent="0.3">
      <c r="A1546" t="s">
        <v>21</v>
      </c>
      <c r="B1546" t="s">
        <v>648</v>
      </c>
      <c r="C1546" t="s">
        <v>46</v>
      </c>
      <c r="D1546" t="s">
        <v>334</v>
      </c>
      <c r="E1546" t="s">
        <v>25</v>
      </c>
      <c r="F1546" t="s">
        <v>31</v>
      </c>
      <c r="G1546" t="s">
        <v>673</v>
      </c>
      <c r="H1546" t="s">
        <v>60</v>
      </c>
      <c r="I1546" t="s">
        <v>60</v>
      </c>
      <c r="J1546" t="s">
        <v>60</v>
      </c>
      <c r="K1546" t="s">
        <v>29</v>
      </c>
      <c r="L1546">
        <v>13</v>
      </c>
      <c r="N1546" s="5">
        <v>0.33750000000000002</v>
      </c>
      <c r="O1546" t="s">
        <v>30</v>
      </c>
      <c r="P1546" s="5">
        <v>7.6560914999999993E-2</v>
      </c>
      <c r="Q1546" s="6">
        <v>17.14747053</v>
      </c>
      <c r="R1546" s="7">
        <v>9.007086165904801E-5</v>
      </c>
      <c r="S1546" s="7">
        <v>1.9388653162790906E-4</v>
      </c>
      <c r="T1546" s="6">
        <v>1.5444874459102326E-3</v>
      </c>
      <c r="U1546" s="6">
        <v>3.3246635872534835E-3</v>
      </c>
    </row>
    <row r="1547" spans="1:21" x14ac:dyDescent="0.3">
      <c r="A1547" t="s">
        <v>21</v>
      </c>
      <c r="B1547" t="s">
        <v>648</v>
      </c>
      <c r="C1547" t="s">
        <v>46</v>
      </c>
      <c r="D1547" t="s">
        <v>334</v>
      </c>
      <c r="E1547" t="s">
        <v>25</v>
      </c>
      <c r="F1547" t="s">
        <v>31</v>
      </c>
      <c r="G1547" t="s">
        <v>674</v>
      </c>
      <c r="H1547" t="s">
        <v>62</v>
      </c>
      <c r="I1547" t="s">
        <v>62</v>
      </c>
      <c r="J1547" t="s">
        <v>62</v>
      </c>
      <c r="K1547" t="s">
        <v>29</v>
      </c>
      <c r="L1547">
        <v>10</v>
      </c>
      <c r="N1547" s="5">
        <v>0</v>
      </c>
      <c r="O1547" t="s">
        <v>30</v>
      </c>
      <c r="P1547" s="5">
        <v>4.2109493999999997E-2</v>
      </c>
      <c r="Q1547" s="6">
        <v>0</v>
      </c>
      <c r="R1547" s="7">
        <v>9.0070861659047996E-5</v>
      </c>
      <c r="S1547" s="7">
        <v>1.9388653162790906E-4</v>
      </c>
      <c r="T1547" s="6">
        <v>0</v>
      </c>
      <c r="U1547" s="6">
        <v>0</v>
      </c>
    </row>
    <row r="1548" spans="1:21" x14ac:dyDescent="0.3">
      <c r="A1548" t="s">
        <v>21</v>
      </c>
      <c r="B1548" t="s">
        <v>648</v>
      </c>
      <c r="C1548" t="s">
        <v>46</v>
      </c>
      <c r="D1548" t="s">
        <v>334</v>
      </c>
      <c r="E1548" t="s">
        <v>25</v>
      </c>
      <c r="F1548" t="s">
        <v>31</v>
      </c>
      <c r="G1548" t="s">
        <v>675</v>
      </c>
      <c r="H1548" t="s">
        <v>64</v>
      </c>
      <c r="I1548" t="s">
        <v>64</v>
      </c>
      <c r="J1548" t="s">
        <v>64</v>
      </c>
      <c r="K1548" t="s">
        <v>29</v>
      </c>
      <c r="L1548">
        <v>10</v>
      </c>
      <c r="N1548" s="5">
        <v>0.40500000000000003</v>
      </c>
      <c r="O1548" t="s">
        <v>30</v>
      </c>
      <c r="P1548" s="5">
        <v>2.2164158E-2</v>
      </c>
      <c r="Q1548" s="6">
        <v>5.6649104210000001</v>
      </c>
      <c r="R1548" s="7">
        <v>9.0070861659047983E-5</v>
      </c>
      <c r="S1548" s="7">
        <v>1.9388653162790906E-4</v>
      </c>
      <c r="T1548" s="6">
        <v>5.1024336284079025E-4</v>
      </c>
      <c r="U1548" s="6">
        <v>1.098349833510488E-3</v>
      </c>
    </row>
    <row r="1549" spans="1:21" x14ac:dyDescent="0.3">
      <c r="A1549" t="s">
        <v>21</v>
      </c>
      <c r="B1549" t="s">
        <v>648</v>
      </c>
      <c r="C1549" t="s">
        <v>46</v>
      </c>
      <c r="D1549" t="s">
        <v>334</v>
      </c>
      <c r="E1549" t="s">
        <v>25</v>
      </c>
      <c r="F1549" t="s">
        <v>31</v>
      </c>
      <c r="G1549" t="s">
        <v>676</v>
      </c>
      <c r="H1549" t="s">
        <v>66</v>
      </c>
      <c r="I1549" t="s">
        <v>66</v>
      </c>
      <c r="J1549" t="s">
        <v>66</v>
      </c>
      <c r="K1549" t="s">
        <v>29</v>
      </c>
      <c r="L1549">
        <v>15</v>
      </c>
      <c r="N1549" s="5">
        <v>9.5000000000000001E-2</v>
      </c>
      <c r="O1549" t="s">
        <v>30</v>
      </c>
      <c r="P1549" s="5">
        <v>0.123</v>
      </c>
      <c r="Q1549" s="6">
        <v>8.2014937739999993</v>
      </c>
      <c r="R1549" s="7">
        <v>9.0070861659047996E-5</v>
      </c>
      <c r="S1549" s="7">
        <v>1.9388653162790906E-4</v>
      </c>
      <c r="T1549" s="6">
        <v>7.3871561111549743E-4</v>
      </c>
      <c r="U1549" s="6">
        <v>1.5901591820087501E-3</v>
      </c>
    </row>
    <row r="1550" spans="1:21" x14ac:dyDescent="0.3">
      <c r="A1550" t="s">
        <v>21</v>
      </c>
      <c r="B1550" t="s">
        <v>648</v>
      </c>
      <c r="C1550" t="s">
        <v>46</v>
      </c>
      <c r="D1550" t="s">
        <v>334</v>
      </c>
      <c r="E1550" t="s">
        <v>25</v>
      </c>
      <c r="F1550" t="s">
        <v>41</v>
      </c>
      <c r="G1550" t="s">
        <v>860</v>
      </c>
      <c r="H1550" t="s">
        <v>336</v>
      </c>
      <c r="I1550" t="s">
        <v>336</v>
      </c>
      <c r="J1550" t="s">
        <v>336</v>
      </c>
      <c r="K1550" t="s">
        <v>44</v>
      </c>
      <c r="L1550">
        <v>10</v>
      </c>
      <c r="M1550" t="s">
        <v>334</v>
      </c>
      <c r="N1550" s="5">
        <v>0.49</v>
      </c>
      <c r="O1550" t="s">
        <v>30</v>
      </c>
      <c r="P1550" s="5">
        <v>0.62511324999999995</v>
      </c>
      <c r="Q1550" s="6">
        <v>309.92083200000002</v>
      </c>
      <c r="R1550" s="7">
        <v>6.723756087012589E-5</v>
      </c>
      <c r="S1550" s="7">
        <v>2.511523780412972E-4</v>
      </c>
      <c r="T1550" s="6">
        <v>2.083832080652006E-2</v>
      </c>
      <c r="U1550" s="6">
        <v>7.7837353961337369E-2</v>
      </c>
    </row>
    <row r="1551" spans="1:21" x14ac:dyDescent="0.3">
      <c r="A1551" t="s">
        <v>21</v>
      </c>
      <c r="B1551" t="s">
        <v>648</v>
      </c>
      <c r="C1551" t="s">
        <v>46</v>
      </c>
      <c r="D1551" t="s">
        <v>334</v>
      </c>
      <c r="E1551" t="s">
        <v>25</v>
      </c>
      <c r="F1551" t="s">
        <v>26</v>
      </c>
      <c r="G1551" t="s">
        <v>861</v>
      </c>
      <c r="H1551" t="s">
        <v>336</v>
      </c>
      <c r="I1551" t="s">
        <v>336</v>
      </c>
      <c r="J1551" t="s">
        <v>336</v>
      </c>
      <c r="K1551" t="s">
        <v>44</v>
      </c>
      <c r="L1551">
        <v>10</v>
      </c>
      <c r="M1551" t="s">
        <v>334</v>
      </c>
      <c r="N1551" s="5">
        <v>0.49</v>
      </c>
      <c r="O1551" t="s">
        <v>30</v>
      </c>
      <c r="P1551" s="5">
        <v>0.62511324999999995</v>
      </c>
      <c r="Q1551" s="6">
        <v>3.3203565990000001</v>
      </c>
      <c r="R1551" s="7">
        <v>6.723756087012589E-5</v>
      </c>
      <c r="S1551" s="7">
        <v>2.511523780412972E-4</v>
      </c>
      <c r="T1551" s="6">
        <v>2.232526789357867E-4</v>
      </c>
      <c r="U1551" s="6">
        <v>8.3391545578396392E-4</v>
      </c>
    </row>
    <row r="1552" spans="1:21" x14ac:dyDescent="0.3">
      <c r="A1552" t="s">
        <v>21</v>
      </c>
      <c r="B1552" t="s">
        <v>648</v>
      </c>
      <c r="C1552" t="s">
        <v>219</v>
      </c>
      <c r="D1552" t="s">
        <v>338</v>
      </c>
      <c r="E1552" t="s">
        <v>25</v>
      </c>
      <c r="F1552" t="s">
        <v>26</v>
      </c>
      <c r="G1552" t="s">
        <v>781</v>
      </c>
      <c r="H1552" t="s">
        <v>28</v>
      </c>
      <c r="I1552" t="s">
        <v>28</v>
      </c>
      <c r="J1552" t="s">
        <v>28</v>
      </c>
      <c r="K1552" t="s">
        <v>29</v>
      </c>
      <c r="L1552">
        <v>20</v>
      </c>
      <c r="N1552" s="5">
        <v>0</v>
      </c>
      <c r="O1552" t="s">
        <v>30</v>
      </c>
      <c r="P1552" s="5">
        <v>0.3</v>
      </c>
      <c r="Q1552" s="6">
        <v>0</v>
      </c>
      <c r="R1552" s="7">
        <v>3.6816310603171587E-4</v>
      </c>
      <c r="S1552" s="7">
        <v>1.1165464820805937E-4</v>
      </c>
      <c r="T1552" s="6">
        <v>0</v>
      </c>
      <c r="U1552" s="6">
        <v>0</v>
      </c>
    </row>
    <row r="1553" spans="1:21" x14ac:dyDescent="0.3">
      <c r="A1553" t="s">
        <v>21</v>
      </c>
      <c r="B1553" t="s">
        <v>648</v>
      </c>
      <c r="C1553" t="s">
        <v>219</v>
      </c>
      <c r="D1553" t="s">
        <v>338</v>
      </c>
      <c r="E1553" t="s">
        <v>25</v>
      </c>
      <c r="F1553" t="s">
        <v>26</v>
      </c>
      <c r="G1553" t="s">
        <v>782</v>
      </c>
      <c r="H1553" t="s">
        <v>223</v>
      </c>
      <c r="I1553" t="s">
        <v>914</v>
      </c>
      <c r="J1553" t="s">
        <v>223</v>
      </c>
      <c r="K1553" t="s">
        <v>29</v>
      </c>
      <c r="L1553">
        <v>5</v>
      </c>
      <c r="M1553" t="s">
        <v>220</v>
      </c>
      <c r="N1553" s="5">
        <v>0</v>
      </c>
      <c r="O1553" t="s">
        <v>30</v>
      </c>
      <c r="P1553" s="5">
        <v>1</v>
      </c>
      <c r="Q1553" s="6">
        <v>0</v>
      </c>
      <c r="R1553" s="7">
        <v>1.0438347089802846E-4</v>
      </c>
      <c r="S1553" s="7">
        <v>3.4778106055455282E-5</v>
      </c>
      <c r="T1553" s="6">
        <v>0</v>
      </c>
      <c r="U1553" s="6">
        <v>0</v>
      </c>
    </row>
    <row r="1554" spans="1:21" x14ac:dyDescent="0.3">
      <c r="A1554" t="s">
        <v>21</v>
      </c>
      <c r="B1554" t="s">
        <v>648</v>
      </c>
      <c r="C1554" t="s">
        <v>219</v>
      </c>
      <c r="D1554" t="s">
        <v>338</v>
      </c>
      <c r="E1554" t="s">
        <v>25</v>
      </c>
      <c r="F1554" t="s">
        <v>31</v>
      </c>
      <c r="G1554" t="s">
        <v>783</v>
      </c>
      <c r="H1554" t="s">
        <v>28</v>
      </c>
      <c r="I1554" t="s">
        <v>28</v>
      </c>
      <c r="J1554" t="s">
        <v>28</v>
      </c>
      <c r="K1554" t="s">
        <v>29</v>
      </c>
      <c r="L1554">
        <v>20</v>
      </c>
      <c r="N1554" s="5">
        <v>0</v>
      </c>
      <c r="O1554" t="s">
        <v>30</v>
      </c>
      <c r="P1554" s="5">
        <v>0.3</v>
      </c>
      <c r="Q1554" s="6">
        <v>0</v>
      </c>
      <c r="R1554" s="7">
        <v>3.6816310603171587E-4</v>
      </c>
      <c r="S1554" s="7">
        <v>1.1165464820805937E-4</v>
      </c>
      <c r="T1554" s="6">
        <v>0</v>
      </c>
      <c r="U1554" s="6">
        <v>0</v>
      </c>
    </row>
    <row r="1555" spans="1:21" x14ac:dyDescent="0.3">
      <c r="A1555" t="s">
        <v>21</v>
      </c>
      <c r="B1555" t="s">
        <v>648</v>
      </c>
      <c r="C1555" t="s">
        <v>219</v>
      </c>
      <c r="D1555" t="s">
        <v>338</v>
      </c>
      <c r="E1555" t="s">
        <v>25</v>
      </c>
      <c r="F1555" t="s">
        <v>31</v>
      </c>
      <c r="G1555" t="s">
        <v>784</v>
      </c>
      <c r="H1555" t="s">
        <v>223</v>
      </c>
      <c r="I1555" t="s">
        <v>914</v>
      </c>
      <c r="J1555" t="s">
        <v>223</v>
      </c>
      <c r="K1555" t="s">
        <v>29</v>
      </c>
      <c r="L1555">
        <v>5</v>
      </c>
      <c r="M1555" t="s">
        <v>220</v>
      </c>
      <c r="N1555" s="5">
        <v>0</v>
      </c>
      <c r="O1555" t="s">
        <v>30</v>
      </c>
      <c r="P1555" s="5">
        <v>1</v>
      </c>
      <c r="Q1555" s="6">
        <v>0</v>
      </c>
      <c r="R1555" s="7">
        <v>1.0438347089802846E-4</v>
      </c>
      <c r="S1555" s="7">
        <v>3.4778106055455282E-5</v>
      </c>
      <c r="T1555" s="6">
        <v>0</v>
      </c>
      <c r="U1555" s="6">
        <v>0</v>
      </c>
    </row>
    <row r="1556" spans="1:21" x14ac:dyDescent="0.3">
      <c r="A1556" t="s">
        <v>21</v>
      </c>
      <c r="B1556" t="s">
        <v>648</v>
      </c>
      <c r="C1556" t="s">
        <v>219</v>
      </c>
      <c r="D1556" t="s">
        <v>338</v>
      </c>
      <c r="E1556" t="s">
        <v>25</v>
      </c>
      <c r="F1556" t="s">
        <v>41</v>
      </c>
      <c r="G1556" t="s">
        <v>862</v>
      </c>
      <c r="H1556" t="s">
        <v>340</v>
      </c>
      <c r="I1556" t="s">
        <v>925</v>
      </c>
      <c r="J1556" t="s">
        <v>340</v>
      </c>
      <c r="K1556" t="s">
        <v>44</v>
      </c>
      <c r="L1556">
        <v>11</v>
      </c>
      <c r="M1556" t="s">
        <v>338</v>
      </c>
      <c r="N1556" s="5">
        <v>0.57999999999999996</v>
      </c>
      <c r="O1556" t="s">
        <v>30</v>
      </c>
      <c r="P1556" s="5">
        <v>0.116024054</v>
      </c>
      <c r="Q1556" s="6">
        <v>23805.45896</v>
      </c>
      <c r="R1556" s="7">
        <v>1.2995531142223626E-4</v>
      </c>
      <c r="S1556" s="7">
        <v>8.9935027062892914E-5</v>
      </c>
      <c r="T1556" s="6">
        <v>3.0936458326960645</v>
      </c>
      <c r="U1556" s="6">
        <v>2.1409445958121864</v>
      </c>
    </row>
    <row r="1557" spans="1:21" x14ac:dyDescent="0.3">
      <c r="A1557" t="s">
        <v>21</v>
      </c>
      <c r="B1557" t="s">
        <v>648</v>
      </c>
      <c r="C1557" t="s">
        <v>219</v>
      </c>
      <c r="D1557" t="s">
        <v>338</v>
      </c>
      <c r="E1557" t="s">
        <v>25</v>
      </c>
      <c r="F1557" t="s">
        <v>26</v>
      </c>
      <c r="G1557" t="s">
        <v>863</v>
      </c>
      <c r="H1557" t="s">
        <v>340</v>
      </c>
      <c r="I1557" t="s">
        <v>925</v>
      </c>
      <c r="J1557" t="s">
        <v>340</v>
      </c>
      <c r="K1557" t="s">
        <v>44</v>
      </c>
      <c r="L1557">
        <v>11</v>
      </c>
      <c r="M1557" t="s">
        <v>338</v>
      </c>
      <c r="N1557" s="5">
        <v>0.57999999999999996</v>
      </c>
      <c r="O1557" t="s">
        <v>30</v>
      </c>
      <c r="P1557" s="5">
        <v>0.116024054</v>
      </c>
      <c r="Q1557" s="6">
        <v>255.041302</v>
      </c>
      <c r="R1557" s="7">
        <v>1.2995531142223626E-4</v>
      </c>
      <c r="S1557" s="7">
        <v>8.9935027062892914E-5</v>
      </c>
      <c r="T1557" s="6">
        <v>3.3143971826942606E-2</v>
      </c>
      <c r="U1557" s="6">
        <v>2.2937146397525445E-2</v>
      </c>
    </row>
    <row r="1558" spans="1:21" x14ac:dyDescent="0.3">
      <c r="A1558" t="s">
        <v>21</v>
      </c>
      <c r="B1558" t="s">
        <v>648</v>
      </c>
      <c r="C1558" t="s">
        <v>23</v>
      </c>
      <c r="D1558" t="s">
        <v>342</v>
      </c>
      <c r="E1558" t="s">
        <v>25</v>
      </c>
      <c r="F1558" t="s">
        <v>26</v>
      </c>
      <c r="G1558" t="s">
        <v>649</v>
      </c>
      <c r="H1558" t="s">
        <v>28</v>
      </c>
      <c r="I1558" t="s">
        <v>28</v>
      </c>
      <c r="J1558" t="s">
        <v>28</v>
      </c>
      <c r="K1558" t="s">
        <v>29</v>
      </c>
      <c r="L1558">
        <v>20</v>
      </c>
      <c r="N1558" s="5">
        <v>0</v>
      </c>
      <c r="O1558" t="s">
        <v>30</v>
      </c>
      <c r="P1558" s="5">
        <v>0.3</v>
      </c>
      <c r="Q1558" s="6">
        <v>0</v>
      </c>
      <c r="R1558" s="7">
        <v>3.6816310603171587E-4</v>
      </c>
      <c r="S1558" s="7">
        <v>1.1165464820805937E-4</v>
      </c>
      <c r="T1558" s="6">
        <v>0</v>
      </c>
      <c r="U1558" s="6">
        <v>0</v>
      </c>
    </row>
    <row r="1559" spans="1:21" x14ac:dyDescent="0.3">
      <c r="A1559" t="s">
        <v>21</v>
      </c>
      <c r="B1559" t="s">
        <v>648</v>
      </c>
      <c r="C1559" t="s">
        <v>23</v>
      </c>
      <c r="D1559" t="s">
        <v>342</v>
      </c>
      <c r="E1559" t="s">
        <v>25</v>
      </c>
      <c r="F1559" t="s">
        <v>31</v>
      </c>
      <c r="G1559" t="s">
        <v>650</v>
      </c>
      <c r="H1559" t="s">
        <v>28</v>
      </c>
      <c r="I1559" t="s">
        <v>28</v>
      </c>
      <c r="J1559" t="s">
        <v>28</v>
      </c>
      <c r="K1559" t="s">
        <v>29</v>
      </c>
      <c r="L1559">
        <v>20</v>
      </c>
      <c r="N1559" s="5">
        <v>0</v>
      </c>
      <c r="O1559" t="s">
        <v>30</v>
      </c>
      <c r="P1559" s="5">
        <v>0.3</v>
      </c>
      <c r="Q1559" s="6">
        <v>0</v>
      </c>
      <c r="R1559" s="7">
        <v>3.6816310603171587E-4</v>
      </c>
      <c r="S1559" s="7">
        <v>1.1165464820805937E-4</v>
      </c>
      <c r="T1559" s="6">
        <v>0</v>
      </c>
      <c r="U1559" s="6">
        <v>0</v>
      </c>
    </row>
    <row r="1560" spans="1:21" x14ac:dyDescent="0.3">
      <c r="A1560" t="s">
        <v>21</v>
      </c>
      <c r="B1560" t="s">
        <v>648</v>
      </c>
      <c r="C1560" t="s">
        <v>23</v>
      </c>
      <c r="D1560" t="s">
        <v>342</v>
      </c>
      <c r="E1560" t="s">
        <v>25</v>
      </c>
      <c r="F1560" t="s">
        <v>41</v>
      </c>
      <c r="G1560" t="s">
        <v>864</v>
      </c>
      <c r="H1560" t="s">
        <v>344</v>
      </c>
      <c r="I1560" t="s">
        <v>926</v>
      </c>
      <c r="J1560" t="s">
        <v>344</v>
      </c>
      <c r="K1560" t="s">
        <v>44</v>
      </c>
      <c r="L1560">
        <v>20</v>
      </c>
      <c r="M1560" t="s">
        <v>342</v>
      </c>
      <c r="N1560" s="5">
        <v>0.34</v>
      </c>
      <c r="O1560" t="s">
        <v>30</v>
      </c>
      <c r="P1560" s="5">
        <v>0.68692876199999997</v>
      </c>
      <c r="Q1560" s="6">
        <v>18521.070650000001</v>
      </c>
      <c r="R1560" s="7">
        <v>0</v>
      </c>
      <c r="S1560" s="7">
        <v>1.125861013306917E-7</v>
      </c>
      <c r="T1560" s="6">
        <v>0</v>
      </c>
      <c r="U1560" s="6">
        <v>2.0852151369538004E-3</v>
      </c>
    </row>
    <row r="1561" spans="1:21" x14ac:dyDescent="0.3">
      <c r="A1561" t="s">
        <v>21</v>
      </c>
      <c r="B1561" t="s">
        <v>648</v>
      </c>
      <c r="C1561" t="s">
        <v>23</v>
      </c>
      <c r="D1561" t="s">
        <v>342</v>
      </c>
      <c r="E1561" t="s">
        <v>25</v>
      </c>
      <c r="F1561" t="s">
        <v>41</v>
      </c>
      <c r="G1561" t="s">
        <v>865</v>
      </c>
      <c r="H1561" t="s">
        <v>346</v>
      </c>
      <c r="I1561" t="s">
        <v>927</v>
      </c>
      <c r="J1561" t="s">
        <v>346</v>
      </c>
      <c r="K1561" t="s">
        <v>44</v>
      </c>
      <c r="L1561">
        <v>10</v>
      </c>
      <c r="M1561" t="s">
        <v>342</v>
      </c>
      <c r="N1561" s="5">
        <v>0.72</v>
      </c>
      <c r="O1561" t="s">
        <v>30</v>
      </c>
      <c r="P1561" s="5">
        <v>0.62650602399999999</v>
      </c>
      <c r="Q1561" s="6">
        <v>27416.611140000001</v>
      </c>
      <c r="R1561" s="7">
        <v>3.5004199162358418E-5</v>
      </c>
      <c r="S1561" s="7">
        <v>1.4001679664943367E-4</v>
      </c>
      <c r="T1561" s="6">
        <v>0.95969651670149447</v>
      </c>
      <c r="U1561" s="6">
        <v>3.8387860668059779</v>
      </c>
    </row>
    <row r="1562" spans="1:21" x14ac:dyDescent="0.3">
      <c r="A1562" t="s">
        <v>21</v>
      </c>
      <c r="B1562" t="s">
        <v>648</v>
      </c>
      <c r="C1562" t="s">
        <v>23</v>
      </c>
      <c r="D1562" t="s">
        <v>342</v>
      </c>
      <c r="E1562" t="s">
        <v>25</v>
      </c>
      <c r="F1562" t="s">
        <v>26</v>
      </c>
      <c r="G1562" t="s">
        <v>866</v>
      </c>
      <c r="H1562" t="s">
        <v>344</v>
      </c>
      <c r="I1562" t="s">
        <v>926</v>
      </c>
      <c r="J1562" t="s">
        <v>344</v>
      </c>
      <c r="K1562" t="s">
        <v>44</v>
      </c>
      <c r="L1562">
        <v>20</v>
      </c>
      <c r="M1562" t="s">
        <v>342</v>
      </c>
      <c r="N1562" s="5">
        <v>0.34</v>
      </c>
      <c r="O1562" t="s">
        <v>30</v>
      </c>
      <c r="P1562" s="5">
        <v>0.68692876199999997</v>
      </c>
      <c r="Q1562" s="6">
        <v>198.4266715</v>
      </c>
      <c r="R1562" s="7">
        <v>0</v>
      </c>
      <c r="S1562" s="7">
        <v>2.0884168350221444E-7</v>
      </c>
      <c r="T1562" s="6">
        <v>0</v>
      </c>
      <c r="U1562" s="6">
        <v>4.1439760127800873E-5</v>
      </c>
    </row>
    <row r="1563" spans="1:21" x14ac:dyDescent="0.3">
      <c r="A1563" t="s">
        <v>21</v>
      </c>
      <c r="B1563" t="s">
        <v>648</v>
      </c>
      <c r="C1563" t="s">
        <v>23</v>
      </c>
      <c r="D1563" t="s">
        <v>342</v>
      </c>
      <c r="E1563" t="s">
        <v>25</v>
      </c>
      <c r="F1563" t="s">
        <v>26</v>
      </c>
      <c r="G1563" t="s">
        <v>867</v>
      </c>
      <c r="H1563" t="s">
        <v>346</v>
      </c>
      <c r="I1563" t="s">
        <v>927</v>
      </c>
      <c r="J1563" t="s">
        <v>346</v>
      </c>
      <c r="K1563" t="s">
        <v>44</v>
      </c>
      <c r="L1563">
        <v>10</v>
      </c>
      <c r="M1563" t="s">
        <v>342</v>
      </c>
      <c r="N1563" s="5">
        <v>0.72</v>
      </c>
      <c r="O1563" t="s">
        <v>30</v>
      </c>
      <c r="P1563" s="5">
        <v>0.62650602399999999</v>
      </c>
      <c r="Q1563" s="6">
        <v>269.25214410000001</v>
      </c>
      <c r="R1563" s="7">
        <v>3.5004199162358418E-5</v>
      </c>
      <c r="S1563" s="7">
        <v>1.4001679664943367E-4</v>
      </c>
      <c r="T1563" s="6">
        <v>9.424955676968428E-3</v>
      </c>
      <c r="U1563" s="6">
        <v>3.7699822707873712E-2</v>
      </c>
    </row>
    <row r="1564" spans="1:21" x14ac:dyDescent="0.3">
      <c r="A1564" t="s">
        <v>21</v>
      </c>
      <c r="B1564" t="s">
        <v>648</v>
      </c>
      <c r="C1564" t="s">
        <v>270</v>
      </c>
      <c r="D1564" t="s">
        <v>278</v>
      </c>
      <c r="E1564" t="s">
        <v>25</v>
      </c>
      <c r="F1564" t="s">
        <v>26</v>
      </c>
      <c r="G1564" t="s">
        <v>809</v>
      </c>
      <c r="H1564" t="s">
        <v>28</v>
      </c>
      <c r="I1564" t="s">
        <v>28</v>
      </c>
      <c r="J1564" t="s">
        <v>28</v>
      </c>
      <c r="K1564" t="s">
        <v>29</v>
      </c>
      <c r="L1564">
        <v>20</v>
      </c>
      <c r="N1564" s="5">
        <v>0</v>
      </c>
      <c r="O1564" t="s">
        <v>30</v>
      </c>
      <c r="P1564" s="5">
        <v>0.3</v>
      </c>
      <c r="Q1564" s="6">
        <v>0</v>
      </c>
      <c r="R1564" s="7">
        <v>3.6816310603171587E-4</v>
      </c>
      <c r="S1564" s="7">
        <v>1.1165464820805937E-4</v>
      </c>
      <c r="T1564" s="6">
        <v>0</v>
      </c>
      <c r="U1564" s="6">
        <v>0</v>
      </c>
    </row>
    <row r="1565" spans="1:21" x14ac:dyDescent="0.3">
      <c r="A1565" t="s">
        <v>21</v>
      </c>
      <c r="B1565" t="s">
        <v>648</v>
      </c>
      <c r="C1565" t="s">
        <v>270</v>
      </c>
      <c r="D1565" t="s">
        <v>278</v>
      </c>
      <c r="E1565" t="s">
        <v>25</v>
      </c>
      <c r="F1565" t="s">
        <v>26</v>
      </c>
      <c r="G1565" t="s">
        <v>810</v>
      </c>
      <c r="H1565" t="s">
        <v>274</v>
      </c>
      <c r="I1565" t="s">
        <v>274</v>
      </c>
      <c r="J1565" t="s">
        <v>274</v>
      </c>
      <c r="K1565" t="s">
        <v>29</v>
      </c>
      <c r="L1565">
        <v>8</v>
      </c>
      <c r="M1565" t="s">
        <v>275</v>
      </c>
      <c r="N1565" s="5">
        <v>0</v>
      </c>
      <c r="O1565" t="s">
        <v>30</v>
      </c>
      <c r="P1565" s="5">
        <v>0.28571428599999998</v>
      </c>
      <c r="Q1565" s="6">
        <v>0</v>
      </c>
      <c r="R1565" s="7">
        <v>1.3562364620156586E-4</v>
      </c>
      <c r="S1565" s="7">
        <v>1.0240693518426269E-4</v>
      </c>
      <c r="T1565" s="6">
        <v>0</v>
      </c>
      <c r="U1565" s="6">
        <v>0</v>
      </c>
    </row>
    <row r="1566" spans="1:21" x14ac:dyDescent="0.3">
      <c r="A1566" t="s">
        <v>21</v>
      </c>
      <c r="B1566" t="s">
        <v>648</v>
      </c>
      <c r="C1566" t="s">
        <v>270</v>
      </c>
      <c r="D1566" t="s">
        <v>278</v>
      </c>
      <c r="E1566" t="s">
        <v>25</v>
      </c>
      <c r="F1566" t="s">
        <v>26</v>
      </c>
      <c r="G1566" t="s">
        <v>811</v>
      </c>
      <c r="H1566" t="s">
        <v>277</v>
      </c>
      <c r="I1566" t="s">
        <v>277</v>
      </c>
      <c r="J1566" t="s">
        <v>277</v>
      </c>
      <c r="K1566" t="s">
        <v>29</v>
      </c>
      <c r="L1566">
        <v>10</v>
      </c>
      <c r="M1566" t="s">
        <v>278</v>
      </c>
      <c r="N1566" s="5">
        <v>0</v>
      </c>
      <c r="O1566" t="s">
        <v>30</v>
      </c>
      <c r="P1566" s="5">
        <v>0.5</v>
      </c>
      <c r="Q1566" s="6">
        <v>0</v>
      </c>
      <c r="R1566" s="7">
        <v>0</v>
      </c>
      <c r="S1566" s="7">
        <v>0</v>
      </c>
      <c r="T1566" s="6">
        <v>0</v>
      </c>
      <c r="U1566" s="6">
        <v>0</v>
      </c>
    </row>
    <row r="1567" spans="1:21" x14ac:dyDescent="0.3">
      <c r="A1567" t="s">
        <v>21</v>
      </c>
      <c r="B1567" t="s">
        <v>648</v>
      </c>
      <c r="C1567" t="s">
        <v>270</v>
      </c>
      <c r="D1567" t="s">
        <v>278</v>
      </c>
      <c r="E1567" t="s">
        <v>25</v>
      </c>
      <c r="F1567" t="s">
        <v>31</v>
      </c>
      <c r="G1567" t="s">
        <v>812</v>
      </c>
      <c r="H1567" t="s">
        <v>28</v>
      </c>
      <c r="I1567" t="s">
        <v>28</v>
      </c>
      <c r="J1567" t="s">
        <v>28</v>
      </c>
      <c r="K1567" t="s">
        <v>29</v>
      </c>
      <c r="L1567">
        <v>20</v>
      </c>
      <c r="N1567" s="5">
        <v>0</v>
      </c>
      <c r="O1567" t="s">
        <v>30</v>
      </c>
      <c r="P1567" s="5">
        <v>0.3</v>
      </c>
      <c r="Q1567" s="6">
        <v>0</v>
      </c>
      <c r="R1567" s="7">
        <v>3.6816310603171587E-4</v>
      </c>
      <c r="S1567" s="7">
        <v>1.1165464820805937E-4</v>
      </c>
      <c r="T1567" s="6">
        <v>0</v>
      </c>
      <c r="U1567" s="6">
        <v>0</v>
      </c>
    </row>
    <row r="1568" spans="1:21" x14ac:dyDescent="0.3">
      <c r="A1568" t="s">
        <v>21</v>
      </c>
      <c r="B1568" t="s">
        <v>648</v>
      </c>
      <c r="C1568" t="s">
        <v>270</v>
      </c>
      <c r="D1568" t="s">
        <v>278</v>
      </c>
      <c r="E1568" t="s">
        <v>25</v>
      </c>
      <c r="F1568" t="s">
        <v>31</v>
      </c>
      <c r="G1568" t="s">
        <v>813</v>
      </c>
      <c r="H1568" t="s">
        <v>274</v>
      </c>
      <c r="I1568" t="s">
        <v>274</v>
      </c>
      <c r="J1568" t="s">
        <v>274</v>
      </c>
      <c r="K1568" t="s">
        <v>29</v>
      </c>
      <c r="L1568">
        <v>8</v>
      </c>
      <c r="M1568" t="s">
        <v>275</v>
      </c>
      <c r="N1568" s="5">
        <v>0</v>
      </c>
      <c r="O1568" t="s">
        <v>30</v>
      </c>
      <c r="P1568" s="5">
        <v>0.28571428599999998</v>
      </c>
      <c r="Q1568" s="6">
        <v>0</v>
      </c>
      <c r="R1568" s="7">
        <v>1.3562364620156586E-4</v>
      </c>
      <c r="S1568" s="7">
        <v>1.0240693518426269E-4</v>
      </c>
      <c r="T1568" s="6">
        <v>0</v>
      </c>
      <c r="U1568" s="6">
        <v>0</v>
      </c>
    </row>
    <row r="1569" spans="1:21" x14ac:dyDescent="0.3">
      <c r="A1569" t="s">
        <v>21</v>
      </c>
      <c r="B1569" t="s">
        <v>648</v>
      </c>
      <c r="C1569" t="s">
        <v>270</v>
      </c>
      <c r="D1569" t="s">
        <v>278</v>
      </c>
      <c r="E1569" t="s">
        <v>25</v>
      </c>
      <c r="F1569" t="s">
        <v>31</v>
      </c>
      <c r="G1569" t="s">
        <v>814</v>
      </c>
      <c r="H1569" t="s">
        <v>277</v>
      </c>
      <c r="I1569" t="s">
        <v>277</v>
      </c>
      <c r="J1569" t="s">
        <v>277</v>
      </c>
      <c r="K1569" t="s">
        <v>29</v>
      </c>
      <c r="L1569">
        <v>10</v>
      </c>
      <c r="M1569" t="s">
        <v>278</v>
      </c>
      <c r="N1569" s="5">
        <v>0</v>
      </c>
      <c r="O1569" t="s">
        <v>30</v>
      </c>
      <c r="P1569" s="5">
        <v>0.5</v>
      </c>
      <c r="Q1569" s="6">
        <v>0</v>
      </c>
      <c r="R1569" s="7">
        <v>0</v>
      </c>
      <c r="S1569" s="7">
        <v>0</v>
      </c>
      <c r="T1569" s="6">
        <v>0</v>
      </c>
      <c r="U1569" s="6">
        <v>0</v>
      </c>
    </row>
    <row r="1570" spans="1:21" x14ac:dyDescent="0.3">
      <c r="A1570" t="s">
        <v>21</v>
      </c>
      <c r="B1570" t="s">
        <v>648</v>
      </c>
      <c r="C1570" t="s">
        <v>270</v>
      </c>
      <c r="D1570" t="s">
        <v>278</v>
      </c>
      <c r="E1570" t="s">
        <v>25</v>
      </c>
      <c r="F1570" t="s">
        <v>41</v>
      </c>
      <c r="G1570" t="s">
        <v>868</v>
      </c>
      <c r="H1570" t="s">
        <v>350</v>
      </c>
      <c r="I1570" t="s">
        <v>350</v>
      </c>
      <c r="J1570" t="s">
        <v>350</v>
      </c>
      <c r="K1570" t="s">
        <v>44</v>
      </c>
      <c r="L1570">
        <v>10</v>
      </c>
      <c r="M1570" t="s">
        <v>278</v>
      </c>
      <c r="N1570" s="5">
        <v>0.22</v>
      </c>
      <c r="O1570" t="s">
        <v>30</v>
      </c>
      <c r="P1570" s="5">
        <v>0.86153846199999995</v>
      </c>
      <c r="Q1570" s="6">
        <v>6179.954283</v>
      </c>
      <c r="R1570" s="7">
        <v>0</v>
      </c>
      <c r="S1570" s="7">
        <v>0</v>
      </c>
      <c r="T1570" s="6">
        <v>0</v>
      </c>
      <c r="U1570" s="6">
        <v>0</v>
      </c>
    </row>
    <row r="1571" spans="1:21" x14ac:dyDescent="0.3">
      <c r="A1571" t="s">
        <v>21</v>
      </c>
      <c r="B1571" t="s">
        <v>648</v>
      </c>
      <c r="C1571" t="s">
        <v>270</v>
      </c>
      <c r="D1571" t="s">
        <v>278</v>
      </c>
      <c r="E1571" t="s">
        <v>25</v>
      </c>
      <c r="F1571" t="s">
        <v>41</v>
      </c>
      <c r="G1571" t="s">
        <v>869</v>
      </c>
      <c r="H1571" t="s">
        <v>352</v>
      </c>
      <c r="I1571" t="s">
        <v>352</v>
      </c>
      <c r="J1571" t="s">
        <v>352</v>
      </c>
      <c r="K1571" t="s">
        <v>44</v>
      </c>
      <c r="L1571">
        <v>7.8</v>
      </c>
      <c r="M1571" t="s">
        <v>278</v>
      </c>
      <c r="N1571" s="5">
        <v>0</v>
      </c>
      <c r="O1571" t="s">
        <v>30</v>
      </c>
      <c r="P1571" s="5">
        <v>0.76923076899999998</v>
      </c>
      <c r="Q1571" s="6">
        <v>0</v>
      </c>
      <c r="R1571" s="7">
        <v>0</v>
      </c>
      <c r="S1571" s="7">
        <v>0</v>
      </c>
      <c r="T1571" s="6">
        <v>0</v>
      </c>
      <c r="U1571" s="6">
        <v>0</v>
      </c>
    </row>
    <row r="1572" spans="1:21" x14ac:dyDescent="0.3">
      <c r="A1572" t="s">
        <v>21</v>
      </c>
      <c r="B1572" t="s">
        <v>648</v>
      </c>
      <c r="C1572" t="s">
        <v>270</v>
      </c>
      <c r="D1572" t="s">
        <v>278</v>
      </c>
      <c r="E1572" t="s">
        <v>25</v>
      </c>
      <c r="F1572" t="s">
        <v>26</v>
      </c>
      <c r="G1572" t="s">
        <v>870</v>
      </c>
      <c r="H1572" t="s">
        <v>350</v>
      </c>
      <c r="I1572" t="s">
        <v>350</v>
      </c>
      <c r="J1572" t="s">
        <v>350</v>
      </c>
      <c r="K1572" t="s">
        <v>44</v>
      </c>
      <c r="L1572">
        <v>10</v>
      </c>
      <c r="M1572" t="s">
        <v>278</v>
      </c>
      <c r="N1572" s="5">
        <v>0.22</v>
      </c>
      <c r="O1572" t="s">
        <v>30</v>
      </c>
      <c r="P1572" s="5">
        <v>0.86153846199999995</v>
      </c>
      <c r="Q1572" s="6">
        <v>66.209334319999996</v>
      </c>
      <c r="R1572" s="7">
        <v>0</v>
      </c>
      <c r="S1572" s="7">
        <v>0</v>
      </c>
      <c r="T1572" s="6">
        <v>0</v>
      </c>
      <c r="U1572" s="6">
        <v>0</v>
      </c>
    </row>
    <row r="1573" spans="1:21" x14ac:dyDescent="0.3">
      <c r="A1573" t="s">
        <v>21</v>
      </c>
      <c r="B1573" t="s">
        <v>648</v>
      </c>
      <c r="C1573" t="s">
        <v>270</v>
      </c>
      <c r="D1573" t="s">
        <v>278</v>
      </c>
      <c r="E1573" t="s">
        <v>25</v>
      </c>
      <c r="F1573" t="s">
        <v>26</v>
      </c>
      <c r="G1573" t="s">
        <v>871</v>
      </c>
      <c r="H1573" t="s">
        <v>352</v>
      </c>
      <c r="I1573" t="s">
        <v>352</v>
      </c>
      <c r="J1573" t="s">
        <v>352</v>
      </c>
      <c r="K1573" t="s">
        <v>44</v>
      </c>
      <c r="L1573">
        <v>7.8</v>
      </c>
      <c r="M1573" t="s">
        <v>278</v>
      </c>
      <c r="N1573" s="5">
        <v>0</v>
      </c>
      <c r="O1573" t="s">
        <v>30</v>
      </c>
      <c r="P1573" s="5">
        <v>0.76923076899999998</v>
      </c>
      <c r="Q1573" s="6">
        <v>0</v>
      </c>
      <c r="R1573" s="7">
        <v>0</v>
      </c>
      <c r="S1573" s="7">
        <v>0</v>
      </c>
      <c r="T1573" s="6">
        <v>0</v>
      </c>
      <c r="U1573" s="6">
        <v>0</v>
      </c>
    </row>
    <row r="1574" spans="1:21" x14ac:dyDescent="0.3">
      <c r="A1574" t="s">
        <v>21</v>
      </c>
      <c r="B1574" t="s">
        <v>648</v>
      </c>
      <c r="C1574" t="s">
        <v>219</v>
      </c>
      <c r="D1574" t="s">
        <v>355</v>
      </c>
      <c r="E1574" t="s">
        <v>25</v>
      </c>
      <c r="F1574" t="s">
        <v>26</v>
      </c>
      <c r="G1574" t="s">
        <v>781</v>
      </c>
      <c r="H1574" t="s">
        <v>28</v>
      </c>
      <c r="I1574" t="s">
        <v>28</v>
      </c>
      <c r="J1574" t="s">
        <v>28</v>
      </c>
      <c r="K1574" t="s">
        <v>29</v>
      </c>
      <c r="L1574">
        <v>20</v>
      </c>
      <c r="N1574" s="5">
        <v>0</v>
      </c>
      <c r="O1574" t="s">
        <v>30</v>
      </c>
      <c r="P1574" s="5">
        <v>0.3</v>
      </c>
      <c r="Q1574" s="6">
        <v>0</v>
      </c>
      <c r="R1574" s="7">
        <v>3.6816310603171587E-4</v>
      </c>
      <c r="S1574" s="7">
        <v>1.1165464820805937E-4</v>
      </c>
      <c r="T1574" s="6">
        <v>0</v>
      </c>
      <c r="U1574" s="6">
        <v>0</v>
      </c>
    </row>
    <row r="1575" spans="1:21" x14ac:dyDescent="0.3">
      <c r="A1575" t="s">
        <v>21</v>
      </c>
      <c r="B1575" t="s">
        <v>648</v>
      </c>
      <c r="C1575" t="s">
        <v>219</v>
      </c>
      <c r="D1575" t="s">
        <v>355</v>
      </c>
      <c r="E1575" t="s">
        <v>25</v>
      </c>
      <c r="F1575" t="s">
        <v>26</v>
      </c>
      <c r="G1575" t="s">
        <v>782</v>
      </c>
      <c r="H1575" t="s">
        <v>223</v>
      </c>
      <c r="I1575" t="s">
        <v>914</v>
      </c>
      <c r="J1575" t="s">
        <v>223</v>
      </c>
      <c r="K1575" t="s">
        <v>29</v>
      </c>
      <c r="L1575">
        <v>5</v>
      </c>
      <c r="M1575" t="s">
        <v>220</v>
      </c>
      <c r="N1575" s="5">
        <v>0</v>
      </c>
      <c r="O1575" t="s">
        <v>30</v>
      </c>
      <c r="P1575" s="5">
        <v>1</v>
      </c>
      <c r="Q1575" s="6">
        <v>0</v>
      </c>
      <c r="R1575" s="7">
        <v>1.0438347089802846E-4</v>
      </c>
      <c r="S1575" s="7">
        <v>3.4778106055455282E-5</v>
      </c>
      <c r="T1575" s="6">
        <v>0</v>
      </c>
      <c r="U1575" s="6">
        <v>0</v>
      </c>
    </row>
    <row r="1576" spans="1:21" x14ac:dyDescent="0.3">
      <c r="A1576" t="s">
        <v>21</v>
      </c>
      <c r="B1576" t="s">
        <v>648</v>
      </c>
      <c r="C1576" t="s">
        <v>219</v>
      </c>
      <c r="D1576" t="s">
        <v>355</v>
      </c>
      <c r="E1576" t="s">
        <v>25</v>
      </c>
      <c r="F1576" t="s">
        <v>31</v>
      </c>
      <c r="G1576" t="s">
        <v>783</v>
      </c>
      <c r="H1576" t="s">
        <v>28</v>
      </c>
      <c r="I1576" t="s">
        <v>28</v>
      </c>
      <c r="J1576" t="s">
        <v>28</v>
      </c>
      <c r="K1576" t="s">
        <v>29</v>
      </c>
      <c r="L1576">
        <v>20</v>
      </c>
      <c r="N1576" s="5">
        <v>0</v>
      </c>
      <c r="O1576" t="s">
        <v>30</v>
      </c>
      <c r="P1576" s="5">
        <v>0.3</v>
      </c>
      <c r="Q1576" s="6">
        <v>0</v>
      </c>
      <c r="R1576" s="7">
        <v>3.6816310603171587E-4</v>
      </c>
      <c r="S1576" s="7">
        <v>1.1165464820805937E-4</v>
      </c>
      <c r="T1576" s="6">
        <v>0</v>
      </c>
      <c r="U1576" s="6">
        <v>0</v>
      </c>
    </row>
    <row r="1577" spans="1:21" x14ac:dyDescent="0.3">
      <c r="A1577" t="s">
        <v>21</v>
      </c>
      <c r="B1577" t="s">
        <v>648</v>
      </c>
      <c r="C1577" t="s">
        <v>219</v>
      </c>
      <c r="D1577" t="s">
        <v>355</v>
      </c>
      <c r="E1577" t="s">
        <v>25</v>
      </c>
      <c r="F1577" t="s">
        <v>31</v>
      </c>
      <c r="G1577" t="s">
        <v>784</v>
      </c>
      <c r="H1577" t="s">
        <v>223</v>
      </c>
      <c r="I1577" t="s">
        <v>914</v>
      </c>
      <c r="J1577" t="s">
        <v>223</v>
      </c>
      <c r="K1577" t="s">
        <v>29</v>
      </c>
      <c r="L1577">
        <v>5</v>
      </c>
      <c r="M1577" t="s">
        <v>220</v>
      </c>
      <c r="N1577" s="5">
        <v>0</v>
      </c>
      <c r="O1577" t="s">
        <v>30</v>
      </c>
      <c r="P1577" s="5">
        <v>1</v>
      </c>
      <c r="Q1577" s="6">
        <v>0</v>
      </c>
      <c r="R1577" s="7">
        <v>1.0438347089802846E-4</v>
      </c>
      <c r="S1577" s="7">
        <v>3.4778106055455282E-5</v>
      </c>
      <c r="T1577" s="6">
        <v>0</v>
      </c>
      <c r="U1577" s="6">
        <v>0</v>
      </c>
    </row>
    <row r="1578" spans="1:21" x14ac:dyDescent="0.3">
      <c r="A1578" t="s">
        <v>21</v>
      </c>
      <c r="B1578" t="s">
        <v>648</v>
      </c>
      <c r="C1578" t="s">
        <v>219</v>
      </c>
      <c r="D1578" t="s">
        <v>355</v>
      </c>
      <c r="E1578" t="s">
        <v>25</v>
      </c>
      <c r="F1578" t="s">
        <v>41</v>
      </c>
      <c r="G1578" t="s">
        <v>872</v>
      </c>
      <c r="H1578" t="s">
        <v>357</v>
      </c>
      <c r="I1578" t="s">
        <v>928</v>
      </c>
      <c r="J1578" t="s">
        <v>357</v>
      </c>
      <c r="K1578" t="s">
        <v>44</v>
      </c>
      <c r="L1578">
        <v>10</v>
      </c>
      <c r="M1578" t="s">
        <v>355</v>
      </c>
      <c r="N1578" s="5">
        <v>0.09</v>
      </c>
      <c r="O1578" t="s">
        <v>30</v>
      </c>
      <c r="P1578" s="5">
        <v>0.131280229</v>
      </c>
      <c r="Q1578" s="6">
        <v>3022.5843239999999</v>
      </c>
      <c r="R1578" s="7">
        <v>1.0948591079795733E-4</v>
      </c>
      <c r="S1578" s="7">
        <v>1.190216644317843E-4</v>
      </c>
      <c r="T1578" s="6">
        <v>0.33093039767676813</v>
      </c>
      <c r="U1578" s="6">
        <v>0.35975301712789959</v>
      </c>
    </row>
    <row r="1579" spans="1:21" x14ac:dyDescent="0.3">
      <c r="A1579" t="s">
        <v>21</v>
      </c>
      <c r="B1579" t="s">
        <v>648</v>
      </c>
      <c r="C1579" t="s">
        <v>219</v>
      </c>
      <c r="D1579" t="s">
        <v>355</v>
      </c>
      <c r="E1579" t="s">
        <v>25</v>
      </c>
      <c r="F1579" t="s">
        <v>26</v>
      </c>
      <c r="G1579" t="s">
        <v>873</v>
      </c>
      <c r="H1579" t="s">
        <v>357</v>
      </c>
      <c r="I1579" t="s">
        <v>928</v>
      </c>
      <c r="J1579" t="s">
        <v>357</v>
      </c>
      <c r="K1579" t="s">
        <v>44</v>
      </c>
      <c r="L1579">
        <v>10</v>
      </c>
      <c r="M1579" t="s">
        <v>355</v>
      </c>
      <c r="N1579" s="5">
        <v>0.09</v>
      </c>
      <c r="O1579" t="s">
        <v>30</v>
      </c>
      <c r="P1579" s="5">
        <v>0.131280229</v>
      </c>
      <c r="Q1579" s="6">
        <v>32.382649909999998</v>
      </c>
      <c r="R1579" s="7">
        <v>1.0948591079795733E-4</v>
      </c>
      <c r="S1579" s="7">
        <v>1.190216644317843E-4</v>
      </c>
      <c r="T1579" s="6">
        <v>3.5454439194477407E-3</v>
      </c>
      <c r="U1579" s="6">
        <v>3.85423689099997E-3</v>
      </c>
    </row>
    <row r="1580" spans="1:21" x14ac:dyDescent="0.3">
      <c r="A1580" t="s">
        <v>21</v>
      </c>
      <c r="B1580" t="s">
        <v>648</v>
      </c>
      <c r="C1580" t="s">
        <v>46</v>
      </c>
      <c r="D1580" t="s">
        <v>359</v>
      </c>
      <c r="E1580" t="s">
        <v>25</v>
      </c>
      <c r="F1580" t="s">
        <v>26</v>
      </c>
      <c r="G1580" t="s">
        <v>657</v>
      </c>
      <c r="H1580" t="s">
        <v>28</v>
      </c>
      <c r="I1580" t="s">
        <v>28</v>
      </c>
      <c r="J1580" t="s">
        <v>28</v>
      </c>
      <c r="K1580" t="s">
        <v>29</v>
      </c>
      <c r="L1580">
        <v>20</v>
      </c>
      <c r="N1580" s="5">
        <v>0</v>
      </c>
      <c r="O1580" t="s">
        <v>30</v>
      </c>
      <c r="P1580" s="5">
        <v>0.3</v>
      </c>
      <c r="Q1580" s="6">
        <v>0</v>
      </c>
      <c r="R1580" s="7">
        <v>3.6816310603171587E-4</v>
      </c>
      <c r="S1580" s="7">
        <v>1.1165464820805937E-4</v>
      </c>
      <c r="T1580" s="6">
        <v>0</v>
      </c>
      <c r="U1580" s="6">
        <v>0</v>
      </c>
    </row>
    <row r="1581" spans="1:21" x14ac:dyDescent="0.3">
      <c r="A1581" t="s">
        <v>21</v>
      </c>
      <c r="B1581" t="s">
        <v>648</v>
      </c>
      <c r="C1581" t="s">
        <v>46</v>
      </c>
      <c r="D1581" t="s">
        <v>359</v>
      </c>
      <c r="E1581" t="s">
        <v>25</v>
      </c>
      <c r="F1581" t="s">
        <v>26</v>
      </c>
      <c r="G1581" t="s">
        <v>658</v>
      </c>
      <c r="H1581" t="s">
        <v>50</v>
      </c>
      <c r="I1581" t="s">
        <v>50</v>
      </c>
      <c r="J1581" t="s">
        <v>50</v>
      </c>
      <c r="K1581" t="s">
        <v>29</v>
      </c>
      <c r="L1581">
        <v>7</v>
      </c>
      <c r="N1581" s="5">
        <v>0.45</v>
      </c>
      <c r="O1581" t="s">
        <v>30</v>
      </c>
      <c r="P1581" s="5">
        <v>0.05</v>
      </c>
      <c r="Q1581" s="6">
        <v>0</v>
      </c>
      <c r="R1581" s="7">
        <v>0</v>
      </c>
      <c r="S1581" s="7">
        <v>0</v>
      </c>
      <c r="T1581" s="6">
        <v>0</v>
      </c>
      <c r="U1581" s="6">
        <v>0</v>
      </c>
    </row>
    <row r="1582" spans="1:21" x14ac:dyDescent="0.3">
      <c r="A1582" t="s">
        <v>21</v>
      </c>
      <c r="B1582" t="s">
        <v>648</v>
      </c>
      <c r="C1582" t="s">
        <v>46</v>
      </c>
      <c r="D1582" t="s">
        <v>359</v>
      </c>
      <c r="E1582" t="s">
        <v>25</v>
      </c>
      <c r="F1582" t="s">
        <v>26</v>
      </c>
      <c r="G1582" t="s">
        <v>659</v>
      </c>
      <c r="H1582" t="s">
        <v>52</v>
      </c>
      <c r="I1582" t="s">
        <v>899</v>
      </c>
      <c r="J1582" t="s">
        <v>52</v>
      </c>
      <c r="K1582" t="s">
        <v>29</v>
      </c>
      <c r="L1582">
        <v>4</v>
      </c>
      <c r="N1582" s="5">
        <v>9.1773810000000001E-3</v>
      </c>
      <c r="O1582" t="s">
        <v>30</v>
      </c>
      <c r="P1582" s="5">
        <v>1.4937763E-2</v>
      </c>
      <c r="Q1582" s="6">
        <v>0</v>
      </c>
      <c r="R1582" s="7">
        <v>9.0070861659047996E-5</v>
      </c>
      <c r="S1582" s="7">
        <v>1.9388653162790906E-4</v>
      </c>
      <c r="T1582" s="6">
        <v>0</v>
      </c>
      <c r="U1582" s="6">
        <v>0</v>
      </c>
    </row>
    <row r="1583" spans="1:21" x14ac:dyDescent="0.3">
      <c r="A1583" t="s">
        <v>21</v>
      </c>
      <c r="B1583" t="s">
        <v>648</v>
      </c>
      <c r="C1583" t="s">
        <v>46</v>
      </c>
      <c r="D1583" t="s">
        <v>359</v>
      </c>
      <c r="E1583" t="s">
        <v>25</v>
      </c>
      <c r="F1583" t="s">
        <v>26</v>
      </c>
      <c r="G1583" t="s">
        <v>660</v>
      </c>
      <c r="H1583" t="s">
        <v>54</v>
      </c>
      <c r="I1583" t="s">
        <v>54</v>
      </c>
      <c r="J1583" t="s">
        <v>54</v>
      </c>
      <c r="K1583" t="s">
        <v>29</v>
      </c>
      <c r="L1583">
        <v>7</v>
      </c>
      <c r="N1583" s="5">
        <v>1.5822619E-2</v>
      </c>
      <c r="O1583" t="s">
        <v>30</v>
      </c>
      <c r="P1583" s="5">
        <v>0.10310098400000001</v>
      </c>
      <c r="Q1583" s="6">
        <v>27.741497760000001</v>
      </c>
      <c r="R1583" s="7">
        <v>9.0070861659047996E-5</v>
      </c>
      <c r="S1583" s="7">
        <v>1.9388653162790906E-4</v>
      </c>
      <c r="T1583" s="6">
        <v>2.4987006069557499E-3</v>
      </c>
      <c r="U1583" s="6">
        <v>5.3787027828498084E-3</v>
      </c>
    </row>
    <row r="1584" spans="1:21" x14ac:dyDescent="0.3">
      <c r="A1584" t="s">
        <v>21</v>
      </c>
      <c r="B1584" t="s">
        <v>648</v>
      </c>
      <c r="C1584" t="s">
        <v>46</v>
      </c>
      <c r="D1584" t="s">
        <v>359</v>
      </c>
      <c r="E1584" t="s">
        <v>25</v>
      </c>
      <c r="F1584" t="s">
        <v>26</v>
      </c>
      <c r="G1584" t="s">
        <v>661</v>
      </c>
      <c r="H1584" t="s">
        <v>56</v>
      </c>
      <c r="I1584" t="s">
        <v>56</v>
      </c>
      <c r="J1584" t="s">
        <v>56</v>
      </c>
      <c r="K1584" t="s">
        <v>29</v>
      </c>
      <c r="L1584">
        <v>10</v>
      </c>
      <c r="N1584" s="5">
        <v>0.16</v>
      </c>
      <c r="O1584" t="s">
        <v>30</v>
      </c>
      <c r="P1584" s="5">
        <v>2.9498421E-2</v>
      </c>
      <c r="Q1584" s="6">
        <v>0</v>
      </c>
      <c r="R1584" s="7">
        <v>9.0070861659047996E-5</v>
      </c>
      <c r="S1584" s="7">
        <v>1.9388653162790906E-4</v>
      </c>
      <c r="T1584" s="6">
        <v>0</v>
      </c>
      <c r="U1584" s="6">
        <v>0</v>
      </c>
    </row>
    <row r="1585" spans="1:21" x14ac:dyDescent="0.3">
      <c r="A1585" t="s">
        <v>21</v>
      </c>
      <c r="B1585" t="s">
        <v>648</v>
      </c>
      <c r="C1585" t="s">
        <v>46</v>
      </c>
      <c r="D1585" t="s">
        <v>359</v>
      </c>
      <c r="E1585" t="s">
        <v>25</v>
      </c>
      <c r="F1585" t="s">
        <v>26</v>
      </c>
      <c r="G1585" t="s">
        <v>662</v>
      </c>
      <c r="H1585" t="s">
        <v>58</v>
      </c>
      <c r="I1585" t="s">
        <v>58</v>
      </c>
      <c r="J1585" t="s">
        <v>58</v>
      </c>
      <c r="K1585" t="s">
        <v>29</v>
      </c>
      <c r="L1585">
        <v>9</v>
      </c>
      <c r="N1585" s="5">
        <v>0.8</v>
      </c>
      <c r="O1585" t="s">
        <v>30</v>
      </c>
      <c r="P1585" s="5">
        <v>9.3933359999999994E-2</v>
      </c>
      <c r="Q1585" s="6">
        <v>1275.8203390000001</v>
      </c>
      <c r="R1585" s="7">
        <v>9.0070861659047996E-5</v>
      </c>
      <c r="S1585" s="7">
        <v>1.9388653162790906E-4</v>
      </c>
      <c r="T1585" s="6">
        <v>0.11491423725586873</v>
      </c>
      <c r="U1585" s="6">
        <v>0.24736438050905318</v>
      </c>
    </row>
    <row r="1586" spans="1:21" x14ac:dyDescent="0.3">
      <c r="A1586" t="s">
        <v>21</v>
      </c>
      <c r="B1586" t="s">
        <v>648</v>
      </c>
      <c r="C1586" t="s">
        <v>46</v>
      </c>
      <c r="D1586" t="s">
        <v>359</v>
      </c>
      <c r="E1586" t="s">
        <v>25</v>
      </c>
      <c r="F1586" t="s">
        <v>26</v>
      </c>
      <c r="G1586" t="s">
        <v>663</v>
      </c>
      <c r="H1586" t="s">
        <v>60</v>
      </c>
      <c r="I1586" t="s">
        <v>60</v>
      </c>
      <c r="J1586" t="s">
        <v>60</v>
      </c>
      <c r="K1586" t="s">
        <v>29</v>
      </c>
      <c r="L1586">
        <v>13</v>
      </c>
      <c r="N1586" s="5">
        <v>0.15</v>
      </c>
      <c r="O1586" t="s">
        <v>30</v>
      </c>
      <c r="P1586" s="5">
        <v>7.6560914999999993E-2</v>
      </c>
      <c r="Q1586" s="6">
        <v>107.2048331</v>
      </c>
      <c r="R1586" s="7">
        <v>9.007086165904801E-5</v>
      </c>
      <c r="S1586" s="7">
        <v>1.9388653162790906E-4</v>
      </c>
      <c r="T1586" s="6">
        <v>9.656031691331432E-3</v>
      </c>
      <c r="U1586" s="6">
        <v>2.0785573263507863E-2</v>
      </c>
    </row>
    <row r="1587" spans="1:21" x14ac:dyDescent="0.3">
      <c r="A1587" t="s">
        <v>21</v>
      </c>
      <c r="B1587" t="s">
        <v>648</v>
      </c>
      <c r="C1587" t="s">
        <v>46</v>
      </c>
      <c r="D1587" t="s">
        <v>359</v>
      </c>
      <c r="E1587" t="s">
        <v>25</v>
      </c>
      <c r="F1587" t="s">
        <v>26</v>
      </c>
      <c r="G1587" t="s">
        <v>664</v>
      </c>
      <c r="H1587" t="s">
        <v>62</v>
      </c>
      <c r="I1587" t="s">
        <v>62</v>
      </c>
      <c r="J1587" t="s">
        <v>62</v>
      </c>
      <c r="K1587" t="s">
        <v>29</v>
      </c>
      <c r="L1587">
        <v>10</v>
      </c>
      <c r="N1587" s="5">
        <v>0.12</v>
      </c>
      <c r="O1587" t="s">
        <v>30</v>
      </c>
      <c r="P1587" s="5">
        <v>4.2109493999999997E-2</v>
      </c>
      <c r="Q1587" s="6">
        <v>0</v>
      </c>
      <c r="R1587" s="7">
        <v>9.0070861659047996E-5</v>
      </c>
      <c r="S1587" s="7">
        <v>1.9388653162790906E-4</v>
      </c>
      <c r="T1587" s="6">
        <v>0</v>
      </c>
      <c r="U1587" s="6">
        <v>0</v>
      </c>
    </row>
    <row r="1588" spans="1:21" x14ac:dyDescent="0.3">
      <c r="A1588" t="s">
        <v>21</v>
      </c>
      <c r="B1588" t="s">
        <v>648</v>
      </c>
      <c r="C1588" t="s">
        <v>46</v>
      </c>
      <c r="D1588" t="s">
        <v>359</v>
      </c>
      <c r="E1588" t="s">
        <v>25</v>
      </c>
      <c r="F1588" t="s">
        <v>26</v>
      </c>
      <c r="G1588" t="s">
        <v>665</v>
      </c>
      <c r="H1588" t="s">
        <v>64</v>
      </c>
      <c r="I1588" t="s">
        <v>64</v>
      </c>
      <c r="J1588" t="s">
        <v>64</v>
      </c>
      <c r="K1588" t="s">
        <v>29</v>
      </c>
      <c r="L1588">
        <v>10</v>
      </c>
      <c r="N1588" s="5">
        <v>0.18</v>
      </c>
      <c r="O1588" t="s">
        <v>30</v>
      </c>
      <c r="P1588" s="5">
        <v>9.2350660000000001E-3</v>
      </c>
      <c r="Q1588" s="6">
        <v>0</v>
      </c>
      <c r="R1588" s="7">
        <v>9.0070861659047996E-5</v>
      </c>
      <c r="S1588" s="7">
        <v>1.9388653162790906E-4</v>
      </c>
      <c r="T1588" s="6">
        <v>0</v>
      </c>
      <c r="U1588" s="6">
        <v>0</v>
      </c>
    </row>
    <row r="1589" spans="1:21" x14ac:dyDescent="0.3">
      <c r="A1589" t="s">
        <v>21</v>
      </c>
      <c r="B1589" t="s">
        <v>648</v>
      </c>
      <c r="C1589" t="s">
        <v>46</v>
      </c>
      <c r="D1589" t="s">
        <v>359</v>
      </c>
      <c r="E1589" t="s">
        <v>25</v>
      </c>
      <c r="F1589" t="s">
        <v>26</v>
      </c>
      <c r="G1589" t="s">
        <v>666</v>
      </c>
      <c r="H1589" t="s">
        <v>66</v>
      </c>
      <c r="I1589" t="s">
        <v>66</v>
      </c>
      <c r="J1589" t="s">
        <v>66</v>
      </c>
      <c r="K1589" t="s">
        <v>29</v>
      </c>
      <c r="L1589">
        <v>15</v>
      </c>
      <c r="N1589" s="5">
        <v>9.5000000000000001E-2</v>
      </c>
      <c r="O1589" t="s">
        <v>30</v>
      </c>
      <c r="P1589" s="5">
        <v>0.123</v>
      </c>
      <c r="Q1589" s="6">
        <v>201.05832620000001</v>
      </c>
      <c r="R1589" s="7">
        <v>9.0070861659047996E-5</v>
      </c>
      <c r="S1589" s="7">
        <v>1.9388653162790906E-4</v>
      </c>
      <c r="T1589" s="6">
        <v>1.8109496684559946E-2</v>
      </c>
      <c r="U1589" s="6">
        <v>3.8982501521830762E-2</v>
      </c>
    </row>
    <row r="1590" spans="1:21" x14ac:dyDescent="0.3">
      <c r="A1590" t="s">
        <v>21</v>
      </c>
      <c r="B1590" t="s">
        <v>648</v>
      </c>
      <c r="C1590" t="s">
        <v>46</v>
      </c>
      <c r="D1590" t="s">
        <v>359</v>
      </c>
      <c r="E1590" t="s">
        <v>25</v>
      </c>
      <c r="F1590" t="s">
        <v>31</v>
      </c>
      <c r="G1590" t="s">
        <v>667</v>
      </c>
      <c r="H1590" t="s">
        <v>28</v>
      </c>
      <c r="I1590" t="s">
        <v>28</v>
      </c>
      <c r="J1590" t="s">
        <v>28</v>
      </c>
      <c r="K1590" t="s">
        <v>29</v>
      </c>
      <c r="L1590">
        <v>20</v>
      </c>
      <c r="N1590" s="5">
        <v>0</v>
      </c>
      <c r="O1590" t="s">
        <v>30</v>
      </c>
      <c r="P1590" s="5">
        <v>0.3</v>
      </c>
      <c r="Q1590" s="6">
        <v>0</v>
      </c>
      <c r="R1590" s="7">
        <v>3.6816310603171587E-4</v>
      </c>
      <c r="S1590" s="7">
        <v>1.1165464820805937E-4</v>
      </c>
      <c r="T1590" s="6">
        <v>0</v>
      </c>
      <c r="U1590" s="6">
        <v>0</v>
      </c>
    </row>
    <row r="1591" spans="1:21" x14ac:dyDescent="0.3">
      <c r="A1591" t="s">
        <v>21</v>
      </c>
      <c r="B1591" t="s">
        <v>648</v>
      </c>
      <c r="C1591" t="s">
        <v>46</v>
      </c>
      <c r="D1591" t="s">
        <v>359</v>
      </c>
      <c r="E1591" t="s">
        <v>25</v>
      </c>
      <c r="F1591" t="s">
        <v>31</v>
      </c>
      <c r="G1591" t="s">
        <v>668</v>
      </c>
      <c r="H1591" t="s">
        <v>50</v>
      </c>
      <c r="I1591" t="s">
        <v>50</v>
      </c>
      <c r="J1591" t="s">
        <v>50</v>
      </c>
      <c r="K1591" t="s">
        <v>29</v>
      </c>
      <c r="L1591">
        <v>7</v>
      </c>
      <c r="N1591" s="5">
        <v>0.476080426</v>
      </c>
      <c r="O1591" t="s">
        <v>30</v>
      </c>
      <c r="P1591" s="5">
        <v>0.05</v>
      </c>
      <c r="Q1591" s="6">
        <v>35212.369480000001</v>
      </c>
      <c r="R1591" s="7">
        <v>0</v>
      </c>
      <c r="S1591" s="7">
        <v>0</v>
      </c>
      <c r="T1591" s="6">
        <v>0</v>
      </c>
      <c r="U1591" s="6">
        <v>0</v>
      </c>
    </row>
    <row r="1592" spans="1:21" x14ac:dyDescent="0.3">
      <c r="A1592" t="s">
        <v>21</v>
      </c>
      <c r="B1592" t="s">
        <v>648</v>
      </c>
      <c r="C1592" t="s">
        <v>46</v>
      </c>
      <c r="D1592" t="s">
        <v>359</v>
      </c>
      <c r="E1592" t="s">
        <v>25</v>
      </c>
      <c r="F1592" t="s">
        <v>31</v>
      </c>
      <c r="G1592" t="s">
        <v>669</v>
      </c>
      <c r="H1592" t="s">
        <v>52</v>
      </c>
      <c r="I1592" t="s">
        <v>899</v>
      </c>
      <c r="J1592" t="s">
        <v>52</v>
      </c>
      <c r="K1592" t="s">
        <v>29</v>
      </c>
      <c r="L1592">
        <v>4</v>
      </c>
      <c r="N1592" s="5">
        <v>0</v>
      </c>
      <c r="O1592" t="s">
        <v>30</v>
      </c>
      <c r="P1592" s="5">
        <v>1.4937763E-2</v>
      </c>
      <c r="Q1592" s="6">
        <v>0</v>
      </c>
      <c r="R1592" s="7">
        <v>9.0070861659047996E-5</v>
      </c>
      <c r="S1592" s="7">
        <v>1.9388653162790906E-4</v>
      </c>
      <c r="T1592" s="6">
        <v>0</v>
      </c>
      <c r="U1592" s="6">
        <v>0</v>
      </c>
    </row>
    <row r="1593" spans="1:21" x14ac:dyDescent="0.3">
      <c r="A1593" t="s">
        <v>21</v>
      </c>
      <c r="B1593" t="s">
        <v>648</v>
      </c>
      <c r="C1593" t="s">
        <v>46</v>
      </c>
      <c r="D1593" t="s">
        <v>359</v>
      </c>
      <c r="E1593" t="s">
        <v>25</v>
      </c>
      <c r="F1593" t="s">
        <v>31</v>
      </c>
      <c r="G1593" t="s">
        <v>670</v>
      </c>
      <c r="H1593" t="s">
        <v>54</v>
      </c>
      <c r="I1593" t="s">
        <v>54</v>
      </c>
      <c r="J1593" t="s">
        <v>54</v>
      </c>
      <c r="K1593" t="s">
        <v>29</v>
      </c>
      <c r="L1593">
        <v>7</v>
      </c>
      <c r="N1593" s="5">
        <v>9.1419574000000003E-2</v>
      </c>
      <c r="O1593" t="s">
        <v>30</v>
      </c>
      <c r="P1593" s="5">
        <v>0.107777025</v>
      </c>
      <c r="Q1593" s="6">
        <v>15639.402599999999</v>
      </c>
      <c r="R1593" s="7">
        <v>9.0070861659047996E-5</v>
      </c>
      <c r="S1593" s="7">
        <v>1.9388653162790906E-4</v>
      </c>
      <c r="T1593" s="6">
        <v>1.4086544680147555</v>
      </c>
      <c r="U1593" s="6">
        <v>3.0322695268465032</v>
      </c>
    </row>
    <row r="1594" spans="1:21" x14ac:dyDescent="0.3">
      <c r="A1594" t="s">
        <v>21</v>
      </c>
      <c r="B1594" t="s">
        <v>648</v>
      </c>
      <c r="C1594" t="s">
        <v>46</v>
      </c>
      <c r="D1594" t="s">
        <v>359</v>
      </c>
      <c r="E1594" t="s">
        <v>25</v>
      </c>
      <c r="F1594" t="s">
        <v>31</v>
      </c>
      <c r="G1594" t="s">
        <v>671</v>
      </c>
      <c r="H1594" t="s">
        <v>56</v>
      </c>
      <c r="I1594" t="s">
        <v>56</v>
      </c>
      <c r="J1594" t="s">
        <v>56</v>
      </c>
      <c r="K1594" t="s">
        <v>29</v>
      </c>
      <c r="L1594">
        <v>10</v>
      </c>
      <c r="N1594" s="5">
        <v>0</v>
      </c>
      <c r="O1594" t="s">
        <v>30</v>
      </c>
      <c r="P1594" s="5">
        <v>2.9498421E-2</v>
      </c>
      <c r="Q1594" s="6">
        <v>0</v>
      </c>
      <c r="R1594" s="7">
        <v>9.0070861659047996E-5</v>
      </c>
      <c r="S1594" s="7">
        <v>1.9388653162790906E-4</v>
      </c>
      <c r="T1594" s="6">
        <v>0</v>
      </c>
      <c r="U1594" s="6">
        <v>0</v>
      </c>
    </row>
    <row r="1595" spans="1:21" x14ac:dyDescent="0.3">
      <c r="A1595" t="s">
        <v>21</v>
      </c>
      <c r="B1595" t="s">
        <v>648</v>
      </c>
      <c r="C1595" t="s">
        <v>46</v>
      </c>
      <c r="D1595" t="s">
        <v>359</v>
      </c>
      <c r="E1595" t="s">
        <v>25</v>
      </c>
      <c r="F1595" t="s">
        <v>31</v>
      </c>
      <c r="G1595" t="s">
        <v>672</v>
      </c>
      <c r="H1595" t="s">
        <v>58</v>
      </c>
      <c r="I1595" t="s">
        <v>58</v>
      </c>
      <c r="J1595" t="s">
        <v>58</v>
      </c>
      <c r="K1595" t="s">
        <v>29</v>
      </c>
      <c r="L1595">
        <v>9</v>
      </c>
      <c r="N1595" s="5">
        <v>0.36</v>
      </c>
      <c r="O1595" t="s">
        <v>30</v>
      </c>
      <c r="P1595" s="5">
        <v>9.3933359999999994E-2</v>
      </c>
      <c r="Q1595" s="6">
        <v>53146.765460000002</v>
      </c>
      <c r="R1595" s="7">
        <v>9.0070861659047996E-5</v>
      </c>
      <c r="S1595" s="7">
        <v>1.9388653162790906E-4</v>
      </c>
      <c r="T1595" s="6">
        <v>4.7869749593735307</v>
      </c>
      <c r="U1595" s="6">
        <v>10.304442022281355</v>
      </c>
    </row>
    <row r="1596" spans="1:21" x14ac:dyDescent="0.3">
      <c r="A1596" t="s">
        <v>21</v>
      </c>
      <c r="B1596" t="s">
        <v>648</v>
      </c>
      <c r="C1596" t="s">
        <v>46</v>
      </c>
      <c r="D1596" t="s">
        <v>359</v>
      </c>
      <c r="E1596" t="s">
        <v>25</v>
      </c>
      <c r="F1596" t="s">
        <v>31</v>
      </c>
      <c r="G1596" t="s">
        <v>673</v>
      </c>
      <c r="H1596" t="s">
        <v>60</v>
      </c>
      <c r="I1596" t="s">
        <v>60</v>
      </c>
      <c r="J1596" t="s">
        <v>60</v>
      </c>
      <c r="K1596" t="s">
        <v>29</v>
      </c>
      <c r="L1596">
        <v>13</v>
      </c>
      <c r="N1596" s="5">
        <v>0.33750000000000002</v>
      </c>
      <c r="O1596" t="s">
        <v>30</v>
      </c>
      <c r="P1596" s="5">
        <v>7.6560914999999993E-2</v>
      </c>
      <c r="Q1596" s="6">
        <v>39236.947330000003</v>
      </c>
      <c r="R1596" s="7">
        <v>9.007086165904801E-5</v>
      </c>
      <c r="S1596" s="7">
        <v>1.9388653162790906E-4</v>
      </c>
      <c r="T1596" s="6">
        <v>3.5341056548837835</v>
      </c>
      <c r="U1596" s="6">
        <v>7.6075156294806474</v>
      </c>
    </row>
    <row r="1597" spans="1:21" x14ac:dyDescent="0.3">
      <c r="A1597" t="s">
        <v>21</v>
      </c>
      <c r="B1597" t="s">
        <v>648</v>
      </c>
      <c r="C1597" t="s">
        <v>46</v>
      </c>
      <c r="D1597" t="s">
        <v>359</v>
      </c>
      <c r="E1597" t="s">
        <v>25</v>
      </c>
      <c r="F1597" t="s">
        <v>31</v>
      </c>
      <c r="G1597" t="s">
        <v>674</v>
      </c>
      <c r="H1597" t="s">
        <v>62</v>
      </c>
      <c r="I1597" t="s">
        <v>62</v>
      </c>
      <c r="J1597" t="s">
        <v>62</v>
      </c>
      <c r="K1597" t="s">
        <v>29</v>
      </c>
      <c r="L1597">
        <v>10</v>
      </c>
      <c r="N1597" s="5">
        <v>0</v>
      </c>
      <c r="O1597" t="s">
        <v>30</v>
      </c>
      <c r="P1597" s="5">
        <v>4.2109493999999997E-2</v>
      </c>
      <c r="Q1597" s="6">
        <v>0</v>
      </c>
      <c r="R1597" s="7">
        <v>9.0070861659047996E-5</v>
      </c>
      <c r="S1597" s="7">
        <v>1.9388653162790906E-4</v>
      </c>
      <c r="T1597" s="6">
        <v>0</v>
      </c>
      <c r="U1597" s="6">
        <v>0</v>
      </c>
    </row>
    <row r="1598" spans="1:21" x14ac:dyDescent="0.3">
      <c r="A1598" t="s">
        <v>21</v>
      </c>
      <c r="B1598" t="s">
        <v>648</v>
      </c>
      <c r="C1598" t="s">
        <v>46</v>
      </c>
      <c r="D1598" t="s">
        <v>359</v>
      </c>
      <c r="E1598" t="s">
        <v>25</v>
      </c>
      <c r="F1598" t="s">
        <v>31</v>
      </c>
      <c r="G1598" t="s">
        <v>675</v>
      </c>
      <c r="H1598" t="s">
        <v>64</v>
      </c>
      <c r="I1598" t="s">
        <v>64</v>
      </c>
      <c r="J1598" t="s">
        <v>64</v>
      </c>
      <c r="K1598" t="s">
        <v>29</v>
      </c>
      <c r="L1598">
        <v>10</v>
      </c>
      <c r="N1598" s="5">
        <v>0.40500000000000003</v>
      </c>
      <c r="O1598" t="s">
        <v>30</v>
      </c>
      <c r="P1598" s="5">
        <v>2.2164158E-2</v>
      </c>
      <c r="Q1598" s="6">
        <v>12962.4828</v>
      </c>
      <c r="R1598" s="7">
        <v>9.0070861659047983E-5</v>
      </c>
      <c r="S1598" s="7">
        <v>1.9388653162790906E-4</v>
      </c>
      <c r="T1598" s="6">
        <v>1.1675419950365888</v>
      </c>
      <c r="U1598" s="6">
        <v>2.5132508313784272</v>
      </c>
    </row>
    <row r="1599" spans="1:21" x14ac:dyDescent="0.3">
      <c r="A1599" t="s">
        <v>21</v>
      </c>
      <c r="B1599" t="s">
        <v>648</v>
      </c>
      <c r="C1599" t="s">
        <v>46</v>
      </c>
      <c r="D1599" t="s">
        <v>359</v>
      </c>
      <c r="E1599" t="s">
        <v>25</v>
      </c>
      <c r="F1599" t="s">
        <v>31</v>
      </c>
      <c r="G1599" t="s">
        <v>676</v>
      </c>
      <c r="H1599" t="s">
        <v>66</v>
      </c>
      <c r="I1599" t="s">
        <v>66</v>
      </c>
      <c r="J1599" t="s">
        <v>66</v>
      </c>
      <c r="K1599" t="s">
        <v>29</v>
      </c>
      <c r="L1599">
        <v>15</v>
      </c>
      <c r="N1599" s="5">
        <v>9.5000000000000001E-2</v>
      </c>
      <c r="O1599" t="s">
        <v>30</v>
      </c>
      <c r="P1599" s="5">
        <v>0.123</v>
      </c>
      <c r="Q1599" s="6">
        <v>18766.7084</v>
      </c>
      <c r="R1599" s="7">
        <v>9.0070861659047996E-5</v>
      </c>
      <c r="S1599" s="7">
        <v>1.9388653162790906E-4</v>
      </c>
      <c r="T1599" s="6">
        <v>1.690333596092094</v>
      </c>
      <c r="U1599" s="6">
        <v>3.6386120017483465</v>
      </c>
    </row>
    <row r="1600" spans="1:21" x14ac:dyDescent="0.3">
      <c r="A1600" t="s">
        <v>21</v>
      </c>
      <c r="B1600" t="s">
        <v>648</v>
      </c>
      <c r="C1600" t="s">
        <v>46</v>
      </c>
      <c r="D1600" t="s">
        <v>359</v>
      </c>
      <c r="E1600" t="s">
        <v>25</v>
      </c>
      <c r="F1600" t="s">
        <v>41</v>
      </c>
      <c r="G1600" t="s">
        <v>874</v>
      </c>
      <c r="H1600" t="s">
        <v>78</v>
      </c>
      <c r="I1600" t="s">
        <v>78</v>
      </c>
      <c r="J1600" t="s">
        <v>78</v>
      </c>
      <c r="K1600" t="s">
        <v>44</v>
      </c>
      <c r="L1600">
        <v>15</v>
      </c>
      <c r="M1600" t="s">
        <v>359</v>
      </c>
      <c r="N1600" s="5">
        <v>0.21560000000000001</v>
      </c>
      <c r="O1600" t="s">
        <v>30</v>
      </c>
      <c r="P1600" s="5">
        <v>0.76666666699999997</v>
      </c>
      <c r="Q1600" s="6">
        <v>383888.0736</v>
      </c>
      <c r="R1600" s="7">
        <v>7.4908632086589932E-5</v>
      </c>
      <c r="S1600" s="7">
        <v>7.9584751802030951E-5</v>
      </c>
      <c r="T1600" s="6">
        <v>28.756530467732158</v>
      </c>
      <c r="U1600" s="6">
        <v>30.551637057215789</v>
      </c>
    </row>
    <row r="1601" spans="1:21" x14ac:dyDescent="0.3">
      <c r="A1601" t="s">
        <v>21</v>
      </c>
      <c r="B1601" t="s">
        <v>648</v>
      </c>
      <c r="C1601" t="s">
        <v>46</v>
      </c>
      <c r="D1601" t="s">
        <v>359</v>
      </c>
      <c r="E1601" t="s">
        <v>25</v>
      </c>
      <c r="F1601" t="s">
        <v>41</v>
      </c>
      <c r="G1601" t="s">
        <v>875</v>
      </c>
      <c r="H1601" t="s">
        <v>336</v>
      </c>
      <c r="I1601" t="s">
        <v>336</v>
      </c>
      <c r="J1601" t="s">
        <v>336</v>
      </c>
      <c r="K1601" t="s">
        <v>44</v>
      </c>
      <c r="L1601">
        <v>10</v>
      </c>
      <c r="M1601" t="s">
        <v>359</v>
      </c>
      <c r="N1601" s="5">
        <v>0.27439999999999998</v>
      </c>
      <c r="O1601" t="s">
        <v>30</v>
      </c>
      <c r="P1601" s="5">
        <v>0.62511324999999995</v>
      </c>
      <c r="Q1601" s="6">
        <v>332526.28200000001</v>
      </c>
      <c r="R1601" s="7">
        <v>6.723756087012589E-5</v>
      </c>
      <c r="S1601" s="7">
        <v>2.511523780412972E-4</v>
      </c>
      <c r="T1601" s="6">
        <v>22.358256126891646</v>
      </c>
      <c r="U1601" s="6">
        <v>83.514766485530998</v>
      </c>
    </row>
    <row r="1602" spans="1:21" x14ac:dyDescent="0.3">
      <c r="A1602" t="s">
        <v>21</v>
      </c>
      <c r="B1602" t="s">
        <v>648</v>
      </c>
      <c r="C1602" t="s">
        <v>46</v>
      </c>
      <c r="D1602" t="s">
        <v>359</v>
      </c>
      <c r="E1602" t="s">
        <v>25</v>
      </c>
      <c r="F1602" t="s">
        <v>26</v>
      </c>
      <c r="G1602" t="s">
        <v>876</v>
      </c>
      <c r="H1602" t="s">
        <v>78</v>
      </c>
      <c r="I1602" t="s">
        <v>78</v>
      </c>
      <c r="J1602" t="s">
        <v>78</v>
      </c>
      <c r="K1602" t="s">
        <v>44</v>
      </c>
      <c r="L1602">
        <v>15</v>
      </c>
      <c r="M1602" t="s">
        <v>359</v>
      </c>
      <c r="N1602" s="5">
        <v>0.21560000000000001</v>
      </c>
      <c r="O1602" t="s">
        <v>30</v>
      </c>
      <c r="P1602" s="5">
        <v>0.76666666699999997</v>
      </c>
      <c r="Q1602" s="6">
        <v>4112.8093580000004</v>
      </c>
      <c r="R1602" s="7">
        <v>7.4908632086589932E-5</v>
      </c>
      <c r="S1602" s="7">
        <v>7.9584751802030951E-5</v>
      </c>
      <c r="T1602" s="6">
        <v>0.30808492304070617</v>
      </c>
      <c r="U1602" s="6">
        <v>0.32731691196550028</v>
      </c>
    </row>
    <row r="1603" spans="1:21" x14ac:dyDescent="0.3">
      <c r="A1603" t="s">
        <v>21</v>
      </c>
      <c r="B1603" t="s">
        <v>648</v>
      </c>
      <c r="C1603" t="s">
        <v>46</v>
      </c>
      <c r="D1603" t="s">
        <v>359</v>
      </c>
      <c r="E1603" t="s">
        <v>25</v>
      </c>
      <c r="F1603" t="s">
        <v>26</v>
      </c>
      <c r="G1603" t="s">
        <v>877</v>
      </c>
      <c r="H1603" t="s">
        <v>336</v>
      </c>
      <c r="I1603" t="s">
        <v>336</v>
      </c>
      <c r="J1603" t="s">
        <v>336</v>
      </c>
      <c r="K1603" t="s">
        <v>44</v>
      </c>
      <c r="L1603">
        <v>10</v>
      </c>
      <c r="M1603" t="s">
        <v>359</v>
      </c>
      <c r="N1603" s="5">
        <v>0.27439999999999998</v>
      </c>
      <c r="O1603" t="s">
        <v>30</v>
      </c>
      <c r="P1603" s="5">
        <v>0.62511324999999995</v>
      </c>
      <c r="Q1603" s="6">
        <v>3562.5415240000002</v>
      </c>
      <c r="R1603" s="7">
        <v>6.723756087012589E-5</v>
      </c>
      <c r="S1603" s="7">
        <v>2.511523780412972E-4</v>
      </c>
      <c r="T1603" s="6">
        <v>0.23953660257230106</v>
      </c>
      <c r="U1603" s="6">
        <v>0.8947407756234671</v>
      </c>
    </row>
    <row r="1604" spans="1:21" x14ac:dyDescent="0.3">
      <c r="A1604" t="s">
        <v>21</v>
      </c>
      <c r="B1604" t="s">
        <v>648</v>
      </c>
      <c r="C1604" t="s">
        <v>219</v>
      </c>
      <c r="D1604" t="s">
        <v>364</v>
      </c>
      <c r="E1604" t="s">
        <v>25</v>
      </c>
      <c r="F1604" t="s">
        <v>26</v>
      </c>
      <c r="G1604" t="s">
        <v>781</v>
      </c>
      <c r="H1604" t="s">
        <v>28</v>
      </c>
      <c r="I1604" t="s">
        <v>28</v>
      </c>
      <c r="J1604" t="s">
        <v>28</v>
      </c>
      <c r="K1604" t="s">
        <v>29</v>
      </c>
      <c r="L1604">
        <v>20</v>
      </c>
      <c r="N1604" s="5">
        <v>0</v>
      </c>
      <c r="O1604" t="s">
        <v>30</v>
      </c>
      <c r="P1604" s="5">
        <v>0.3</v>
      </c>
      <c r="Q1604" s="6">
        <v>0</v>
      </c>
      <c r="R1604" s="7">
        <v>3.6816310603171587E-4</v>
      </c>
      <c r="S1604" s="7">
        <v>1.1165464820805937E-4</v>
      </c>
      <c r="T1604" s="6">
        <v>0</v>
      </c>
      <c r="U1604" s="6">
        <v>0</v>
      </c>
    </row>
    <row r="1605" spans="1:21" x14ac:dyDescent="0.3">
      <c r="A1605" t="s">
        <v>21</v>
      </c>
      <c r="B1605" t="s">
        <v>648</v>
      </c>
      <c r="C1605" t="s">
        <v>219</v>
      </c>
      <c r="D1605" t="s">
        <v>364</v>
      </c>
      <c r="E1605" t="s">
        <v>25</v>
      </c>
      <c r="F1605" t="s">
        <v>26</v>
      </c>
      <c r="G1605" t="s">
        <v>782</v>
      </c>
      <c r="H1605" t="s">
        <v>223</v>
      </c>
      <c r="I1605" t="s">
        <v>914</v>
      </c>
      <c r="J1605" t="s">
        <v>223</v>
      </c>
      <c r="K1605" t="s">
        <v>29</v>
      </c>
      <c r="L1605">
        <v>5</v>
      </c>
      <c r="M1605" t="s">
        <v>220</v>
      </c>
      <c r="N1605" s="5">
        <v>0</v>
      </c>
      <c r="O1605" t="s">
        <v>30</v>
      </c>
      <c r="P1605" s="5">
        <v>1</v>
      </c>
      <c r="Q1605" s="6">
        <v>0</v>
      </c>
      <c r="R1605" s="7">
        <v>1.0438347089802846E-4</v>
      </c>
      <c r="S1605" s="7">
        <v>3.4778106055455282E-5</v>
      </c>
      <c r="T1605" s="6">
        <v>0</v>
      </c>
      <c r="U1605" s="6">
        <v>0</v>
      </c>
    </row>
    <row r="1606" spans="1:21" x14ac:dyDescent="0.3">
      <c r="A1606" t="s">
        <v>21</v>
      </c>
      <c r="B1606" t="s">
        <v>648</v>
      </c>
      <c r="C1606" t="s">
        <v>219</v>
      </c>
      <c r="D1606" t="s">
        <v>364</v>
      </c>
      <c r="E1606" t="s">
        <v>25</v>
      </c>
      <c r="F1606" t="s">
        <v>31</v>
      </c>
      <c r="G1606" t="s">
        <v>783</v>
      </c>
      <c r="H1606" t="s">
        <v>28</v>
      </c>
      <c r="I1606" t="s">
        <v>28</v>
      </c>
      <c r="J1606" t="s">
        <v>28</v>
      </c>
      <c r="K1606" t="s">
        <v>29</v>
      </c>
      <c r="L1606">
        <v>20</v>
      </c>
      <c r="N1606" s="5">
        <v>0</v>
      </c>
      <c r="O1606" t="s">
        <v>30</v>
      </c>
      <c r="P1606" s="5">
        <v>0.3</v>
      </c>
      <c r="Q1606" s="6">
        <v>0</v>
      </c>
      <c r="R1606" s="7">
        <v>3.6816310603171587E-4</v>
      </c>
      <c r="S1606" s="7">
        <v>1.1165464820805937E-4</v>
      </c>
      <c r="T1606" s="6">
        <v>0</v>
      </c>
      <c r="U1606" s="6">
        <v>0</v>
      </c>
    </row>
    <row r="1607" spans="1:21" x14ac:dyDescent="0.3">
      <c r="A1607" t="s">
        <v>21</v>
      </c>
      <c r="B1607" t="s">
        <v>648</v>
      </c>
      <c r="C1607" t="s">
        <v>219</v>
      </c>
      <c r="D1607" t="s">
        <v>364</v>
      </c>
      <c r="E1607" t="s">
        <v>25</v>
      </c>
      <c r="F1607" t="s">
        <v>31</v>
      </c>
      <c r="G1607" t="s">
        <v>784</v>
      </c>
      <c r="H1607" t="s">
        <v>223</v>
      </c>
      <c r="I1607" t="s">
        <v>914</v>
      </c>
      <c r="J1607" t="s">
        <v>223</v>
      </c>
      <c r="K1607" t="s">
        <v>29</v>
      </c>
      <c r="L1607">
        <v>5</v>
      </c>
      <c r="M1607" t="s">
        <v>220</v>
      </c>
      <c r="N1607" s="5">
        <v>0</v>
      </c>
      <c r="O1607" t="s">
        <v>30</v>
      </c>
      <c r="P1607" s="5">
        <v>1</v>
      </c>
      <c r="Q1607" s="6">
        <v>0</v>
      </c>
      <c r="R1607" s="7">
        <v>1.0438347089802846E-4</v>
      </c>
      <c r="S1607" s="7">
        <v>3.4778106055455282E-5</v>
      </c>
      <c r="T1607" s="6">
        <v>0</v>
      </c>
      <c r="U1607" s="6">
        <v>0</v>
      </c>
    </row>
    <row r="1608" spans="1:21" x14ac:dyDescent="0.3">
      <c r="A1608" t="s">
        <v>21</v>
      </c>
      <c r="B1608" t="s">
        <v>648</v>
      </c>
      <c r="C1608" t="s">
        <v>219</v>
      </c>
      <c r="D1608" t="s">
        <v>364</v>
      </c>
      <c r="E1608" t="s">
        <v>25</v>
      </c>
      <c r="F1608" t="s">
        <v>41</v>
      </c>
      <c r="G1608" t="s">
        <v>878</v>
      </c>
      <c r="H1608" t="s">
        <v>366</v>
      </c>
      <c r="I1608" t="s">
        <v>929</v>
      </c>
      <c r="J1608" t="s">
        <v>366</v>
      </c>
      <c r="K1608" t="s">
        <v>44</v>
      </c>
      <c r="L1608">
        <v>11</v>
      </c>
      <c r="M1608" t="s">
        <v>364</v>
      </c>
      <c r="N1608" s="5">
        <v>0.54</v>
      </c>
      <c r="O1608" t="s">
        <v>30</v>
      </c>
      <c r="P1608" s="5">
        <v>0.377952756</v>
      </c>
      <c r="Q1608" s="6">
        <v>17890.2258</v>
      </c>
      <c r="R1608" s="7">
        <v>1.5726179313484332E-4</v>
      </c>
      <c r="S1608" s="7">
        <v>9.1338395454728966E-5</v>
      </c>
      <c r="T1608" s="6">
        <v>2.813448988895237</v>
      </c>
      <c r="U1608" s="6">
        <v>1.6340645188947949</v>
      </c>
    </row>
    <row r="1609" spans="1:21" x14ac:dyDescent="0.3">
      <c r="A1609" t="s">
        <v>21</v>
      </c>
      <c r="B1609" t="s">
        <v>648</v>
      </c>
      <c r="C1609" t="s">
        <v>219</v>
      </c>
      <c r="D1609" t="s">
        <v>364</v>
      </c>
      <c r="E1609" t="s">
        <v>25</v>
      </c>
      <c r="F1609" t="s">
        <v>26</v>
      </c>
      <c r="G1609" t="s">
        <v>879</v>
      </c>
      <c r="H1609" t="s">
        <v>366</v>
      </c>
      <c r="I1609" t="s">
        <v>929</v>
      </c>
      <c r="J1609" t="s">
        <v>366</v>
      </c>
      <c r="K1609" t="s">
        <v>44</v>
      </c>
      <c r="L1609">
        <v>11</v>
      </c>
      <c r="M1609" t="s">
        <v>364</v>
      </c>
      <c r="N1609" s="5">
        <v>0.54</v>
      </c>
      <c r="O1609" t="s">
        <v>30</v>
      </c>
      <c r="P1609" s="5">
        <v>0.377952756</v>
      </c>
      <c r="Q1609" s="6">
        <v>191.66807470000001</v>
      </c>
      <c r="R1609" s="7">
        <v>1.5726179313484332E-4</v>
      </c>
      <c r="S1609" s="7">
        <v>9.1338395454728966E-5</v>
      </c>
      <c r="T1609" s="6">
        <v>3.0142065114025098E-2</v>
      </c>
      <c r="U1609" s="6">
        <v>1.7506654402995134E-2</v>
      </c>
    </row>
    <row r="1610" spans="1:21" x14ac:dyDescent="0.3">
      <c r="A1610" t="s">
        <v>21</v>
      </c>
      <c r="B1610" t="s">
        <v>648</v>
      </c>
      <c r="C1610" t="s">
        <v>219</v>
      </c>
      <c r="D1610" t="s">
        <v>368</v>
      </c>
      <c r="E1610" t="s">
        <v>25</v>
      </c>
      <c r="F1610" t="s">
        <v>26</v>
      </c>
      <c r="G1610" t="s">
        <v>781</v>
      </c>
      <c r="H1610" t="s">
        <v>28</v>
      </c>
      <c r="I1610" t="s">
        <v>28</v>
      </c>
      <c r="J1610" t="s">
        <v>28</v>
      </c>
      <c r="K1610" t="s">
        <v>29</v>
      </c>
      <c r="L1610">
        <v>20</v>
      </c>
      <c r="N1610" s="5">
        <v>0</v>
      </c>
      <c r="O1610" t="s">
        <v>30</v>
      </c>
      <c r="P1610" s="5">
        <v>0.3</v>
      </c>
      <c r="Q1610" s="6">
        <v>0</v>
      </c>
      <c r="R1610" s="7">
        <v>3.6816310603171587E-4</v>
      </c>
      <c r="S1610" s="7">
        <v>1.1165464820805937E-4</v>
      </c>
      <c r="T1610" s="6">
        <v>0</v>
      </c>
      <c r="U1610" s="6">
        <v>0</v>
      </c>
    </row>
    <row r="1611" spans="1:21" x14ac:dyDescent="0.3">
      <c r="A1611" t="s">
        <v>21</v>
      </c>
      <c r="B1611" t="s">
        <v>648</v>
      </c>
      <c r="C1611" t="s">
        <v>219</v>
      </c>
      <c r="D1611" t="s">
        <v>368</v>
      </c>
      <c r="E1611" t="s">
        <v>25</v>
      </c>
      <c r="F1611" t="s">
        <v>26</v>
      </c>
      <c r="G1611" t="s">
        <v>782</v>
      </c>
      <c r="H1611" t="s">
        <v>223</v>
      </c>
      <c r="I1611" t="s">
        <v>914</v>
      </c>
      <c r="J1611" t="s">
        <v>223</v>
      </c>
      <c r="K1611" t="s">
        <v>29</v>
      </c>
      <c r="L1611">
        <v>5</v>
      </c>
      <c r="M1611" t="s">
        <v>220</v>
      </c>
      <c r="N1611" s="5">
        <v>0</v>
      </c>
      <c r="O1611" t="s">
        <v>30</v>
      </c>
      <c r="P1611" s="5">
        <v>1</v>
      </c>
      <c r="Q1611" s="6">
        <v>0</v>
      </c>
      <c r="R1611" s="7">
        <v>1.0438347089802846E-4</v>
      </c>
      <c r="S1611" s="7">
        <v>3.4778106055455282E-5</v>
      </c>
      <c r="T1611" s="6">
        <v>0</v>
      </c>
      <c r="U1611" s="6">
        <v>0</v>
      </c>
    </row>
    <row r="1612" spans="1:21" x14ac:dyDescent="0.3">
      <c r="A1612" t="s">
        <v>21</v>
      </c>
      <c r="B1612" t="s">
        <v>648</v>
      </c>
      <c r="C1612" t="s">
        <v>219</v>
      </c>
      <c r="D1612" t="s">
        <v>368</v>
      </c>
      <c r="E1612" t="s">
        <v>25</v>
      </c>
      <c r="F1612" t="s">
        <v>31</v>
      </c>
      <c r="G1612" t="s">
        <v>783</v>
      </c>
      <c r="H1612" t="s">
        <v>28</v>
      </c>
      <c r="I1612" t="s">
        <v>28</v>
      </c>
      <c r="J1612" t="s">
        <v>28</v>
      </c>
      <c r="K1612" t="s">
        <v>29</v>
      </c>
      <c r="L1612">
        <v>20</v>
      </c>
      <c r="N1612" s="5">
        <v>0</v>
      </c>
      <c r="O1612" t="s">
        <v>30</v>
      </c>
      <c r="P1612" s="5">
        <v>0.3</v>
      </c>
      <c r="Q1612" s="6">
        <v>0</v>
      </c>
      <c r="R1612" s="7">
        <v>3.6816310603171587E-4</v>
      </c>
      <c r="S1612" s="7">
        <v>1.1165464820805937E-4</v>
      </c>
      <c r="T1612" s="6">
        <v>0</v>
      </c>
      <c r="U1612" s="6">
        <v>0</v>
      </c>
    </row>
    <row r="1613" spans="1:21" x14ac:dyDescent="0.3">
      <c r="A1613" t="s">
        <v>21</v>
      </c>
      <c r="B1613" t="s">
        <v>648</v>
      </c>
      <c r="C1613" t="s">
        <v>219</v>
      </c>
      <c r="D1613" t="s">
        <v>368</v>
      </c>
      <c r="E1613" t="s">
        <v>25</v>
      </c>
      <c r="F1613" t="s">
        <v>31</v>
      </c>
      <c r="G1613" t="s">
        <v>784</v>
      </c>
      <c r="H1613" t="s">
        <v>223</v>
      </c>
      <c r="I1613" t="s">
        <v>914</v>
      </c>
      <c r="J1613" t="s">
        <v>223</v>
      </c>
      <c r="K1613" t="s">
        <v>29</v>
      </c>
      <c r="L1613">
        <v>5</v>
      </c>
      <c r="M1613" t="s">
        <v>220</v>
      </c>
      <c r="N1613" s="5">
        <v>0</v>
      </c>
      <c r="O1613" t="s">
        <v>30</v>
      </c>
      <c r="P1613" s="5">
        <v>1</v>
      </c>
      <c r="Q1613" s="6">
        <v>0</v>
      </c>
      <c r="R1613" s="7">
        <v>1.0438347089802846E-4</v>
      </c>
      <c r="S1613" s="7">
        <v>3.4778106055455282E-5</v>
      </c>
      <c r="T1613" s="6">
        <v>0</v>
      </c>
      <c r="U1613" s="6">
        <v>0</v>
      </c>
    </row>
    <row r="1614" spans="1:21" x14ac:dyDescent="0.3">
      <c r="A1614" t="s">
        <v>21</v>
      </c>
      <c r="B1614" t="s">
        <v>648</v>
      </c>
      <c r="C1614" t="s">
        <v>219</v>
      </c>
      <c r="D1614" t="s">
        <v>368</v>
      </c>
      <c r="E1614" t="s">
        <v>25</v>
      </c>
      <c r="F1614" t="s">
        <v>41</v>
      </c>
      <c r="G1614" t="s">
        <v>880</v>
      </c>
      <c r="H1614" t="s">
        <v>370</v>
      </c>
      <c r="I1614" t="s">
        <v>370</v>
      </c>
      <c r="J1614" t="s">
        <v>370</v>
      </c>
      <c r="K1614" t="s">
        <v>44</v>
      </c>
      <c r="L1614">
        <v>12</v>
      </c>
      <c r="M1614" t="s">
        <v>368</v>
      </c>
      <c r="N1614" s="5">
        <v>0.54</v>
      </c>
      <c r="O1614" t="s">
        <v>30</v>
      </c>
      <c r="P1614" s="5">
        <v>0.308888889</v>
      </c>
      <c r="Q1614" s="6">
        <v>173331.95869999999</v>
      </c>
      <c r="R1614" s="7">
        <v>1.5726179313484332E-4</v>
      </c>
      <c r="S1614" s="7">
        <v>9.1338395454728966E-5</v>
      </c>
      <c r="T1614" s="6">
        <v>27.258494632736603</v>
      </c>
      <c r="U1614" s="6">
        <v>15.831862988683348</v>
      </c>
    </row>
    <row r="1615" spans="1:21" x14ac:dyDescent="0.3">
      <c r="A1615" t="s">
        <v>21</v>
      </c>
      <c r="B1615" t="s">
        <v>648</v>
      </c>
      <c r="C1615" t="s">
        <v>219</v>
      </c>
      <c r="D1615" t="s">
        <v>368</v>
      </c>
      <c r="E1615" t="s">
        <v>25</v>
      </c>
      <c r="F1615" t="s">
        <v>41</v>
      </c>
      <c r="G1615" t="s">
        <v>881</v>
      </c>
      <c r="H1615" t="s">
        <v>372</v>
      </c>
      <c r="I1615" t="s">
        <v>930</v>
      </c>
      <c r="J1615" t="s">
        <v>372</v>
      </c>
      <c r="K1615" t="s">
        <v>44</v>
      </c>
      <c r="L1615">
        <v>11</v>
      </c>
      <c r="M1615" t="s">
        <v>368</v>
      </c>
      <c r="N1615" s="5">
        <v>0.46</v>
      </c>
      <c r="O1615" t="s">
        <v>30</v>
      </c>
      <c r="P1615" s="5">
        <v>0.20865139899999999</v>
      </c>
      <c r="Q1615" s="6">
        <v>83101.907709999999</v>
      </c>
      <c r="R1615" s="7">
        <v>1.5726179313484332E-4</v>
      </c>
      <c r="S1615" s="7">
        <v>9.1338395454728966E-5</v>
      </c>
      <c r="T1615" s="6">
        <v>13.068755019400861</v>
      </c>
      <c r="U1615" s="6">
        <v>7.5903949094583698</v>
      </c>
    </row>
    <row r="1616" spans="1:21" x14ac:dyDescent="0.3">
      <c r="A1616" t="s">
        <v>21</v>
      </c>
      <c r="B1616" t="s">
        <v>648</v>
      </c>
      <c r="C1616" t="s">
        <v>219</v>
      </c>
      <c r="D1616" t="s">
        <v>368</v>
      </c>
      <c r="E1616" t="s">
        <v>25</v>
      </c>
      <c r="F1616" t="s">
        <v>26</v>
      </c>
      <c r="G1616" t="s">
        <v>882</v>
      </c>
      <c r="H1616" t="s">
        <v>370</v>
      </c>
      <c r="I1616" t="s">
        <v>370</v>
      </c>
      <c r="J1616" t="s">
        <v>370</v>
      </c>
      <c r="K1616" t="s">
        <v>44</v>
      </c>
      <c r="L1616">
        <v>12</v>
      </c>
      <c r="M1616" t="s">
        <v>368</v>
      </c>
      <c r="N1616" s="5">
        <v>0.54</v>
      </c>
      <c r="O1616" t="s">
        <v>30</v>
      </c>
      <c r="P1616" s="5">
        <v>0.308888889</v>
      </c>
      <c r="Q1616" s="6">
        <v>1857.0029910000001</v>
      </c>
      <c r="R1616" s="7">
        <v>1.5726179313484332E-4</v>
      </c>
      <c r="S1616" s="7">
        <v>9.1338395454728966E-5</v>
      </c>
      <c r="T1616" s="6">
        <v>0.29203562022142732</v>
      </c>
      <c r="U1616" s="6">
        <v>0.16961567355257251</v>
      </c>
    </row>
    <row r="1617" spans="1:21" x14ac:dyDescent="0.3">
      <c r="A1617" t="s">
        <v>21</v>
      </c>
      <c r="B1617" t="s">
        <v>648</v>
      </c>
      <c r="C1617" t="s">
        <v>219</v>
      </c>
      <c r="D1617" t="s">
        <v>368</v>
      </c>
      <c r="E1617" t="s">
        <v>25</v>
      </c>
      <c r="F1617" t="s">
        <v>26</v>
      </c>
      <c r="G1617" t="s">
        <v>883</v>
      </c>
      <c r="H1617" t="s">
        <v>372</v>
      </c>
      <c r="I1617" t="s">
        <v>930</v>
      </c>
      <c r="J1617" t="s">
        <v>372</v>
      </c>
      <c r="K1617" t="s">
        <v>44</v>
      </c>
      <c r="L1617">
        <v>11</v>
      </c>
      <c r="M1617" t="s">
        <v>368</v>
      </c>
      <c r="N1617" s="5">
        <v>0.46</v>
      </c>
      <c r="O1617" t="s">
        <v>30</v>
      </c>
      <c r="P1617" s="5">
        <v>0.20865139899999999</v>
      </c>
      <c r="Q1617" s="6">
        <v>890.31758590000004</v>
      </c>
      <c r="R1617" s="7">
        <v>1.5726179313484332E-4</v>
      </c>
      <c r="S1617" s="7">
        <v>9.1338395454728966E-5</v>
      </c>
      <c r="T1617" s="6">
        <v>0.1400129400181189</v>
      </c>
      <c r="U1617" s="6">
        <v>8.1320179741233831E-2</v>
      </c>
    </row>
    <row r="1618" spans="1:21" x14ac:dyDescent="0.3">
      <c r="A1618" t="s">
        <v>21</v>
      </c>
      <c r="B1618" t="s">
        <v>648</v>
      </c>
      <c r="C1618" t="s">
        <v>80</v>
      </c>
      <c r="D1618" t="s">
        <v>375</v>
      </c>
      <c r="E1618" t="s">
        <v>25</v>
      </c>
      <c r="F1618" t="s">
        <v>26</v>
      </c>
      <c r="G1618" t="s">
        <v>679</v>
      </c>
      <c r="H1618" t="s">
        <v>28</v>
      </c>
      <c r="I1618" t="s">
        <v>28</v>
      </c>
      <c r="J1618" t="s">
        <v>28</v>
      </c>
      <c r="K1618" t="s">
        <v>29</v>
      </c>
      <c r="L1618">
        <v>20</v>
      </c>
      <c r="N1618" s="5">
        <v>0</v>
      </c>
      <c r="O1618" t="s">
        <v>30</v>
      </c>
      <c r="P1618" s="5">
        <v>0.3</v>
      </c>
      <c r="Q1618" s="6">
        <v>0</v>
      </c>
      <c r="R1618" s="7">
        <v>0</v>
      </c>
      <c r="S1618" s="7">
        <v>1.815930999625046E-4</v>
      </c>
      <c r="T1618" s="6">
        <v>0</v>
      </c>
      <c r="U1618" s="6">
        <v>0</v>
      </c>
    </row>
    <row r="1619" spans="1:21" x14ac:dyDescent="0.3">
      <c r="A1619" t="s">
        <v>21</v>
      </c>
      <c r="B1619" t="s">
        <v>648</v>
      </c>
      <c r="C1619" t="s">
        <v>80</v>
      </c>
      <c r="D1619" t="s">
        <v>375</v>
      </c>
      <c r="E1619" t="s">
        <v>25</v>
      </c>
      <c r="F1619" t="s">
        <v>26</v>
      </c>
      <c r="G1619" t="s">
        <v>680</v>
      </c>
      <c r="H1619" t="s">
        <v>84</v>
      </c>
      <c r="I1619" t="s">
        <v>84</v>
      </c>
      <c r="J1619" t="s">
        <v>84</v>
      </c>
      <c r="K1619" t="s">
        <v>29</v>
      </c>
      <c r="L1619">
        <v>20</v>
      </c>
      <c r="N1619" s="5">
        <v>6.7500000000000004E-2</v>
      </c>
      <c r="O1619" t="s">
        <v>30</v>
      </c>
      <c r="P1619" s="5">
        <v>0</v>
      </c>
      <c r="Q1619" s="6">
        <v>0</v>
      </c>
      <c r="R1619" s="7">
        <v>0</v>
      </c>
      <c r="S1619" s="7">
        <v>0</v>
      </c>
      <c r="T1619" s="6">
        <v>0</v>
      </c>
      <c r="U1619" s="6">
        <v>0</v>
      </c>
    </row>
    <row r="1620" spans="1:21" x14ac:dyDescent="0.3">
      <c r="A1620" t="s">
        <v>21</v>
      </c>
      <c r="B1620" t="s">
        <v>648</v>
      </c>
      <c r="C1620" t="s">
        <v>80</v>
      </c>
      <c r="D1620" t="s">
        <v>375</v>
      </c>
      <c r="E1620" t="s">
        <v>25</v>
      </c>
      <c r="F1620" t="s">
        <v>26</v>
      </c>
      <c r="G1620" t="s">
        <v>681</v>
      </c>
      <c r="H1620" t="s">
        <v>86</v>
      </c>
      <c r="I1620" t="s">
        <v>86</v>
      </c>
      <c r="J1620" t="s">
        <v>86</v>
      </c>
      <c r="K1620" t="s">
        <v>29</v>
      </c>
      <c r="L1620">
        <v>20</v>
      </c>
      <c r="N1620" s="5">
        <v>0</v>
      </c>
      <c r="O1620" t="s">
        <v>30</v>
      </c>
      <c r="P1620" s="5">
        <v>1.5054796E-2</v>
      </c>
      <c r="Q1620" s="6">
        <v>0</v>
      </c>
      <c r="R1620" s="7">
        <v>0</v>
      </c>
      <c r="S1620" s="7">
        <v>9.7367594861764994E-4</v>
      </c>
      <c r="T1620" s="6">
        <v>0</v>
      </c>
      <c r="U1620" s="6">
        <v>0</v>
      </c>
    </row>
    <row r="1621" spans="1:21" x14ac:dyDescent="0.3">
      <c r="A1621" t="s">
        <v>21</v>
      </c>
      <c r="B1621" t="s">
        <v>648</v>
      </c>
      <c r="C1621" t="s">
        <v>80</v>
      </c>
      <c r="D1621" t="s">
        <v>375</v>
      </c>
      <c r="E1621" t="s">
        <v>25</v>
      </c>
      <c r="F1621" t="s">
        <v>26</v>
      </c>
      <c r="G1621" t="s">
        <v>682</v>
      </c>
      <c r="H1621" t="s">
        <v>88</v>
      </c>
      <c r="I1621" t="s">
        <v>900</v>
      </c>
      <c r="J1621" t="s">
        <v>88</v>
      </c>
      <c r="K1621" t="s">
        <v>29</v>
      </c>
      <c r="L1621">
        <v>20</v>
      </c>
      <c r="N1621" s="5">
        <v>0.72</v>
      </c>
      <c r="O1621" t="s">
        <v>30</v>
      </c>
      <c r="P1621" s="5">
        <v>0.15845999699999999</v>
      </c>
      <c r="Q1621" s="6">
        <v>1327.977277</v>
      </c>
      <c r="R1621" s="7">
        <v>0</v>
      </c>
      <c r="S1621" s="7">
        <v>1.8460693930164465E-3</v>
      </c>
      <c r="T1621" s="6">
        <v>0</v>
      </c>
      <c r="U1621" s="6">
        <v>2.4515382056910235</v>
      </c>
    </row>
    <row r="1622" spans="1:21" x14ac:dyDescent="0.3">
      <c r="A1622" t="s">
        <v>21</v>
      </c>
      <c r="B1622" t="s">
        <v>648</v>
      </c>
      <c r="C1622" t="s">
        <v>80</v>
      </c>
      <c r="D1622" t="s">
        <v>375</v>
      </c>
      <c r="E1622" t="s">
        <v>25</v>
      </c>
      <c r="F1622" t="s">
        <v>26</v>
      </c>
      <c r="G1622" t="s">
        <v>683</v>
      </c>
      <c r="H1622" t="s">
        <v>90</v>
      </c>
      <c r="I1622" t="s">
        <v>901</v>
      </c>
      <c r="J1622" t="s">
        <v>90</v>
      </c>
      <c r="K1622" t="s">
        <v>29</v>
      </c>
      <c r="L1622">
        <v>20</v>
      </c>
      <c r="N1622" s="5">
        <v>0</v>
      </c>
      <c r="O1622" t="s">
        <v>30</v>
      </c>
      <c r="P1622" s="5">
        <v>0.53558437299999995</v>
      </c>
      <c r="Q1622" s="6">
        <v>0</v>
      </c>
      <c r="R1622" s="7">
        <v>0</v>
      </c>
      <c r="S1622" s="7">
        <v>1.0964510264815073E-3</v>
      </c>
      <c r="T1622" s="6">
        <v>0</v>
      </c>
      <c r="U1622" s="6">
        <v>0</v>
      </c>
    </row>
    <row r="1623" spans="1:21" x14ac:dyDescent="0.3">
      <c r="A1623" t="s">
        <v>21</v>
      </c>
      <c r="B1623" t="s">
        <v>648</v>
      </c>
      <c r="C1623" t="s">
        <v>80</v>
      </c>
      <c r="D1623" t="s">
        <v>375</v>
      </c>
      <c r="E1623" t="s">
        <v>25</v>
      </c>
      <c r="F1623" t="s">
        <v>26</v>
      </c>
      <c r="G1623" t="s">
        <v>684</v>
      </c>
      <c r="H1623" t="s">
        <v>92</v>
      </c>
      <c r="I1623" t="s">
        <v>902</v>
      </c>
      <c r="J1623" t="s">
        <v>92</v>
      </c>
      <c r="K1623" t="s">
        <v>29</v>
      </c>
      <c r="L1623">
        <v>20</v>
      </c>
      <c r="N1623" s="5">
        <v>0</v>
      </c>
      <c r="O1623" t="s">
        <v>30</v>
      </c>
      <c r="P1623" s="5">
        <v>0.21821937699999999</v>
      </c>
      <c r="Q1623" s="6">
        <v>0</v>
      </c>
      <c r="R1623" s="7">
        <v>0</v>
      </c>
      <c r="S1623" s="7">
        <v>1.5306988172782733E-3</v>
      </c>
      <c r="T1623" s="6">
        <v>0</v>
      </c>
      <c r="U1623" s="6">
        <v>0</v>
      </c>
    </row>
    <row r="1624" spans="1:21" x14ac:dyDescent="0.3">
      <c r="A1624" t="s">
        <v>21</v>
      </c>
      <c r="B1624" t="s">
        <v>648</v>
      </c>
      <c r="C1624" t="s">
        <v>80</v>
      </c>
      <c r="D1624" t="s">
        <v>375</v>
      </c>
      <c r="E1624" t="s">
        <v>25</v>
      </c>
      <c r="F1624" t="s">
        <v>26</v>
      </c>
      <c r="G1624" t="s">
        <v>685</v>
      </c>
      <c r="H1624" t="s">
        <v>94</v>
      </c>
      <c r="I1624" t="s">
        <v>903</v>
      </c>
      <c r="J1624" t="s">
        <v>94</v>
      </c>
      <c r="K1624" t="s">
        <v>29</v>
      </c>
      <c r="L1624">
        <v>20</v>
      </c>
      <c r="N1624" s="5">
        <v>0</v>
      </c>
      <c r="O1624" t="s">
        <v>30</v>
      </c>
      <c r="P1624" s="5">
        <v>0.29013830200000001</v>
      </c>
      <c r="Q1624" s="6">
        <v>0</v>
      </c>
      <c r="R1624" s="7">
        <v>0</v>
      </c>
      <c r="S1624" s="7">
        <v>1.2801475697005974E-3</v>
      </c>
      <c r="T1624" s="6">
        <v>0</v>
      </c>
      <c r="U1624" s="6">
        <v>0</v>
      </c>
    </row>
    <row r="1625" spans="1:21" x14ac:dyDescent="0.3">
      <c r="A1625" t="s">
        <v>21</v>
      </c>
      <c r="B1625" t="s">
        <v>648</v>
      </c>
      <c r="C1625" t="s">
        <v>80</v>
      </c>
      <c r="D1625" t="s">
        <v>375</v>
      </c>
      <c r="E1625" t="s">
        <v>25</v>
      </c>
      <c r="F1625" t="s">
        <v>26</v>
      </c>
      <c r="G1625" t="s">
        <v>686</v>
      </c>
      <c r="H1625" t="s">
        <v>96</v>
      </c>
      <c r="I1625" t="s">
        <v>904</v>
      </c>
      <c r="J1625" t="s">
        <v>96</v>
      </c>
      <c r="K1625" t="s">
        <v>29</v>
      </c>
      <c r="L1625">
        <v>11</v>
      </c>
      <c r="N1625" s="5">
        <v>0.9</v>
      </c>
      <c r="O1625" t="s">
        <v>30</v>
      </c>
      <c r="P1625" s="5">
        <v>0.04</v>
      </c>
      <c r="Q1625" s="6">
        <v>0</v>
      </c>
      <c r="R1625" s="7">
        <v>0</v>
      </c>
      <c r="S1625" s="7">
        <v>0</v>
      </c>
      <c r="T1625" s="6">
        <v>0</v>
      </c>
      <c r="U1625" s="6">
        <v>0</v>
      </c>
    </row>
    <row r="1626" spans="1:21" x14ac:dyDescent="0.3">
      <c r="A1626" t="s">
        <v>21</v>
      </c>
      <c r="B1626" t="s">
        <v>648</v>
      </c>
      <c r="C1626" t="s">
        <v>80</v>
      </c>
      <c r="D1626" t="s">
        <v>375</v>
      </c>
      <c r="E1626" t="s">
        <v>25</v>
      </c>
      <c r="F1626" t="s">
        <v>26</v>
      </c>
      <c r="G1626" t="s">
        <v>687</v>
      </c>
      <c r="H1626" t="s">
        <v>98</v>
      </c>
      <c r="I1626" t="s">
        <v>98</v>
      </c>
      <c r="J1626" t="s">
        <v>98</v>
      </c>
      <c r="K1626" t="s">
        <v>29</v>
      </c>
      <c r="L1626">
        <v>11</v>
      </c>
      <c r="N1626" s="5">
        <v>5.8799999999999998E-2</v>
      </c>
      <c r="O1626" t="s">
        <v>30</v>
      </c>
      <c r="P1626" s="5">
        <v>0</v>
      </c>
      <c r="Q1626" s="6">
        <v>0</v>
      </c>
      <c r="R1626" s="7">
        <v>0</v>
      </c>
      <c r="S1626" s="7">
        <v>0</v>
      </c>
      <c r="T1626" s="6">
        <v>0</v>
      </c>
      <c r="U1626" s="6">
        <v>0</v>
      </c>
    </row>
    <row r="1627" spans="1:21" x14ac:dyDescent="0.3">
      <c r="A1627" t="s">
        <v>21</v>
      </c>
      <c r="B1627" t="s">
        <v>648</v>
      </c>
      <c r="C1627" t="s">
        <v>80</v>
      </c>
      <c r="D1627" t="s">
        <v>375</v>
      </c>
      <c r="E1627" t="s">
        <v>25</v>
      </c>
      <c r="F1627" t="s">
        <v>26</v>
      </c>
      <c r="G1627" t="s">
        <v>688</v>
      </c>
      <c r="H1627" t="s">
        <v>100</v>
      </c>
      <c r="I1627" t="s">
        <v>100</v>
      </c>
      <c r="J1627" t="s">
        <v>100</v>
      </c>
      <c r="K1627" t="s">
        <v>29</v>
      </c>
      <c r="L1627">
        <v>20</v>
      </c>
      <c r="N1627" s="5">
        <v>9.4999999999999998E-3</v>
      </c>
      <c r="O1627" t="s">
        <v>30</v>
      </c>
      <c r="P1627" s="5">
        <v>0.1</v>
      </c>
      <c r="Q1627" s="6">
        <v>0</v>
      </c>
      <c r="R1627" s="7">
        <v>0</v>
      </c>
      <c r="S1627" s="7">
        <v>7.8254127106424558E-4</v>
      </c>
      <c r="T1627" s="6">
        <v>0</v>
      </c>
      <c r="U1627" s="6">
        <v>0</v>
      </c>
    </row>
    <row r="1628" spans="1:21" x14ac:dyDescent="0.3">
      <c r="A1628" t="s">
        <v>21</v>
      </c>
      <c r="B1628" t="s">
        <v>648</v>
      </c>
      <c r="C1628" t="s">
        <v>80</v>
      </c>
      <c r="D1628" t="s">
        <v>375</v>
      </c>
      <c r="E1628" t="s">
        <v>25</v>
      </c>
      <c r="F1628" t="s">
        <v>26</v>
      </c>
      <c r="G1628" t="s">
        <v>689</v>
      </c>
      <c r="H1628" t="s">
        <v>102</v>
      </c>
      <c r="I1628" t="s">
        <v>102</v>
      </c>
      <c r="J1628" t="s">
        <v>102</v>
      </c>
      <c r="K1628" t="s">
        <v>29</v>
      </c>
      <c r="L1628">
        <v>11</v>
      </c>
      <c r="N1628" s="5">
        <v>0.02</v>
      </c>
      <c r="O1628" t="s">
        <v>30</v>
      </c>
      <c r="P1628" s="5">
        <v>1.72E-2</v>
      </c>
      <c r="Q1628" s="6">
        <v>0</v>
      </c>
      <c r="R1628" s="7">
        <v>0</v>
      </c>
      <c r="S1628" s="7">
        <v>0</v>
      </c>
      <c r="T1628" s="6">
        <v>0</v>
      </c>
      <c r="U1628" s="6">
        <v>0</v>
      </c>
    </row>
    <row r="1629" spans="1:21" x14ac:dyDescent="0.3">
      <c r="A1629" t="s">
        <v>21</v>
      </c>
      <c r="B1629" t="s">
        <v>648</v>
      </c>
      <c r="C1629" t="s">
        <v>80</v>
      </c>
      <c r="D1629" t="s">
        <v>375</v>
      </c>
      <c r="E1629" t="s">
        <v>25</v>
      </c>
      <c r="F1629" t="s">
        <v>26</v>
      </c>
      <c r="G1629" t="s">
        <v>690</v>
      </c>
      <c r="H1629" t="s">
        <v>104</v>
      </c>
      <c r="I1629" t="s">
        <v>104</v>
      </c>
      <c r="J1629" t="s">
        <v>104</v>
      </c>
      <c r="K1629" t="s">
        <v>29</v>
      </c>
      <c r="L1629">
        <v>15</v>
      </c>
      <c r="N1629" s="5">
        <v>0.40500000000000003</v>
      </c>
      <c r="O1629" t="s">
        <v>30</v>
      </c>
      <c r="P1629" s="5">
        <v>4.5032220000000003E-3</v>
      </c>
      <c r="Q1629" s="6">
        <v>0</v>
      </c>
      <c r="R1629" s="7">
        <v>0</v>
      </c>
      <c r="S1629" s="7">
        <v>9.2577893529988229E-4</v>
      </c>
      <c r="T1629" s="6">
        <v>0</v>
      </c>
      <c r="U1629" s="6">
        <v>0</v>
      </c>
    </row>
    <row r="1630" spans="1:21" x14ac:dyDescent="0.3">
      <c r="A1630" t="s">
        <v>21</v>
      </c>
      <c r="B1630" t="s">
        <v>648</v>
      </c>
      <c r="C1630" t="s">
        <v>80</v>
      </c>
      <c r="D1630" t="s">
        <v>375</v>
      </c>
      <c r="E1630" t="s">
        <v>25</v>
      </c>
      <c r="F1630" t="s">
        <v>26</v>
      </c>
      <c r="G1630" t="s">
        <v>691</v>
      </c>
      <c r="H1630" t="s">
        <v>106</v>
      </c>
      <c r="I1630" t="s">
        <v>106</v>
      </c>
      <c r="J1630" t="s">
        <v>106</v>
      </c>
      <c r="K1630" t="s">
        <v>29</v>
      </c>
      <c r="L1630">
        <v>11</v>
      </c>
      <c r="N1630" s="5">
        <v>6.5000000000000002E-2</v>
      </c>
      <c r="O1630" t="s">
        <v>30</v>
      </c>
      <c r="P1630" s="5">
        <v>0.15</v>
      </c>
      <c r="Q1630" s="6">
        <v>100.5384396</v>
      </c>
      <c r="R1630" s="7">
        <v>0</v>
      </c>
      <c r="S1630" s="7">
        <v>1.2481498654008067E-4</v>
      </c>
      <c r="T1630" s="6">
        <v>0</v>
      </c>
      <c r="U1630" s="6">
        <v>1.2548703985434714E-2</v>
      </c>
    </row>
    <row r="1631" spans="1:21" x14ac:dyDescent="0.3">
      <c r="A1631" t="s">
        <v>21</v>
      </c>
      <c r="B1631" t="s">
        <v>648</v>
      </c>
      <c r="C1631" t="s">
        <v>80</v>
      </c>
      <c r="D1631" t="s">
        <v>375</v>
      </c>
      <c r="E1631" t="s">
        <v>25</v>
      </c>
      <c r="F1631" t="s">
        <v>26</v>
      </c>
      <c r="G1631" t="s">
        <v>693</v>
      </c>
      <c r="H1631" t="s">
        <v>111</v>
      </c>
      <c r="I1631" t="s">
        <v>111</v>
      </c>
      <c r="J1631" t="s">
        <v>111</v>
      </c>
      <c r="K1631" t="s">
        <v>29</v>
      </c>
      <c r="L1631">
        <v>20</v>
      </c>
      <c r="N1631" s="5">
        <v>2.7E-2</v>
      </c>
      <c r="O1631" t="s">
        <v>30</v>
      </c>
      <c r="P1631" s="5">
        <v>0.146537695</v>
      </c>
      <c r="Q1631" s="6">
        <v>40.400384099999997</v>
      </c>
      <c r="R1631" s="7">
        <v>0</v>
      </c>
      <c r="S1631" s="7">
        <v>8.9048709555079723E-4</v>
      </c>
      <c r="T1631" s="6">
        <v>0</v>
      </c>
      <c r="U1631" s="6">
        <v>3.5976020696345604E-2</v>
      </c>
    </row>
    <row r="1632" spans="1:21" x14ac:dyDescent="0.3">
      <c r="A1632" t="s">
        <v>21</v>
      </c>
      <c r="B1632" t="s">
        <v>648</v>
      </c>
      <c r="C1632" t="s">
        <v>80</v>
      </c>
      <c r="D1632" t="s">
        <v>375</v>
      </c>
      <c r="E1632" t="s">
        <v>25</v>
      </c>
      <c r="F1632" t="s">
        <v>26</v>
      </c>
      <c r="G1632" t="s">
        <v>694</v>
      </c>
      <c r="H1632" t="s">
        <v>115</v>
      </c>
      <c r="I1632" t="s">
        <v>905</v>
      </c>
      <c r="J1632" t="s">
        <v>115</v>
      </c>
      <c r="K1632" t="s">
        <v>29</v>
      </c>
      <c r="L1632">
        <v>20</v>
      </c>
      <c r="N1632" s="5">
        <v>0.19</v>
      </c>
      <c r="O1632" t="s">
        <v>30</v>
      </c>
      <c r="P1632" s="5">
        <v>1.7584217999999999E-2</v>
      </c>
      <c r="Q1632" s="6">
        <v>0</v>
      </c>
      <c r="R1632" s="7">
        <v>0</v>
      </c>
      <c r="S1632" s="7">
        <v>5.6478647055865038E-4</v>
      </c>
      <c r="T1632" s="6">
        <v>0</v>
      </c>
      <c r="U1632" s="6">
        <v>0</v>
      </c>
    </row>
    <row r="1633" spans="1:21" x14ac:dyDescent="0.3">
      <c r="A1633" t="s">
        <v>21</v>
      </c>
      <c r="B1633" t="s">
        <v>648</v>
      </c>
      <c r="C1633" t="s">
        <v>80</v>
      </c>
      <c r="D1633" t="s">
        <v>375</v>
      </c>
      <c r="E1633" t="s">
        <v>25</v>
      </c>
      <c r="F1633" t="s">
        <v>26</v>
      </c>
      <c r="G1633" t="s">
        <v>695</v>
      </c>
      <c r="H1633" t="s">
        <v>117</v>
      </c>
      <c r="I1633" t="s">
        <v>906</v>
      </c>
      <c r="J1633" t="s">
        <v>117</v>
      </c>
      <c r="K1633" t="s">
        <v>29</v>
      </c>
      <c r="L1633">
        <v>20</v>
      </c>
      <c r="N1633" s="5">
        <v>0.14249999999999999</v>
      </c>
      <c r="O1633" t="s">
        <v>30</v>
      </c>
      <c r="P1633" s="5">
        <v>1.8747481999999999E-2</v>
      </c>
      <c r="Q1633" s="6">
        <v>0</v>
      </c>
      <c r="R1633" s="7">
        <v>0</v>
      </c>
      <c r="S1633" s="7">
        <v>9.7406742677655584E-4</v>
      </c>
      <c r="T1633" s="6">
        <v>0</v>
      </c>
      <c r="U1633" s="6">
        <v>0</v>
      </c>
    </row>
    <row r="1634" spans="1:21" x14ac:dyDescent="0.3">
      <c r="A1634" t="s">
        <v>21</v>
      </c>
      <c r="B1634" t="s">
        <v>648</v>
      </c>
      <c r="C1634" t="s">
        <v>80</v>
      </c>
      <c r="D1634" t="s">
        <v>375</v>
      </c>
      <c r="E1634" t="s">
        <v>25</v>
      </c>
      <c r="F1634" t="s">
        <v>26</v>
      </c>
      <c r="G1634" t="s">
        <v>696</v>
      </c>
      <c r="H1634" t="s">
        <v>119</v>
      </c>
      <c r="I1634" t="s">
        <v>907</v>
      </c>
      <c r="J1634" t="s">
        <v>119</v>
      </c>
      <c r="K1634" t="s">
        <v>29</v>
      </c>
      <c r="L1634">
        <v>20</v>
      </c>
      <c r="N1634" s="5">
        <v>0.54</v>
      </c>
      <c r="O1634" t="s">
        <v>30</v>
      </c>
      <c r="P1634" s="5">
        <v>0.125</v>
      </c>
      <c r="Q1634" s="6">
        <v>239.01135429999999</v>
      </c>
      <c r="R1634" s="7">
        <v>0</v>
      </c>
      <c r="S1634" s="7">
        <v>8.9048709555079723E-4</v>
      </c>
      <c r="T1634" s="6">
        <v>0</v>
      </c>
      <c r="U1634" s="6">
        <v>0.21283652669426956</v>
      </c>
    </row>
    <row r="1635" spans="1:21" x14ac:dyDescent="0.3">
      <c r="A1635" t="s">
        <v>21</v>
      </c>
      <c r="B1635" t="s">
        <v>648</v>
      </c>
      <c r="C1635" t="s">
        <v>80</v>
      </c>
      <c r="D1635" t="s">
        <v>375</v>
      </c>
      <c r="E1635" t="s">
        <v>25</v>
      </c>
      <c r="F1635" t="s">
        <v>26</v>
      </c>
      <c r="G1635" t="s">
        <v>697</v>
      </c>
      <c r="H1635" t="s">
        <v>121</v>
      </c>
      <c r="I1635" t="s">
        <v>121</v>
      </c>
      <c r="J1635" t="s">
        <v>121</v>
      </c>
      <c r="K1635" t="s">
        <v>29</v>
      </c>
      <c r="L1635">
        <v>11</v>
      </c>
      <c r="N1635" s="5">
        <v>0</v>
      </c>
      <c r="O1635" t="s">
        <v>30</v>
      </c>
      <c r="P1635" s="5">
        <v>0</v>
      </c>
      <c r="Q1635" s="6">
        <v>0</v>
      </c>
      <c r="R1635" s="7">
        <v>0</v>
      </c>
      <c r="S1635" s="7">
        <v>0</v>
      </c>
      <c r="T1635" s="6">
        <v>0</v>
      </c>
      <c r="U1635" s="6">
        <v>0</v>
      </c>
    </row>
    <row r="1636" spans="1:21" x14ac:dyDescent="0.3">
      <c r="A1636" t="s">
        <v>21</v>
      </c>
      <c r="B1636" t="s">
        <v>648</v>
      </c>
      <c r="C1636" t="s">
        <v>80</v>
      </c>
      <c r="D1636" t="s">
        <v>375</v>
      </c>
      <c r="E1636" t="s">
        <v>25</v>
      </c>
      <c r="F1636" t="s">
        <v>26</v>
      </c>
      <c r="G1636" t="s">
        <v>698</v>
      </c>
      <c r="H1636" t="s">
        <v>123</v>
      </c>
      <c r="I1636" t="s">
        <v>123</v>
      </c>
      <c r="J1636" t="s">
        <v>123</v>
      </c>
      <c r="K1636" t="s">
        <v>29</v>
      </c>
      <c r="L1636">
        <v>15</v>
      </c>
      <c r="N1636" s="5">
        <v>0</v>
      </c>
      <c r="O1636" t="s">
        <v>30</v>
      </c>
      <c r="P1636" s="5">
        <v>0</v>
      </c>
      <c r="Q1636" s="6">
        <v>0</v>
      </c>
      <c r="R1636" s="7">
        <v>0</v>
      </c>
      <c r="S1636" s="7">
        <v>0</v>
      </c>
      <c r="T1636" s="6">
        <v>0</v>
      </c>
      <c r="U1636" s="6">
        <v>0</v>
      </c>
    </row>
    <row r="1637" spans="1:21" x14ac:dyDescent="0.3">
      <c r="A1637" t="s">
        <v>21</v>
      </c>
      <c r="B1637" t="s">
        <v>648</v>
      </c>
      <c r="C1637" t="s">
        <v>80</v>
      </c>
      <c r="D1637" t="s">
        <v>375</v>
      </c>
      <c r="E1637" t="s">
        <v>25</v>
      </c>
      <c r="F1637" t="s">
        <v>26</v>
      </c>
      <c r="G1637" t="s">
        <v>699</v>
      </c>
      <c r="H1637" t="s">
        <v>125</v>
      </c>
      <c r="I1637" t="s">
        <v>908</v>
      </c>
      <c r="J1637" t="s">
        <v>125</v>
      </c>
      <c r="K1637" t="s">
        <v>29</v>
      </c>
      <c r="L1637">
        <v>20</v>
      </c>
      <c r="N1637" s="5">
        <v>0.08</v>
      </c>
      <c r="O1637" t="s">
        <v>30</v>
      </c>
      <c r="P1637" s="5">
        <v>3.2330142999999999E-2</v>
      </c>
      <c r="Q1637" s="6">
        <v>0</v>
      </c>
      <c r="R1637" s="7">
        <v>0</v>
      </c>
      <c r="S1637" s="7">
        <v>1.0209825489258461E-3</v>
      </c>
      <c r="T1637" s="6">
        <v>0</v>
      </c>
      <c r="U1637" s="6">
        <v>0</v>
      </c>
    </row>
    <row r="1638" spans="1:21" x14ac:dyDescent="0.3">
      <c r="A1638" t="s">
        <v>21</v>
      </c>
      <c r="B1638" t="s">
        <v>648</v>
      </c>
      <c r="C1638" t="s">
        <v>80</v>
      </c>
      <c r="D1638" t="s">
        <v>375</v>
      </c>
      <c r="E1638" t="s">
        <v>25</v>
      </c>
      <c r="F1638" t="s">
        <v>26</v>
      </c>
      <c r="G1638" t="s">
        <v>700</v>
      </c>
      <c r="H1638" t="s">
        <v>127</v>
      </c>
      <c r="I1638" t="s">
        <v>909</v>
      </c>
      <c r="J1638" t="s">
        <v>127</v>
      </c>
      <c r="K1638" t="s">
        <v>29</v>
      </c>
      <c r="L1638">
        <v>20</v>
      </c>
      <c r="N1638" s="5">
        <v>0</v>
      </c>
      <c r="O1638" t="s">
        <v>30</v>
      </c>
      <c r="P1638" s="5">
        <v>0.48548287800000001</v>
      </c>
      <c r="Q1638" s="6">
        <v>0</v>
      </c>
      <c r="R1638" s="7">
        <v>0</v>
      </c>
      <c r="S1638" s="7">
        <v>9.6953009944386126E-4</v>
      </c>
      <c r="T1638" s="6">
        <v>0</v>
      </c>
      <c r="U1638" s="6">
        <v>0</v>
      </c>
    </row>
    <row r="1639" spans="1:21" x14ac:dyDescent="0.3">
      <c r="A1639" t="s">
        <v>21</v>
      </c>
      <c r="B1639" t="s">
        <v>648</v>
      </c>
      <c r="C1639" t="s">
        <v>80</v>
      </c>
      <c r="D1639" t="s">
        <v>375</v>
      </c>
      <c r="E1639" t="s">
        <v>25</v>
      </c>
      <c r="F1639" t="s">
        <v>26</v>
      </c>
      <c r="G1639" t="s">
        <v>701</v>
      </c>
      <c r="H1639" t="s">
        <v>129</v>
      </c>
      <c r="I1639" t="s">
        <v>910</v>
      </c>
      <c r="J1639" t="s">
        <v>129</v>
      </c>
      <c r="K1639" t="s">
        <v>29</v>
      </c>
      <c r="L1639">
        <v>20</v>
      </c>
      <c r="N1639" s="5">
        <v>0</v>
      </c>
      <c r="O1639" t="s">
        <v>30</v>
      </c>
      <c r="P1639" s="5">
        <v>0.104853986</v>
      </c>
      <c r="Q1639" s="6">
        <v>0</v>
      </c>
      <c r="R1639" s="7">
        <v>0</v>
      </c>
      <c r="S1639" s="7">
        <v>1.0176433182141351E-3</v>
      </c>
      <c r="T1639" s="6">
        <v>0</v>
      </c>
      <c r="U1639" s="6">
        <v>0</v>
      </c>
    </row>
    <row r="1640" spans="1:21" x14ac:dyDescent="0.3">
      <c r="A1640" t="s">
        <v>21</v>
      </c>
      <c r="B1640" t="s">
        <v>648</v>
      </c>
      <c r="C1640" t="s">
        <v>80</v>
      </c>
      <c r="D1640" t="s">
        <v>375</v>
      </c>
      <c r="E1640" t="s">
        <v>25</v>
      </c>
      <c r="F1640" t="s">
        <v>26</v>
      </c>
      <c r="G1640" t="s">
        <v>702</v>
      </c>
      <c r="H1640" t="s">
        <v>131</v>
      </c>
      <c r="I1640" t="s">
        <v>911</v>
      </c>
      <c r="J1640" t="s">
        <v>131</v>
      </c>
      <c r="K1640" t="s">
        <v>29</v>
      </c>
      <c r="L1640">
        <v>20</v>
      </c>
      <c r="N1640" s="5">
        <v>0</v>
      </c>
      <c r="O1640" t="s">
        <v>30</v>
      </c>
      <c r="P1640" s="5">
        <v>0.195864173</v>
      </c>
      <c r="Q1640" s="6">
        <v>0</v>
      </c>
      <c r="R1640" s="7">
        <v>0</v>
      </c>
      <c r="S1640" s="7">
        <v>9.7059503317277192E-4</v>
      </c>
      <c r="T1640" s="6">
        <v>0</v>
      </c>
      <c r="U1640" s="6">
        <v>0</v>
      </c>
    </row>
    <row r="1641" spans="1:21" x14ac:dyDescent="0.3">
      <c r="A1641" t="s">
        <v>21</v>
      </c>
      <c r="B1641" t="s">
        <v>648</v>
      </c>
      <c r="C1641" t="s">
        <v>80</v>
      </c>
      <c r="D1641" t="s">
        <v>375</v>
      </c>
      <c r="E1641" t="s">
        <v>25</v>
      </c>
      <c r="F1641" t="s">
        <v>26</v>
      </c>
      <c r="G1641" t="s">
        <v>703</v>
      </c>
      <c r="H1641" t="s">
        <v>157</v>
      </c>
      <c r="I1641" t="s">
        <v>912</v>
      </c>
      <c r="J1641" t="s">
        <v>157</v>
      </c>
      <c r="K1641" t="s">
        <v>29</v>
      </c>
      <c r="L1641">
        <v>11</v>
      </c>
      <c r="N1641" s="5">
        <v>0.52</v>
      </c>
      <c r="O1641" t="s">
        <v>30</v>
      </c>
      <c r="P1641" s="5">
        <v>0</v>
      </c>
      <c r="Q1641" s="6">
        <v>0</v>
      </c>
      <c r="R1641" s="7">
        <v>0</v>
      </c>
      <c r="S1641" s="7">
        <v>0</v>
      </c>
      <c r="T1641" s="6">
        <v>0</v>
      </c>
      <c r="U1641" s="6">
        <v>0</v>
      </c>
    </row>
    <row r="1642" spans="1:21" x14ac:dyDescent="0.3">
      <c r="A1642" t="s">
        <v>21</v>
      </c>
      <c r="B1642" t="s">
        <v>648</v>
      </c>
      <c r="C1642" t="s">
        <v>80</v>
      </c>
      <c r="D1642" t="s">
        <v>375</v>
      </c>
      <c r="E1642" t="s">
        <v>25</v>
      </c>
      <c r="F1642" t="s">
        <v>31</v>
      </c>
      <c r="G1642" t="s">
        <v>704</v>
      </c>
      <c r="H1642" t="s">
        <v>28</v>
      </c>
      <c r="I1642" t="s">
        <v>28</v>
      </c>
      <c r="J1642" t="s">
        <v>28</v>
      </c>
      <c r="K1642" t="s">
        <v>29</v>
      </c>
      <c r="L1642">
        <v>20</v>
      </c>
      <c r="N1642" s="5">
        <v>0</v>
      </c>
      <c r="O1642" t="s">
        <v>30</v>
      </c>
      <c r="P1642" s="5">
        <v>0.3</v>
      </c>
      <c r="Q1642" s="6">
        <v>0</v>
      </c>
      <c r="R1642" s="7">
        <v>0</v>
      </c>
      <c r="S1642" s="7">
        <v>1.815930999625046E-4</v>
      </c>
      <c r="T1642" s="6">
        <v>0</v>
      </c>
      <c r="U1642" s="6">
        <v>0</v>
      </c>
    </row>
    <row r="1643" spans="1:21" x14ac:dyDescent="0.3">
      <c r="A1643" t="s">
        <v>21</v>
      </c>
      <c r="B1643" t="s">
        <v>648</v>
      </c>
      <c r="C1643" t="s">
        <v>80</v>
      </c>
      <c r="D1643" t="s">
        <v>375</v>
      </c>
      <c r="E1643" t="s">
        <v>25</v>
      </c>
      <c r="F1643" t="s">
        <v>31</v>
      </c>
      <c r="G1643" t="s">
        <v>705</v>
      </c>
      <c r="H1643" t="s">
        <v>84</v>
      </c>
      <c r="I1643" t="s">
        <v>84</v>
      </c>
      <c r="J1643" t="s">
        <v>84</v>
      </c>
      <c r="K1643" t="s">
        <v>29</v>
      </c>
      <c r="L1643">
        <v>20</v>
      </c>
      <c r="N1643" s="5">
        <v>6.7500000000000004E-2</v>
      </c>
      <c r="O1643" t="s">
        <v>30</v>
      </c>
      <c r="P1643" s="5">
        <v>0.34336457799999998</v>
      </c>
      <c r="Q1643" s="6">
        <v>23507.159230000001</v>
      </c>
      <c r="R1643" s="7">
        <v>0</v>
      </c>
      <c r="S1643" s="7">
        <v>7.1233293838095159E-4</v>
      </c>
      <c r="T1643" s="6">
        <v>0</v>
      </c>
      <c r="U1643" s="6">
        <v>20.932821947372812</v>
      </c>
    </row>
    <row r="1644" spans="1:21" x14ac:dyDescent="0.3">
      <c r="A1644" t="s">
        <v>21</v>
      </c>
      <c r="B1644" t="s">
        <v>648</v>
      </c>
      <c r="C1644" t="s">
        <v>80</v>
      </c>
      <c r="D1644" t="s">
        <v>375</v>
      </c>
      <c r="E1644" t="s">
        <v>25</v>
      </c>
      <c r="F1644" t="s">
        <v>31</v>
      </c>
      <c r="G1644" t="s">
        <v>706</v>
      </c>
      <c r="H1644" t="s">
        <v>86</v>
      </c>
      <c r="I1644" t="s">
        <v>86</v>
      </c>
      <c r="J1644" t="s">
        <v>86</v>
      </c>
      <c r="K1644" t="s">
        <v>29</v>
      </c>
      <c r="L1644">
        <v>20</v>
      </c>
      <c r="N1644" s="5">
        <v>0</v>
      </c>
      <c r="O1644" t="s">
        <v>30</v>
      </c>
      <c r="P1644" s="5">
        <v>2.2724220999999999E-2</v>
      </c>
      <c r="Q1644" s="6">
        <v>0</v>
      </c>
      <c r="R1644" s="7">
        <v>0</v>
      </c>
      <c r="S1644" s="7">
        <v>9.7367594861765005E-4</v>
      </c>
      <c r="T1644" s="6">
        <v>0</v>
      </c>
      <c r="U1644" s="6">
        <v>0</v>
      </c>
    </row>
    <row r="1645" spans="1:21" x14ac:dyDescent="0.3">
      <c r="A1645" t="s">
        <v>21</v>
      </c>
      <c r="B1645" t="s">
        <v>648</v>
      </c>
      <c r="C1645" t="s">
        <v>80</v>
      </c>
      <c r="D1645" t="s">
        <v>375</v>
      </c>
      <c r="E1645" t="s">
        <v>25</v>
      </c>
      <c r="F1645" t="s">
        <v>31</v>
      </c>
      <c r="G1645" t="s">
        <v>707</v>
      </c>
      <c r="H1645" t="s">
        <v>88</v>
      </c>
      <c r="I1645" t="s">
        <v>900</v>
      </c>
      <c r="J1645" t="s">
        <v>88</v>
      </c>
      <c r="K1645" t="s">
        <v>29</v>
      </c>
      <c r="L1645">
        <v>20</v>
      </c>
      <c r="N1645" s="5">
        <v>0.351348259</v>
      </c>
      <c r="O1645" t="s">
        <v>30</v>
      </c>
      <c r="P1645" s="5">
        <v>0.15845999699999999</v>
      </c>
      <c r="Q1645" s="6">
        <v>51076.37803</v>
      </c>
      <c r="R1645" s="7">
        <v>0</v>
      </c>
      <c r="S1645" s="7">
        <v>1.8460693930164465E-3</v>
      </c>
      <c r="T1645" s="6">
        <v>0</v>
      </c>
      <c r="U1645" s="6">
        <v>94.290538187320664</v>
      </c>
    </row>
    <row r="1646" spans="1:21" x14ac:dyDescent="0.3">
      <c r="A1646" t="s">
        <v>21</v>
      </c>
      <c r="B1646" t="s">
        <v>648</v>
      </c>
      <c r="C1646" t="s">
        <v>80</v>
      </c>
      <c r="D1646" t="s">
        <v>375</v>
      </c>
      <c r="E1646" t="s">
        <v>25</v>
      </c>
      <c r="F1646" t="s">
        <v>31</v>
      </c>
      <c r="G1646" t="s">
        <v>708</v>
      </c>
      <c r="H1646" t="s">
        <v>90</v>
      </c>
      <c r="I1646" t="s">
        <v>901</v>
      </c>
      <c r="J1646" t="s">
        <v>90</v>
      </c>
      <c r="K1646" t="s">
        <v>29</v>
      </c>
      <c r="L1646">
        <v>20</v>
      </c>
      <c r="N1646" s="5">
        <v>0.14625953999999999</v>
      </c>
      <c r="O1646" t="s">
        <v>30</v>
      </c>
      <c r="P1646" s="5">
        <v>0.53558437299999995</v>
      </c>
      <c r="Q1646" s="6">
        <v>86887.954710000005</v>
      </c>
      <c r="R1646" s="7">
        <v>0</v>
      </c>
      <c r="S1646" s="7">
        <v>1.0964510264815073E-3</v>
      </c>
      <c r="T1646" s="6">
        <v>0</v>
      </c>
      <c r="U1646" s="6">
        <v>95.268387130658226</v>
      </c>
    </row>
    <row r="1647" spans="1:21" x14ac:dyDescent="0.3">
      <c r="A1647" t="s">
        <v>21</v>
      </c>
      <c r="B1647" t="s">
        <v>648</v>
      </c>
      <c r="C1647" t="s">
        <v>80</v>
      </c>
      <c r="D1647" t="s">
        <v>375</v>
      </c>
      <c r="E1647" t="s">
        <v>25</v>
      </c>
      <c r="F1647" t="s">
        <v>31</v>
      </c>
      <c r="G1647" t="s">
        <v>709</v>
      </c>
      <c r="H1647" t="s">
        <v>92</v>
      </c>
      <c r="I1647" t="s">
        <v>902</v>
      </c>
      <c r="J1647" t="s">
        <v>92</v>
      </c>
      <c r="K1647" t="s">
        <v>29</v>
      </c>
      <c r="L1647">
        <v>20</v>
      </c>
      <c r="N1647" s="5">
        <v>5.7245342999999997E-2</v>
      </c>
      <c r="O1647" t="s">
        <v>30</v>
      </c>
      <c r="P1647" s="5">
        <v>0.21821937699999999</v>
      </c>
      <c r="Q1647" s="6">
        <v>11641.278969999999</v>
      </c>
      <c r="R1647" s="7">
        <v>0</v>
      </c>
      <c r="S1647" s="7">
        <v>1.5306988172782733E-3</v>
      </c>
      <c r="T1647" s="6">
        <v>0</v>
      </c>
      <c r="U1647" s="6">
        <v>17.819291950985434</v>
      </c>
    </row>
    <row r="1648" spans="1:21" x14ac:dyDescent="0.3">
      <c r="A1648" t="s">
        <v>21</v>
      </c>
      <c r="B1648" t="s">
        <v>648</v>
      </c>
      <c r="C1648" t="s">
        <v>80</v>
      </c>
      <c r="D1648" t="s">
        <v>375</v>
      </c>
      <c r="E1648" t="s">
        <v>25</v>
      </c>
      <c r="F1648" t="s">
        <v>31</v>
      </c>
      <c r="G1648" t="s">
        <v>710</v>
      </c>
      <c r="H1648" t="s">
        <v>94</v>
      </c>
      <c r="I1648" t="s">
        <v>903</v>
      </c>
      <c r="J1648" t="s">
        <v>94</v>
      </c>
      <c r="K1648" t="s">
        <v>29</v>
      </c>
      <c r="L1648">
        <v>20</v>
      </c>
      <c r="N1648" s="5">
        <v>0.142106125</v>
      </c>
      <c r="O1648" t="s">
        <v>30</v>
      </c>
      <c r="P1648" s="5">
        <v>0.29013830200000001</v>
      </c>
      <c r="Q1648" s="6">
        <v>40848.355360000001</v>
      </c>
      <c r="R1648" s="7">
        <v>0</v>
      </c>
      <c r="S1648" s="7">
        <v>1.2801475697005974E-3</v>
      </c>
      <c r="T1648" s="6">
        <v>0</v>
      </c>
      <c r="U1648" s="6">
        <v>52.291922840370376</v>
      </c>
    </row>
    <row r="1649" spans="1:21" x14ac:dyDescent="0.3">
      <c r="A1649" t="s">
        <v>21</v>
      </c>
      <c r="B1649" t="s">
        <v>648</v>
      </c>
      <c r="C1649" t="s">
        <v>80</v>
      </c>
      <c r="D1649" t="s">
        <v>375</v>
      </c>
      <c r="E1649" t="s">
        <v>25</v>
      </c>
      <c r="F1649" t="s">
        <v>31</v>
      </c>
      <c r="G1649" t="s">
        <v>711</v>
      </c>
      <c r="H1649" t="s">
        <v>96</v>
      </c>
      <c r="I1649" t="s">
        <v>904</v>
      </c>
      <c r="J1649" t="s">
        <v>96</v>
      </c>
      <c r="K1649" t="s">
        <v>29</v>
      </c>
      <c r="L1649">
        <v>11</v>
      </c>
      <c r="N1649" s="5">
        <v>0.9</v>
      </c>
      <c r="O1649" t="s">
        <v>30</v>
      </c>
      <c r="P1649" s="5">
        <v>0.04</v>
      </c>
      <c r="Q1649" s="6">
        <v>25014.253369999999</v>
      </c>
      <c r="R1649" s="7">
        <v>0</v>
      </c>
      <c r="S1649" s="7">
        <v>0</v>
      </c>
      <c r="T1649" s="6">
        <v>0</v>
      </c>
      <c r="U1649" s="6">
        <v>0</v>
      </c>
    </row>
    <row r="1650" spans="1:21" x14ac:dyDescent="0.3">
      <c r="A1650" t="s">
        <v>21</v>
      </c>
      <c r="B1650" t="s">
        <v>648</v>
      </c>
      <c r="C1650" t="s">
        <v>80</v>
      </c>
      <c r="D1650" t="s">
        <v>375</v>
      </c>
      <c r="E1650" t="s">
        <v>25</v>
      </c>
      <c r="F1650" t="s">
        <v>31</v>
      </c>
      <c r="G1650" t="s">
        <v>712</v>
      </c>
      <c r="H1650" t="s">
        <v>98</v>
      </c>
      <c r="I1650" t="s">
        <v>98</v>
      </c>
      <c r="J1650" t="s">
        <v>98</v>
      </c>
      <c r="K1650" t="s">
        <v>29</v>
      </c>
      <c r="L1650">
        <v>11</v>
      </c>
      <c r="N1650" s="5">
        <v>5.8799999999999998E-2</v>
      </c>
      <c r="O1650" t="s">
        <v>30</v>
      </c>
      <c r="P1650" s="5">
        <v>1.2981169000000001E-2</v>
      </c>
      <c r="Q1650" s="6">
        <v>508.53092939999999</v>
      </c>
      <c r="R1650" s="7">
        <v>0</v>
      </c>
      <c r="S1650" s="7">
        <v>1.015454613420546E-3</v>
      </c>
      <c r="T1650" s="6">
        <v>0</v>
      </c>
      <c r="U1650" s="6">
        <v>0.51639007832626793</v>
      </c>
    </row>
    <row r="1651" spans="1:21" x14ac:dyDescent="0.3">
      <c r="A1651" t="s">
        <v>21</v>
      </c>
      <c r="B1651" t="s">
        <v>648</v>
      </c>
      <c r="C1651" t="s">
        <v>80</v>
      </c>
      <c r="D1651" t="s">
        <v>375</v>
      </c>
      <c r="E1651" t="s">
        <v>25</v>
      </c>
      <c r="F1651" t="s">
        <v>31</v>
      </c>
      <c r="G1651" t="s">
        <v>713</v>
      </c>
      <c r="H1651" t="s">
        <v>100</v>
      </c>
      <c r="I1651" t="s">
        <v>100</v>
      </c>
      <c r="J1651" t="s">
        <v>100</v>
      </c>
      <c r="K1651" t="s">
        <v>29</v>
      </c>
      <c r="L1651">
        <v>20</v>
      </c>
      <c r="N1651" s="5">
        <v>9.4999999999999998E-3</v>
      </c>
      <c r="O1651" t="s">
        <v>30</v>
      </c>
      <c r="P1651" s="5">
        <v>0.1</v>
      </c>
      <c r="Q1651" s="6">
        <v>700.00244789999999</v>
      </c>
      <c r="R1651" s="7">
        <v>0</v>
      </c>
      <c r="S1651" s="7">
        <v>7.8254127106424558E-4</v>
      </c>
      <c r="T1651" s="6">
        <v>0</v>
      </c>
      <c r="U1651" s="6">
        <v>0.54778080532774931</v>
      </c>
    </row>
    <row r="1652" spans="1:21" x14ac:dyDescent="0.3">
      <c r="A1652" t="s">
        <v>21</v>
      </c>
      <c r="B1652" t="s">
        <v>648</v>
      </c>
      <c r="C1652" t="s">
        <v>80</v>
      </c>
      <c r="D1652" t="s">
        <v>375</v>
      </c>
      <c r="E1652" t="s">
        <v>25</v>
      </c>
      <c r="F1652" t="s">
        <v>31</v>
      </c>
      <c r="G1652" t="s">
        <v>714</v>
      </c>
      <c r="H1652" t="s">
        <v>102</v>
      </c>
      <c r="I1652" t="s">
        <v>102</v>
      </c>
      <c r="J1652" t="s">
        <v>102</v>
      </c>
      <c r="K1652" t="s">
        <v>29</v>
      </c>
      <c r="L1652">
        <v>11</v>
      </c>
      <c r="N1652" s="5">
        <v>0.02</v>
      </c>
      <c r="O1652" t="s">
        <v>30</v>
      </c>
      <c r="P1652" s="5">
        <v>1.72E-2</v>
      </c>
      <c r="Q1652" s="6">
        <v>229.26306220000001</v>
      </c>
      <c r="R1652" s="7">
        <v>0</v>
      </c>
      <c r="S1652" s="7">
        <v>0</v>
      </c>
      <c r="T1652" s="6">
        <v>0</v>
      </c>
      <c r="U1652" s="6">
        <v>0</v>
      </c>
    </row>
    <row r="1653" spans="1:21" x14ac:dyDescent="0.3">
      <c r="A1653" t="s">
        <v>21</v>
      </c>
      <c r="B1653" t="s">
        <v>648</v>
      </c>
      <c r="C1653" t="s">
        <v>80</v>
      </c>
      <c r="D1653" t="s">
        <v>375</v>
      </c>
      <c r="E1653" t="s">
        <v>25</v>
      </c>
      <c r="F1653" t="s">
        <v>31</v>
      </c>
      <c r="G1653" t="s">
        <v>715</v>
      </c>
      <c r="H1653" t="s">
        <v>106</v>
      </c>
      <c r="I1653" t="s">
        <v>106</v>
      </c>
      <c r="J1653" t="s">
        <v>106</v>
      </c>
      <c r="K1653" t="s">
        <v>29</v>
      </c>
      <c r="L1653">
        <v>11</v>
      </c>
      <c r="N1653" s="5">
        <v>6.5000000000000002E-2</v>
      </c>
      <c r="O1653" t="s">
        <v>30</v>
      </c>
      <c r="P1653" s="5">
        <v>0.15</v>
      </c>
      <c r="Q1653" s="6">
        <v>8446.7358829999994</v>
      </c>
      <c r="R1653" s="7">
        <v>0</v>
      </c>
      <c r="S1653" s="7">
        <v>1.0785492225409715E-4</v>
      </c>
      <c r="T1653" s="6">
        <v>0</v>
      </c>
      <c r="U1653" s="6">
        <v>0.91102204196185754</v>
      </c>
    </row>
    <row r="1654" spans="1:21" x14ac:dyDescent="0.3">
      <c r="A1654" t="s">
        <v>21</v>
      </c>
      <c r="B1654" t="s">
        <v>648</v>
      </c>
      <c r="C1654" t="s">
        <v>80</v>
      </c>
      <c r="D1654" t="s">
        <v>375</v>
      </c>
      <c r="E1654" t="s">
        <v>25</v>
      </c>
      <c r="F1654" t="s">
        <v>31</v>
      </c>
      <c r="G1654" t="s">
        <v>716</v>
      </c>
      <c r="H1654" t="s">
        <v>108</v>
      </c>
      <c r="I1654" t="s">
        <v>108</v>
      </c>
      <c r="J1654" t="s">
        <v>108</v>
      </c>
      <c r="K1654" t="s">
        <v>29</v>
      </c>
      <c r="L1654">
        <v>2</v>
      </c>
      <c r="M1654" t="s">
        <v>109</v>
      </c>
      <c r="N1654" s="5">
        <v>0</v>
      </c>
      <c r="O1654" t="s">
        <v>30</v>
      </c>
      <c r="P1654" s="5">
        <v>0.05</v>
      </c>
      <c r="Q1654" s="6">
        <v>0</v>
      </c>
      <c r="R1654" s="7">
        <v>0</v>
      </c>
      <c r="S1654" s="7">
        <v>8.9048709555079723E-4</v>
      </c>
      <c r="T1654" s="6">
        <v>0</v>
      </c>
      <c r="U1654" s="6">
        <v>0</v>
      </c>
    </row>
    <row r="1655" spans="1:21" x14ac:dyDescent="0.3">
      <c r="A1655" t="s">
        <v>21</v>
      </c>
      <c r="B1655" t="s">
        <v>648</v>
      </c>
      <c r="C1655" t="s">
        <v>80</v>
      </c>
      <c r="D1655" t="s">
        <v>375</v>
      </c>
      <c r="E1655" t="s">
        <v>25</v>
      </c>
      <c r="F1655" t="s">
        <v>31</v>
      </c>
      <c r="G1655" t="s">
        <v>717</v>
      </c>
      <c r="H1655" t="s">
        <v>111</v>
      </c>
      <c r="I1655" t="s">
        <v>111</v>
      </c>
      <c r="J1655" t="s">
        <v>111</v>
      </c>
      <c r="K1655" t="s">
        <v>29</v>
      </c>
      <c r="L1655">
        <v>20</v>
      </c>
      <c r="N1655" s="5">
        <v>2.2499999999999998E-3</v>
      </c>
      <c r="O1655" t="s">
        <v>30</v>
      </c>
      <c r="P1655" s="5">
        <v>0.146537695</v>
      </c>
      <c r="Q1655" s="6">
        <v>282.8531524</v>
      </c>
      <c r="R1655" s="7">
        <v>0</v>
      </c>
      <c r="S1655" s="7">
        <v>8.9048709555079723E-4</v>
      </c>
      <c r="T1655" s="6">
        <v>0</v>
      </c>
      <c r="U1655" s="6">
        <v>0.25187708214806304</v>
      </c>
    </row>
    <row r="1656" spans="1:21" x14ac:dyDescent="0.3">
      <c r="A1656" t="s">
        <v>21</v>
      </c>
      <c r="B1656" t="s">
        <v>648</v>
      </c>
      <c r="C1656" t="s">
        <v>80</v>
      </c>
      <c r="D1656" t="s">
        <v>375</v>
      </c>
      <c r="E1656" t="s">
        <v>25</v>
      </c>
      <c r="F1656" t="s">
        <v>31</v>
      </c>
      <c r="G1656" t="s">
        <v>718</v>
      </c>
      <c r="H1656" t="s">
        <v>113</v>
      </c>
      <c r="I1656" t="s">
        <v>113</v>
      </c>
      <c r="J1656" t="s">
        <v>113</v>
      </c>
      <c r="K1656" t="s">
        <v>29</v>
      </c>
      <c r="L1656">
        <v>20</v>
      </c>
      <c r="N1656" s="5">
        <v>0.08</v>
      </c>
      <c r="O1656" t="s">
        <v>30</v>
      </c>
      <c r="P1656" s="5">
        <v>5.8473739999999998E-3</v>
      </c>
      <c r="Q1656" s="6">
        <v>311.41925839999999</v>
      </c>
      <c r="R1656" s="7">
        <v>0</v>
      </c>
      <c r="S1656" s="7">
        <v>6.1520590679720044E-4</v>
      </c>
      <c r="T1656" s="6">
        <v>0</v>
      </c>
      <c r="U1656" s="6">
        <v>0.19158696725808366</v>
      </c>
    </row>
    <row r="1657" spans="1:21" x14ac:dyDescent="0.3">
      <c r="A1657" t="s">
        <v>21</v>
      </c>
      <c r="B1657" t="s">
        <v>648</v>
      </c>
      <c r="C1657" t="s">
        <v>80</v>
      </c>
      <c r="D1657" t="s">
        <v>375</v>
      </c>
      <c r="E1657" t="s">
        <v>25</v>
      </c>
      <c r="F1657" t="s">
        <v>31</v>
      </c>
      <c r="G1657" t="s">
        <v>719</v>
      </c>
      <c r="H1657" t="s">
        <v>115</v>
      </c>
      <c r="I1657" t="s">
        <v>905</v>
      </c>
      <c r="J1657" t="s">
        <v>115</v>
      </c>
      <c r="K1657" t="s">
        <v>29</v>
      </c>
      <c r="L1657">
        <v>20</v>
      </c>
      <c r="N1657" s="5">
        <v>0.19</v>
      </c>
      <c r="O1657" t="s">
        <v>30</v>
      </c>
      <c r="P1657" s="5">
        <v>5.1400023000000003E-2</v>
      </c>
      <c r="Q1657" s="6">
        <v>6852.7379570000003</v>
      </c>
      <c r="R1657" s="7">
        <v>0</v>
      </c>
      <c r="S1657" s="7">
        <v>8.9696180021593631E-4</v>
      </c>
      <c r="T1657" s="6">
        <v>0</v>
      </c>
      <c r="U1657" s="6">
        <v>6.1466441743187978</v>
      </c>
    </row>
    <row r="1658" spans="1:21" x14ac:dyDescent="0.3">
      <c r="A1658" t="s">
        <v>21</v>
      </c>
      <c r="B1658" t="s">
        <v>648</v>
      </c>
      <c r="C1658" t="s">
        <v>80</v>
      </c>
      <c r="D1658" t="s">
        <v>375</v>
      </c>
      <c r="E1658" t="s">
        <v>25</v>
      </c>
      <c r="F1658" t="s">
        <v>31</v>
      </c>
      <c r="G1658" t="s">
        <v>720</v>
      </c>
      <c r="H1658" t="s">
        <v>117</v>
      </c>
      <c r="I1658" t="s">
        <v>906</v>
      </c>
      <c r="J1658" t="s">
        <v>117</v>
      </c>
      <c r="K1658" t="s">
        <v>29</v>
      </c>
      <c r="L1658">
        <v>20</v>
      </c>
      <c r="N1658" s="5">
        <v>0.14249999999999999</v>
      </c>
      <c r="O1658" t="s">
        <v>30</v>
      </c>
      <c r="P1658" s="5">
        <v>2.6416907E-2</v>
      </c>
      <c r="Q1658" s="6">
        <v>2518.317192</v>
      </c>
      <c r="R1658" s="7">
        <v>0</v>
      </c>
      <c r="S1658" s="7">
        <v>9.7406742677655584E-4</v>
      </c>
      <c r="T1658" s="6">
        <v>0</v>
      </c>
      <c r="U1658" s="6">
        <v>2.4530107470186016</v>
      </c>
    </row>
    <row r="1659" spans="1:21" x14ac:dyDescent="0.3">
      <c r="A1659" t="s">
        <v>21</v>
      </c>
      <c r="B1659" t="s">
        <v>648</v>
      </c>
      <c r="C1659" t="s">
        <v>80</v>
      </c>
      <c r="D1659" t="s">
        <v>375</v>
      </c>
      <c r="E1659" t="s">
        <v>25</v>
      </c>
      <c r="F1659" t="s">
        <v>31</v>
      </c>
      <c r="G1659" t="s">
        <v>721</v>
      </c>
      <c r="H1659" t="s">
        <v>119</v>
      </c>
      <c r="I1659" t="s">
        <v>907</v>
      </c>
      <c r="J1659" t="s">
        <v>119</v>
      </c>
      <c r="K1659" t="s">
        <v>29</v>
      </c>
      <c r="L1659">
        <v>20</v>
      </c>
      <c r="N1659" s="5">
        <v>0.54</v>
      </c>
      <c r="O1659" t="s">
        <v>30</v>
      </c>
      <c r="P1659" s="5">
        <v>0.125</v>
      </c>
      <c r="Q1659" s="6">
        <v>57888.154880000002</v>
      </c>
      <c r="R1659" s="7">
        <v>0</v>
      </c>
      <c r="S1659" s="7">
        <v>8.9048709555079723E-4</v>
      </c>
      <c r="T1659" s="6">
        <v>0</v>
      </c>
      <c r="U1659" s="6">
        <v>51.548654905885911</v>
      </c>
    </row>
    <row r="1660" spans="1:21" x14ac:dyDescent="0.3">
      <c r="A1660" t="s">
        <v>21</v>
      </c>
      <c r="B1660" t="s">
        <v>648</v>
      </c>
      <c r="C1660" t="s">
        <v>80</v>
      </c>
      <c r="D1660" t="s">
        <v>375</v>
      </c>
      <c r="E1660" t="s">
        <v>25</v>
      </c>
      <c r="F1660" t="s">
        <v>31</v>
      </c>
      <c r="G1660" t="s">
        <v>722</v>
      </c>
      <c r="H1660" t="s">
        <v>121</v>
      </c>
      <c r="I1660" t="s">
        <v>121</v>
      </c>
      <c r="J1660" t="s">
        <v>121</v>
      </c>
      <c r="K1660" t="s">
        <v>29</v>
      </c>
      <c r="L1660">
        <v>11</v>
      </c>
      <c r="N1660" s="5">
        <v>0.65</v>
      </c>
      <c r="O1660" t="s">
        <v>30</v>
      </c>
      <c r="P1660" s="5">
        <v>0.12</v>
      </c>
      <c r="Q1660" s="6">
        <v>62377.70278</v>
      </c>
      <c r="R1660" s="7">
        <v>0</v>
      </c>
      <c r="S1660" s="7">
        <v>8.9048709555079723E-4</v>
      </c>
      <c r="T1660" s="6">
        <v>0</v>
      </c>
      <c r="U1660" s="6">
        <v>55.546539375693087</v>
      </c>
    </row>
    <row r="1661" spans="1:21" x14ac:dyDescent="0.3">
      <c r="A1661" t="s">
        <v>21</v>
      </c>
      <c r="B1661" t="s">
        <v>648</v>
      </c>
      <c r="C1661" t="s">
        <v>80</v>
      </c>
      <c r="D1661" t="s">
        <v>375</v>
      </c>
      <c r="E1661" t="s">
        <v>25</v>
      </c>
      <c r="F1661" t="s">
        <v>31</v>
      </c>
      <c r="G1661" t="s">
        <v>723</v>
      </c>
      <c r="H1661" t="s">
        <v>123</v>
      </c>
      <c r="I1661" t="s">
        <v>123</v>
      </c>
      <c r="J1661" t="s">
        <v>123</v>
      </c>
      <c r="K1661" t="s">
        <v>29</v>
      </c>
      <c r="L1661">
        <v>15</v>
      </c>
      <c r="N1661" s="5">
        <v>0</v>
      </c>
      <c r="O1661" t="s">
        <v>30</v>
      </c>
      <c r="P1661" s="5">
        <v>2.0452499999999998E-2</v>
      </c>
      <c r="Q1661" s="6">
        <v>0</v>
      </c>
      <c r="R1661" s="7">
        <v>0</v>
      </c>
      <c r="S1661" s="7">
        <v>8.9048709555079734E-4</v>
      </c>
      <c r="T1661" s="6">
        <v>0</v>
      </c>
      <c r="U1661" s="6">
        <v>0</v>
      </c>
    </row>
    <row r="1662" spans="1:21" x14ac:dyDescent="0.3">
      <c r="A1662" t="s">
        <v>21</v>
      </c>
      <c r="B1662" t="s">
        <v>648</v>
      </c>
      <c r="C1662" t="s">
        <v>80</v>
      </c>
      <c r="D1662" t="s">
        <v>375</v>
      </c>
      <c r="E1662" t="s">
        <v>25</v>
      </c>
      <c r="F1662" t="s">
        <v>31</v>
      </c>
      <c r="G1662" t="s">
        <v>724</v>
      </c>
      <c r="H1662" t="s">
        <v>125</v>
      </c>
      <c r="I1662" t="s">
        <v>908</v>
      </c>
      <c r="J1662" t="s">
        <v>125</v>
      </c>
      <c r="K1662" t="s">
        <v>29</v>
      </c>
      <c r="L1662">
        <v>20</v>
      </c>
      <c r="N1662" s="5">
        <v>3.9038694999999998E-2</v>
      </c>
      <c r="O1662" t="s">
        <v>30</v>
      </c>
      <c r="P1662" s="5">
        <v>3.2330142999999999E-2</v>
      </c>
      <c r="Q1662" s="6">
        <v>845.40534649999995</v>
      </c>
      <c r="R1662" s="7">
        <v>0</v>
      </c>
      <c r="S1662" s="7">
        <v>1.0209825489258461E-3</v>
      </c>
      <c r="T1662" s="6">
        <v>0</v>
      </c>
      <c r="U1662" s="6">
        <v>0.86314410554510812</v>
      </c>
    </row>
    <row r="1663" spans="1:21" x14ac:dyDescent="0.3">
      <c r="A1663" t="s">
        <v>21</v>
      </c>
      <c r="B1663" t="s">
        <v>648</v>
      </c>
      <c r="C1663" t="s">
        <v>80</v>
      </c>
      <c r="D1663" t="s">
        <v>375</v>
      </c>
      <c r="E1663" t="s">
        <v>25</v>
      </c>
      <c r="F1663" t="s">
        <v>31</v>
      </c>
      <c r="G1663" t="s">
        <v>725</v>
      </c>
      <c r="H1663" t="s">
        <v>127</v>
      </c>
      <c r="I1663" t="s">
        <v>909</v>
      </c>
      <c r="J1663" t="s">
        <v>127</v>
      </c>
      <c r="K1663" t="s">
        <v>29</v>
      </c>
      <c r="L1663">
        <v>20</v>
      </c>
      <c r="N1663" s="5">
        <v>1.6251060000000001E-2</v>
      </c>
      <c r="O1663" t="s">
        <v>30</v>
      </c>
      <c r="P1663" s="5">
        <v>0.48548287800000001</v>
      </c>
      <c r="Q1663" s="6">
        <v>8065.5966429999999</v>
      </c>
      <c r="R1663" s="7">
        <v>0</v>
      </c>
      <c r="S1663" s="7">
        <v>9.6953009944386126E-4</v>
      </c>
      <c r="T1663" s="6">
        <v>0</v>
      </c>
      <c r="U1663" s="6">
        <v>7.8198387153618638</v>
      </c>
    </row>
    <row r="1664" spans="1:21" x14ac:dyDescent="0.3">
      <c r="A1664" t="s">
        <v>21</v>
      </c>
      <c r="B1664" t="s">
        <v>648</v>
      </c>
      <c r="C1664" t="s">
        <v>80</v>
      </c>
      <c r="D1664" t="s">
        <v>375</v>
      </c>
      <c r="E1664" t="s">
        <v>25</v>
      </c>
      <c r="F1664" t="s">
        <v>31</v>
      </c>
      <c r="G1664" t="s">
        <v>726</v>
      </c>
      <c r="H1664" t="s">
        <v>129</v>
      </c>
      <c r="I1664" t="s">
        <v>910</v>
      </c>
      <c r="J1664" t="s">
        <v>129</v>
      </c>
      <c r="K1664" t="s">
        <v>29</v>
      </c>
      <c r="L1664">
        <v>20</v>
      </c>
      <c r="N1664" s="5">
        <v>6.3605939999999998E-3</v>
      </c>
      <c r="O1664" t="s">
        <v>30</v>
      </c>
      <c r="P1664" s="5">
        <v>0.104853986</v>
      </c>
      <c r="Q1664" s="6">
        <v>491.75443969999998</v>
      </c>
      <c r="R1664" s="7">
        <v>0</v>
      </c>
      <c r="S1664" s="7">
        <v>1.0176433182141351E-3</v>
      </c>
      <c r="T1664" s="6">
        <v>0</v>
      </c>
      <c r="U1664" s="6">
        <v>0.50043061976284076</v>
      </c>
    </row>
    <row r="1665" spans="1:21" x14ac:dyDescent="0.3">
      <c r="A1665" t="s">
        <v>21</v>
      </c>
      <c r="B1665" t="s">
        <v>648</v>
      </c>
      <c r="C1665" t="s">
        <v>80</v>
      </c>
      <c r="D1665" t="s">
        <v>375</v>
      </c>
      <c r="E1665" t="s">
        <v>25</v>
      </c>
      <c r="F1665" t="s">
        <v>31</v>
      </c>
      <c r="G1665" t="s">
        <v>727</v>
      </c>
      <c r="H1665" t="s">
        <v>131</v>
      </c>
      <c r="I1665" t="s">
        <v>911</v>
      </c>
      <c r="J1665" t="s">
        <v>131</v>
      </c>
      <c r="K1665" t="s">
        <v>29</v>
      </c>
      <c r="L1665">
        <v>20</v>
      </c>
      <c r="N1665" s="5">
        <v>1.5789569E-2</v>
      </c>
      <c r="O1665" t="s">
        <v>30</v>
      </c>
      <c r="P1665" s="5">
        <v>0.195864173</v>
      </c>
      <c r="Q1665" s="6">
        <v>2845.9883730000001</v>
      </c>
      <c r="R1665" s="7">
        <v>0</v>
      </c>
      <c r="S1665" s="7">
        <v>9.7059503317277192E-4</v>
      </c>
      <c r="T1665" s="6">
        <v>0</v>
      </c>
      <c r="U1665" s="6">
        <v>2.7623021793012583</v>
      </c>
    </row>
    <row r="1666" spans="1:21" x14ac:dyDescent="0.3">
      <c r="A1666" t="s">
        <v>21</v>
      </c>
      <c r="B1666" t="s">
        <v>648</v>
      </c>
      <c r="C1666" t="s">
        <v>80</v>
      </c>
      <c r="D1666" t="s">
        <v>375</v>
      </c>
      <c r="E1666" t="s">
        <v>25</v>
      </c>
      <c r="F1666" t="s">
        <v>31</v>
      </c>
      <c r="G1666" t="s">
        <v>728</v>
      </c>
      <c r="H1666" t="s">
        <v>157</v>
      </c>
      <c r="I1666" t="s">
        <v>912</v>
      </c>
      <c r="J1666" t="s">
        <v>157</v>
      </c>
      <c r="K1666" t="s">
        <v>29</v>
      </c>
      <c r="L1666">
        <v>11</v>
      </c>
      <c r="N1666" s="5">
        <v>0.52</v>
      </c>
      <c r="O1666" t="s">
        <v>30</v>
      </c>
      <c r="P1666" s="5">
        <v>0.09</v>
      </c>
      <c r="Q1666" s="6">
        <v>34451.570749999999</v>
      </c>
      <c r="R1666" s="7">
        <v>0</v>
      </c>
      <c r="S1666" s="7">
        <v>8.9048709555079723E-4</v>
      </c>
      <c r="T1666" s="6">
        <v>0</v>
      </c>
      <c r="U1666" s="6">
        <v>30.678679174330298</v>
      </c>
    </row>
    <row r="1667" spans="1:21" x14ac:dyDescent="0.3">
      <c r="A1667" t="s">
        <v>21</v>
      </c>
      <c r="B1667" t="s">
        <v>648</v>
      </c>
      <c r="C1667" t="s">
        <v>80</v>
      </c>
      <c r="D1667" t="s">
        <v>375</v>
      </c>
      <c r="E1667" t="s">
        <v>25</v>
      </c>
      <c r="F1667" t="s">
        <v>41</v>
      </c>
      <c r="G1667" t="s">
        <v>884</v>
      </c>
      <c r="H1667" t="s">
        <v>214</v>
      </c>
      <c r="I1667" t="s">
        <v>214</v>
      </c>
      <c r="J1667" t="s">
        <v>214</v>
      </c>
      <c r="K1667" t="s">
        <v>44</v>
      </c>
      <c r="L1667">
        <v>13</v>
      </c>
      <c r="M1667" t="s">
        <v>375</v>
      </c>
      <c r="N1667" s="5">
        <v>7.1748251999999998E-2</v>
      </c>
      <c r="O1667" t="s">
        <v>30</v>
      </c>
      <c r="P1667" s="5">
        <v>0.263956472</v>
      </c>
      <c r="Q1667" s="6">
        <v>17989.313730000002</v>
      </c>
      <c r="R1667" s="7">
        <v>0</v>
      </c>
      <c r="S1667" s="7">
        <v>1.8173912517774975E-4</v>
      </c>
      <c r="T1667" s="6">
        <v>0</v>
      </c>
      <c r="U1667" s="6">
        <v>3.2693621398382824</v>
      </c>
    </row>
    <row r="1668" spans="1:21" x14ac:dyDescent="0.3">
      <c r="A1668" t="s">
        <v>21</v>
      </c>
      <c r="B1668" t="s">
        <v>648</v>
      </c>
      <c r="C1668" t="s">
        <v>80</v>
      </c>
      <c r="D1668" t="s">
        <v>375</v>
      </c>
      <c r="E1668" t="s">
        <v>25</v>
      </c>
      <c r="F1668" t="s">
        <v>26</v>
      </c>
      <c r="G1668" t="s">
        <v>885</v>
      </c>
      <c r="H1668" t="s">
        <v>214</v>
      </c>
      <c r="I1668" t="s">
        <v>214</v>
      </c>
      <c r="J1668" t="s">
        <v>214</v>
      </c>
      <c r="K1668" t="s">
        <v>44</v>
      </c>
      <c r="L1668">
        <v>13</v>
      </c>
      <c r="M1668" t="s">
        <v>375</v>
      </c>
      <c r="N1668" s="5">
        <v>7.7727273E-2</v>
      </c>
      <c r="O1668" t="s">
        <v>30</v>
      </c>
      <c r="P1668" s="5">
        <v>0.263956472</v>
      </c>
      <c r="Q1668" s="6">
        <v>243.8075656</v>
      </c>
      <c r="R1668" s="7">
        <v>0</v>
      </c>
      <c r="S1668" s="7">
        <v>1.8173912517774975E-4</v>
      </c>
      <c r="T1668" s="6">
        <v>0</v>
      </c>
      <c r="U1668" s="6">
        <v>4.4309373683860835E-2</v>
      </c>
    </row>
    <row r="1669" spans="1:21" x14ac:dyDescent="0.3">
      <c r="A1669" t="s">
        <v>21</v>
      </c>
      <c r="B1669" t="s">
        <v>648</v>
      </c>
      <c r="C1669" t="s">
        <v>158</v>
      </c>
      <c r="D1669" t="s">
        <v>208</v>
      </c>
      <c r="E1669" t="s">
        <v>25</v>
      </c>
      <c r="F1669" t="s">
        <v>26</v>
      </c>
      <c r="G1669" t="s">
        <v>729</v>
      </c>
      <c r="H1669" t="s">
        <v>28</v>
      </c>
      <c r="I1669" t="s">
        <v>28</v>
      </c>
      <c r="J1669" t="s">
        <v>28</v>
      </c>
      <c r="K1669" t="s">
        <v>29</v>
      </c>
      <c r="L1669">
        <v>20</v>
      </c>
      <c r="N1669" s="5">
        <v>0</v>
      </c>
      <c r="O1669" t="s">
        <v>30</v>
      </c>
      <c r="P1669" s="5">
        <v>0.3</v>
      </c>
      <c r="Q1669" s="6">
        <v>0</v>
      </c>
      <c r="R1669" s="7">
        <v>9.5592450274500484E-4</v>
      </c>
      <c r="S1669" s="7">
        <v>0</v>
      </c>
      <c r="T1669" s="6">
        <v>0</v>
      </c>
      <c r="U1669" s="6">
        <v>0</v>
      </c>
    </row>
    <row r="1670" spans="1:21" x14ac:dyDescent="0.3">
      <c r="A1670" t="s">
        <v>21</v>
      </c>
      <c r="B1670" t="s">
        <v>648</v>
      </c>
      <c r="C1670" t="s">
        <v>158</v>
      </c>
      <c r="D1670" t="s">
        <v>208</v>
      </c>
      <c r="E1670" t="s">
        <v>25</v>
      </c>
      <c r="F1670" t="s">
        <v>26</v>
      </c>
      <c r="G1670" t="s">
        <v>730</v>
      </c>
      <c r="H1670" t="s">
        <v>162</v>
      </c>
      <c r="I1670" t="s">
        <v>162</v>
      </c>
      <c r="J1670" t="s">
        <v>162</v>
      </c>
      <c r="K1670" t="s">
        <v>29</v>
      </c>
      <c r="L1670">
        <v>15</v>
      </c>
      <c r="N1670" s="5">
        <v>9.4999999999999998E-3</v>
      </c>
      <c r="O1670" t="s">
        <v>30</v>
      </c>
      <c r="P1670" s="5">
        <v>0.06</v>
      </c>
      <c r="Q1670" s="6">
        <v>0</v>
      </c>
      <c r="R1670" s="7">
        <v>3.4388204221613705E-4</v>
      </c>
      <c r="S1670" s="7">
        <v>0</v>
      </c>
      <c r="T1670" s="6">
        <v>0</v>
      </c>
      <c r="U1670" s="6">
        <v>0</v>
      </c>
    </row>
    <row r="1671" spans="1:21" x14ac:dyDescent="0.3">
      <c r="A1671" t="s">
        <v>21</v>
      </c>
      <c r="B1671" t="s">
        <v>648</v>
      </c>
      <c r="C1671" t="s">
        <v>158</v>
      </c>
      <c r="D1671" t="s">
        <v>208</v>
      </c>
      <c r="E1671" t="s">
        <v>25</v>
      </c>
      <c r="F1671" t="s">
        <v>26</v>
      </c>
      <c r="G1671" t="s">
        <v>731</v>
      </c>
      <c r="H1671" t="s">
        <v>164</v>
      </c>
      <c r="I1671" t="s">
        <v>164</v>
      </c>
      <c r="J1671" t="s">
        <v>164</v>
      </c>
      <c r="K1671" t="s">
        <v>29</v>
      </c>
      <c r="L1671">
        <v>10</v>
      </c>
      <c r="N1671" s="5">
        <v>0.3</v>
      </c>
      <c r="O1671" t="s">
        <v>30</v>
      </c>
      <c r="P1671" s="5">
        <v>2.4565356999999999E-2</v>
      </c>
      <c r="Q1671" s="6">
        <v>0</v>
      </c>
      <c r="R1671" s="7">
        <v>1.5041279839351773E-3</v>
      </c>
      <c r="S1671" s="7">
        <v>-6.8840361200273037E-4</v>
      </c>
      <c r="T1671" s="6">
        <v>0</v>
      </c>
      <c r="U1671" s="6">
        <v>0</v>
      </c>
    </row>
    <row r="1672" spans="1:21" x14ac:dyDescent="0.3">
      <c r="A1672" t="s">
        <v>21</v>
      </c>
      <c r="B1672" t="s">
        <v>648</v>
      </c>
      <c r="C1672" t="s">
        <v>158</v>
      </c>
      <c r="D1672" t="s">
        <v>208</v>
      </c>
      <c r="E1672" t="s">
        <v>25</v>
      </c>
      <c r="F1672" t="s">
        <v>26</v>
      </c>
      <c r="G1672" t="s">
        <v>732</v>
      </c>
      <c r="H1672" t="s">
        <v>86</v>
      </c>
      <c r="I1672" t="s">
        <v>86</v>
      </c>
      <c r="J1672" t="s">
        <v>86</v>
      </c>
      <c r="K1672" t="s">
        <v>29</v>
      </c>
      <c r="L1672">
        <v>20</v>
      </c>
      <c r="N1672" s="5">
        <v>0</v>
      </c>
      <c r="O1672" t="s">
        <v>30</v>
      </c>
      <c r="P1672" s="5">
        <v>1.625592E-2</v>
      </c>
      <c r="Q1672" s="6">
        <v>0</v>
      </c>
      <c r="R1672" s="7">
        <v>4.1614304261794292E-4</v>
      </c>
      <c r="S1672" s="7">
        <v>0</v>
      </c>
      <c r="T1672" s="6">
        <v>0</v>
      </c>
      <c r="U1672" s="6">
        <v>0</v>
      </c>
    </row>
    <row r="1673" spans="1:21" x14ac:dyDescent="0.3">
      <c r="A1673" t="s">
        <v>21</v>
      </c>
      <c r="B1673" t="s">
        <v>648</v>
      </c>
      <c r="C1673" t="s">
        <v>158</v>
      </c>
      <c r="D1673" t="s">
        <v>208</v>
      </c>
      <c r="E1673" t="s">
        <v>25</v>
      </c>
      <c r="F1673" t="s">
        <v>26</v>
      </c>
      <c r="G1673" t="s">
        <v>733</v>
      </c>
      <c r="H1673" t="s">
        <v>88</v>
      </c>
      <c r="I1673" t="s">
        <v>900</v>
      </c>
      <c r="J1673" t="s">
        <v>88</v>
      </c>
      <c r="K1673" t="s">
        <v>29</v>
      </c>
      <c r="L1673">
        <v>20</v>
      </c>
      <c r="N1673" s="5">
        <v>0.72</v>
      </c>
      <c r="O1673" t="s">
        <v>30</v>
      </c>
      <c r="P1673" s="5">
        <v>0.14324246600000001</v>
      </c>
      <c r="Q1673" s="6">
        <v>1938.1978260000001</v>
      </c>
      <c r="R1673" s="7">
        <v>4.6997706804856874E-4</v>
      </c>
      <c r="S1673" s="7">
        <v>0</v>
      </c>
      <c r="T1673" s="6">
        <v>0.91090853156159002</v>
      </c>
      <c r="U1673" s="6">
        <v>0</v>
      </c>
    </row>
    <row r="1674" spans="1:21" x14ac:dyDescent="0.3">
      <c r="A1674" t="s">
        <v>21</v>
      </c>
      <c r="B1674" t="s">
        <v>648</v>
      </c>
      <c r="C1674" t="s">
        <v>158</v>
      </c>
      <c r="D1674" t="s">
        <v>208</v>
      </c>
      <c r="E1674" t="s">
        <v>25</v>
      </c>
      <c r="F1674" t="s">
        <v>26</v>
      </c>
      <c r="G1674" t="s">
        <v>734</v>
      </c>
      <c r="H1674" t="s">
        <v>90</v>
      </c>
      <c r="I1674" t="s">
        <v>901</v>
      </c>
      <c r="J1674" t="s">
        <v>90</v>
      </c>
      <c r="K1674" t="s">
        <v>29</v>
      </c>
      <c r="L1674">
        <v>20</v>
      </c>
      <c r="N1674" s="5">
        <v>0</v>
      </c>
      <c r="O1674" t="s">
        <v>30</v>
      </c>
      <c r="P1674" s="5">
        <v>0.33355068900000001</v>
      </c>
      <c r="Q1674" s="6">
        <v>0</v>
      </c>
      <c r="R1674" s="7">
        <v>5.9368043565273434E-4</v>
      </c>
      <c r="S1674" s="7">
        <v>0</v>
      </c>
      <c r="T1674" s="6">
        <v>0</v>
      </c>
      <c r="U1674" s="6">
        <v>0</v>
      </c>
    </row>
    <row r="1675" spans="1:21" x14ac:dyDescent="0.3">
      <c r="A1675" t="s">
        <v>21</v>
      </c>
      <c r="B1675" t="s">
        <v>648</v>
      </c>
      <c r="C1675" t="s">
        <v>158</v>
      </c>
      <c r="D1675" t="s">
        <v>208</v>
      </c>
      <c r="E1675" t="s">
        <v>25</v>
      </c>
      <c r="F1675" t="s">
        <v>26</v>
      </c>
      <c r="G1675" t="s">
        <v>735</v>
      </c>
      <c r="H1675" t="s">
        <v>92</v>
      </c>
      <c r="I1675" t="s">
        <v>902</v>
      </c>
      <c r="J1675" t="s">
        <v>92</v>
      </c>
      <c r="K1675" t="s">
        <v>29</v>
      </c>
      <c r="L1675">
        <v>20</v>
      </c>
      <c r="N1675" s="5">
        <v>0</v>
      </c>
      <c r="O1675" t="s">
        <v>30</v>
      </c>
      <c r="P1675" s="5">
        <v>0.16358114100000001</v>
      </c>
      <c r="Q1675" s="6">
        <v>0</v>
      </c>
      <c r="R1675" s="7">
        <v>5.052676683902494E-4</v>
      </c>
      <c r="S1675" s="7">
        <v>0</v>
      </c>
      <c r="T1675" s="6">
        <v>0</v>
      </c>
      <c r="U1675" s="6">
        <v>0</v>
      </c>
    </row>
    <row r="1676" spans="1:21" x14ac:dyDescent="0.3">
      <c r="A1676" t="s">
        <v>21</v>
      </c>
      <c r="B1676" t="s">
        <v>648</v>
      </c>
      <c r="C1676" t="s">
        <v>158</v>
      </c>
      <c r="D1676" t="s">
        <v>208</v>
      </c>
      <c r="E1676" t="s">
        <v>25</v>
      </c>
      <c r="F1676" t="s">
        <v>26</v>
      </c>
      <c r="G1676" t="s">
        <v>736</v>
      </c>
      <c r="H1676" t="s">
        <v>94</v>
      </c>
      <c r="I1676" t="s">
        <v>903</v>
      </c>
      <c r="J1676" t="s">
        <v>94</v>
      </c>
      <c r="K1676" t="s">
        <v>29</v>
      </c>
      <c r="L1676">
        <v>20</v>
      </c>
      <c r="N1676" s="5">
        <v>0</v>
      </c>
      <c r="O1676" t="s">
        <v>30</v>
      </c>
      <c r="P1676" s="5">
        <v>0.193045515</v>
      </c>
      <c r="Q1676" s="6">
        <v>0</v>
      </c>
      <c r="R1676" s="7">
        <v>3.9155134191055306E-4</v>
      </c>
      <c r="S1676" s="7">
        <v>0</v>
      </c>
      <c r="T1676" s="6">
        <v>0</v>
      </c>
      <c r="U1676" s="6">
        <v>0</v>
      </c>
    </row>
    <row r="1677" spans="1:21" x14ac:dyDescent="0.3">
      <c r="A1677" t="s">
        <v>21</v>
      </c>
      <c r="B1677" t="s">
        <v>648</v>
      </c>
      <c r="C1677" t="s">
        <v>158</v>
      </c>
      <c r="D1677" t="s">
        <v>208</v>
      </c>
      <c r="E1677" t="s">
        <v>25</v>
      </c>
      <c r="F1677" t="s">
        <v>26</v>
      </c>
      <c r="G1677" t="s">
        <v>737</v>
      </c>
      <c r="H1677" t="s">
        <v>96</v>
      </c>
      <c r="I1677" t="s">
        <v>904</v>
      </c>
      <c r="J1677" t="s">
        <v>96</v>
      </c>
      <c r="K1677" t="s">
        <v>29</v>
      </c>
      <c r="L1677">
        <v>11</v>
      </c>
      <c r="N1677" s="5">
        <v>0.9</v>
      </c>
      <c r="O1677" t="s">
        <v>30</v>
      </c>
      <c r="P1677" s="5">
        <v>0.04</v>
      </c>
      <c r="Q1677" s="6">
        <v>0</v>
      </c>
      <c r="R1677" s="7">
        <v>2.3405693853505603E-3</v>
      </c>
      <c r="S1677" s="7">
        <v>0</v>
      </c>
      <c r="T1677" s="6">
        <v>0</v>
      </c>
      <c r="U1677" s="6">
        <v>0</v>
      </c>
    </row>
    <row r="1678" spans="1:21" x14ac:dyDescent="0.3">
      <c r="A1678" t="s">
        <v>21</v>
      </c>
      <c r="B1678" t="s">
        <v>648</v>
      </c>
      <c r="C1678" t="s">
        <v>158</v>
      </c>
      <c r="D1678" t="s">
        <v>208</v>
      </c>
      <c r="E1678" t="s">
        <v>25</v>
      </c>
      <c r="F1678" t="s">
        <v>26</v>
      </c>
      <c r="G1678" t="s">
        <v>738</v>
      </c>
      <c r="H1678" t="s">
        <v>100</v>
      </c>
      <c r="I1678" t="s">
        <v>100</v>
      </c>
      <c r="J1678" t="s">
        <v>100</v>
      </c>
      <c r="K1678" t="s">
        <v>29</v>
      </c>
      <c r="L1678">
        <v>20</v>
      </c>
      <c r="N1678" s="5">
        <v>9.4999999999999998E-3</v>
      </c>
      <c r="O1678" t="s">
        <v>30</v>
      </c>
      <c r="P1678" s="5">
        <v>0.1</v>
      </c>
      <c r="Q1678" s="6">
        <v>0</v>
      </c>
      <c r="R1678" s="7">
        <v>8.9287944615525669E-4</v>
      </c>
      <c r="S1678" s="7">
        <v>0</v>
      </c>
      <c r="T1678" s="6">
        <v>0</v>
      </c>
      <c r="U1678" s="6">
        <v>0</v>
      </c>
    </row>
    <row r="1679" spans="1:21" x14ac:dyDescent="0.3">
      <c r="A1679" t="s">
        <v>21</v>
      </c>
      <c r="B1679" t="s">
        <v>648</v>
      </c>
      <c r="C1679" t="s">
        <v>158</v>
      </c>
      <c r="D1679" t="s">
        <v>208</v>
      </c>
      <c r="E1679" t="s">
        <v>25</v>
      </c>
      <c r="F1679" t="s">
        <v>26</v>
      </c>
      <c r="G1679" t="s">
        <v>739</v>
      </c>
      <c r="H1679" t="s">
        <v>102</v>
      </c>
      <c r="I1679" t="s">
        <v>102</v>
      </c>
      <c r="J1679" t="s">
        <v>102</v>
      </c>
      <c r="K1679" t="s">
        <v>29</v>
      </c>
      <c r="L1679">
        <v>11</v>
      </c>
      <c r="N1679" s="5">
        <v>0.02</v>
      </c>
      <c r="O1679" t="s">
        <v>30</v>
      </c>
      <c r="P1679" s="5">
        <v>1.72E-2</v>
      </c>
      <c r="Q1679" s="6">
        <v>0</v>
      </c>
      <c r="R1679" s="7">
        <v>2.3405693853505603E-3</v>
      </c>
      <c r="S1679" s="7">
        <v>0</v>
      </c>
      <c r="T1679" s="6">
        <v>0</v>
      </c>
      <c r="U1679" s="6">
        <v>0</v>
      </c>
    </row>
    <row r="1680" spans="1:21" x14ac:dyDescent="0.3">
      <c r="A1680" t="s">
        <v>21</v>
      </c>
      <c r="B1680" t="s">
        <v>648</v>
      </c>
      <c r="C1680" t="s">
        <v>158</v>
      </c>
      <c r="D1680" t="s">
        <v>208</v>
      </c>
      <c r="E1680" t="s">
        <v>25</v>
      </c>
      <c r="F1680" t="s">
        <v>26</v>
      </c>
      <c r="G1680" t="s">
        <v>740</v>
      </c>
      <c r="H1680" t="s">
        <v>104</v>
      </c>
      <c r="I1680" t="s">
        <v>104</v>
      </c>
      <c r="J1680" t="s">
        <v>104</v>
      </c>
      <c r="K1680" t="s">
        <v>29</v>
      </c>
      <c r="L1680">
        <v>15</v>
      </c>
      <c r="N1680" s="5">
        <v>0.40500000000000003</v>
      </c>
      <c r="O1680" t="s">
        <v>30</v>
      </c>
      <c r="P1680" s="5">
        <v>1.2071811E-2</v>
      </c>
      <c r="Q1680" s="6">
        <v>0</v>
      </c>
      <c r="R1680" s="7">
        <v>2.7363827229733034E-4</v>
      </c>
      <c r="S1680" s="7">
        <v>0</v>
      </c>
      <c r="T1680" s="6">
        <v>0</v>
      </c>
      <c r="U1680" s="6">
        <v>0</v>
      </c>
    </row>
    <row r="1681" spans="1:21" x14ac:dyDescent="0.3">
      <c r="A1681" t="s">
        <v>21</v>
      </c>
      <c r="B1681" t="s">
        <v>648</v>
      </c>
      <c r="C1681" t="s">
        <v>158</v>
      </c>
      <c r="D1681" t="s">
        <v>208</v>
      </c>
      <c r="E1681" t="s">
        <v>25</v>
      </c>
      <c r="F1681" t="s">
        <v>26</v>
      </c>
      <c r="G1681" t="s">
        <v>741</v>
      </c>
      <c r="H1681" t="s">
        <v>106</v>
      </c>
      <c r="I1681" t="s">
        <v>106</v>
      </c>
      <c r="J1681" t="s">
        <v>106</v>
      </c>
      <c r="K1681" t="s">
        <v>29</v>
      </c>
      <c r="L1681">
        <v>11</v>
      </c>
      <c r="N1681" s="5">
        <v>6.5000000000000002E-2</v>
      </c>
      <c r="O1681" t="s">
        <v>30</v>
      </c>
      <c r="P1681" s="5">
        <v>7.1199999999999999E-2</v>
      </c>
      <c r="Q1681" s="6">
        <v>0</v>
      </c>
      <c r="R1681" s="7">
        <v>6.6495286654700083E-4</v>
      </c>
      <c r="S1681" s="7">
        <v>0</v>
      </c>
      <c r="T1681" s="6">
        <v>0</v>
      </c>
      <c r="U1681" s="6">
        <v>0</v>
      </c>
    </row>
    <row r="1682" spans="1:21" x14ac:dyDescent="0.3">
      <c r="A1682" t="s">
        <v>21</v>
      </c>
      <c r="B1682" t="s">
        <v>648</v>
      </c>
      <c r="C1682" t="s">
        <v>158</v>
      </c>
      <c r="D1682" t="s">
        <v>208</v>
      </c>
      <c r="E1682" t="s">
        <v>25</v>
      </c>
      <c r="F1682" t="s">
        <v>26</v>
      </c>
      <c r="G1682" t="s">
        <v>742</v>
      </c>
      <c r="H1682" t="s">
        <v>111</v>
      </c>
      <c r="I1682" t="s">
        <v>111</v>
      </c>
      <c r="J1682" t="s">
        <v>111</v>
      </c>
      <c r="K1682" t="s">
        <v>29</v>
      </c>
      <c r="L1682">
        <v>20</v>
      </c>
      <c r="N1682" s="5">
        <v>2.7E-2</v>
      </c>
      <c r="O1682" t="s">
        <v>30</v>
      </c>
      <c r="P1682" s="5">
        <v>0.146537695</v>
      </c>
      <c r="Q1682" s="6">
        <v>74.649798579999995</v>
      </c>
      <c r="R1682" s="7">
        <v>6.1734118931197298E-4</v>
      </c>
      <c r="S1682" s="7">
        <v>0</v>
      </c>
      <c r="T1682" s="6">
        <v>4.6084395437276431E-2</v>
      </c>
      <c r="U1682" s="6">
        <v>0</v>
      </c>
    </row>
    <row r="1683" spans="1:21" x14ac:dyDescent="0.3">
      <c r="A1683" t="s">
        <v>21</v>
      </c>
      <c r="B1683" t="s">
        <v>648</v>
      </c>
      <c r="C1683" t="s">
        <v>158</v>
      </c>
      <c r="D1683" t="s">
        <v>208</v>
      </c>
      <c r="E1683" t="s">
        <v>25</v>
      </c>
      <c r="F1683" t="s">
        <v>26</v>
      </c>
      <c r="G1683" t="s">
        <v>743</v>
      </c>
      <c r="H1683" t="s">
        <v>115</v>
      </c>
      <c r="I1683" t="s">
        <v>905</v>
      </c>
      <c r="J1683" t="s">
        <v>115</v>
      </c>
      <c r="K1683" t="s">
        <v>29</v>
      </c>
      <c r="L1683">
        <v>20</v>
      </c>
      <c r="N1683" s="5">
        <v>0.19</v>
      </c>
      <c r="O1683" t="s">
        <v>30</v>
      </c>
      <c r="P1683" s="5">
        <v>5.0235641999999997E-2</v>
      </c>
      <c r="Q1683" s="6">
        <v>0</v>
      </c>
      <c r="R1683" s="7">
        <v>0</v>
      </c>
      <c r="S1683" s="7">
        <v>0</v>
      </c>
      <c r="T1683" s="6">
        <v>0</v>
      </c>
      <c r="U1683" s="6">
        <v>0</v>
      </c>
    </row>
    <row r="1684" spans="1:21" x14ac:dyDescent="0.3">
      <c r="A1684" t="s">
        <v>21</v>
      </c>
      <c r="B1684" t="s">
        <v>648</v>
      </c>
      <c r="C1684" t="s">
        <v>158</v>
      </c>
      <c r="D1684" t="s">
        <v>208</v>
      </c>
      <c r="E1684" t="s">
        <v>25</v>
      </c>
      <c r="F1684" t="s">
        <v>26</v>
      </c>
      <c r="G1684" t="s">
        <v>744</v>
      </c>
      <c r="H1684" t="s">
        <v>117</v>
      </c>
      <c r="I1684" t="s">
        <v>906</v>
      </c>
      <c r="J1684" t="s">
        <v>117</v>
      </c>
      <c r="K1684" t="s">
        <v>29</v>
      </c>
      <c r="L1684">
        <v>20</v>
      </c>
      <c r="N1684" s="5">
        <v>0.14249999999999999</v>
      </c>
      <c r="O1684" t="s">
        <v>30</v>
      </c>
      <c r="P1684" s="5">
        <v>2.0243220999999999E-2</v>
      </c>
      <c r="Q1684" s="6">
        <v>0</v>
      </c>
      <c r="R1684" s="7">
        <v>3.5546948253867679E-4</v>
      </c>
      <c r="S1684" s="7">
        <v>0</v>
      </c>
      <c r="T1684" s="6">
        <v>0</v>
      </c>
      <c r="U1684" s="6">
        <v>0</v>
      </c>
    </row>
    <row r="1685" spans="1:21" x14ac:dyDescent="0.3">
      <c r="A1685" t="s">
        <v>21</v>
      </c>
      <c r="B1685" t="s">
        <v>648</v>
      </c>
      <c r="C1685" t="s">
        <v>158</v>
      </c>
      <c r="D1685" t="s">
        <v>208</v>
      </c>
      <c r="E1685" t="s">
        <v>25</v>
      </c>
      <c r="F1685" t="s">
        <v>26</v>
      </c>
      <c r="G1685" t="s">
        <v>745</v>
      </c>
      <c r="H1685" t="s">
        <v>119</v>
      </c>
      <c r="I1685" t="s">
        <v>907</v>
      </c>
      <c r="J1685" t="s">
        <v>119</v>
      </c>
      <c r="K1685" t="s">
        <v>29</v>
      </c>
      <c r="L1685">
        <v>20</v>
      </c>
      <c r="N1685" s="5">
        <v>0.54</v>
      </c>
      <c r="O1685" t="s">
        <v>30</v>
      </c>
      <c r="P1685" s="5">
        <v>0.125</v>
      </c>
      <c r="Q1685" s="6">
        <v>533.02997630000004</v>
      </c>
      <c r="R1685" s="7">
        <v>6.1734118931197298E-4</v>
      </c>
      <c r="S1685" s="7">
        <v>0</v>
      </c>
      <c r="T1685" s="6">
        <v>0.32906135950797483</v>
      </c>
      <c r="U1685" s="6">
        <v>0</v>
      </c>
    </row>
    <row r="1686" spans="1:21" x14ac:dyDescent="0.3">
      <c r="A1686" t="s">
        <v>21</v>
      </c>
      <c r="B1686" t="s">
        <v>648</v>
      </c>
      <c r="C1686" t="s">
        <v>158</v>
      </c>
      <c r="D1686" t="s">
        <v>208</v>
      </c>
      <c r="E1686" t="s">
        <v>25</v>
      </c>
      <c r="F1686" t="s">
        <v>26</v>
      </c>
      <c r="G1686" t="s">
        <v>748</v>
      </c>
      <c r="H1686" t="s">
        <v>127</v>
      </c>
      <c r="I1686" t="s">
        <v>909</v>
      </c>
      <c r="J1686" t="s">
        <v>127</v>
      </c>
      <c r="K1686" t="s">
        <v>29</v>
      </c>
      <c r="L1686">
        <v>20</v>
      </c>
      <c r="N1686" s="5">
        <v>0</v>
      </c>
      <c r="O1686" t="s">
        <v>30</v>
      </c>
      <c r="P1686" s="5">
        <v>0.25251716499999999</v>
      </c>
      <c r="Q1686" s="6">
        <v>0</v>
      </c>
      <c r="R1686" s="7">
        <v>4.7762242207949806E-4</v>
      </c>
      <c r="S1686" s="7">
        <v>0</v>
      </c>
      <c r="T1686" s="6">
        <v>0</v>
      </c>
      <c r="U1686" s="6">
        <v>0</v>
      </c>
    </row>
    <row r="1687" spans="1:21" x14ac:dyDescent="0.3">
      <c r="A1687" t="s">
        <v>21</v>
      </c>
      <c r="B1687" t="s">
        <v>648</v>
      </c>
      <c r="C1687" t="s">
        <v>158</v>
      </c>
      <c r="D1687" t="s">
        <v>208</v>
      </c>
      <c r="E1687" t="s">
        <v>25</v>
      </c>
      <c r="F1687" t="s">
        <v>26</v>
      </c>
      <c r="G1687" t="s">
        <v>749</v>
      </c>
      <c r="H1687" t="s">
        <v>129</v>
      </c>
      <c r="I1687" t="s">
        <v>910</v>
      </c>
      <c r="J1687" t="s">
        <v>129</v>
      </c>
      <c r="K1687" t="s">
        <v>29</v>
      </c>
      <c r="L1687">
        <v>20</v>
      </c>
      <c r="N1687" s="5">
        <v>0</v>
      </c>
      <c r="O1687" t="s">
        <v>30</v>
      </c>
      <c r="P1687" s="5">
        <v>3.9876336999999998E-2</v>
      </c>
      <c r="Q1687" s="6">
        <v>0</v>
      </c>
      <c r="R1687" s="7">
        <v>6.621203777278544E-4</v>
      </c>
      <c r="S1687" s="7">
        <v>0</v>
      </c>
      <c r="T1687" s="6">
        <v>0</v>
      </c>
      <c r="U1687" s="6">
        <v>0</v>
      </c>
    </row>
    <row r="1688" spans="1:21" x14ac:dyDescent="0.3">
      <c r="A1688" t="s">
        <v>21</v>
      </c>
      <c r="B1688" t="s">
        <v>648</v>
      </c>
      <c r="C1688" t="s">
        <v>158</v>
      </c>
      <c r="D1688" t="s">
        <v>208</v>
      </c>
      <c r="E1688" t="s">
        <v>25</v>
      </c>
      <c r="F1688" t="s">
        <v>26</v>
      </c>
      <c r="G1688" t="s">
        <v>750</v>
      </c>
      <c r="H1688" t="s">
        <v>131</v>
      </c>
      <c r="I1688" t="s">
        <v>911</v>
      </c>
      <c r="J1688" t="s">
        <v>131</v>
      </c>
      <c r="K1688" t="s">
        <v>29</v>
      </c>
      <c r="L1688">
        <v>20</v>
      </c>
      <c r="N1688" s="5">
        <v>0</v>
      </c>
      <c r="O1688" t="s">
        <v>30</v>
      </c>
      <c r="P1688" s="5">
        <v>7.7345202000000002E-2</v>
      </c>
      <c r="Q1688" s="6">
        <v>0</v>
      </c>
      <c r="R1688" s="7">
        <v>6.5826394525516155E-4</v>
      </c>
      <c r="S1688" s="7">
        <v>0</v>
      </c>
      <c r="T1688" s="6">
        <v>0</v>
      </c>
      <c r="U1688" s="6">
        <v>0</v>
      </c>
    </row>
    <row r="1689" spans="1:21" x14ac:dyDescent="0.3">
      <c r="A1689" t="s">
        <v>21</v>
      </c>
      <c r="B1689" t="s">
        <v>648</v>
      </c>
      <c r="C1689" t="s">
        <v>158</v>
      </c>
      <c r="D1689" t="s">
        <v>208</v>
      </c>
      <c r="E1689" t="s">
        <v>25</v>
      </c>
      <c r="F1689" t="s">
        <v>31</v>
      </c>
      <c r="G1689" t="s">
        <v>752</v>
      </c>
      <c r="H1689" t="s">
        <v>28</v>
      </c>
      <c r="I1689" t="s">
        <v>28</v>
      </c>
      <c r="J1689" t="s">
        <v>28</v>
      </c>
      <c r="K1689" t="s">
        <v>29</v>
      </c>
      <c r="L1689">
        <v>20</v>
      </c>
      <c r="N1689" s="5">
        <v>0</v>
      </c>
      <c r="O1689" t="s">
        <v>30</v>
      </c>
      <c r="P1689" s="5">
        <v>0.3</v>
      </c>
      <c r="Q1689" s="6">
        <v>0</v>
      </c>
      <c r="R1689" s="7">
        <v>9.5592450274500484E-4</v>
      </c>
      <c r="S1689" s="7">
        <v>0</v>
      </c>
      <c r="T1689" s="6">
        <v>0</v>
      </c>
      <c r="U1689" s="6">
        <v>0</v>
      </c>
    </row>
    <row r="1690" spans="1:21" x14ac:dyDescent="0.3">
      <c r="A1690" t="s">
        <v>21</v>
      </c>
      <c r="B1690" t="s">
        <v>648</v>
      </c>
      <c r="C1690" t="s">
        <v>158</v>
      </c>
      <c r="D1690" t="s">
        <v>208</v>
      </c>
      <c r="E1690" t="s">
        <v>25</v>
      </c>
      <c r="F1690" t="s">
        <v>31</v>
      </c>
      <c r="G1690" t="s">
        <v>753</v>
      </c>
      <c r="H1690" t="s">
        <v>162</v>
      </c>
      <c r="I1690" t="s">
        <v>162</v>
      </c>
      <c r="J1690" t="s">
        <v>162</v>
      </c>
      <c r="K1690" t="s">
        <v>29</v>
      </c>
      <c r="L1690">
        <v>15</v>
      </c>
      <c r="N1690" s="5">
        <v>9.4999999999999998E-3</v>
      </c>
      <c r="O1690" t="s">
        <v>30</v>
      </c>
      <c r="P1690" s="5">
        <v>0.06</v>
      </c>
      <c r="Q1690" s="6">
        <v>688.22406469999999</v>
      </c>
      <c r="R1690" s="7">
        <v>3.4388204221613705E-4</v>
      </c>
      <c r="S1690" s="7">
        <v>0</v>
      </c>
      <c r="T1690" s="6">
        <v>0.23666789687132683</v>
      </c>
      <c r="U1690" s="6">
        <v>0</v>
      </c>
    </row>
    <row r="1691" spans="1:21" x14ac:dyDescent="0.3">
      <c r="A1691" t="s">
        <v>21</v>
      </c>
      <c r="B1691" t="s">
        <v>648</v>
      </c>
      <c r="C1691" t="s">
        <v>158</v>
      </c>
      <c r="D1691" t="s">
        <v>208</v>
      </c>
      <c r="E1691" t="s">
        <v>25</v>
      </c>
      <c r="F1691" t="s">
        <v>31</v>
      </c>
      <c r="G1691" t="s">
        <v>754</v>
      </c>
      <c r="H1691" t="s">
        <v>164</v>
      </c>
      <c r="I1691" t="s">
        <v>164</v>
      </c>
      <c r="J1691" t="s">
        <v>164</v>
      </c>
      <c r="K1691" t="s">
        <v>29</v>
      </c>
      <c r="L1691">
        <v>10</v>
      </c>
      <c r="N1691" s="5">
        <v>0.3</v>
      </c>
      <c r="O1691" t="s">
        <v>30</v>
      </c>
      <c r="P1691" s="5">
        <v>2.4565356999999999E-2</v>
      </c>
      <c r="Q1691" s="6">
        <v>8508.3577580000001</v>
      </c>
      <c r="R1691" s="7">
        <v>1.5041279839351773E-3</v>
      </c>
      <c r="S1691" s="7">
        <v>-6.8840361200273037E-4</v>
      </c>
      <c r="T1691" s="6">
        <v>12.797659001139765</v>
      </c>
      <c r="U1691" s="6">
        <v>-5.8571842128186526</v>
      </c>
    </row>
    <row r="1692" spans="1:21" x14ac:dyDescent="0.3">
      <c r="A1692" t="s">
        <v>21</v>
      </c>
      <c r="B1692" t="s">
        <v>648</v>
      </c>
      <c r="C1692" t="s">
        <v>158</v>
      </c>
      <c r="D1692" t="s">
        <v>208</v>
      </c>
      <c r="E1692" t="s">
        <v>25</v>
      </c>
      <c r="F1692" t="s">
        <v>31</v>
      </c>
      <c r="G1692" t="s">
        <v>755</v>
      </c>
      <c r="H1692" t="s">
        <v>84</v>
      </c>
      <c r="I1692" t="s">
        <v>84</v>
      </c>
      <c r="J1692" t="s">
        <v>84</v>
      </c>
      <c r="K1692" t="s">
        <v>29</v>
      </c>
      <c r="L1692">
        <v>20</v>
      </c>
      <c r="N1692" s="5">
        <v>6.7500000000000004E-2</v>
      </c>
      <c r="O1692" t="s">
        <v>30</v>
      </c>
      <c r="P1692" s="5">
        <v>4.7814608000000001E-2</v>
      </c>
      <c r="Q1692" s="6">
        <v>3894.6797689999999</v>
      </c>
      <c r="R1692" s="7">
        <v>2.9082995607032717E-4</v>
      </c>
      <c r="S1692" s="7">
        <v>0</v>
      </c>
      <c r="T1692" s="6">
        <v>2.4043462405837399</v>
      </c>
      <c r="U1692" s="6">
        <v>0</v>
      </c>
    </row>
    <row r="1693" spans="1:21" x14ac:dyDescent="0.3">
      <c r="A1693" t="s">
        <v>21</v>
      </c>
      <c r="B1693" t="s">
        <v>648</v>
      </c>
      <c r="C1693" t="s">
        <v>158</v>
      </c>
      <c r="D1693" t="s">
        <v>208</v>
      </c>
      <c r="E1693" t="s">
        <v>25</v>
      </c>
      <c r="F1693" t="s">
        <v>31</v>
      </c>
      <c r="G1693" t="s">
        <v>756</v>
      </c>
      <c r="H1693" t="s">
        <v>86</v>
      </c>
      <c r="I1693" t="s">
        <v>86</v>
      </c>
      <c r="J1693" t="s">
        <v>86</v>
      </c>
      <c r="K1693" t="s">
        <v>29</v>
      </c>
      <c r="L1693">
        <v>20</v>
      </c>
      <c r="N1693" s="5">
        <v>0</v>
      </c>
      <c r="O1693" t="s">
        <v>30</v>
      </c>
      <c r="P1693" s="5">
        <v>2.4537237E-2</v>
      </c>
      <c r="Q1693" s="6">
        <v>0</v>
      </c>
      <c r="R1693" s="7">
        <v>4.1614304261794292E-4</v>
      </c>
      <c r="S1693" s="7">
        <v>0</v>
      </c>
      <c r="T1693" s="6">
        <v>0</v>
      </c>
      <c r="U1693" s="6">
        <v>0</v>
      </c>
    </row>
    <row r="1694" spans="1:21" x14ac:dyDescent="0.3">
      <c r="A1694" t="s">
        <v>21</v>
      </c>
      <c r="B1694" t="s">
        <v>648</v>
      </c>
      <c r="C1694" t="s">
        <v>158</v>
      </c>
      <c r="D1694" t="s">
        <v>208</v>
      </c>
      <c r="E1694" t="s">
        <v>25</v>
      </c>
      <c r="F1694" t="s">
        <v>31</v>
      </c>
      <c r="G1694" t="s">
        <v>757</v>
      </c>
      <c r="H1694" t="s">
        <v>88</v>
      </c>
      <c r="I1694" t="s">
        <v>900</v>
      </c>
      <c r="J1694" t="s">
        <v>88</v>
      </c>
      <c r="K1694" t="s">
        <v>29</v>
      </c>
      <c r="L1694">
        <v>20</v>
      </c>
      <c r="N1694" s="5">
        <v>0.351348259</v>
      </c>
      <c r="O1694" t="s">
        <v>30</v>
      </c>
      <c r="P1694" s="5">
        <v>0.14324246600000001</v>
      </c>
      <c r="Q1694" s="6">
        <v>78611.343519999995</v>
      </c>
      <c r="R1694" s="7">
        <v>4.6997706804856874E-4</v>
      </c>
      <c r="S1694" s="7">
        <v>0</v>
      </c>
      <c r="T1694" s="6">
        <v>36.945528742888449</v>
      </c>
      <c r="U1694" s="6">
        <v>0</v>
      </c>
    </row>
    <row r="1695" spans="1:21" x14ac:dyDescent="0.3">
      <c r="A1695" t="s">
        <v>21</v>
      </c>
      <c r="B1695" t="s">
        <v>648</v>
      </c>
      <c r="C1695" t="s">
        <v>158</v>
      </c>
      <c r="D1695" t="s">
        <v>208</v>
      </c>
      <c r="E1695" t="s">
        <v>25</v>
      </c>
      <c r="F1695" t="s">
        <v>31</v>
      </c>
      <c r="G1695" t="s">
        <v>758</v>
      </c>
      <c r="H1695" t="s">
        <v>90</v>
      </c>
      <c r="I1695" t="s">
        <v>901</v>
      </c>
      <c r="J1695" t="s">
        <v>90</v>
      </c>
      <c r="K1695" t="s">
        <v>29</v>
      </c>
      <c r="L1695">
        <v>20</v>
      </c>
      <c r="N1695" s="5">
        <v>0.14625953999999999</v>
      </c>
      <c r="O1695" t="s">
        <v>30</v>
      </c>
      <c r="P1695" s="5">
        <v>0.33355068900000001</v>
      </c>
      <c r="Q1695" s="6">
        <v>116100.97990000001</v>
      </c>
      <c r="R1695" s="7">
        <v>5.9368043565273434E-4</v>
      </c>
      <c r="S1695" s="7">
        <v>0</v>
      </c>
      <c r="T1695" s="6">
        <v>68.926880326741355</v>
      </c>
      <c r="U1695" s="6">
        <v>0</v>
      </c>
    </row>
    <row r="1696" spans="1:21" x14ac:dyDescent="0.3">
      <c r="A1696" t="s">
        <v>21</v>
      </c>
      <c r="B1696" t="s">
        <v>648</v>
      </c>
      <c r="C1696" t="s">
        <v>158</v>
      </c>
      <c r="D1696" t="s">
        <v>208</v>
      </c>
      <c r="E1696" t="s">
        <v>25</v>
      </c>
      <c r="F1696" t="s">
        <v>31</v>
      </c>
      <c r="G1696" t="s">
        <v>759</v>
      </c>
      <c r="H1696" t="s">
        <v>92</v>
      </c>
      <c r="I1696" t="s">
        <v>902</v>
      </c>
      <c r="J1696" t="s">
        <v>92</v>
      </c>
      <c r="K1696" t="s">
        <v>29</v>
      </c>
      <c r="L1696">
        <v>20</v>
      </c>
      <c r="N1696" s="5">
        <v>5.7245342999999997E-2</v>
      </c>
      <c r="O1696" t="s">
        <v>30</v>
      </c>
      <c r="P1696" s="5">
        <v>0.16358114100000001</v>
      </c>
      <c r="Q1696" s="6">
        <v>15193.83275</v>
      </c>
      <c r="R1696" s="7">
        <v>5.052676683902494E-4</v>
      </c>
      <c r="S1696" s="7">
        <v>0</v>
      </c>
      <c r="T1696" s="6">
        <v>7.6769524475039113</v>
      </c>
      <c r="U1696" s="6">
        <v>0</v>
      </c>
    </row>
    <row r="1697" spans="1:21" x14ac:dyDescent="0.3">
      <c r="A1697" t="s">
        <v>21</v>
      </c>
      <c r="B1697" t="s">
        <v>648</v>
      </c>
      <c r="C1697" t="s">
        <v>158</v>
      </c>
      <c r="D1697" t="s">
        <v>208</v>
      </c>
      <c r="E1697" t="s">
        <v>25</v>
      </c>
      <c r="F1697" t="s">
        <v>31</v>
      </c>
      <c r="G1697" t="s">
        <v>760</v>
      </c>
      <c r="H1697" t="s">
        <v>94</v>
      </c>
      <c r="I1697" t="s">
        <v>903</v>
      </c>
      <c r="J1697" t="s">
        <v>94</v>
      </c>
      <c r="K1697" t="s">
        <v>29</v>
      </c>
      <c r="L1697">
        <v>20</v>
      </c>
      <c r="N1697" s="5">
        <v>0.142106125</v>
      </c>
      <c r="O1697" t="s">
        <v>30</v>
      </c>
      <c r="P1697" s="5">
        <v>0.193045515</v>
      </c>
      <c r="Q1697" s="6">
        <v>45766.416400000002</v>
      </c>
      <c r="R1697" s="7">
        <v>3.9155134191055306E-4</v>
      </c>
      <c r="S1697" s="7">
        <v>0</v>
      </c>
      <c r="T1697" s="6">
        <v>17.919901755857143</v>
      </c>
      <c r="U1697" s="6">
        <v>0</v>
      </c>
    </row>
    <row r="1698" spans="1:21" x14ac:dyDescent="0.3">
      <c r="A1698" t="s">
        <v>21</v>
      </c>
      <c r="B1698" t="s">
        <v>648</v>
      </c>
      <c r="C1698" t="s">
        <v>158</v>
      </c>
      <c r="D1698" t="s">
        <v>208</v>
      </c>
      <c r="E1698" t="s">
        <v>25</v>
      </c>
      <c r="F1698" t="s">
        <v>31</v>
      </c>
      <c r="G1698" t="s">
        <v>761</v>
      </c>
      <c r="H1698" t="s">
        <v>96</v>
      </c>
      <c r="I1698" t="s">
        <v>904</v>
      </c>
      <c r="J1698" t="s">
        <v>96</v>
      </c>
      <c r="K1698" t="s">
        <v>29</v>
      </c>
      <c r="L1698">
        <v>11</v>
      </c>
      <c r="N1698" s="5">
        <v>0.9</v>
      </c>
      <c r="O1698" t="s">
        <v>30</v>
      </c>
      <c r="P1698" s="5">
        <v>0.04</v>
      </c>
      <c r="Q1698" s="6">
        <v>43301.798130000003</v>
      </c>
      <c r="R1698" s="7">
        <v>1.7936300123596528E-3</v>
      </c>
      <c r="S1698" s="7">
        <v>0</v>
      </c>
      <c r="T1698" s="6">
        <v>77.667404715107097</v>
      </c>
      <c r="U1698" s="6">
        <v>0</v>
      </c>
    </row>
    <row r="1699" spans="1:21" x14ac:dyDescent="0.3">
      <c r="A1699" t="s">
        <v>21</v>
      </c>
      <c r="B1699" t="s">
        <v>648</v>
      </c>
      <c r="C1699" t="s">
        <v>158</v>
      </c>
      <c r="D1699" t="s">
        <v>208</v>
      </c>
      <c r="E1699" t="s">
        <v>25</v>
      </c>
      <c r="F1699" t="s">
        <v>31</v>
      </c>
      <c r="G1699" t="s">
        <v>762</v>
      </c>
      <c r="H1699" t="s">
        <v>100</v>
      </c>
      <c r="I1699" t="s">
        <v>100</v>
      </c>
      <c r="J1699" t="s">
        <v>100</v>
      </c>
      <c r="K1699" t="s">
        <v>29</v>
      </c>
      <c r="L1699">
        <v>20</v>
      </c>
      <c r="N1699" s="5">
        <v>9.4999999999999998E-3</v>
      </c>
      <c r="O1699" t="s">
        <v>30</v>
      </c>
      <c r="P1699" s="5">
        <v>0.1</v>
      </c>
      <c r="Q1699" s="6">
        <v>1211.5814820000001</v>
      </c>
      <c r="R1699" s="7">
        <v>8.9287944615525669E-4</v>
      </c>
      <c r="S1699" s="7">
        <v>0</v>
      </c>
      <c r="T1699" s="6">
        <v>1.0817962026201251</v>
      </c>
      <c r="U1699" s="6">
        <v>0</v>
      </c>
    </row>
    <row r="1700" spans="1:21" x14ac:dyDescent="0.3">
      <c r="A1700" t="s">
        <v>21</v>
      </c>
      <c r="B1700" t="s">
        <v>648</v>
      </c>
      <c r="C1700" t="s">
        <v>158</v>
      </c>
      <c r="D1700" t="s">
        <v>208</v>
      </c>
      <c r="E1700" t="s">
        <v>25</v>
      </c>
      <c r="F1700" t="s">
        <v>31</v>
      </c>
      <c r="G1700" t="s">
        <v>763</v>
      </c>
      <c r="H1700" t="s">
        <v>102</v>
      </c>
      <c r="I1700" t="s">
        <v>102</v>
      </c>
      <c r="J1700" t="s">
        <v>102</v>
      </c>
      <c r="K1700" t="s">
        <v>29</v>
      </c>
      <c r="L1700">
        <v>11</v>
      </c>
      <c r="N1700" s="5">
        <v>0.02</v>
      </c>
      <c r="O1700" t="s">
        <v>30</v>
      </c>
      <c r="P1700" s="5">
        <v>1.72E-2</v>
      </c>
      <c r="Q1700" s="6">
        <v>394.2279623</v>
      </c>
      <c r="R1700" s="7">
        <v>1.7936300123596526E-3</v>
      </c>
      <c r="S1700" s="7">
        <v>0</v>
      </c>
      <c r="T1700" s="6">
        <v>0.70709910489266969</v>
      </c>
      <c r="U1700" s="6">
        <v>0</v>
      </c>
    </row>
    <row r="1701" spans="1:21" x14ac:dyDescent="0.3">
      <c r="A1701" t="s">
        <v>21</v>
      </c>
      <c r="B1701" t="s">
        <v>648</v>
      </c>
      <c r="C1701" t="s">
        <v>158</v>
      </c>
      <c r="D1701" t="s">
        <v>208</v>
      </c>
      <c r="E1701" t="s">
        <v>25</v>
      </c>
      <c r="F1701" t="s">
        <v>31</v>
      </c>
      <c r="G1701" t="s">
        <v>764</v>
      </c>
      <c r="H1701" t="s">
        <v>106</v>
      </c>
      <c r="I1701" t="s">
        <v>106</v>
      </c>
      <c r="J1701" t="s">
        <v>106</v>
      </c>
      <c r="K1701" t="s">
        <v>29</v>
      </c>
      <c r="L1701">
        <v>11</v>
      </c>
      <c r="N1701" s="5">
        <v>6.5000000000000002E-2</v>
      </c>
      <c r="O1701" t="s">
        <v>30</v>
      </c>
      <c r="P1701" s="5">
        <v>7.1199999999999999E-2</v>
      </c>
      <c r="Q1701" s="6">
        <v>5613.8774890000004</v>
      </c>
      <c r="R1701" s="7">
        <v>6.6781151113718784E-4</v>
      </c>
      <c r="S1701" s="7">
        <v>0</v>
      </c>
      <c r="T1701" s="6">
        <v>3.7490120092681321</v>
      </c>
      <c r="U1701" s="6">
        <v>0</v>
      </c>
    </row>
    <row r="1702" spans="1:21" x14ac:dyDescent="0.3">
      <c r="A1702" t="s">
        <v>21</v>
      </c>
      <c r="B1702" t="s">
        <v>648</v>
      </c>
      <c r="C1702" t="s">
        <v>158</v>
      </c>
      <c r="D1702" t="s">
        <v>208</v>
      </c>
      <c r="E1702" t="s">
        <v>25</v>
      </c>
      <c r="F1702" t="s">
        <v>31</v>
      </c>
      <c r="G1702" t="s">
        <v>765</v>
      </c>
      <c r="H1702" t="s">
        <v>108</v>
      </c>
      <c r="I1702" t="s">
        <v>108</v>
      </c>
      <c r="J1702" t="s">
        <v>108</v>
      </c>
      <c r="K1702" t="s">
        <v>29</v>
      </c>
      <c r="L1702">
        <v>2</v>
      </c>
      <c r="M1702" t="s">
        <v>176</v>
      </c>
      <c r="N1702" s="5">
        <v>0</v>
      </c>
      <c r="O1702" t="s">
        <v>30</v>
      </c>
      <c r="P1702" s="5">
        <v>0.05</v>
      </c>
      <c r="Q1702" s="6">
        <v>0</v>
      </c>
      <c r="R1702" s="7">
        <v>6.1734118931197298E-4</v>
      </c>
      <c r="S1702" s="7">
        <v>0</v>
      </c>
      <c r="T1702" s="6">
        <v>0</v>
      </c>
      <c r="U1702" s="6">
        <v>0</v>
      </c>
    </row>
    <row r="1703" spans="1:21" x14ac:dyDescent="0.3">
      <c r="A1703" t="s">
        <v>21</v>
      </c>
      <c r="B1703" t="s">
        <v>648</v>
      </c>
      <c r="C1703" t="s">
        <v>158</v>
      </c>
      <c r="D1703" t="s">
        <v>208</v>
      </c>
      <c r="E1703" t="s">
        <v>25</v>
      </c>
      <c r="F1703" t="s">
        <v>31</v>
      </c>
      <c r="G1703" t="s">
        <v>766</v>
      </c>
      <c r="H1703" t="s">
        <v>111</v>
      </c>
      <c r="I1703" t="s">
        <v>111</v>
      </c>
      <c r="J1703" t="s">
        <v>111</v>
      </c>
      <c r="K1703" t="s">
        <v>29</v>
      </c>
      <c r="L1703">
        <v>20</v>
      </c>
      <c r="N1703" s="5">
        <v>2.2499999999999998E-3</v>
      </c>
      <c r="O1703" t="s">
        <v>30</v>
      </c>
      <c r="P1703" s="5">
        <v>0.146537695</v>
      </c>
      <c r="Q1703" s="6">
        <v>515.17017429999999</v>
      </c>
      <c r="R1703" s="7">
        <v>6.1734118931197298E-4</v>
      </c>
      <c r="S1703" s="7">
        <v>0</v>
      </c>
      <c r="T1703" s="6">
        <v>0.31803576810041839</v>
      </c>
      <c r="U1703" s="6">
        <v>0</v>
      </c>
    </row>
    <row r="1704" spans="1:21" x14ac:dyDescent="0.3">
      <c r="A1704" t="s">
        <v>21</v>
      </c>
      <c r="B1704" t="s">
        <v>648</v>
      </c>
      <c r="C1704" t="s">
        <v>158</v>
      </c>
      <c r="D1704" t="s">
        <v>208</v>
      </c>
      <c r="E1704" t="s">
        <v>25</v>
      </c>
      <c r="F1704" t="s">
        <v>31</v>
      </c>
      <c r="G1704" t="s">
        <v>767</v>
      </c>
      <c r="H1704" t="s">
        <v>115</v>
      </c>
      <c r="I1704" t="s">
        <v>905</v>
      </c>
      <c r="J1704" t="s">
        <v>115</v>
      </c>
      <c r="K1704" t="s">
        <v>29</v>
      </c>
      <c r="L1704">
        <v>20</v>
      </c>
      <c r="N1704" s="5">
        <v>0.19</v>
      </c>
      <c r="O1704" t="s">
        <v>30</v>
      </c>
      <c r="P1704" s="5">
        <v>0.14684264699999999</v>
      </c>
      <c r="Q1704" s="6">
        <v>44844.970959999999</v>
      </c>
      <c r="R1704" s="7">
        <v>1.9630465289106707E-4</v>
      </c>
      <c r="S1704" s="7">
        <v>0</v>
      </c>
      <c r="T1704" s="6">
        <v>8.8032764582127818</v>
      </c>
      <c r="U1704" s="6">
        <v>0</v>
      </c>
    </row>
    <row r="1705" spans="1:21" x14ac:dyDescent="0.3">
      <c r="A1705" t="s">
        <v>21</v>
      </c>
      <c r="B1705" t="s">
        <v>648</v>
      </c>
      <c r="C1705" t="s">
        <v>158</v>
      </c>
      <c r="D1705" t="s">
        <v>208</v>
      </c>
      <c r="E1705" t="s">
        <v>25</v>
      </c>
      <c r="F1705" t="s">
        <v>31</v>
      </c>
      <c r="G1705" t="s">
        <v>768</v>
      </c>
      <c r="H1705" t="s">
        <v>117</v>
      </c>
      <c r="I1705" t="s">
        <v>906</v>
      </c>
      <c r="J1705" t="s">
        <v>117</v>
      </c>
      <c r="K1705" t="s">
        <v>29</v>
      </c>
      <c r="L1705">
        <v>20</v>
      </c>
      <c r="N1705" s="5">
        <v>0.14249999999999999</v>
      </c>
      <c r="O1705" t="s">
        <v>30</v>
      </c>
      <c r="P1705" s="5">
        <v>2.8524539000000002E-2</v>
      </c>
      <c r="Q1705" s="6">
        <v>4711.9838360000003</v>
      </c>
      <c r="R1705" s="7">
        <v>3.5546948253867673E-4</v>
      </c>
      <c r="S1705" s="7">
        <v>0</v>
      </c>
      <c r="T1705" s="6">
        <v>1.6749664559135291</v>
      </c>
      <c r="U1705" s="6">
        <v>0</v>
      </c>
    </row>
    <row r="1706" spans="1:21" x14ac:dyDescent="0.3">
      <c r="A1706" t="s">
        <v>21</v>
      </c>
      <c r="B1706" t="s">
        <v>648</v>
      </c>
      <c r="C1706" t="s">
        <v>158</v>
      </c>
      <c r="D1706" t="s">
        <v>208</v>
      </c>
      <c r="E1706" t="s">
        <v>25</v>
      </c>
      <c r="F1706" t="s">
        <v>31</v>
      </c>
      <c r="G1706" t="s">
        <v>769</v>
      </c>
      <c r="H1706" t="s">
        <v>119</v>
      </c>
      <c r="I1706" t="s">
        <v>907</v>
      </c>
      <c r="J1706" t="s">
        <v>119</v>
      </c>
      <c r="K1706" t="s">
        <v>29</v>
      </c>
      <c r="L1706">
        <v>20</v>
      </c>
      <c r="N1706" s="5">
        <v>0.54</v>
      </c>
      <c r="O1706" t="s">
        <v>30</v>
      </c>
      <c r="P1706" s="5">
        <v>0.125</v>
      </c>
      <c r="Q1706" s="6">
        <v>100127.42200000001</v>
      </c>
      <c r="R1706" s="7">
        <v>6.1734118931197298E-4</v>
      </c>
      <c r="S1706" s="7">
        <v>0</v>
      </c>
      <c r="T1706" s="6">
        <v>61.812781780221812</v>
      </c>
      <c r="U1706" s="6">
        <v>0</v>
      </c>
    </row>
    <row r="1707" spans="1:21" x14ac:dyDescent="0.3">
      <c r="A1707" t="s">
        <v>21</v>
      </c>
      <c r="B1707" t="s">
        <v>648</v>
      </c>
      <c r="C1707" t="s">
        <v>158</v>
      </c>
      <c r="D1707" t="s">
        <v>208</v>
      </c>
      <c r="E1707" t="s">
        <v>25</v>
      </c>
      <c r="F1707" t="s">
        <v>31</v>
      </c>
      <c r="G1707" t="s">
        <v>770</v>
      </c>
      <c r="H1707" t="s">
        <v>121</v>
      </c>
      <c r="I1707" t="s">
        <v>121</v>
      </c>
      <c r="J1707" t="s">
        <v>121</v>
      </c>
      <c r="K1707" t="s">
        <v>29</v>
      </c>
      <c r="L1707">
        <v>11</v>
      </c>
      <c r="N1707" s="5">
        <v>0.65</v>
      </c>
      <c r="O1707" t="s">
        <v>30</v>
      </c>
      <c r="P1707" s="5">
        <v>0.12</v>
      </c>
      <c r="Q1707" s="6">
        <v>107892.8593</v>
      </c>
      <c r="R1707" s="7">
        <v>6.1734118931197298E-4</v>
      </c>
      <c r="S1707" s="7">
        <v>0</v>
      </c>
      <c r="T1707" s="6">
        <v>66.60670607853136</v>
      </c>
      <c r="U1707" s="6">
        <v>0</v>
      </c>
    </row>
    <row r="1708" spans="1:21" x14ac:dyDescent="0.3">
      <c r="A1708" t="s">
        <v>21</v>
      </c>
      <c r="B1708" t="s">
        <v>648</v>
      </c>
      <c r="C1708" t="s">
        <v>158</v>
      </c>
      <c r="D1708" t="s">
        <v>208</v>
      </c>
      <c r="E1708" t="s">
        <v>25</v>
      </c>
      <c r="F1708" t="s">
        <v>31</v>
      </c>
      <c r="G1708" t="s">
        <v>771</v>
      </c>
      <c r="H1708" t="s">
        <v>123</v>
      </c>
      <c r="I1708" t="s">
        <v>123</v>
      </c>
      <c r="J1708" t="s">
        <v>123</v>
      </c>
      <c r="K1708" t="s">
        <v>29</v>
      </c>
      <c r="L1708">
        <v>15</v>
      </c>
      <c r="N1708" s="5">
        <v>0</v>
      </c>
      <c r="O1708" t="s">
        <v>30</v>
      </c>
      <c r="P1708" s="5">
        <v>2.0452499999999998E-2</v>
      </c>
      <c r="Q1708" s="6">
        <v>0</v>
      </c>
      <c r="R1708" s="7">
        <v>6.1734118931197298E-4</v>
      </c>
      <c r="S1708" s="7">
        <v>0</v>
      </c>
      <c r="T1708" s="6">
        <v>0</v>
      </c>
      <c r="U1708" s="6">
        <v>0</v>
      </c>
    </row>
    <row r="1709" spans="1:21" x14ac:dyDescent="0.3">
      <c r="A1709" t="s">
        <v>21</v>
      </c>
      <c r="B1709" t="s">
        <v>648</v>
      </c>
      <c r="C1709" t="s">
        <v>158</v>
      </c>
      <c r="D1709" t="s">
        <v>208</v>
      </c>
      <c r="E1709" t="s">
        <v>25</v>
      </c>
      <c r="F1709" t="s">
        <v>31</v>
      </c>
      <c r="G1709" t="s">
        <v>772</v>
      </c>
      <c r="H1709" t="s">
        <v>207</v>
      </c>
      <c r="I1709" t="s">
        <v>207</v>
      </c>
      <c r="J1709" t="s">
        <v>207</v>
      </c>
      <c r="K1709" t="s">
        <v>29</v>
      </c>
      <c r="L1709">
        <v>2</v>
      </c>
      <c r="M1709" t="s">
        <v>208</v>
      </c>
      <c r="N1709" s="5">
        <v>0</v>
      </c>
      <c r="O1709" t="s">
        <v>30</v>
      </c>
      <c r="P1709" s="5">
        <v>0.05</v>
      </c>
      <c r="Q1709" s="6">
        <v>0</v>
      </c>
      <c r="R1709" s="7">
        <v>6.1734118931197298E-4</v>
      </c>
      <c r="S1709" s="7">
        <v>0</v>
      </c>
      <c r="T1709" s="6">
        <v>0</v>
      </c>
      <c r="U1709" s="6">
        <v>0</v>
      </c>
    </row>
    <row r="1710" spans="1:21" x14ac:dyDescent="0.3">
      <c r="A1710" t="s">
        <v>21</v>
      </c>
      <c r="B1710" t="s">
        <v>648</v>
      </c>
      <c r="C1710" t="s">
        <v>158</v>
      </c>
      <c r="D1710" t="s">
        <v>208</v>
      </c>
      <c r="E1710" t="s">
        <v>25</v>
      </c>
      <c r="F1710" t="s">
        <v>31</v>
      </c>
      <c r="G1710" t="s">
        <v>773</v>
      </c>
      <c r="H1710" t="s">
        <v>127</v>
      </c>
      <c r="I1710" t="s">
        <v>909</v>
      </c>
      <c r="J1710" t="s">
        <v>127</v>
      </c>
      <c r="K1710" t="s">
        <v>29</v>
      </c>
      <c r="L1710">
        <v>20</v>
      </c>
      <c r="N1710" s="5">
        <v>1.6251060000000001E-2</v>
      </c>
      <c r="O1710" t="s">
        <v>30</v>
      </c>
      <c r="P1710" s="5">
        <v>0.25251716499999999</v>
      </c>
      <c r="Q1710" s="6">
        <v>6874.3693370000001</v>
      </c>
      <c r="R1710" s="7">
        <v>4.7762242207949806E-4</v>
      </c>
      <c r="S1710" s="7">
        <v>0</v>
      </c>
      <c r="T1710" s="6">
        <v>3.2833529330069733</v>
      </c>
      <c r="U1710" s="6">
        <v>0</v>
      </c>
    </row>
    <row r="1711" spans="1:21" x14ac:dyDescent="0.3">
      <c r="A1711" t="s">
        <v>21</v>
      </c>
      <c r="B1711" t="s">
        <v>648</v>
      </c>
      <c r="C1711" t="s">
        <v>158</v>
      </c>
      <c r="D1711" t="s">
        <v>208</v>
      </c>
      <c r="E1711" t="s">
        <v>25</v>
      </c>
      <c r="F1711" t="s">
        <v>31</v>
      </c>
      <c r="G1711" t="s">
        <v>774</v>
      </c>
      <c r="H1711" t="s">
        <v>129</v>
      </c>
      <c r="I1711" t="s">
        <v>910</v>
      </c>
      <c r="J1711" t="s">
        <v>129</v>
      </c>
      <c r="K1711" t="s">
        <v>29</v>
      </c>
      <c r="L1711">
        <v>20</v>
      </c>
      <c r="N1711" s="5">
        <v>6.3605939999999998E-3</v>
      </c>
      <c r="O1711" t="s">
        <v>30</v>
      </c>
      <c r="P1711" s="5">
        <v>3.9876336999999998E-2</v>
      </c>
      <c r="Q1711" s="6">
        <v>294.0988868</v>
      </c>
      <c r="R1711" s="7">
        <v>6.621203777278544E-4</v>
      </c>
      <c r="S1711" s="7">
        <v>0</v>
      </c>
      <c r="T1711" s="6">
        <v>0.1947288660173575</v>
      </c>
      <c r="U1711" s="6">
        <v>0</v>
      </c>
    </row>
    <row r="1712" spans="1:21" x14ac:dyDescent="0.3">
      <c r="A1712" t="s">
        <v>21</v>
      </c>
      <c r="B1712" t="s">
        <v>648</v>
      </c>
      <c r="C1712" t="s">
        <v>158</v>
      </c>
      <c r="D1712" t="s">
        <v>208</v>
      </c>
      <c r="E1712" t="s">
        <v>25</v>
      </c>
      <c r="F1712" t="s">
        <v>31</v>
      </c>
      <c r="G1712" t="s">
        <v>775</v>
      </c>
      <c r="H1712" t="s">
        <v>131</v>
      </c>
      <c r="I1712" t="s">
        <v>911</v>
      </c>
      <c r="J1712" t="s">
        <v>131</v>
      </c>
      <c r="K1712" t="s">
        <v>29</v>
      </c>
      <c r="L1712">
        <v>20</v>
      </c>
      <c r="N1712" s="5">
        <v>1.5789569E-2</v>
      </c>
      <c r="O1712" t="s">
        <v>30</v>
      </c>
      <c r="P1712" s="5">
        <v>7.7345202000000002E-2</v>
      </c>
      <c r="Q1712" s="6">
        <v>1483.214444</v>
      </c>
      <c r="R1712" s="7">
        <v>6.5826394525516155E-4</v>
      </c>
      <c r="S1712" s="7">
        <v>0</v>
      </c>
      <c r="T1712" s="6">
        <v>0.97634659156688086</v>
      </c>
      <c r="U1712" s="6">
        <v>0</v>
      </c>
    </row>
    <row r="1713" spans="1:21" x14ac:dyDescent="0.3">
      <c r="A1713" t="s">
        <v>21</v>
      </c>
      <c r="B1713" t="s">
        <v>648</v>
      </c>
      <c r="C1713" t="s">
        <v>158</v>
      </c>
      <c r="D1713" t="s">
        <v>208</v>
      </c>
      <c r="E1713" t="s">
        <v>25</v>
      </c>
      <c r="F1713" t="s">
        <v>31</v>
      </c>
      <c r="G1713" t="s">
        <v>776</v>
      </c>
      <c r="H1713" t="s">
        <v>157</v>
      </c>
      <c r="I1713" t="s">
        <v>912</v>
      </c>
      <c r="J1713" t="s">
        <v>157</v>
      </c>
      <c r="K1713" t="s">
        <v>29</v>
      </c>
      <c r="L1713">
        <v>11</v>
      </c>
      <c r="N1713" s="5">
        <v>0.52</v>
      </c>
      <c r="O1713" t="s">
        <v>30</v>
      </c>
      <c r="P1713" s="5">
        <v>0.09</v>
      </c>
      <c r="Q1713" s="6">
        <v>59629.628019999996</v>
      </c>
      <c r="R1713" s="7">
        <v>6.1734118931197298E-4</v>
      </c>
      <c r="S1713" s="7">
        <v>0</v>
      </c>
      <c r="T1713" s="6">
        <v>36.811825480097347</v>
      </c>
      <c r="U1713" s="6">
        <v>0</v>
      </c>
    </row>
    <row r="1714" spans="1:21" x14ac:dyDescent="0.3">
      <c r="A1714" t="s">
        <v>21</v>
      </c>
      <c r="B1714" t="s">
        <v>648</v>
      </c>
      <c r="C1714" t="s">
        <v>158</v>
      </c>
      <c r="D1714" t="s">
        <v>208</v>
      </c>
      <c r="E1714" t="s">
        <v>25</v>
      </c>
      <c r="F1714" t="s">
        <v>41</v>
      </c>
      <c r="G1714" t="s">
        <v>886</v>
      </c>
      <c r="H1714" t="s">
        <v>379</v>
      </c>
      <c r="I1714" t="s">
        <v>379</v>
      </c>
      <c r="J1714" t="s">
        <v>379</v>
      </c>
      <c r="K1714" t="s">
        <v>44</v>
      </c>
      <c r="L1714">
        <v>15</v>
      </c>
      <c r="M1714" t="s">
        <v>208</v>
      </c>
      <c r="N1714" s="5">
        <v>0.78</v>
      </c>
      <c r="O1714" t="s">
        <v>30</v>
      </c>
      <c r="P1714" s="5">
        <v>0.33333333300000001</v>
      </c>
      <c r="Q1714" s="6">
        <v>588575.11140000005</v>
      </c>
      <c r="R1714" s="7">
        <v>6.1734118931197298E-4</v>
      </c>
      <c r="S1714" s="7">
        <v>0</v>
      </c>
      <c r="T1714" s="6">
        <v>363.35165927110302</v>
      </c>
      <c r="U1714" s="6">
        <v>0</v>
      </c>
    </row>
    <row r="1715" spans="1:21" x14ac:dyDescent="0.3">
      <c r="A1715" t="s">
        <v>21</v>
      </c>
      <c r="B1715" t="s">
        <v>648</v>
      </c>
      <c r="C1715" t="s">
        <v>158</v>
      </c>
      <c r="D1715" t="s">
        <v>208</v>
      </c>
      <c r="E1715" t="s">
        <v>25</v>
      </c>
      <c r="F1715" t="s">
        <v>41</v>
      </c>
      <c r="G1715" t="s">
        <v>887</v>
      </c>
      <c r="H1715" t="s">
        <v>381</v>
      </c>
      <c r="I1715" t="s">
        <v>381</v>
      </c>
      <c r="J1715" t="s">
        <v>381</v>
      </c>
      <c r="K1715" t="s">
        <v>44</v>
      </c>
      <c r="L1715">
        <v>15</v>
      </c>
      <c r="M1715" t="s">
        <v>208</v>
      </c>
      <c r="N1715" s="5">
        <v>0</v>
      </c>
      <c r="O1715" t="s">
        <v>30</v>
      </c>
      <c r="P1715" s="5">
        <v>0.222222222</v>
      </c>
      <c r="Q1715" s="6">
        <v>0</v>
      </c>
      <c r="R1715" s="7">
        <v>6.1734118931197287E-4</v>
      </c>
      <c r="S1715" s="7">
        <v>0</v>
      </c>
      <c r="T1715" s="6">
        <v>0</v>
      </c>
      <c r="U1715" s="6">
        <v>0</v>
      </c>
    </row>
    <row r="1716" spans="1:21" x14ac:dyDescent="0.3">
      <c r="A1716" t="s">
        <v>21</v>
      </c>
      <c r="B1716" t="s">
        <v>648</v>
      </c>
      <c r="C1716" t="s">
        <v>158</v>
      </c>
      <c r="D1716" t="s">
        <v>208</v>
      </c>
      <c r="E1716" t="s">
        <v>25</v>
      </c>
      <c r="F1716" t="s">
        <v>41</v>
      </c>
      <c r="G1716" t="s">
        <v>888</v>
      </c>
      <c r="H1716" t="s">
        <v>383</v>
      </c>
      <c r="I1716" t="s">
        <v>383</v>
      </c>
      <c r="J1716" t="s">
        <v>383</v>
      </c>
      <c r="K1716" t="s">
        <v>44</v>
      </c>
      <c r="L1716">
        <v>15</v>
      </c>
      <c r="M1716" t="s">
        <v>208</v>
      </c>
      <c r="N1716" s="5">
        <v>0</v>
      </c>
      <c r="O1716" t="s">
        <v>30</v>
      </c>
      <c r="P1716" s="5">
        <v>0.17647058800000001</v>
      </c>
      <c r="Q1716" s="6">
        <v>0</v>
      </c>
      <c r="R1716" s="7">
        <v>6.1734118931197298E-4</v>
      </c>
      <c r="S1716" s="7">
        <v>0</v>
      </c>
      <c r="T1716" s="6">
        <v>0</v>
      </c>
      <c r="U1716" s="6">
        <v>0</v>
      </c>
    </row>
    <row r="1717" spans="1:21" x14ac:dyDescent="0.3">
      <c r="A1717" t="s">
        <v>21</v>
      </c>
      <c r="B1717" t="s">
        <v>648</v>
      </c>
      <c r="C1717" t="s">
        <v>158</v>
      </c>
      <c r="D1717" t="s">
        <v>208</v>
      </c>
      <c r="E1717" t="s">
        <v>25</v>
      </c>
      <c r="F1717" t="s">
        <v>41</v>
      </c>
      <c r="G1717" t="s">
        <v>889</v>
      </c>
      <c r="H1717" t="s">
        <v>385</v>
      </c>
      <c r="I1717" t="s">
        <v>385</v>
      </c>
      <c r="J1717" t="s">
        <v>385</v>
      </c>
      <c r="K1717" t="s">
        <v>44</v>
      </c>
      <c r="L1717">
        <v>15</v>
      </c>
      <c r="M1717" t="s">
        <v>208</v>
      </c>
      <c r="N1717" s="5">
        <v>0</v>
      </c>
      <c r="O1717" t="s">
        <v>30</v>
      </c>
      <c r="P1717" s="5">
        <v>0.125</v>
      </c>
      <c r="Q1717" s="6">
        <v>0</v>
      </c>
      <c r="R1717" s="7">
        <v>6.1734118931197298E-4</v>
      </c>
      <c r="S1717" s="7">
        <v>0</v>
      </c>
      <c r="T1717" s="6">
        <v>0</v>
      </c>
      <c r="U1717" s="6">
        <v>0</v>
      </c>
    </row>
    <row r="1718" spans="1:21" x14ac:dyDescent="0.3">
      <c r="A1718" t="s">
        <v>21</v>
      </c>
      <c r="B1718" t="s">
        <v>648</v>
      </c>
      <c r="C1718" t="s">
        <v>158</v>
      </c>
      <c r="D1718" t="s">
        <v>208</v>
      </c>
      <c r="E1718" t="s">
        <v>25</v>
      </c>
      <c r="F1718" t="s">
        <v>41</v>
      </c>
      <c r="G1718" t="s">
        <v>890</v>
      </c>
      <c r="H1718" t="s">
        <v>387</v>
      </c>
      <c r="I1718" t="s">
        <v>387</v>
      </c>
      <c r="J1718" t="s">
        <v>387</v>
      </c>
      <c r="K1718" t="s">
        <v>44</v>
      </c>
      <c r="L1718">
        <v>15</v>
      </c>
      <c r="M1718" t="s">
        <v>208</v>
      </c>
      <c r="N1718" s="5">
        <v>0</v>
      </c>
      <c r="O1718" t="s">
        <v>30</v>
      </c>
      <c r="P1718" s="5">
        <v>6.6666666999999999E-2</v>
      </c>
      <c r="Q1718" s="6">
        <v>0</v>
      </c>
      <c r="R1718" s="7">
        <v>6.1734118931197298E-4</v>
      </c>
      <c r="S1718" s="7">
        <v>0</v>
      </c>
      <c r="T1718" s="6">
        <v>0</v>
      </c>
      <c r="U1718" s="6">
        <v>0</v>
      </c>
    </row>
    <row r="1719" spans="1:21" x14ac:dyDescent="0.3">
      <c r="A1719" t="s">
        <v>21</v>
      </c>
      <c r="B1719" t="s">
        <v>648</v>
      </c>
      <c r="C1719" t="s">
        <v>158</v>
      </c>
      <c r="D1719" t="s">
        <v>208</v>
      </c>
      <c r="E1719" t="s">
        <v>25</v>
      </c>
      <c r="F1719" t="s">
        <v>26</v>
      </c>
      <c r="G1719" t="s">
        <v>891</v>
      </c>
      <c r="H1719" t="s">
        <v>379</v>
      </c>
      <c r="I1719" t="s">
        <v>379</v>
      </c>
      <c r="J1719" t="s">
        <v>379</v>
      </c>
      <c r="K1719" t="s">
        <v>44</v>
      </c>
      <c r="L1719">
        <v>15</v>
      </c>
      <c r="M1719" t="s">
        <v>208</v>
      </c>
      <c r="N1719" s="5">
        <v>0.78</v>
      </c>
      <c r="O1719" t="s">
        <v>30</v>
      </c>
      <c r="P1719" s="5">
        <v>0.33333333300000001</v>
      </c>
      <c r="Q1719" s="6">
        <v>6629.1393410000001</v>
      </c>
      <c r="R1719" s="7">
        <v>6.1734118931197298E-4</v>
      </c>
      <c r="S1719" s="7">
        <v>0</v>
      </c>
      <c r="T1719" s="6">
        <v>4.092440764887729</v>
      </c>
      <c r="U1719" s="6">
        <v>0</v>
      </c>
    </row>
    <row r="1720" spans="1:21" x14ac:dyDescent="0.3">
      <c r="A1720" t="s">
        <v>21</v>
      </c>
      <c r="B1720" t="s">
        <v>648</v>
      </c>
      <c r="C1720" t="s">
        <v>158</v>
      </c>
      <c r="D1720" t="s">
        <v>208</v>
      </c>
      <c r="E1720" t="s">
        <v>25</v>
      </c>
      <c r="F1720" t="s">
        <v>26</v>
      </c>
      <c r="G1720" t="s">
        <v>892</v>
      </c>
      <c r="H1720" t="s">
        <v>381</v>
      </c>
      <c r="I1720" t="s">
        <v>381</v>
      </c>
      <c r="J1720" t="s">
        <v>381</v>
      </c>
      <c r="K1720" t="s">
        <v>44</v>
      </c>
      <c r="L1720">
        <v>15</v>
      </c>
      <c r="M1720" t="s">
        <v>208</v>
      </c>
      <c r="N1720" s="5">
        <v>0</v>
      </c>
      <c r="O1720" t="s">
        <v>30</v>
      </c>
      <c r="P1720" s="5">
        <v>0.222222222</v>
      </c>
      <c r="Q1720" s="6">
        <v>0</v>
      </c>
      <c r="R1720" s="7">
        <v>6.1734118931197287E-4</v>
      </c>
      <c r="S1720" s="7">
        <v>0</v>
      </c>
      <c r="T1720" s="6">
        <v>0</v>
      </c>
      <c r="U1720" s="6">
        <v>0</v>
      </c>
    </row>
    <row r="1721" spans="1:21" x14ac:dyDescent="0.3">
      <c r="A1721" t="s">
        <v>21</v>
      </c>
      <c r="B1721" t="s">
        <v>648</v>
      </c>
      <c r="C1721" t="s">
        <v>158</v>
      </c>
      <c r="D1721" t="s">
        <v>208</v>
      </c>
      <c r="E1721" t="s">
        <v>25</v>
      </c>
      <c r="F1721" t="s">
        <v>26</v>
      </c>
      <c r="G1721" t="s">
        <v>893</v>
      </c>
      <c r="H1721" t="s">
        <v>383</v>
      </c>
      <c r="I1721" t="s">
        <v>383</v>
      </c>
      <c r="J1721" t="s">
        <v>383</v>
      </c>
      <c r="K1721" t="s">
        <v>44</v>
      </c>
      <c r="L1721">
        <v>15</v>
      </c>
      <c r="M1721" t="s">
        <v>208</v>
      </c>
      <c r="N1721" s="5">
        <v>0</v>
      </c>
      <c r="O1721" t="s">
        <v>30</v>
      </c>
      <c r="P1721" s="5">
        <v>0.17647058800000001</v>
      </c>
      <c r="Q1721" s="6">
        <v>0</v>
      </c>
      <c r="R1721" s="7">
        <v>6.1734118931197298E-4</v>
      </c>
      <c r="S1721" s="7">
        <v>0</v>
      </c>
      <c r="T1721" s="6">
        <v>0</v>
      </c>
      <c r="U1721" s="6">
        <v>0</v>
      </c>
    </row>
    <row r="1722" spans="1:21" x14ac:dyDescent="0.3">
      <c r="A1722" t="s">
        <v>21</v>
      </c>
      <c r="B1722" t="s">
        <v>648</v>
      </c>
      <c r="C1722" t="s">
        <v>158</v>
      </c>
      <c r="D1722" t="s">
        <v>208</v>
      </c>
      <c r="E1722" t="s">
        <v>25</v>
      </c>
      <c r="F1722" t="s">
        <v>26</v>
      </c>
      <c r="G1722" t="s">
        <v>894</v>
      </c>
      <c r="H1722" t="s">
        <v>385</v>
      </c>
      <c r="I1722" t="s">
        <v>385</v>
      </c>
      <c r="J1722" t="s">
        <v>385</v>
      </c>
      <c r="K1722" t="s">
        <v>44</v>
      </c>
      <c r="L1722">
        <v>15</v>
      </c>
      <c r="M1722" t="s">
        <v>208</v>
      </c>
      <c r="N1722" s="5">
        <v>0</v>
      </c>
      <c r="O1722" t="s">
        <v>30</v>
      </c>
      <c r="P1722" s="5">
        <v>0.125</v>
      </c>
      <c r="Q1722" s="6">
        <v>0</v>
      </c>
      <c r="R1722" s="7">
        <v>6.1734118931197298E-4</v>
      </c>
      <c r="S1722" s="7">
        <v>0</v>
      </c>
      <c r="T1722" s="6">
        <v>0</v>
      </c>
      <c r="U1722" s="6">
        <v>0</v>
      </c>
    </row>
    <row r="1723" spans="1:21" x14ac:dyDescent="0.3">
      <c r="A1723" t="s">
        <v>21</v>
      </c>
      <c r="B1723" t="s">
        <v>648</v>
      </c>
      <c r="C1723" t="s">
        <v>158</v>
      </c>
      <c r="D1723" t="s">
        <v>208</v>
      </c>
      <c r="E1723" t="s">
        <v>25</v>
      </c>
      <c r="F1723" t="s">
        <v>26</v>
      </c>
      <c r="G1723" t="s">
        <v>895</v>
      </c>
      <c r="H1723" t="s">
        <v>387</v>
      </c>
      <c r="I1723" t="s">
        <v>387</v>
      </c>
      <c r="J1723" t="s">
        <v>387</v>
      </c>
      <c r="K1723" t="s">
        <v>44</v>
      </c>
      <c r="L1723">
        <v>15</v>
      </c>
      <c r="M1723" t="s">
        <v>208</v>
      </c>
      <c r="N1723" s="5">
        <v>0</v>
      </c>
      <c r="O1723" t="s">
        <v>30</v>
      </c>
      <c r="P1723" s="5">
        <v>6.6666666999999999E-2</v>
      </c>
      <c r="Q1723" s="6">
        <v>0</v>
      </c>
      <c r="R1723" s="7">
        <v>6.1734118931197298E-4</v>
      </c>
      <c r="S1723" s="7">
        <v>0</v>
      </c>
      <c r="T1723" s="6">
        <v>0</v>
      </c>
      <c r="U1723" s="6">
        <v>0</v>
      </c>
    </row>
    <row r="1724" spans="1:21" x14ac:dyDescent="0.3">
      <c r="A1724" t="s">
        <v>21</v>
      </c>
      <c r="B1724" t="s">
        <v>648</v>
      </c>
      <c r="C1724" t="s">
        <v>80</v>
      </c>
      <c r="D1724" t="s">
        <v>393</v>
      </c>
      <c r="E1724" t="s">
        <v>25</v>
      </c>
      <c r="F1724" t="s">
        <v>26</v>
      </c>
      <c r="G1724" t="s">
        <v>679</v>
      </c>
      <c r="H1724" t="s">
        <v>28</v>
      </c>
      <c r="I1724" t="s">
        <v>28</v>
      </c>
      <c r="J1724" t="s">
        <v>28</v>
      </c>
      <c r="K1724" t="s">
        <v>29</v>
      </c>
      <c r="L1724">
        <v>20</v>
      </c>
      <c r="N1724" s="5">
        <v>0</v>
      </c>
      <c r="O1724" t="s">
        <v>30</v>
      </c>
      <c r="P1724" s="5">
        <v>0.3</v>
      </c>
      <c r="Q1724" s="6">
        <v>0</v>
      </c>
      <c r="R1724" s="7">
        <v>0</v>
      </c>
      <c r="S1724" s="7">
        <v>1.815930999625046E-4</v>
      </c>
      <c r="T1724" s="6">
        <v>0</v>
      </c>
      <c r="U1724" s="6">
        <v>0</v>
      </c>
    </row>
    <row r="1725" spans="1:21" x14ac:dyDescent="0.3">
      <c r="A1725" t="s">
        <v>21</v>
      </c>
      <c r="B1725" t="s">
        <v>648</v>
      </c>
      <c r="C1725" t="s">
        <v>80</v>
      </c>
      <c r="D1725" t="s">
        <v>393</v>
      </c>
      <c r="E1725" t="s">
        <v>25</v>
      </c>
      <c r="F1725" t="s">
        <v>26</v>
      </c>
      <c r="G1725" t="s">
        <v>680</v>
      </c>
      <c r="H1725" t="s">
        <v>84</v>
      </c>
      <c r="I1725" t="s">
        <v>84</v>
      </c>
      <c r="J1725" t="s">
        <v>84</v>
      </c>
      <c r="K1725" t="s">
        <v>29</v>
      </c>
      <c r="L1725">
        <v>20</v>
      </c>
      <c r="N1725" s="5">
        <v>6.7500000000000004E-2</v>
      </c>
      <c r="O1725" t="s">
        <v>30</v>
      </c>
      <c r="P1725" s="5">
        <v>0</v>
      </c>
      <c r="Q1725" s="6">
        <v>0</v>
      </c>
      <c r="R1725" s="7">
        <v>0</v>
      </c>
      <c r="S1725" s="7">
        <v>0</v>
      </c>
      <c r="T1725" s="6">
        <v>0</v>
      </c>
      <c r="U1725" s="6">
        <v>0</v>
      </c>
    </row>
    <row r="1726" spans="1:21" x14ac:dyDescent="0.3">
      <c r="A1726" t="s">
        <v>21</v>
      </c>
      <c r="B1726" t="s">
        <v>648</v>
      </c>
      <c r="C1726" t="s">
        <v>80</v>
      </c>
      <c r="D1726" t="s">
        <v>393</v>
      </c>
      <c r="E1726" t="s">
        <v>25</v>
      </c>
      <c r="F1726" t="s">
        <v>26</v>
      </c>
      <c r="G1726" t="s">
        <v>681</v>
      </c>
      <c r="H1726" t="s">
        <v>86</v>
      </c>
      <c r="I1726" t="s">
        <v>86</v>
      </c>
      <c r="J1726" t="s">
        <v>86</v>
      </c>
      <c r="K1726" t="s">
        <v>29</v>
      </c>
      <c r="L1726">
        <v>20</v>
      </c>
      <c r="N1726" s="5">
        <v>0</v>
      </c>
      <c r="O1726" t="s">
        <v>30</v>
      </c>
      <c r="P1726" s="5">
        <v>1.5054796E-2</v>
      </c>
      <c r="Q1726" s="6">
        <v>0</v>
      </c>
      <c r="R1726" s="7">
        <v>0</v>
      </c>
      <c r="S1726" s="7">
        <v>9.7367594861764994E-4</v>
      </c>
      <c r="T1726" s="6">
        <v>0</v>
      </c>
      <c r="U1726" s="6">
        <v>0</v>
      </c>
    </row>
    <row r="1727" spans="1:21" x14ac:dyDescent="0.3">
      <c r="A1727" t="s">
        <v>21</v>
      </c>
      <c r="B1727" t="s">
        <v>648</v>
      </c>
      <c r="C1727" t="s">
        <v>80</v>
      </c>
      <c r="D1727" t="s">
        <v>393</v>
      </c>
      <c r="E1727" t="s">
        <v>25</v>
      </c>
      <c r="F1727" t="s">
        <v>26</v>
      </c>
      <c r="G1727" t="s">
        <v>682</v>
      </c>
      <c r="H1727" t="s">
        <v>88</v>
      </c>
      <c r="I1727" t="s">
        <v>900</v>
      </c>
      <c r="J1727" t="s">
        <v>88</v>
      </c>
      <c r="K1727" t="s">
        <v>29</v>
      </c>
      <c r="L1727">
        <v>20</v>
      </c>
      <c r="N1727" s="5">
        <v>0.72</v>
      </c>
      <c r="O1727" t="s">
        <v>30</v>
      </c>
      <c r="P1727" s="5">
        <v>0.15845999699999999</v>
      </c>
      <c r="Q1727" s="6">
        <v>0</v>
      </c>
      <c r="R1727" s="7">
        <v>0</v>
      </c>
      <c r="S1727" s="7">
        <v>1.8460693930164465E-3</v>
      </c>
      <c r="T1727" s="6">
        <v>0</v>
      </c>
      <c r="U1727" s="6">
        <v>0</v>
      </c>
    </row>
    <row r="1728" spans="1:21" x14ac:dyDescent="0.3">
      <c r="A1728" t="s">
        <v>21</v>
      </c>
      <c r="B1728" t="s">
        <v>648</v>
      </c>
      <c r="C1728" t="s">
        <v>80</v>
      </c>
      <c r="D1728" t="s">
        <v>393</v>
      </c>
      <c r="E1728" t="s">
        <v>25</v>
      </c>
      <c r="F1728" t="s">
        <v>26</v>
      </c>
      <c r="G1728" t="s">
        <v>683</v>
      </c>
      <c r="H1728" t="s">
        <v>90</v>
      </c>
      <c r="I1728" t="s">
        <v>901</v>
      </c>
      <c r="J1728" t="s">
        <v>90</v>
      </c>
      <c r="K1728" t="s">
        <v>29</v>
      </c>
      <c r="L1728">
        <v>20</v>
      </c>
      <c r="N1728" s="5">
        <v>0</v>
      </c>
      <c r="O1728" t="s">
        <v>30</v>
      </c>
      <c r="P1728" s="5">
        <v>0.53558437299999995</v>
      </c>
      <c r="Q1728" s="6">
        <v>0</v>
      </c>
      <c r="R1728" s="7">
        <v>0</v>
      </c>
      <c r="S1728" s="7">
        <v>1.0964510264815073E-3</v>
      </c>
      <c r="T1728" s="6">
        <v>0</v>
      </c>
      <c r="U1728" s="6">
        <v>0</v>
      </c>
    </row>
    <row r="1729" spans="1:21" x14ac:dyDescent="0.3">
      <c r="A1729" t="s">
        <v>21</v>
      </c>
      <c r="B1729" t="s">
        <v>648</v>
      </c>
      <c r="C1729" t="s">
        <v>80</v>
      </c>
      <c r="D1729" t="s">
        <v>393</v>
      </c>
      <c r="E1729" t="s">
        <v>25</v>
      </c>
      <c r="F1729" t="s">
        <v>26</v>
      </c>
      <c r="G1729" t="s">
        <v>684</v>
      </c>
      <c r="H1729" t="s">
        <v>92</v>
      </c>
      <c r="I1729" t="s">
        <v>902</v>
      </c>
      <c r="J1729" t="s">
        <v>92</v>
      </c>
      <c r="K1729" t="s">
        <v>29</v>
      </c>
      <c r="L1729">
        <v>20</v>
      </c>
      <c r="N1729" s="5">
        <v>0</v>
      </c>
      <c r="O1729" t="s">
        <v>30</v>
      </c>
      <c r="P1729" s="5">
        <v>0.21821937699999999</v>
      </c>
      <c r="Q1729" s="6">
        <v>0</v>
      </c>
      <c r="R1729" s="7">
        <v>0</v>
      </c>
      <c r="S1729" s="7">
        <v>1.5306988172782733E-3</v>
      </c>
      <c r="T1729" s="6">
        <v>0</v>
      </c>
      <c r="U1729" s="6">
        <v>0</v>
      </c>
    </row>
    <row r="1730" spans="1:21" x14ac:dyDescent="0.3">
      <c r="A1730" t="s">
        <v>21</v>
      </c>
      <c r="B1730" t="s">
        <v>648</v>
      </c>
      <c r="C1730" t="s">
        <v>80</v>
      </c>
      <c r="D1730" t="s">
        <v>393</v>
      </c>
      <c r="E1730" t="s">
        <v>25</v>
      </c>
      <c r="F1730" t="s">
        <v>26</v>
      </c>
      <c r="G1730" t="s">
        <v>685</v>
      </c>
      <c r="H1730" t="s">
        <v>94</v>
      </c>
      <c r="I1730" t="s">
        <v>903</v>
      </c>
      <c r="J1730" t="s">
        <v>94</v>
      </c>
      <c r="K1730" t="s">
        <v>29</v>
      </c>
      <c r="L1730">
        <v>20</v>
      </c>
      <c r="N1730" s="5">
        <v>0</v>
      </c>
      <c r="O1730" t="s">
        <v>30</v>
      </c>
      <c r="P1730" s="5">
        <v>0.29013830200000001</v>
      </c>
      <c r="Q1730" s="6">
        <v>0</v>
      </c>
      <c r="R1730" s="7">
        <v>0</v>
      </c>
      <c r="S1730" s="7">
        <v>1.2801475697005974E-3</v>
      </c>
      <c r="T1730" s="6">
        <v>0</v>
      </c>
      <c r="U1730" s="6">
        <v>0</v>
      </c>
    </row>
    <row r="1731" spans="1:21" x14ac:dyDescent="0.3">
      <c r="A1731" t="s">
        <v>21</v>
      </c>
      <c r="B1731" t="s">
        <v>648</v>
      </c>
      <c r="C1731" t="s">
        <v>80</v>
      </c>
      <c r="D1731" t="s">
        <v>393</v>
      </c>
      <c r="E1731" t="s">
        <v>25</v>
      </c>
      <c r="F1731" t="s">
        <v>26</v>
      </c>
      <c r="G1731" t="s">
        <v>686</v>
      </c>
      <c r="H1731" t="s">
        <v>96</v>
      </c>
      <c r="I1731" t="s">
        <v>904</v>
      </c>
      <c r="J1731" t="s">
        <v>96</v>
      </c>
      <c r="K1731" t="s">
        <v>29</v>
      </c>
      <c r="L1731">
        <v>11</v>
      </c>
      <c r="N1731" s="5">
        <v>0.9</v>
      </c>
      <c r="O1731" t="s">
        <v>30</v>
      </c>
      <c r="P1731" s="5">
        <v>0.04</v>
      </c>
      <c r="Q1731" s="6">
        <v>0</v>
      </c>
      <c r="R1731" s="7">
        <v>0</v>
      </c>
      <c r="S1731" s="7">
        <v>0</v>
      </c>
      <c r="T1731" s="6">
        <v>0</v>
      </c>
      <c r="U1731" s="6">
        <v>0</v>
      </c>
    </row>
    <row r="1732" spans="1:21" x14ac:dyDescent="0.3">
      <c r="A1732" t="s">
        <v>21</v>
      </c>
      <c r="B1732" t="s">
        <v>648</v>
      </c>
      <c r="C1732" t="s">
        <v>80</v>
      </c>
      <c r="D1732" t="s">
        <v>393</v>
      </c>
      <c r="E1732" t="s">
        <v>25</v>
      </c>
      <c r="F1732" t="s">
        <v>26</v>
      </c>
      <c r="G1732" t="s">
        <v>687</v>
      </c>
      <c r="H1732" t="s">
        <v>98</v>
      </c>
      <c r="I1732" t="s">
        <v>98</v>
      </c>
      <c r="J1732" t="s">
        <v>98</v>
      </c>
      <c r="K1732" t="s">
        <v>29</v>
      </c>
      <c r="L1732">
        <v>11</v>
      </c>
      <c r="N1732" s="5">
        <v>5.8799999999999998E-2</v>
      </c>
      <c r="O1732" t="s">
        <v>30</v>
      </c>
      <c r="P1732" s="5">
        <v>0</v>
      </c>
      <c r="Q1732" s="6">
        <v>0</v>
      </c>
      <c r="R1732" s="7">
        <v>0</v>
      </c>
      <c r="S1732" s="7">
        <v>0</v>
      </c>
      <c r="T1732" s="6">
        <v>0</v>
      </c>
      <c r="U1732" s="6">
        <v>0</v>
      </c>
    </row>
    <row r="1733" spans="1:21" x14ac:dyDescent="0.3">
      <c r="A1733" t="s">
        <v>21</v>
      </c>
      <c r="B1733" t="s">
        <v>648</v>
      </c>
      <c r="C1733" t="s">
        <v>80</v>
      </c>
      <c r="D1733" t="s">
        <v>393</v>
      </c>
      <c r="E1733" t="s">
        <v>25</v>
      </c>
      <c r="F1733" t="s">
        <v>26</v>
      </c>
      <c r="G1733" t="s">
        <v>688</v>
      </c>
      <c r="H1733" t="s">
        <v>100</v>
      </c>
      <c r="I1733" t="s">
        <v>100</v>
      </c>
      <c r="J1733" t="s">
        <v>100</v>
      </c>
      <c r="K1733" t="s">
        <v>29</v>
      </c>
      <c r="L1733">
        <v>20</v>
      </c>
      <c r="N1733" s="5">
        <v>9.4999999999999998E-3</v>
      </c>
      <c r="O1733" t="s">
        <v>30</v>
      </c>
      <c r="P1733" s="5">
        <v>0.1</v>
      </c>
      <c r="Q1733" s="6">
        <v>0</v>
      </c>
      <c r="R1733" s="7">
        <v>0</v>
      </c>
      <c r="S1733" s="7">
        <v>7.8254127106424558E-4</v>
      </c>
      <c r="T1733" s="6">
        <v>0</v>
      </c>
      <c r="U1733" s="6">
        <v>0</v>
      </c>
    </row>
    <row r="1734" spans="1:21" x14ac:dyDescent="0.3">
      <c r="A1734" t="s">
        <v>21</v>
      </c>
      <c r="B1734" t="s">
        <v>648</v>
      </c>
      <c r="C1734" t="s">
        <v>80</v>
      </c>
      <c r="D1734" t="s">
        <v>393</v>
      </c>
      <c r="E1734" t="s">
        <v>25</v>
      </c>
      <c r="F1734" t="s">
        <v>26</v>
      </c>
      <c r="G1734" t="s">
        <v>689</v>
      </c>
      <c r="H1734" t="s">
        <v>102</v>
      </c>
      <c r="I1734" t="s">
        <v>102</v>
      </c>
      <c r="J1734" t="s">
        <v>102</v>
      </c>
      <c r="K1734" t="s">
        <v>29</v>
      </c>
      <c r="L1734">
        <v>11</v>
      </c>
      <c r="N1734" s="5">
        <v>0.02</v>
      </c>
      <c r="O1734" t="s">
        <v>30</v>
      </c>
      <c r="P1734" s="5">
        <v>1.72E-2</v>
      </c>
      <c r="Q1734" s="6">
        <v>0</v>
      </c>
      <c r="R1734" s="7">
        <v>0</v>
      </c>
      <c r="S1734" s="7">
        <v>0</v>
      </c>
      <c r="T1734" s="6">
        <v>0</v>
      </c>
      <c r="U1734" s="6">
        <v>0</v>
      </c>
    </row>
    <row r="1735" spans="1:21" x14ac:dyDescent="0.3">
      <c r="A1735" t="s">
        <v>21</v>
      </c>
      <c r="B1735" t="s">
        <v>648</v>
      </c>
      <c r="C1735" t="s">
        <v>80</v>
      </c>
      <c r="D1735" t="s">
        <v>393</v>
      </c>
      <c r="E1735" t="s">
        <v>25</v>
      </c>
      <c r="F1735" t="s">
        <v>26</v>
      </c>
      <c r="G1735" t="s">
        <v>690</v>
      </c>
      <c r="H1735" t="s">
        <v>104</v>
      </c>
      <c r="I1735" t="s">
        <v>104</v>
      </c>
      <c r="J1735" t="s">
        <v>104</v>
      </c>
      <c r="K1735" t="s">
        <v>29</v>
      </c>
      <c r="L1735">
        <v>15</v>
      </c>
      <c r="N1735" s="5">
        <v>0.40500000000000003</v>
      </c>
      <c r="O1735" t="s">
        <v>30</v>
      </c>
      <c r="P1735" s="5">
        <v>4.5032220000000003E-3</v>
      </c>
      <c r="Q1735" s="6">
        <v>0</v>
      </c>
      <c r="R1735" s="7">
        <v>0</v>
      </c>
      <c r="S1735" s="7">
        <v>9.2577893529988229E-4</v>
      </c>
      <c r="T1735" s="6">
        <v>0</v>
      </c>
      <c r="U1735" s="6">
        <v>0</v>
      </c>
    </row>
    <row r="1736" spans="1:21" x14ac:dyDescent="0.3">
      <c r="A1736" t="s">
        <v>21</v>
      </c>
      <c r="B1736" t="s">
        <v>648</v>
      </c>
      <c r="C1736" t="s">
        <v>80</v>
      </c>
      <c r="D1736" t="s">
        <v>393</v>
      </c>
      <c r="E1736" t="s">
        <v>25</v>
      </c>
      <c r="F1736" t="s">
        <v>26</v>
      </c>
      <c r="G1736" t="s">
        <v>691</v>
      </c>
      <c r="H1736" t="s">
        <v>106</v>
      </c>
      <c r="I1736" t="s">
        <v>106</v>
      </c>
      <c r="J1736" t="s">
        <v>106</v>
      </c>
      <c r="K1736" t="s">
        <v>29</v>
      </c>
      <c r="L1736">
        <v>11</v>
      </c>
      <c r="N1736" s="5">
        <v>6.5000000000000002E-2</v>
      </c>
      <c r="O1736" t="s">
        <v>30</v>
      </c>
      <c r="P1736" s="5">
        <v>0.15</v>
      </c>
      <c r="Q1736" s="6">
        <v>0</v>
      </c>
      <c r="R1736" s="7">
        <v>0</v>
      </c>
      <c r="S1736" s="7">
        <v>1.2481498654008067E-4</v>
      </c>
      <c r="T1736" s="6">
        <v>0</v>
      </c>
      <c r="U1736" s="6">
        <v>0</v>
      </c>
    </row>
    <row r="1737" spans="1:21" x14ac:dyDescent="0.3">
      <c r="A1737" t="s">
        <v>21</v>
      </c>
      <c r="B1737" t="s">
        <v>648</v>
      </c>
      <c r="C1737" t="s">
        <v>80</v>
      </c>
      <c r="D1737" t="s">
        <v>393</v>
      </c>
      <c r="E1737" t="s">
        <v>25</v>
      </c>
      <c r="F1737" t="s">
        <v>26</v>
      </c>
      <c r="G1737" t="s">
        <v>692</v>
      </c>
      <c r="H1737" t="s">
        <v>108</v>
      </c>
      <c r="I1737" t="s">
        <v>108</v>
      </c>
      <c r="J1737" t="s">
        <v>108</v>
      </c>
      <c r="K1737" t="s">
        <v>29</v>
      </c>
      <c r="L1737">
        <v>2</v>
      </c>
      <c r="M1737" t="s">
        <v>109</v>
      </c>
      <c r="N1737" s="5">
        <v>0</v>
      </c>
      <c r="O1737" t="s">
        <v>30</v>
      </c>
      <c r="P1737" s="5">
        <v>0</v>
      </c>
      <c r="Q1737" s="6">
        <v>0</v>
      </c>
      <c r="R1737" s="7">
        <v>0</v>
      </c>
      <c r="S1737" s="7">
        <v>0</v>
      </c>
      <c r="T1737" s="6">
        <v>0</v>
      </c>
      <c r="U1737" s="6">
        <v>0</v>
      </c>
    </row>
    <row r="1738" spans="1:21" x14ac:dyDescent="0.3">
      <c r="A1738" t="s">
        <v>21</v>
      </c>
      <c r="B1738" t="s">
        <v>648</v>
      </c>
      <c r="C1738" t="s">
        <v>80</v>
      </c>
      <c r="D1738" t="s">
        <v>393</v>
      </c>
      <c r="E1738" t="s">
        <v>25</v>
      </c>
      <c r="F1738" t="s">
        <v>26</v>
      </c>
      <c r="G1738" t="s">
        <v>693</v>
      </c>
      <c r="H1738" t="s">
        <v>111</v>
      </c>
      <c r="I1738" t="s">
        <v>111</v>
      </c>
      <c r="J1738" t="s">
        <v>111</v>
      </c>
      <c r="K1738" t="s">
        <v>29</v>
      </c>
      <c r="L1738">
        <v>20</v>
      </c>
      <c r="N1738" s="5">
        <v>2.7E-2</v>
      </c>
      <c r="O1738" t="s">
        <v>30</v>
      </c>
      <c r="P1738" s="5">
        <v>0.146537695</v>
      </c>
      <c r="Q1738" s="6">
        <v>0</v>
      </c>
      <c r="R1738" s="7">
        <v>0</v>
      </c>
      <c r="S1738" s="7">
        <v>8.9048709555079723E-4</v>
      </c>
      <c r="T1738" s="6">
        <v>0</v>
      </c>
      <c r="U1738" s="6">
        <v>0</v>
      </c>
    </row>
    <row r="1739" spans="1:21" x14ac:dyDescent="0.3">
      <c r="A1739" t="s">
        <v>21</v>
      </c>
      <c r="B1739" t="s">
        <v>648</v>
      </c>
      <c r="C1739" t="s">
        <v>80</v>
      </c>
      <c r="D1739" t="s">
        <v>393</v>
      </c>
      <c r="E1739" t="s">
        <v>25</v>
      </c>
      <c r="F1739" t="s">
        <v>26</v>
      </c>
      <c r="G1739" t="s">
        <v>694</v>
      </c>
      <c r="H1739" t="s">
        <v>115</v>
      </c>
      <c r="I1739" t="s">
        <v>905</v>
      </c>
      <c r="J1739" t="s">
        <v>115</v>
      </c>
      <c r="K1739" t="s">
        <v>29</v>
      </c>
      <c r="L1739">
        <v>20</v>
      </c>
      <c r="N1739" s="5">
        <v>0.19</v>
      </c>
      <c r="O1739" t="s">
        <v>30</v>
      </c>
      <c r="P1739" s="5">
        <v>1.7584217999999999E-2</v>
      </c>
      <c r="Q1739" s="6">
        <v>0</v>
      </c>
      <c r="R1739" s="7">
        <v>0</v>
      </c>
      <c r="S1739" s="7">
        <v>5.6478647055865038E-4</v>
      </c>
      <c r="T1739" s="6">
        <v>0</v>
      </c>
      <c r="U1739" s="6">
        <v>0</v>
      </c>
    </row>
    <row r="1740" spans="1:21" x14ac:dyDescent="0.3">
      <c r="A1740" t="s">
        <v>21</v>
      </c>
      <c r="B1740" t="s">
        <v>648</v>
      </c>
      <c r="C1740" t="s">
        <v>80</v>
      </c>
      <c r="D1740" t="s">
        <v>393</v>
      </c>
      <c r="E1740" t="s">
        <v>25</v>
      </c>
      <c r="F1740" t="s">
        <v>26</v>
      </c>
      <c r="G1740" t="s">
        <v>695</v>
      </c>
      <c r="H1740" t="s">
        <v>117</v>
      </c>
      <c r="I1740" t="s">
        <v>906</v>
      </c>
      <c r="J1740" t="s">
        <v>117</v>
      </c>
      <c r="K1740" t="s">
        <v>29</v>
      </c>
      <c r="L1740">
        <v>20</v>
      </c>
      <c r="N1740" s="5">
        <v>0.14249999999999999</v>
      </c>
      <c r="O1740" t="s">
        <v>30</v>
      </c>
      <c r="P1740" s="5">
        <v>1.8747481999999999E-2</v>
      </c>
      <c r="Q1740" s="6">
        <v>0</v>
      </c>
      <c r="R1740" s="7">
        <v>0</v>
      </c>
      <c r="S1740" s="7">
        <v>9.7406742677655584E-4</v>
      </c>
      <c r="T1740" s="6">
        <v>0</v>
      </c>
      <c r="U1740" s="6">
        <v>0</v>
      </c>
    </row>
    <row r="1741" spans="1:21" x14ac:dyDescent="0.3">
      <c r="A1741" t="s">
        <v>21</v>
      </c>
      <c r="B1741" t="s">
        <v>648</v>
      </c>
      <c r="C1741" t="s">
        <v>80</v>
      </c>
      <c r="D1741" t="s">
        <v>393</v>
      </c>
      <c r="E1741" t="s">
        <v>25</v>
      </c>
      <c r="F1741" t="s">
        <v>26</v>
      </c>
      <c r="G1741" t="s">
        <v>696</v>
      </c>
      <c r="H1741" t="s">
        <v>119</v>
      </c>
      <c r="I1741" t="s">
        <v>907</v>
      </c>
      <c r="J1741" t="s">
        <v>119</v>
      </c>
      <c r="K1741" t="s">
        <v>29</v>
      </c>
      <c r="L1741">
        <v>20</v>
      </c>
      <c r="N1741" s="5">
        <v>0.54</v>
      </c>
      <c r="O1741" t="s">
        <v>30</v>
      </c>
      <c r="P1741" s="5">
        <v>0.125</v>
      </c>
      <c r="Q1741" s="6">
        <v>0</v>
      </c>
      <c r="R1741" s="7">
        <v>0</v>
      </c>
      <c r="S1741" s="7">
        <v>8.9048709555079723E-4</v>
      </c>
      <c r="T1741" s="6">
        <v>0</v>
      </c>
      <c r="U1741" s="6">
        <v>0</v>
      </c>
    </row>
    <row r="1742" spans="1:21" x14ac:dyDescent="0.3">
      <c r="A1742" t="s">
        <v>21</v>
      </c>
      <c r="B1742" t="s">
        <v>648</v>
      </c>
      <c r="C1742" t="s">
        <v>80</v>
      </c>
      <c r="D1742" t="s">
        <v>393</v>
      </c>
      <c r="E1742" t="s">
        <v>25</v>
      </c>
      <c r="F1742" t="s">
        <v>26</v>
      </c>
      <c r="G1742" t="s">
        <v>697</v>
      </c>
      <c r="H1742" t="s">
        <v>121</v>
      </c>
      <c r="I1742" t="s">
        <v>121</v>
      </c>
      <c r="J1742" t="s">
        <v>121</v>
      </c>
      <c r="K1742" t="s">
        <v>29</v>
      </c>
      <c r="L1742">
        <v>11</v>
      </c>
      <c r="N1742" s="5">
        <v>0</v>
      </c>
      <c r="O1742" t="s">
        <v>30</v>
      </c>
      <c r="P1742" s="5">
        <v>0</v>
      </c>
      <c r="Q1742" s="6">
        <v>0</v>
      </c>
      <c r="R1742" s="7">
        <v>0</v>
      </c>
      <c r="S1742" s="7">
        <v>0</v>
      </c>
      <c r="T1742" s="6">
        <v>0</v>
      </c>
      <c r="U1742" s="6">
        <v>0</v>
      </c>
    </row>
    <row r="1743" spans="1:21" x14ac:dyDescent="0.3">
      <c r="A1743" t="s">
        <v>21</v>
      </c>
      <c r="B1743" t="s">
        <v>648</v>
      </c>
      <c r="C1743" t="s">
        <v>80</v>
      </c>
      <c r="D1743" t="s">
        <v>393</v>
      </c>
      <c r="E1743" t="s">
        <v>25</v>
      </c>
      <c r="F1743" t="s">
        <v>26</v>
      </c>
      <c r="G1743" t="s">
        <v>698</v>
      </c>
      <c r="H1743" t="s">
        <v>123</v>
      </c>
      <c r="I1743" t="s">
        <v>123</v>
      </c>
      <c r="J1743" t="s">
        <v>123</v>
      </c>
      <c r="K1743" t="s">
        <v>29</v>
      </c>
      <c r="L1743">
        <v>15</v>
      </c>
      <c r="N1743" s="5">
        <v>0</v>
      </c>
      <c r="O1743" t="s">
        <v>30</v>
      </c>
      <c r="P1743" s="5">
        <v>0</v>
      </c>
      <c r="Q1743" s="6">
        <v>0</v>
      </c>
      <c r="R1743" s="7">
        <v>0</v>
      </c>
      <c r="S1743" s="7">
        <v>0</v>
      </c>
      <c r="T1743" s="6">
        <v>0</v>
      </c>
      <c r="U1743" s="6">
        <v>0</v>
      </c>
    </row>
    <row r="1744" spans="1:21" x14ac:dyDescent="0.3">
      <c r="A1744" t="s">
        <v>21</v>
      </c>
      <c r="B1744" t="s">
        <v>648</v>
      </c>
      <c r="C1744" t="s">
        <v>80</v>
      </c>
      <c r="D1744" t="s">
        <v>393</v>
      </c>
      <c r="E1744" t="s">
        <v>25</v>
      </c>
      <c r="F1744" t="s">
        <v>26</v>
      </c>
      <c r="G1744" t="s">
        <v>699</v>
      </c>
      <c r="H1744" t="s">
        <v>125</v>
      </c>
      <c r="I1744" t="s">
        <v>908</v>
      </c>
      <c r="J1744" t="s">
        <v>125</v>
      </c>
      <c r="K1744" t="s">
        <v>29</v>
      </c>
      <c r="L1744">
        <v>20</v>
      </c>
      <c r="N1744" s="5">
        <v>0.08</v>
      </c>
      <c r="O1744" t="s">
        <v>30</v>
      </c>
      <c r="P1744" s="5">
        <v>3.2330142999999999E-2</v>
      </c>
      <c r="Q1744" s="6">
        <v>0</v>
      </c>
      <c r="R1744" s="7">
        <v>0</v>
      </c>
      <c r="S1744" s="7">
        <v>1.0209825489258461E-3</v>
      </c>
      <c r="T1744" s="6">
        <v>0</v>
      </c>
      <c r="U1744" s="6">
        <v>0</v>
      </c>
    </row>
    <row r="1745" spans="1:21" x14ac:dyDescent="0.3">
      <c r="A1745" t="s">
        <v>21</v>
      </c>
      <c r="B1745" t="s">
        <v>648</v>
      </c>
      <c r="C1745" t="s">
        <v>80</v>
      </c>
      <c r="D1745" t="s">
        <v>393</v>
      </c>
      <c r="E1745" t="s">
        <v>25</v>
      </c>
      <c r="F1745" t="s">
        <v>26</v>
      </c>
      <c r="G1745" t="s">
        <v>700</v>
      </c>
      <c r="H1745" t="s">
        <v>127</v>
      </c>
      <c r="I1745" t="s">
        <v>909</v>
      </c>
      <c r="J1745" t="s">
        <v>127</v>
      </c>
      <c r="K1745" t="s">
        <v>29</v>
      </c>
      <c r="L1745">
        <v>20</v>
      </c>
      <c r="N1745" s="5">
        <v>0</v>
      </c>
      <c r="O1745" t="s">
        <v>30</v>
      </c>
      <c r="P1745" s="5">
        <v>0.48548287800000001</v>
      </c>
      <c r="Q1745" s="6">
        <v>0</v>
      </c>
      <c r="R1745" s="7">
        <v>0</v>
      </c>
      <c r="S1745" s="7">
        <v>9.6953009944386126E-4</v>
      </c>
      <c r="T1745" s="6">
        <v>0</v>
      </c>
      <c r="U1745" s="6">
        <v>0</v>
      </c>
    </row>
    <row r="1746" spans="1:21" x14ac:dyDescent="0.3">
      <c r="A1746" t="s">
        <v>21</v>
      </c>
      <c r="B1746" t="s">
        <v>648</v>
      </c>
      <c r="C1746" t="s">
        <v>80</v>
      </c>
      <c r="D1746" t="s">
        <v>393</v>
      </c>
      <c r="E1746" t="s">
        <v>25</v>
      </c>
      <c r="F1746" t="s">
        <v>26</v>
      </c>
      <c r="G1746" t="s">
        <v>701</v>
      </c>
      <c r="H1746" t="s">
        <v>129</v>
      </c>
      <c r="I1746" t="s">
        <v>910</v>
      </c>
      <c r="J1746" t="s">
        <v>129</v>
      </c>
      <c r="K1746" t="s">
        <v>29</v>
      </c>
      <c r="L1746">
        <v>20</v>
      </c>
      <c r="N1746" s="5">
        <v>0</v>
      </c>
      <c r="O1746" t="s">
        <v>30</v>
      </c>
      <c r="P1746" s="5">
        <v>0.104853986</v>
      </c>
      <c r="Q1746" s="6">
        <v>0</v>
      </c>
      <c r="R1746" s="7">
        <v>0</v>
      </c>
      <c r="S1746" s="7">
        <v>1.0176433182141351E-3</v>
      </c>
      <c r="T1746" s="6">
        <v>0</v>
      </c>
      <c r="U1746" s="6">
        <v>0</v>
      </c>
    </row>
    <row r="1747" spans="1:21" x14ac:dyDescent="0.3">
      <c r="A1747" t="s">
        <v>21</v>
      </c>
      <c r="B1747" t="s">
        <v>648</v>
      </c>
      <c r="C1747" t="s">
        <v>80</v>
      </c>
      <c r="D1747" t="s">
        <v>393</v>
      </c>
      <c r="E1747" t="s">
        <v>25</v>
      </c>
      <c r="F1747" t="s">
        <v>26</v>
      </c>
      <c r="G1747" t="s">
        <v>702</v>
      </c>
      <c r="H1747" t="s">
        <v>131</v>
      </c>
      <c r="I1747" t="s">
        <v>911</v>
      </c>
      <c r="J1747" t="s">
        <v>131</v>
      </c>
      <c r="K1747" t="s">
        <v>29</v>
      </c>
      <c r="L1747">
        <v>20</v>
      </c>
      <c r="N1747" s="5">
        <v>0</v>
      </c>
      <c r="O1747" t="s">
        <v>30</v>
      </c>
      <c r="P1747" s="5">
        <v>0.195864173</v>
      </c>
      <c r="Q1747" s="6">
        <v>0</v>
      </c>
      <c r="R1747" s="7">
        <v>0</v>
      </c>
      <c r="S1747" s="7">
        <v>9.7059503317277192E-4</v>
      </c>
      <c r="T1747" s="6">
        <v>0</v>
      </c>
      <c r="U1747" s="6">
        <v>0</v>
      </c>
    </row>
    <row r="1748" spans="1:21" x14ac:dyDescent="0.3">
      <c r="A1748" t="s">
        <v>21</v>
      </c>
      <c r="B1748" t="s">
        <v>648</v>
      </c>
      <c r="C1748" t="s">
        <v>80</v>
      </c>
      <c r="D1748" t="s">
        <v>393</v>
      </c>
      <c r="E1748" t="s">
        <v>25</v>
      </c>
      <c r="F1748" t="s">
        <v>26</v>
      </c>
      <c r="G1748" t="s">
        <v>703</v>
      </c>
      <c r="H1748" t="s">
        <v>157</v>
      </c>
      <c r="I1748" t="s">
        <v>912</v>
      </c>
      <c r="J1748" t="s">
        <v>157</v>
      </c>
      <c r="K1748" t="s">
        <v>29</v>
      </c>
      <c r="L1748">
        <v>11</v>
      </c>
      <c r="N1748" s="5">
        <v>0.52</v>
      </c>
      <c r="O1748" t="s">
        <v>30</v>
      </c>
      <c r="P1748" s="5">
        <v>0</v>
      </c>
      <c r="Q1748" s="6">
        <v>0</v>
      </c>
      <c r="R1748" s="7">
        <v>0</v>
      </c>
      <c r="S1748" s="7">
        <v>0</v>
      </c>
      <c r="T1748" s="6">
        <v>0</v>
      </c>
      <c r="U1748" s="6">
        <v>0</v>
      </c>
    </row>
    <row r="1749" spans="1:21" x14ac:dyDescent="0.3">
      <c r="A1749" t="s">
        <v>21</v>
      </c>
      <c r="B1749" t="s">
        <v>648</v>
      </c>
      <c r="C1749" t="s">
        <v>80</v>
      </c>
      <c r="D1749" t="s">
        <v>393</v>
      </c>
      <c r="E1749" t="s">
        <v>25</v>
      </c>
      <c r="F1749" t="s">
        <v>31</v>
      </c>
      <c r="G1749" t="s">
        <v>704</v>
      </c>
      <c r="H1749" t="s">
        <v>28</v>
      </c>
      <c r="I1749" t="s">
        <v>28</v>
      </c>
      <c r="J1749" t="s">
        <v>28</v>
      </c>
      <c r="K1749" t="s">
        <v>29</v>
      </c>
      <c r="L1749">
        <v>20</v>
      </c>
      <c r="N1749" s="5">
        <v>0</v>
      </c>
      <c r="O1749" t="s">
        <v>30</v>
      </c>
      <c r="P1749" s="5">
        <v>0.3</v>
      </c>
      <c r="Q1749" s="6">
        <v>0</v>
      </c>
      <c r="R1749" s="7">
        <v>0</v>
      </c>
      <c r="S1749" s="7">
        <v>1.815930999625046E-4</v>
      </c>
      <c r="T1749" s="6">
        <v>0</v>
      </c>
      <c r="U1749" s="6">
        <v>0</v>
      </c>
    </row>
    <row r="1750" spans="1:21" x14ac:dyDescent="0.3">
      <c r="A1750" t="s">
        <v>21</v>
      </c>
      <c r="B1750" t="s">
        <v>648</v>
      </c>
      <c r="C1750" t="s">
        <v>80</v>
      </c>
      <c r="D1750" t="s">
        <v>393</v>
      </c>
      <c r="E1750" t="s">
        <v>25</v>
      </c>
      <c r="F1750" t="s">
        <v>31</v>
      </c>
      <c r="G1750" t="s">
        <v>705</v>
      </c>
      <c r="H1750" t="s">
        <v>84</v>
      </c>
      <c r="I1750" t="s">
        <v>84</v>
      </c>
      <c r="J1750" t="s">
        <v>84</v>
      </c>
      <c r="K1750" t="s">
        <v>29</v>
      </c>
      <c r="L1750">
        <v>20</v>
      </c>
      <c r="N1750" s="5">
        <v>6.7500000000000004E-2</v>
      </c>
      <c r="O1750" t="s">
        <v>30</v>
      </c>
      <c r="P1750" s="5">
        <v>0.34336457799999998</v>
      </c>
      <c r="Q1750" s="6">
        <v>0</v>
      </c>
      <c r="R1750" s="7">
        <v>0</v>
      </c>
      <c r="S1750" s="7">
        <v>7.1233293838095159E-4</v>
      </c>
      <c r="T1750" s="6">
        <v>0</v>
      </c>
      <c r="U1750" s="6">
        <v>0</v>
      </c>
    </row>
    <row r="1751" spans="1:21" x14ac:dyDescent="0.3">
      <c r="A1751" t="s">
        <v>21</v>
      </c>
      <c r="B1751" t="s">
        <v>648</v>
      </c>
      <c r="C1751" t="s">
        <v>80</v>
      </c>
      <c r="D1751" t="s">
        <v>393</v>
      </c>
      <c r="E1751" t="s">
        <v>25</v>
      </c>
      <c r="F1751" t="s">
        <v>31</v>
      </c>
      <c r="G1751" t="s">
        <v>706</v>
      </c>
      <c r="H1751" t="s">
        <v>86</v>
      </c>
      <c r="I1751" t="s">
        <v>86</v>
      </c>
      <c r="J1751" t="s">
        <v>86</v>
      </c>
      <c r="K1751" t="s">
        <v>29</v>
      </c>
      <c r="L1751">
        <v>20</v>
      </c>
      <c r="N1751" s="5">
        <v>0</v>
      </c>
      <c r="O1751" t="s">
        <v>30</v>
      </c>
      <c r="P1751" s="5">
        <v>2.2724220999999999E-2</v>
      </c>
      <c r="Q1751" s="6">
        <v>0</v>
      </c>
      <c r="R1751" s="7">
        <v>0</v>
      </c>
      <c r="S1751" s="7">
        <v>9.7367594861765005E-4</v>
      </c>
      <c r="T1751" s="6">
        <v>0</v>
      </c>
      <c r="U1751" s="6">
        <v>0</v>
      </c>
    </row>
    <row r="1752" spans="1:21" x14ac:dyDescent="0.3">
      <c r="A1752" t="s">
        <v>21</v>
      </c>
      <c r="B1752" t="s">
        <v>648</v>
      </c>
      <c r="C1752" t="s">
        <v>80</v>
      </c>
      <c r="D1752" t="s">
        <v>393</v>
      </c>
      <c r="E1752" t="s">
        <v>25</v>
      </c>
      <c r="F1752" t="s">
        <v>31</v>
      </c>
      <c r="G1752" t="s">
        <v>707</v>
      </c>
      <c r="H1752" t="s">
        <v>88</v>
      </c>
      <c r="I1752" t="s">
        <v>900</v>
      </c>
      <c r="J1752" t="s">
        <v>88</v>
      </c>
      <c r="K1752" t="s">
        <v>29</v>
      </c>
      <c r="L1752">
        <v>20</v>
      </c>
      <c r="N1752" s="5">
        <v>0.351348259</v>
      </c>
      <c r="O1752" t="s">
        <v>30</v>
      </c>
      <c r="P1752" s="5">
        <v>0.15845999699999999</v>
      </c>
      <c r="Q1752" s="6">
        <v>0</v>
      </c>
      <c r="R1752" s="7">
        <v>0</v>
      </c>
      <c r="S1752" s="7">
        <v>1.8460693930164465E-3</v>
      </c>
      <c r="T1752" s="6">
        <v>0</v>
      </c>
      <c r="U1752" s="6">
        <v>0</v>
      </c>
    </row>
    <row r="1753" spans="1:21" x14ac:dyDescent="0.3">
      <c r="A1753" t="s">
        <v>21</v>
      </c>
      <c r="B1753" t="s">
        <v>648</v>
      </c>
      <c r="C1753" t="s">
        <v>80</v>
      </c>
      <c r="D1753" t="s">
        <v>393</v>
      </c>
      <c r="E1753" t="s">
        <v>25</v>
      </c>
      <c r="F1753" t="s">
        <v>31</v>
      </c>
      <c r="G1753" t="s">
        <v>708</v>
      </c>
      <c r="H1753" t="s">
        <v>90</v>
      </c>
      <c r="I1753" t="s">
        <v>901</v>
      </c>
      <c r="J1753" t="s">
        <v>90</v>
      </c>
      <c r="K1753" t="s">
        <v>29</v>
      </c>
      <c r="L1753">
        <v>20</v>
      </c>
      <c r="N1753" s="5">
        <v>0.14625953999999999</v>
      </c>
      <c r="O1753" t="s">
        <v>30</v>
      </c>
      <c r="P1753" s="5">
        <v>0.53558437299999995</v>
      </c>
      <c r="Q1753" s="6">
        <v>0</v>
      </c>
      <c r="R1753" s="7">
        <v>0</v>
      </c>
      <c r="S1753" s="7">
        <v>1.0964510264815073E-3</v>
      </c>
      <c r="T1753" s="6">
        <v>0</v>
      </c>
      <c r="U1753" s="6">
        <v>0</v>
      </c>
    </row>
    <row r="1754" spans="1:21" x14ac:dyDescent="0.3">
      <c r="A1754" t="s">
        <v>21</v>
      </c>
      <c r="B1754" t="s">
        <v>648</v>
      </c>
      <c r="C1754" t="s">
        <v>80</v>
      </c>
      <c r="D1754" t="s">
        <v>393</v>
      </c>
      <c r="E1754" t="s">
        <v>25</v>
      </c>
      <c r="F1754" t="s">
        <v>31</v>
      </c>
      <c r="G1754" t="s">
        <v>709</v>
      </c>
      <c r="H1754" t="s">
        <v>92</v>
      </c>
      <c r="I1754" t="s">
        <v>902</v>
      </c>
      <c r="J1754" t="s">
        <v>92</v>
      </c>
      <c r="K1754" t="s">
        <v>29</v>
      </c>
      <c r="L1754">
        <v>20</v>
      </c>
      <c r="N1754" s="5">
        <v>5.7245342999999997E-2</v>
      </c>
      <c r="O1754" t="s">
        <v>30</v>
      </c>
      <c r="P1754" s="5">
        <v>0.21821937699999999</v>
      </c>
      <c r="Q1754" s="6">
        <v>0</v>
      </c>
      <c r="R1754" s="7">
        <v>0</v>
      </c>
      <c r="S1754" s="7">
        <v>1.5306988172782733E-3</v>
      </c>
      <c r="T1754" s="6">
        <v>0</v>
      </c>
      <c r="U1754" s="6">
        <v>0</v>
      </c>
    </row>
    <row r="1755" spans="1:21" x14ac:dyDescent="0.3">
      <c r="A1755" t="s">
        <v>21</v>
      </c>
      <c r="B1755" t="s">
        <v>648</v>
      </c>
      <c r="C1755" t="s">
        <v>80</v>
      </c>
      <c r="D1755" t="s">
        <v>393</v>
      </c>
      <c r="E1755" t="s">
        <v>25</v>
      </c>
      <c r="F1755" t="s">
        <v>31</v>
      </c>
      <c r="G1755" t="s">
        <v>710</v>
      </c>
      <c r="H1755" t="s">
        <v>94</v>
      </c>
      <c r="I1755" t="s">
        <v>903</v>
      </c>
      <c r="J1755" t="s">
        <v>94</v>
      </c>
      <c r="K1755" t="s">
        <v>29</v>
      </c>
      <c r="L1755">
        <v>20</v>
      </c>
      <c r="N1755" s="5">
        <v>0.142106125</v>
      </c>
      <c r="O1755" t="s">
        <v>30</v>
      </c>
      <c r="P1755" s="5">
        <v>0.29013830200000001</v>
      </c>
      <c r="Q1755" s="6">
        <v>0</v>
      </c>
      <c r="R1755" s="7">
        <v>0</v>
      </c>
      <c r="S1755" s="7">
        <v>1.2801475697005974E-3</v>
      </c>
      <c r="T1755" s="6">
        <v>0</v>
      </c>
      <c r="U1755" s="6">
        <v>0</v>
      </c>
    </row>
    <row r="1756" spans="1:21" x14ac:dyDescent="0.3">
      <c r="A1756" t="s">
        <v>21</v>
      </c>
      <c r="B1756" t="s">
        <v>648</v>
      </c>
      <c r="C1756" t="s">
        <v>80</v>
      </c>
      <c r="D1756" t="s">
        <v>393</v>
      </c>
      <c r="E1756" t="s">
        <v>25</v>
      </c>
      <c r="F1756" t="s">
        <v>31</v>
      </c>
      <c r="G1756" t="s">
        <v>711</v>
      </c>
      <c r="H1756" t="s">
        <v>96</v>
      </c>
      <c r="I1756" t="s">
        <v>904</v>
      </c>
      <c r="J1756" t="s">
        <v>96</v>
      </c>
      <c r="K1756" t="s">
        <v>29</v>
      </c>
      <c r="L1756">
        <v>11</v>
      </c>
      <c r="N1756" s="5">
        <v>0.9</v>
      </c>
      <c r="O1756" t="s">
        <v>30</v>
      </c>
      <c r="P1756" s="5">
        <v>0.04</v>
      </c>
      <c r="Q1756" s="6">
        <v>0</v>
      </c>
      <c r="R1756" s="7">
        <v>0</v>
      </c>
      <c r="S1756" s="7">
        <v>0</v>
      </c>
      <c r="T1756" s="6">
        <v>0</v>
      </c>
      <c r="U1756" s="6">
        <v>0</v>
      </c>
    </row>
    <row r="1757" spans="1:21" x14ac:dyDescent="0.3">
      <c r="A1757" t="s">
        <v>21</v>
      </c>
      <c r="B1757" t="s">
        <v>648</v>
      </c>
      <c r="C1757" t="s">
        <v>80</v>
      </c>
      <c r="D1757" t="s">
        <v>393</v>
      </c>
      <c r="E1757" t="s">
        <v>25</v>
      </c>
      <c r="F1757" t="s">
        <v>31</v>
      </c>
      <c r="G1757" t="s">
        <v>712</v>
      </c>
      <c r="H1757" t="s">
        <v>98</v>
      </c>
      <c r="I1757" t="s">
        <v>98</v>
      </c>
      <c r="J1757" t="s">
        <v>98</v>
      </c>
      <c r="K1757" t="s">
        <v>29</v>
      </c>
      <c r="L1757">
        <v>11</v>
      </c>
      <c r="N1757" s="5">
        <v>5.8799999999999998E-2</v>
      </c>
      <c r="O1757" t="s">
        <v>30</v>
      </c>
      <c r="P1757" s="5">
        <v>1.2981169000000001E-2</v>
      </c>
      <c r="Q1757" s="6">
        <v>0</v>
      </c>
      <c r="R1757" s="7">
        <v>0</v>
      </c>
      <c r="S1757" s="7">
        <v>1.015454613420546E-3</v>
      </c>
      <c r="T1757" s="6">
        <v>0</v>
      </c>
      <c r="U1757" s="6">
        <v>0</v>
      </c>
    </row>
    <row r="1758" spans="1:21" x14ac:dyDescent="0.3">
      <c r="A1758" t="s">
        <v>21</v>
      </c>
      <c r="B1758" t="s">
        <v>648</v>
      </c>
      <c r="C1758" t="s">
        <v>80</v>
      </c>
      <c r="D1758" t="s">
        <v>393</v>
      </c>
      <c r="E1758" t="s">
        <v>25</v>
      </c>
      <c r="F1758" t="s">
        <v>31</v>
      </c>
      <c r="G1758" t="s">
        <v>713</v>
      </c>
      <c r="H1758" t="s">
        <v>100</v>
      </c>
      <c r="I1758" t="s">
        <v>100</v>
      </c>
      <c r="J1758" t="s">
        <v>100</v>
      </c>
      <c r="K1758" t="s">
        <v>29</v>
      </c>
      <c r="L1758">
        <v>20</v>
      </c>
      <c r="N1758" s="5">
        <v>9.4999999999999998E-3</v>
      </c>
      <c r="O1758" t="s">
        <v>30</v>
      </c>
      <c r="P1758" s="5">
        <v>0.1</v>
      </c>
      <c r="Q1758" s="6">
        <v>0</v>
      </c>
      <c r="R1758" s="7">
        <v>0</v>
      </c>
      <c r="S1758" s="7">
        <v>7.8254127106424558E-4</v>
      </c>
      <c r="T1758" s="6">
        <v>0</v>
      </c>
      <c r="U1758" s="6">
        <v>0</v>
      </c>
    </row>
    <row r="1759" spans="1:21" x14ac:dyDescent="0.3">
      <c r="A1759" t="s">
        <v>21</v>
      </c>
      <c r="B1759" t="s">
        <v>648</v>
      </c>
      <c r="C1759" t="s">
        <v>80</v>
      </c>
      <c r="D1759" t="s">
        <v>393</v>
      </c>
      <c r="E1759" t="s">
        <v>25</v>
      </c>
      <c r="F1759" t="s">
        <v>31</v>
      </c>
      <c r="G1759" t="s">
        <v>714</v>
      </c>
      <c r="H1759" t="s">
        <v>102</v>
      </c>
      <c r="I1759" t="s">
        <v>102</v>
      </c>
      <c r="J1759" t="s">
        <v>102</v>
      </c>
      <c r="K1759" t="s">
        <v>29</v>
      </c>
      <c r="L1759">
        <v>11</v>
      </c>
      <c r="N1759" s="5">
        <v>0.02</v>
      </c>
      <c r="O1759" t="s">
        <v>30</v>
      </c>
      <c r="P1759" s="5">
        <v>1.72E-2</v>
      </c>
      <c r="Q1759" s="6">
        <v>0</v>
      </c>
      <c r="R1759" s="7">
        <v>0</v>
      </c>
      <c r="S1759" s="7">
        <v>0</v>
      </c>
      <c r="T1759" s="6">
        <v>0</v>
      </c>
      <c r="U1759" s="6">
        <v>0</v>
      </c>
    </row>
    <row r="1760" spans="1:21" x14ac:dyDescent="0.3">
      <c r="A1760" t="s">
        <v>21</v>
      </c>
      <c r="B1760" t="s">
        <v>648</v>
      </c>
      <c r="C1760" t="s">
        <v>80</v>
      </c>
      <c r="D1760" t="s">
        <v>393</v>
      </c>
      <c r="E1760" t="s">
        <v>25</v>
      </c>
      <c r="F1760" t="s">
        <v>31</v>
      </c>
      <c r="G1760" t="s">
        <v>715</v>
      </c>
      <c r="H1760" t="s">
        <v>106</v>
      </c>
      <c r="I1760" t="s">
        <v>106</v>
      </c>
      <c r="J1760" t="s">
        <v>106</v>
      </c>
      <c r="K1760" t="s">
        <v>29</v>
      </c>
      <c r="L1760">
        <v>11</v>
      </c>
      <c r="N1760" s="5">
        <v>6.5000000000000002E-2</v>
      </c>
      <c r="O1760" t="s">
        <v>30</v>
      </c>
      <c r="P1760" s="5">
        <v>0.15</v>
      </c>
      <c r="Q1760" s="6">
        <v>0</v>
      </c>
      <c r="R1760" s="7">
        <v>0</v>
      </c>
      <c r="S1760" s="7">
        <v>1.0785492225409715E-4</v>
      </c>
      <c r="T1760" s="6">
        <v>0</v>
      </c>
      <c r="U1760" s="6">
        <v>0</v>
      </c>
    </row>
    <row r="1761" spans="1:21" x14ac:dyDescent="0.3">
      <c r="A1761" t="s">
        <v>21</v>
      </c>
      <c r="B1761" t="s">
        <v>648</v>
      </c>
      <c r="C1761" t="s">
        <v>80</v>
      </c>
      <c r="D1761" t="s">
        <v>393</v>
      </c>
      <c r="E1761" t="s">
        <v>25</v>
      </c>
      <c r="F1761" t="s">
        <v>31</v>
      </c>
      <c r="G1761" t="s">
        <v>716</v>
      </c>
      <c r="H1761" t="s">
        <v>108</v>
      </c>
      <c r="I1761" t="s">
        <v>108</v>
      </c>
      <c r="J1761" t="s">
        <v>108</v>
      </c>
      <c r="K1761" t="s">
        <v>29</v>
      </c>
      <c r="L1761">
        <v>2</v>
      </c>
      <c r="M1761" t="s">
        <v>109</v>
      </c>
      <c r="N1761" s="5">
        <v>0</v>
      </c>
      <c r="O1761" t="s">
        <v>30</v>
      </c>
      <c r="P1761" s="5">
        <v>0.05</v>
      </c>
      <c r="Q1761" s="6">
        <v>0</v>
      </c>
      <c r="R1761" s="7">
        <v>0</v>
      </c>
      <c r="S1761" s="7">
        <v>8.9048709555079723E-4</v>
      </c>
      <c r="T1761" s="6">
        <v>0</v>
      </c>
      <c r="U1761" s="6">
        <v>0</v>
      </c>
    </row>
    <row r="1762" spans="1:21" x14ac:dyDescent="0.3">
      <c r="A1762" t="s">
        <v>21</v>
      </c>
      <c r="B1762" t="s">
        <v>648</v>
      </c>
      <c r="C1762" t="s">
        <v>80</v>
      </c>
      <c r="D1762" t="s">
        <v>393</v>
      </c>
      <c r="E1762" t="s">
        <v>25</v>
      </c>
      <c r="F1762" t="s">
        <v>31</v>
      </c>
      <c r="G1762" t="s">
        <v>717</v>
      </c>
      <c r="H1762" t="s">
        <v>111</v>
      </c>
      <c r="I1762" t="s">
        <v>111</v>
      </c>
      <c r="J1762" t="s">
        <v>111</v>
      </c>
      <c r="K1762" t="s">
        <v>29</v>
      </c>
      <c r="L1762">
        <v>20</v>
      </c>
      <c r="N1762" s="5">
        <v>2.2499999999999998E-3</v>
      </c>
      <c r="O1762" t="s">
        <v>30</v>
      </c>
      <c r="P1762" s="5">
        <v>0.146537695</v>
      </c>
      <c r="Q1762" s="6">
        <v>0</v>
      </c>
      <c r="R1762" s="7">
        <v>0</v>
      </c>
      <c r="S1762" s="7">
        <v>8.9048709555079723E-4</v>
      </c>
      <c r="T1762" s="6">
        <v>0</v>
      </c>
      <c r="U1762" s="6">
        <v>0</v>
      </c>
    </row>
    <row r="1763" spans="1:21" x14ac:dyDescent="0.3">
      <c r="A1763" t="s">
        <v>21</v>
      </c>
      <c r="B1763" t="s">
        <v>648</v>
      </c>
      <c r="C1763" t="s">
        <v>80</v>
      </c>
      <c r="D1763" t="s">
        <v>393</v>
      </c>
      <c r="E1763" t="s">
        <v>25</v>
      </c>
      <c r="F1763" t="s">
        <v>31</v>
      </c>
      <c r="G1763" t="s">
        <v>718</v>
      </c>
      <c r="H1763" t="s">
        <v>113</v>
      </c>
      <c r="I1763" t="s">
        <v>113</v>
      </c>
      <c r="J1763" t="s">
        <v>113</v>
      </c>
      <c r="K1763" t="s">
        <v>29</v>
      </c>
      <c r="L1763">
        <v>20</v>
      </c>
      <c r="N1763" s="5">
        <v>0.08</v>
      </c>
      <c r="O1763" t="s">
        <v>30</v>
      </c>
      <c r="P1763" s="5">
        <v>5.8473739999999998E-3</v>
      </c>
      <c r="Q1763" s="6">
        <v>0</v>
      </c>
      <c r="R1763" s="7">
        <v>0</v>
      </c>
      <c r="S1763" s="7">
        <v>6.1520590679720044E-4</v>
      </c>
      <c r="T1763" s="6">
        <v>0</v>
      </c>
      <c r="U1763" s="6">
        <v>0</v>
      </c>
    </row>
    <row r="1764" spans="1:21" x14ac:dyDescent="0.3">
      <c r="A1764" t="s">
        <v>21</v>
      </c>
      <c r="B1764" t="s">
        <v>648</v>
      </c>
      <c r="C1764" t="s">
        <v>80</v>
      </c>
      <c r="D1764" t="s">
        <v>393</v>
      </c>
      <c r="E1764" t="s">
        <v>25</v>
      </c>
      <c r="F1764" t="s">
        <v>31</v>
      </c>
      <c r="G1764" t="s">
        <v>719</v>
      </c>
      <c r="H1764" t="s">
        <v>115</v>
      </c>
      <c r="I1764" t="s">
        <v>905</v>
      </c>
      <c r="J1764" t="s">
        <v>115</v>
      </c>
      <c r="K1764" t="s">
        <v>29</v>
      </c>
      <c r="L1764">
        <v>20</v>
      </c>
      <c r="N1764" s="5">
        <v>0.19</v>
      </c>
      <c r="O1764" t="s">
        <v>30</v>
      </c>
      <c r="P1764" s="5">
        <v>5.1400023000000003E-2</v>
      </c>
      <c r="Q1764" s="6">
        <v>0</v>
      </c>
      <c r="R1764" s="7">
        <v>0</v>
      </c>
      <c r="S1764" s="7">
        <v>8.9696180021593631E-4</v>
      </c>
      <c r="T1764" s="6">
        <v>0</v>
      </c>
      <c r="U1764" s="6">
        <v>0</v>
      </c>
    </row>
    <row r="1765" spans="1:21" x14ac:dyDescent="0.3">
      <c r="A1765" t="s">
        <v>21</v>
      </c>
      <c r="B1765" t="s">
        <v>648</v>
      </c>
      <c r="C1765" t="s">
        <v>80</v>
      </c>
      <c r="D1765" t="s">
        <v>393</v>
      </c>
      <c r="E1765" t="s">
        <v>25</v>
      </c>
      <c r="F1765" t="s">
        <v>31</v>
      </c>
      <c r="G1765" t="s">
        <v>720</v>
      </c>
      <c r="H1765" t="s">
        <v>117</v>
      </c>
      <c r="I1765" t="s">
        <v>906</v>
      </c>
      <c r="J1765" t="s">
        <v>117</v>
      </c>
      <c r="K1765" t="s">
        <v>29</v>
      </c>
      <c r="L1765">
        <v>20</v>
      </c>
      <c r="N1765" s="5">
        <v>0.14249999999999999</v>
      </c>
      <c r="O1765" t="s">
        <v>30</v>
      </c>
      <c r="P1765" s="5">
        <v>2.6416907E-2</v>
      </c>
      <c r="Q1765" s="6">
        <v>0</v>
      </c>
      <c r="R1765" s="7">
        <v>0</v>
      </c>
      <c r="S1765" s="7">
        <v>9.7406742677655584E-4</v>
      </c>
      <c r="T1765" s="6">
        <v>0</v>
      </c>
      <c r="U1765" s="6">
        <v>0</v>
      </c>
    </row>
    <row r="1766" spans="1:21" x14ac:dyDescent="0.3">
      <c r="A1766" t="s">
        <v>21</v>
      </c>
      <c r="B1766" t="s">
        <v>648</v>
      </c>
      <c r="C1766" t="s">
        <v>80</v>
      </c>
      <c r="D1766" t="s">
        <v>393</v>
      </c>
      <c r="E1766" t="s">
        <v>25</v>
      </c>
      <c r="F1766" t="s">
        <v>31</v>
      </c>
      <c r="G1766" t="s">
        <v>721</v>
      </c>
      <c r="H1766" t="s">
        <v>119</v>
      </c>
      <c r="I1766" t="s">
        <v>907</v>
      </c>
      <c r="J1766" t="s">
        <v>119</v>
      </c>
      <c r="K1766" t="s">
        <v>29</v>
      </c>
      <c r="L1766">
        <v>20</v>
      </c>
      <c r="N1766" s="5">
        <v>0.54</v>
      </c>
      <c r="O1766" t="s">
        <v>30</v>
      </c>
      <c r="P1766" s="5">
        <v>0.125</v>
      </c>
      <c r="Q1766" s="6">
        <v>0</v>
      </c>
      <c r="R1766" s="7">
        <v>0</v>
      </c>
      <c r="S1766" s="7">
        <v>8.9048709555079723E-4</v>
      </c>
      <c r="T1766" s="6">
        <v>0</v>
      </c>
      <c r="U1766" s="6">
        <v>0</v>
      </c>
    </row>
    <row r="1767" spans="1:21" x14ac:dyDescent="0.3">
      <c r="A1767" t="s">
        <v>21</v>
      </c>
      <c r="B1767" t="s">
        <v>648</v>
      </c>
      <c r="C1767" t="s">
        <v>80</v>
      </c>
      <c r="D1767" t="s">
        <v>393</v>
      </c>
      <c r="E1767" t="s">
        <v>25</v>
      </c>
      <c r="F1767" t="s">
        <v>31</v>
      </c>
      <c r="G1767" t="s">
        <v>722</v>
      </c>
      <c r="H1767" t="s">
        <v>121</v>
      </c>
      <c r="I1767" t="s">
        <v>121</v>
      </c>
      <c r="J1767" t="s">
        <v>121</v>
      </c>
      <c r="K1767" t="s">
        <v>29</v>
      </c>
      <c r="L1767">
        <v>11</v>
      </c>
      <c r="N1767" s="5">
        <v>0.65</v>
      </c>
      <c r="O1767" t="s">
        <v>30</v>
      </c>
      <c r="P1767" s="5">
        <v>0.12</v>
      </c>
      <c r="Q1767" s="6">
        <v>0</v>
      </c>
      <c r="R1767" s="7">
        <v>0</v>
      </c>
      <c r="S1767" s="7">
        <v>8.9048709555079723E-4</v>
      </c>
      <c r="T1767" s="6">
        <v>0</v>
      </c>
      <c r="U1767" s="6">
        <v>0</v>
      </c>
    </row>
    <row r="1768" spans="1:21" x14ac:dyDescent="0.3">
      <c r="A1768" t="s">
        <v>21</v>
      </c>
      <c r="B1768" t="s">
        <v>648</v>
      </c>
      <c r="C1768" t="s">
        <v>80</v>
      </c>
      <c r="D1768" t="s">
        <v>393</v>
      </c>
      <c r="E1768" t="s">
        <v>25</v>
      </c>
      <c r="F1768" t="s">
        <v>31</v>
      </c>
      <c r="G1768" t="s">
        <v>723</v>
      </c>
      <c r="H1768" t="s">
        <v>123</v>
      </c>
      <c r="I1768" t="s">
        <v>123</v>
      </c>
      <c r="J1768" t="s">
        <v>123</v>
      </c>
      <c r="K1768" t="s">
        <v>29</v>
      </c>
      <c r="L1768">
        <v>15</v>
      </c>
      <c r="N1768" s="5">
        <v>0</v>
      </c>
      <c r="O1768" t="s">
        <v>30</v>
      </c>
      <c r="P1768" s="5">
        <v>2.0452499999999998E-2</v>
      </c>
      <c r="Q1768" s="6">
        <v>0</v>
      </c>
      <c r="R1768" s="7">
        <v>0</v>
      </c>
      <c r="S1768" s="7">
        <v>8.9048709555079734E-4</v>
      </c>
      <c r="T1768" s="6">
        <v>0</v>
      </c>
      <c r="U1768" s="6">
        <v>0</v>
      </c>
    </row>
    <row r="1769" spans="1:21" x14ac:dyDescent="0.3">
      <c r="A1769" t="s">
        <v>21</v>
      </c>
      <c r="B1769" t="s">
        <v>648</v>
      </c>
      <c r="C1769" t="s">
        <v>80</v>
      </c>
      <c r="D1769" t="s">
        <v>393</v>
      </c>
      <c r="E1769" t="s">
        <v>25</v>
      </c>
      <c r="F1769" t="s">
        <v>31</v>
      </c>
      <c r="G1769" t="s">
        <v>724</v>
      </c>
      <c r="H1769" t="s">
        <v>125</v>
      </c>
      <c r="I1769" t="s">
        <v>908</v>
      </c>
      <c r="J1769" t="s">
        <v>125</v>
      </c>
      <c r="K1769" t="s">
        <v>29</v>
      </c>
      <c r="L1769">
        <v>20</v>
      </c>
      <c r="N1769" s="5">
        <v>3.9038694999999998E-2</v>
      </c>
      <c r="O1769" t="s">
        <v>30</v>
      </c>
      <c r="P1769" s="5">
        <v>3.2330142999999999E-2</v>
      </c>
      <c r="Q1769" s="6">
        <v>0</v>
      </c>
      <c r="R1769" s="7">
        <v>0</v>
      </c>
      <c r="S1769" s="7">
        <v>1.0209825489258461E-3</v>
      </c>
      <c r="T1769" s="6">
        <v>0</v>
      </c>
      <c r="U1769" s="6">
        <v>0</v>
      </c>
    </row>
    <row r="1770" spans="1:21" x14ac:dyDescent="0.3">
      <c r="A1770" t="s">
        <v>21</v>
      </c>
      <c r="B1770" t="s">
        <v>648</v>
      </c>
      <c r="C1770" t="s">
        <v>80</v>
      </c>
      <c r="D1770" t="s">
        <v>393</v>
      </c>
      <c r="E1770" t="s">
        <v>25</v>
      </c>
      <c r="F1770" t="s">
        <v>31</v>
      </c>
      <c r="G1770" t="s">
        <v>725</v>
      </c>
      <c r="H1770" t="s">
        <v>127</v>
      </c>
      <c r="I1770" t="s">
        <v>909</v>
      </c>
      <c r="J1770" t="s">
        <v>127</v>
      </c>
      <c r="K1770" t="s">
        <v>29</v>
      </c>
      <c r="L1770">
        <v>20</v>
      </c>
      <c r="N1770" s="5">
        <v>1.6251060000000001E-2</v>
      </c>
      <c r="O1770" t="s">
        <v>30</v>
      </c>
      <c r="P1770" s="5">
        <v>0.48548287800000001</v>
      </c>
      <c r="Q1770" s="6">
        <v>0</v>
      </c>
      <c r="R1770" s="7">
        <v>0</v>
      </c>
      <c r="S1770" s="7">
        <v>9.6953009944386126E-4</v>
      </c>
      <c r="T1770" s="6">
        <v>0</v>
      </c>
      <c r="U1770" s="6">
        <v>0</v>
      </c>
    </row>
    <row r="1771" spans="1:21" x14ac:dyDescent="0.3">
      <c r="A1771" t="s">
        <v>21</v>
      </c>
      <c r="B1771" t="s">
        <v>648</v>
      </c>
      <c r="C1771" t="s">
        <v>80</v>
      </c>
      <c r="D1771" t="s">
        <v>393</v>
      </c>
      <c r="E1771" t="s">
        <v>25</v>
      </c>
      <c r="F1771" t="s">
        <v>31</v>
      </c>
      <c r="G1771" t="s">
        <v>726</v>
      </c>
      <c r="H1771" t="s">
        <v>129</v>
      </c>
      <c r="I1771" t="s">
        <v>910</v>
      </c>
      <c r="J1771" t="s">
        <v>129</v>
      </c>
      <c r="K1771" t="s">
        <v>29</v>
      </c>
      <c r="L1771">
        <v>20</v>
      </c>
      <c r="N1771" s="5">
        <v>6.3605939999999998E-3</v>
      </c>
      <c r="O1771" t="s">
        <v>30</v>
      </c>
      <c r="P1771" s="5">
        <v>0.104853986</v>
      </c>
      <c r="Q1771" s="6">
        <v>0</v>
      </c>
      <c r="R1771" s="7">
        <v>0</v>
      </c>
      <c r="S1771" s="7">
        <v>1.0176433182141351E-3</v>
      </c>
      <c r="T1771" s="6">
        <v>0</v>
      </c>
      <c r="U1771" s="6">
        <v>0</v>
      </c>
    </row>
    <row r="1772" spans="1:21" x14ac:dyDescent="0.3">
      <c r="A1772" t="s">
        <v>21</v>
      </c>
      <c r="B1772" t="s">
        <v>648</v>
      </c>
      <c r="C1772" t="s">
        <v>80</v>
      </c>
      <c r="D1772" t="s">
        <v>393</v>
      </c>
      <c r="E1772" t="s">
        <v>25</v>
      </c>
      <c r="F1772" t="s">
        <v>31</v>
      </c>
      <c r="G1772" t="s">
        <v>727</v>
      </c>
      <c r="H1772" t="s">
        <v>131</v>
      </c>
      <c r="I1772" t="s">
        <v>911</v>
      </c>
      <c r="J1772" t="s">
        <v>131</v>
      </c>
      <c r="K1772" t="s">
        <v>29</v>
      </c>
      <c r="L1772">
        <v>20</v>
      </c>
      <c r="N1772" s="5">
        <v>1.5789569E-2</v>
      </c>
      <c r="O1772" t="s">
        <v>30</v>
      </c>
      <c r="P1772" s="5">
        <v>0.195864173</v>
      </c>
      <c r="Q1772" s="6">
        <v>0</v>
      </c>
      <c r="R1772" s="7">
        <v>0</v>
      </c>
      <c r="S1772" s="7">
        <v>9.7059503317277192E-4</v>
      </c>
      <c r="T1772" s="6">
        <v>0</v>
      </c>
      <c r="U1772" s="6">
        <v>0</v>
      </c>
    </row>
    <row r="1773" spans="1:21" x14ac:dyDescent="0.3">
      <c r="A1773" t="s">
        <v>21</v>
      </c>
      <c r="B1773" t="s">
        <v>648</v>
      </c>
      <c r="C1773" t="s">
        <v>80</v>
      </c>
      <c r="D1773" t="s">
        <v>393</v>
      </c>
      <c r="E1773" t="s">
        <v>25</v>
      </c>
      <c r="F1773" t="s">
        <v>31</v>
      </c>
      <c r="G1773" t="s">
        <v>728</v>
      </c>
      <c r="H1773" t="s">
        <v>157</v>
      </c>
      <c r="I1773" t="s">
        <v>912</v>
      </c>
      <c r="J1773" t="s">
        <v>157</v>
      </c>
      <c r="K1773" t="s">
        <v>29</v>
      </c>
      <c r="L1773">
        <v>11</v>
      </c>
      <c r="N1773" s="5">
        <v>0.52</v>
      </c>
      <c r="O1773" t="s">
        <v>30</v>
      </c>
      <c r="P1773" s="5">
        <v>0.09</v>
      </c>
      <c r="Q1773" s="6">
        <v>0</v>
      </c>
      <c r="R1773" s="7">
        <v>0</v>
      </c>
      <c r="S1773" s="7">
        <v>8.9048709555079723E-4</v>
      </c>
      <c r="T1773" s="6">
        <v>0</v>
      </c>
      <c r="U1773" s="6">
        <v>0</v>
      </c>
    </row>
    <row r="1774" spans="1:21" x14ac:dyDescent="0.3">
      <c r="A1774" t="s">
        <v>21</v>
      </c>
      <c r="B1774" t="s">
        <v>648</v>
      </c>
      <c r="C1774" t="s">
        <v>34</v>
      </c>
      <c r="D1774" t="s">
        <v>394</v>
      </c>
      <c r="E1774" t="s">
        <v>25</v>
      </c>
      <c r="F1774" t="s">
        <v>26</v>
      </c>
      <c r="G1774" t="s">
        <v>651</v>
      </c>
      <c r="H1774" t="s">
        <v>28</v>
      </c>
      <c r="I1774" t="s">
        <v>28</v>
      </c>
      <c r="J1774" t="s">
        <v>28</v>
      </c>
      <c r="K1774" t="s">
        <v>29</v>
      </c>
      <c r="L1774">
        <v>20</v>
      </c>
      <c r="N1774" s="5">
        <v>0</v>
      </c>
      <c r="O1774" t="s">
        <v>30</v>
      </c>
      <c r="P1774" s="5">
        <v>0.3</v>
      </c>
      <c r="Q1774" s="6">
        <v>0</v>
      </c>
      <c r="R1774" s="7">
        <v>3.6816310603171587E-4</v>
      </c>
      <c r="S1774" s="7">
        <v>1.1165464820805937E-4</v>
      </c>
      <c r="T1774" s="6">
        <v>0</v>
      </c>
      <c r="U1774" s="6">
        <v>0</v>
      </c>
    </row>
    <row r="1775" spans="1:21" x14ac:dyDescent="0.3">
      <c r="A1775" t="s">
        <v>21</v>
      </c>
      <c r="B1775" t="s">
        <v>648</v>
      </c>
      <c r="C1775" t="s">
        <v>34</v>
      </c>
      <c r="D1775" t="s">
        <v>394</v>
      </c>
      <c r="E1775" t="s">
        <v>25</v>
      </c>
      <c r="F1775" t="s">
        <v>26</v>
      </c>
      <c r="G1775" t="s">
        <v>652</v>
      </c>
      <c r="H1775" t="s">
        <v>38</v>
      </c>
      <c r="I1775" t="s">
        <v>38</v>
      </c>
      <c r="J1775" t="s">
        <v>38</v>
      </c>
      <c r="K1775" t="s">
        <v>29</v>
      </c>
      <c r="L1775">
        <v>5</v>
      </c>
      <c r="N1775" s="5">
        <v>0.9</v>
      </c>
      <c r="O1775" t="s">
        <v>30</v>
      </c>
      <c r="P1775" s="5">
        <v>2.8648030000000001E-2</v>
      </c>
      <c r="Q1775" s="6">
        <v>12.732820309999999</v>
      </c>
      <c r="R1775" s="7">
        <v>1.1015087511623278E-4</v>
      </c>
      <c r="S1775" s="7">
        <v>8.5949592175893486E-5</v>
      </c>
      <c r="T1775" s="6">
        <v>1.4025312998442424E-3</v>
      </c>
      <c r="U1775" s="6">
        <v>1.0943807128934336E-3</v>
      </c>
    </row>
    <row r="1776" spans="1:21" x14ac:dyDescent="0.3">
      <c r="A1776" t="s">
        <v>21</v>
      </c>
      <c r="B1776" t="s">
        <v>648</v>
      </c>
      <c r="C1776" t="s">
        <v>34</v>
      </c>
      <c r="D1776" t="s">
        <v>394</v>
      </c>
      <c r="E1776" t="s">
        <v>25</v>
      </c>
      <c r="F1776" t="s">
        <v>31</v>
      </c>
      <c r="G1776" t="s">
        <v>653</v>
      </c>
      <c r="H1776" t="s">
        <v>28</v>
      </c>
      <c r="I1776" t="s">
        <v>28</v>
      </c>
      <c r="J1776" t="s">
        <v>28</v>
      </c>
      <c r="K1776" t="s">
        <v>29</v>
      </c>
      <c r="L1776">
        <v>20</v>
      </c>
      <c r="N1776" s="5">
        <v>0</v>
      </c>
      <c r="O1776" t="s">
        <v>30</v>
      </c>
      <c r="P1776" s="5">
        <v>0.3</v>
      </c>
      <c r="Q1776" s="6">
        <v>0</v>
      </c>
      <c r="R1776" s="7">
        <v>3.6816310603171587E-4</v>
      </c>
      <c r="S1776" s="7">
        <v>1.1165464820805937E-4</v>
      </c>
      <c r="T1776" s="6">
        <v>0</v>
      </c>
      <c r="U1776" s="6">
        <v>0</v>
      </c>
    </row>
    <row r="1777" spans="1:21" x14ac:dyDescent="0.3">
      <c r="A1777" t="s">
        <v>21</v>
      </c>
      <c r="B1777" t="s">
        <v>648</v>
      </c>
      <c r="C1777" t="s">
        <v>34</v>
      </c>
      <c r="D1777" t="s">
        <v>394</v>
      </c>
      <c r="E1777" t="s">
        <v>25</v>
      </c>
      <c r="F1777" t="s">
        <v>31</v>
      </c>
      <c r="G1777" t="s">
        <v>654</v>
      </c>
      <c r="H1777" t="s">
        <v>38</v>
      </c>
      <c r="I1777" t="s">
        <v>38</v>
      </c>
      <c r="J1777" t="s">
        <v>38</v>
      </c>
      <c r="K1777" t="s">
        <v>29</v>
      </c>
      <c r="L1777">
        <v>5</v>
      </c>
      <c r="N1777" s="5">
        <v>0.9</v>
      </c>
      <c r="O1777" t="s">
        <v>30</v>
      </c>
      <c r="P1777" s="5">
        <v>2.8648030000000001E-2</v>
      </c>
      <c r="Q1777" s="6">
        <v>1188.4766509999999</v>
      </c>
      <c r="R1777" s="7">
        <v>1.1015087511623278E-4</v>
      </c>
      <c r="S1777" s="7">
        <v>8.5949592175893486E-5</v>
      </c>
      <c r="T1777" s="6">
        <v>0.13091174316285956</v>
      </c>
      <c r="U1777" s="6">
        <v>0.10214908346402168</v>
      </c>
    </row>
    <row r="1778" spans="1:21" x14ac:dyDescent="0.3">
      <c r="A1778" t="s">
        <v>21</v>
      </c>
      <c r="B1778" t="s">
        <v>648</v>
      </c>
      <c r="C1778" t="s">
        <v>34</v>
      </c>
      <c r="D1778" t="s">
        <v>394</v>
      </c>
      <c r="E1778" t="s">
        <v>25</v>
      </c>
      <c r="F1778" t="s">
        <v>41</v>
      </c>
      <c r="G1778" t="s">
        <v>896</v>
      </c>
      <c r="H1778" t="s">
        <v>396</v>
      </c>
      <c r="I1778" t="s">
        <v>931</v>
      </c>
      <c r="J1778" t="s">
        <v>396</v>
      </c>
      <c r="K1778" t="s">
        <v>44</v>
      </c>
      <c r="L1778">
        <v>9</v>
      </c>
      <c r="M1778" t="s">
        <v>394</v>
      </c>
      <c r="N1778" s="5">
        <v>0.61</v>
      </c>
      <c r="O1778" t="s">
        <v>30</v>
      </c>
      <c r="P1778" s="5">
        <v>0.59884667599999997</v>
      </c>
      <c r="Q1778" s="6">
        <v>26529.43174</v>
      </c>
      <c r="R1778" s="7">
        <v>1.3251409109216183E-4</v>
      </c>
      <c r="S1778" s="7">
        <v>9.5621253421995789E-5</v>
      </c>
      <c r="T1778" s="6">
        <v>3.5155235342176496</v>
      </c>
      <c r="U1778" s="6">
        <v>2.5367775155520786</v>
      </c>
    </row>
    <row r="1779" spans="1:21" x14ac:dyDescent="0.3">
      <c r="A1779" t="s">
        <v>21</v>
      </c>
      <c r="B1779" t="s">
        <v>648</v>
      </c>
      <c r="C1779" t="s">
        <v>34</v>
      </c>
      <c r="D1779" t="s">
        <v>394</v>
      </c>
      <c r="E1779" t="s">
        <v>25</v>
      </c>
      <c r="F1779" t="s">
        <v>26</v>
      </c>
      <c r="G1779" t="s">
        <v>897</v>
      </c>
      <c r="H1779" t="s">
        <v>396</v>
      </c>
      <c r="I1779" t="s">
        <v>931</v>
      </c>
      <c r="J1779" t="s">
        <v>396</v>
      </c>
      <c r="K1779" t="s">
        <v>44</v>
      </c>
      <c r="L1779">
        <v>9</v>
      </c>
      <c r="M1779" t="s">
        <v>394</v>
      </c>
      <c r="N1779" s="5">
        <v>0.61</v>
      </c>
      <c r="O1779" t="s">
        <v>30</v>
      </c>
      <c r="P1779" s="5">
        <v>0.59884667599999997</v>
      </c>
      <c r="Q1779" s="6">
        <v>284.22475880000002</v>
      </c>
      <c r="R1779" s="7">
        <v>1.3251409109216183E-4</v>
      </c>
      <c r="S1779" s="7">
        <v>9.5621253421995789E-5</v>
      </c>
      <c r="T1779" s="6">
        <v>3.7663785578270929E-2</v>
      </c>
      <c r="U1779" s="6">
        <v>2.7177927690020431E-2</v>
      </c>
    </row>
    <row r="1780" spans="1:21" x14ac:dyDescent="0.3">
      <c r="R1780" s="7"/>
      <c r="S1780" s="7"/>
      <c r="T1780" s="6"/>
      <c r="U1780" s="6"/>
    </row>
    <row r="1781" spans="1:21" x14ac:dyDescent="0.3">
      <c r="R1781" s="7"/>
      <c r="S1781" s="7"/>
      <c r="T1781" s="6"/>
      <c r="U1781" s="6"/>
    </row>
    <row r="1782" spans="1:21" x14ac:dyDescent="0.3">
      <c r="R1782" s="7"/>
      <c r="S1782" s="7"/>
      <c r="T1782" s="6"/>
      <c r="U1782" s="6"/>
    </row>
    <row r="1783" spans="1:21" x14ac:dyDescent="0.3">
      <c r="R1783" s="7"/>
      <c r="S1783" s="7"/>
      <c r="T1783" s="6"/>
      <c r="U1783" s="6"/>
    </row>
  </sheetData>
  <autoFilter ref="A1:U178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Y1783"/>
  <sheetViews>
    <sheetView topLeftCell="M1" workbookViewId="0">
      <selection activeCell="T10" sqref="T10"/>
    </sheetView>
  </sheetViews>
  <sheetFormatPr defaultRowHeight="14.4" x14ac:dyDescent="0.3"/>
  <cols>
    <col min="2" max="2" width="21.5546875" customWidth="1"/>
    <col min="3" max="3" width="19.88671875" customWidth="1"/>
    <col min="4" max="4" width="16.109375" customWidth="1"/>
    <col min="8" max="8" width="27.6640625" customWidth="1"/>
    <col min="9" max="9" width="30.6640625" customWidth="1"/>
    <col min="10" max="10" width="23.33203125" customWidth="1"/>
    <col min="13" max="13" width="21" customWidth="1"/>
    <col min="14" max="14" width="13.33203125" customWidth="1"/>
    <col min="15" max="15" width="16.44140625" customWidth="1"/>
    <col min="16" max="16" width="17.6640625" customWidth="1"/>
    <col min="17" max="17" width="17.88671875" customWidth="1"/>
    <col min="18" max="18" width="18.44140625" customWidth="1"/>
    <col min="19" max="19" width="24.5546875" customWidth="1"/>
    <col min="20" max="20" width="17.5546875" customWidth="1"/>
    <col min="21" max="21" width="21.109375" customWidth="1"/>
  </cols>
  <sheetData>
    <row r="1" spans="1:25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4" t="s">
        <v>17</v>
      </c>
      <c r="S1" s="4" t="s">
        <v>18</v>
      </c>
      <c r="T1" s="3" t="s">
        <v>19</v>
      </c>
      <c r="U1" s="3" t="s">
        <v>20</v>
      </c>
    </row>
    <row r="2" spans="1:25" x14ac:dyDescent="0.3">
      <c r="A2" t="s">
        <v>21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28</v>
      </c>
      <c r="J2" t="s">
        <v>28</v>
      </c>
      <c r="K2" t="s">
        <v>29</v>
      </c>
      <c r="L2">
        <v>20</v>
      </c>
      <c r="N2" s="5">
        <v>0</v>
      </c>
      <c r="O2" t="s">
        <v>30</v>
      </c>
      <c r="P2" s="5">
        <v>0.3</v>
      </c>
      <c r="Q2" s="6">
        <v>0</v>
      </c>
      <c r="R2" s="7">
        <v>3.6816310603171587E-4</v>
      </c>
      <c r="S2" s="7">
        <v>1.1165464820805936E-4</v>
      </c>
      <c r="T2" s="6">
        <v>0</v>
      </c>
      <c r="U2" s="6">
        <v>0</v>
      </c>
      <c r="W2" s="9"/>
      <c r="X2" s="10"/>
      <c r="Y2" s="11"/>
    </row>
    <row r="3" spans="1:25" x14ac:dyDescent="0.3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31</v>
      </c>
      <c r="G3" t="s">
        <v>32</v>
      </c>
      <c r="H3" t="s">
        <v>28</v>
      </c>
      <c r="I3" t="s">
        <v>28</v>
      </c>
      <c r="J3" t="s">
        <v>28</v>
      </c>
      <c r="K3" t="s">
        <v>29</v>
      </c>
      <c r="L3">
        <v>20</v>
      </c>
      <c r="N3" s="5">
        <v>0</v>
      </c>
      <c r="O3" t="s">
        <v>30</v>
      </c>
      <c r="P3" s="5">
        <v>0.3</v>
      </c>
      <c r="Q3" s="6">
        <v>0</v>
      </c>
      <c r="R3" s="7">
        <v>3.6816310603171587E-4</v>
      </c>
      <c r="S3" s="7">
        <v>1.1165464820805936E-4</v>
      </c>
      <c r="T3" s="6">
        <v>0</v>
      </c>
      <c r="U3" s="6">
        <v>0</v>
      </c>
      <c r="W3" s="12" t="s">
        <v>33</v>
      </c>
      <c r="X3" s="13"/>
      <c r="Y3" s="14"/>
    </row>
    <row r="4" spans="1:25" ht="15" thickBot="1" x14ac:dyDescent="0.35">
      <c r="A4" t="s">
        <v>21</v>
      </c>
      <c r="B4" t="s">
        <v>22</v>
      </c>
      <c r="C4" t="s">
        <v>34</v>
      </c>
      <c r="D4" t="s">
        <v>35</v>
      </c>
      <c r="E4" t="s">
        <v>25</v>
      </c>
      <c r="F4" t="s">
        <v>26</v>
      </c>
      <c r="G4" t="s">
        <v>36</v>
      </c>
      <c r="H4" t="s">
        <v>28</v>
      </c>
      <c r="I4" t="s">
        <v>28</v>
      </c>
      <c r="J4" t="s">
        <v>28</v>
      </c>
      <c r="K4" t="s">
        <v>29</v>
      </c>
      <c r="L4">
        <v>20</v>
      </c>
      <c r="N4" s="5">
        <v>0</v>
      </c>
      <c r="O4" t="s">
        <v>30</v>
      </c>
      <c r="P4" s="5">
        <v>0.3</v>
      </c>
      <c r="Q4" s="6">
        <v>0</v>
      </c>
      <c r="R4" s="7">
        <v>3.6816310603171592E-4</v>
      </c>
      <c r="S4" s="7">
        <v>1.1165464820805937E-4</v>
      </c>
      <c r="T4" s="6">
        <v>0</v>
      </c>
      <c r="U4" s="6">
        <v>0</v>
      </c>
      <c r="W4" s="15"/>
      <c r="X4" s="16"/>
      <c r="Y4" s="17"/>
    </row>
    <row r="5" spans="1:25" x14ac:dyDescent="0.3">
      <c r="A5" t="s">
        <v>21</v>
      </c>
      <c r="B5" t="s">
        <v>22</v>
      </c>
      <c r="C5" t="s">
        <v>34</v>
      </c>
      <c r="D5" t="s">
        <v>35</v>
      </c>
      <c r="E5" t="s">
        <v>25</v>
      </c>
      <c r="F5" t="s">
        <v>26</v>
      </c>
      <c r="G5" t="s">
        <v>37</v>
      </c>
      <c r="H5" t="s">
        <v>38</v>
      </c>
      <c r="I5" t="s">
        <v>38</v>
      </c>
      <c r="J5" t="s">
        <v>38</v>
      </c>
      <c r="K5" t="s">
        <v>29</v>
      </c>
      <c r="L5">
        <v>5</v>
      </c>
      <c r="N5" s="5">
        <v>0.22500000000000001</v>
      </c>
      <c r="O5" t="s">
        <v>30</v>
      </c>
      <c r="P5" s="5">
        <v>2.3657109999999999E-2</v>
      </c>
      <c r="Q5" s="6">
        <v>2330.1037019999999</v>
      </c>
      <c r="R5" s="7">
        <v>1.1015087511623278E-4</v>
      </c>
      <c r="S5" s="7">
        <v>8.5949592175893486E-5</v>
      </c>
      <c r="T5" s="6">
        <v>0.25666296188687365</v>
      </c>
      <c r="U5" s="6">
        <v>0.20027146291443965</v>
      </c>
    </row>
    <row r="6" spans="1:25" x14ac:dyDescent="0.3">
      <c r="A6" t="s">
        <v>21</v>
      </c>
      <c r="B6" t="s">
        <v>22</v>
      </c>
      <c r="C6" t="s">
        <v>34</v>
      </c>
      <c r="D6" t="s">
        <v>35</v>
      </c>
      <c r="E6" t="s">
        <v>25</v>
      </c>
      <c r="F6" t="s">
        <v>31</v>
      </c>
      <c r="G6" t="s">
        <v>39</v>
      </c>
      <c r="H6" t="s">
        <v>28</v>
      </c>
      <c r="I6" t="s">
        <v>28</v>
      </c>
      <c r="J6" t="s">
        <v>28</v>
      </c>
      <c r="K6" t="s">
        <v>29</v>
      </c>
      <c r="L6">
        <v>20</v>
      </c>
      <c r="N6" s="5">
        <v>0</v>
      </c>
      <c r="O6" t="s">
        <v>30</v>
      </c>
      <c r="P6" s="5">
        <v>0.3</v>
      </c>
      <c r="Q6" s="6">
        <v>0</v>
      </c>
      <c r="R6" s="7">
        <v>3.6816310603171592E-4</v>
      </c>
      <c r="S6" s="7">
        <v>1.1165464820805937E-4</v>
      </c>
      <c r="T6" s="6">
        <v>0</v>
      </c>
      <c r="U6" s="6">
        <v>0</v>
      </c>
    </row>
    <row r="7" spans="1:25" x14ac:dyDescent="0.3">
      <c r="A7" t="s">
        <v>21</v>
      </c>
      <c r="B7" t="s">
        <v>22</v>
      </c>
      <c r="C7" t="s">
        <v>34</v>
      </c>
      <c r="D7" t="s">
        <v>35</v>
      </c>
      <c r="E7" t="s">
        <v>25</v>
      </c>
      <c r="F7" t="s">
        <v>31</v>
      </c>
      <c r="G7" t="s">
        <v>40</v>
      </c>
      <c r="H7" t="s">
        <v>38</v>
      </c>
      <c r="I7" t="s">
        <v>38</v>
      </c>
      <c r="J7" t="s">
        <v>38</v>
      </c>
      <c r="K7" t="s">
        <v>29</v>
      </c>
      <c r="L7">
        <v>5</v>
      </c>
      <c r="N7" s="5">
        <v>0.22500000000000001</v>
      </c>
      <c r="O7" t="s">
        <v>30</v>
      </c>
      <c r="P7" s="5">
        <v>2.3657109999999999E-2</v>
      </c>
      <c r="Q7" s="6">
        <v>217491.0019</v>
      </c>
      <c r="R7" s="7">
        <v>1.1015087511623278E-4</v>
      </c>
      <c r="S7" s="7">
        <v>8.5949592175893486E-5</v>
      </c>
      <c r="T7" s="6">
        <v>23.956824189191249</v>
      </c>
      <c r="U7" s="6">
        <v>18.693262915231475</v>
      </c>
    </row>
    <row r="8" spans="1:25" x14ac:dyDescent="0.3">
      <c r="A8" t="s">
        <v>21</v>
      </c>
      <c r="B8" t="s">
        <v>22</v>
      </c>
      <c r="C8" t="s">
        <v>34</v>
      </c>
      <c r="D8" t="s">
        <v>35</v>
      </c>
      <c r="E8" t="s">
        <v>25</v>
      </c>
      <c r="F8" t="s">
        <v>41</v>
      </c>
      <c r="G8" t="s">
        <v>42</v>
      </c>
      <c r="H8" t="s">
        <v>43</v>
      </c>
      <c r="I8" t="s">
        <v>898</v>
      </c>
      <c r="J8" t="s">
        <v>43</v>
      </c>
      <c r="K8" t="s">
        <v>44</v>
      </c>
      <c r="L8">
        <v>6</v>
      </c>
      <c r="M8" t="s">
        <v>35</v>
      </c>
      <c r="N8" s="5">
        <v>0.42</v>
      </c>
      <c r="O8" t="s">
        <v>30</v>
      </c>
      <c r="P8" s="5">
        <v>0.35097493000000002</v>
      </c>
      <c r="Q8" s="6">
        <v>7064508.682</v>
      </c>
      <c r="R8" s="7">
        <v>1.9998069910798222E-4</v>
      </c>
      <c r="S8" s="7">
        <v>1.1963142605964094E-4</v>
      </c>
      <c r="T8" s="6">
        <v>1412.7653850807701</v>
      </c>
      <c r="U8" s="6">
        <v>845.13724803837454</v>
      </c>
    </row>
    <row r="9" spans="1:25" x14ac:dyDescent="0.3">
      <c r="A9" t="s">
        <v>21</v>
      </c>
      <c r="B9" t="s">
        <v>22</v>
      </c>
      <c r="C9" t="s">
        <v>34</v>
      </c>
      <c r="D9" t="s">
        <v>35</v>
      </c>
      <c r="E9" t="s">
        <v>25</v>
      </c>
      <c r="F9" t="s">
        <v>26</v>
      </c>
      <c r="G9" t="s">
        <v>45</v>
      </c>
      <c r="H9" t="s">
        <v>43</v>
      </c>
      <c r="I9" t="s">
        <v>898</v>
      </c>
      <c r="J9" t="s">
        <v>43</v>
      </c>
      <c r="K9" t="s">
        <v>44</v>
      </c>
      <c r="L9">
        <v>6</v>
      </c>
      <c r="M9" t="s">
        <v>35</v>
      </c>
      <c r="N9" s="5">
        <v>0.42</v>
      </c>
      <c r="O9" t="s">
        <v>30</v>
      </c>
      <c r="P9" s="5">
        <v>0.35097493000000002</v>
      </c>
      <c r="Q9" s="6">
        <v>75686.064190000005</v>
      </c>
      <c r="R9" s="7">
        <v>1.9998069910798222E-4</v>
      </c>
      <c r="S9" s="7">
        <v>1.1963142605964094E-4</v>
      </c>
      <c r="T9" s="6">
        <v>15.135752029447819</v>
      </c>
      <c r="U9" s="6">
        <v>9.0544317918912238</v>
      </c>
    </row>
    <row r="10" spans="1:25" x14ac:dyDescent="0.3">
      <c r="A10" t="s">
        <v>21</v>
      </c>
      <c r="B10" t="s">
        <v>22</v>
      </c>
      <c r="C10" t="s">
        <v>46</v>
      </c>
      <c r="D10" t="s">
        <v>47</v>
      </c>
      <c r="E10" t="s">
        <v>25</v>
      </c>
      <c r="F10" t="s">
        <v>26</v>
      </c>
      <c r="G10" t="s">
        <v>48</v>
      </c>
      <c r="H10" t="s">
        <v>28</v>
      </c>
      <c r="I10" t="s">
        <v>28</v>
      </c>
      <c r="J10" t="s">
        <v>28</v>
      </c>
      <c r="K10" t="s">
        <v>29</v>
      </c>
      <c r="L10">
        <v>20</v>
      </c>
      <c r="N10" s="5">
        <v>0</v>
      </c>
      <c r="O10" t="s">
        <v>30</v>
      </c>
      <c r="P10" s="5">
        <v>0.3</v>
      </c>
      <c r="Q10" s="6">
        <v>0</v>
      </c>
      <c r="R10" s="7">
        <v>3.6816310603171587E-4</v>
      </c>
      <c r="S10" s="7">
        <v>1.1165464820805936E-4</v>
      </c>
      <c r="T10" s="6">
        <v>0</v>
      </c>
      <c r="U10" s="6">
        <v>0</v>
      </c>
    </row>
    <row r="11" spans="1:25" x14ac:dyDescent="0.3">
      <c r="A11" t="s">
        <v>21</v>
      </c>
      <c r="B11" t="s">
        <v>22</v>
      </c>
      <c r="C11" t="s">
        <v>46</v>
      </c>
      <c r="D11" t="s">
        <v>47</v>
      </c>
      <c r="E11" t="s">
        <v>25</v>
      </c>
      <c r="F11" t="s">
        <v>26</v>
      </c>
      <c r="G11" t="s">
        <v>49</v>
      </c>
      <c r="H11" t="s">
        <v>50</v>
      </c>
      <c r="I11" t="s">
        <v>50</v>
      </c>
      <c r="J11" t="s">
        <v>50</v>
      </c>
      <c r="K11" t="s">
        <v>29</v>
      </c>
      <c r="L11">
        <v>7</v>
      </c>
      <c r="N11" s="5">
        <v>0.18</v>
      </c>
      <c r="O11" t="s">
        <v>30</v>
      </c>
      <c r="P11" s="5">
        <v>0.05</v>
      </c>
      <c r="Q11" s="6">
        <v>0</v>
      </c>
      <c r="R11" s="7">
        <v>0</v>
      </c>
      <c r="S11" s="7">
        <v>0</v>
      </c>
      <c r="T11" s="6">
        <v>0</v>
      </c>
      <c r="U11" s="6">
        <v>0</v>
      </c>
    </row>
    <row r="12" spans="1:25" x14ac:dyDescent="0.3">
      <c r="A12" t="s">
        <v>21</v>
      </c>
      <c r="B12" t="s">
        <v>22</v>
      </c>
      <c r="C12" t="s">
        <v>46</v>
      </c>
      <c r="D12" t="s">
        <v>47</v>
      </c>
      <c r="E12" t="s">
        <v>25</v>
      </c>
      <c r="F12" t="s">
        <v>26</v>
      </c>
      <c r="G12" t="s">
        <v>51</v>
      </c>
      <c r="H12" t="s">
        <v>52</v>
      </c>
      <c r="I12" t="s">
        <v>899</v>
      </c>
      <c r="J12" t="s">
        <v>52</v>
      </c>
      <c r="K12" t="s">
        <v>29</v>
      </c>
      <c r="L12">
        <v>4</v>
      </c>
      <c r="N12" s="5">
        <v>9.1419574000000003E-2</v>
      </c>
      <c r="O12" t="s">
        <v>30</v>
      </c>
      <c r="P12" s="5">
        <v>1.8944889999999999E-2</v>
      </c>
      <c r="Q12" s="6">
        <v>0</v>
      </c>
      <c r="R12" s="7">
        <v>9.0070861659047996E-5</v>
      </c>
      <c r="S12" s="7">
        <v>1.9388653162790906E-4</v>
      </c>
      <c r="T12" s="6">
        <v>0</v>
      </c>
      <c r="U12" s="6">
        <v>0</v>
      </c>
    </row>
    <row r="13" spans="1:25" x14ac:dyDescent="0.3">
      <c r="A13" t="s">
        <v>21</v>
      </c>
      <c r="B13" t="s">
        <v>22</v>
      </c>
      <c r="C13" t="s">
        <v>46</v>
      </c>
      <c r="D13" t="s">
        <v>47</v>
      </c>
      <c r="E13" t="s">
        <v>25</v>
      </c>
      <c r="F13" t="s">
        <v>26</v>
      </c>
      <c r="G13" t="s">
        <v>53</v>
      </c>
      <c r="H13" t="s">
        <v>54</v>
      </c>
      <c r="I13" t="s">
        <v>54</v>
      </c>
      <c r="J13" t="s">
        <v>54</v>
      </c>
      <c r="K13" t="s">
        <v>29</v>
      </c>
      <c r="L13">
        <v>7</v>
      </c>
      <c r="N13" s="5">
        <v>1.5822619E-2</v>
      </c>
      <c r="O13" t="s">
        <v>30</v>
      </c>
      <c r="P13" s="5">
        <v>0.13075831700000001</v>
      </c>
      <c r="Q13" s="6">
        <v>94.91030791</v>
      </c>
      <c r="R13" s="7">
        <v>9.0070861659047996E-5</v>
      </c>
      <c r="S13" s="7">
        <v>1.9388653162790906E-4</v>
      </c>
      <c r="T13" s="6">
        <v>8.548653213779258E-3</v>
      </c>
      <c r="U13" s="6">
        <v>1.8401830416406802E-2</v>
      </c>
    </row>
    <row r="14" spans="1:25" x14ac:dyDescent="0.3">
      <c r="A14" t="s">
        <v>21</v>
      </c>
      <c r="B14" t="s">
        <v>22</v>
      </c>
      <c r="C14" t="s">
        <v>46</v>
      </c>
      <c r="D14" t="s">
        <v>47</v>
      </c>
      <c r="E14" t="s">
        <v>25</v>
      </c>
      <c r="F14" t="s">
        <v>26</v>
      </c>
      <c r="G14" t="s">
        <v>55</v>
      </c>
      <c r="H14" t="s">
        <v>56</v>
      </c>
      <c r="I14" t="s">
        <v>56</v>
      </c>
      <c r="J14" t="s">
        <v>56</v>
      </c>
      <c r="K14" t="s">
        <v>29</v>
      </c>
      <c r="L14">
        <v>10</v>
      </c>
      <c r="N14" s="5">
        <v>0.121892766</v>
      </c>
      <c r="O14" t="s">
        <v>30</v>
      </c>
      <c r="P14" s="5">
        <v>4.7975805000000003E-2</v>
      </c>
      <c r="Q14" s="6">
        <v>0</v>
      </c>
      <c r="R14" s="7">
        <v>9.0070861659047996E-5</v>
      </c>
      <c r="S14" s="7">
        <v>1.9388653162790906E-4</v>
      </c>
      <c r="T14" s="6">
        <v>0</v>
      </c>
      <c r="U14" s="6">
        <v>0</v>
      </c>
    </row>
    <row r="15" spans="1:25" x14ac:dyDescent="0.3">
      <c r="A15" t="s">
        <v>21</v>
      </c>
      <c r="B15" t="s">
        <v>22</v>
      </c>
      <c r="C15" t="s">
        <v>46</v>
      </c>
      <c r="D15" t="s">
        <v>47</v>
      </c>
      <c r="E15" t="s">
        <v>25</v>
      </c>
      <c r="F15" t="s">
        <v>26</v>
      </c>
      <c r="G15" t="s">
        <v>57</v>
      </c>
      <c r="H15" t="s">
        <v>58</v>
      </c>
      <c r="I15" t="s">
        <v>58</v>
      </c>
      <c r="J15" t="s">
        <v>58</v>
      </c>
      <c r="K15" t="s">
        <v>29</v>
      </c>
      <c r="L15">
        <v>9</v>
      </c>
      <c r="N15" s="5">
        <v>0.8</v>
      </c>
      <c r="O15" t="s">
        <v>30</v>
      </c>
      <c r="P15" s="5">
        <v>0.15277185900000001</v>
      </c>
      <c r="Q15" s="6">
        <v>6387.2236849999999</v>
      </c>
      <c r="R15" s="7">
        <v>9.0070861659047996E-5</v>
      </c>
      <c r="S15" s="7">
        <v>1.9388653162790906E-4</v>
      </c>
      <c r="T15" s="6">
        <v>0.57530274091702971</v>
      </c>
      <c r="U15" s="6">
        <v>1.2383966470162824</v>
      </c>
    </row>
    <row r="16" spans="1:25" x14ac:dyDescent="0.3">
      <c r="A16" t="s">
        <v>21</v>
      </c>
      <c r="B16" t="s">
        <v>22</v>
      </c>
      <c r="C16" t="s">
        <v>46</v>
      </c>
      <c r="D16" t="s">
        <v>47</v>
      </c>
      <c r="E16" t="s">
        <v>25</v>
      </c>
      <c r="F16" t="s">
        <v>26</v>
      </c>
      <c r="G16" t="s">
        <v>59</v>
      </c>
      <c r="H16" t="s">
        <v>60</v>
      </c>
      <c r="I16" t="s">
        <v>60</v>
      </c>
      <c r="J16" t="s">
        <v>60</v>
      </c>
      <c r="K16" t="s">
        <v>29</v>
      </c>
      <c r="L16">
        <v>13</v>
      </c>
      <c r="N16" s="5">
        <v>0.114274468</v>
      </c>
      <c r="O16" t="s">
        <v>30</v>
      </c>
      <c r="P16" s="5">
        <v>7.6560914999999993E-2</v>
      </c>
      <c r="Q16" s="6">
        <v>308.90394700000002</v>
      </c>
      <c r="R16" s="7">
        <v>9.0070861659047996E-5</v>
      </c>
      <c r="S16" s="7">
        <v>1.9388653162790906E-4</v>
      </c>
      <c r="T16" s="6">
        <v>2.7823244676170897E-2</v>
      </c>
      <c r="U16" s="6">
        <v>5.989231489000145E-2</v>
      </c>
    </row>
    <row r="17" spans="1:21" x14ac:dyDescent="0.3">
      <c r="A17" t="s">
        <v>21</v>
      </c>
      <c r="B17" t="s">
        <v>22</v>
      </c>
      <c r="C17" t="s">
        <v>46</v>
      </c>
      <c r="D17" t="s">
        <v>47</v>
      </c>
      <c r="E17" t="s">
        <v>25</v>
      </c>
      <c r="F17" t="s">
        <v>26</v>
      </c>
      <c r="G17" t="s">
        <v>61</v>
      </c>
      <c r="H17" t="s">
        <v>62</v>
      </c>
      <c r="I17" t="s">
        <v>62</v>
      </c>
      <c r="J17" t="s">
        <v>62</v>
      </c>
      <c r="K17" t="s">
        <v>29</v>
      </c>
      <c r="L17">
        <v>10</v>
      </c>
      <c r="N17" s="5">
        <v>9.1419574000000003E-2</v>
      </c>
      <c r="O17" t="s">
        <v>30</v>
      </c>
      <c r="P17" s="5">
        <v>6.8486272000000001E-2</v>
      </c>
      <c r="Q17" s="6">
        <v>0</v>
      </c>
      <c r="R17" s="7">
        <v>9.0070861659047996E-5</v>
      </c>
      <c r="S17" s="7">
        <v>1.9388653162790906E-4</v>
      </c>
      <c r="T17" s="6">
        <v>0</v>
      </c>
      <c r="U17" s="6">
        <v>0</v>
      </c>
    </row>
    <row r="18" spans="1:21" x14ac:dyDescent="0.3">
      <c r="A18" t="s">
        <v>21</v>
      </c>
      <c r="B18" t="s">
        <v>22</v>
      </c>
      <c r="C18" t="s">
        <v>46</v>
      </c>
      <c r="D18" t="s">
        <v>47</v>
      </c>
      <c r="E18" t="s">
        <v>25</v>
      </c>
      <c r="F18" t="s">
        <v>26</v>
      </c>
      <c r="G18" t="s">
        <v>63</v>
      </c>
      <c r="H18" t="s">
        <v>64</v>
      </c>
      <c r="I18" t="s">
        <v>64</v>
      </c>
      <c r="J18" t="s">
        <v>64</v>
      </c>
      <c r="K18" t="s">
        <v>29</v>
      </c>
      <c r="L18">
        <v>10</v>
      </c>
      <c r="N18" s="5">
        <v>0.13712936100000001</v>
      </c>
      <c r="O18" t="s">
        <v>30</v>
      </c>
      <c r="P18" s="5">
        <v>1.5015344999999999E-2</v>
      </c>
      <c r="Q18" s="6">
        <v>0</v>
      </c>
      <c r="R18" s="7">
        <v>9.0070861659047996E-5</v>
      </c>
      <c r="S18" s="7">
        <v>1.9388653162790906E-4</v>
      </c>
      <c r="T18" s="6">
        <v>0</v>
      </c>
      <c r="U18" s="6">
        <v>0</v>
      </c>
    </row>
    <row r="19" spans="1:21" x14ac:dyDescent="0.3">
      <c r="A19" t="s">
        <v>21</v>
      </c>
      <c r="B19" t="s">
        <v>22</v>
      </c>
      <c r="C19" t="s">
        <v>46</v>
      </c>
      <c r="D19" t="s">
        <v>47</v>
      </c>
      <c r="E19" t="s">
        <v>25</v>
      </c>
      <c r="F19" t="s">
        <v>26</v>
      </c>
      <c r="G19" t="s">
        <v>65</v>
      </c>
      <c r="H19" t="s">
        <v>66</v>
      </c>
      <c r="I19" t="s">
        <v>66</v>
      </c>
      <c r="J19" t="s">
        <v>66</v>
      </c>
      <c r="K19" t="s">
        <v>29</v>
      </c>
      <c r="L19">
        <v>15</v>
      </c>
      <c r="N19" s="5">
        <v>9.5000000000000001E-2</v>
      </c>
      <c r="O19" t="s">
        <v>30</v>
      </c>
      <c r="P19" s="5">
        <v>0.123</v>
      </c>
      <c r="Q19" s="6">
        <v>534.9275384</v>
      </c>
      <c r="R19" s="7">
        <v>9.0070861659047996E-5</v>
      </c>
      <c r="S19" s="7">
        <v>1.9388653162790906E-4</v>
      </c>
      <c r="T19" s="6">
        <v>4.8181384308841488E-2</v>
      </c>
      <c r="U19" s="6">
        <v>0.10371524509263114</v>
      </c>
    </row>
    <row r="20" spans="1:21" x14ac:dyDescent="0.3">
      <c r="A20" t="s">
        <v>21</v>
      </c>
      <c r="B20" t="s">
        <v>22</v>
      </c>
      <c r="C20" t="s">
        <v>46</v>
      </c>
      <c r="D20" t="s">
        <v>47</v>
      </c>
      <c r="E20" t="s">
        <v>25</v>
      </c>
      <c r="F20" t="s">
        <v>31</v>
      </c>
      <c r="G20" t="s">
        <v>67</v>
      </c>
      <c r="H20" t="s">
        <v>28</v>
      </c>
      <c r="I20" t="s">
        <v>28</v>
      </c>
      <c r="J20" t="s">
        <v>28</v>
      </c>
      <c r="K20" t="s">
        <v>29</v>
      </c>
      <c r="L20">
        <v>20</v>
      </c>
      <c r="N20" s="5">
        <v>0</v>
      </c>
      <c r="O20" t="s">
        <v>30</v>
      </c>
      <c r="P20" s="5">
        <v>0.3</v>
      </c>
      <c r="Q20" s="6">
        <v>0</v>
      </c>
      <c r="R20" s="7">
        <v>3.6816310603171587E-4</v>
      </c>
      <c r="S20" s="7">
        <v>1.1165464820805936E-4</v>
      </c>
      <c r="T20" s="6">
        <v>0</v>
      </c>
      <c r="U20" s="6">
        <v>0</v>
      </c>
    </row>
    <row r="21" spans="1:21" x14ac:dyDescent="0.3">
      <c r="A21" t="s">
        <v>21</v>
      </c>
      <c r="B21" t="s">
        <v>22</v>
      </c>
      <c r="C21" t="s">
        <v>46</v>
      </c>
      <c r="D21" t="s">
        <v>47</v>
      </c>
      <c r="E21" t="s">
        <v>25</v>
      </c>
      <c r="F21" t="s">
        <v>31</v>
      </c>
      <c r="G21" t="s">
        <v>68</v>
      </c>
      <c r="H21" t="s">
        <v>50</v>
      </c>
      <c r="I21" t="s">
        <v>50</v>
      </c>
      <c r="J21" t="s">
        <v>50</v>
      </c>
      <c r="K21" t="s">
        <v>29</v>
      </c>
      <c r="L21">
        <v>7</v>
      </c>
      <c r="N21" s="5">
        <v>0.216</v>
      </c>
      <c r="O21" t="s">
        <v>30</v>
      </c>
      <c r="P21" s="5">
        <v>0.05</v>
      </c>
      <c r="Q21" s="6">
        <v>51117.761720000002</v>
      </c>
      <c r="R21" s="7">
        <v>0</v>
      </c>
      <c r="S21" s="7">
        <v>0</v>
      </c>
      <c r="T21" s="6">
        <v>0</v>
      </c>
      <c r="U21" s="6">
        <v>0</v>
      </c>
    </row>
    <row r="22" spans="1:21" x14ac:dyDescent="0.3">
      <c r="A22" t="s">
        <v>21</v>
      </c>
      <c r="B22" t="s">
        <v>22</v>
      </c>
      <c r="C22" t="s">
        <v>46</v>
      </c>
      <c r="D22" t="s">
        <v>47</v>
      </c>
      <c r="E22" t="s">
        <v>25</v>
      </c>
      <c r="F22" t="s">
        <v>31</v>
      </c>
      <c r="G22" t="s">
        <v>69</v>
      </c>
      <c r="H22" t="s">
        <v>52</v>
      </c>
      <c r="I22" t="s">
        <v>899</v>
      </c>
      <c r="J22" t="s">
        <v>52</v>
      </c>
      <c r="K22" t="s">
        <v>29</v>
      </c>
      <c r="L22">
        <v>4</v>
      </c>
      <c r="N22" s="5">
        <v>1.5822619E-2</v>
      </c>
      <c r="O22" t="s">
        <v>30</v>
      </c>
      <c r="P22" s="5">
        <v>1.8944889999999999E-2</v>
      </c>
      <c r="Q22" s="6">
        <v>1400.8486829999999</v>
      </c>
      <c r="R22" s="7">
        <v>9.0070861659047996E-5</v>
      </c>
      <c r="S22" s="7">
        <v>1.9388653162790906E-4</v>
      </c>
      <c r="T22" s="6">
        <v>0.12617564793175257</v>
      </c>
      <c r="U22" s="6">
        <v>0.27160569248239425</v>
      </c>
    </row>
    <row r="23" spans="1:21" x14ac:dyDescent="0.3">
      <c r="A23" t="s">
        <v>21</v>
      </c>
      <c r="B23" t="s">
        <v>22</v>
      </c>
      <c r="C23" t="s">
        <v>46</v>
      </c>
      <c r="D23" t="s">
        <v>47</v>
      </c>
      <c r="E23" t="s">
        <v>25</v>
      </c>
      <c r="F23" t="s">
        <v>31</v>
      </c>
      <c r="G23" t="s">
        <v>70</v>
      </c>
      <c r="H23" t="s">
        <v>54</v>
      </c>
      <c r="I23" t="s">
        <v>54</v>
      </c>
      <c r="J23" t="s">
        <v>54</v>
      </c>
      <c r="K23" t="s">
        <v>29</v>
      </c>
      <c r="L23">
        <v>7</v>
      </c>
      <c r="N23" s="5">
        <v>9.1419574000000003E-2</v>
      </c>
      <c r="O23" t="s">
        <v>30</v>
      </c>
      <c r="P23" s="5">
        <v>0.13668872800000001</v>
      </c>
      <c r="Q23" s="6">
        <v>60759.573989999997</v>
      </c>
      <c r="R23" s="7">
        <v>9.0070861659047996E-5</v>
      </c>
      <c r="S23" s="7">
        <v>1.9388653162790906E-4</v>
      </c>
      <c r="T23" s="6">
        <v>5.4726671833159806</v>
      </c>
      <c r="U23" s="6">
        <v>11.780463064110416</v>
      </c>
    </row>
    <row r="24" spans="1:21" x14ac:dyDescent="0.3">
      <c r="A24" t="s">
        <v>21</v>
      </c>
      <c r="B24" t="s">
        <v>22</v>
      </c>
      <c r="C24" t="s">
        <v>46</v>
      </c>
      <c r="D24" t="s">
        <v>47</v>
      </c>
      <c r="E24" t="s">
        <v>25</v>
      </c>
      <c r="F24" t="s">
        <v>31</v>
      </c>
      <c r="G24" t="s">
        <v>71</v>
      </c>
      <c r="H24" t="s">
        <v>56</v>
      </c>
      <c r="I24" t="s">
        <v>56</v>
      </c>
      <c r="J24" t="s">
        <v>56</v>
      </c>
      <c r="K24" t="s">
        <v>29</v>
      </c>
      <c r="L24">
        <v>10</v>
      </c>
      <c r="N24" s="5">
        <v>2.1096825E-2</v>
      </c>
      <c r="O24" t="s">
        <v>30</v>
      </c>
      <c r="P24" s="5">
        <v>4.7975805000000003E-2</v>
      </c>
      <c r="Q24" s="6">
        <v>4738.8345950000003</v>
      </c>
      <c r="R24" s="7">
        <v>9.0070861659047996E-5</v>
      </c>
      <c r="S24" s="7">
        <v>1.9388653162790906E-4</v>
      </c>
      <c r="T24" s="6">
        <v>0.42683091523135575</v>
      </c>
      <c r="U24" s="6">
        <v>0.91879620358289715</v>
      </c>
    </row>
    <row r="25" spans="1:21" x14ac:dyDescent="0.3">
      <c r="A25" t="s">
        <v>21</v>
      </c>
      <c r="B25" t="s">
        <v>22</v>
      </c>
      <c r="C25" t="s">
        <v>46</v>
      </c>
      <c r="D25" t="s">
        <v>47</v>
      </c>
      <c r="E25" t="s">
        <v>25</v>
      </c>
      <c r="F25" t="s">
        <v>31</v>
      </c>
      <c r="G25" t="s">
        <v>72</v>
      </c>
      <c r="H25" t="s">
        <v>58</v>
      </c>
      <c r="I25" t="s">
        <v>58</v>
      </c>
      <c r="J25" t="s">
        <v>58</v>
      </c>
      <c r="K25" t="s">
        <v>29</v>
      </c>
      <c r="L25">
        <v>9</v>
      </c>
      <c r="N25" s="5">
        <v>2.1096825E-2</v>
      </c>
      <c r="O25" t="s">
        <v>30</v>
      </c>
      <c r="P25" s="5">
        <v>0.15277185900000001</v>
      </c>
      <c r="Q25" s="6">
        <v>15721.90891</v>
      </c>
      <c r="R25" s="7">
        <v>9.0070861659047996E-5</v>
      </c>
      <c r="S25" s="7">
        <v>1.9388653162790906E-4</v>
      </c>
      <c r="T25" s="6">
        <v>1.4160858824487641</v>
      </c>
      <c r="U25" s="6">
        <v>3.0482663891298203</v>
      </c>
    </row>
    <row r="26" spans="1:21" x14ac:dyDescent="0.3">
      <c r="A26" t="s">
        <v>21</v>
      </c>
      <c r="B26" t="s">
        <v>22</v>
      </c>
      <c r="C26" t="s">
        <v>46</v>
      </c>
      <c r="D26" t="s">
        <v>47</v>
      </c>
      <c r="E26" t="s">
        <v>25</v>
      </c>
      <c r="F26" t="s">
        <v>31</v>
      </c>
      <c r="G26" t="s">
        <v>73</v>
      </c>
      <c r="H26" t="s">
        <v>60</v>
      </c>
      <c r="I26" t="s">
        <v>60</v>
      </c>
      <c r="J26" t="s">
        <v>60</v>
      </c>
      <c r="K26" t="s">
        <v>29</v>
      </c>
      <c r="L26">
        <v>13</v>
      </c>
      <c r="N26" s="5">
        <v>1.9778272999999999E-2</v>
      </c>
      <c r="O26" t="s">
        <v>30</v>
      </c>
      <c r="P26" s="5">
        <v>7.6560914999999993E-2</v>
      </c>
      <c r="Q26" s="6">
        <v>7185.7574510000004</v>
      </c>
      <c r="R26" s="7">
        <v>9.0070861659047996E-5</v>
      </c>
      <c r="S26" s="7">
        <v>1.9388653162790906E-4</v>
      </c>
      <c r="T26" s="6">
        <v>0.64722736528449443</v>
      </c>
      <c r="U26" s="6">
        <v>1.3932215892937947</v>
      </c>
    </row>
    <row r="27" spans="1:21" x14ac:dyDescent="0.3">
      <c r="A27" t="s">
        <v>21</v>
      </c>
      <c r="B27" t="s">
        <v>22</v>
      </c>
      <c r="C27" t="s">
        <v>46</v>
      </c>
      <c r="D27" t="s">
        <v>47</v>
      </c>
      <c r="E27" t="s">
        <v>25</v>
      </c>
      <c r="F27" t="s">
        <v>31</v>
      </c>
      <c r="G27" t="s">
        <v>74</v>
      </c>
      <c r="H27" t="s">
        <v>62</v>
      </c>
      <c r="I27" t="s">
        <v>62</v>
      </c>
      <c r="J27" t="s">
        <v>62</v>
      </c>
      <c r="K27" t="s">
        <v>29</v>
      </c>
      <c r="L27">
        <v>10</v>
      </c>
      <c r="N27" s="5">
        <v>1.5822619E-2</v>
      </c>
      <c r="O27" t="s">
        <v>30</v>
      </c>
      <c r="P27" s="5">
        <v>6.8486272000000001E-2</v>
      </c>
      <c r="Q27" s="6">
        <v>5134.5315380000002</v>
      </c>
      <c r="R27" s="7">
        <v>9.0070861659047996E-5</v>
      </c>
      <c r="S27" s="7">
        <v>1.9388653162790906E-4</v>
      </c>
      <c r="T27" s="6">
        <v>0.46247167984321697</v>
      </c>
      <c r="U27" s="6">
        <v>0.99551651143693354</v>
      </c>
    </row>
    <row r="28" spans="1:21" x14ac:dyDescent="0.3">
      <c r="A28" t="s">
        <v>21</v>
      </c>
      <c r="B28" t="s">
        <v>22</v>
      </c>
      <c r="C28" t="s">
        <v>46</v>
      </c>
      <c r="D28" t="s">
        <v>47</v>
      </c>
      <c r="E28" t="s">
        <v>25</v>
      </c>
      <c r="F28" t="s">
        <v>31</v>
      </c>
      <c r="G28" t="s">
        <v>75</v>
      </c>
      <c r="H28" t="s">
        <v>64</v>
      </c>
      <c r="I28" t="s">
        <v>64</v>
      </c>
      <c r="J28" t="s">
        <v>64</v>
      </c>
      <c r="K28" t="s">
        <v>29</v>
      </c>
      <c r="L28">
        <v>10</v>
      </c>
      <c r="N28" s="5">
        <v>2.3733928000000001E-2</v>
      </c>
      <c r="O28" t="s">
        <v>30</v>
      </c>
      <c r="P28" s="5">
        <v>3.6036828999999999E-2</v>
      </c>
      <c r="Q28" s="6">
        <v>4000.447541</v>
      </c>
      <c r="R28" s="7">
        <v>9.0070861659047996E-5</v>
      </c>
      <c r="S28" s="7">
        <v>1.9388653162790906E-4</v>
      </c>
      <c r="T28" s="6">
        <v>0.36032375703968972</v>
      </c>
      <c r="U28" s="6">
        <v>0.77563289868388752</v>
      </c>
    </row>
    <row r="29" spans="1:21" x14ac:dyDescent="0.3">
      <c r="A29" t="s">
        <v>21</v>
      </c>
      <c r="B29" t="s">
        <v>22</v>
      </c>
      <c r="C29" t="s">
        <v>46</v>
      </c>
      <c r="D29" t="s">
        <v>47</v>
      </c>
      <c r="E29" t="s">
        <v>25</v>
      </c>
      <c r="F29" t="s">
        <v>31</v>
      </c>
      <c r="G29" t="s">
        <v>76</v>
      </c>
      <c r="H29" t="s">
        <v>66</v>
      </c>
      <c r="I29" t="s">
        <v>66</v>
      </c>
      <c r="J29" t="s">
        <v>66</v>
      </c>
      <c r="K29" t="s">
        <v>29</v>
      </c>
      <c r="L29">
        <v>15</v>
      </c>
      <c r="N29" s="5">
        <v>9.5000000000000001E-2</v>
      </c>
      <c r="O29" t="s">
        <v>30</v>
      </c>
      <c r="P29" s="5">
        <v>0.123</v>
      </c>
      <c r="Q29" s="6">
        <v>56106.140350000001</v>
      </c>
      <c r="R29" s="7">
        <v>9.0070861659047996E-5</v>
      </c>
      <c r="S29" s="7">
        <v>1.9388653162790906E-4</v>
      </c>
      <c r="T29" s="6">
        <v>5.053528405687981</v>
      </c>
      <c r="U29" s="6">
        <v>10.878224955490181</v>
      </c>
    </row>
    <row r="30" spans="1:21" x14ac:dyDescent="0.3">
      <c r="A30" t="s">
        <v>21</v>
      </c>
      <c r="B30" t="s">
        <v>22</v>
      </c>
      <c r="C30" t="s">
        <v>46</v>
      </c>
      <c r="D30" t="s">
        <v>47</v>
      </c>
      <c r="E30" t="s">
        <v>25</v>
      </c>
      <c r="F30" t="s">
        <v>41</v>
      </c>
      <c r="G30" t="s">
        <v>77</v>
      </c>
      <c r="H30" t="s">
        <v>78</v>
      </c>
      <c r="I30" t="s">
        <v>78</v>
      </c>
      <c r="J30" t="s">
        <v>78</v>
      </c>
      <c r="K30" t="s">
        <v>44</v>
      </c>
      <c r="L30">
        <v>15</v>
      </c>
      <c r="M30" t="s">
        <v>47</v>
      </c>
      <c r="N30" s="5">
        <v>0.21560000000000001</v>
      </c>
      <c r="O30" t="s">
        <v>30</v>
      </c>
      <c r="P30" s="5">
        <v>0.76666666699999997</v>
      </c>
      <c r="Q30" s="6">
        <v>965975.85470000003</v>
      </c>
      <c r="R30" s="7">
        <v>7.4908632086589932E-5</v>
      </c>
      <c r="S30" s="7">
        <v>7.9584751802030951E-5</v>
      </c>
      <c r="T30" s="6">
        <v>72.359929904251558</v>
      </c>
      <c r="U30" s="6">
        <v>76.87694864305422</v>
      </c>
    </row>
    <row r="31" spans="1:21" x14ac:dyDescent="0.3">
      <c r="A31" t="s">
        <v>21</v>
      </c>
      <c r="B31" t="s">
        <v>22</v>
      </c>
      <c r="C31" t="s">
        <v>46</v>
      </c>
      <c r="D31" t="s">
        <v>47</v>
      </c>
      <c r="E31" t="s">
        <v>25</v>
      </c>
      <c r="F31" t="s">
        <v>26</v>
      </c>
      <c r="G31" t="s">
        <v>79</v>
      </c>
      <c r="H31" t="s">
        <v>78</v>
      </c>
      <c r="I31" t="s">
        <v>78</v>
      </c>
      <c r="J31" t="s">
        <v>78</v>
      </c>
      <c r="K31" t="s">
        <v>44</v>
      </c>
      <c r="L31">
        <v>15</v>
      </c>
      <c r="M31" t="s">
        <v>47</v>
      </c>
      <c r="N31" s="5">
        <v>0.21560000000000001</v>
      </c>
      <c r="O31" t="s">
        <v>30</v>
      </c>
      <c r="P31" s="5">
        <v>0.76666666699999997</v>
      </c>
      <c r="Q31" s="6">
        <v>10349.04392</v>
      </c>
      <c r="R31" s="7">
        <v>7.4908632086589932E-5</v>
      </c>
      <c r="S31" s="7">
        <v>7.9584751802030951E-5</v>
      </c>
      <c r="T31" s="6">
        <v>0.7752327234512405</v>
      </c>
      <c r="U31" s="6">
        <v>0.82362609176151746</v>
      </c>
    </row>
    <row r="32" spans="1:21" x14ac:dyDescent="0.3">
      <c r="A32" t="s">
        <v>21</v>
      </c>
      <c r="B32" t="s">
        <v>22</v>
      </c>
      <c r="C32" t="s">
        <v>80</v>
      </c>
      <c r="D32" t="s">
        <v>81</v>
      </c>
      <c r="E32" t="s">
        <v>25</v>
      </c>
      <c r="F32" t="s">
        <v>26</v>
      </c>
      <c r="G32" t="s">
        <v>82</v>
      </c>
      <c r="H32" t="s">
        <v>28</v>
      </c>
      <c r="I32" t="s">
        <v>28</v>
      </c>
      <c r="J32" t="s">
        <v>28</v>
      </c>
      <c r="K32" t="s">
        <v>29</v>
      </c>
      <c r="L32">
        <v>20</v>
      </c>
      <c r="N32" s="5">
        <v>0</v>
      </c>
      <c r="O32" t="s">
        <v>30</v>
      </c>
      <c r="P32" s="5">
        <v>0.3</v>
      </c>
      <c r="Q32" s="6">
        <v>0</v>
      </c>
      <c r="R32" s="7">
        <v>0</v>
      </c>
      <c r="S32" s="7">
        <v>2.5742209347103402E-4</v>
      </c>
      <c r="T32" s="6">
        <v>0</v>
      </c>
      <c r="U32" s="6">
        <v>0</v>
      </c>
    </row>
    <row r="33" spans="1:21" x14ac:dyDescent="0.3">
      <c r="A33" t="s">
        <v>21</v>
      </c>
      <c r="B33" t="s">
        <v>22</v>
      </c>
      <c r="C33" t="s">
        <v>80</v>
      </c>
      <c r="D33" t="s">
        <v>81</v>
      </c>
      <c r="E33" t="s">
        <v>25</v>
      </c>
      <c r="F33" t="s">
        <v>26</v>
      </c>
      <c r="G33" t="s">
        <v>83</v>
      </c>
      <c r="H33" t="s">
        <v>84</v>
      </c>
      <c r="I33" t="s">
        <v>84</v>
      </c>
      <c r="J33" t="s">
        <v>84</v>
      </c>
      <c r="K33" t="s">
        <v>29</v>
      </c>
      <c r="L33">
        <v>20</v>
      </c>
      <c r="N33" s="5">
        <v>6.7500000000000004E-2</v>
      </c>
      <c r="O33" t="s">
        <v>30</v>
      </c>
      <c r="P33" s="5">
        <v>0</v>
      </c>
      <c r="Q33" s="6">
        <v>0</v>
      </c>
      <c r="R33" s="7">
        <v>0</v>
      </c>
      <c r="S33" s="7">
        <v>0</v>
      </c>
      <c r="T33" s="6">
        <v>0</v>
      </c>
      <c r="U33" s="6">
        <v>0</v>
      </c>
    </row>
    <row r="34" spans="1:21" x14ac:dyDescent="0.3">
      <c r="A34" t="s">
        <v>21</v>
      </c>
      <c r="B34" t="s">
        <v>22</v>
      </c>
      <c r="C34" t="s">
        <v>80</v>
      </c>
      <c r="D34" t="s">
        <v>81</v>
      </c>
      <c r="E34" t="s">
        <v>25</v>
      </c>
      <c r="F34" t="s">
        <v>26</v>
      </c>
      <c r="G34" t="s">
        <v>85</v>
      </c>
      <c r="H34" t="s">
        <v>86</v>
      </c>
      <c r="I34" t="s">
        <v>86</v>
      </c>
      <c r="J34" t="s">
        <v>86</v>
      </c>
      <c r="K34" t="s">
        <v>29</v>
      </c>
      <c r="L34">
        <v>20</v>
      </c>
      <c r="N34" s="5">
        <v>0</v>
      </c>
      <c r="O34" t="s">
        <v>30</v>
      </c>
      <c r="P34" s="5">
        <v>1.0171499000000001E-2</v>
      </c>
      <c r="Q34" s="6">
        <v>0</v>
      </c>
      <c r="R34" s="7">
        <v>0</v>
      </c>
      <c r="S34" s="7">
        <v>1.2354355249505347E-3</v>
      </c>
      <c r="T34" s="6">
        <v>0</v>
      </c>
      <c r="U34" s="6">
        <v>0</v>
      </c>
    </row>
    <row r="35" spans="1:21" x14ac:dyDescent="0.3">
      <c r="A35" t="s">
        <v>21</v>
      </c>
      <c r="B35" t="s">
        <v>22</v>
      </c>
      <c r="C35" t="s">
        <v>80</v>
      </c>
      <c r="D35" t="s">
        <v>81</v>
      </c>
      <c r="E35" t="s">
        <v>25</v>
      </c>
      <c r="F35" t="s">
        <v>26</v>
      </c>
      <c r="G35" t="s">
        <v>87</v>
      </c>
      <c r="H35" t="s">
        <v>88</v>
      </c>
      <c r="I35" t="s">
        <v>900</v>
      </c>
      <c r="J35" t="s">
        <v>88</v>
      </c>
      <c r="K35" t="s">
        <v>29</v>
      </c>
      <c r="L35">
        <v>20</v>
      </c>
      <c r="N35" s="5">
        <v>0.72</v>
      </c>
      <c r="O35" t="s">
        <v>30</v>
      </c>
      <c r="P35" s="5">
        <v>3.9896204999999997E-2</v>
      </c>
      <c r="Q35" s="6">
        <v>1681.701198</v>
      </c>
      <c r="R35" s="7">
        <v>0</v>
      </c>
      <c r="S35" s="7">
        <v>2.5155409608354292E-3</v>
      </c>
      <c r="T35" s="6">
        <v>0</v>
      </c>
      <c r="U35" s="6">
        <v>4.2303882474550125</v>
      </c>
    </row>
    <row r="36" spans="1:21" x14ac:dyDescent="0.3">
      <c r="A36" t="s">
        <v>21</v>
      </c>
      <c r="B36" t="s">
        <v>22</v>
      </c>
      <c r="C36" t="s">
        <v>80</v>
      </c>
      <c r="D36" t="s">
        <v>81</v>
      </c>
      <c r="E36" t="s">
        <v>25</v>
      </c>
      <c r="F36" t="s">
        <v>26</v>
      </c>
      <c r="G36" t="s">
        <v>89</v>
      </c>
      <c r="H36" t="s">
        <v>90</v>
      </c>
      <c r="I36" t="s">
        <v>901</v>
      </c>
      <c r="J36" t="s">
        <v>90</v>
      </c>
      <c r="K36" t="s">
        <v>29</v>
      </c>
      <c r="L36">
        <v>20</v>
      </c>
      <c r="N36" s="5">
        <v>0</v>
      </c>
      <c r="O36" t="s">
        <v>30</v>
      </c>
      <c r="P36" s="5">
        <v>0.33288257799999998</v>
      </c>
      <c r="Q36" s="6">
        <v>0</v>
      </c>
      <c r="R36" s="7">
        <v>0</v>
      </c>
      <c r="S36" s="7">
        <v>1.114335657679397E-3</v>
      </c>
      <c r="T36" s="6">
        <v>0</v>
      </c>
      <c r="U36" s="6">
        <v>0</v>
      </c>
    </row>
    <row r="37" spans="1:21" x14ac:dyDescent="0.3">
      <c r="A37" t="s">
        <v>21</v>
      </c>
      <c r="B37" t="s">
        <v>22</v>
      </c>
      <c r="C37" t="s">
        <v>80</v>
      </c>
      <c r="D37" t="s">
        <v>81</v>
      </c>
      <c r="E37" t="s">
        <v>25</v>
      </c>
      <c r="F37" t="s">
        <v>26</v>
      </c>
      <c r="G37" t="s">
        <v>91</v>
      </c>
      <c r="H37" t="s">
        <v>92</v>
      </c>
      <c r="I37" t="s">
        <v>902</v>
      </c>
      <c r="J37" t="s">
        <v>92</v>
      </c>
      <c r="K37" t="s">
        <v>29</v>
      </c>
      <c r="L37">
        <v>20</v>
      </c>
      <c r="N37" s="5">
        <v>0</v>
      </c>
      <c r="O37" t="s">
        <v>30</v>
      </c>
      <c r="P37" s="5">
        <v>7.7091136000000005E-2</v>
      </c>
      <c r="Q37" s="6">
        <v>0</v>
      </c>
      <c r="R37" s="7">
        <v>0</v>
      </c>
      <c r="S37" s="7">
        <v>1.7433320002456908E-3</v>
      </c>
      <c r="T37" s="6">
        <v>0</v>
      </c>
      <c r="U37" s="6">
        <v>0</v>
      </c>
    </row>
    <row r="38" spans="1:21" x14ac:dyDescent="0.3">
      <c r="A38" t="s">
        <v>21</v>
      </c>
      <c r="B38" t="s">
        <v>22</v>
      </c>
      <c r="C38" t="s">
        <v>80</v>
      </c>
      <c r="D38" t="s">
        <v>81</v>
      </c>
      <c r="E38" t="s">
        <v>25</v>
      </c>
      <c r="F38" t="s">
        <v>26</v>
      </c>
      <c r="G38" t="s">
        <v>93</v>
      </c>
      <c r="H38" t="s">
        <v>94</v>
      </c>
      <c r="I38" t="s">
        <v>903</v>
      </c>
      <c r="J38" t="s">
        <v>94</v>
      </c>
      <c r="K38" t="s">
        <v>29</v>
      </c>
      <c r="L38">
        <v>20</v>
      </c>
      <c r="N38" s="5">
        <v>0</v>
      </c>
      <c r="O38" t="s">
        <v>30</v>
      </c>
      <c r="P38" s="5">
        <v>0.12392528899999999</v>
      </c>
      <c r="Q38" s="6">
        <v>0</v>
      </c>
      <c r="R38" s="7">
        <v>0</v>
      </c>
      <c r="S38" s="7">
        <v>1.3781197233466457E-3</v>
      </c>
      <c r="T38" s="6">
        <v>0</v>
      </c>
      <c r="U38" s="6">
        <v>0</v>
      </c>
    </row>
    <row r="39" spans="1:21" x14ac:dyDescent="0.3">
      <c r="A39" t="s">
        <v>21</v>
      </c>
      <c r="B39" t="s">
        <v>22</v>
      </c>
      <c r="C39" t="s">
        <v>80</v>
      </c>
      <c r="D39" t="s">
        <v>81</v>
      </c>
      <c r="E39" t="s">
        <v>25</v>
      </c>
      <c r="F39" t="s">
        <v>26</v>
      </c>
      <c r="G39" t="s">
        <v>95</v>
      </c>
      <c r="H39" t="s">
        <v>96</v>
      </c>
      <c r="I39" t="s">
        <v>904</v>
      </c>
      <c r="J39" t="s">
        <v>96</v>
      </c>
      <c r="K39" t="s">
        <v>29</v>
      </c>
      <c r="L39">
        <v>11</v>
      </c>
      <c r="N39" s="5">
        <v>0.22500000000000001</v>
      </c>
      <c r="O39" t="s">
        <v>30</v>
      </c>
      <c r="P39" s="5">
        <v>0.04</v>
      </c>
      <c r="Q39" s="6">
        <v>1349.178351</v>
      </c>
      <c r="R39" s="7">
        <v>0</v>
      </c>
      <c r="S39" s="7">
        <v>0</v>
      </c>
      <c r="T39" s="6">
        <v>0</v>
      </c>
      <c r="U39" s="6">
        <v>0</v>
      </c>
    </row>
    <row r="40" spans="1:21" x14ac:dyDescent="0.3">
      <c r="A40" t="s">
        <v>21</v>
      </c>
      <c r="B40" t="s">
        <v>22</v>
      </c>
      <c r="C40" t="s">
        <v>80</v>
      </c>
      <c r="D40" t="s">
        <v>81</v>
      </c>
      <c r="E40" t="s">
        <v>25</v>
      </c>
      <c r="F40" t="s">
        <v>26</v>
      </c>
      <c r="G40" t="s">
        <v>97</v>
      </c>
      <c r="H40" t="s">
        <v>98</v>
      </c>
      <c r="I40" t="s">
        <v>98</v>
      </c>
      <c r="J40" t="s">
        <v>98</v>
      </c>
      <c r="K40" t="s">
        <v>29</v>
      </c>
      <c r="L40">
        <v>11</v>
      </c>
      <c r="N40" s="5">
        <v>5.8799999999999998E-2</v>
      </c>
      <c r="O40" t="s">
        <v>30</v>
      </c>
      <c r="P40" s="5">
        <v>0</v>
      </c>
      <c r="Q40" s="6">
        <v>0</v>
      </c>
      <c r="R40" s="7">
        <v>0</v>
      </c>
      <c r="S40" s="7">
        <v>0</v>
      </c>
      <c r="T40" s="6">
        <v>0</v>
      </c>
      <c r="U40" s="6">
        <v>0</v>
      </c>
    </row>
    <row r="41" spans="1:21" x14ac:dyDescent="0.3">
      <c r="A41" t="s">
        <v>21</v>
      </c>
      <c r="B41" t="s">
        <v>22</v>
      </c>
      <c r="C41" t="s">
        <v>80</v>
      </c>
      <c r="D41" t="s">
        <v>81</v>
      </c>
      <c r="E41" t="s">
        <v>25</v>
      </c>
      <c r="F41" t="s">
        <v>26</v>
      </c>
      <c r="G41" t="s">
        <v>99</v>
      </c>
      <c r="H41" t="s">
        <v>100</v>
      </c>
      <c r="I41" t="s">
        <v>100</v>
      </c>
      <c r="J41" t="s">
        <v>100</v>
      </c>
      <c r="K41" t="s">
        <v>29</v>
      </c>
      <c r="L41">
        <v>20</v>
      </c>
      <c r="N41" s="5">
        <v>6.0562499999999998E-2</v>
      </c>
      <c r="O41" t="s">
        <v>30</v>
      </c>
      <c r="P41" s="5">
        <v>0.1</v>
      </c>
      <c r="Q41" s="6">
        <v>913.41647750000004</v>
      </c>
      <c r="R41" s="7">
        <v>0</v>
      </c>
      <c r="S41" s="7">
        <v>1.1093120403056951E-3</v>
      </c>
      <c r="T41" s="6">
        <v>0</v>
      </c>
      <c r="U41" s="6">
        <v>1.0132638963043661</v>
      </c>
    </row>
    <row r="42" spans="1:21" x14ac:dyDescent="0.3">
      <c r="A42" t="s">
        <v>21</v>
      </c>
      <c r="B42" t="s">
        <v>22</v>
      </c>
      <c r="C42" t="s">
        <v>80</v>
      </c>
      <c r="D42" t="s">
        <v>81</v>
      </c>
      <c r="E42" t="s">
        <v>25</v>
      </c>
      <c r="F42" t="s">
        <v>26</v>
      </c>
      <c r="G42" t="s">
        <v>101</v>
      </c>
      <c r="H42" t="s">
        <v>102</v>
      </c>
      <c r="I42" t="s">
        <v>102</v>
      </c>
      <c r="J42" t="s">
        <v>102</v>
      </c>
      <c r="K42" t="s">
        <v>29</v>
      </c>
      <c r="L42">
        <v>11</v>
      </c>
      <c r="N42" s="5">
        <v>0.02</v>
      </c>
      <c r="O42" t="s">
        <v>30</v>
      </c>
      <c r="P42" s="5">
        <v>1.72E-2</v>
      </c>
      <c r="Q42" s="6">
        <v>0</v>
      </c>
      <c r="R42" s="7">
        <v>0</v>
      </c>
      <c r="S42" s="7">
        <v>0</v>
      </c>
      <c r="T42" s="6">
        <v>0</v>
      </c>
      <c r="U42" s="6">
        <v>0</v>
      </c>
    </row>
    <row r="43" spans="1:21" x14ac:dyDescent="0.3">
      <c r="A43" t="s">
        <v>21</v>
      </c>
      <c r="B43" t="s">
        <v>22</v>
      </c>
      <c r="C43" t="s">
        <v>80</v>
      </c>
      <c r="D43" t="s">
        <v>81</v>
      </c>
      <c r="E43" t="s">
        <v>25</v>
      </c>
      <c r="F43" t="s">
        <v>26</v>
      </c>
      <c r="G43" t="s">
        <v>103</v>
      </c>
      <c r="H43" t="s">
        <v>104</v>
      </c>
      <c r="I43" t="s">
        <v>104</v>
      </c>
      <c r="J43" t="s">
        <v>104</v>
      </c>
      <c r="K43" t="s">
        <v>29</v>
      </c>
      <c r="L43">
        <v>15</v>
      </c>
      <c r="N43" s="5">
        <v>0.26324999999999998</v>
      </c>
      <c r="O43" t="s">
        <v>30</v>
      </c>
      <c r="P43" s="5">
        <v>6.2445599999999997E-3</v>
      </c>
      <c r="Q43" s="6">
        <v>0</v>
      </c>
      <c r="R43" s="7">
        <v>0</v>
      </c>
      <c r="S43" s="7">
        <v>9.2577893529988229E-4</v>
      </c>
      <c r="T43" s="6">
        <v>0</v>
      </c>
      <c r="U43" s="6">
        <v>0</v>
      </c>
    </row>
    <row r="44" spans="1:21" x14ac:dyDescent="0.3">
      <c r="A44" t="s">
        <v>21</v>
      </c>
      <c r="B44" t="s">
        <v>22</v>
      </c>
      <c r="C44" t="s">
        <v>80</v>
      </c>
      <c r="D44" t="s">
        <v>81</v>
      </c>
      <c r="E44" t="s">
        <v>25</v>
      </c>
      <c r="F44" t="s">
        <v>26</v>
      </c>
      <c r="G44" t="s">
        <v>105</v>
      </c>
      <c r="H44" t="s">
        <v>106</v>
      </c>
      <c r="I44" t="s">
        <v>106</v>
      </c>
      <c r="J44" t="s">
        <v>106</v>
      </c>
      <c r="K44" t="s">
        <v>29</v>
      </c>
      <c r="L44">
        <v>11</v>
      </c>
      <c r="N44" s="5">
        <v>9.4999999999999998E-3</v>
      </c>
      <c r="O44" t="s">
        <v>30</v>
      </c>
      <c r="P44" s="5">
        <v>0.15</v>
      </c>
      <c r="Q44" s="6">
        <v>227.5540546</v>
      </c>
      <c r="R44" s="7">
        <v>0</v>
      </c>
      <c r="S44" s="7">
        <v>1.5582957084932459E-4</v>
      </c>
      <c r="T44" s="6">
        <v>0</v>
      </c>
      <c r="U44" s="6">
        <v>3.5459650673341774E-2</v>
      </c>
    </row>
    <row r="45" spans="1:21" x14ac:dyDescent="0.3">
      <c r="A45" t="s">
        <v>21</v>
      </c>
      <c r="B45" t="s">
        <v>22</v>
      </c>
      <c r="C45" t="s">
        <v>80</v>
      </c>
      <c r="D45" t="s">
        <v>81</v>
      </c>
      <c r="E45" t="s">
        <v>25</v>
      </c>
      <c r="F45" t="s">
        <v>26</v>
      </c>
      <c r="G45" t="s">
        <v>107</v>
      </c>
      <c r="H45" t="s">
        <v>108</v>
      </c>
      <c r="I45" t="s">
        <v>108</v>
      </c>
      <c r="J45" t="s">
        <v>108</v>
      </c>
      <c r="K45" t="s">
        <v>29</v>
      </c>
      <c r="L45">
        <v>2</v>
      </c>
      <c r="M45" t="s">
        <v>109</v>
      </c>
      <c r="N45" s="5">
        <v>0</v>
      </c>
      <c r="O45" t="s">
        <v>30</v>
      </c>
      <c r="P45" s="5">
        <v>0</v>
      </c>
      <c r="Q45" s="6">
        <v>0</v>
      </c>
      <c r="R45" s="7">
        <v>0</v>
      </c>
      <c r="S45" s="7">
        <v>0</v>
      </c>
      <c r="T45" s="6">
        <v>0</v>
      </c>
      <c r="U45" s="6">
        <v>0</v>
      </c>
    </row>
    <row r="46" spans="1:21" x14ac:dyDescent="0.3">
      <c r="A46" t="s">
        <v>21</v>
      </c>
      <c r="B46" t="s">
        <v>22</v>
      </c>
      <c r="C46" t="s">
        <v>80</v>
      </c>
      <c r="D46" t="s">
        <v>81</v>
      </c>
      <c r="E46" t="s">
        <v>25</v>
      </c>
      <c r="F46" t="s">
        <v>26</v>
      </c>
      <c r="G46" t="s">
        <v>110</v>
      </c>
      <c r="H46" t="s">
        <v>111</v>
      </c>
      <c r="I46" t="s">
        <v>111</v>
      </c>
      <c r="J46" t="s">
        <v>111</v>
      </c>
      <c r="K46" t="s">
        <v>29</v>
      </c>
      <c r="L46">
        <v>20</v>
      </c>
      <c r="N46" s="5">
        <v>9.7199999999999995E-2</v>
      </c>
      <c r="O46" t="s">
        <v>30</v>
      </c>
      <c r="P46" s="5">
        <v>0.146537695</v>
      </c>
      <c r="Q46" s="6">
        <v>2271.25567</v>
      </c>
      <c r="R46" s="7">
        <v>0</v>
      </c>
      <c r="S46" s="7">
        <v>8.9048709555079712E-4</v>
      </c>
      <c r="T46" s="6">
        <v>0</v>
      </c>
      <c r="U46" s="6">
        <v>2.0225238648315798</v>
      </c>
    </row>
    <row r="47" spans="1:21" x14ac:dyDescent="0.3">
      <c r="A47" t="s">
        <v>21</v>
      </c>
      <c r="B47" t="s">
        <v>22</v>
      </c>
      <c r="C47" t="s">
        <v>80</v>
      </c>
      <c r="D47" t="s">
        <v>81</v>
      </c>
      <c r="E47" t="s">
        <v>25</v>
      </c>
      <c r="F47" t="s">
        <v>26</v>
      </c>
      <c r="G47" t="s">
        <v>112</v>
      </c>
      <c r="H47" t="s">
        <v>113</v>
      </c>
      <c r="I47" t="s">
        <v>113</v>
      </c>
      <c r="J47" t="s">
        <v>113</v>
      </c>
      <c r="K47" t="s">
        <v>29</v>
      </c>
      <c r="L47">
        <v>20</v>
      </c>
      <c r="N47" s="5">
        <v>3.3599999999999998E-2</v>
      </c>
      <c r="O47" t="s">
        <v>30</v>
      </c>
      <c r="P47" s="5">
        <v>0</v>
      </c>
      <c r="Q47" s="6">
        <v>0</v>
      </c>
      <c r="R47" s="7">
        <v>0</v>
      </c>
      <c r="S47" s="7">
        <v>0</v>
      </c>
      <c r="T47" s="6">
        <v>0</v>
      </c>
      <c r="U47" s="6">
        <v>0</v>
      </c>
    </row>
    <row r="48" spans="1:21" x14ac:dyDescent="0.3">
      <c r="A48" t="s">
        <v>21</v>
      </c>
      <c r="B48" t="s">
        <v>22</v>
      </c>
      <c r="C48" t="s">
        <v>80</v>
      </c>
      <c r="D48" t="s">
        <v>81</v>
      </c>
      <c r="E48" t="s">
        <v>25</v>
      </c>
      <c r="F48" t="s">
        <v>26</v>
      </c>
      <c r="G48" t="s">
        <v>114</v>
      </c>
      <c r="H48" t="s">
        <v>115</v>
      </c>
      <c r="I48" t="s">
        <v>905</v>
      </c>
      <c r="J48" t="s">
        <v>115</v>
      </c>
      <c r="K48" t="s">
        <v>29</v>
      </c>
      <c r="L48">
        <v>20</v>
      </c>
      <c r="N48" s="5">
        <v>0.19</v>
      </c>
      <c r="O48" t="s">
        <v>30</v>
      </c>
      <c r="P48" s="5">
        <v>1.1880457000000001E-2</v>
      </c>
      <c r="Q48" s="6">
        <v>0</v>
      </c>
      <c r="R48" s="7">
        <v>0</v>
      </c>
      <c r="S48" s="7">
        <v>8.0620303115769764E-4</v>
      </c>
      <c r="T48" s="6">
        <v>0</v>
      </c>
      <c r="U48" s="6">
        <v>0</v>
      </c>
    </row>
    <row r="49" spans="1:21" x14ac:dyDescent="0.3">
      <c r="A49" t="s">
        <v>21</v>
      </c>
      <c r="B49" t="s">
        <v>22</v>
      </c>
      <c r="C49" t="s">
        <v>80</v>
      </c>
      <c r="D49" t="s">
        <v>81</v>
      </c>
      <c r="E49" t="s">
        <v>25</v>
      </c>
      <c r="F49" t="s">
        <v>26</v>
      </c>
      <c r="G49" t="s">
        <v>116</v>
      </c>
      <c r="H49" t="s">
        <v>117</v>
      </c>
      <c r="I49" t="s">
        <v>906</v>
      </c>
      <c r="J49" t="s">
        <v>117</v>
      </c>
      <c r="K49" t="s">
        <v>29</v>
      </c>
      <c r="L49">
        <v>20</v>
      </c>
      <c r="N49" s="5">
        <v>0.14249999999999999</v>
      </c>
      <c r="O49" t="s">
        <v>30</v>
      </c>
      <c r="P49" s="5">
        <v>1.2666395E-2</v>
      </c>
      <c r="Q49" s="6">
        <v>0</v>
      </c>
      <c r="R49" s="7">
        <v>0</v>
      </c>
      <c r="S49" s="7">
        <v>1.235932246704257E-3</v>
      </c>
      <c r="T49" s="6">
        <v>0</v>
      </c>
      <c r="U49" s="6">
        <v>0</v>
      </c>
    </row>
    <row r="50" spans="1:21" x14ac:dyDescent="0.3">
      <c r="A50" t="s">
        <v>21</v>
      </c>
      <c r="B50" t="s">
        <v>22</v>
      </c>
      <c r="C50" t="s">
        <v>80</v>
      </c>
      <c r="D50" t="s">
        <v>81</v>
      </c>
      <c r="E50" t="s">
        <v>25</v>
      </c>
      <c r="F50" t="s">
        <v>26</v>
      </c>
      <c r="G50" t="s">
        <v>118</v>
      </c>
      <c r="H50" t="s">
        <v>119</v>
      </c>
      <c r="I50" t="s">
        <v>907</v>
      </c>
      <c r="J50" t="s">
        <v>119</v>
      </c>
      <c r="K50" t="s">
        <v>29</v>
      </c>
      <c r="L50">
        <v>20</v>
      </c>
      <c r="N50" s="5">
        <v>0.32400000000000001</v>
      </c>
      <c r="O50" t="s">
        <v>30</v>
      </c>
      <c r="P50" s="5">
        <v>0.125</v>
      </c>
      <c r="Q50" s="6">
        <v>6366.1239690000002</v>
      </c>
      <c r="R50" s="7">
        <v>0</v>
      </c>
      <c r="S50" s="7">
        <v>8.9048709555079723E-4</v>
      </c>
      <c r="T50" s="6">
        <v>0</v>
      </c>
      <c r="U50" s="6">
        <v>5.668951243071124</v>
      </c>
    </row>
    <row r="51" spans="1:21" x14ac:dyDescent="0.3">
      <c r="A51" t="s">
        <v>21</v>
      </c>
      <c r="B51" t="s">
        <v>22</v>
      </c>
      <c r="C51" t="s">
        <v>80</v>
      </c>
      <c r="D51" t="s">
        <v>81</v>
      </c>
      <c r="E51" t="s">
        <v>25</v>
      </c>
      <c r="F51" t="s">
        <v>26</v>
      </c>
      <c r="G51" t="s">
        <v>120</v>
      </c>
      <c r="H51" t="s">
        <v>121</v>
      </c>
      <c r="I51" t="s">
        <v>121</v>
      </c>
      <c r="J51" t="s">
        <v>121</v>
      </c>
      <c r="K51" t="s">
        <v>29</v>
      </c>
      <c r="L51">
        <v>11</v>
      </c>
      <c r="N51" s="5">
        <v>0</v>
      </c>
      <c r="O51" t="s">
        <v>30</v>
      </c>
      <c r="P51" s="5">
        <v>0</v>
      </c>
      <c r="Q51" s="6">
        <v>0</v>
      </c>
      <c r="R51" s="7">
        <v>0</v>
      </c>
      <c r="S51" s="7">
        <v>0</v>
      </c>
      <c r="T51" s="6">
        <v>0</v>
      </c>
      <c r="U51" s="6">
        <v>0</v>
      </c>
    </row>
    <row r="52" spans="1:21" x14ac:dyDescent="0.3">
      <c r="A52" t="s">
        <v>21</v>
      </c>
      <c r="B52" t="s">
        <v>22</v>
      </c>
      <c r="C52" t="s">
        <v>80</v>
      </c>
      <c r="D52" t="s">
        <v>81</v>
      </c>
      <c r="E52" t="s">
        <v>25</v>
      </c>
      <c r="F52" t="s">
        <v>26</v>
      </c>
      <c r="G52" t="s">
        <v>122</v>
      </c>
      <c r="H52" t="s">
        <v>123</v>
      </c>
      <c r="I52" t="s">
        <v>123</v>
      </c>
      <c r="J52" t="s">
        <v>123</v>
      </c>
      <c r="K52" t="s">
        <v>29</v>
      </c>
      <c r="L52">
        <v>15</v>
      </c>
      <c r="N52" s="5">
        <v>0</v>
      </c>
      <c r="O52" t="s">
        <v>30</v>
      </c>
      <c r="P52" s="5">
        <v>0</v>
      </c>
      <c r="Q52" s="6">
        <v>0</v>
      </c>
      <c r="R52" s="7">
        <v>0</v>
      </c>
      <c r="S52" s="7">
        <v>0</v>
      </c>
      <c r="T52" s="6">
        <v>0</v>
      </c>
      <c r="U52" s="6">
        <v>0</v>
      </c>
    </row>
    <row r="53" spans="1:21" x14ac:dyDescent="0.3">
      <c r="A53" t="s">
        <v>21</v>
      </c>
      <c r="B53" t="s">
        <v>22</v>
      </c>
      <c r="C53" t="s">
        <v>80</v>
      </c>
      <c r="D53" t="s">
        <v>81</v>
      </c>
      <c r="E53" t="s">
        <v>25</v>
      </c>
      <c r="F53" t="s">
        <v>26</v>
      </c>
      <c r="G53" t="s">
        <v>124</v>
      </c>
      <c r="H53" t="s">
        <v>125</v>
      </c>
      <c r="I53" t="s">
        <v>908</v>
      </c>
      <c r="J53" t="s">
        <v>125</v>
      </c>
      <c r="K53" t="s">
        <v>29</v>
      </c>
      <c r="L53">
        <v>20</v>
      </c>
      <c r="N53" s="5">
        <v>0.08</v>
      </c>
      <c r="O53" t="s">
        <v>30</v>
      </c>
      <c r="P53" s="5">
        <v>2.0110282E-2</v>
      </c>
      <c r="Q53" s="6">
        <v>0</v>
      </c>
      <c r="R53" s="7">
        <v>0</v>
      </c>
      <c r="S53" s="7">
        <v>9.9325658201480341E-4</v>
      </c>
      <c r="T53" s="6">
        <v>0</v>
      </c>
      <c r="U53" s="6">
        <v>0</v>
      </c>
    </row>
    <row r="54" spans="1:21" x14ac:dyDescent="0.3">
      <c r="A54" t="s">
        <v>21</v>
      </c>
      <c r="B54" t="s">
        <v>22</v>
      </c>
      <c r="C54" t="s">
        <v>80</v>
      </c>
      <c r="D54" t="s">
        <v>81</v>
      </c>
      <c r="E54" t="s">
        <v>25</v>
      </c>
      <c r="F54" t="s">
        <v>26</v>
      </c>
      <c r="G54" t="s">
        <v>126</v>
      </c>
      <c r="H54" t="s">
        <v>127</v>
      </c>
      <c r="I54" t="s">
        <v>909</v>
      </c>
      <c r="J54" t="s">
        <v>127</v>
      </c>
      <c r="K54" t="s">
        <v>29</v>
      </c>
      <c r="L54">
        <v>20</v>
      </c>
      <c r="N54" s="5">
        <v>0</v>
      </c>
      <c r="O54" t="s">
        <v>30</v>
      </c>
      <c r="P54" s="5">
        <v>0.34482758600000002</v>
      </c>
      <c r="Q54" s="6">
        <v>0</v>
      </c>
      <c r="R54" s="7">
        <v>0</v>
      </c>
      <c r="S54" s="7">
        <v>9.7469850329170917E-4</v>
      </c>
      <c r="T54" s="6">
        <v>0</v>
      </c>
      <c r="U54" s="6">
        <v>0</v>
      </c>
    </row>
    <row r="55" spans="1:21" x14ac:dyDescent="0.3">
      <c r="A55" t="s">
        <v>21</v>
      </c>
      <c r="B55" t="s">
        <v>22</v>
      </c>
      <c r="C55" t="s">
        <v>80</v>
      </c>
      <c r="D55" t="s">
        <v>81</v>
      </c>
      <c r="E55" t="s">
        <v>25</v>
      </c>
      <c r="F55" t="s">
        <v>26</v>
      </c>
      <c r="G55" t="s">
        <v>128</v>
      </c>
      <c r="H55" t="s">
        <v>129</v>
      </c>
      <c r="I55" t="s">
        <v>910</v>
      </c>
      <c r="J55" t="s">
        <v>129</v>
      </c>
      <c r="K55" t="s">
        <v>29</v>
      </c>
      <c r="L55">
        <v>20</v>
      </c>
      <c r="N55" s="5">
        <v>0</v>
      </c>
      <c r="O55" t="s">
        <v>30</v>
      </c>
      <c r="P55" s="5">
        <v>6.4294632000000004E-2</v>
      </c>
      <c r="Q55" s="6">
        <v>0</v>
      </c>
      <c r="R55" s="7">
        <v>0</v>
      </c>
      <c r="S55" s="7">
        <v>1.0118980567622026E-3</v>
      </c>
      <c r="T55" s="6">
        <v>0</v>
      </c>
      <c r="U55" s="6">
        <v>0</v>
      </c>
    </row>
    <row r="56" spans="1:21" x14ac:dyDescent="0.3">
      <c r="A56" t="s">
        <v>21</v>
      </c>
      <c r="B56" t="s">
        <v>22</v>
      </c>
      <c r="C56" t="s">
        <v>80</v>
      </c>
      <c r="D56" t="s">
        <v>81</v>
      </c>
      <c r="E56" t="s">
        <v>25</v>
      </c>
      <c r="F56" t="s">
        <v>26</v>
      </c>
      <c r="G56" t="s">
        <v>130</v>
      </c>
      <c r="H56" t="s">
        <v>131</v>
      </c>
      <c r="I56" t="s">
        <v>911</v>
      </c>
      <c r="J56" t="s">
        <v>131</v>
      </c>
      <c r="K56" t="s">
        <v>29</v>
      </c>
      <c r="L56">
        <v>20</v>
      </c>
      <c r="N56" s="5">
        <v>0</v>
      </c>
      <c r="O56" t="s">
        <v>30</v>
      </c>
      <c r="P56" s="5">
        <v>0.11977468099999999</v>
      </c>
      <c r="Q56" s="6">
        <v>0</v>
      </c>
      <c r="R56" s="7">
        <v>0</v>
      </c>
      <c r="S56" s="7">
        <v>9.8546215397591632E-4</v>
      </c>
      <c r="T56" s="6">
        <v>0</v>
      </c>
      <c r="U56" s="6">
        <v>0</v>
      </c>
    </row>
    <row r="57" spans="1:21" x14ac:dyDescent="0.3">
      <c r="A57" t="s">
        <v>21</v>
      </c>
      <c r="B57" t="s">
        <v>22</v>
      </c>
      <c r="C57" t="s">
        <v>80</v>
      </c>
      <c r="D57" t="s">
        <v>81</v>
      </c>
      <c r="E57" t="s">
        <v>25</v>
      </c>
      <c r="F57" t="s">
        <v>31</v>
      </c>
      <c r="G57" t="s">
        <v>132</v>
      </c>
      <c r="H57" t="s">
        <v>28</v>
      </c>
      <c r="I57" t="s">
        <v>28</v>
      </c>
      <c r="J57" t="s">
        <v>28</v>
      </c>
      <c r="K57" t="s">
        <v>29</v>
      </c>
      <c r="L57">
        <v>20</v>
      </c>
      <c r="N57" s="5">
        <v>0</v>
      </c>
      <c r="O57" t="s">
        <v>30</v>
      </c>
      <c r="P57" s="5">
        <v>0.3</v>
      </c>
      <c r="Q57" s="6">
        <v>0</v>
      </c>
      <c r="R57" s="7">
        <v>0</v>
      </c>
      <c r="S57" s="7">
        <v>2.5742209347103402E-4</v>
      </c>
      <c r="T57" s="6">
        <v>0</v>
      </c>
      <c r="U57" s="6">
        <v>0</v>
      </c>
    </row>
    <row r="58" spans="1:21" x14ac:dyDescent="0.3">
      <c r="A58" t="s">
        <v>21</v>
      </c>
      <c r="B58" t="s">
        <v>22</v>
      </c>
      <c r="C58" t="s">
        <v>80</v>
      </c>
      <c r="D58" t="s">
        <v>81</v>
      </c>
      <c r="E58" t="s">
        <v>25</v>
      </c>
      <c r="F58" t="s">
        <v>31</v>
      </c>
      <c r="G58" t="s">
        <v>133</v>
      </c>
      <c r="H58" t="s">
        <v>84</v>
      </c>
      <c r="I58" t="s">
        <v>84</v>
      </c>
      <c r="J58" t="s">
        <v>84</v>
      </c>
      <c r="K58" t="s">
        <v>29</v>
      </c>
      <c r="L58">
        <v>20</v>
      </c>
      <c r="N58" s="5">
        <v>4.4999999999999998E-2</v>
      </c>
      <c r="O58" t="s">
        <v>30</v>
      </c>
      <c r="P58" s="5">
        <v>0.27085927799999998</v>
      </c>
      <c r="Q58" s="6">
        <v>171859.97760000001</v>
      </c>
      <c r="R58" s="7">
        <v>0</v>
      </c>
      <c r="S58" s="7">
        <v>7.3837165114598287E-4</v>
      </c>
      <c r="T58" s="6">
        <v>0</v>
      </c>
      <c r="U58" s="6">
        <v>153.03909229444909</v>
      </c>
    </row>
    <row r="59" spans="1:21" x14ac:dyDescent="0.3">
      <c r="A59" t="s">
        <v>21</v>
      </c>
      <c r="B59" t="s">
        <v>22</v>
      </c>
      <c r="C59" t="s">
        <v>80</v>
      </c>
      <c r="D59" t="s">
        <v>81</v>
      </c>
      <c r="E59" t="s">
        <v>25</v>
      </c>
      <c r="F59" t="s">
        <v>31</v>
      </c>
      <c r="G59" t="s">
        <v>134</v>
      </c>
      <c r="H59" t="s">
        <v>86</v>
      </c>
      <c r="I59" t="s">
        <v>86</v>
      </c>
      <c r="J59" t="s">
        <v>86</v>
      </c>
      <c r="K59" t="s">
        <v>29</v>
      </c>
      <c r="L59">
        <v>20</v>
      </c>
      <c r="N59" s="5">
        <v>0</v>
      </c>
      <c r="O59" t="s">
        <v>30</v>
      </c>
      <c r="P59" s="5">
        <v>1.5353205999999999E-2</v>
      </c>
      <c r="Q59" s="6">
        <v>0</v>
      </c>
      <c r="R59" s="7">
        <v>0</v>
      </c>
      <c r="S59" s="7">
        <v>1.2354355249505347E-3</v>
      </c>
      <c r="T59" s="6">
        <v>0</v>
      </c>
      <c r="U59" s="6">
        <v>0</v>
      </c>
    </row>
    <row r="60" spans="1:21" x14ac:dyDescent="0.3">
      <c r="A60" t="s">
        <v>21</v>
      </c>
      <c r="B60" t="s">
        <v>22</v>
      </c>
      <c r="C60" t="s">
        <v>80</v>
      </c>
      <c r="D60" t="s">
        <v>81</v>
      </c>
      <c r="E60" t="s">
        <v>25</v>
      </c>
      <c r="F60" t="s">
        <v>31</v>
      </c>
      <c r="G60" t="s">
        <v>135</v>
      </c>
      <c r="H60" t="s">
        <v>88</v>
      </c>
      <c r="I60" t="s">
        <v>900</v>
      </c>
      <c r="J60" t="s">
        <v>88</v>
      </c>
      <c r="K60" t="s">
        <v>29</v>
      </c>
      <c r="L60">
        <v>20</v>
      </c>
      <c r="N60" s="5">
        <v>0.351348259</v>
      </c>
      <c r="O60" t="s">
        <v>30</v>
      </c>
      <c r="P60" s="5">
        <v>3.9896204999999997E-2</v>
      </c>
      <c r="Q60" s="6">
        <v>174167.35680000001</v>
      </c>
      <c r="R60" s="7">
        <v>0</v>
      </c>
      <c r="S60" s="7">
        <v>2.5155409608354292E-3</v>
      </c>
      <c r="T60" s="6">
        <v>0</v>
      </c>
      <c r="U60" s="6">
        <v>438.12512007083905</v>
      </c>
    </row>
    <row r="61" spans="1:21" x14ac:dyDescent="0.3">
      <c r="A61" t="s">
        <v>21</v>
      </c>
      <c r="B61" t="s">
        <v>22</v>
      </c>
      <c r="C61" t="s">
        <v>80</v>
      </c>
      <c r="D61" t="s">
        <v>81</v>
      </c>
      <c r="E61" t="s">
        <v>25</v>
      </c>
      <c r="F61" t="s">
        <v>31</v>
      </c>
      <c r="G61" t="s">
        <v>136</v>
      </c>
      <c r="H61" t="s">
        <v>90</v>
      </c>
      <c r="I61" t="s">
        <v>901</v>
      </c>
      <c r="J61" t="s">
        <v>90</v>
      </c>
      <c r="K61" t="s">
        <v>29</v>
      </c>
      <c r="L61">
        <v>20</v>
      </c>
      <c r="N61" s="5">
        <v>0.14625953999999999</v>
      </c>
      <c r="O61" t="s">
        <v>30</v>
      </c>
      <c r="P61" s="5">
        <v>0.33288257799999998</v>
      </c>
      <c r="Q61" s="6">
        <v>721623.179</v>
      </c>
      <c r="R61" s="7">
        <v>0</v>
      </c>
      <c r="S61" s="7">
        <v>1.114335657679397E-3</v>
      </c>
      <c r="T61" s="6">
        <v>0</v>
      </c>
      <c r="U61" s="6">
        <v>804.13043976766221</v>
      </c>
    </row>
    <row r="62" spans="1:21" x14ac:dyDescent="0.3">
      <c r="A62" t="s">
        <v>21</v>
      </c>
      <c r="B62" t="s">
        <v>22</v>
      </c>
      <c r="C62" t="s">
        <v>80</v>
      </c>
      <c r="D62" t="s">
        <v>81</v>
      </c>
      <c r="E62" t="s">
        <v>25</v>
      </c>
      <c r="F62" t="s">
        <v>31</v>
      </c>
      <c r="G62" t="s">
        <v>137</v>
      </c>
      <c r="H62" t="s">
        <v>92</v>
      </c>
      <c r="I62" t="s">
        <v>902</v>
      </c>
      <c r="J62" t="s">
        <v>92</v>
      </c>
      <c r="K62" t="s">
        <v>29</v>
      </c>
      <c r="L62">
        <v>20</v>
      </c>
      <c r="N62" s="5">
        <v>5.7245342999999997E-2</v>
      </c>
      <c r="O62" t="s">
        <v>30</v>
      </c>
      <c r="P62" s="5">
        <v>7.7091136000000005E-2</v>
      </c>
      <c r="Q62" s="6">
        <v>55598.975850000003</v>
      </c>
      <c r="R62" s="7">
        <v>0</v>
      </c>
      <c r="S62" s="7">
        <v>1.7433320002456908E-3</v>
      </c>
      <c r="T62" s="6">
        <v>0</v>
      </c>
      <c r="U62" s="6">
        <v>96.927473780192358</v>
      </c>
    </row>
    <row r="63" spans="1:21" x14ac:dyDescent="0.3">
      <c r="A63" t="s">
        <v>21</v>
      </c>
      <c r="B63" t="s">
        <v>22</v>
      </c>
      <c r="C63" t="s">
        <v>80</v>
      </c>
      <c r="D63" t="s">
        <v>81</v>
      </c>
      <c r="E63" t="s">
        <v>25</v>
      </c>
      <c r="F63" t="s">
        <v>31</v>
      </c>
      <c r="G63" t="s">
        <v>138</v>
      </c>
      <c r="H63" t="s">
        <v>94</v>
      </c>
      <c r="I63" t="s">
        <v>903</v>
      </c>
      <c r="J63" t="s">
        <v>94</v>
      </c>
      <c r="K63" t="s">
        <v>29</v>
      </c>
      <c r="L63">
        <v>20</v>
      </c>
      <c r="N63" s="5">
        <v>0.142106125</v>
      </c>
      <c r="O63" t="s">
        <v>30</v>
      </c>
      <c r="P63" s="5">
        <v>0.12392528899999999</v>
      </c>
      <c r="Q63" s="6">
        <v>234989.23860000001</v>
      </c>
      <c r="R63" s="7">
        <v>0</v>
      </c>
      <c r="S63" s="7">
        <v>1.3781197233466457E-3</v>
      </c>
      <c r="T63" s="6">
        <v>0</v>
      </c>
      <c r="U63" s="6">
        <v>323.84330448887096</v>
      </c>
    </row>
    <row r="64" spans="1:21" x14ac:dyDescent="0.3">
      <c r="A64" t="s">
        <v>21</v>
      </c>
      <c r="B64" t="s">
        <v>22</v>
      </c>
      <c r="C64" t="s">
        <v>80</v>
      </c>
      <c r="D64" t="s">
        <v>81</v>
      </c>
      <c r="E64" t="s">
        <v>25</v>
      </c>
      <c r="F64" t="s">
        <v>31</v>
      </c>
      <c r="G64" t="s">
        <v>139</v>
      </c>
      <c r="H64" t="s">
        <v>96</v>
      </c>
      <c r="I64" t="s">
        <v>904</v>
      </c>
      <c r="J64" t="s">
        <v>96</v>
      </c>
      <c r="K64" t="s">
        <v>29</v>
      </c>
      <c r="L64">
        <v>11</v>
      </c>
      <c r="N64" s="5">
        <v>0.22500000000000001</v>
      </c>
      <c r="O64" t="s">
        <v>30</v>
      </c>
      <c r="P64" s="5">
        <v>0.04</v>
      </c>
      <c r="Q64" s="6">
        <v>112840.81849999999</v>
      </c>
      <c r="R64" s="7">
        <v>0</v>
      </c>
      <c r="S64" s="7">
        <v>0</v>
      </c>
      <c r="T64" s="6">
        <v>0</v>
      </c>
      <c r="U64" s="6">
        <v>0</v>
      </c>
    </row>
    <row r="65" spans="1:21" x14ac:dyDescent="0.3">
      <c r="A65" t="s">
        <v>21</v>
      </c>
      <c r="B65" t="s">
        <v>22</v>
      </c>
      <c r="C65" t="s">
        <v>80</v>
      </c>
      <c r="D65" t="s">
        <v>81</v>
      </c>
      <c r="E65" t="s">
        <v>25</v>
      </c>
      <c r="F65" t="s">
        <v>31</v>
      </c>
      <c r="G65" t="s">
        <v>140</v>
      </c>
      <c r="H65" t="s">
        <v>98</v>
      </c>
      <c r="I65" t="s">
        <v>98</v>
      </c>
      <c r="J65" t="s">
        <v>98</v>
      </c>
      <c r="K65" t="s">
        <v>29</v>
      </c>
      <c r="L65">
        <v>11</v>
      </c>
      <c r="N65" s="5">
        <v>5.8799999999999998E-2</v>
      </c>
      <c r="O65" t="s">
        <v>30</v>
      </c>
      <c r="P65" s="5">
        <v>1.1673269E-2</v>
      </c>
      <c r="Q65" s="6">
        <v>8322.7125919999999</v>
      </c>
      <c r="R65" s="7">
        <v>0</v>
      </c>
      <c r="S65" s="7">
        <v>1.4394844983950964E-3</v>
      </c>
      <c r="T65" s="6">
        <v>0</v>
      </c>
      <c r="U65" s="6">
        <v>11.980415760781673</v>
      </c>
    </row>
    <row r="66" spans="1:21" x14ac:dyDescent="0.3">
      <c r="A66" t="s">
        <v>21</v>
      </c>
      <c r="B66" t="s">
        <v>22</v>
      </c>
      <c r="C66" t="s">
        <v>80</v>
      </c>
      <c r="D66" t="s">
        <v>81</v>
      </c>
      <c r="E66" t="s">
        <v>25</v>
      </c>
      <c r="F66" t="s">
        <v>31</v>
      </c>
      <c r="G66" t="s">
        <v>141</v>
      </c>
      <c r="H66" t="s">
        <v>100</v>
      </c>
      <c r="I66" t="s">
        <v>100</v>
      </c>
      <c r="J66" t="s">
        <v>100</v>
      </c>
      <c r="K66" t="s">
        <v>29</v>
      </c>
      <c r="L66">
        <v>20</v>
      </c>
      <c r="N66" s="5">
        <v>1.8525E-2</v>
      </c>
      <c r="O66" t="s">
        <v>30</v>
      </c>
      <c r="P66" s="5">
        <v>0.1</v>
      </c>
      <c r="Q66" s="6">
        <v>23828.282039999998</v>
      </c>
      <c r="R66" s="7">
        <v>0</v>
      </c>
      <c r="S66" s="7">
        <v>1.1093120403056951E-3</v>
      </c>
      <c r="T66" s="6">
        <v>0</v>
      </c>
      <c r="U66" s="6">
        <v>26.433000166771947</v>
      </c>
    </row>
    <row r="67" spans="1:21" x14ac:dyDescent="0.3">
      <c r="A67" t="s">
        <v>21</v>
      </c>
      <c r="B67" t="s">
        <v>22</v>
      </c>
      <c r="C67" t="s">
        <v>80</v>
      </c>
      <c r="D67" t="s">
        <v>81</v>
      </c>
      <c r="E67" t="s">
        <v>25</v>
      </c>
      <c r="F67" t="s">
        <v>31</v>
      </c>
      <c r="G67" t="s">
        <v>142</v>
      </c>
      <c r="H67" t="s">
        <v>102</v>
      </c>
      <c r="I67" t="s">
        <v>102</v>
      </c>
      <c r="J67" t="s">
        <v>102</v>
      </c>
      <c r="K67" t="s">
        <v>29</v>
      </c>
      <c r="L67">
        <v>11</v>
      </c>
      <c r="N67" s="5">
        <v>0.02</v>
      </c>
      <c r="O67" t="s">
        <v>30</v>
      </c>
      <c r="P67" s="5">
        <v>1.72E-2</v>
      </c>
      <c r="Q67" s="6">
        <v>4172.5630350000001</v>
      </c>
      <c r="R67" s="7">
        <v>0</v>
      </c>
      <c r="S67" s="7">
        <v>0</v>
      </c>
      <c r="T67" s="6">
        <v>0</v>
      </c>
      <c r="U67" s="6">
        <v>0</v>
      </c>
    </row>
    <row r="68" spans="1:21" x14ac:dyDescent="0.3">
      <c r="A68" t="s">
        <v>21</v>
      </c>
      <c r="B68" t="s">
        <v>22</v>
      </c>
      <c r="C68" t="s">
        <v>80</v>
      </c>
      <c r="D68" t="s">
        <v>81</v>
      </c>
      <c r="E68" t="s">
        <v>25</v>
      </c>
      <c r="F68" t="s">
        <v>31</v>
      </c>
      <c r="G68" t="s">
        <v>143</v>
      </c>
      <c r="H68" t="s">
        <v>104</v>
      </c>
      <c r="I68" t="s">
        <v>104</v>
      </c>
      <c r="J68" t="s">
        <v>104</v>
      </c>
      <c r="K68" t="s">
        <v>29</v>
      </c>
      <c r="L68">
        <v>15</v>
      </c>
      <c r="N68" s="5">
        <v>9.9449999999999997E-2</v>
      </c>
      <c r="O68" t="s">
        <v>30</v>
      </c>
      <c r="P68" s="5">
        <v>6.2445599999999997E-3</v>
      </c>
      <c r="Q68" s="6">
        <v>7524.9484599999996</v>
      </c>
      <c r="R68" s="7">
        <v>0</v>
      </c>
      <c r="S68" s="7">
        <v>9.2577893529988229E-4</v>
      </c>
      <c r="T68" s="6">
        <v>0</v>
      </c>
      <c r="U68" s="6">
        <v>6.9664387734852884</v>
      </c>
    </row>
    <row r="69" spans="1:21" x14ac:dyDescent="0.3">
      <c r="A69" t="s">
        <v>21</v>
      </c>
      <c r="B69" t="s">
        <v>22</v>
      </c>
      <c r="C69" t="s">
        <v>80</v>
      </c>
      <c r="D69" t="s">
        <v>81</v>
      </c>
      <c r="E69" t="s">
        <v>25</v>
      </c>
      <c r="F69" t="s">
        <v>31</v>
      </c>
      <c r="G69" t="s">
        <v>144</v>
      </c>
      <c r="H69" t="s">
        <v>106</v>
      </c>
      <c r="I69" t="s">
        <v>106</v>
      </c>
      <c r="J69" t="s">
        <v>106</v>
      </c>
      <c r="K69" t="s">
        <v>29</v>
      </c>
      <c r="L69">
        <v>11</v>
      </c>
      <c r="N69" s="5">
        <v>9.4999999999999998E-3</v>
      </c>
      <c r="O69" t="s">
        <v>30</v>
      </c>
      <c r="P69" s="5">
        <v>0.15</v>
      </c>
      <c r="Q69" s="6">
        <v>19847.572179999999</v>
      </c>
      <c r="R69" s="7">
        <v>0</v>
      </c>
      <c r="S69" s="7">
        <v>1.3465519417771323E-4</v>
      </c>
      <c r="T69" s="6">
        <v>0</v>
      </c>
      <c r="U69" s="6">
        <v>2.672578685854079</v>
      </c>
    </row>
    <row r="70" spans="1:21" x14ac:dyDescent="0.3">
      <c r="A70" t="s">
        <v>21</v>
      </c>
      <c r="B70" t="s">
        <v>22</v>
      </c>
      <c r="C70" t="s">
        <v>80</v>
      </c>
      <c r="D70" t="s">
        <v>81</v>
      </c>
      <c r="E70" t="s">
        <v>25</v>
      </c>
      <c r="F70" t="s">
        <v>31</v>
      </c>
      <c r="G70" t="s">
        <v>145</v>
      </c>
      <c r="H70" t="s">
        <v>108</v>
      </c>
      <c r="I70" t="s">
        <v>108</v>
      </c>
      <c r="J70" t="s">
        <v>108</v>
      </c>
      <c r="K70" t="s">
        <v>29</v>
      </c>
      <c r="L70">
        <v>2</v>
      </c>
      <c r="M70" t="s">
        <v>109</v>
      </c>
      <c r="N70" s="5">
        <v>0</v>
      </c>
      <c r="O70" t="s">
        <v>30</v>
      </c>
      <c r="P70" s="5">
        <v>0.05</v>
      </c>
      <c r="Q70" s="6">
        <v>0</v>
      </c>
      <c r="R70" s="7">
        <v>0</v>
      </c>
      <c r="S70" s="7">
        <v>8.9048709555079734E-4</v>
      </c>
      <c r="T70" s="6">
        <v>0</v>
      </c>
      <c r="U70" s="6">
        <v>0</v>
      </c>
    </row>
    <row r="71" spans="1:21" x14ac:dyDescent="0.3">
      <c r="A71" t="s">
        <v>21</v>
      </c>
      <c r="B71" t="s">
        <v>22</v>
      </c>
      <c r="C71" t="s">
        <v>80</v>
      </c>
      <c r="D71" t="s">
        <v>81</v>
      </c>
      <c r="E71" t="s">
        <v>25</v>
      </c>
      <c r="F71" t="s">
        <v>31</v>
      </c>
      <c r="G71" t="s">
        <v>146</v>
      </c>
      <c r="H71" t="s">
        <v>111</v>
      </c>
      <c r="I71" t="s">
        <v>111</v>
      </c>
      <c r="J71" t="s">
        <v>111</v>
      </c>
      <c r="K71" t="s">
        <v>29</v>
      </c>
      <c r="L71">
        <v>20</v>
      </c>
      <c r="N71" s="5">
        <v>6.7500000000000004E-4</v>
      </c>
      <c r="O71" t="s">
        <v>30</v>
      </c>
      <c r="P71" s="5">
        <v>0.146537695</v>
      </c>
      <c r="Q71" s="6">
        <v>1375.708259</v>
      </c>
      <c r="R71" s="7">
        <v>0</v>
      </c>
      <c r="S71" s="7">
        <v>8.9048709555079712E-4</v>
      </c>
      <c r="T71" s="6">
        <v>0</v>
      </c>
      <c r="U71" s="6">
        <v>1.2250504518821537</v>
      </c>
    </row>
    <row r="72" spans="1:21" x14ac:dyDescent="0.3">
      <c r="A72" t="s">
        <v>21</v>
      </c>
      <c r="B72" t="s">
        <v>22</v>
      </c>
      <c r="C72" t="s">
        <v>80</v>
      </c>
      <c r="D72" t="s">
        <v>81</v>
      </c>
      <c r="E72" t="s">
        <v>25</v>
      </c>
      <c r="F72" t="s">
        <v>31</v>
      </c>
      <c r="G72" t="s">
        <v>147</v>
      </c>
      <c r="H72" t="s">
        <v>115</v>
      </c>
      <c r="I72" t="s">
        <v>905</v>
      </c>
      <c r="J72" t="s">
        <v>115</v>
      </c>
      <c r="K72" t="s">
        <v>29</v>
      </c>
      <c r="L72">
        <v>20</v>
      </c>
      <c r="N72" s="5">
        <v>0.19</v>
      </c>
      <c r="O72" t="s">
        <v>30</v>
      </c>
      <c r="P72" s="5">
        <v>3.4727490999999999E-2</v>
      </c>
      <c r="Q72" s="6">
        <v>80833.911229999998</v>
      </c>
      <c r="R72" s="7">
        <v>0</v>
      </c>
      <c r="S72" s="7">
        <v>1.2803658725243116E-3</v>
      </c>
      <c r="T72" s="6">
        <v>0</v>
      </c>
      <c r="U72" s="6">
        <v>103.4969812815517</v>
      </c>
    </row>
    <row r="73" spans="1:21" x14ac:dyDescent="0.3">
      <c r="A73" t="s">
        <v>21</v>
      </c>
      <c r="B73" t="s">
        <v>22</v>
      </c>
      <c r="C73" t="s">
        <v>80</v>
      </c>
      <c r="D73" t="s">
        <v>81</v>
      </c>
      <c r="E73" t="s">
        <v>25</v>
      </c>
      <c r="F73" t="s">
        <v>31</v>
      </c>
      <c r="G73" t="s">
        <v>148</v>
      </c>
      <c r="H73" t="s">
        <v>117</v>
      </c>
      <c r="I73" t="s">
        <v>906</v>
      </c>
      <c r="J73" t="s">
        <v>117</v>
      </c>
      <c r="K73" t="s">
        <v>29</v>
      </c>
      <c r="L73">
        <v>20</v>
      </c>
      <c r="N73" s="5">
        <v>0.14249999999999999</v>
      </c>
      <c r="O73" t="s">
        <v>30</v>
      </c>
      <c r="P73" s="5">
        <v>1.7848102000000001E-2</v>
      </c>
      <c r="Q73" s="6">
        <v>30928.39372</v>
      </c>
      <c r="R73" s="7">
        <v>0</v>
      </c>
      <c r="S73" s="7">
        <v>1.235932246704257E-3</v>
      </c>
      <c r="T73" s="6">
        <v>0</v>
      </c>
      <c r="U73" s="6">
        <v>38.225399137313431</v>
      </c>
    </row>
    <row r="74" spans="1:21" x14ac:dyDescent="0.3">
      <c r="A74" t="s">
        <v>21</v>
      </c>
      <c r="B74" t="s">
        <v>22</v>
      </c>
      <c r="C74" t="s">
        <v>80</v>
      </c>
      <c r="D74" t="s">
        <v>81</v>
      </c>
      <c r="E74" t="s">
        <v>25</v>
      </c>
      <c r="F74" t="s">
        <v>31</v>
      </c>
      <c r="G74" t="s">
        <v>149</v>
      </c>
      <c r="H74" t="s">
        <v>119</v>
      </c>
      <c r="I74" t="s">
        <v>907</v>
      </c>
      <c r="J74" t="s">
        <v>119</v>
      </c>
      <c r="K74" t="s">
        <v>29</v>
      </c>
      <c r="L74">
        <v>20</v>
      </c>
      <c r="N74" s="5">
        <v>0.32400000000000001</v>
      </c>
      <c r="O74" t="s">
        <v>30</v>
      </c>
      <c r="P74" s="5">
        <v>0.125</v>
      </c>
      <c r="Q74" s="6">
        <v>563229.35089999996</v>
      </c>
      <c r="R74" s="7">
        <v>0</v>
      </c>
      <c r="S74" s="7">
        <v>8.9048709555079723E-4</v>
      </c>
      <c r="T74" s="6">
        <v>0</v>
      </c>
      <c r="U74" s="6">
        <v>501.54846881190178</v>
      </c>
    </row>
    <row r="75" spans="1:21" x14ac:dyDescent="0.3">
      <c r="A75" t="s">
        <v>21</v>
      </c>
      <c r="B75" t="s">
        <v>22</v>
      </c>
      <c r="C75" t="s">
        <v>80</v>
      </c>
      <c r="D75" t="s">
        <v>81</v>
      </c>
      <c r="E75" t="s">
        <v>25</v>
      </c>
      <c r="F75" t="s">
        <v>31</v>
      </c>
      <c r="G75" t="s">
        <v>150</v>
      </c>
      <c r="H75" t="s">
        <v>121</v>
      </c>
      <c r="I75" t="s">
        <v>121</v>
      </c>
      <c r="J75" t="s">
        <v>121</v>
      </c>
      <c r="K75" t="s">
        <v>29</v>
      </c>
      <c r="L75">
        <v>11</v>
      </c>
      <c r="N75" s="5">
        <v>0.140833333</v>
      </c>
      <c r="O75" t="s">
        <v>30</v>
      </c>
      <c r="P75" s="5">
        <v>0.12</v>
      </c>
      <c r="Q75" s="6">
        <v>221536.67439999999</v>
      </c>
      <c r="R75" s="7">
        <v>0</v>
      </c>
      <c r="S75" s="7">
        <v>8.9048709555079712E-4</v>
      </c>
      <c r="T75" s="6">
        <v>0</v>
      </c>
      <c r="U75" s="6">
        <v>197.27554974443862</v>
      </c>
    </row>
    <row r="76" spans="1:21" x14ac:dyDescent="0.3">
      <c r="A76" t="s">
        <v>21</v>
      </c>
      <c r="B76" t="s">
        <v>22</v>
      </c>
      <c r="C76" t="s">
        <v>80</v>
      </c>
      <c r="D76" t="s">
        <v>81</v>
      </c>
      <c r="E76" t="s">
        <v>25</v>
      </c>
      <c r="F76" t="s">
        <v>31</v>
      </c>
      <c r="G76" t="s">
        <v>151</v>
      </c>
      <c r="H76" t="s">
        <v>123</v>
      </c>
      <c r="I76" t="s">
        <v>123</v>
      </c>
      <c r="J76" t="s">
        <v>123</v>
      </c>
      <c r="K76" t="s">
        <v>29</v>
      </c>
      <c r="L76">
        <v>15</v>
      </c>
      <c r="N76" s="5">
        <v>0</v>
      </c>
      <c r="O76" t="s">
        <v>30</v>
      </c>
      <c r="P76" s="5">
        <v>2.0452499999999998E-2</v>
      </c>
      <c r="Q76" s="6">
        <v>0</v>
      </c>
      <c r="R76" s="7">
        <v>0</v>
      </c>
      <c r="S76" s="7">
        <v>8.9048709555079723E-4</v>
      </c>
      <c r="T76" s="6">
        <v>0</v>
      </c>
      <c r="U76" s="6">
        <v>0</v>
      </c>
    </row>
    <row r="77" spans="1:21" x14ac:dyDescent="0.3">
      <c r="A77" t="s">
        <v>21</v>
      </c>
      <c r="B77" t="s">
        <v>22</v>
      </c>
      <c r="C77" t="s">
        <v>80</v>
      </c>
      <c r="D77" t="s">
        <v>81</v>
      </c>
      <c r="E77" t="s">
        <v>25</v>
      </c>
      <c r="F77" t="s">
        <v>31</v>
      </c>
      <c r="G77" t="s">
        <v>152</v>
      </c>
      <c r="H77" t="s">
        <v>125</v>
      </c>
      <c r="I77" t="s">
        <v>908</v>
      </c>
      <c r="J77" t="s">
        <v>125</v>
      </c>
      <c r="K77" t="s">
        <v>29</v>
      </c>
      <c r="L77">
        <v>20</v>
      </c>
      <c r="N77" s="5">
        <v>3.9038694999999998E-2</v>
      </c>
      <c r="O77" t="s">
        <v>30</v>
      </c>
      <c r="P77" s="5">
        <v>2.0110282E-2</v>
      </c>
      <c r="Q77" s="6">
        <v>9554.4344010000004</v>
      </c>
      <c r="R77" s="7">
        <v>0</v>
      </c>
      <c r="S77" s="7">
        <v>9.9325658201480341E-4</v>
      </c>
      <c r="T77" s="6">
        <v>0</v>
      </c>
      <c r="U77" s="6">
        <v>9.4900048562219155</v>
      </c>
    </row>
    <row r="78" spans="1:21" x14ac:dyDescent="0.3">
      <c r="A78" t="s">
        <v>21</v>
      </c>
      <c r="B78" t="s">
        <v>22</v>
      </c>
      <c r="C78" t="s">
        <v>80</v>
      </c>
      <c r="D78" t="s">
        <v>81</v>
      </c>
      <c r="E78" t="s">
        <v>25</v>
      </c>
      <c r="F78" t="s">
        <v>31</v>
      </c>
      <c r="G78" t="s">
        <v>153</v>
      </c>
      <c r="H78" t="s">
        <v>127</v>
      </c>
      <c r="I78" t="s">
        <v>909</v>
      </c>
      <c r="J78" t="s">
        <v>127</v>
      </c>
      <c r="K78" t="s">
        <v>29</v>
      </c>
      <c r="L78">
        <v>20</v>
      </c>
      <c r="N78" s="5">
        <v>1.6251060000000001E-2</v>
      </c>
      <c r="O78" t="s">
        <v>30</v>
      </c>
      <c r="P78" s="5">
        <v>0.34482758600000002</v>
      </c>
      <c r="Q78" s="6">
        <v>83525.570569999996</v>
      </c>
      <c r="R78" s="7">
        <v>0</v>
      </c>
      <c r="S78" s="7">
        <v>9.7469850329170917E-4</v>
      </c>
      <c r="T78" s="6">
        <v>0</v>
      </c>
      <c r="U78" s="6">
        <v>81.412248621165034</v>
      </c>
    </row>
    <row r="79" spans="1:21" x14ac:dyDescent="0.3">
      <c r="A79" t="s">
        <v>21</v>
      </c>
      <c r="B79" t="s">
        <v>22</v>
      </c>
      <c r="C79" t="s">
        <v>80</v>
      </c>
      <c r="D79" t="s">
        <v>81</v>
      </c>
      <c r="E79" t="s">
        <v>25</v>
      </c>
      <c r="F79" t="s">
        <v>31</v>
      </c>
      <c r="G79" t="s">
        <v>154</v>
      </c>
      <c r="H79" t="s">
        <v>129</v>
      </c>
      <c r="I79" t="s">
        <v>910</v>
      </c>
      <c r="J79" t="s">
        <v>129</v>
      </c>
      <c r="K79" t="s">
        <v>29</v>
      </c>
      <c r="L79">
        <v>20</v>
      </c>
      <c r="N79" s="5">
        <v>6.3605939999999998E-3</v>
      </c>
      <c r="O79" t="s">
        <v>30</v>
      </c>
      <c r="P79" s="5">
        <v>6.4294632000000004E-2</v>
      </c>
      <c r="Q79" s="6">
        <v>5129.484461</v>
      </c>
      <c r="R79" s="7">
        <v>0</v>
      </c>
      <c r="S79" s="7">
        <v>1.0118980567622026E-3</v>
      </c>
      <c r="T79" s="6">
        <v>0</v>
      </c>
      <c r="U79" s="6">
        <v>5.1905153582778141</v>
      </c>
    </row>
    <row r="80" spans="1:21" x14ac:dyDescent="0.3">
      <c r="A80" t="s">
        <v>21</v>
      </c>
      <c r="B80" t="s">
        <v>22</v>
      </c>
      <c r="C80" t="s">
        <v>80</v>
      </c>
      <c r="D80" t="s">
        <v>81</v>
      </c>
      <c r="E80" t="s">
        <v>25</v>
      </c>
      <c r="F80" t="s">
        <v>31</v>
      </c>
      <c r="G80" t="s">
        <v>155</v>
      </c>
      <c r="H80" t="s">
        <v>131</v>
      </c>
      <c r="I80" t="s">
        <v>911</v>
      </c>
      <c r="J80" t="s">
        <v>131</v>
      </c>
      <c r="K80" t="s">
        <v>29</v>
      </c>
      <c r="L80">
        <v>20</v>
      </c>
      <c r="N80" s="5">
        <v>1.5789569E-2</v>
      </c>
      <c r="O80" t="s">
        <v>30</v>
      </c>
      <c r="P80" s="5">
        <v>0.11977468099999999</v>
      </c>
      <c r="Q80" s="6">
        <v>24372.04306</v>
      </c>
      <c r="R80" s="7">
        <v>0</v>
      </c>
      <c r="S80" s="7">
        <v>9.8546215397591632E-4</v>
      </c>
      <c r="T80" s="6">
        <v>0</v>
      </c>
      <c r="U80" s="6">
        <v>24.017726050701384</v>
      </c>
    </row>
    <row r="81" spans="1:21" x14ac:dyDescent="0.3">
      <c r="A81" t="s">
        <v>21</v>
      </c>
      <c r="B81" t="s">
        <v>22</v>
      </c>
      <c r="C81" t="s">
        <v>80</v>
      </c>
      <c r="D81" t="s">
        <v>81</v>
      </c>
      <c r="E81" t="s">
        <v>25</v>
      </c>
      <c r="F81" t="s">
        <v>31</v>
      </c>
      <c r="G81" t="s">
        <v>156</v>
      </c>
      <c r="H81" t="s">
        <v>157</v>
      </c>
      <c r="I81" t="s">
        <v>912</v>
      </c>
      <c r="J81" t="s">
        <v>157</v>
      </c>
      <c r="K81" t="s">
        <v>29</v>
      </c>
      <c r="L81">
        <v>11</v>
      </c>
      <c r="N81" s="5">
        <v>0.20799999999999999</v>
      </c>
      <c r="O81" t="s">
        <v>30</v>
      </c>
      <c r="P81" s="5">
        <v>0.09</v>
      </c>
      <c r="Q81" s="6">
        <v>240344.9939</v>
      </c>
      <c r="R81" s="7">
        <v>0</v>
      </c>
      <c r="S81" s="7">
        <v>8.9048709555079723E-4</v>
      </c>
      <c r="T81" s="6">
        <v>0</v>
      </c>
      <c r="U81" s="6">
        <v>214.02411554818508</v>
      </c>
    </row>
    <row r="82" spans="1:21" x14ac:dyDescent="0.3">
      <c r="A82" t="s">
        <v>21</v>
      </c>
      <c r="B82" t="s">
        <v>22</v>
      </c>
      <c r="C82" t="s">
        <v>158</v>
      </c>
      <c r="D82" t="s">
        <v>159</v>
      </c>
      <c r="E82" t="s">
        <v>25</v>
      </c>
      <c r="F82" t="s">
        <v>26</v>
      </c>
      <c r="G82" t="s">
        <v>160</v>
      </c>
      <c r="H82" t="s">
        <v>28</v>
      </c>
      <c r="I82" t="s">
        <v>28</v>
      </c>
      <c r="J82" t="s">
        <v>28</v>
      </c>
      <c r="K82" t="s">
        <v>29</v>
      </c>
      <c r="L82">
        <v>20</v>
      </c>
      <c r="N82" s="5">
        <v>0</v>
      </c>
      <c r="O82" t="s">
        <v>30</v>
      </c>
      <c r="P82" s="5">
        <v>0.3</v>
      </c>
      <c r="Q82" s="6">
        <v>0</v>
      </c>
      <c r="R82" s="7">
        <v>6.501679255097384E-4</v>
      </c>
      <c r="S82" s="7">
        <v>0</v>
      </c>
      <c r="T82" s="6">
        <v>0</v>
      </c>
      <c r="U82" s="6">
        <v>0</v>
      </c>
    </row>
    <row r="83" spans="1:21" x14ac:dyDescent="0.3">
      <c r="A83" t="s">
        <v>21</v>
      </c>
      <c r="B83" t="s">
        <v>22</v>
      </c>
      <c r="C83" t="s">
        <v>158</v>
      </c>
      <c r="D83" t="s">
        <v>159</v>
      </c>
      <c r="E83" t="s">
        <v>25</v>
      </c>
      <c r="F83" t="s">
        <v>26</v>
      </c>
      <c r="G83" t="s">
        <v>161</v>
      </c>
      <c r="H83" t="s">
        <v>162</v>
      </c>
      <c r="I83" t="s">
        <v>162</v>
      </c>
      <c r="J83" t="s">
        <v>162</v>
      </c>
      <c r="K83" t="s">
        <v>29</v>
      </c>
      <c r="L83">
        <v>15</v>
      </c>
      <c r="N83" s="5">
        <v>5.3199999999999997E-2</v>
      </c>
      <c r="O83" t="s">
        <v>30</v>
      </c>
      <c r="P83" s="5">
        <v>0.06</v>
      </c>
      <c r="Q83" s="6">
        <v>0</v>
      </c>
      <c r="R83" s="7">
        <v>3.4388204221613705E-4</v>
      </c>
      <c r="S83" s="7">
        <v>0</v>
      </c>
      <c r="T83" s="6">
        <v>0</v>
      </c>
      <c r="U83" s="6">
        <v>0</v>
      </c>
    </row>
    <row r="84" spans="1:21" x14ac:dyDescent="0.3">
      <c r="A84" t="s">
        <v>21</v>
      </c>
      <c r="B84" t="s">
        <v>22</v>
      </c>
      <c r="C84" t="s">
        <v>158</v>
      </c>
      <c r="D84" t="s">
        <v>159</v>
      </c>
      <c r="E84" t="s">
        <v>25</v>
      </c>
      <c r="F84" t="s">
        <v>26</v>
      </c>
      <c r="G84" t="s">
        <v>163</v>
      </c>
      <c r="H84" t="s">
        <v>164</v>
      </c>
      <c r="I84" t="s">
        <v>164</v>
      </c>
      <c r="J84" t="s">
        <v>164</v>
      </c>
      <c r="K84" t="s">
        <v>29</v>
      </c>
      <c r="L84">
        <v>10</v>
      </c>
      <c r="N84" s="5">
        <v>0.19500000000000001</v>
      </c>
      <c r="O84" t="s">
        <v>30</v>
      </c>
      <c r="P84" s="5">
        <v>2.4515926E-2</v>
      </c>
      <c r="Q84" s="6">
        <v>0</v>
      </c>
      <c r="R84" s="7">
        <v>1.5041279839351775E-3</v>
      </c>
      <c r="S84" s="7">
        <v>-6.8840361200273048E-4</v>
      </c>
      <c r="T84" s="6">
        <v>0</v>
      </c>
      <c r="U84" s="6">
        <v>0</v>
      </c>
    </row>
    <row r="85" spans="1:21" x14ac:dyDescent="0.3">
      <c r="A85" t="s">
        <v>21</v>
      </c>
      <c r="B85" t="s">
        <v>22</v>
      </c>
      <c r="C85" t="s">
        <v>158</v>
      </c>
      <c r="D85" t="s">
        <v>159</v>
      </c>
      <c r="E85" t="s">
        <v>25</v>
      </c>
      <c r="F85" t="s">
        <v>26</v>
      </c>
      <c r="G85" t="s">
        <v>165</v>
      </c>
      <c r="H85" t="s">
        <v>86</v>
      </c>
      <c r="I85" t="s">
        <v>86</v>
      </c>
      <c r="J85" t="s">
        <v>86</v>
      </c>
      <c r="K85" t="s">
        <v>29</v>
      </c>
      <c r="L85">
        <v>20</v>
      </c>
      <c r="N85" s="5">
        <v>0</v>
      </c>
      <c r="O85" t="s">
        <v>30</v>
      </c>
      <c r="P85" s="5">
        <v>8.7807960000000004E-3</v>
      </c>
      <c r="Q85" s="6">
        <v>0</v>
      </c>
      <c r="R85" s="7">
        <v>3.1687758652422065E-4</v>
      </c>
      <c r="S85" s="7">
        <v>0</v>
      </c>
      <c r="T85" s="6">
        <v>0</v>
      </c>
      <c r="U85" s="6">
        <v>0</v>
      </c>
    </row>
    <row r="86" spans="1:21" x14ac:dyDescent="0.3">
      <c r="A86" t="s">
        <v>21</v>
      </c>
      <c r="B86" t="s">
        <v>22</v>
      </c>
      <c r="C86" t="s">
        <v>158</v>
      </c>
      <c r="D86" t="s">
        <v>159</v>
      </c>
      <c r="E86" t="s">
        <v>25</v>
      </c>
      <c r="F86" t="s">
        <v>26</v>
      </c>
      <c r="G86" t="s">
        <v>166</v>
      </c>
      <c r="H86" t="s">
        <v>88</v>
      </c>
      <c r="I86" t="s">
        <v>900</v>
      </c>
      <c r="J86" t="s">
        <v>88</v>
      </c>
      <c r="K86" t="s">
        <v>29</v>
      </c>
      <c r="L86">
        <v>20</v>
      </c>
      <c r="N86" s="5">
        <v>0.72</v>
      </c>
      <c r="O86" t="s">
        <v>30</v>
      </c>
      <c r="P86" s="5">
        <v>0.116169913</v>
      </c>
      <c r="Q86" s="6">
        <v>9627.1352439999991</v>
      </c>
      <c r="R86" s="7">
        <v>4.2762635804882102E-4</v>
      </c>
      <c r="S86" s="7">
        <v>0</v>
      </c>
      <c r="T86" s="6">
        <v>4.1168167828351674</v>
      </c>
      <c r="U86" s="6">
        <v>0</v>
      </c>
    </row>
    <row r="87" spans="1:21" x14ac:dyDescent="0.3">
      <c r="A87" t="s">
        <v>21</v>
      </c>
      <c r="B87" t="s">
        <v>22</v>
      </c>
      <c r="C87" t="s">
        <v>158</v>
      </c>
      <c r="D87" t="s">
        <v>159</v>
      </c>
      <c r="E87" t="s">
        <v>25</v>
      </c>
      <c r="F87" t="s">
        <v>26</v>
      </c>
      <c r="G87" t="s">
        <v>167</v>
      </c>
      <c r="H87" t="s">
        <v>90</v>
      </c>
      <c r="I87" t="s">
        <v>901</v>
      </c>
      <c r="J87" t="s">
        <v>90</v>
      </c>
      <c r="K87" t="s">
        <v>29</v>
      </c>
      <c r="L87">
        <v>20</v>
      </c>
      <c r="N87" s="5">
        <v>0</v>
      </c>
      <c r="O87" t="s">
        <v>30</v>
      </c>
      <c r="P87" s="5">
        <v>0.34776584700000002</v>
      </c>
      <c r="Q87" s="6">
        <v>0</v>
      </c>
      <c r="R87" s="7">
        <v>5.8655747944065669E-4</v>
      </c>
      <c r="S87" s="7">
        <v>0</v>
      </c>
      <c r="T87" s="6">
        <v>0</v>
      </c>
      <c r="U87" s="6">
        <v>0</v>
      </c>
    </row>
    <row r="88" spans="1:21" x14ac:dyDescent="0.3">
      <c r="A88" t="s">
        <v>21</v>
      </c>
      <c r="B88" t="s">
        <v>22</v>
      </c>
      <c r="C88" t="s">
        <v>158</v>
      </c>
      <c r="D88" t="s">
        <v>159</v>
      </c>
      <c r="E88" t="s">
        <v>25</v>
      </c>
      <c r="F88" t="s">
        <v>26</v>
      </c>
      <c r="G88" t="s">
        <v>168</v>
      </c>
      <c r="H88" t="s">
        <v>92</v>
      </c>
      <c r="I88" t="s">
        <v>902</v>
      </c>
      <c r="J88" t="s">
        <v>92</v>
      </c>
      <c r="K88" t="s">
        <v>29</v>
      </c>
      <c r="L88">
        <v>20</v>
      </c>
      <c r="N88" s="5">
        <v>0</v>
      </c>
      <c r="O88" t="s">
        <v>30</v>
      </c>
      <c r="P88" s="5">
        <v>0.14399454</v>
      </c>
      <c r="Q88" s="6">
        <v>0</v>
      </c>
      <c r="R88" s="7">
        <v>4.7787993787353828E-4</v>
      </c>
      <c r="S88" s="7">
        <v>0</v>
      </c>
      <c r="T88" s="6">
        <v>0</v>
      </c>
      <c r="U88" s="6">
        <v>0</v>
      </c>
    </row>
    <row r="89" spans="1:21" x14ac:dyDescent="0.3">
      <c r="A89" t="s">
        <v>21</v>
      </c>
      <c r="B89" t="s">
        <v>22</v>
      </c>
      <c r="C89" t="s">
        <v>158</v>
      </c>
      <c r="D89" t="s">
        <v>159</v>
      </c>
      <c r="E89" t="s">
        <v>25</v>
      </c>
      <c r="F89" t="s">
        <v>26</v>
      </c>
      <c r="G89" t="s">
        <v>169</v>
      </c>
      <c r="H89" t="s">
        <v>94</v>
      </c>
      <c r="I89" t="s">
        <v>903</v>
      </c>
      <c r="J89" t="s">
        <v>94</v>
      </c>
      <c r="K89" t="s">
        <v>29</v>
      </c>
      <c r="L89">
        <v>20</v>
      </c>
      <c r="N89" s="5">
        <v>0</v>
      </c>
      <c r="O89" t="s">
        <v>30</v>
      </c>
      <c r="P89" s="5">
        <v>0.18118466899999999</v>
      </c>
      <c r="Q89" s="6">
        <v>0</v>
      </c>
      <c r="R89" s="7">
        <v>3.7649621949990082E-4</v>
      </c>
      <c r="S89" s="7">
        <v>0</v>
      </c>
      <c r="T89" s="6">
        <v>0</v>
      </c>
      <c r="U89" s="6">
        <v>0</v>
      </c>
    </row>
    <row r="90" spans="1:21" x14ac:dyDescent="0.3">
      <c r="A90" t="s">
        <v>21</v>
      </c>
      <c r="B90" t="s">
        <v>22</v>
      </c>
      <c r="C90" t="s">
        <v>158</v>
      </c>
      <c r="D90" t="s">
        <v>159</v>
      </c>
      <c r="E90" t="s">
        <v>25</v>
      </c>
      <c r="F90" t="s">
        <v>26</v>
      </c>
      <c r="G90" t="s">
        <v>170</v>
      </c>
      <c r="H90" t="s">
        <v>96</v>
      </c>
      <c r="I90" t="s">
        <v>904</v>
      </c>
      <c r="J90" t="s">
        <v>96</v>
      </c>
      <c r="K90" t="s">
        <v>29</v>
      </c>
      <c r="L90">
        <v>11</v>
      </c>
      <c r="N90" s="5">
        <v>0.22500000000000001</v>
      </c>
      <c r="O90" t="s">
        <v>30</v>
      </c>
      <c r="P90" s="5">
        <v>0.04</v>
      </c>
      <c r="Q90" s="6">
        <v>0</v>
      </c>
      <c r="R90" s="7">
        <v>0</v>
      </c>
      <c r="S90" s="7">
        <v>0</v>
      </c>
      <c r="T90" s="6">
        <v>0</v>
      </c>
      <c r="U90" s="6">
        <v>0</v>
      </c>
    </row>
    <row r="91" spans="1:21" x14ac:dyDescent="0.3">
      <c r="A91" t="s">
        <v>21</v>
      </c>
      <c r="B91" t="s">
        <v>22</v>
      </c>
      <c r="C91" t="s">
        <v>158</v>
      </c>
      <c r="D91" t="s">
        <v>159</v>
      </c>
      <c r="E91" t="s">
        <v>25</v>
      </c>
      <c r="F91" t="s">
        <v>26</v>
      </c>
      <c r="G91" t="s">
        <v>171</v>
      </c>
      <c r="H91" t="s">
        <v>100</v>
      </c>
      <c r="I91" t="s">
        <v>100</v>
      </c>
      <c r="J91" t="s">
        <v>100</v>
      </c>
      <c r="K91" t="s">
        <v>29</v>
      </c>
      <c r="L91">
        <v>20</v>
      </c>
      <c r="N91" s="5">
        <v>6.0562499999999998E-2</v>
      </c>
      <c r="O91" t="s">
        <v>30</v>
      </c>
      <c r="P91" s="5">
        <v>0.1</v>
      </c>
      <c r="Q91" s="6">
        <v>0</v>
      </c>
      <c r="R91" s="7">
        <v>6.072881023240211E-4</v>
      </c>
      <c r="S91" s="7">
        <v>0</v>
      </c>
      <c r="T91" s="6">
        <v>0</v>
      </c>
      <c r="U91" s="6">
        <v>0</v>
      </c>
    </row>
    <row r="92" spans="1:21" x14ac:dyDescent="0.3">
      <c r="A92" t="s">
        <v>21</v>
      </c>
      <c r="B92" t="s">
        <v>22</v>
      </c>
      <c r="C92" t="s">
        <v>158</v>
      </c>
      <c r="D92" t="s">
        <v>159</v>
      </c>
      <c r="E92" t="s">
        <v>25</v>
      </c>
      <c r="F92" t="s">
        <v>26</v>
      </c>
      <c r="G92" t="s">
        <v>172</v>
      </c>
      <c r="H92" t="s">
        <v>102</v>
      </c>
      <c r="I92" t="s">
        <v>102</v>
      </c>
      <c r="J92" t="s">
        <v>102</v>
      </c>
      <c r="K92" t="s">
        <v>29</v>
      </c>
      <c r="L92">
        <v>11</v>
      </c>
      <c r="N92" s="5">
        <v>0.02</v>
      </c>
      <c r="O92" t="s">
        <v>30</v>
      </c>
      <c r="P92" s="5">
        <v>1.72E-2</v>
      </c>
      <c r="Q92" s="6">
        <v>0</v>
      </c>
      <c r="R92" s="7">
        <v>0</v>
      </c>
      <c r="S92" s="7">
        <v>0</v>
      </c>
      <c r="T92" s="6">
        <v>0</v>
      </c>
      <c r="U92" s="6">
        <v>0</v>
      </c>
    </row>
    <row r="93" spans="1:21" x14ac:dyDescent="0.3">
      <c r="A93" t="s">
        <v>21</v>
      </c>
      <c r="B93" t="s">
        <v>22</v>
      </c>
      <c r="C93" t="s">
        <v>158</v>
      </c>
      <c r="D93" t="s">
        <v>159</v>
      </c>
      <c r="E93" t="s">
        <v>25</v>
      </c>
      <c r="F93" t="s">
        <v>26</v>
      </c>
      <c r="G93" t="s">
        <v>173</v>
      </c>
      <c r="H93" t="s">
        <v>104</v>
      </c>
      <c r="I93" t="s">
        <v>104</v>
      </c>
      <c r="J93" t="s">
        <v>104</v>
      </c>
      <c r="K93" t="s">
        <v>29</v>
      </c>
      <c r="L93">
        <v>15</v>
      </c>
      <c r="N93" s="5">
        <v>0.26324999999999998</v>
      </c>
      <c r="O93" t="s">
        <v>30</v>
      </c>
      <c r="P93" s="5">
        <v>8.0316789999999999E-3</v>
      </c>
      <c r="Q93" s="6">
        <v>0</v>
      </c>
      <c r="R93" s="7">
        <v>2.7363827229733034E-4</v>
      </c>
      <c r="S93" s="7">
        <v>0</v>
      </c>
      <c r="T93" s="6">
        <v>0</v>
      </c>
      <c r="U93" s="6">
        <v>0</v>
      </c>
    </row>
    <row r="94" spans="1:21" x14ac:dyDescent="0.3">
      <c r="A94" t="s">
        <v>21</v>
      </c>
      <c r="B94" t="s">
        <v>22</v>
      </c>
      <c r="C94" t="s">
        <v>158</v>
      </c>
      <c r="D94" t="s">
        <v>159</v>
      </c>
      <c r="E94" t="s">
        <v>25</v>
      </c>
      <c r="F94" t="s">
        <v>26</v>
      </c>
      <c r="G94" t="s">
        <v>174</v>
      </c>
      <c r="H94" t="s">
        <v>106</v>
      </c>
      <c r="I94" t="s">
        <v>106</v>
      </c>
      <c r="J94" t="s">
        <v>106</v>
      </c>
      <c r="K94" t="s">
        <v>29</v>
      </c>
      <c r="L94">
        <v>11</v>
      </c>
      <c r="N94" s="5">
        <v>9.4999999999999998E-3</v>
      </c>
      <c r="O94" t="s">
        <v>30</v>
      </c>
      <c r="P94" s="5">
        <v>7.1199999999999999E-2</v>
      </c>
      <c r="Q94" s="6">
        <v>0</v>
      </c>
      <c r="R94" s="7">
        <v>3.9831757991066325E-4</v>
      </c>
      <c r="S94" s="7">
        <v>0</v>
      </c>
      <c r="T94" s="6">
        <v>0</v>
      </c>
      <c r="U94" s="6">
        <v>0</v>
      </c>
    </row>
    <row r="95" spans="1:21" x14ac:dyDescent="0.3">
      <c r="A95" t="s">
        <v>21</v>
      </c>
      <c r="B95" t="s">
        <v>22</v>
      </c>
      <c r="C95" t="s">
        <v>158</v>
      </c>
      <c r="D95" t="s">
        <v>159</v>
      </c>
      <c r="E95" t="s">
        <v>25</v>
      </c>
      <c r="F95" t="s">
        <v>26</v>
      </c>
      <c r="G95" t="s">
        <v>175</v>
      </c>
      <c r="H95" t="s">
        <v>108</v>
      </c>
      <c r="I95" t="s">
        <v>108</v>
      </c>
      <c r="J95" t="s">
        <v>108</v>
      </c>
      <c r="K95" t="s">
        <v>29</v>
      </c>
      <c r="L95">
        <v>2</v>
      </c>
      <c r="M95" t="s">
        <v>176</v>
      </c>
      <c r="N95" s="5">
        <v>0</v>
      </c>
      <c r="O95" t="s">
        <v>30</v>
      </c>
      <c r="P95" s="5">
        <v>0</v>
      </c>
      <c r="Q95" s="6">
        <v>0</v>
      </c>
      <c r="R95" s="7">
        <v>0</v>
      </c>
      <c r="S95" s="7">
        <v>0</v>
      </c>
      <c r="T95" s="6">
        <v>0</v>
      </c>
      <c r="U95" s="6">
        <v>0</v>
      </c>
    </row>
    <row r="96" spans="1:21" x14ac:dyDescent="0.3">
      <c r="A96" t="s">
        <v>21</v>
      </c>
      <c r="B96" t="s">
        <v>22</v>
      </c>
      <c r="C96" t="s">
        <v>158</v>
      </c>
      <c r="D96" t="s">
        <v>159</v>
      </c>
      <c r="E96" t="s">
        <v>25</v>
      </c>
      <c r="F96" t="s">
        <v>26</v>
      </c>
      <c r="G96" t="s">
        <v>177</v>
      </c>
      <c r="H96" t="s">
        <v>111</v>
      </c>
      <c r="I96" t="s">
        <v>111</v>
      </c>
      <c r="J96" t="s">
        <v>111</v>
      </c>
      <c r="K96" t="s">
        <v>29</v>
      </c>
      <c r="L96">
        <v>20</v>
      </c>
      <c r="N96" s="5">
        <v>9.7199999999999995E-2</v>
      </c>
      <c r="O96" t="s">
        <v>30</v>
      </c>
      <c r="P96" s="5">
        <v>0.146537695</v>
      </c>
      <c r="Q96" s="6">
        <v>2156.1345700000002</v>
      </c>
      <c r="R96" s="7">
        <v>6.1734118931197298E-4</v>
      </c>
      <c r="S96" s="7">
        <v>0</v>
      </c>
      <c r="T96" s="6">
        <v>1.3310706797604597</v>
      </c>
      <c r="U96" s="6">
        <v>0</v>
      </c>
    </row>
    <row r="97" spans="1:21" x14ac:dyDescent="0.3">
      <c r="A97" t="s">
        <v>21</v>
      </c>
      <c r="B97" t="s">
        <v>22</v>
      </c>
      <c r="C97" t="s">
        <v>158</v>
      </c>
      <c r="D97" t="s">
        <v>159</v>
      </c>
      <c r="E97" t="s">
        <v>25</v>
      </c>
      <c r="F97" t="s">
        <v>26</v>
      </c>
      <c r="G97" t="s">
        <v>178</v>
      </c>
      <c r="H97" t="s">
        <v>115</v>
      </c>
      <c r="I97" t="s">
        <v>905</v>
      </c>
      <c r="J97" t="s">
        <v>115</v>
      </c>
      <c r="K97" t="s">
        <v>29</v>
      </c>
      <c r="L97">
        <v>20</v>
      </c>
      <c r="N97" s="5">
        <v>0.19</v>
      </c>
      <c r="O97" t="s">
        <v>30</v>
      </c>
      <c r="P97" s="5">
        <v>2.7135277999999999E-2</v>
      </c>
      <c r="Q97" s="6">
        <v>0</v>
      </c>
      <c r="R97" s="7">
        <v>0</v>
      </c>
      <c r="S97" s="7">
        <v>0</v>
      </c>
      <c r="T97" s="6">
        <v>0</v>
      </c>
      <c r="U97" s="6">
        <v>0</v>
      </c>
    </row>
    <row r="98" spans="1:21" x14ac:dyDescent="0.3">
      <c r="A98" t="s">
        <v>21</v>
      </c>
      <c r="B98" t="s">
        <v>22</v>
      </c>
      <c r="C98" t="s">
        <v>158</v>
      </c>
      <c r="D98" t="s">
        <v>159</v>
      </c>
      <c r="E98" t="s">
        <v>25</v>
      </c>
      <c r="F98" t="s">
        <v>26</v>
      </c>
      <c r="G98" t="s">
        <v>179</v>
      </c>
      <c r="H98" t="s">
        <v>117</v>
      </c>
      <c r="I98" t="s">
        <v>906</v>
      </c>
      <c r="J98" t="s">
        <v>117</v>
      </c>
      <c r="K98" t="s">
        <v>29</v>
      </c>
      <c r="L98">
        <v>20</v>
      </c>
      <c r="N98" s="5">
        <v>0.14249999999999999</v>
      </c>
      <c r="O98" t="s">
        <v>30</v>
      </c>
      <c r="P98" s="5">
        <v>1.0934576E-2</v>
      </c>
      <c r="Q98" s="6">
        <v>0</v>
      </c>
      <c r="R98" s="7">
        <v>2.7067690715493594E-4</v>
      </c>
      <c r="S98" s="7">
        <v>0</v>
      </c>
      <c r="T98" s="6">
        <v>0</v>
      </c>
      <c r="U98" s="6">
        <v>0</v>
      </c>
    </row>
    <row r="99" spans="1:21" x14ac:dyDescent="0.3">
      <c r="A99" t="s">
        <v>21</v>
      </c>
      <c r="B99" t="s">
        <v>22</v>
      </c>
      <c r="C99" t="s">
        <v>158</v>
      </c>
      <c r="D99" t="s">
        <v>159</v>
      </c>
      <c r="E99" t="s">
        <v>25</v>
      </c>
      <c r="F99" t="s">
        <v>26</v>
      </c>
      <c r="G99" t="s">
        <v>180</v>
      </c>
      <c r="H99" t="s">
        <v>119</v>
      </c>
      <c r="I99" t="s">
        <v>907</v>
      </c>
      <c r="J99" t="s">
        <v>119</v>
      </c>
      <c r="K99" t="s">
        <v>29</v>
      </c>
      <c r="L99">
        <v>20</v>
      </c>
      <c r="N99" s="5">
        <v>0.32400000000000001</v>
      </c>
      <c r="O99" t="s">
        <v>30</v>
      </c>
      <c r="P99" s="5">
        <v>0.125</v>
      </c>
      <c r="Q99" s="6">
        <v>6043.4499519999999</v>
      </c>
      <c r="R99" s="7">
        <v>6.1734118931197298E-4</v>
      </c>
      <c r="S99" s="7">
        <v>0</v>
      </c>
      <c r="T99" s="6">
        <v>3.7308705809150662</v>
      </c>
      <c r="U99" s="6">
        <v>0</v>
      </c>
    </row>
    <row r="100" spans="1:21" x14ac:dyDescent="0.3">
      <c r="A100" t="s">
        <v>21</v>
      </c>
      <c r="B100" t="s">
        <v>22</v>
      </c>
      <c r="C100" t="s">
        <v>158</v>
      </c>
      <c r="D100" t="s">
        <v>159</v>
      </c>
      <c r="E100" t="s">
        <v>25</v>
      </c>
      <c r="F100" t="s">
        <v>26</v>
      </c>
      <c r="G100" t="s">
        <v>181</v>
      </c>
      <c r="H100" t="s">
        <v>125</v>
      </c>
      <c r="I100" t="s">
        <v>908</v>
      </c>
      <c r="J100" t="s">
        <v>125</v>
      </c>
      <c r="K100" t="s">
        <v>29</v>
      </c>
      <c r="L100">
        <v>20</v>
      </c>
      <c r="N100" s="5">
        <v>0.08</v>
      </c>
      <c r="O100" t="s">
        <v>30</v>
      </c>
      <c r="P100" s="5">
        <v>1.4315888000000001E-2</v>
      </c>
      <c r="Q100" s="6">
        <v>0</v>
      </c>
      <c r="R100" s="7">
        <v>6.906475359383116E-4</v>
      </c>
      <c r="S100" s="7">
        <v>0</v>
      </c>
      <c r="T100" s="6">
        <v>0</v>
      </c>
      <c r="U100" s="6">
        <v>0</v>
      </c>
    </row>
    <row r="101" spans="1:21" x14ac:dyDescent="0.3">
      <c r="A101" t="s">
        <v>21</v>
      </c>
      <c r="B101" t="s">
        <v>22</v>
      </c>
      <c r="C101" t="s">
        <v>158</v>
      </c>
      <c r="D101" t="s">
        <v>159</v>
      </c>
      <c r="E101" t="s">
        <v>25</v>
      </c>
      <c r="F101" t="s">
        <v>26</v>
      </c>
      <c r="G101" t="s">
        <v>182</v>
      </c>
      <c r="H101" t="s">
        <v>127</v>
      </c>
      <c r="I101" t="s">
        <v>909</v>
      </c>
      <c r="J101" t="s">
        <v>127</v>
      </c>
      <c r="K101" t="s">
        <v>29</v>
      </c>
      <c r="L101">
        <v>20</v>
      </c>
      <c r="N101" s="5">
        <v>0</v>
      </c>
      <c r="O101" t="s">
        <v>30</v>
      </c>
      <c r="P101" s="5">
        <v>0.295462418</v>
      </c>
      <c r="Q101" s="6">
        <v>0</v>
      </c>
      <c r="R101" s="7">
        <v>4.7533896814208533E-4</v>
      </c>
      <c r="S101" s="7">
        <v>0</v>
      </c>
      <c r="T101" s="6">
        <v>0</v>
      </c>
      <c r="U101" s="6">
        <v>0</v>
      </c>
    </row>
    <row r="102" spans="1:21" x14ac:dyDescent="0.3">
      <c r="A102" t="s">
        <v>21</v>
      </c>
      <c r="B102" t="s">
        <v>22</v>
      </c>
      <c r="C102" t="s">
        <v>158</v>
      </c>
      <c r="D102" t="s">
        <v>159</v>
      </c>
      <c r="E102" t="s">
        <v>25</v>
      </c>
      <c r="F102" t="s">
        <v>26</v>
      </c>
      <c r="G102" t="s">
        <v>183</v>
      </c>
      <c r="H102" t="s">
        <v>129</v>
      </c>
      <c r="I102" t="s">
        <v>910</v>
      </c>
      <c r="J102" t="s">
        <v>129</v>
      </c>
      <c r="K102" t="s">
        <v>29</v>
      </c>
      <c r="L102">
        <v>20</v>
      </c>
      <c r="N102" s="5">
        <v>0</v>
      </c>
      <c r="O102" t="s">
        <v>30</v>
      </c>
      <c r="P102" s="5">
        <v>5.0045496000000002E-2</v>
      </c>
      <c r="Q102" s="6">
        <v>0</v>
      </c>
      <c r="R102" s="7">
        <v>6.6562060065652161E-4</v>
      </c>
      <c r="S102" s="7">
        <v>0</v>
      </c>
      <c r="T102" s="6">
        <v>0</v>
      </c>
      <c r="U102" s="6">
        <v>0</v>
      </c>
    </row>
    <row r="103" spans="1:21" x14ac:dyDescent="0.3">
      <c r="A103" t="s">
        <v>21</v>
      </c>
      <c r="B103" t="s">
        <v>22</v>
      </c>
      <c r="C103" t="s">
        <v>158</v>
      </c>
      <c r="D103" t="s">
        <v>159</v>
      </c>
      <c r="E103" t="s">
        <v>25</v>
      </c>
      <c r="F103" t="s">
        <v>26</v>
      </c>
      <c r="G103" t="s">
        <v>184</v>
      </c>
      <c r="H103" t="s">
        <v>131</v>
      </c>
      <c r="I103" t="s">
        <v>911</v>
      </c>
      <c r="J103" t="s">
        <v>131</v>
      </c>
      <c r="K103" t="s">
        <v>29</v>
      </c>
      <c r="L103">
        <v>20</v>
      </c>
      <c r="N103" s="5">
        <v>0</v>
      </c>
      <c r="O103" t="s">
        <v>30</v>
      </c>
      <c r="P103" s="5">
        <v>9.5601044999999996E-2</v>
      </c>
      <c r="Q103" s="6">
        <v>0</v>
      </c>
      <c r="R103" s="7">
        <v>6.4898484816365283E-4</v>
      </c>
      <c r="S103" s="7">
        <v>0</v>
      </c>
      <c r="T103" s="6">
        <v>0</v>
      </c>
      <c r="U103" s="6">
        <v>0</v>
      </c>
    </row>
    <row r="104" spans="1:21" x14ac:dyDescent="0.3">
      <c r="A104" t="s">
        <v>21</v>
      </c>
      <c r="B104" t="s">
        <v>22</v>
      </c>
      <c r="C104" t="s">
        <v>158</v>
      </c>
      <c r="D104" t="s">
        <v>159</v>
      </c>
      <c r="E104" t="s">
        <v>25</v>
      </c>
      <c r="F104" t="s">
        <v>26</v>
      </c>
      <c r="G104" t="s">
        <v>185</v>
      </c>
      <c r="H104" t="s">
        <v>157</v>
      </c>
      <c r="I104" t="s">
        <v>912</v>
      </c>
      <c r="J104" t="s">
        <v>157</v>
      </c>
      <c r="K104" t="s">
        <v>29</v>
      </c>
      <c r="L104">
        <v>11</v>
      </c>
      <c r="N104" s="5">
        <v>0.20799999999999999</v>
      </c>
      <c r="O104" t="s">
        <v>30</v>
      </c>
      <c r="P104" s="5">
        <v>0</v>
      </c>
      <c r="Q104" s="6">
        <v>0</v>
      </c>
      <c r="R104" s="7">
        <v>0</v>
      </c>
      <c r="S104" s="7">
        <v>0</v>
      </c>
      <c r="T104" s="6">
        <v>0</v>
      </c>
      <c r="U104" s="6">
        <v>0</v>
      </c>
    </row>
    <row r="105" spans="1:21" x14ac:dyDescent="0.3">
      <c r="A105" t="s">
        <v>21</v>
      </c>
      <c r="B105" t="s">
        <v>22</v>
      </c>
      <c r="C105" t="s">
        <v>158</v>
      </c>
      <c r="D105" t="s">
        <v>159</v>
      </c>
      <c r="E105" t="s">
        <v>25</v>
      </c>
      <c r="F105" t="s">
        <v>31</v>
      </c>
      <c r="G105" t="s">
        <v>186</v>
      </c>
      <c r="H105" t="s">
        <v>28</v>
      </c>
      <c r="I105" t="s">
        <v>28</v>
      </c>
      <c r="J105" t="s">
        <v>28</v>
      </c>
      <c r="K105" t="s">
        <v>29</v>
      </c>
      <c r="L105">
        <v>20</v>
      </c>
      <c r="N105" s="5">
        <v>0</v>
      </c>
      <c r="O105" t="s">
        <v>30</v>
      </c>
      <c r="P105" s="5">
        <v>0.3</v>
      </c>
      <c r="Q105" s="6">
        <v>0</v>
      </c>
      <c r="R105" s="7">
        <v>6.501679255097384E-4</v>
      </c>
      <c r="S105" s="7">
        <v>0</v>
      </c>
      <c r="T105" s="6">
        <v>0</v>
      </c>
      <c r="U105" s="6">
        <v>0</v>
      </c>
    </row>
    <row r="106" spans="1:21" x14ac:dyDescent="0.3">
      <c r="A106" t="s">
        <v>21</v>
      </c>
      <c r="B106" t="s">
        <v>22</v>
      </c>
      <c r="C106" t="s">
        <v>158</v>
      </c>
      <c r="D106" t="s">
        <v>159</v>
      </c>
      <c r="E106" t="s">
        <v>25</v>
      </c>
      <c r="F106" t="s">
        <v>31</v>
      </c>
      <c r="G106" t="s">
        <v>187</v>
      </c>
      <c r="H106" t="s">
        <v>162</v>
      </c>
      <c r="I106" t="s">
        <v>162</v>
      </c>
      <c r="J106" t="s">
        <v>162</v>
      </c>
      <c r="K106" t="s">
        <v>29</v>
      </c>
      <c r="L106">
        <v>15</v>
      </c>
      <c r="N106" s="5">
        <v>1.976E-2</v>
      </c>
      <c r="O106" t="s">
        <v>30</v>
      </c>
      <c r="P106" s="5">
        <v>0.06</v>
      </c>
      <c r="Q106" s="6">
        <v>12511.987870000001</v>
      </c>
      <c r="R106" s="7">
        <v>3.4388204221613705E-4</v>
      </c>
      <c r="S106" s="7">
        <v>0</v>
      </c>
      <c r="T106" s="6">
        <v>4.3026479409191349</v>
      </c>
      <c r="U106" s="6">
        <v>0</v>
      </c>
    </row>
    <row r="107" spans="1:21" x14ac:dyDescent="0.3">
      <c r="A107" t="s">
        <v>21</v>
      </c>
      <c r="B107" t="s">
        <v>22</v>
      </c>
      <c r="C107" t="s">
        <v>158</v>
      </c>
      <c r="D107" t="s">
        <v>159</v>
      </c>
      <c r="E107" t="s">
        <v>25</v>
      </c>
      <c r="F107" t="s">
        <v>31</v>
      </c>
      <c r="G107" t="s">
        <v>188</v>
      </c>
      <c r="H107" t="s">
        <v>164</v>
      </c>
      <c r="I107" t="s">
        <v>164</v>
      </c>
      <c r="J107" t="s">
        <v>164</v>
      </c>
      <c r="K107" t="s">
        <v>29</v>
      </c>
      <c r="L107">
        <v>10</v>
      </c>
      <c r="N107" s="5">
        <v>0.19500000000000001</v>
      </c>
      <c r="O107" t="s">
        <v>30</v>
      </c>
      <c r="P107" s="5">
        <v>2.4515926E-2</v>
      </c>
      <c r="Q107" s="6">
        <v>49798.405760000001</v>
      </c>
      <c r="R107" s="7">
        <v>1.5041279839351775E-3</v>
      </c>
      <c r="S107" s="7">
        <v>-6.8840361200273048E-4</v>
      </c>
      <c r="T107" s="6">
        <v>74.903175658974732</v>
      </c>
      <c r="U107" s="6">
        <v>-34.281402397161578</v>
      </c>
    </row>
    <row r="108" spans="1:21" x14ac:dyDescent="0.3">
      <c r="A108" t="s">
        <v>21</v>
      </c>
      <c r="B108" t="s">
        <v>22</v>
      </c>
      <c r="C108" t="s">
        <v>158</v>
      </c>
      <c r="D108" t="s">
        <v>159</v>
      </c>
      <c r="E108" t="s">
        <v>25</v>
      </c>
      <c r="F108" t="s">
        <v>31</v>
      </c>
      <c r="G108" t="s">
        <v>189</v>
      </c>
      <c r="H108" t="s">
        <v>84</v>
      </c>
      <c r="I108" t="s">
        <v>84</v>
      </c>
      <c r="J108" t="s">
        <v>84</v>
      </c>
      <c r="K108" t="s">
        <v>29</v>
      </c>
      <c r="L108">
        <v>20</v>
      </c>
      <c r="N108" s="5">
        <v>4.4999999999999998E-2</v>
      </c>
      <c r="O108" t="s">
        <v>30</v>
      </c>
      <c r="P108" s="5">
        <v>5.4977376000000001E-2</v>
      </c>
      <c r="Q108" s="6">
        <v>26077.70883</v>
      </c>
      <c r="R108" s="7">
        <v>2.5276821933975616E-4</v>
      </c>
      <c r="S108" s="7">
        <v>0</v>
      </c>
      <c r="T108" s="6">
        <v>16.098843783643542</v>
      </c>
      <c r="U108" s="6">
        <v>0</v>
      </c>
    </row>
    <row r="109" spans="1:21" x14ac:dyDescent="0.3">
      <c r="A109" t="s">
        <v>21</v>
      </c>
      <c r="B109" t="s">
        <v>22</v>
      </c>
      <c r="C109" t="s">
        <v>158</v>
      </c>
      <c r="D109" t="s">
        <v>159</v>
      </c>
      <c r="E109" t="s">
        <v>25</v>
      </c>
      <c r="F109" t="s">
        <v>31</v>
      </c>
      <c r="G109" t="s">
        <v>191</v>
      </c>
      <c r="H109" t="s">
        <v>88</v>
      </c>
      <c r="I109" t="s">
        <v>900</v>
      </c>
      <c r="J109" t="s">
        <v>88</v>
      </c>
      <c r="K109" t="s">
        <v>29</v>
      </c>
      <c r="L109">
        <v>20</v>
      </c>
      <c r="N109" s="5">
        <v>0.351348259</v>
      </c>
      <c r="O109" t="s">
        <v>30</v>
      </c>
      <c r="P109" s="5">
        <v>0.116169913</v>
      </c>
      <c r="Q109" s="6">
        <v>496567.20429999998</v>
      </c>
      <c r="R109" s="7">
        <v>4.2762635804882102E-4</v>
      </c>
      <c r="S109" s="7">
        <v>0</v>
      </c>
      <c r="T109" s="6">
        <v>212.34522510129386</v>
      </c>
      <c r="U109" s="6">
        <v>0</v>
      </c>
    </row>
    <row r="110" spans="1:21" x14ac:dyDescent="0.3">
      <c r="A110" t="s">
        <v>21</v>
      </c>
      <c r="B110" t="s">
        <v>22</v>
      </c>
      <c r="C110" t="s">
        <v>158</v>
      </c>
      <c r="D110" t="s">
        <v>159</v>
      </c>
      <c r="E110" t="s">
        <v>25</v>
      </c>
      <c r="F110" t="s">
        <v>31</v>
      </c>
      <c r="G110" t="s">
        <v>192</v>
      </c>
      <c r="H110" t="s">
        <v>90</v>
      </c>
      <c r="I110" t="s">
        <v>901</v>
      </c>
      <c r="J110" t="s">
        <v>90</v>
      </c>
      <c r="K110" t="s">
        <v>29</v>
      </c>
      <c r="L110">
        <v>20</v>
      </c>
      <c r="N110" s="5">
        <v>0.14625953999999999</v>
      </c>
      <c r="O110" t="s">
        <v>30</v>
      </c>
      <c r="P110" s="5">
        <v>0.34776584700000002</v>
      </c>
      <c r="Q110" s="6">
        <v>719865.12890000001</v>
      </c>
      <c r="R110" s="7">
        <v>5.8655747944065669E-4</v>
      </c>
      <c r="S110" s="7">
        <v>0</v>
      </c>
      <c r="T110" s="6">
        <v>422.24227554480746</v>
      </c>
      <c r="U110" s="6">
        <v>0</v>
      </c>
    </row>
    <row r="111" spans="1:21" x14ac:dyDescent="0.3">
      <c r="A111" t="s">
        <v>21</v>
      </c>
      <c r="B111" t="s">
        <v>22</v>
      </c>
      <c r="C111" t="s">
        <v>158</v>
      </c>
      <c r="D111" t="s">
        <v>159</v>
      </c>
      <c r="E111" t="s">
        <v>25</v>
      </c>
      <c r="F111" t="s">
        <v>31</v>
      </c>
      <c r="G111" t="s">
        <v>193</v>
      </c>
      <c r="H111" t="s">
        <v>92</v>
      </c>
      <c r="I111" t="s">
        <v>902</v>
      </c>
      <c r="J111" t="s">
        <v>92</v>
      </c>
      <c r="K111" t="s">
        <v>29</v>
      </c>
      <c r="L111">
        <v>20</v>
      </c>
      <c r="N111" s="5">
        <v>5.7245342999999997E-2</v>
      </c>
      <c r="O111" t="s">
        <v>30</v>
      </c>
      <c r="P111" s="5">
        <v>0.14399454</v>
      </c>
      <c r="Q111" s="6">
        <v>107197.5365</v>
      </c>
      <c r="R111" s="7">
        <v>4.7787993787353828E-4</v>
      </c>
      <c r="S111" s="7">
        <v>0</v>
      </c>
      <c r="T111" s="6">
        <v>51.227552082816352</v>
      </c>
      <c r="U111" s="6">
        <v>0</v>
      </c>
    </row>
    <row r="112" spans="1:21" x14ac:dyDescent="0.3">
      <c r="A112" t="s">
        <v>21</v>
      </c>
      <c r="B112" t="s">
        <v>22</v>
      </c>
      <c r="C112" t="s">
        <v>158</v>
      </c>
      <c r="D112" t="s">
        <v>159</v>
      </c>
      <c r="E112" t="s">
        <v>25</v>
      </c>
      <c r="F112" t="s">
        <v>31</v>
      </c>
      <c r="G112" t="s">
        <v>194</v>
      </c>
      <c r="H112" t="s">
        <v>94</v>
      </c>
      <c r="I112" t="s">
        <v>903</v>
      </c>
      <c r="J112" t="s">
        <v>94</v>
      </c>
      <c r="K112" t="s">
        <v>29</v>
      </c>
      <c r="L112">
        <v>20</v>
      </c>
      <c r="N112" s="5">
        <v>0.142106125</v>
      </c>
      <c r="O112" t="s">
        <v>30</v>
      </c>
      <c r="P112" s="5">
        <v>0.18118466899999999</v>
      </c>
      <c r="Q112" s="6">
        <v>343719.58</v>
      </c>
      <c r="R112" s="7">
        <v>3.7649621949990082E-4</v>
      </c>
      <c r="S112" s="7">
        <v>0</v>
      </c>
      <c r="T112" s="6">
        <v>129.40912243809373</v>
      </c>
      <c r="U112" s="6">
        <v>0</v>
      </c>
    </row>
    <row r="113" spans="1:21" x14ac:dyDescent="0.3">
      <c r="A113" t="s">
        <v>21</v>
      </c>
      <c r="B113" t="s">
        <v>22</v>
      </c>
      <c r="C113" t="s">
        <v>158</v>
      </c>
      <c r="D113" t="s">
        <v>159</v>
      </c>
      <c r="E113" t="s">
        <v>25</v>
      </c>
      <c r="F113" t="s">
        <v>31</v>
      </c>
      <c r="G113" t="s">
        <v>195</v>
      </c>
      <c r="H113" t="s">
        <v>96</v>
      </c>
      <c r="I113" t="s">
        <v>904</v>
      </c>
      <c r="J113" t="s">
        <v>96</v>
      </c>
      <c r="K113" t="s">
        <v>29</v>
      </c>
      <c r="L113">
        <v>11</v>
      </c>
      <c r="N113" s="5">
        <v>0.22500000000000001</v>
      </c>
      <c r="O113" t="s">
        <v>30</v>
      </c>
      <c r="P113" s="5">
        <v>0.04</v>
      </c>
      <c r="Q113" s="6">
        <v>94602.234450000004</v>
      </c>
      <c r="R113" s="7">
        <v>0</v>
      </c>
      <c r="S113" s="7">
        <v>0</v>
      </c>
      <c r="T113" s="6">
        <v>0</v>
      </c>
      <c r="U113" s="6">
        <v>0</v>
      </c>
    </row>
    <row r="114" spans="1:21" x14ac:dyDescent="0.3">
      <c r="A114" t="s">
        <v>21</v>
      </c>
      <c r="B114" t="s">
        <v>22</v>
      </c>
      <c r="C114" t="s">
        <v>158</v>
      </c>
      <c r="D114" t="s">
        <v>159</v>
      </c>
      <c r="E114" t="s">
        <v>25</v>
      </c>
      <c r="F114" t="s">
        <v>31</v>
      </c>
      <c r="G114" t="s">
        <v>196</v>
      </c>
      <c r="H114" t="s">
        <v>100</v>
      </c>
      <c r="I114" t="s">
        <v>100</v>
      </c>
      <c r="J114" t="s">
        <v>100</v>
      </c>
      <c r="K114" t="s">
        <v>29</v>
      </c>
      <c r="L114">
        <v>20</v>
      </c>
      <c r="N114" s="5">
        <v>1.8525E-2</v>
      </c>
      <c r="O114" t="s">
        <v>30</v>
      </c>
      <c r="P114" s="5">
        <v>0.1</v>
      </c>
      <c r="Q114" s="6">
        <v>21617.55947</v>
      </c>
      <c r="R114" s="7">
        <v>6.072881023240211E-4</v>
      </c>
      <c r="S114" s="7">
        <v>0</v>
      </c>
      <c r="T114" s="6">
        <v>13.128086667412971</v>
      </c>
      <c r="U114" s="6">
        <v>0</v>
      </c>
    </row>
    <row r="115" spans="1:21" x14ac:dyDescent="0.3">
      <c r="A115" t="s">
        <v>21</v>
      </c>
      <c r="B115" t="s">
        <v>22</v>
      </c>
      <c r="C115" t="s">
        <v>158</v>
      </c>
      <c r="D115" t="s">
        <v>159</v>
      </c>
      <c r="E115" t="s">
        <v>25</v>
      </c>
      <c r="F115" t="s">
        <v>31</v>
      </c>
      <c r="G115" t="s">
        <v>197</v>
      </c>
      <c r="H115" t="s">
        <v>102</v>
      </c>
      <c r="I115" t="s">
        <v>102</v>
      </c>
      <c r="J115" t="s">
        <v>102</v>
      </c>
      <c r="K115" t="s">
        <v>29</v>
      </c>
      <c r="L115">
        <v>11</v>
      </c>
      <c r="N115" s="5">
        <v>0.02</v>
      </c>
      <c r="O115" t="s">
        <v>30</v>
      </c>
      <c r="P115" s="5">
        <v>1.72E-2</v>
      </c>
      <c r="Q115" s="6">
        <v>3566.2338329999998</v>
      </c>
      <c r="R115" s="7">
        <v>0</v>
      </c>
      <c r="S115" s="7">
        <v>0</v>
      </c>
      <c r="T115" s="6">
        <v>0</v>
      </c>
      <c r="U115" s="6">
        <v>0</v>
      </c>
    </row>
    <row r="116" spans="1:21" x14ac:dyDescent="0.3">
      <c r="A116" t="s">
        <v>21</v>
      </c>
      <c r="B116" t="s">
        <v>22</v>
      </c>
      <c r="C116" t="s">
        <v>158</v>
      </c>
      <c r="D116" t="s">
        <v>159</v>
      </c>
      <c r="E116" t="s">
        <v>25</v>
      </c>
      <c r="F116" t="s">
        <v>31</v>
      </c>
      <c r="G116" t="s">
        <v>198</v>
      </c>
      <c r="H116" t="s">
        <v>106</v>
      </c>
      <c r="I116" t="s">
        <v>106</v>
      </c>
      <c r="J116" t="s">
        <v>106</v>
      </c>
      <c r="K116" t="s">
        <v>29</v>
      </c>
      <c r="L116">
        <v>11</v>
      </c>
      <c r="N116" s="5">
        <v>9.4999999999999998E-3</v>
      </c>
      <c r="O116" t="s">
        <v>30</v>
      </c>
      <c r="P116" s="5">
        <v>7.1199999999999999E-2</v>
      </c>
      <c r="Q116" s="6">
        <v>7143.0810099999999</v>
      </c>
      <c r="R116" s="7">
        <v>4.000299545048218E-4</v>
      </c>
      <c r="S116" s="7">
        <v>0</v>
      </c>
      <c r="T116" s="6">
        <v>2.8574463714545564</v>
      </c>
      <c r="U116" s="6">
        <v>0</v>
      </c>
    </row>
    <row r="117" spans="1:21" x14ac:dyDescent="0.3">
      <c r="A117" t="s">
        <v>21</v>
      </c>
      <c r="B117" t="s">
        <v>22</v>
      </c>
      <c r="C117" t="s">
        <v>158</v>
      </c>
      <c r="D117" t="s">
        <v>159</v>
      </c>
      <c r="E117" t="s">
        <v>25</v>
      </c>
      <c r="F117" t="s">
        <v>31</v>
      </c>
      <c r="G117" t="s">
        <v>199</v>
      </c>
      <c r="H117" t="s">
        <v>108</v>
      </c>
      <c r="I117" t="s">
        <v>108</v>
      </c>
      <c r="J117" t="s">
        <v>108</v>
      </c>
      <c r="K117" t="s">
        <v>29</v>
      </c>
      <c r="L117">
        <v>2</v>
      </c>
      <c r="M117" t="s">
        <v>176</v>
      </c>
      <c r="N117" s="5">
        <v>0</v>
      </c>
      <c r="O117" t="s">
        <v>30</v>
      </c>
      <c r="P117" s="5">
        <v>0.05</v>
      </c>
      <c r="Q117" s="6">
        <v>0</v>
      </c>
      <c r="R117" s="7">
        <v>6.1734118931197298E-4</v>
      </c>
      <c r="S117" s="7">
        <v>0</v>
      </c>
      <c r="T117" s="6">
        <v>0</v>
      </c>
      <c r="U117" s="6">
        <v>0</v>
      </c>
    </row>
    <row r="118" spans="1:21" x14ac:dyDescent="0.3">
      <c r="A118" t="s">
        <v>21</v>
      </c>
      <c r="B118" t="s">
        <v>22</v>
      </c>
      <c r="C118" t="s">
        <v>158</v>
      </c>
      <c r="D118" t="s">
        <v>159</v>
      </c>
      <c r="E118" t="s">
        <v>25</v>
      </c>
      <c r="F118" t="s">
        <v>31</v>
      </c>
      <c r="G118" t="s">
        <v>200</v>
      </c>
      <c r="H118" t="s">
        <v>111</v>
      </c>
      <c r="I118" t="s">
        <v>111</v>
      </c>
      <c r="J118" t="s">
        <v>111</v>
      </c>
      <c r="K118" t="s">
        <v>29</v>
      </c>
      <c r="L118">
        <v>20</v>
      </c>
      <c r="N118" s="5">
        <v>6.7500000000000004E-4</v>
      </c>
      <c r="O118" t="s">
        <v>30</v>
      </c>
      <c r="P118" s="5">
        <v>0.146537695</v>
      </c>
      <c r="Q118" s="6">
        <v>1286.455326</v>
      </c>
      <c r="R118" s="7">
        <v>6.1734118931197298E-4</v>
      </c>
      <c r="S118" s="7">
        <v>0</v>
      </c>
      <c r="T118" s="6">
        <v>0.79418186094956189</v>
      </c>
      <c r="U118" s="6">
        <v>0</v>
      </c>
    </row>
    <row r="119" spans="1:21" x14ac:dyDescent="0.3">
      <c r="A119" t="s">
        <v>21</v>
      </c>
      <c r="B119" t="s">
        <v>22</v>
      </c>
      <c r="C119" t="s">
        <v>158</v>
      </c>
      <c r="D119" t="s">
        <v>159</v>
      </c>
      <c r="E119" t="s">
        <v>25</v>
      </c>
      <c r="F119" t="s">
        <v>31</v>
      </c>
      <c r="G119" t="s">
        <v>201</v>
      </c>
      <c r="H119" t="s">
        <v>115</v>
      </c>
      <c r="I119" t="s">
        <v>905</v>
      </c>
      <c r="J119" t="s">
        <v>115</v>
      </c>
      <c r="K119" t="s">
        <v>29</v>
      </c>
      <c r="L119">
        <v>20</v>
      </c>
      <c r="N119" s="5">
        <v>0.19</v>
      </c>
      <c r="O119" t="s">
        <v>30</v>
      </c>
      <c r="P119" s="5">
        <v>7.9318505999999997E-2</v>
      </c>
      <c r="Q119" s="6">
        <v>161586.45809999999</v>
      </c>
      <c r="R119" s="7">
        <v>1.6816436668609289E-4</v>
      </c>
      <c r="S119" s="7">
        <v>0</v>
      </c>
      <c r="T119" s="6">
        <v>27.173084391435385</v>
      </c>
      <c r="U119" s="6">
        <v>0</v>
      </c>
    </row>
    <row r="120" spans="1:21" x14ac:dyDescent="0.3">
      <c r="A120" t="s">
        <v>21</v>
      </c>
      <c r="B120" t="s">
        <v>22</v>
      </c>
      <c r="C120" t="s">
        <v>158</v>
      </c>
      <c r="D120" t="s">
        <v>159</v>
      </c>
      <c r="E120" t="s">
        <v>25</v>
      </c>
      <c r="F120" t="s">
        <v>31</v>
      </c>
      <c r="G120" t="s">
        <v>202</v>
      </c>
      <c r="H120" t="s">
        <v>117</v>
      </c>
      <c r="I120" t="s">
        <v>906</v>
      </c>
      <c r="J120" t="s">
        <v>117</v>
      </c>
      <c r="K120" t="s">
        <v>29</v>
      </c>
      <c r="L120">
        <v>20</v>
      </c>
      <c r="N120" s="5">
        <v>0.14249999999999999</v>
      </c>
      <c r="O120" t="s">
        <v>30</v>
      </c>
      <c r="P120" s="5">
        <v>1.5407811E-2</v>
      </c>
      <c r="Q120" s="6">
        <v>22754.001250000001</v>
      </c>
      <c r="R120" s="7">
        <v>2.7067690715493594E-4</v>
      </c>
      <c r="S120" s="7">
        <v>0</v>
      </c>
      <c r="T120" s="6">
        <v>6.1589826837495467</v>
      </c>
      <c r="U120" s="6">
        <v>0</v>
      </c>
    </row>
    <row r="121" spans="1:21" x14ac:dyDescent="0.3">
      <c r="A121" t="s">
        <v>21</v>
      </c>
      <c r="B121" t="s">
        <v>22</v>
      </c>
      <c r="C121" t="s">
        <v>158</v>
      </c>
      <c r="D121" t="s">
        <v>159</v>
      </c>
      <c r="E121" t="s">
        <v>25</v>
      </c>
      <c r="F121" t="s">
        <v>31</v>
      </c>
      <c r="G121" t="s">
        <v>203</v>
      </c>
      <c r="H121" t="s">
        <v>119</v>
      </c>
      <c r="I121" t="s">
        <v>907</v>
      </c>
      <c r="J121" t="s">
        <v>119</v>
      </c>
      <c r="K121" t="s">
        <v>29</v>
      </c>
      <c r="L121">
        <v>20</v>
      </c>
      <c r="N121" s="5">
        <v>0.32400000000000001</v>
      </c>
      <c r="O121" t="s">
        <v>30</v>
      </c>
      <c r="P121" s="5">
        <v>0.125</v>
      </c>
      <c r="Q121" s="6">
        <v>522346.76760000002</v>
      </c>
      <c r="R121" s="7">
        <v>6.1734118931197298E-4</v>
      </c>
      <c r="S121" s="7">
        <v>0</v>
      </c>
      <c r="T121" s="6">
        <v>322.46617474344879</v>
      </c>
      <c r="U121" s="6">
        <v>0</v>
      </c>
    </row>
    <row r="122" spans="1:21" x14ac:dyDescent="0.3">
      <c r="A122" t="s">
        <v>21</v>
      </c>
      <c r="B122" t="s">
        <v>22</v>
      </c>
      <c r="C122" t="s">
        <v>158</v>
      </c>
      <c r="D122" t="s">
        <v>159</v>
      </c>
      <c r="E122" t="s">
        <v>25</v>
      </c>
      <c r="F122" t="s">
        <v>31</v>
      </c>
      <c r="G122" t="s">
        <v>204</v>
      </c>
      <c r="H122" t="s">
        <v>121</v>
      </c>
      <c r="I122" t="s">
        <v>121</v>
      </c>
      <c r="J122" t="s">
        <v>121</v>
      </c>
      <c r="K122" t="s">
        <v>29</v>
      </c>
      <c r="L122">
        <v>11</v>
      </c>
      <c r="N122" s="5">
        <v>0.140833333</v>
      </c>
      <c r="O122" t="s">
        <v>30</v>
      </c>
      <c r="P122" s="5">
        <v>0.12</v>
      </c>
      <c r="Q122" s="6">
        <v>209139.26149999999</v>
      </c>
      <c r="R122" s="7">
        <v>6.1734118931197298E-4</v>
      </c>
      <c r="S122" s="7">
        <v>0</v>
      </c>
      <c r="T122" s="6">
        <v>129.11028042623772</v>
      </c>
      <c r="U122" s="6">
        <v>0</v>
      </c>
    </row>
    <row r="123" spans="1:21" x14ac:dyDescent="0.3">
      <c r="A123" t="s">
        <v>21</v>
      </c>
      <c r="B123" t="s">
        <v>22</v>
      </c>
      <c r="C123" t="s">
        <v>158</v>
      </c>
      <c r="D123" t="s">
        <v>159</v>
      </c>
      <c r="E123" t="s">
        <v>25</v>
      </c>
      <c r="F123" t="s">
        <v>31</v>
      </c>
      <c r="G123" t="s">
        <v>205</v>
      </c>
      <c r="H123" t="s">
        <v>123</v>
      </c>
      <c r="I123" t="s">
        <v>123</v>
      </c>
      <c r="J123" t="s">
        <v>123</v>
      </c>
      <c r="K123" t="s">
        <v>29</v>
      </c>
      <c r="L123">
        <v>15</v>
      </c>
      <c r="N123" s="5">
        <v>0</v>
      </c>
      <c r="O123" t="s">
        <v>30</v>
      </c>
      <c r="P123" s="5">
        <v>2.0452499999999998E-2</v>
      </c>
      <c r="Q123" s="6">
        <v>0</v>
      </c>
      <c r="R123" s="7">
        <v>6.1734118931197298E-4</v>
      </c>
      <c r="S123" s="7">
        <v>0</v>
      </c>
      <c r="T123" s="6">
        <v>0</v>
      </c>
      <c r="U123" s="6">
        <v>0</v>
      </c>
    </row>
    <row r="124" spans="1:21" x14ac:dyDescent="0.3">
      <c r="A124" t="s">
        <v>21</v>
      </c>
      <c r="B124" t="s">
        <v>22</v>
      </c>
      <c r="C124" t="s">
        <v>158</v>
      </c>
      <c r="D124" t="s">
        <v>159</v>
      </c>
      <c r="E124" t="s">
        <v>25</v>
      </c>
      <c r="F124" t="s">
        <v>31</v>
      </c>
      <c r="G124" t="s">
        <v>206</v>
      </c>
      <c r="H124" t="s">
        <v>207</v>
      </c>
      <c r="I124" t="s">
        <v>207</v>
      </c>
      <c r="J124" t="s">
        <v>207</v>
      </c>
      <c r="K124" t="s">
        <v>29</v>
      </c>
      <c r="L124">
        <v>2</v>
      </c>
      <c r="M124" t="s">
        <v>208</v>
      </c>
      <c r="N124" s="5">
        <v>0</v>
      </c>
      <c r="O124" t="s">
        <v>30</v>
      </c>
      <c r="P124" s="5">
        <v>0.05</v>
      </c>
      <c r="Q124" s="6">
        <v>0</v>
      </c>
      <c r="R124" s="7">
        <v>6.1734118931197298E-4</v>
      </c>
      <c r="S124" s="7">
        <v>0</v>
      </c>
      <c r="T124" s="6">
        <v>0</v>
      </c>
      <c r="U124" s="6">
        <v>0</v>
      </c>
    </row>
    <row r="125" spans="1:21" x14ac:dyDescent="0.3">
      <c r="A125" t="s">
        <v>21</v>
      </c>
      <c r="B125" t="s">
        <v>22</v>
      </c>
      <c r="C125" t="s">
        <v>158</v>
      </c>
      <c r="D125" t="s">
        <v>159</v>
      </c>
      <c r="E125" t="s">
        <v>25</v>
      </c>
      <c r="F125" t="s">
        <v>31</v>
      </c>
      <c r="G125" t="s">
        <v>937</v>
      </c>
      <c r="H125" t="s">
        <v>125</v>
      </c>
      <c r="I125" t="s">
        <v>908</v>
      </c>
      <c r="J125" t="s">
        <v>125</v>
      </c>
      <c r="K125" t="s">
        <v>29</v>
      </c>
      <c r="L125">
        <v>20</v>
      </c>
      <c r="N125" s="5">
        <v>3.9038694999999998E-2</v>
      </c>
      <c r="O125" t="s">
        <v>30</v>
      </c>
      <c r="P125" s="5">
        <v>1.4315888000000001E-2</v>
      </c>
      <c r="Q125" s="6">
        <v>5779.1099290000002</v>
      </c>
      <c r="R125" s="7">
        <v>6.906475359383116E-4</v>
      </c>
      <c r="S125" s="7">
        <v>0</v>
      </c>
      <c r="T125" s="6">
        <v>3.9913280323804812</v>
      </c>
      <c r="U125" s="6">
        <v>0</v>
      </c>
    </row>
    <row r="126" spans="1:21" x14ac:dyDescent="0.3">
      <c r="A126" t="s">
        <v>21</v>
      </c>
      <c r="B126" t="s">
        <v>22</v>
      </c>
      <c r="C126" t="s">
        <v>158</v>
      </c>
      <c r="D126" t="s">
        <v>159</v>
      </c>
      <c r="E126" t="s">
        <v>25</v>
      </c>
      <c r="F126" t="s">
        <v>31</v>
      </c>
      <c r="G126" t="s">
        <v>209</v>
      </c>
      <c r="H126" t="s">
        <v>127</v>
      </c>
      <c r="I126" t="s">
        <v>909</v>
      </c>
      <c r="J126" t="s">
        <v>127</v>
      </c>
      <c r="K126" t="s">
        <v>29</v>
      </c>
      <c r="L126">
        <v>20</v>
      </c>
      <c r="N126" s="5">
        <v>1.6251060000000001E-2</v>
      </c>
      <c r="O126" t="s">
        <v>30</v>
      </c>
      <c r="P126" s="5">
        <v>0.295462418</v>
      </c>
      <c r="Q126" s="6">
        <v>64498.907359999997</v>
      </c>
      <c r="R126" s="7">
        <v>4.7533896814208533E-4</v>
      </c>
      <c r="S126" s="7">
        <v>0</v>
      </c>
      <c r="T126" s="6">
        <v>30.658844070794352</v>
      </c>
      <c r="U126" s="6">
        <v>0</v>
      </c>
    </row>
    <row r="127" spans="1:21" x14ac:dyDescent="0.3">
      <c r="A127" t="s">
        <v>21</v>
      </c>
      <c r="B127" t="s">
        <v>22</v>
      </c>
      <c r="C127" t="s">
        <v>158</v>
      </c>
      <c r="D127" t="s">
        <v>159</v>
      </c>
      <c r="E127" t="s">
        <v>25</v>
      </c>
      <c r="F127" t="s">
        <v>31</v>
      </c>
      <c r="G127" t="s">
        <v>210</v>
      </c>
      <c r="H127" t="s">
        <v>129</v>
      </c>
      <c r="I127" t="s">
        <v>910</v>
      </c>
      <c r="J127" t="s">
        <v>129</v>
      </c>
      <c r="K127" t="s">
        <v>29</v>
      </c>
      <c r="L127">
        <v>20</v>
      </c>
      <c r="N127" s="5">
        <v>6.3605939999999998E-3</v>
      </c>
      <c r="O127" t="s">
        <v>30</v>
      </c>
      <c r="P127" s="5">
        <v>5.0045496000000002E-2</v>
      </c>
      <c r="Q127" s="6">
        <v>3347.031493</v>
      </c>
      <c r="R127" s="7">
        <v>6.6562060065652161E-4</v>
      </c>
      <c r="S127" s="7">
        <v>0</v>
      </c>
      <c r="T127" s="6">
        <v>2.2278531127869541</v>
      </c>
      <c r="U127" s="6">
        <v>0</v>
      </c>
    </row>
    <row r="128" spans="1:21" x14ac:dyDescent="0.3">
      <c r="A128" t="s">
        <v>21</v>
      </c>
      <c r="B128" t="s">
        <v>22</v>
      </c>
      <c r="C128" t="s">
        <v>158</v>
      </c>
      <c r="D128" t="s">
        <v>159</v>
      </c>
      <c r="E128" t="s">
        <v>25</v>
      </c>
      <c r="F128" t="s">
        <v>31</v>
      </c>
      <c r="G128" t="s">
        <v>211</v>
      </c>
      <c r="H128" t="s">
        <v>131</v>
      </c>
      <c r="I128" t="s">
        <v>911</v>
      </c>
      <c r="J128" t="s">
        <v>131</v>
      </c>
      <c r="K128" t="s">
        <v>29</v>
      </c>
      <c r="L128">
        <v>20</v>
      </c>
      <c r="N128" s="5">
        <v>1.5789569E-2</v>
      </c>
      <c r="O128" t="s">
        <v>30</v>
      </c>
      <c r="P128" s="5">
        <v>9.5601044999999996E-2</v>
      </c>
      <c r="Q128" s="6">
        <v>17582.316729999999</v>
      </c>
      <c r="R128" s="7">
        <v>6.4898484816365283E-4</v>
      </c>
      <c r="S128" s="7">
        <v>0</v>
      </c>
      <c r="T128" s="6">
        <v>11.410657153384301</v>
      </c>
      <c r="U128" s="6">
        <v>0</v>
      </c>
    </row>
    <row r="129" spans="1:21" x14ac:dyDescent="0.3">
      <c r="A129" t="s">
        <v>21</v>
      </c>
      <c r="B129" t="s">
        <v>22</v>
      </c>
      <c r="C129" t="s">
        <v>158</v>
      </c>
      <c r="D129" t="s">
        <v>159</v>
      </c>
      <c r="E129" t="s">
        <v>25</v>
      </c>
      <c r="F129" t="s">
        <v>31</v>
      </c>
      <c r="G129" t="s">
        <v>212</v>
      </c>
      <c r="H129" t="s">
        <v>157</v>
      </c>
      <c r="I129" t="s">
        <v>912</v>
      </c>
      <c r="J129" t="s">
        <v>157</v>
      </c>
      <c r="K129" t="s">
        <v>29</v>
      </c>
      <c r="L129">
        <v>11</v>
      </c>
      <c r="N129" s="5">
        <v>0.20799999999999999</v>
      </c>
      <c r="O129" t="s">
        <v>30</v>
      </c>
      <c r="P129" s="5">
        <v>0.09</v>
      </c>
      <c r="Q129" s="6">
        <v>204545.40900000001</v>
      </c>
      <c r="R129" s="7">
        <v>6.1734118931197298E-4</v>
      </c>
      <c r="S129" s="7">
        <v>0</v>
      </c>
      <c r="T129" s="6">
        <v>126.27430606036395</v>
      </c>
      <c r="U129" s="6">
        <v>0</v>
      </c>
    </row>
    <row r="130" spans="1:21" x14ac:dyDescent="0.3">
      <c r="A130" t="s">
        <v>21</v>
      </c>
      <c r="B130" t="s">
        <v>22</v>
      </c>
      <c r="C130" t="s">
        <v>158</v>
      </c>
      <c r="D130" t="s">
        <v>159</v>
      </c>
      <c r="E130" t="s">
        <v>25</v>
      </c>
      <c r="F130" t="s">
        <v>41</v>
      </c>
      <c r="G130" t="s">
        <v>213</v>
      </c>
      <c r="H130" t="s">
        <v>214</v>
      </c>
      <c r="I130" t="s">
        <v>214</v>
      </c>
      <c r="J130" t="s">
        <v>214</v>
      </c>
      <c r="K130" t="s">
        <v>44</v>
      </c>
      <c r="L130">
        <v>13</v>
      </c>
      <c r="M130" t="s">
        <v>159</v>
      </c>
      <c r="N130" s="5">
        <v>5.4187489999999996E-3</v>
      </c>
      <c r="O130" t="s">
        <v>30</v>
      </c>
      <c r="P130" s="5">
        <v>0.25820480299999998</v>
      </c>
      <c r="Q130" s="6">
        <v>18704.29996</v>
      </c>
      <c r="R130" s="7">
        <v>9.666389796631809E-5</v>
      </c>
      <c r="S130" s="7">
        <v>0</v>
      </c>
      <c r="T130" s="6">
        <v>1.8080305428648475</v>
      </c>
      <c r="U130" s="6">
        <v>0</v>
      </c>
    </row>
    <row r="131" spans="1:21" x14ac:dyDescent="0.3">
      <c r="A131" t="s">
        <v>21</v>
      </c>
      <c r="B131" t="s">
        <v>22</v>
      </c>
      <c r="C131" t="s">
        <v>158</v>
      </c>
      <c r="D131" t="s">
        <v>159</v>
      </c>
      <c r="E131" t="s">
        <v>25</v>
      </c>
      <c r="F131" t="s">
        <v>41</v>
      </c>
      <c r="G131" t="s">
        <v>215</v>
      </c>
      <c r="H131" t="s">
        <v>216</v>
      </c>
      <c r="I131" t="s">
        <v>913</v>
      </c>
      <c r="J131" t="s">
        <v>216</v>
      </c>
      <c r="K131" t="s">
        <v>44</v>
      </c>
      <c r="L131">
        <v>9</v>
      </c>
      <c r="M131" t="s">
        <v>159</v>
      </c>
      <c r="N131" s="5">
        <v>0.66</v>
      </c>
      <c r="O131" t="s">
        <v>30</v>
      </c>
      <c r="P131" s="5">
        <v>9.1666666999999993E-2</v>
      </c>
      <c r="Q131" s="6">
        <v>703626.97279999999</v>
      </c>
      <c r="R131" s="7">
        <v>6.1734118931197298E-4</v>
      </c>
      <c r="S131" s="7">
        <v>0</v>
      </c>
      <c r="T131" s="6">
        <v>434.37791222033525</v>
      </c>
      <c r="U131" s="6">
        <v>0</v>
      </c>
    </row>
    <row r="132" spans="1:21" x14ac:dyDescent="0.3">
      <c r="A132" t="s">
        <v>21</v>
      </c>
      <c r="B132" t="s">
        <v>22</v>
      </c>
      <c r="C132" t="s">
        <v>158</v>
      </c>
      <c r="D132" t="s">
        <v>159</v>
      </c>
      <c r="E132" t="s">
        <v>25</v>
      </c>
      <c r="F132" t="s">
        <v>26</v>
      </c>
      <c r="G132" t="s">
        <v>217</v>
      </c>
      <c r="H132" t="s">
        <v>214</v>
      </c>
      <c r="I132" t="s">
        <v>214</v>
      </c>
      <c r="J132" t="s">
        <v>214</v>
      </c>
      <c r="K132" t="s">
        <v>44</v>
      </c>
      <c r="L132">
        <v>13</v>
      </c>
      <c r="M132" t="s">
        <v>159</v>
      </c>
      <c r="N132" s="5">
        <v>6.3595040000000002E-3</v>
      </c>
      <c r="O132" t="s">
        <v>30</v>
      </c>
      <c r="P132" s="5">
        <v>0.25820480299999998</v>
      </c>
      <c r="Q132" s="6">
        <v>248.9783223</v>
      </c>
      <c r="R132" s="7">
        <v>9.666389796631809E-5</v>
      </c>
      <c r="S132" s="7">
        <v>0</v>
      </c>
      <c r="T132" s="6">
        <v>2.406721514263226E-2</v>
      </c>
      <c r="U132" s="6">
        <v>0</v>
      </c>
    </row>
    <row r="133" spans="1:21" x14ac:dyDescent="0.3">
      <c r="A133" t="s">
        <v>21</v>
      </c>
      <c r="B133" t="s">
        <v>22</v>
      </c>
      <c r="C133" t="s">
        <v>158</v>
      </c>
      <c r="D133" t="s">
        <v>159</v>
      </c>
      <c r="E133" t="s">
        <v>25</v>
      </c>
      <c r="F133" t="s">
        <v>26</v>
      </c>
      <c r="G133" t="s">
        <v>218</v>
      </c>
      <c r="H133" t="s">
        <v>216</v>
      </c>
      <c r="I133" t="s">
        <v>913</v>
      </c>
      <c r="J133" t="s">
        <v>216</v>
      </c>
      <c r="K133" t="s">
        <v>44</v>
      </c>
      <c r="L133">
        <v>9</v>
      </c>
      <c r="M133" t="s">
        <v>159</v>
      </c>
      <c r="N133" s="5">
        <v>0.66</v>
      </c>
      <c r="O133" t="s">
        <v>30</v>
      </c>
      <c r="P133" s="5">
        <v>9.1666666999999993E-2</v>
      </c>
      <c r="Q133" s="6">
        <v>8079.7992770000001</v>
      </c>
      <c r="R133" s="7">
        <v>6.1734118931197298E-4</v>
      </c>
      <c r="S133" s="7">
        <v>0</v>
      </c>
      <c r="T133" s="6">
        <v>4.9879928950651991</v>
      </c>
      <c r="U133" s="6">
        <v>0</v>
      </c>
    </row>
    <row r="134" spans="1:21" x14ac:dyDescent="0.3">
      <c r="A134" t="s">
        <v>21</v>
      </c>
      <c r="B134" t="s">
        <v>22</v>
      </c>
      <c r="C134" t="s">
        <v>219</v>
      </c>
      <c r="D134" t="s">
        <v>220</v>
      </c>
      <c r="E134" t="s">
        <v>25</v>
      </c>
      <c r="F134" t="s">
        <v>26</v>
      </c>
      <c r="G134" t="s">
        <v>221</v>
      </c>
      <c r="H134" t="s">
        <v>28</v>
      </c>
      <c r="I134" t="s">
        <v>28</v>
      </c>
      <c r="J134" t="s">
        <v>28</v>
      </c>
      <c r="K134" t="s">
        <v>29</v>
      </c>
      <c r="L134">
        <v>20</v>
      </c>
      <c r="N134" s="5">
        <v>0</v>
      </c>
      <c r="O134" t="s">
        <v>30</v>
      </c>
      <c r="P134" s="5">
        <v>0.3</v>
      </c>
      <c r="Q134" s="6">
        <v>0</v>
      </c>
      <c r="R134" s="7">
        <v>3.6816310603171587E-4</v>
      </c>
      <c r="S134" s="7">
        <v>1.1165464820805937E-4</v>
      </c>
      <c r="T134" s="6">
        <v>0</v>
      </c>
      <c r="U134" s="6">
        <v>0</v>
      </c>
    </row>
    <row r="135" spans="1:21" x14ac:dyDescent="0.3">
      <c r="A135" t="s">
        <v>21</v>
      </c>
      <c r="B135" t="s">
        <v>22</v>
      </c>
      <c r="C135" t="s">
        <v>219</v>
      </c>
      <c r="D135" t="s">
        <v>220</v>
      </c>
      <c r="E135" t="s">
        <v>25</v>
      </c>
      <c r="F135" t="s">
        <v>26</v>
      </c>
      <c r="G135" t="s">
        <v>222</v>
      </c>
      <c r="H135" t="s">
        <v>223</v>
      </c>
      <c r="I135" t="s">
        <v>914</v>
      </c>
      <c r="J135" t="s">
        <v>223</v>
      </c>
      <c r="K135" t="s">
        <v>29</v>
      </c>
      <c r="L135">
        <v>5</v>
      </c>
      <c r="M135" t="s">
        <v>220</v>
      </c>
      <c r="N135" s="5">
        <v>0</v>
      </c>
      <c r="O135" t="s">
        <v>30</v>
      </c>
      <c r="P135" s="5">
        <v>1</v>
      </c>
      <c r="Q135" s="6">
        <v>0</v>
      </c>
      <c r="R135" s="7">
        <v>1.0438347089802846E-4</v>
      </c>
      <c r="S135" s="7">
        <v>3.4778106055455282E-5</v>
      </c>
      <c r="T135" s="6">
        <v>0</v>
      </c>
      <c r="U135" s="6">
        <v>0</v>
      </c>
    </row>
    <row r="136" spans="1:21" x14ac:dyDescent="0.3">
      <c r="A136" t="s">
        <v>21</v>
      </c>
      <c r="B136" t="s">
        <v>22</v>
      </c>
      <c r="C136" t="s">
        <v>219</v>
      </c>
      <c r="D136" t="s">
        <v>220</v>
      </c>
      <c r="E136" t="s">
        <v>25</v>
      </c>
      <c r="F136" t="s">
        <v>31</v>
      </c>
      <c r="G136" t="s">
        <v>224</v>
      </c>
      <c r="H136" t="s">
        <v>28</v>
      </c>
      <c r="I136" t="s">
        <v>28</v>
      </c>
      <c r="J136" t="s">
        <v>28</v>
      </c>
      <c r="K136" t="s">
        <v>29</v>
      </c>
      <c r="L136">
        <v>20</v>
      </c>
      <c r="N136" s="5">
        <v>0</v>
      </c>
      <c r="O136" t="s">
        <v>30</v>
      </c>
      <c r="P136" s="5">
        <v>0.3</v>
      </c>
      <c r="Q136" s="6">
        <v>0</v>
      </c>
      <c r="R136" s="7">
        <v>3.6816310603171587E-4</v>
      </c>
      <c r="S136" s="7">
        <v>1.1165464820805937E-4</v>
      </c>
      <c r="T136" s="6">
        <v>0</v>
      </c>
      <c r="U136" s="6">
        <v>0</v>
      </c>
    </row>
    <row r="137" spans="1:21" x14ac:dyDescent="0.3">
      <c r="A137" t="s">
        <v>21</v>
      </c>
      <c r="B137" t="s">
        <v>22</v>
      </c>
      <c r="C137" t="s">
        <v>219</v>
      </c>
      <c r="D137" t="s">
        <v>220</v>
      </c>
      <c r="E137" t="s">
        <v>25</v>
      </c>
      <c r="F137" t="s">
        <v>31</v>
      </c>
      <c r="G137" t="s">
        <v>225</v>
      </c>
      <c r="H137" t="s">
        <v>223</v>
      </c>
      <c r="I137" t="s">
        <v>914</v>
      </c>
      <c r="J137" t="s">
        <v>223</v>
      </c>
      <c r="K137" t="s">
        <v>29</v>
      </c>
      <c r="L137">
        <v>5</v>
      </c>
      <c r="M137" t="s">
        <v>220</v>
      </c>
      <c r="N137" s="5">
        <v>3.3250000000000002E-2</v>
      </c>
      <c r="O137" t="s">
        <v>30</v>
      </c>
      <c r="P137" s="5">
        <v>1</v>
      </c>
      <c r="Q137" s="6">
        <v>13731744.34</v>
      </c>
      <c r="R137" s="7">
        <v>1.0438347089802846E-4</v>
      </c>
      <c r="S137" s="7">
        <v>3.4778106055455282E-5</v>
      </c>
      <c r="T137" s="6">
        <v>1433.367135693557</v>
      </c>
      <c r="U137" s="6">
        <v>477.56406098291779</v>
      </c>
    </row>
    <row r="138" spans="1:21" x14ac:dyDescent="0.3">
      <c r="A138" t="s">
        <v>21</v>
      </c>
      <c r="B138" t="s">
        <v>22</v>
      </c>
      <c r="C138" t="s">
        <v>219</v>
      </c>
      <c r="D138" t="s">
        <v>220</v>
      </c>
      <c r="E138" t="s">
        <v>25</v>
      </c>
      <c r="F138" t="s">
        <v>41</v>
      </c>
      <c r="G138" t="s">
        <v>226</v>
      </c>
      <c r="H138" t="s">
        <v>227</v>
      </c>
      <c r="I138" t="s">
        <v>915</v>
      </c>
      <c r="J138" t="s">
        <v>227</v>
      </c>
      <c r="K138" t="s">
        <v>44</v>
      </c>
      <c r="L138">
        <v>14</v>
      </c>
      <c r="M138" t="s">
        <v>220</v>
      </c>
      <c r="N138" s="5">
        <v>0.54</v>
      </c>
      <c r="O138" t="s">
        <v>30</v>
      </c>
      <c r="P138" s="5">
        <v>0.21988700899999999</v>
      </c>
      <c r="Q138" s="6">
        <v>47406901.850000001</v>
      </c>
      <c r="R138" s="7">
        <v>1.0438347089802846E-4</v>
      </c>
      <c r="S138" s="7">
        <v>3.4778106055455282E-5</v>
      </c>
      <c r="T138" s="6">
        <v>4948.4969596251667</v>
      </c>
      <c r="U138" s="6">
        <v>1648.7222602998593</v>
      </c>
    </row>
    <row r="139" spans="1:21" x14ac:dyDescent="0.3">
      <c r="A139" t="s">
        <v>21</v>
      </c>
      <c r="B139" t="s">
        <v>22</v>
      </c>
      <c r="C139" t="s">
        <v>219</v>
      </c>
      <c r="D139" t="s">
        <v>220</v>
      </c>
      <c r="E139" t="s">
        <v>25</v>
      </c>
      <c r="F139" t="s">
        <v>26</v>
      </c>
      <c r="G139" t="s">
        <v>228</v>
      </c>
      <c r="H139" t="s">
        <v>227</v>
      </c>
      <c r="I139" t="s">
        <v>915</v>
      </c>
      <c r="J139" t="s">
        <v>227</v>
      </c>
      <c r="K139" t="s">
        <v>44</v>
      </c>
      <c r="L139">
        <v>14</v>
      </c>
      <c r="M139" t="s">
        <v>220</v>
      </c>
      <c r="N139" s="5">
        <v>0.54</v>
      </c>
      <c r="O139" t="s">
        <v>30</v>
      </c>
      <c r="P139" s="5">
        <v>0.21988700899999999</v>
      </c>
      <c r="Q139" s="6">
        <v>525365.25899999996</v>
      </c>
      <c r="R139" s="7">
        <v>1.0438347089802846E-4</v>
      </c>
      <c r="S139" s="7">
        <v>3.4778106055455282E-5</v>
      </c>
      <c r="T139" s="6">
        <v>54.839449223661681</v>
      </c>
      <c r="U139" s="6">
        <v>18.271208695353732</v>
      </c>
    </row>
    <row r="140" spans="1:21" x14ac:dyDescent="0.3">
      <c r="A140" t="s">
        <v>21</v>
      </c>
      <c r="B140" t="s">
        <v>22</v>
      </c>
      <c r="C140" t="s">
        <v>229</v>
      </c>
      <c r="D140" t="s">
        <v>230</v>
      </c>
      <c r="E140" t="s">
        <v>25</v>
      </c>
      <c r="F140" t="s">
        <v>26</v>
      </c>
      <c r="G140" t="s">
        <v>231</v>
      </c>
      <c r="H140" t="s">
        <v>28</v>
      </c>
      <c r="I140" t="s">
        <v>28</v>
      </c>
      <c r="J140" t="s">
        <v>28</v>
      </c>
      <c r="K140" t="s">
        <v>29</v>
      </c>
      <c r="L140">
        <v>20</v>
      </c>
      <c r="N140" s="5">
        <v>0</v>
      </c>
      <c r="O140" t="s">
        <v>30</v>
      </c>
      <c r="P140" s="5">
        <v>0.3</v>
      </c>
      <c r="Q140" s="6">
        <v>0</v>
      </c>
      <c r="R140" s="7">
        <v>3.6816310603171587E-4</v>
      </c>
      <c r="S140" s="7">
        <v>1.1165464820805937E-4</v>
      </c>
      <c r="T140" s="6">
        <v>0</v>
      </c>
      <c r="U140" s="6">
        <v>0</v>
      </c>
    </row>
    <row r="141" spans="1:21" x14ac:dyDescent="0.3">
      <c r="A141" t="s">
        <v>21</v>
      </c>
      <c r="B141" t="s">
        <v>22</v>
      </c>
      <c r="C141" t="s">
        <v>229</v>
      </c>
      <c r="D141" t="s">
        <v>230</v>
      </c>
      <c r="E141" t="s">
        <v>25</v>
      </c>
      <c r="F141" t="s">
        <v>31</v>
      </c>
      <c r="G141" t="s">
        <v>232</v>
      </c>
      <c r="H141" t="s">
        <v>28</v>
      </c>
      <c r="I141" t="s">
        <v>28</v>
      </c>
      <c r="J141" t="s">
        <v>28</v>
      </c>
      <c r="K141" t="s">
        <v>29</v>
      </c>
      <c r="L141">
        <v>20</v>
      </c>
      <c r="N141" s="5">
        <v>0</v>
      </c>
      <c r="O141" t="s">
        <v>30</v>
      </c>
      <c r="P141" s="5">
        <v>0.3</v>
      </c>
      <c r="Q141" s="6">
        <v>0</v>
      </c>
      <c r="R141" s="7">
        <v>3.6816310603171587E-4</v>
      </c>
      <c r="S141" s="7">
        <v>1.1165464820805937E-4</v>
      </c>
      <c r="T141" s="6">
        <v>0</v>
      </c>
      <c r="U141" s="6">
        <v>0</v>
      </c>
    </row>
    <row r="142" spans="1:21" x14ac:dyDescent="0.3">
      <c r="A142" t="s">
        <v>21</v>
      </c>
      <c r="B142" t="s">
        <v>22</v>
      </c>
      <c r="C142" t="s">
        <v>229</v>
      </c>
      <c r="D142" t="s">
        <v>230</v>
      </c>
      <c r="E142" t="s">
        <v>25</v>
      </c>
      <c r="F142" t="s">
        <v>41</v>
      </c>
      <c r="G142" t="s">
        <v>233</v>
      </c>
      <c r="H142" t="s">
        <v>234</v>
      </c>
      <c r="I142" t="s">
        <v>916</v>
      </c>
      <c r="J142" t="s">
        <v>234</v>
      </c>
      <c r="K142" t="s">
        <v>44</v>
      </c>
      <c r="L142">
        <v>10</v>
      </c>
      <c r="M142" t="s">
        <v>230</v>
      </c>
      <c r="N142" s="5">
        <v>0.77945133</v>
      </c>
      <c r="O142" t="s">
        <v>30</v>
      </c>
      <c r="P142" s="5">
        <v>0.188235294</v>
      </c>
      <c r="Q142" s="6">
        <v>18583614.219999999</v>
      </c>
      <c r="R142" s="7">
        <v>2.3714112467132511E-4</v>
      </c>
      <c r="S142" s="7">
        <v>5.6896016758400947E-5</v>
      </c>
      <c r="T142" s="6">
        <v>4406.9391765888304</v>
      </c>
      <c r="U142" s="6">
        <v>1057.3336260927781</v>
      </c>
    </row>
    <row r="143" spans="1:21" x14ac:dyDescent="0.3">
      <c r="A143" t="s">
        <v>21</v>
      </c>
      <c r="B143" t="s">
        <v>22</v>
      </c>
      <c r="C143" t="s">
        <v>229</v>
      </c>
      <c r="D143" t="s">
        <v>230</v>
      </c>
      <c r="E143" t="s">
        <v>25</v>
      </c>
      <c r="F143" t="s">
        <v>26</v>
      </c>
      <c r="G143" t="s">
        <v>235</v>
      </c>
      <c r="H143" t="s">
        <v>234</v>
      </c>
      <c r="I143" t="s">
        <v>916</v>
      </c>
      <c r="J143" t="s">
        <v>234</v>
      </c>
      <c r="K143" t="s">
        <v>44</v>
      </c>
      <c r="L143">
        <v>10</v>
      </c>
      <c r="M143" t="s">
        <v>230</v>
      </c>
      <c r="N143" s="5">
        <v>0.77945133</v>
      </c>
      <c r="O143" t="s">
        <v>30</v>
      </c>
      <c r="P143" s="5">
        <v>0.188235294</v>
      </c>
      <c r="Q143" s="6">
        <v>199096.73579999999</v>
      </c>
      <c r="R143" s="7">
        <v>2.3714112467132511E-4</v>
      </c>
      <c r="S143" s="7">
        <v>5.6896016758400947E-5</v>
      </c>
      <c r="T143" s="6">
        <v>47.21402384600168</v>
      </c>
      <c r="U143" s="6">
        <v>11.327811216619725</v>
      </c>
    </row>
    <row r="144" spans="1:21" x14ac:dyDescent="0.3">
      <c r="A144" t="s">
        <v>21</v>
      </c>
      <c r="B144" t="s">
        <v>22</v>
      </c>
      <c r="C144" t="s">
        <v>23</v>
      </c>
      <c r="D144" t="s">
        <v>236</v>
      </c>
      <c r="E144" t="s">
        <v>25</v>
      </c>
      <c r="F144" t="s">
        <v>26</v>
      </c>
      <c r="G144" t="s">
        <v>27</v>
      </c>
      <c r="H144" t="s">
        <v>28</v>
      </c>
      <c r="I144" t="s">
        <v>28</v>
      </c>
      <c r="J144" t="s">
        <v>28</v>
      </c>
      <c r="K144" t="s">
        <v>29</v>
      </c>
      <c r="L144">
        <v>20</v>
      </c>
      <c r="N144" s="5">
        <v>0</v>
      </c>
      <c r="O144" t="s">
        <v>30</v>
      </c>
      <c r="P144" s="5">
        <v>0.3</v>
      </c>
      <c r="Q144" s="6">
        <v>0</v>
      </c>
      <c r="R144" s="7">
        <v>3.6816310603171587E-4</v>
      </c>
      <c r="S144" s="7">
        <v>1.1165464820805936E-4</v>
      </c>
      <c r="T144" s="6">
        <v>0</v>
      </c>
      <c r="U144" s="6">
        <v>0</v>
      </c>
    </row>
    <row r="145" spans="1:21" x14ac:dyDescent="0.3">
      <c r="A145" t="s">
        <v>21</v>
      </c>
      <c r="B145" t="s">
        <v>22</v>
      </c>
      <c r="C145" t="s">
        <v>23</v>
      </c>
      <c r="D145" t="s">
        <v>236</v>
      </c>
      <c r="E145" t="s">
        <v>25</v>
      </c>
      <c r="F145" t="s">
        <v>31</v>
      </c>
      <c r="G145" t="s">
        <v>32</v>
      </c>
      <c r="H145" t="s">
        <v>28</v>
      </c>
      <c r="I145" t="s">
        <v>28</v>
      </c>
      <c r="J145" t="s">
        <v>28</v>
      </c>
      <c r="K145" t="s">
        <v>29</v>
      </c>
      <c r="L145">
        <v>20</v>
      </c>
      <c r="N145" s="5">
        <v>0</v>
      </c>
      <c r="O145" t="s">
        <v>30</v>
      </c>
      <c r="P145" s="5">
        <v>0.3</v>
      </c>
      <c r="Q145" s="6">
        <v>0</v>
      </c>
      <c r="R145" s="7">
        <v>3.6816310603171587E-4</v>
      </c>
      <c r="S145" s="7">
        <v>1.1165464820805936E-4</v>
      </c>
      <c r="T145" s="6">
        <v>0</v>
      </c>
      <c r="U145" s="6">
        <v>0</v>
      </c>
    </row>
    <row r="146" spans="1:21" x14ac:dyDescent="0.3">
      <c r="A146" t="s">
        <v>21</v>
      </c>
      <c r="B146" t="s">
        <v>22</v>
      </c>
      <c r="C146" t="s">
        <v>23</v>
      </c>
      <c r="D146" t="s">
        <v>236</v>
      </c>
      <c r="E146" t="s">
        <v>25</v>
      </c>
      <c r="F146" t="s">
        <v>41</v>
      </c>
      <c r="G146" t="s">
        <v>237</v>
      </c>
      <c r="H146" t="s">
        <v>238</v>
      </c>
      <c r="I146" t="s">
        <v>238</v>
      </c>
      <c r="J146" t="s">
        <v>238</v>
      </c>
      <c r="K146" t="s">
        <v>44</v>
      </c>
      <c r="L146">
        <v>10</v>
      </c>
      <c r="M146" t="s">
        <v>236</v>
      </c>
      <c r="N146" s="5">
        <v>0.56999999999999995</v>
      </c>
      <c r="O146" t="s">
        <v>30</v>
      </c>
      <c r="P146" s="5">
        <v>0.72240576499999998</v>
      </c>
      <c r="Q146" s="6">
        <v>39808905.640000001</v>
      </c>
      <c r="R146" s="7">
        <v>5.4347823606804013E-4</v>
      </c>
      <c r="S146" s="7">
        <v>0</v>
      </c>
      <c r="T146" s="6">
        <v>21635.273817026253</v>
      </c>
      <c r="U146" s="6">
        <v>0</v>
      </c>
    </row>
    <row r="147" spans="1:21" x14ac:dyDescent="0.3">
      <c r="A147" t="s">
        <v>21</v>
      </c>
      <c r="B147" t="s">
        <v>22</v>
      </c>
      <c r="C147" t="s">
        <v>23</v>
      </c>
      <c r="D147" t="s">
        <v>236</v>
      </c>
      <c r="E147" t="s">
        <v>25</v>
      </c>
      <c r="F147" t="s">
        <v>41</v>
      </c>
      <c r="G147" t="s">
        <v>239</v>
      </c>
      <c r="H147" t="s">
        <v>240</v>
      </c>
      <c r="I147" t="s">
        <v>240</v>
      </c>
      <c r="J147" t="s">
        <v>240</v>
      </c>
      <c r="K147" t="s">
        <v>44</v>
      </c>
      <c r="L147">
        <v>10</v>
      </c>
      <c r="M147" t="s">
        <v>236</v>
      </c>
      <c r="N147" s="5">
        <v>0</v>
      </c>
      <c r="O147" t="s">
        <v>30</v>
      </c>
      <c r="P147" s="5">
        <v>0.23900228900000001</v>
      </c>
      <c r="Q147" s="6">
        <v>0</v>
      </c>
      <c r="R147" s="7">
        <v>5.4347823606804013E-4</v>
      </c>
      <c r="S147" s="7">
        <v>0</v>
      </c>
      <c r="T147" s="6">
        <v>0</v>
      </c>
      <c r="U147" s="6">
        <v>0</v>
      </c>
    </row>
    <row r="148" spans="1:21" x14ac:dyDescent="0.3">
      <c r="A148" t="s">
        <v>21</v>
      </c>
      <c r="B148" t="s">
        <v>22</v>
      </c>
      <c r="C148" t="s">
        <v>23</v>
      </c>
      <c r="D148" t="s">
        <v>236</v>
      </c>
      <c r="E148" t="s">
        <v>25</v>
      </c>
      <c r="F148" t="s">
        <v>41</v>
      </c>
      <c r="G148" t="s">
        <v>241</v>
      </c>
      <c r="H148" t="s">
        <v>242</v>
      </c>
      <c r="I148" t="s">
        <v>242</v>
      </c>
      <c r="J148" t="s">
        <v>242</v>
      </c>
      <c r="K148" t="s">
        <v>44</v>
      </c>
      <c r="L148">
        <v>10</v>
      </c>
      <c r="M148" t="s">
        <v>236</v>
      </c>
      <c r="N148" s="5">
        <v>0</v>
      </c>
      <c r="O148" t="s">
        <v>30</v>
      </c>
      <c r="P148" s="5">
        <v>0.49883934000000002</v>
      </c>
      <c r="Q148" s="6">
        <v>0</v>
      </c>
      <c r="R148" s="7">
        <v>5.4347823606804013E-4</v>
      </c>
      <c r="S148" s="7">
        <v>0</v>
      </c>
      <c r="T148" s="6">
        <v>0</v>
      </c>
      <c r="U148" s="6">
        <v>0</v>
      </c>
    </row>
    <row r="149" spans="1:21" x14ac:dyDescent="0.3">
      <c r="A149" t="s">
        <v>21</v>
      </c>
      <c r="B149" t="s">
        <v>22</v>
      </c>
      <c r="C149" t="s">
        <v>23</v>
      </c>
      <c r="D149" t="s">
        <v>236</v>
      </c>
      <c r="E149" t="s">
        <v>25</v>
      </c>
      <c r="F149" t="s">
        <v>26</v>
      </c>
      <c r="G149" t="s">
        <v>243</v>
      </c>
      <c r="H149" t="s">
        <v>238</v>
      </c>
      <c r="I149" t="s">
        <v>238</v>
      </c>
      <c r="J149" t="s">
        <v>238</v>
      </c>
      <c r="K149" t="s">
        <v>44</v>
      </c>
      <c r="L149">
        <v>10</v>
      </c>
      <c r="M149" t="s">
        <v>236</v>
      </c>
      <c r="N149" s="5">
        <v>0.56999999999999995</v>
      </c>
      <c r="O149" t="s">
        <v>30</v>
      </c>
      <c r="P149" s="5">
        <v>0.72240576499999998</v>
      </c>
      <c r="Q149" s="6">
        <v>426495.24890000001</v>
      </c>
      <c r="R149" s="7">
        <v>5.4347823606804013E-4</v>
      </c>
      <c r="S149" s="7">
        <v>0</v>
      </c>
      <c r="T149" s="6">
        <v>231.79088556357175</v>
      </c>
      <c r="U149" s="6">
        <v>0</v>
      </c>
    </row>
    <row r="150" spans="1:21" x14ac:dyDescent="0.3">
      <c r="A150" t="s">
        <v>21</v>
      </c>
      <c r="B150" t="s">
        <v>22</v>
      </c>
      <c r="C150" t="s">
        <v>23</v>
      </c>
      <c r="D150" t="s">
        <v>236</v>
      </c>
      <c r="E150" t="s">
        <v>25</v>
      </c>
      <c r="F150" t="s">
        <v>26</v>
      </c>
      <c r="G150" t="s">
        <v>244</v>
      </c>
      <c r="H150" t="s">
        <v>240</v>
      </c>
      <c r="I150" t="s">
        <v>240</v>
      </c>
      <c r="J150" t="s">
        <v>240</v>
      </c>
      <c r="K150" t="s">
        <v>44</v>
      </c>
      <c r="L150">
        <v>10</v>
      </c>
      <c r="M150" t="s">
        <v>236</v>
      </c>
      <c r="N150" s="5">
        <v>0</v>
      </c>
      <c r="O150" t="s">
        <v>30</v>
      </c>
      <c r="P150" s="5">
        <v>0.23900228900000001</v>
      </c>
      <c r="Q150" s="6">
        <v>0</v>
      </c>
      <c r="R150" s="7">
        <v>5.4347823606804013E-4</v>
      </c>
      <c r="S150" s="7">
        <v>0</v>
      </c>
      <c r="T150" s="6">
        <v>0</v>
      </c>
      <c r="U150" s="6">
        <v>0</v>
      </c>
    </row>
    <row r="151" spans="1:21" x14ac:dyDescent="0.3">
      <c r="A151" t="s">
        <v>21</v>
      </c>
      <c r="B151" t="s">
        <v>22</v>
      </c>
      <c r="C151" t="s">
        <v>23</v>
      </c>
      <c r="D151" t="s">
        <v>236</v>
      </c>
      <c r="E151" t="s">
        <v>25</v>
      </c>
      <c r="F151" t="s">
        <v>26</v>
      </c>
      <c r="G151" t="s">
        <v>245</v>
      </c>
      <c r="H151" t="s">
        <v>242</v>
      </c>
      <c r="I151" t="s">
        <v>242</v>
      </c>
      <c r="J151" t="s">
        <v>242</v>
      </c>
      <c r="K151" t="s">
        <v>44</v>
      </c>
      <c r="L151">
        <v>10</v>
      </c>
      <c r="M151" t="s">
        <v>236</v>
      </c>
      <c r="N151" s="5">
        <v>0</v>
      </c>
      <c r="O151" t="s">
        <v>30</v>
      </c>
      <c r="P151" s="5">
        <v>0.49883934000000002</v>
      </c>
      <c r="Q151" s="6">
        <v>0</v>
      </c>
      <c r="R151" s="7">
        <v>5.4347823606804013E-4</v>
      </c>
      <c r="S151" s="7">
        <v>0</v>
      </c>
      <c r="T151" s="6">
        <v>0</v>
      </c>
      <c r="U151" s="6">
        <v>0</v>
      </c>
    </row>
    <row r="152" spans="1:21" x14ac:dyDescent="0.3">
      <c r="A152" t="s">
        <v>21</v>
      </c>
      <c r="B152" t="s">
        <v>22</v>
      </c>
      <c r="C152" t="s">
        <v>23</v>
      </c>
      <c r="D152" t="s">
        <v>246</v>
      </c>
      <c r="E152" t="s">
        <v>25</v>
      </c>
      <c r="F152" t="s">
        <v>26</v>
      </c>
      <c r="G152" t="s">
        <v>27</v>
      </c>
      <c r="H152" t="s">
        <v>28</v>
      </c>
      <c r="I152" t="s">
        <v>28</v>
      </c>
      <c r="J152" t="s">
        <v>28</v>
      </c>
      <c r="K152" t="s">
        <v>29</v>
      </c>
      <c r="L152">
        <v>20</v>
      </c>
      <c r="N152" s="5">
        <v>0</v>
      </c>
      <c r="O152" t="s">
        <v>30</v>
      </c>
      <c r="P152" s="5">
        <v>0.3</v>
      </c>
      <c r="Q152" s="6">
        <v>0</v>
      </c>
      <c r="R152" s="7">
        <v>3.6816310603171587E-4</v>
      </c>
      <c r="S152" s="7">
        <v>1.1165464820805936E-4</v>
      </c>
      <c r="T152" s="6">
        <v>0</v>
      </c>
      <c r="U152" s="6">
        <v>0</v>
      </c>
    </row>
    <row r="153" spans="1:21" x14ac:dyDescent="0.3">
      <c r="A153" t="s">
        <v>21</v>
      </c>
      <c r="B153" t="s">
        <v>22</v>
      </c>
      <c r="C153" t="s">
        <v>23</v>
      </c>
      <c r="D153" t="s">
        <v>246</v>
      </c>
      <c r="E153" t="s">
        <v>25</v>
      </c>
      <c r="F153" t="s">
        <v>31</v>
      </c>
      <c r="G153" t="s">
        <v>32</v>
      </c>
      <c r="H153" t="s">
        <v>28</v>
      </c>
      <c r="I153" t="s">
        <v>28</v>
      </c>
      <c r="J153" t="s">
        <v>28</v>
      </c>
      <c r="K153" t="s">
        <v>29</v>
      </c>
      <c r="L153">
        <v>20</v>
      </c>
      <c r="N153" s="5">
        <v>0</v>
      </c>
      <c r="O153" t="s">
        <v>30</v>
      </c>
      <c r="P153" s="5">
        <v>0.3</v>
      </c>
      <c r="Q153" s="6">
        <v>0</v>
      </c>
      <c r="R153" s="7">
        <v>3.6816310603171587E-4</v>
      </c>
      <c r="S153" s="7">
        <v>1.1165464820805936E-4</v>
      </c>
      <c r="T153" s="6">
        <v>0</v>
      </c>
      <c r="U153" s="6">
        <v>0</v>
      </c>
    </row>
    <row r="154" spans="1:21" x14ac:dyDescent="0.3">
      <c r="A154" t="s">
        <v>21</v>
      </c>
      <c r="B154" t="s">
        <v>22</v>
      </c>
      <c r="C154" t="s">
        <v>23</v>
      </c>
      <c r="D154" t="s">
        <v>246</v>
      </c>
      <c r="E154" t="s">
        <v>25</v>
      </c>
      <c r="F154" t="s">
        <v>41</v>
      </c>
      <c r="G154" t="s">
        <v>247</v>
      </c>
      <c r="H154" t="s">
        <v>248</v>
      </c>
      <c r="I154" t="s">
        <v>248</v>
      </c>
      <c r="J154" t="s">
        <v>248</v>
      </c>
      <c r="K154" t="s">
        <v>44</v>
      </c>
      <c r="L154">
        <v>15</v>
      </c>
      <c r="M154" t="s">
        <v>246</v>
      </c>
      <c r="N154" s="5">
        <v>0.12540000000000001</v>
      </c>
      <c r="O154" t="s">
        <v>30</v>
      </c>
      <c r="P154" s="5">
        <v>0.86111111100000004</v>
      </c>
      <c r="Q154" s="6">
        <v>10086727.18</v>
      </c>
      <c r="R154" s="7">
        <v>0</v>
      </c>
      <c r="S154" s="7">
        <v>0</v>
      </c>
      <c r="T154" s="6">
        <v>0</v>
      </c>
      <c r="U154" s="6">
        <v>0</v>
      </c>
    </row>
    <row r="155" spans="1:21" x14ac:dyDescent="0.3">
      <c r="A155" t="s">
        <v>21</v>
      </c>
      <c r="B155" t="s">
        <v>22</v>
      </c>
      <c r="C155" t="s">
        <v>23</v>
      </c>
      <c r="D155" t="s">
        <v>246</v>
      </c>
      <c r="E155" t="s">
        <v>25</v>
      </c>
      <c r="F155" t="s">
        <v>41</v>
      </c>
      <c r="G155" t="s">
        <v>249</v>
      </c>
      <c r="H155" t="s">
        <v>250</v>
      </c>
      <c r="I155" t="s">
        <v>250</v>
      </c>
      <c r="J155" t="s">
        <v>250</v>
      </c>
      <c r="K155" t="s">
        <v>44</v>
      </c>
      <c r="L155">
        <v>15</v>
      </c>
      <c r="M155" t="s">
        <v>246</v>
      </c>
      <c r="N155" s="5">
        <v>0.4446</v>
      </c>
      <c r="O155" t="s">
        <v>30</v>
      </c>
      <c r="P155" s="5">
        <v>0.8</v>
      </c>
      <c r="Q155" s="6">
        <v>29636434.899999999</v>
      </c>
      <c r="R155" s="7">
        <v>0</v>
      </c>
      <c r="S155" s="7">
        <v>0</v>
      </c>
      <c r="T155" s="6">
        <v>0</v>
      </c>
      <c r="U155" s="6">
        <v>0</v>
      </c>
    </row>
    <row r="156" spans="1:21" x14ac:dyDescent="0.3">
      <c r="A156" t="s">
        <v>21</v>
      </c>
      <c r="B156" t="s">
        <v>22</v>
      </c>
      <c r="C156" t="s">
        <v>23</v>
      </c>
      <c r="D156" t="s">
        <v>246</v>
      </c>
      <c r="E156" t="s">
        <v>25</v>
      </c>
      <c r="F156" t="s">
        <v>26</v>
      </c>
      <c r="G156" t="s">
        <v>251</v>
      </c>
      <c r="H156" t="s">
        <v>248</v>
      </c>
      <c r="I156" t="s">
        <v>248</v>
      </c>
      <c r="J156" t="s">
        <v>248</v>
      </c>
      <c r="K156" t="s">
        <v>44</v>
      </c>
      <c r="L156">
        <v>15</v>
      </c>
      <c r="M156" t="s">
        <v>246</v>
      </c>
      <c r="N156" s="5">
        <v>0.12540000000000001</v>
      </c>
      <c r="O156" t="s">
        <v>30</v>
      </c>
      <c r="P156" s="5">
        <v>0.86111111100000004</v>
      </c>
      <c r="Q156" s="6">
        <v>108064.79489999999</v>
      </c>
      <c r="R156" s="7">
        <v>0</v>
      </c>
      <c r="S156" s="7">
        <v>0</v>
      </c>
      <c r="T156" s="6">
        <v>0</v>
      </c>
      <c r="U156" s="6">
        <v>0</v>
      </c>
    </row>
    <row r="157" spans="1:21" x14ac:dyDescent="0.3">
      <c r="A157" t="s">
        <v>21</v>
      </c>
      <c r="B157" t="s">
        <v>22</v>
      </c>
      <c r="C157" t="s">
        <v>23</v>
      </c>
      <c r="D157" t="s">
        <v>246</v>
      </c>
      <c r="E157" t="s">
        <v>25</v>
      </c>
      <c r="F157" t="s">
        <v>26</v>
      </c>
      <c r="G157" t="s">
        <v>252</v>
      </c>
      <c r="H157" t="s">
        <v>250</v>
      </c>
      <c r="I157" t="s">
        <v>250</v>
      </c>
      <c r="J157" t="s">
        <v>250</v>
      </c>
      <c r="K157" t="s">
        <v>44</v>
      </c>
      <c r="L157">
        <v>15</v>
      </c>
      <c r="M157" t="s">
        <v>246</v>
      </c>
      <c r="N157" s="5">
        <v>0.4446</v>
      </c>
      <c r="O157" t="s">
        <v>30</v>
      </c>
      <c r="P157" s="5">
        <v>0.8</v>
      </c>
      <c r="Q157" s="6">
        <v>317511.83529999998</v>
      </c>
      <c r="R157" s="7">
        <v>0</v>
      </c>
      <c r="S157" s="7">
        <v>0</v>
      </c>
      <c r="T157" s="6">
        <v>0</v>
      </c>
      <c r="U157" s="6">
        <v>0</v>
      </c>
    </row>
    <row r="158" spans="1:21" x14ac:dyDescent="0.3">
      <c r="A158" t="s">
        <v>21</v>
      </c>
      <c r="B158" t="s">
        <v>22</v>
      </c>
      <c r="C158" t="s">
        <v>46</v>
      </c>
      <c r="D158" t="s">
        <v>253</v>
      </c>
      <c r="E158" t="s">
        <v>25</v>
      </c>
      <c r="F158" t="s">
        <v>26</v>
      </c>
      <c r="G158" t="s">
        <v>48</v>
      </c>
      <c r="H158" t="s">
        <v>28</v>
      </c>
      <c r="I158" t="s">
        <v>28</v>
      </c>
      <c r="J158" t="s">
        <v>28</v>
      </c>
      <c r="K158" t="s">
        <v>29</v>
      </c>
      <c r="L158">
        <v>20</v>
      </c>
      <c r="N158" s="5">
        <v>0</v>
      </c>
      <c r="O158" t="s">
        <v>30</v>
      </c>
      <c r="P158" s="5">
        <v>0.3</v>
      </c>
      <c r="Q158" s="6">
        <v>0</v>
      </c>
      <c r="R158" s="7">
        <v>3.6816310603171587E-4</v>
      </c>
      <c r="S158" s="7">
        <v>1.1165464820805936E-4</v>
      </c>
      <c r="T158" s="6">
        <v>0</v>
      </c>
      <c r="U158" s="6">
        <v>0</v>
      </c>
    </row>
    <row r="159" spans="1:21" x14ac:dyDescent="0.3">
      <c r="A159" t="s">
        <v>21</v>
      </c>
      <c r="B159" t="s">
        <v>22</v>
      </c>
      <c r="C159" t="s">
        <v>46</v>
      </c>
      <c r="D159" t="s">
        <v>253</v>
      </c>
      <c r="E159" t="s">
        <v>25</v>
      </c>
      <c r="F159" t="s">
        <v>26</v>
      </c>
      <c r="G159" t="s">
        <v>49</v>
      </c>
      <c r="H159" t="s">
        <v>50</v>
      </c>
      <c r="I159" t="s">
        <v>50</v>
      </c>
      <c r="J159" t="s">
        <v>50</v>
      </c>
      <c r="K159" t="s">
        <v>29</v>
      </c>
      <c r="L159">
        <v>7</v>
      </c>
      <c r="N159" s="5">
        <v>0.18</v>
      </c>
      <c r="O159" t="s">
        <v>30</v>
      </c>
      <c r="P159" s="5">
        <v>0.05</v>
      </c>
      <c r="Q159" s="6">
        <v>0</v>
      </c>
      <c r="R159" s="7">
        <v>0</v>
      </c>
      <c r="S159" s="7">
        <v>0</v>
      </c>
      <c r="T159" s="6">
        <v>0</v>
      </c>
      <c r="U159" s="6">
        <v>0</v>
      </c>
    </row>
    <row r="160" spans="1:21" x14ac:dyDescent="0.3">
      <c r="A160" t="s">
        <v>21</v>
      </c>
      <c r="B160" t="s">
        <v>22</v>
      </c>
      <c r="C160" t="s">
        <v>46</v>
      </c>
      <c r="D160" t="s">
        <v>253</v>
      </c>
      <c r="E160" t="s">
        <v>25</v>
      </c>
      <c r="F160" t="s">
        <v>26</v>
      </c>
      <c r="G160" t="s">
        <v>51</v>
      </c>
      <c r="H160" t="s">
        <v>52</v>
      </c>
      <c r="I160" t="s">
        <v>899</v>
      </c>
      <c r="J160" t="s">
        <v>52</v>
      </c>
      <c r="K160" t="s">
        <v>29</v>
      </c>
      <c r="L160">
        <v>4</v>
      </c>
      <c r="N160" s="5">
        <v>9.1419574000000003E-2</v>
      </c>
      <c r="O160" t="s">
        <v>30</v>
      </c>
      <c r="P160" s="5">
        <v>1.8944889999999999E-2</v>
      </c>
      <c r="Q160" s="6">
        <v>0</v>
      </c>
      <c r="R160" s="7">
        <v>9.0070861659047996E-5</v>
      </c>
      <c r="S160" s="7">
        <v>1.9388653162790906E-4</v>
      </c>
      <c r="T160" s="6">
        <v>0</v>
      </c>
      <c r="U160" s="6">
        <v>0</v>
      </c>
    </row>
    <row r="161" spans="1:21" x14ac:dyDescent="0.3">
      <c r="A161" t="s">
        <v>21</v>
      </c>
      <c r="B161" t="s">
        <v>22</v>
      </c>
      <c r="C161" t="s">
        <v>46</v>
      </c>
      <c r="D161" t="s">
        <v>253</v>
      </c>
      <c r="E161" t="s">
        <v>25</v>
      </c>
      <c r="F161" t="s">
        <v>26</v>
      </c>
      <c r="G161" t="s">
        <v>53</v>
      </c>
      <c r="H161" t="s">
        <v>54</v>
      </c>
      <c r="I161" t="s">
        <v>54</v>
      </c>
      <c r="J161" t="s">
        <v>54</v>
      </c>
      <c r="K161" t="s">
        <v>29</v>
      </c>
      <c r="L161">
        <v>7</v>
      </c>
      <c r="N161" s="5">
        <v>1.5822619E-2</v>
      </c>
      <c r="O161" t="s">
        <v>30</v>
      </c>
      <c r="P161" s="5">
        <v>0.13075831700000001</v>
      </c>
      <c r="Q161" s="6">
        <v>242.4325015</v>
      </c>
      <c r="R161" s="7">
        <v>9.0070861659047996E-5</v>
      </c>
      <c r="S161" s="7">
        <v>1.9388653162790906E-4</v>
      </c>
      <c r="T161" s="6">
        <v>2.1836104304263446E-2</v>
      </c>
      <c r="U161" s="6">
        <v>4.7004396869712861E-2</v>
      </c>
    </row>
    <row r="162" spans="1:21" x14ac:dyDescent="0.3">
      <c r="A162" t="s">
        <v>21</v>
      </c>
      <c r="B162" t="s">
        <v>22</v>
      </c>
      <c r="C162" t="s">
        <v>46</v>
      </c>
      <c r="D162" t="s">
        <v>253</v>
      </c>
      <c r="E162" t="s">
        <v>25</v>
      </c>
      <c r="F162" t="s">
        <v>26</v>
      </c>
      <c r="G162" t="s">
        <v>55</v>
      </c>
      <c r="H162" t="s">
        <v>56</v>
      </c>
      <c r="I162" t="s">
        <v>56</v>
      </c>
      <c r="J162" t="s">
        <v>56</v>
      </c>
      <c r="K162" t="s">
        <v>29</v>
      </c>
      <c r="L162">
        <v>10</v>
      </c>
      <c r="N162" s="5">
        <v>0.121892766</v>
      </c>
      <c r="O162" t="s">
        <v>30</v>
      </c>
      <c r="P162" s="5">
        <v>4.7975805000000003E-2</v>
      </c>
      <c r="Q162" s="6">
        <v>0</v>
      </c>
      <c r="R162" s="7">
        <v>9.0070861659047996E-5</v>
      </c>
      <c r="S162" s="7">
        <v>1.9388653162790906E-4</v>
      </c>
      <c r="T162" s="6">
        <v>0</v>
      </c>
      <c r="U162" s="6">
        <v>0</v>
      </c>
    </row>
    <row r="163" spans="1:21" x14ac:dyDescent="0.3">
      <c r="A163" t="s">
        <v>21</v>
      </c>
      <c r="B163" t="s">
        <v>22</v>
      </c>
      <c r="C163" t="s">
        <v>46</v>
      </c>
      <c r="D163" t="s">
        <v>253</v>
      </c>
      <c r="E163" t="s">
        <v>25</v>
      </c>
      <c r="F163" t="s">
        <v>26</v>
      </c>
      <c r="G163" t="s">
        <v>57</v>
      </c>
      <c r="H163" t="s">
        <v>58</v>
      </c>
      <c r="I163" t="s">
        <v>58</v>
      </c>
      <c r="J163" t="s">
        <v>58</v>
      </c>
      <c r="K163" t="s">
        <v>29</v>
      </c>
      <c r="L163">
        <v>9</v>
      </c>
      <c r="N163" s="5">
        <v>0.8</v>
      </c>
      <c r="O163" t="s">
        <v>30</v>
      </c>
      <c r="P163" s="5">
        <v>0.15277185900000001</v>
      </c>
      <c r="Q163" s="6">
        <v>16315.094220000001</v>
      </c>
      <c r="R163" s="7">
        <v>9.0070861659047996E-5</v>
      </c>
      <c r="S163" s="7">
        <v>1.9388653162790906E-4</v>
      </c>
      <c r="T163" s="6">
        <v>1.4695145944439536</v>
      </c>
      <c r="U163" s="6">
        <v>3.1632770314983465</v>
      </c>
    </row>
    <row r="164" spans="1:21" x14ac:dyDescent="0.3">
      <c r="A164" t="s">
        <v>21</v>
      </c>
      <c r="B164" t="s">
        <v>22</v>
      </c>
      <c r="C164" t="s">
        <v>46</v>
      </c>
      <c r="D164" t="s">
        <v>253</v>
      </c>
      <c r="E164" t="s">
        <v>25</v>
      </c>
      <c r="F164" t="s">
        <v>26</v>
      </c>
      <c r="G164" t="s">
        <v>59</v>
      </c>
      <c r="H164" t="s">
        <v>60</v>
      </c>
      <c r="I164" t="s">
        <v>60</v>
      </c>
      <c r="J164" t="s">
        <v>60</v>
      </c>
      <c r="K164" t="s">
        <v>29</v>
      </c>
      <c r="L164">
        <v>13</v>
      </c>
      <c r="N164" s="5">
        <v>0.114274468</v>
      </c>
      <c r="O164" t="s">
        <v>30</v>
      </c>
      <c r="P164" s="5">
        <v>7.6560914999999993E-2</v>
      </c>
      <c r="Q164" s="6">
        <v>789.04344790000005</v>
      </c>
      <c r="R164" s="7">
        <v>9.0070861659047996E-5</v>
      </c>
      <c r="S164" s="7">
        <v>1.9388653162790906E-4</v>
      </c>
      <c r="T164" s="6">
        <v>7.1069823238779153E-2</v>
      </c>
      <c r="U164" s="6">
        <v>0.15298489741705779</v>
      </c>
    </row>
    <row r="165" spans="1:21" x14ac:dyDescent="0.3">
      <c r="A165" t="s">
        <v>21</v>
      </c>
      <c r="B165" t="s">
        <v>22</v>
      </c>
      <c r="C165" t="s">
        <v>46</v>
      </c>
      <c r="D165" t="s">
        <v>253</v>
      </c>
      <c r="E165" t="s">
        <v>25</v>
      </c>
      <c r="F165" t="s">
        <v>26</v>
      </c>
      <c r="G165" t="s">
        <v>61</v>
      </c>
      <c r="H165" t="s">
        <v>62</v>
      </c>
      <c r="I165" t="s">
        <v>62</v>
      </c>
      <c r="J165" t="s">
        <v>62</v>
      </c>
      <c r="K165" t="s">
        <v>29</v>
      </c>
      <c r="L165">
        <v>10</v>
      </c>
      <c r="N165" s="5">
        <v>9.1419574000000003E-2</v>
      </c>
      <c r="O165" t="s">
        <v>30</v>
      </c>
      <c r="P165" s="5">
        <v>6.8486272000000001E-2</v>
      </c>
      <c r="Q165" s="6">
        <v>0</v>
      </c>
      <c r="R165" s="7">
        <v>9.0070861659047996E-5</v>
      </c>
      <c r="S165" s="7">
        <v>1.9388653162790906E-4</v>
      </c>
      <c r="T165" s="6">
        <v>0</v>
      </c>
      <c r="U165" s="6">
        <v>0</v>
      </c>
    </row>
    <row r="166" spans="1:21" x14ac:dyDescent="0.3">
      <c r="A166" t="s">
        <v>21</v>
      </c>
      <c r="B166" t="s">
        <v>22</v>
      </c>
      <c r="C166" t="s">
        <v>46</v>
      </c>
      <c r="D166" t="s">
        <v>253</v>
      </c>
      <c r="E166" t="s">
        <v>25</v>
      </c>
      <c r="F166" t="s">
        <v>26</v>
      </c>
      <c r="G166" t="s">
        <v>63</v>
      </c>
      <c r="H166" t="s">
        <v>64</v>
      </c>
      <c r="I166" t="s">
        <v>64</v>
      </c>
      <c r="J166" t="s">
        <v>64</v>
      </c>
      <c r="K166" t="s">
        <v>29</v>
      </c>
      <c r="L166">
        <v>10</v>
      </c>
      <c r="N166" s="5">
        <v>0.13712936100000001</v>
      </c>
      <c r="O166" t="s">
        <v>30</v>
      </c>
      <c r="P166" s="5">
        <v>1.5015344999999999E-2</v>
      </c>
      <c r="Q166" s="6">
        <v>0</v>
      </c>
      <c r="R166" s="7">
        <v>9.0070861659047996E-5</v>
      </c>
      <c r="S166" s="7">
        <v>1.9388653162790906E-4</v>
      </c>
      <c r="T166" s="6">
        <v>0</v>
      </c>
      <c r="U166" s="6">
        <v>0</v>
      </c>
    </row>
    <row r="167" spans="1:21" x14ac:dyDescent="0.3">
      <c r="A167" t="s">
        <v>21</v>
      </c>
      <c r="B167" t="s">
        <v>22</v>
      </c>
      <c r="C167" t="s">
        <v>46</v>
      </c>
      <c r="D167" t="s">
        <v>253</v>
      </c>
      <c r="E167" t="s">
        <v>25</v>
      </c>
      <c r="F167" t="s">
        <v>26</v>
      </c>
      <c r="G167" t="s">
        <v>65</v>
      </c>
      <c r="H167" t="s">
        <v>66</v>
      </c>
      <c r="I167" t="s">
        <v>66</v>
      </c>
      <c r="J167" t="s">
        <v>66</v>
      </c>
      <c r="K167" t="s">
        <v>29</v>
      </c>
      <c r="L167">
        <v>15</v>
      </c>
      <c r="N167" s="5">
        <v>9.5000000000000001E-2</v>
      </c>
      <c r="O167" t="s">
        <v>30</v>
      </c>
      <c r="P167" s="5">
        <v>0.123</v>
      </c>
      <c r="Q167" s="6">
        <v>1366.382895</v>
      </c>
      <c r="R167" s="7">
        <v>9.0070861659047996E-5</v>
      </c>
      <c r="S167" s="7">
        <v>1.9388653162790906E-4</v>
      </c>
      <c r="T167" s="6">
        <v>0.12307128470883449</v>
      </c>
      <c r="U167" s="6">
        <v>0.26492324038725146</v>
      </c>
    </row>
    <row r="168" spans="1:21" x14ac:dyDescent="0.3">
      <c r="A168" t="s">
        <v>21</v>
      </c>
      <c r="B168" t="s">
        <v>22</v>
      </c>
      <c r="C168" t="s">
        <v>46</v>
      </c>
      <c r="D168" t="s">
        <v>253</v>
      </c>
      <c r="E168" t="s">
        <v>25</v>
      </c>
      <c r="F168" t="s">
        <v>31</v>
      </c>
      <c r="G168" t="s">
        <v>67</v>
      </c>
      <c r="H168" t="s">
        <v>28</v>
      </c>
      <c r="I168" t="s">
        <v>28</v>
      </c>
      <c r="J168" t="s">
        <v>28</v>
      </c>
      <c r="K168" t="s">
        <v>29</v>
      </c>
      <c r="L168">
        <v>20</v>
      </c>
      <c r="N168" s="5">
        <v>0</v>
      </c>
      <c r="O168" t="s">
        <v>30</v>
      </c>
      <c r="P168" s="5">
        <v>0.3</v>
      </c>
      <c r="Q168" s="6">
        <v>0</v>
      </c>
      <c r="R168" s="7">
        <v>3.6816310603171587E-4</v>
      </c>
      <c r="S168" s="7">
        <v>1.1165464820805936E-4</v>
      </c>
      <c r="T168" s="6">
        <v>0</v>
      </c>
      <c r="U168" s="6">
        <v>0</v>
      </c>
    </row>
    <row r="169" spans="1:21" x14ac:dyDescent="0.3">
      <c r="A169" t="s">
        <v>21</v>
      </c>
      <c r="B169" t="s">
        <v>22</v>
      </c>
      <c r="C169" t="s">
        <v>46</v>
      </c>
      <c r="D169" t="s">
        <v>253</v>
      </c>
      <c r="E169" t="s">
        <v>25</v>
      </c>
      <c r="F169" t="s">
        <v>31</v>
      </c>
      <c r="G169" t="s">
        <v>68</v>
      </c>
      <c r="H169" t="s">
        <v>50</v>
      </c>
      <c r="I169" t="s">
        <v>50</v>
      </c>
      <c r="J169" t="s">
        <v>50</v>
      </c>
      <c r="K169" t="s">
        <v>29</v>
      </c>
      <c r="L169">
        <v>7</v>
      </c>
      <c r="N169" s="5">
        <v>0.216</v>
      </c>
      <c r="O169" t="s">
        <v>30</v>
      </c>
      <c r="P169" s="5">
        <v>0.05</v>
      </c>
      <c r="Q169" s="6">
        <v>122938.9751</v>
      </c>
      <c r="R169" s="7">
        <v>0</v>
      </c>
      <c r="S169" s="7">
        <v>0</v>
      </c>
      <c r="T169" s="6">
        <v>0</v>
      </c>
      <c r="U169" s="6">
        <v>0</v>
      </c>
    </row>
    <row r="170" spans="1:21" x14ac:dyDescent="0.3">
      <c r="A170" t="s">
        <v>21</v>
      </c>
      <c r="B170" t="s">
        <v>22</v>
      </c>
      <c r="C170" t="s">
        <v>46</v>
      </c>
      <c r="D170" t="s">
        <v>253</v>
      </c>
      <c r="E170" t="s">
        <v>25</v>
      </c>
      <c r="F170" t="s">
        <v>31</v>
      </c>
      <c r="G170" t="s">
        <v>69</v>
      </c>
      <c r="H170" t="s">
        <v>52</v>
      </c>
      <c r="I170" t="s">
        <v>899</v>
      </c>
      <c r="J170" t="s">
        <v>52</v>
      </c>
      <c r="K170" t="s">
        <v>29</v>
      </c>
      <c r="L170">
        <v>4</v>
      </c>
      <c r="N170" s="5">
        <v>1.5822619E-2</v>
      </c>
      <c r="O170" t="s">
        <v>30</v>
      </c>
      <c r="P170" s="5">
        <v>1.8944889999999999E-2</v>
      </c>
      <c r="Q170" s="6">
        <v>3369.0618589999999</v>
      </c>
      <c r="R170" s="7">
        <v>9.0070861659047996E-5</v>
      </c>
      <c r="S170" s="7">
        <v>1.9388653162790906E-4</v>
      </c>
      <c r="T170" s="6">
        <v>0.30345430462276407</v>
      </c>
      <c r="U170" s="6">
        <v>0.65321571868138562</v>
      </c>
    </row>
    <row r="171" spans="1:21" x14ac:dyDescent="0.3">
      <c r="A171" t="s">
        <v>21</v>
      </c>
      <c r="B171" t="s">
        <v>22</v>
      </c>
      <c r="C171" t="s">
        <v>46</v>
      </c>
      <c r="D171" t="s">
        <v>253</v>
      </c>
      <c r="E171" t="s">
        <v>25</v>
      </c>
      <c r="F171" t="s">
        <v>31</v>
      </c>
      <c r="G171" t="s">
        <v>70</v>
      </c>
      <c r="H171" t="s">
        <v>54</v>
      </c>
      <c r="I171" t="s">
        <v>54</v>
      </c>
      <c r="J171" t="s">
        <v>54</v>
      </c>
      <c r="K171" t="s">
        <v>29</v>
      </c>
      <c r="L171">
        <v>7</v>
      </c>
      <c r="N171" s="5">
        <v>9.1419574000000003E-2</v>
      </c>
      <c r="O171" t="s">
        <v>30</v>
      </c>
      <c r="P171" s="5">
        <v>0.13668872800000001</v>
      </c>
      <c r="Q171" s="6">
        <v>155200.16570000001</v>
      </c>
      <c r="R171" s="7">
        <v>9.0070861659047996E-5</v>
      </c>
      <c r="S171" s="7">
        <v>1.9388653162790906E-4</v>
      </c>
      <c r="T171" s="6">
        <v>13.979012654226027</v>
      </c>
      <c r="U171" s="6">
        <v>30.09122183564978</v>
      </c>
    </row>
    <row r="172" spans="1:21" x14ac:dyDescent="0.3">
      <c r="A172" t="s">
        <v>21</v>
      </c>
      <c r="B172" t="s">
        <v>22</v>
      </c>
      <c r="C172" t="s">
        <v>46</v>
      </c>
      <c r="D172" t="s">
        <v>253</v>
      </c>
      <c r="E172" t="s">
        <v>25</v>
      </c>
      <c r="F172" t="s">
        <v>31</v>
      </c>
      <c r="G172" t="s">
        <v>71</v>
      </c>
      <c r="H172" t="s">
        <v>56</v>
      </c>
      <c r="I172" t="s">
        <v>56</v>
      </c>
      <c r="J172" t="s">
        <v>56</v>
      </c>
      <c r="K172" t="s">
        <v>29</v>
      </c>
      <c r="L172">
        <v>10</v>
      </c>
      <c r="N172" s="5">
        <v>2.1096825E-2</v>
      </c>
      <c r="O172" t="s">
        <v>30</v>
      </c>
      <c r="P172" s="5">
        <v>4.7975805000000003E-2</v>
      </c>
      <c r="Q172" s="6">
        <v>11396.967479999999</v>
      </c>
      <c r="R172" s="7">
        <v>9.0070861659047996E-5</v>
      </c>
      <c r="S172" s="7">
        <v>1.9388653162790906E-4</v>
      </c>
      <c r="T172" s="6">
        <v>1.0265346812237488</v>
      </c>
      <c r="U172" s="6">
        <v>2.209718495773271</v>
      </c>
    </row>
    <row r="173" spans="1:21" x14ac:dyDescent="0.3">
      <c r="A173" t="s">
        <v>21</v>
      </c>
      <c r="B173" t="s">
        <v>22</v>
      </c>
      <c r="C173" t="s">
        <v>46</v>
      </c>
      <c r="D173" t="s">
        <v>253</v>
      </c>
      <c r="E173" t="s">
        <v>25</v>
      </c>
      <c r="F173" t="s">
        <v>31</v>
      </c>
      <c r="G173" t="s">
        <v>72</v>
      </c>
      <c r="H173" t="s">
        <v>58</v>
      </c>
      <c r="I173" t="s">
        <v>58</v>
      </c>
      <c r="J173" t="s">
        <v>58</v>
      </c>
      <c r="K173" t="s">
        <v>29</v>
      </c>
      <c r="L173">
        <v>9</v>
      </c>
      <c r="N173" s="5">
        <v>2.1096825E-2</v>
      </c>
      <c r="O173" t="s">
        <v>30</v>
      </c>
      <c r="P173" s="5">
        <v>0.15277185900000001</v>
      </c>
      <c r="Q173" s="6">
        <v>40158.985789999999</v>
      </c>
      <c r="R173" s="7">
        <v>9.0070861659047996E-5</v>
      </c>
      <c r="S173" s="7">
        <v>1.9388653162790906E-4</v>
      </c>
      <c r="T173" s="6">
        <v>3.6171544534587641</v>
      </c>
      <c r="U173" s="6">
        <v>7.7862864685175852</v>
      </c>
    </row>
    <row r="174" spans="1:21" x14ac:dyDescent="0.3">
      <c r="A174" t="s">
        <v>21</v>
      </c>
      <c r="B174" t="s">
        <v>22</v>
      </c>
      <c r="C174" t="s">
        <v>46</v>
      </c>
      <c r="D174" t="s">
        <v>253</v>
      </c>
      <c r="E174" t="s">
        <v>25</v>
      </c>
      <c r="F174" t="s">
        <v>31</v>
      </c>
      <c r="G174" t="s">
        <v>73</v>
      </c>
      <c r="H174" t="s">
        <v>60</v>
      </c>
      <c r="I174" t="s">
        <v>60</v>
      </c>
      <c r="J174" t="s">
        <v>60</v>
      </c>
      <c r="K174" t="s">
        <v>29</v>
      </c>
      <c r="L174">
        <v>13</v>
      </c>
      <c r="N174" s="5">
        <v>1.9778272999999999E-2</v>
      </c>
      <c r="O174" t="s">
        <v>30</v>
      </c>
      <c r="P174" s="5">
        <v>7.6560914999999993E-2</v>
      </c>
      <c r="Q174" s="6">
        <v>18354.815119999999</v>
      </c>
      <c r="R174" s="7">
        <v>9.0070861659047996E-5</v>
      </c>
      <c r="S174" s="7">
        <v>1.9388653162790906E-4</v>
      </c>
      <c r="T174" s="6">
        <v>1.6532340134509225</v>
      </c>
      <c r="U174" s="6">
        <v>3.5587514422883033</v>
      </c>
    </row>
    <row r="175" spans="1:21" x14ac:dyDescent="0.3">
      <c r="A175" t="s">
        <v>21</v>
      </c>
      <c r="B175" t="s">
        <v>22</v>
      </c>
      <c r="C175" t="s">
        <v>46</v>
      </c>
      <c r="D175" t="s">
        <v>253</v>
      </c>
      <c r="E175" t="s">
        <v>25</v>
      </c>
      <c r="F175" t="s">
        <v>31</v>
      </c>
      <c r="G175" t="s">
        <v>74</v>
      </c>
      <c r="H175" t="s">
        <v>62</v>
      </c>
      <c r="I175" t="s">
        <v>62</v>
      </c>
      <c r="J175" t="s">
        <v>62</v>
      </c>
      <c r="K175" t="s">
        <v>29</v>
      </c>
      <c r="L175">
        <v>10</v>
      </c>
      <c r="N175" s="5">
        <v>1.5822619E-2</v>
      </c>
      <c r="O175" t="s">
        <v>30</v>
      </c>
      <c r="P175" s="5">
        <v>6.8486272000000001E-2</v>
      </c>
      <c r="Q175" s="6">
        <v>13115.301719999999</v>
      </c>
      <c r="R175" s="7">
        <v>9.0070861659047996E-5</v>
      </c>
      <c r="S175" s="7">
        <v>1.9388653162790906E-4</v>
      </c>
      <c r="T175" s="6">
        <v>1.1813065268387941</v>
      </c>
      <c r="U175" s="6">
        <v>2.5428803617443498</v>
      </c>
    </row>
    <row r="176" spans="1:21" x14ac:dyDescent="0.3">
      <c r="A176" t="s">
        <v>21</v>
      </c>
      <c r="B176" t="s">
        <v>22</v>
      </c>
      <c r="C176" t="s">
        <v>46</v>
      </c>
      <c r="D176" t="s">
        <v>253</v>
      </c>
      <c r="E176" t="s">
        <v>25</v>
      </c>
      <c r="F176" t="s">
        <v>31</v>
      </c>
      <c r="G176" t="s">
        <v>75</v>
      </c>
      <c r="H176" t="s">
        <v>64</v>
      </c>
      <c r="I176" t="s">
        <v>64</v>
      </c>
      <c r="J176" t="s">
        <v>64</v>
      </c>
      <c r="K176" t="s">
        <v>29</v>
      </c>
      <c r="L176">
        <v>10</v>
      </c>
      <c r="N176" s="5">
        <v>2.3733928000000001E-2</v>
      </c>
      <c r="O176" t="s">
        <v>30</v>
      </c>
      <c r="P176" s="5">
        <v>3.6036828999999999E-2</v>
      </c>
      <c r="Q176" s="6">
        <v>9621.1356689999993</v>
      </c>
      <c r="R176" s="7">
        <v>9.0070861659047996E-5</v>
      </c>
      <c r="S176" s="7">
        <v>1.9388653162790906E-4</v>
      </c>
      <c r="T176" s="6">
        <v>0.86658397984543112</v>
      </c>
      <c r="U176" s="6">
        <v>1.8654086251839723</v>
      </c>
    </row>
    <row r="177" spans="1:21" x14ac:dyDescent="0.3">
      <c r="A177" t="s">
        <v>21</v>
      </c>
      <c r="B177" t="s">
        <v>22</v>
      </c>
      <c r="C177" t="s">
        <v>46</v>
      </c>
      <c r="D177" t="s">
        <v>253</v>
      </c>
      <c r="E177" t="s">
        <v>25</v>
      </c>
      <c r="F177" t="s">
        <v>31</v>
      </c>
      <c r="G177" t="s">
        <v>76</v>
      </c>
      <c r="H177" t="s">
        <v>66</v>
      </c>
      <c r="I177" t="s">
        <v>66</v>
      </c>
      <c r="J177" t="s">
        <v>66</v>
      </c>
      <c r="K177" t="s">
        <v>29</v>
      </c>
      <c r="L177">
        <v>15</v>
      </c>
      <c r="N177" s="5">
        <v>9.5000000000000001E-2</v>
      </c>
      <c r="O177" t="s">
        <v>30</v>
      </c>
      <c r="P177" s="5">
        <v>0.123</v>
      </c>
      <c r="Q177" s="6">
        <v>143313.7481</v>
      </c>
      <c r="R177" s="7">
        <v>9.0070861659047996E-5</v>
      </c>
      <c r="S177" s="7">
        <v>1.9388653162790906E-4</v>
      </c>
      <c r="T177" s="6">
        <v>12.908392778954752</v>
      </c>
      <c r="U177" s="6">
        <v>27.786605553704842</v>
      </c>
    </row>
    <row r="178" spans="1:21" x14ac:dyDescent="0.3">
      <c r="A178" t="s">
        <v>21</v>
      </c>
      <c r="B178" t="s">
        <v>22</v>
      </c>
      <c r="C178" t="s">
        <v>46</v>
      </c>
      <c r="D178" t="s">
        <v>253</v>
      </c>
      <c r="E178" t="s">
        <v>25</v>
      </c>
      <c r="F178" t="s">
        <v>41</v>
      </c>
      <c r="G178" t="s">
        <v>254</v>
      </c>
      <c r="H178" t="s">
        <v>255</v>
      </c>
      <c r="I178" t="s">
        <v>255</v>
      </c>
      <c r="J178" t="s">
        <v>255</v>
      </c>
      <c r="K178" t="s">
        <v>44</v>
      </c>
      <c r="L178">
        <v>20</v>
      </c>
      <c r="M178" t="s">
        <v>253</v>
      </c>
      <c r="N178" s="5">
        <v>0.999782952</v>
      </c>
      <c r="O178" t="s">
        <v>30</v>
      </c>
      <c r="P178" s="5">
        <v>5.8469387999999997E-2</v>
      </c>
      <c r="Q178" s="6">
        <v>706740.21039999998</v>
      </c>
      <c r="R178" s="7">
        <v>-2.3166337996372022E-5</v>
      </c>
      <c r="S178" s="7">
        <v>2.754119923338294E-4</v>
      </c>
      <c r="T178" s="6">
        <v>-16.372582589753478</v>
      </c>
      <c r="U178" s="6">
        <v>194.64472940869376</v>
      </c>
    </row>
    <row r="179" spans="1:21" x14ac:dyDescent="0.3">
      <c r="A179" t="s">
        <v>21</v>
      </c>
      <c r="B179" t="s">
        <v>22</v>
      </c>
      <c r="C179" t="s">
        <v>46</v>
      </c>
      <c r="D179" t="s">
        <v>253</v>
      </c>
      <c r="E179" t="s">
        <v>25</v>
      </c>
      <c r="F179" t="s">
        <v>26</v>
      </c>
      <c r="G179" t="s">
        <v>256</v>
      </c>
      <c r="H179" t="s">
        <v>255</v>
      </c>
      <c r="I179" t="s">
        <v>255</v>
      </c>
      <c r="J179" t="s">
        <v>255</v>
      </c>
      <c r="K179" t="s">
        <v>44</v>
      </c>
      <c r="L179">
        <v>20</v>
      </c>
      <c r="M179" t="s">
        <v>253</v>
      </c>
      <c r="N179" s="5">
        <v>0.999782952</v>
      </c>
      <c r="O179" t="s">
        <v>30</v>
      </c>
      <c r="P179" s="5">
        <v>5.8469387999999997E-2</v>
      </c>
      <c r="Q179" s="6">
        <v>6709.6218609999996</v>
      </c>
      <c r="R179" s="7">
        <v>-2.3166337996372022E-5</v>
      </c>
      <c r="S179" s="7">
        <v>2.754119923338294E-4</v>
      </c>
      <c r="T179" s="6">
        <v>-0.15543736785977263</v>
      </c>
      <c r="U179" s="6">
        <v>1.847910324544626</v>
      </c>
    </row>
    <row r="180" spans="1:21" x14ac:dyDescent="0.3">
      <c r="A180" t="s">
        <v>21</v>
      </c>
      <c r="B180" t="s">
        <v>22</v>
      </c>
      <c r="C180" t="s">
        <v>229</v>
      </c>
      <c r="D180" t="s">
        <v>257</v>
      </c>
      <c r="E180" t="s">
        <v>25</v>
      </c>
      <c r="F180" t="s">
        <v>26</v>
      </c>
      <c r="G180" t="s">
        <v>231</v>
      </c>
      <c r="H180" t="s">
        <v>28</v>
      </c>
      <c r="I180" t="s">
        <v>28</v>
      </c>
      <c r="J180" t="s">
        <v>28</v>
      </c>
      <c r="K180" t="s">
        <v>29</v>
      </c>
      <c r="L180">
        <v>20</v>
      </c>
      <c r="N180" s="5">
        <v>0</v>
      </c>
      <c r="O180" t="s">
        <v>30</v>
      </c>
      <c r="P180" s="5">
        <v>0.3</v>
      </c>
      <c r="Q180" s="6">
        <v>0</v>
      </c>
      <c r="R180" s="7">
        <v>3.6816310603171587E-4</v>
      </c>
      <c r="S180" s="7">
        <v>1.1165464820805937E-4</v>
      </c>
      <c r="T180" s="6">
        <v>0</v>
      </c>
      <c r="U180" s="6">
        <v>0</v>
      </c>
    </row>
    <row r="181" spans="1:21" x14ac:dyDescent="0.3">
      <c r="A181" t="s">
        <v>21</v>
      </c>
      <c r="B181" t="s">
        <v>22</v>
      </c>
      <c r="C181" t="s">
        <v>229</v>
      </c>
      <c r="D181" t="s">
        <v>257</v>
      </c>
      <c r="E181" t="s">
        <v>25</v>
      </c>
      <c r="F181" t="s">
        <v>31</v>
      </c>
      <c r="G181" t="s">
        <v>232</v>
      </c>
      <c r="H181" t="s">
        <v>28</v>
      </c>
      <c r="I181" t="s">
        <v>28</v>
      </c>
      <c r="J181" t="s">
        <v>28</v>
      </c>
      <c r="K181" t="s">
        <v>29</v>
      </c>
      <c r="L181">
        <v>20</v>
      </c>
      <c r="N181" s="5">
        <v>0</v>
      </c>
      <c r="O181" t="s">
        <v>30</v>
      </c>
      <c r="P181" s="5">
        <v>0.3</v>
      </c>
      <c r="Q181" s="6">
        <v>0</v>
      </c>
      <c r="R181" s="7">
        <v>3.6816310603171587E-4</v>
      </c>
      <c r="S181" s="7">
        <v>1.1165464820805937E-4</v>
      </c>
      <c r="T181" s="6">
        <v>0</v>
      </c>
      <c r="U181" s="6">
        <v>0</v>
      </c>
    </row>
    <row r="182" spans="1:21" x14ac:dyDescent="0.3">
      <c r="A182" t="s">
        <v>21</v>
      </c>
      <c r="B182" t="s">
        <v>22</v>
      </c>
      <c r="C182" t="s">
        <v>229</v>
      </c>
      <c r="D182" t="s">
        <v>257</v>
      </c>
      <c r="E182" t="s">
        <v>25</v>
      </c>
      <c r="F182" t="s">
        <v>41</v>
      </c>
      <c r="G182" t="s">
        <v>258</v>
      </c>
      <c r="H182" t="s">
        <v>259</v>
      </c>
      <c r="I182" t="s">
        <v>259</v>
      </c>
      <c r="J182" t="s">
        <v>259</v>
      </c>
      <c r="K182" t="s">
        <v>44</v>
      </c>
      <c r="L182">
        <v>12</v>
      </c>
      <c r="M182" t="s">
        <v>257</v>
      </c>
      <c r="N182" s="5">
        <v>0.73063923200000003</v>
      </c>
      <c r="O182" t="s">
        <v>30</v>
      </c>
      <c r="P182" s="5">
        <v>0.2</v>
      </c>
      <c r="Q182" s="6">
        <v>19851913.039999999</v>
      </c>
      <c r="R182" s="7">
        <v>2.48154770815745E-4</v>
      </c>
      <c r="S182" s="7">
        <v>8.1591315392870456E-5</v>
      </c>
      <c r="T182" s="6">
        <v>4926.3469306952993</v>
      </c>
      <c r="U182" s="6">
        <v>1619.7436979984777</v>
      </c>
    </row>
    <row r="183" spans="1:21" x14ac:dyDescent="0.3">
      <c r="A183" t="s">
        <v>21</v>
      </c>
      <c r="B183" t="s">
        <v>22</v>
      </c>
      <c r="C183" t="s">
        <v>229</v>
      </c>
      <c r="D183" t="s">
        <v>257</v>
      </c>
      <c r="E183" t="s">
        <v>25</v>
      </c>
      <c r="F183" t="s">
        <v>26</v>
      </c>
      <c r="G183" t="s">
        <v>260</v>
      </c>
      <c r="H183" t="s">
        <v>259</v>
      </c>
      <c r="I183" t="s">
        <v>259</v>
      </c>
      <c r="J183" t="s">
        <v>259</v>
      </c>
      <c r="K183" t="s">
        <v>44</v>
      </c>
      <c r="L183">
        <v>12</v>
      </c>
      <c r="M183" t="s">
        <v>257</v>
      </c>
      <c r="N183" s="5">
        <v>0.73063923200000003</v>
      </c>
      <c r="O183" t="s">
        <v>30</v>
      </c>
      <c r="P183" s="5">
        <v>0.2</v>
      </c>
      <c r="Q183" s="6">
        <v>212684.73610000001</v>
      </c>
      <c r="R183" s="7">
        <v>2.48154770815745E-4</v>
      </c>
      <c r="S183" s="7">
        <v>8.1591315392870456E-5</v>
      </c>
      <c r="T183" s="6">
        <v>52.778731942902709</v>
      </c>
      <c r="U183" s="6">
        <v>17.353227382384521</v>
      </c>
    </row>
    <row r="184" spans="1:21" x14ac:dyDescent="0.3">
      <c r="A184" t="s">
        <v>21</v>
      </c>
      <c r="B184" t="s">
        <v>22</v>
      </c>
      <c r="C184" t="s">
        <v>34</v>
      </c>
      <c r="D184" t="s">
        <v>261</v>
      </c>
      <c r="E184" t="s">
        <v>25</v>
      </c>
      <c r="F184" t="s">
        <v>26</v>
      </c>
      <c r="G184" t="s">
        <v>36</v>
      </c>
      <c r="H184" t="s">
        <v>28</v>
      </c>
      <c r="I184" t="s">
        <v>28</v>
      </c>
      <c r="J184" t="s">
        <v>28</v>
      </c>
      <c r="K184" t="s">
        <v>29</v>
      </c>
      <c r="L184">
        <v>20</v>
      </c>
      <c r="N184" s="5">
        <v>0</v>
      </c>
      <c r="O184" t="s">
        <v>30</v>
      </c>
      <c r="P184" s="5">
        <v>0.3</v>
      </c>
      <c r="Q184" s="6">
        <v>0</v>
      </c>
      <c r="R184" s="7">
        <v>3.6816310603171592E-4</v>
      </c>
      <c r="S184" s="7">
        <v>1.1165464820805937E-4</v>
      </c>
      <c r="T184" s="6">
        <v>0</v>
      </c>
      <c r="U184" s="6">
        <v>0</v>
      </c>
    </row>
    <row r="185" spans="1:21" x14ac:dyDescent="0.3">
      <c r="A185" t="s">
        <v>21</v>
      </c>
      <c r="B185" t="s">
        <v>22</v>
      </c>
      <c r="C185" t="s">
        <v>34</v>
      </c>
      <c r="D185" t="s">
        <v>261</v>
      </c>
      <c r="E185" t="s">
        <v>25</v>
      </c>
      <c r="F185" t="s">
        <v>26</v>
      </c>
      <c r="G185" t="s">
        <v>37</v>
      </c>
      <c r="H185" t="s">
        <v>38</v>
      </c>
      <c r="I185" t="s">
        <v>38</v>
      </c>
      <c r="J185" t="s">
        <v>38</v>
      </c>
      <c r="K185" t="s">
        <v>29</v>
      </c>
      <c r="L185">
        <v>5</v>
      </c>
      <c r="N185" s="5">
        <v>0.22500000000000001</v>
      </c>
      <c r="O185" t="s">
        <v>30</v>
      </c>
      <c r="P185" s="5">
        <v>2.3657109999999999E-2</v>
      </c>
      <c r="Q185" s="6">
        <v>3284.2698049999999</v>
      </c>
      <c r="R185" s="7">
        <v>1.1015087511623278E-4</v>
      </c>
      <c r="S185" s="7">
        <v>8.5949592175893486E-5</v>
      </c>
      <c r="T185" s="6">
        <v>0.3617651931385692</v>
      </c>
      <c r="U185" s="6">
        <v>0.28228165033535124</v>
      </c>
    </row>
    <row r="186" spans="1:21" x14ac:dyDescent="0.3">
      <c r="A186" t="s">
        <v>21</v>
      </c>
      <c r="B186" t="s">
        <v>22</v>
      </c>
      <c r="C186" t="s">
        <v>34</v>
      </c>
      <c r="D186" t="s">
        <v>261</v>
      </c>
      <c r="E186" t="s">
        <v>25</v>
      </c>
      <c r="F186" t="s">
        <v>31</v>
      </c>
      <c r="G186" t="s">
        <v>39</v>
      </c>
      <c r="H186" t="s">
        <v>28</v>
      </c>
      <c r="I186" t="s">
        <v>28</v>
      </c>
      <c r="J186" t="s">
        <v>28</v>
      </c>
      <c r="K186" t="s">
        <v>29</v>
      </c>
      <c r="L186">
        <v>20</v>
      </c>
      <c r="N186" s="5">
        <v>0</v>
      </c>
      <c r="O186" t="s">
        <v>30</v>
      </c>
      <c r="P186" s="5">
        <v>0.3</v>
      </c>
      <c r="Q186" s="6">
        <v>0</v>
      </c>
      <c r="R186" s="7">
        <v>3.6816310603171592E-4</v>
      </c>
      <c r="S186" s="7">
        <v>1.1165464820805937E-4</v>
      </c>
      <c r="T186" s="6">
        <v>0</v>
      </c>
      <c r="U186" s="6">
        <v>0</v>
      </c>
    </row>
    <row r="187" spans="1:21" x14ac:dyDescent="0.3">
      <c r="A187" t="s">
        <v>21</v>
      </c>
      <c r="B187" t="s">
        <v>22</v>
      </c>
      <c r="C187" t="s">
        <v>34</v>
      </c>
      <c r="D187" t="s">
        <v>261</v>
      </c>
      <c r="E187" t="s">
        <v>25</v>
      </c>
      <c r="F187" t="s">
        <v>31</v>
      </c>
      <c r="G187" t="s">
        <v>40</v>
      </c>
      <c r="H187" t="s">
        <v>38</v>
      </c>
      <c r="I187" t="s">
        <v>38</v>
      </c>
      <c r="J187" t="s">
        <v>38</v>
      </c>
      <c r="K187" t="s">
        <v>29</v>
      </c>
      <c r="L187">
        <v>5</v>
      </c>
      <c r="N187" s="5">
        <v>0.22500000000000001</v>
      </c>
      <c r="O187" t="s">
        <v>30</v>
      </c>
      <c r="P187" s="5">
        <v>2.3657109999999999E-2</v>
      </c>
      <c r="Q187" s="6">
        <v>306552.50670000003</v>
      </c>
      <c r="R187" s="7">
        <v>1.1015087511623278E-4</v>
      </c>
      <c r="S187" s="7">
        <v>8.5949592175893486E-5</v>
      </c>
      <c r="T187" s="6">
        <v>33.767026882079819</v>
      </c>
      <c r="U187" s="6">
        <v>26.348062931362858</v>
      </c>
    </row>
    <row r="188" spans="1:21" x14ac:dyDescent="0.3">
      <c r="A188" t="s">
        <v>21</v>
      </c>
      <c r="B188" t="s">
        <v>22</v>
      </c>
      <c r="C188" t="s">
        <v>34</v>
      </c>
      <c r="D188" t="s">
        <v>261</v>
      </c>
      <c r="E188" t="s">
        <v>25</v>
      </c>
      <c r="F188" t="s">
        <v>41</v>
      </c>
      <c r="G188" t="s">
        <v>262</v>
      </c>
      <c r="H188" t="s">
        <v>263</v>
      </c>
      <c r="I188" t="s">
        <v>917</v>
      </c>
      <c r="J188" t="s">
        <v>263</v>
      </c>
      <c r="K188" t="s">
        <v>44</v>
      </c>
      <c r="L188">
        <v>5</v>
      </c>
      <c r="M188" t="s">
        <v>261</v>
      </c>
      <c r="N188" s="5">
        <v>0.43</v>
      </c>
      <c r="O188" t="s">
        <v>30</v>
      </c>
      <c r="P188" s="5">
        <v>0.81687869700000004</v>
      </c>
      <c r="Q188" s="6">
        <v>31182760.66</v>
      </c>
      <c r="R188" s="7">
        <v>0</v>
      </c>
      <c r="S188" s="7">
        <v>0</v>
      </c>
      <c r="T188" s="6">
        <v>0</v>
      </c>
      <c r="U188" s="6">
        <v>0</v>
      </c>
    </row>
    <row r="189" spans="1:21" x14ac:dyDescent="0.3">
      <c r="A189" t="s">
        <v>21</v>
      </c>
      <c r="B189" t="s">
        <v>22</v>
      </c>
      <c r="C189" t="s">
        <v>34</v>
      </c>
      <c r="D189" t="s">
        <v>261</v>
      </c>
      <c r="E189" t="s">
        <v>25</v>
      </c>
      <c r="F189" t="s">
        <v>26</v>
      </c>
      <c r="G189" t="s">
        <v>264</v>
      </c>
      <c r="H189" t="s">
        <v>263</v>
      </c>
      <c r="I189" t="s">
        <v>917</v>
      </c>
      <c r="J189" t="s">
        <v>263</v>
      </c>
      <c r="K189" t="s">
        <v>44</v>
      </c>
      <c r="L189">
        <v>5</v>
      </c>
      <c r="M189" t="s">
        <v>261</v>
      </c>
      <c r="N189" s="5">
        <v>0.43</v>
      </c>
      <c r="O189" t="s">
        <v>30</v>
      </c>
      <c r="P189" s="5">
        <v>0.81687869700000004</v>
      </c>
      <c r="Q189" s="6">
        <v>334078.49479999999</v>
      </c>
      <c r="R189" s="7">
        <v>0</v>
      </c>
      <c r="S189" s="7">
        <v>0</v>
      </c>
      <c r="T189" s="6">
        <v>0</v>
      </c>
      <c r="U189" s="6">
        <v>0</v>
      </c>
    </row>
    <row r="190" spans="1:21" x14ac:dyDescent="0.3">
      <c r="A190" t="s">
        <v>21</v>
      </c>
      <c r="B190" t="s">
        <v>22</v>
      </c>
      <c r="C190" t="s">
        <v>23</v>
      </c>
      <c r="D190" t="s">
        <v>265</v>
      </c>
      <c r="E190" t="s">
        <v>25</v>
      </c>
      <c r="F190" t="s">
        <v>26</v>
      </c>
      <c r="G190" t="s">
        <v>27</v>
      </c>
      <c r="H190" t="s">
        <v>28</v>
      </c>
      <c r="I190" t="s">
        <v>28</v>
      </c>
      <c r="J190" t="s">
        <v>28</v>
      </c>
      <c r="K190" t="s">
        <v>29</v>
      </c>
      <c r="L190">
        <v>20</v>
      </c>
      <c r="N190" s="5">
        <v>0</v>
      </c>
      <c r="O190" t="s">
        <v>30</v>
      </c>
      <c r="P190" s="5">
        <v>0.3</v>
      </c>
      <c r="Q190" s="6">
        <v>0</v>
      </c>
      <c r="R190" s="7">
        <v>3.6816310603171587E-4</v>
      </c>
      <c r="S190" s="7">
        <v>1.1165464820805936E-4</v>
      </c>
      <c r="T190" s="6">
        <v>0</v>
      </c>
      <c r="U190" s="6">
        <v>0</v>
      </c>
    </row>
    <row r="191" spans="1:21" x14ac:dyDescent="0.3">
      <c r="A191" t="s">
        <v>21</v>
      </c>
      <c r="B191" t="s">
        <v>22</v>
      </c>
      <c r="C191" t="s">
        <v>23</v>
      </c>
      <c r="D191" t="s">
        <v>265</v>
      </c>
      <c r="E191" t="s">
        <v>25</v>
      </c>
      <c r="F191" t="s">
        <v>31</v>
      </c>
      <c r="G191" t="s">
        <v>32</v>
      </c>
      <c r="H191" t="s">
        <v>28</v>
      </c>
      <c r="I191" t="s">
        <v>28</v>
      </c>
      <c r="J191" t="s">
        <v>28</v>
      </c>
      <c r="K191" t="s">
        <v>29</v>
      </c>
      <c r="L191">
        <v>20</v>
      </c>
      <c r="N191" s="5">
        <v>0</v>
      </c>
      <c r="O191" t="s">
        <v>30</v>
      </c>
      <c r="P191" s="5">
        <v>0.3</v>
      </c>
      <c r="Q191" s="6">
        <v>0</v>
      </c>
      <c r="R191" s="7">
        <v>3.6816310603171587E-4</v>
      </c>
      <c r="S191" s="7">
        <v>1.1165464820805936E-4</v>
      </c>
      <c r="T191" s="6">
        <v>0</v>
      </c>
      <c r="U191" s="6">
        <v>0</v>
      </c>
    </row>
    <row r="192" spans="1:21" x14ac:dyDescent="0.3">
      <c r="A192" t="s">
        <v>21</v>
      </c>
      <c r="B192" t="s">
        <v>22</v>
      </c>
      <c r="C192" t="s">
        <v>23</v>
      </c>
      <c r="D192" t="s">
        <v>265</v>
      </c>
      <c r="E192" t="s">
        <v>25</v>
      </c>
      <c r="F192" t="s">
        <v>41</v>
      </c>
      <c r="G192" t="s">
        <v>266</v>
      </c>
      <c r="H192" t="s">
        <v>267</v>
      </c>
      <c r="I192" t="s">
        <v>918</v>
      </c>
      <c r="J192" t="s">
        <v>267</v>
      </c>
      <c r="K192" t="s">
        <v>44</v>
      </c>
      <c r="L192">
        <v>12</v>
      </c>
      <c r="M192" t="s">
        <v>265</v>
      </c>
      <c r="N192" s="5">
        <v>3.0020699999999999E-3</v>
      </c>
      <c r="O192" t="s">
        <v>30</v>
      </c>
      <c r="P192" s="5">
        <v>0.25</v>
      </c>
      <c r="Q192" s="6">
        <v>357107.80160000001</v>
      </c>
      <c r="R192" s="7">
        <v>1.6401051834691316E-4</v>
      </c>
      <c r="S192" s="7">
        <v>3.1066345400176942E-5</v>
      </c>
      <c r="T192" s="6">
        <v>58.569435646142622</v>
      </c>
      <c r="U192" s="6">
        <v>11.09403430960346</v>
      </c>
    </row>
    <row r="193" spans="1:21" x14ac:dyDescent="0.3">
      <c r="A193" t="s">
        <v>21</v>
      </c>
      <c r="B193" t="s">
        <v>22</v>
      </c>
      <c r="C193" t="s">
        <v>23</v>
      </c>
      <c r="D193" t="s">
        <v>265</v>
      </c>
      <c r="E193" t="s">
        <v>25</v>
      </c>
      <c r="F193" t="s">
        <v>26</v>
      </c>
      <c r="G193" t="s">
        <v>268</v>
      </c>
      <c r="H193" t="s">
        <v>267</v>
      </c>
      <c r="I193" t="s">
        <v>918</v>
      </c>
      <c r="J193" t="s">
        <v>267</v>
      </c>
      <c r="K193" t="s">
        <v>44</v>
      </c>
      <c r="L193">
        <v>12</v>
      </c>
      <c r="M193" t="s">
        <v>265</v>
      </c>
      <c r="N193" s="5">
        <v>3.0020699999999999E-3</v>
      </c>
      <c r="O193" t="s">
        <v>30</v>
      </c>
      <c r="P193" s="5">
        <v>0.25</v>
      </c>
      <c r="Q193" s="6">
        <v>3825.8971980000001</v>
      </c>
      <c r="R193" s="7">
        <v>1.6401051834691316E-4</v>
      </c>
      <c r="S193" s="7">
        <v>3.1066345400176942E-5</v>
      </c>
      <c r="T193" s="6">
        <v>0.62748738258598269</v>
      </c>
      <c r="U193" s="6">
        <v>0.11885664381863716</v>
      </c>
    </row>
    <row r="194" spans="1:21" x14ac:dyDescent="0.3">
      <c r="A194" t="s">
        <v>21</v>
      </c>
      <c r="B194" t="s">
        <v>22</v>
      </c>
      <c r="C194" t="s">
        <v>229</v>
      </c>
      <c r="D194" t="s">
        <v>269</v>
      </c>
      <c r="E194" t="s">
        <v>25</v>
      </c>
      <c r="F194" t="s">
        <v>26</v>
      </c>
      <c r="G194" t="s">
        <v>231</v>
      </c>
      <c r="H194" t="s">
        <v>28</v>
      </c>
      <c r="I194" t="s">
        <v>28</v>
      </c>
      <c r="J194" t="s">
        <v>28</v>
      </c>
      <c r="K194" t="s">
        <v>29</v>
      </c>
      <c r="L194">
        <v>20</v>
      </c>
      <c r="N194" s="5">
        <v>0</v>
      </c>
      <c r="O194" t="s">
        <v>30</v>
      </c>
      <c r="P194" s="5">
        <v>0.3</v>
      </c>
      <c r="Q194" s="6">
        <v>0</v>
      </c>
      <c r="R194" s="7">
        <v>3.6816310603171587E-4</v>
      </c>
      <c r="S194" s="7">
        <v>1.1165464820805937E-4</v>
      </c>
      <c r="T194" s="6">
        <v>0</v>
      </c>
      <c r="U194" s="6">
        <v>0</v>
      </c>
    </row>
    <row r="195" spans="1:21" x14ac:dyDescent="0.3">
      <c r="A195" t="s">
        <v>21</v>
      </c>
      <c r="B195" t="s">
        <v>22</v>
      </c>
      <c r="C195" t="s">
        <v>229</v>
      </c>
      <c r="D195" t="s">
        <v>269</v>
      </c>
      <c r="E195" t="s">
        <v>25</v>
      </c>
      <c r="F195" t="s">
        <v>31</v>
      </c>
      <c r="G195" t="s">
        <v>232</v>
      </c>
      <c r="H195" t="s">
        <v>28</v>
      </c>
      <c r="I195" t="s">
        <v>28</v>
      </c>
      <c r="J195" t="s">
        <v>28</v>
      </c>
      <c r="K195" t="s">
        <v>29</v>
      </c>
      <c r="L195">
        <v>20</v>
      </c>
      <c r="N195" s="5">
        <v>0</v>
      </c>
      <c r="O195" t="s">
        <v>30</v>
      </c>
      <c r="P195" s="5">
        <v>0.3</v>
      </c>
      <c r="Q195" s="6">
        <v>0</v>
      </c>
      <c r="R195" s="7">
        <v>3.6816310603171587E-4</v>
      </c>
      <c r="S195" s="7">
        <v>1.1165464820805937E-4</v>
      </c>
      <c r="T195" s="6">
        <v>0</v>
      </c>
      <c r="U195" s="6">
        <v>0</v>
      </c>
    </row>
    <row r="196" spans="1:21" x14ac:dyDescent="0.3">
      <c r="A196" t="s">
        <v>21</v>
      </c>
      <c r="B196" t="s">
        <v>22</v>
      </c>
      <c r="C196" t="s">
        <v>270</v>
      </c>
      <c r="D196" t="s">
        <v>271</v>
      </c>
      <c r="E196" t="s">
        <v>25</v>
      </c>
      <c r="F196" t="s">
        <v>26</v>
      </c>
      <c r="G196" t="s">
        <v>272</v>
      </c>
      <c r="H196" t="s">
        <v>28</v>
      </c>
      <c r="I196" t="s">
        <v>28</v>
      </c>
      <c r="J196" t="s">
        <v>28</v>
      </c>
      <c r="K196" t="s">
        <v>29</v>
      </c>
      <c r="L196">
        <v>20</v>
      </c>
      <c r="N196" s="5">
        <v>0</v>
      </c>
      <c r="O196" t="s">
        <v>30</v>
      </c>
      <c r="P196" s="5">
        <v>0.3</v>
      </c>
      <c r="Q196" s="6">
        <v>0</v>
      </c>
      <c r="R196" s="7">
        <v>3.6816310603171587E-4</v>
      </c>
      <c r="S196" s="7">
        <v>1.1165464820805937E-4</v>
      </c>
      <c r="T196" s="6">
        <v>0</v>
      </c>
      <c r="U196" s="6">
        <v>0</v>
      </c>
    </row>
    <row r="197" spans="1:21" x14ac:dyDescent="0.3">
      <c r="A197" t="s">
        <v>21</v>
      </c>
      <c r="B197" t="s">
        <v>22</v>
      </c>
      <c r="C197" t="s">
        <v>270</v>
      </c>
      <c r="D197" t="s">
        <v>271</v>
      </c>
      <c r="E197" t="s">
        <v>25</v>
      </c>
      <c r="F197" t="s">
        <v>26</v>
      </c>
      <c r="G197" t="s">
        <v>273</v>
      </c>
      <c r="H197" t="s">
        <v>274</v>
      </c>
      <c r="I197" t="s">
        <v>274</v>
      </c>
      <c r="J197" t="s">
        <v>274</v>
      </c>
      <c r="K197" t="s">
        <v>29</v>
      </c>
      <c r="L197">
        <v>8</v>
      </c>
      <c r="M197" t="s">
        <v>275</v>
      </c>
      <c r="N197" s="5">
        <v>0</v>
      </c>
      <c r="O197" t="s">
        <v>30</v>
      </c>
      <c r="P197" s="5">
        <v>0.28571428599999998</v>
      </c>
      <c r="Q197" s="6">
        <v>0</v>
      </c>
      <c r="R197" s="7">
        <v>1.3562364620156586E-4</v>
      </c>
      <c r="S197" s="7">
        <v>1.0240693518426269E-4</v>
      </c>
      <c r="T197" s="6">
        <v>0</v>
      </c>
      <c r="U197" s="6">
        <v>0</v>
      </c>
    </row>
    <row r="198" spans="1:21" x14ac:dyDescent="0.3">
      <c r="A198" t="s">
        <v>21</v>
      </c>
      <c r="B198" t="s">
        <v>22</v>
      </c>
      <c r="C198" t="s">
        <v>270</v>
      </c>
      <c r="D198" t="s">
        <v>271</v>
      </c>
      <c r="E198" t="s">
        <v>25</v>
      </c>
      <c r="F198" t="s">
        <v>26</v>
      </c>
      <c r="G198" t="s">
        <v>276</v>
      </c>
      <c r="H198" t="s">
        <v>277</v>
      </c>
      <c r="I198" t="s">
        <v>277</v>
      </c>
      <c r="J198" t="s">
        <v>277</v>
      </c>
      <c r="K198" t="s">
        <v>29</v>
      </c>
      <c r="L198">
        <v>10</v>
      </c>
      <c r="M198" t="s">
        <v>278</v>
      </c>
      <c r="N198" s="5">
        <v>0</v>
      </c>
      <c r="O198" t="s">
        <v>30</v>
      </c>
      <c r="P198" s="5">
        <v>0.5</v>
      </c>
      <c r="Q198" s="6">
        <v>0</v>
      </c>
      <c r="R198" s="7">
        <v>0</v>
      </c>
      <c r="S198" s="7">
        <v>0</v>
      </c>
      <c r="T198" s="6">
        <v>0</v>
      </c>
      <c r="U198" s="6">
        <v>0</v>
      </c>
    </row>
    <row r="199" spans="1:21" x14ac:dyDescent="0.3">
      <c r="A199" t="s">
        <v>21</v>
      </c>
      <c r="B199" t="s">
        <v>22</v>
      </c>
      <c r="C199" t="s">
        <v>270</v>
      </c>
      <c r="D199" t="s">
        <v>271</v>
      </c>
      <c r="E199" t="s">
        <v>25</v>
      </c>
      <c r="F199" t="s">
        <v>31</v>
      </c>
      <c r="G199" t="s">
        <v>279</v>
      </c>
      <c r="H199" t="s">
        <v>28</v>
      </c>
      <c r="I199" t="s">
        <v>28</v>
      </c>
      <c r="J199" t="s">
        <v>28</v>
      </c>
      <c r="K199" t="s">
        <v>29</v>
      </c>
      <c r="L199">
        <v>20</v>
      </c>
      <c r="N199" s="5">
        <v>0</v>
      </c>
      <c r="O199" t="s">
        <v>30</v>
      </c>
      <c r="P199" s="5">
        <v>0.3</v>
      </c>
      <c r="Q199" s="6">
        <v>0</v>
      </c>
      <c r="R199" s="7">
        <v>3.6816310603171587E-4</v>
      </c>
      <c r="S199" s="7">
        <v>1.1165464820805937E-4</v>
      </c>
      <c r="T199" s="6">
        <v>0</v>
      </c>
      <c r="U199" s="6">
        <v>0</v>
      </c>
    </row>
    <row r="200" spans="1:21" x14ac:dyDescent="0.3">
      <c r="A200" t="s">
        <v>21</v>
      </c>
      <c r="B200" t="s">
        <v>22</v>
      </c>
      <c r="C200" t="s">
        <v>270</v>
      </c>
      <c r="D200" t="s">
        <v>271</v>
      </c>
      <c r="E200" t="s">
        <v>25</v>
      </c>
      <c r="F200" t="s">
        <v>31</v>
      </c>
      <c r="G200" t="s">
        <v>280</v>
      </c>
      <c r="H200" t="s">
        <v>274</v>
      </c>
      <c r="I200" t="s">
        <v>274</v>
      </c>
      <c r="J200" t="s">
        <v>274</v>
      </c>
      <c r="K200" t="s">
        <v>29</v>
      </c>
      <c r="L200">
        <v>8</v>
      </c>
      <c r="M200" t="s">
        <v>275</v>
      </c>
      <c r="N200" s="5">
        <v>0</v>
      </c>
      <c r="O200" t="s">
        <v>30</v>
      </c>
      <c r="P200" s="5">
        <v>0.28571428599999998</v>
      </c>
      <c r="Q200" s="6">
        <v>0</v>
      </c>
      <c r="R200" s="7">
        <v>1.3562364620156586E-4</v>
      </c>
      <c r="S200" s="7">
        <v>1.0240693518426269E-4</v>
      </c>
      <c r="T200" s="6">
        <v>0</v>
      </c>
      <c r="U200" s="6">
        <v>0</v>
      </c>
    </row>
    <row r="201" spans="1:21" x14ac:dyDescent="0.3">
      <c r="A201" t="s">
        <v>21</v>
      </c>
      <c r="B201" t="s">
        <v>22</v>
      </c>
      <c r="C201" t="s">
        <v>270</v>
      </c>
      <c r="D201" t="s">
        <v>271</v>
      </c>
      <c r="E201" t="s">
        <v>25</v>
      </c>
      <c r="F201" t="s">
        <v>31</v>
      </c>
      <c r="G201" t="s">
        <v>281</v>
      </c>
      <c r="H201" t="s">
        <v>277</v>
      </c>
      <c r="I201" t="s">
        <v>277</v>
      </c>
      <c r="J201" t="s">
        <v>277</v>
      </c>
      <c r="K201" t="s">
        <v>29</v>
      </c>
      <c r="L201">
        <v>10</v>
      </c>
      <c r="M201" t="s">
        <v>278</v>
      </c>
      <c r="N201" s="5">
        <v>0</v>
      </c>
      <c r="O201" t="s">
        <v>30</v>
      </c>
      <c r="P201" s="5">
        <v>0.5</v>
      </c>
      <c r="Q201" s="6">
        <v>0</v>
      </c>
      <c r="R201" s="7">
        <v>0</v>
      </c>
      <c r="S201" s="7">
        <v>0</v>
      </c>
      <c r="T201" s="6">
        <v>0</v>
      </c>
      <c r="U201" s="6">
        <v>0</v>
      </c>
    </row>
    <row r="202" spans="1:21" x14ac:dyDescent="0.3">
      <c r="A202" t="s">
        <v>21</v>
      </c>
      <c r="B202" t="s">
        <v>22</v>
      </c>
      <c r="C202" t="s">
        <v>270</v>
      </c>
      <c r="D202" t="s">
        <v>271</v>
      </c>
      <c r="E202" t="s">
        <v>25</v>
      </c>
      <c r="F202" t="s">
        <v>41</v>
      </c>
      <c r="G202" t="s">
        <v>282</v>
      </c>
      <c r="H202" t="s">
        <v>283</v>
      </c>
      <c r="I202" t="s">
        <v>919</v>
      </c>
      <c r="J202" t="s">
        <v>283</v>
      </c>
      <c r="K202" t="s">
        <v>44</v>
      </c>
      <c r="L202">
        <v>10</v>
      </c>
      <c r="M202" t="s">
        <v>271</v>
      </c>
      <c r="N202" s="5">
        <v>0.5</v>
      </c>
      <c r="O202" t="s">
        <v>30</v>
      </c>
      <c r="P202" s="5">
        <v>0.58333333300000001</v>
      </c>
      <c r="Q202" s="6">
        <v>1178484.166</v>
      </c>
      <c r="R202" s="7">
        <v>8.7961248937062919E-5</v>
      </c>
      <c r="S202" s="7">
        <v>9.2353882791940123E-5</v>
      </c>
      <c r="T202" s="6">
        <v>103.66093909391297</v>
      </c>
      <c r="U202" s="6">
        <v>108.83758853892131</v>
      </c>
    </row>
    <row r="203" spans="1:21" x14ac:dyDescent="0.3">
      <c r="A203" t="s">
        <v>21</v>
      </c>
      <c r="B203" t="s">
        <v>22</v>
      </c>
      <c r="C203" t="s">
        <v>270</v>
      </c>
      <c r="D203" t="s">
        <v>271</v>
      </c>
      <c r="E203" t="s">
        <v>25</v>
      </c>
      <c r="F203" t="s">
        <v>26</v>
      </c>
      <c r="G203" t="s">
        <v>284</v>
      </c>
      <c r="H203" t="s">
        <v>283</v>
      </c>
      <c r="I203" t="s">
        <v>919</v>
      </c>
      <c r="J203" t="s">
        <v>283</v>
      </c>
      <c r="K203" t="s">
        <v>44</v>
      </c>
      <c r="L203">
        <v>10</v>
      </c>
      <c r="M203" t="s">
        <v>271</v>
      </c>
      <c r="N203" s="5">
        <v>0.5</v>
      </c>
      <c r="O203" t="s">
        <v>30</v>
      </c>
      <c r="P203" s="5">
        <v>0.58333333300000001</v>
      </c>
      <c r="Q203" s="6">
        <v>12625.76526</v>
      </c>
      <c r="R203" s="7">
        <v>8.7961248937062919E-5</v>
      </c>
      <c r="S203" s="7">
        <v>9.2353882791940123E-5</v>
      </c>
      <c r="T203" s="6">
        <v>1.110578081055781</v>
      </c>
      <c r="U203" s="6">
        <v>1.1660384449805894</v>
      </c>
    </row>
    <row r="204" spans="1:21" x14ac:dyDescent="0.3">
      <c r="A204" t="s">
        <v>21</v>
      </c>
      <c r="B204" t="s">
        <v>22</v>
      </c>
      <c r="C204" t="s">
        <v>270</v>
      </c>
      <c r="D204" t="s">
        <v>275</v>
      </c>
      <c r="E204" t="s">
        <v>25</v>
      </c>
      <c r="F204" t="s">
        <v>26</v>
      </c>
      <c r="G204" t="s">
        <v>272</v>
      </c>
      <c r="H204" t="s">
        <v>28</v>
      </c>
      <c r="I204" t="s">
        <v>28</v>
      </c>
      <c r="J204" t="s">
        <v>28</v>
      </c>
      <c r="K204" t="s">
        <v>29</v>
      </c>
      <c r="L204">
        <v>20</v>
      </c>
      <c r="N204" s="5">
        <v>0</v>
      </c>
      <c r="O204" t="s">
        <v>30</v>
      </c>
      <c r="P204" s="5">
        <v>0.3</v>
      </c>
      <c r="Q204" s="6">
        <v>0</v>
      </c>
      <c r="R204" s="7">
        <v>3.6816310603171587E-4</v>
      </c>
      <c r="S204" s="7">
        <v>1.1165464820805937E-4</v>
      </c>
      <c r="T204" s="6">
        <v>0</v>
      </c>
      <c r="U204" s="6">
        <v>0</v>
      </c>
    </row>
    <row r="205" spans="1:21" x14ac:dyDescent="0.3">
      <c r="A205" t="s">
        <v>21</v>
      </c>
      <c r="B205" t="s">
        <v>22</v>
      </c>
      <c r="C205" t="s">
        <v>270</v>
      </c>
      <c r="D205" t="s">
        <v>275</v>
      </c>
      <c r="E205" t="s">
        <v>25</v>
      </c>
      <c r="F205" t="s">
        <v>26</v>
      </c>
      <c r="G205" t="s">
        <v>273</v>
      </c>
      <c r="H205" t="s">
        <v>274</v>
      </c>
      <c r="I205" t="s">
        <v>274</v>
      </c>
      <c r="J205" t="s">
        <v>274</v>
      </c>
      <c r="K205" t="s">
        <v>29</v>
      </c>
      <c r="L205">
        <v>8</v>
      </c>
      <c r="M205" t="s">
        <v>275</v>
      </c>
      <c r="N205" s="5">
        <v>0.153</v>
      </c>
      <c r="O205" t="s">
        <v>30</v>
      </c>
      <c r="P205" s="5">
        <v>0.28571428599999998</v>
      </c>
      <c r="Q205" s="6">
        <v>0</v>
      </c>
      <c r="R205" s="7">
        <v>1.3562364620156586E-4</v>
      </c>
      <c r="S205" s="7">
        <v>1.0240693518426269E-4</v>
      </c>
      <c r="T205" s="6">
        <v>0</v>
      </c>
      <c r="U205" s="6">
        <v>0</v>
      </c>
    </row>
    <row r="206" spans="1:21" x14ac:dyDescent="0.3">
      <c r="A206" t="s">
        <v>21</v>
      </c>
      <c r="B206" t="s">
        <v>22</v>
      </c>
      <c r="C206" t="s">
        <v>270</v>
      </c>
      <c r="D206" t="s">
        <v>275</v>
      </c>
      <c r="E206" t="s">
        <v>25</v>
      </c>
      <c r="F206" t="s">
        <v>26</v>
      </c>
      <c r="G206" t="s">
        <v>276</v>
      </c>
      <c r="H206" t="s">
        <v>277</v>
      </c>
      <c r="I206" t="s">
        <v>277</v>
      </c>
      <c r="J206" t="s">
        <v>277</v>
      </c>
      <c r="K206" t="s">
        <v>29</v>
      </c>
      <c r="L206">
        <v>10</v>
      </c>
      <c r="M206" t="s">
        <v>278</v>
      </c>
      <c r="N206" s="5">
        <v>0</v>
      </c>
      <c r="O206" t="s">
        <v>30</v>
      </c>
      <c r="P206" s="5">
        <v>0.5</v>
      </c>
      <c r="Q206" s="6">
        <v>0</v>
      </c>
      <c r="R206" s="7">
        <v>0</v>
      </c>
      <c r="S206" s="7">
        <v>0</v>
      </c>
      <c r="T206" s="6">
        <v>0</v>
      </c>
      <c r="U206" s="6">
        <v>0</v>
      </c>
    </row>
    <row r="207" spans="1:21" x14ac:dyDescent="0.3">
      <c r="A207" t="s">
        <v>21</v>
      </c>
      <c r="B207" t="s">
        <v>22</v>
      </c>
      <c r="C207" t="s">
        <v>270</v>
      </c>
      <c r="D207" t="s">
        <v>275</v>
      </c>
      <c r="E207" t="s">
        <v>25</v>
      </c>
      <c r="F207" t="s">
        <v>31</v>
      </c>
      <c r="G207" t="s">
        <v>279</v>
      </c>
      <c r="H207" t="s">
        <v>28</v>
      </c>
      <c r="I207" t="s">
        <v>28</v>
      </c>
      <c r="J207" t="s">
        <v>28</v>
      </c>
      <c r="K207" t="s">
        <v>29</v>
      </c>
      <c r="L207">
        <v>20</v>
      </c>
      <c r="N207" s="5">
        <v>0</v>
      </c>
      <c r="O207" t="s">
        <v>30</v>
      </c>
      <c r="P207" s="5">
        <v>0.3</v>
      </c>
      <c r="Q207" s="6">
        <v>0</v>
      </c>
      <c r="R207" s="7">
        <v>3.6816310603171587E-4</v>
      </c>
      <c r="S207" s="7">
        <v>1.1165464820805937E-4</v>
      </c>
      <c r="T207" s="6">
        <v>0</v>
      </c>
      <c r="U207" s="6">
        <v>0</v>
      </c>
    </row>
    <row r="208" spans="1:21" x14ac:dyDescent="0.3">
      <c r="A208" t="s">
        <v>21</v>
      </c>
      <c r="B208" t="s">
        <v>22</v>
      </c>
      <c r="C208" t="s">
        <v>270</v>
      </c>
      <c r="D208" t="s">
        <v>275</v>
      </c>
      <c r="E208" t="s">
        <v>25</v>
      </c>
      <c r="F208" t="s">
        <v>31</v>
      </c>
      <c r="G208" t="s">
        <v>280</v>
      </c>
      <c r="H208" t="s">
        <v>274</v>
      </c>
      <c r="I208" t="s">
        <v>274</v>
      </c>
      <c r="J208" t="s">
        <v>274</v>
      </c>
      <c r="K208" t="s">
        <v>29</v>
      </c>
      <c r="L208">
        <v>8</v>
      </c>
      <c r="M208" t="s">
        <v>275</v>
      </c>
      <c r="N208" s="5">
        <v>3.0599999999999999E-2</v>
      </c>
      <c r="O208" t="s">
        <v>30</v>
      </c>
      <c r="P208" s="5">
        <v>0.28571428599999998</v>
      </c>
      <c r="Q208" s="6">
        <v>456401.42790000001</v>
      </c>
      <c r="R208" s="7">
        <v>1.3562364620156586E-4</v>
      </c>
      <c r="S208" s="7">
        <v>1.0240693518426269E-4</v>
      </c>
      <c r="T208" s="6">
        <v>61.898825783399069</v>
      </c>
      <c r="U208" s="6">
        <v>46.738671444960247</v>
      </c>
    </row>
    <row r="209" spans="1:21" x14ac:dyDescent="0.3">
      <c r="A209" t="s">
        <v>21</v>
      </c>
      <c r="B209" t="s">
        <v>22</v>
      </c>
      <c r="C209" t="s">
        <v>270</v>
      </c>
      <c r="D209" t="s">
        <v>275</v>
      </c>
      <c r="E209" t="s">
        <v>25</v>
      </c>
      <c r="F209" t="s">
        <v>31</v>
      </c>
      <c r="G209" t="s">
        <v>281</v>
      </c>
      <c r="H209" t="s">
        <v>277</v>
      </c>
      <c r="I209" t="s">
        <v>277</v>
      </c>
      <c r="J209" t="s">
        <v>277</v>
      </c>
      <c r="K209" t="s">
        <v>29</v>
      </c>
      <c r="L209">
        <v>10</v>
      </c>
      <c r="M209" t="s">
        <v>278</v>
      </c>
      <c r="N209" s="5">
        <v>0</v>
      </c>
      <c r="O209" t="s">
        <v>30</v>
      </c>
      <c r="P209" s="5">
        <v>0.5</v>
      </c>
      <c r="Q209" s="6">
        <v>0</v>
      </c>
      <c r="R209" s="7">
        <v>0</v>
      </c>
      <c r="S209" s="7">
        <v>0</v>
      </c>
      <c r="T209" s="6">
        <v>0</v>
      </c>
      <c r="U209" s="6">
        <v>0</v>
      </c>
    </row>
    <row r="210" spans="1:21" x14ac:dyDescent="0.3">
      <c r="A210" t="s">
        <v>21</v>
      </c>
      <c r="B210" t="s">
        <v>22</v>
      </c>
      <c r="C210" t="s">
        <v>270</v>
      </c>
      <c r="D210" t="s">
        <v>275</v>
      </c>
      <c r="E210" t="s">
        <v>25</v>
      </c>
      <c r="F210" t="s">
        <v>41</v>
      </c>
      <c r="G210" t="s">
        <v>285</v>
      </c>
      <c r="H210" t="s">
        <v>286</v>
      </c>
      <c r="I210" t="s">
        <v>286</v>
      </c>
      <c r="J210" t="s">
        <v>286</v>
      </c>
      <c r="K210" t="s">
        <v>44</v>
      </c>
      <c r="L210">
        <v>10</v>
      </c>
      <c r="M210" t="s">
        <v>275</v>
      </c>
      <c r="N210" s="5">
        <v>0.5</v>
      </c>
      <c r="O210" t="s">
        <v>30</v>
      </c>
      <c r="P210" s="5">
        <v>0.53846153799999996</v>
      </c>
      <c r="Q210" s="6">
        <v>26226275.91</v>
      </c>
      <c r="R210" s="7">
        <v>8.7961248937062919E-5</v>
      </c>
      <c r="S210" s="7">
        <v>9.2353882791940123E-5</v>
      </c>
      <c r="T210" s="6">
        <v>2306.8959840116063</v>
      </c>
      <c r="U210" s="6">
        <v>2422.0984114612229</v>
      </c>
    </row>
    <row r="211" spans="1:21" x14ac:dyDescent="0.3">
      <c r="A211" t="s">
        <v>21</v>
      </c>
      <c r="B211" t="s">
        <v>22</v>
      </c>
      <c r="C211" t="s">
        <v>270</v>
      </c>
      <c r="D211" t="s">
        <v>275</v>
      </c>
      <c r="E211" t="s">
        <v>25</v>
      </c>
      <c r="F211" t="s">
        <v>41</v>
      </c>
      <c r="G211" t="s">
        <v>287</v>
      </c>
      <c r="H211" t="s">
        <v>288</v>
      </c>
      <c r="I211" t="s">
        <v>288</v>
      </c>
      <c r="J211" t="s">
        <v>288</v>
      </c>
      <c r="K211" t="s">
        <v>44</v>
      </c>
      <c r="L211">
        <v>10</v>
      </c>
      <c r="M211" t="s">
        <v>275</v>
      </c>
      <c r="N211" s="5">
        <v>0.5</v>
      </c>
      <c r="O211" t="s">
        <v>30</v>
      </c>
      <c r="P211" s="5">
        <v>0.53333333299999997</v>
      </c>
      <c r="Q211" s="6">
        <v>18982828.27</v>
      </c>
      <c r="R211" s="7">
        <v>8.7961248937062919E-5</v>
      </c>
      <c r="S211" s="7">
        <v>9.2353882791940123E-5</v>
      </c>
      <c r="T211" s="6">
        <v>1669.7532829869854</v>
      </c>
      <c r="U211" s="6">
        <v>1753.1378971071074</v>
      </c>
    </row>
    <row r="212" spans="1:21" x14ac:dyDescent="0.3">
      <c r="A212" t="s">
        <v>21</v>
      </c>
      <c r="B212" t="s">
        <v>22</v>
      </c>
      <c r="C212" t="s">
        <v>270</v>
      </c>
      <c r="D212" t="s">
        <v>275</v>
      </c>
      <c r="E212" t="s">
        <v>25</v>
      </c>
      <c r="F212" t="s">
        <v>26</v>
      </c>
      <c r="G212" t="s">
        <v>289</v>
      </c>
      <c r="H212" t="s">
        <v>286</v>
      </c>
      <c r="I212" t="s">
        <v>286</v>
      </c>
      <c r="J212" t="s">
        <v>286</v>
      </c>
      <c r="K212" t="s">
        <v>44</v>
      </c>
      <c r="L212">
        <v>10</v>
      </c>
      <c r="M212" t="s">
        <v>275</v>
      </c>
      <c r="N212" s="5">
        <v>0.5</v>
      </c>
      <c r="O212" t="s">
        <v>30</v>
      </c>
      <c r="P212" s="5">
        <v>0.53846153799999996</v>
      </c>
      <c r="Q212" s="6">
        <v>280976.87920000002</v>
      </c>
      <c r="R212" s="7">
        <v>8.7961248937062919E-5</v>
      </c>
      <c r="S212" s="7">
        <v>9.2353882791940123E-5</v>
      </c>
      <c r="T212" s="6">
        <v>24.715077216870259</v>
      </c>
      <c r="U212" s="6">
        <v>25.949305768881921</v>
      </c>
    </row>
    <row r="213" spans="1:21" x14ac:dyDescent="0.3">
      <c r="A213" t="s">
        <v>21</v>
      </c>
      <c r="B213" t="s">
        <v>22</v>
      </c>
      <c r="C213" t="s">
        <v>270</v>
      </c>
      <c r="D213" t="s">
        <v>275</v>
      </c>
      <c r="E213" t="s">
        <v>25</v>
      </c>
      <c r="F213" t="s">
        <v>26</v>
      </c>
      <c r="G213" t="s">
        <v>290</v>
      </c>
      <c r="H213" t="s">
        <v>288</v>
      </c>
      <c r="I213" t="s">
        <v>288</v>
      </c>
      <c r="J213" t="s">
        <v>288</v>
      </c>
      <c r="K213" t="s">
        <v>44</v>
      </c>
      <c r="L213">
        <v>10</v>
      </c>
      <c r="M213" t="s">
        <v>275</v>
      </c>
      <c r="N213" s="5">
        <v>0.5</v>
      </c>
      <c r="O213" t="s">
        <v>30</v>
      </c>
      <c r="P213" s="5">
        <v>0.53333333299999997</v>
      </c>
      <c r="Q213" s="6">
        <v>203373.74110000001</v>
      </c>
      <c r="R213" s="7">
        <v>8.7961248937062919E-5</v>
      </c>
      <c r="S213" s="7">
        <v>9.2353882791940123E-5</v>
      </c>
      <c r="T213" s="6">
        <v>17.889008268158886</v>
      </c>
      <c r="U213" s="6">
        <v>18.782354648507777</v>
      </c>
    </row>
    <row r="214" spans="1:21" x14ac:dyDescent="0.3">
      <c r="A214" t="s">
        <v>21</v>
      </c>
      <c r="B214" t="s">
        <v>22</v>
      </c>
      <c r="C214" t="s">
        <v>270</v>
      </c>
      <c r="D214" t="s">
        <v>291</v>
      </c>
      <c r="E214" t="s">
        <v>25</v>
      </c>
      <c r="F214" t="s">
        <v>26</v>
      </c>
      <c r="G214" t="s">
        <v>272</v>
      </c>
      <c r="H214" t="s">
        <v>28</v>
      </c>
      <c r="I214" t="s">
        <v>28</v>
      </c>
      <c r="J214" t="s">
        <v>28</v>
      </c>
      <c r="K214" t="s">
        <v>29</v>
      </c>
      <c r="L214">
        <v>20</v>
      </c>
      <c r="N214" s="5">
        <v>0</v>
      </c>
      <c r="O214" t="s">
        <v>30</v>
      </c>
      <c r="P214" s="5">
        <v>0.3</v>
      </c>
      <c r="Q214" s="6">
        <v>0</v>
      </c>
      <c r="R214" s="7">
        <v>3.6816310603171587E-4</v>
      </c>
      <c r="S214" s="7">
        <v>1.1165464820805937E-4</v>
      </c>
      <c r="T214" s="6">
        <v>0</v>
      </c>
      <c r="U214" s="6">
        <v>0</v>
      </c>
    </row>
    <row r="215" spans="1:21" x14ac:dyDescent="0.3">
      <c r="A215" t="s">
        <v>21</v>
      </c>
      <c r="B215" t="s">
        <v>22</v>
      </c>
      <c r="C215" t="s">
        <v>270</v>
      </c>
      <c r="D215" t="s">
        <v>291</v>
      </c>
      <c r="E215" t="s">
        <v>25</v>
      </c>
      <c r="F215" t="s">
        <v>26</v>
      </c>
      <c r="G215" t="s">
        <v>273</v>
      </c>
      <c r="H215" t="s">
        <v>274</v>
      </c>
      <c r="I215" t="s">
        <v>274</v>
      </c>
      <c r="J215" t="s">
        <v>274</v>
      </c>
      <c r="K215" t="s">
        <v>29</v>
      </c>
      <c r="L215">
        <v>8</v>
      </c>
      <c r="M215" t="s">
        <v>275</v>
      </c>
      <c r="N215" s="5">
        <v>0</v>
      </c>
      <c r="O215" t="s">
        <v>30</v>
      </c>
      <c r="P215" s="5">
        <v>0.28571428599999998</v>
      </c>
      <c r="Q215" s="6">
        <v>0</v>
      </c>
      <c r="R215" s="7">
        <v>1.3562364620156586E-4</v>
      </c>
      <c r="S215" s="7">
        <v>1.0240693518426269E-4</v>
      </c>
      <c r="T215" s="6">
        <v>0</v>
      </c>
      <c r="U215" s="6">
        <v>0</v>
      </c>
    </row>
    <row r="216" spans="1:21" x14ac:dyDescent="0.3">
      <c r="A216" t="s">
        <v>21</v>
      </c>
      <c r="B216" t="s">
        <v>22</v>
      </c>
      <c r="C216" t="s">
        <v>270</v>
      </c>
      <c r="D216" t="s">
        <v>291</v>
      </c>
      <c r="E216" t="s">
        <v>25</v>
      </c>
      <c r="F216" t="s">
        <v>26</v>
      </c>
      <c r="G216" t="s">
        <v>276</v>
      </c>
      <c r="H216" t="s">
        <v>277</v>
      </c>
      <c r="I216" t="s">
        <v>277</v>
      </c>
      <c r="J216" t="s">
        <v>277</v>
      </c>
      <c r="K216" t="s">
        <v>29</v>
      </c>
      <c r="L216">
        <v>10</v>
      </c>
      <c r="M216" t="s">
        <v>278</v>
      </c>
      <c r="N216" s="5">
        <v>0</v>
      </c>
      <c r="O216" t="s">
        <v>30</v>
      </c>
      <c r="P216" s="5">
        <v>0.5</v>
      </c>
      <c r="Q216" s="6">
        <v>0</v>
      </c>
      <c r="R216" s="7">
        <v>0</v>
      </c>
      <c r="S216" s="7">
        <v>0</v>
      </c>
      <c r="T216" s="6">
        <v>0</v>
      </c>
      <c r="U216" s="6">
        <v>0</v>
      </c>
    </row>
    <row r="217" spans="1:21" x14ac:dyDescent="0.3">
      <c r="A217" t="s">
        <v>21</v>
      </c>
      <c r="B217" t="s">
        <v>22</v>
      </c>
      <c r="C217" t="s">
        <v>270</v>
      </c>
      <c r="D217" t="s">
        <v>291</v>
      </c>
      <c r="E217" t="s">
        <v>25</v>
      </c>
      <c r="F217" t="s">
        <v>31</v>
      </c>
      <c r="G217" t="s">
        <v>279</v>
      </c>
      <c r="H217" t="s">
        <v>28</v>
      </c>
      <c r="I217" t="s">
        <v>28</v>
      </c>
      <c r="J217" t="s">
        <v>28</v>
      </c>
      <c r="K217" t="s">
        <v>29</v>
      </c>
      <c r="L217">
        <v>20</v>
      </c>
      <c r="N217" s="5">
        <v>0</v>
      </c>
      <c r="O217" t="s">
        <v>30</v>
      </c>
      <c r="P217" s="5">
        <v>0.3</v>
      </c>
      <c r="Q217" s="6">
        <v>0</v>
      </c>
      <c r="R217" s="7">
        <v>3.6816310603171587E-4</v>
      </c>
      <c r="S217" s="7">
        <v>1.1165464820805937E-4</v>
      </c>
      <c r="T217" s="6">
        <v>0</v>
      </c>
      <c r="U217" s="6">
        <v>0</v>
      </c>
    </row>
    <row r="218" spans="1:21" x14ac:dyDescent="0.3">
      <c r="A218" t="s">
        <v>21</v>
      </c>
      <c r="B218" t="s">
        <v>22</v>
      </c>
      <c r="C218" t="s">
        <v>270</v>
      </c>
      <c r="D218" t="s">
        <v>291</v>
      </c>
      <c r="E218" t="s">
        <v>25</v>
      </c>
      <c r="F218" t="s">
        <v>31</v>
      </c>
      <c r="G218" t="s">
        <v>280</v>
      </c>
      <c r="H218" t="s">
        <v>274</v>
      </c>
      <c r="I218" t="s">
        <v>274</v>
      </c>
      <c r="J218" t="s">
        <v>274</v>
      </c>
      <c r="K218" t="s">
        <v>29</v>
      </c>
      <c r="L218">
        <v>8</v>
      </c>
      <c r="M218" t="s">
        <v>275</v>
      </c>
      <c r="N218" s="5">
        <v>0</v>
      </c>
      <c r="O218" t="s">
        <v>30</v>
      </c>
      <c r="P218" s="5">
        <v>0.28571428599999998</v>
      </c>
      <c r="Q218" s="6">
        <v>0</v>
      </c>
      <c r="R218" s="7">
        <v>1.3562364620156586E-4</v>
      </c>
      <c r="S218" s="7">
        <v>1.0240693518426269E-4</v>
      </c>
      <c r="T218" s="6">
        <v>0</v>
      </c>
      <c r="U218" s="6">
        <v>0</v>
      </c>
    </row>
    <row r="219" spans="1:21" x14ac:dyDescent="0.3">
      <c r="A219" t="s">
        <v>21</v>
      </c>
      <c r="B219" t="s">
        <v>22</v>
      </c>
      <c r="C219" t="s">
        <v>270</v>
      </c>
      <c r="D219" t="s">
        <v>291</v>
      </c>
      <c r="E219" t="s">
        <v>25</v>
      </c>
      <c r="F219" t="s">
        <v>31</v>
      </c>
      <c r="G219" t="s">
        <v>281</v>
      </c>
      <c r="H219" t="s">
        <v>277</v>
      </c>
      <c r="I219" t="s">
        <v>277</v>
      </c>
      <c r="J219" t="s">
        <v>277</v>
      </c>
      <c r="K219" t="s">
        <v>29</v>
      </c>
      <c r="L219">
        <v>10</v>
      </c>
      <c r="M219" t="s">
        <v>278</v>
      </c>
      <c r="N219" s="5">
        <v>0</v>
      </c>
      <c r="O219" t="s">
        <v>30</v>
      </c>
      <c r="P219" s="5">
        <v>0.5</v>
      </c>
      <c r="Q219" s="6">
        <v>0</v>
      </c>
      <c r="R219" s="7">
        <v>0</v>
      </c>
      <c r="S219" s="7">
        <v>0</v>
      </c>
      <c r="T219" s="6">
        <v>0</v>
      </c>
      <c r="U219" s="6">
        <v>0</v>
      </c>
    </row>
    <row r="220" spans="1:21" x14ac:dyDescent="0.3">
      <c r="A220" t="s">
        <v>21</v>
      </c>
      <c r="B220" t="s">
        <v>22</v>
      </c>
      <c r="C220" t="s">
        <v>270</v>
      </c>
      <c r="D220" t="s">
        <v>291</v>
      </c>
      <c r="E220" t="s">
        <v>25</v>
      </c>
      <c r="F220" t="s">
        <v>41</v>
      </c>
      <c r="G220" t="s">
        <v>292</v>
      </c>
      <c r="H220" t="s">
        <v>293</v>
      </c>
      <c r="I220" t="s">
        <v>293</v>
      </c>
      <c r="J220" t="s">
        <v>293</v>
      </c>
      <c r="K220" t="s">
        <v>44</v>
      </c>
      <c r="L220">
        <v>15</v>
      </c>
      <c r="M220" t="s">
        <v>291</v>
      </c>
      <c r="N220" s="5">
        <v>0</v>
      </c>
      <c r="O220" t="s">
        <v>30</v>
      </c>
      <c r="P220" s="5">
        <v>0.1875</v>
      </c>
      <c r="Q220" s="6">
        <v>0</v>
      </c>
      <c r="R220" s="7">
        <v>0</v>
      </c>
      <c r="S220" s="7">
        <v>1.876378913356902E-10</v>
      </c>
      <c r="T220" s="6">
        <v>0</v>
      </c>
      <c r="U220" s="6">
        <v>0</v>
      </c>
    </row>
    <row r="221" spans="1:21" x14ac:dyDescent="0.3">
      <c r="A221" t="s">
        <v>21</v>
      </c>
      <c r="B221" t="s">
        <v>22</v>
      </c>
      <c r="C221" t="s">
        <v>270</v>
      </c>
      <c r="D221" t="s">
        <v>291</v>
      </c>
      <c r="E221" t="s">
        <v>25</v>
      </c>
      <c r="F221" t="s">
        <v>41</v>
      </c>
      <c r="G221" t="s">
        <v>294</v>
      </c>
      <c r="H221" t="s">
        <v>295</v>
      </c>
      <c r="I221" t="s">
        <v>295</v>
      </c>
      <c r="J221" t="s">
        <v>295</v>
      </c>
      <c r="K221" t="s">
        <v>44</v>
      </c>
      <c r="L221">
        <v>15</v>
      </c>
      <c r="M221" t="s">
        <v>291</v>
      </c>
      <c r="N221" s="5">
        <v>0.79</v>
      </c>
      <c r="O221" t="s">
        <v>30</v>
      </c>
      <c r="P221" s="5">
        <v>0.4375</v>
      </c>
      <c r="Q221" s="6">
        <v>6804112.591</v>
      </c>
      <c r="R221" s="7">
        <v>0</v>
      </c>
      <c r="S221" s="7">
        <v>5.8248732226484634E-11</v>
      </c>
      <c r="T221" s="6">
        <v>0</v>
      </c>
      <c r="U221" s="6">
        <v>3.9633093235201159E-4</v>
      </c>
    </row>
    <row r="222" spans="1:21" x14ac:dyDescent="0.3">
      <c r="A222" t="s">
        <v>21</v>
      </c>
      <c r="B222" t="s">
        <v>22</v>
      </c>
      <c r="C222" t="s">
        <v>270</v>
      </c>
      <c r="D222" t="s">
        <v>291</v>
      </c>
      <c r="E222" t="s">
        <v>25</v>
      </c>
      <c r="F222" t="s">
        <v>26</v>
      </c>
      <c r="G222" t="s">
        <v>296</v>
      </c>
      <c r="H222" t="s">
        <v>293</v>
      </c>
      <c r="I222" t="s">
        <v>293</v>
      </c>
      <c r="J222" t="s">
        <v>293</v>
      </c>
      <c r="K222" t="s">
        <v>44</v>
      </c>
      <c r="L222">
        <v>15</v>
      </c>
      <c r="M222" t="s">
        <v>291</v>
      </c>
      <c r="N222" s="5">
        <v>0</v>
      </c>
      <c r="O222" t="s">
        <v>30</v>
      </c>
      <c r="P222" s="5">
        <v>0.1875</v>
      </c>
      <c r="Q222" s="6">
        <v>0</v>
      </c>
      <c r="R222" s="7">
        <v>0</v>
      </c>
      <c r="S222" s="7">
        <v>1.876378913356902E-10</v>
      </c>
      <c r="T222" s="6">
        <v>0</v>
      </c>
      <c r="U222" s="6">
        <v>0</v>
      </c>
    </row>
    <row r="223" spans="1:21" x14ac:dyDescent="0.3">
      <c r="A223" t="s">
        <v>21</v>
      </c>
      <c r="B223" t="s">
        <v>22</v>
      </c>
      <c r="C223" t="s">
        <v>270</v>
      </c>
      <c r="D223" t="s">
        <v>291</v>
      </c>
      <c r="E223" t="s">
        <v>25</v>
      </c>
      <c r="F223" t="s">
        <v>26</v>
      </c>
      <c r="G223" t="s">
        <v>297</v>
      </c>
      <c r="H223" t="s">
        <v>295</v>
      </c>
      <c r="I223" t="s">
        <v>295</v>
      </c>
      <c r="J223" t="s">
        <v>295</v>
      </c>
      <c r="K223" t="s">
        <v>44</v>
      </c>
      <c r="L223">
        <v>15</v>
      </c>
      <c r="M223" t="s">
        <v>291</v>
      </c>
      <c r="N223" s="5">
        <v>0.79</v>
      </c>
      <c r="O223" t="s">
        <v>30</v>
      </c>
      <c r="P223" s="5">
        <v>0.4375</v>
      </c>
      <c r="Q223" s="6">
        <v>72896.294020000001</v>
      </c>
      <c r="R223" s="7">
        <v>0</v>
      </c>
      <c r="S223" s="7">
        <v>5.8248732226484634E-11</v>
      </c>
      <c r="T223" s="6">
        <v>0</v>
      </c>
      <c r="U223" s="6">
        <v>4.2461167106740728E-6</v>
      </c>
    </row>
    <row r="224" spans="1:21" x14ac:dyDescent="0.3">
      <c r="A224" t="s">
        <v>21</v>
      </c>
      <c r="B224" t="s">
        <v>22</v>
      </c>
      <c r="C224" t="s">
        <v>34</v>
      </c>
      <c r="D224" t="s">
        <v>298</v>
      </c>
      <c r="E224" t="s">
        <v>25</v>
      </c>
      <c r="F224" t="s">
        <v>26</v>
      </c>
      <c r="G224" t="s">
        <v>36</v>
      </c>
      <c r="H224" t="s">
        <v>28</v>
      </c>
      <c r="I224" t="s">
        <v>28</v>
      </c>
      <c r="J224" t="s">
        <v>28</v>
      </c>
      <c r="K224" t="s">
        <v>29</v>
      </c>
      <c r="L224">
        <v>20</v>
      </c>
      <c r="N224" s="5">
        <v>0</v>
      </c>
      <c r="O224" t="s">
        <v>30</v>
      </c>
      <c r="P224" s="5">
        <v>0.3</v>
      </c>
      <c r="Q224" s="6">
        <v>0</v>
      </c>
      <c r="R224" s="7">
        <v>3.6816310603171592E-4</v>
      </c>
      <c r="S224" s="7">
        <v>1.1165464820805937E-4</v>
      </c>
      <c r="T224" s="6">
        <v>0</v>
      </c>
      <c r="U224" s="6">
        <v>0</v>
      </c>
    </row>
    <row r="225" spans="1:21" x14ac:dyDescent="0.3">
      <c r="A225" t="s">
        <v>21</v>
      </c>
      <c r="B225" t="s">
        <v>22</v>
      </c>
      <c r="C225" t="s">
        <v>34</v>
      </c>
      <c r="D225" t="s">
        <v>298</v>
      </c>
      <c r="E225" t="s">
        <v>25</v>
      </c>
      <c r="F225" t="s">
        <v>26</v>
      </c>
      <c r="G225" t="s">
        <v>37</v>
      </c>
      <c r="H225" t="s">
        <v>38</v>
      </c>
      <c r="I225" t="s">
        <v>38</v>
      </c>
      <c r="J225" t="s">
        <v>38</v>
      </c>
      <c r="K225" t="s">
        <v>29</v>
      </c>
      <c r="L225">
        <v>5</v>
      </c>
      <c r="N225" s="5">
        <v>0.22500000000000001</v>
      </c>
      <c r="O225" t="s">
        <v>30</v>
      </c>
      <c r="P225" s="5">
        <v>2.3657109999999999E-2</v>
      </c>
      <c r="Q225" s="6">
        <v>3877.8887279999999</v>
      </c>
      <c r="R225" s="7">
        <v>1.1015087511623278E-4</v>
      </c>
      <c r="S225" s="7">
        <v>8.5949592175893486E-5</v>
      </c>
      <c r="T225" s="6">
        <v>0.42715283699257478</v>
      </c>
      <c r="U225" s="6">
        <v>0.33330295467509435</v>
      </c>
    </row>
    <row r="226" spans="1:21" x14ac:dyDescent="0.3">
      <c r="A226" t="s">
        <v>21</v>
      </c>
      <c r="B226" t="s">
        <v>22</v>
      </c>
      <c r="C226" t="s">
        <v>34</v>
      </c>
      <c r="D226" t="s">
        <v>298</v>
      </c>
      <c r="E226" t="s">
        <v>25</v>
      </c>
      <c r="F226" t="s">
        <v>31</v>
      </c>
      <c r="G226" t="s">
        <v>39</v>
      </c>
      <c r="H226" t="s">
        <v>28</v>
      </c>
      <c r="I226" t="s">
        <v>28</v>
      </c>
      <c r="J226" t="s">
        <v>28</v>
      </c>
      <c r="K226" t="s">
        <v>29</v>
      </c>
      <c r="L226">
        <v>20</v>
      </c>
      <c r="N226" s="5">
        <v>0</v>
      </c>
      <c r="O226" t="s">
        <v>30</v>
      </c>
      <c r="P226" s="5">
        <v>0.3</v>
      </c>
      <c r="Q226" s="6">
        <v>0</v>
      </c>
      <c r="R226" s="7">
        <v>3.6816310603171592E-4</v>
      </c>
      <c r="S226" s="7">
        <v>1.1165464820805937E-4</v>
      </c>
      <c r="T226" s="6">
        <v>0</v>
      </c>
      <c r="U226" s="6">
        <v>0</v>
      </c>
    </row>
    <row r="227" spans="1:21" x14ac:dyDescent="0.3">
      <c r="A227" t="s">
        <v>21</v>
      </c>
      <c r="B227" t="s">
        <v>22</v>
      </c>
      <c r="C227" t="s">
        <v>34</v>
      </c>
      <c r="D227" t="s">
        <v>298</v>
      </c>
      <c r="E227" t="s">
        <v>25</v>
      </c>
      <c r="F227" t="s">
        <v>31</v>
      </c>
      <c r="G227" t="s">
        <v>40</v>
      </c>
      <c r="H227" t="s">
        <v>38</v>
      </c>
      <c r="I227" t="s">
        <v>38</v>
      </c>
      <c r="J227" t="s">
        <v>38</v>
      </c>
      <c r="K227" t="s">
        <v>29</v>
      </c>
      <c r="L227">
        <v>5</v>
      </c>
      <c r="N227" s="5">
        <v>0.22500000000000001</v>
      </c>
      <c r="O227" t="s">
        <v>30</v>
      </c>
      <c r="P227" s="5">
        <v>2.3657109999999999E-2</v>
      </c>
      <c r="Q227" s="6">
        <v>361960.67340000003</v>
      </c>
      <c r="R227" s="7">
        <v>1.1015087511623278E-4</v>
      </c>
      <c r="S227" s="7">
        <v>8.5949592175893486E-5</v>
      </c>
      <c r="T227" s="6">
        <v>39.870284932670927</v>
      </c>
      <c r="U227" s="6">
        <v>31.110372262441778</v>
      </c>
    </row>
    <row r="228" spans="1:21" x14ac:dyDescent="0.3">
      <c r="A228" t="s">
        <v>21</v>
      </c>
      <c r="B228" t="s">
        <v>22</v>
      </c>
      <c r="C228" t="s">
        <v>34</v>
      </c>
      <c r="D228" t="s">
        <v>298</v>
      </c>
      <c r="E228" t="s">
        <v>25</v>
      </c>
      <c r="F228" t="s">
        <v>41</v>
      </c>
      <c r="G228" t="s">
        <v>299</v>
      </c>
      <c r="H228" t="s">
        <v>300</v>
      </c>
      <c r="I228" t="s">
        <v>920</v>
      </c>
      <c r="J228" t="s">
        <v>300</v>
      </c>
      <c r="K228" t="s">
        <v>44</v>
      </c>
      <c r="L228">
        <v>4</v>
      </c>
      <c r="M228" t="s">
        <v>298</v>
      </c>
      <c r="N228" s="5">
        <v>0.35</v>
      </c>
      <c r="O228" t="s">
        <v>30</v>
      </c>
      <c r="P228" s="5">
        <v>0.43618773199999999</v>
      </c>
      <c r="Q228" s="6">
        <v>12304339.52</v>
      </c>
      <c r="R228" s="7">
        <v>1.5854583762120456E-4</v>
      </c>
      <c r="S228" s="7">
        <v>3.3989246730925515E-5</v>
      </c>
      <c r="T228" s="6">
        <v>1950.8018155740899</v>
      </c>
      <c r="U228" s="6">
        <v>418.21523180635762</v>
      </c>
    </row>
    <row r="229" spans="1:21" x14ac:dyDescent="0.3">
      <c r="A229" t="s">
        <v>21</v>
      </c>
      <c r="B229" t="s">
        <v>22</v>
      </c>
      <c r="C229" t="s">
        <v>34</v>
      </c>
      <c r="D229" t="s">
        <v>298</v>
      </c>
      <c r="E229" t="s">
        <v>25</v>
      </c>
      <c r="F229" t="s">
        <v>41</v>
      </c>
      <c r="G229" t="s">
        <v>301</v>
      </c>
      <c r="H229" t="s">
        <v>302</v>
      </c>
      <c r="I229" t="s">
        <v>921</v>
      </c>
      <c r="J229" t="s">
        <v>302</v>
      </c>
      <c r="K229" t="s">
        <v>44</v>
      </c>
      <c r="L229">
        <v>5</v>
      </c>
      <c r="M229" t="s">
        <v>298</v>
      </c>
      <c r="N229" s="5">
        <v>0.01</v>
      </c>
      <c r="O229" t="s">
        <v>30</v>
      </c>
      <c r="P229" s="5">
        <v>0.42608695699999999</v>
      </c>
      <c r="Q229" s="6">
        <v>290984.48879999999</v>
      </c>
      <c r="R229" s="7">
        <v>9.0663037553895265E-5</v>
      </c>
      <c r="S229" s="7">
        <v>5.2936877182219177E-5</v>
      </c>
      <c r="T229" s="6">
        <v>26.381537635675414</v>
      </c>
      <c r="U229" s="6">
        <v>15.403810145536431</v>
      </c>
    </row>
    <row r="230" spans="1:21" x14ac:dyDescent="0.3">
      <c r="A230" t="s">
        <v>21</v>
      </c>
      <c r="B230" t="s">
        <v>22</v>
      </c>
      <c r="C230" t="s">
        <v>34</v>
      </c>
      <c r="D230" t="s">
        <v>298</v>
      </c>
      <c r="E230" t="s">
        <v>25</v>
      </c>
      <c r="F230" t="s">
        <v>26</v>
      </c>
      <c r="G230" t="s">
        <v>303</v>
      </c>
      <c r="H230" t="s">
        <v>300</v>
      </c>
      <c r="I230" t="s">
        <v>920</v>
      </c>
      <c r="J230" t="s">
        <v>300</v>
      </c>
      <c r="K230" t="s">
        <v>44</v>
      </c>
      <c r="L230">
        <v>4</v>
      </c>
      <c r="M230" t="s">
        <v>298</v>
      </c>
      <c r="N230" s="5">
        <v>0.35</v>
      </c>
      <c r="O230" t="s">
        <v>30</v>
      </c>
      <c r="P230" s="5">
        <v>0.43618773199999999</v>
      </c>
      <c r="Q230" s="6">
        <v>131823.32610000001</v>
      </c>
      <c r="R230" s="7">
        <v>1.5854583762120456E-4</v>
      </c>
      <c r="S230" s="7">
        <v>3.3989246730925515E-5</v>
      </c>
      <c r="T230" s="6">
        <v>20.900039654537697</v>
      </c>
      <c r="U230" s="6">
        <v>4.4805755557041538</v>
      </c>
    </row>
    <row r="231" spans="1:21" x14ac:dyDescent="0.3">
      <c r="A231" t="s">
        <v>21</v>
      </c>
      <c r="B231" t="s">
        <v>22</v>
      </c>
      <c r="C231" t="s">
        <v>34</v>
      </c>
      <c r="D231" t="s">
        <v>298</v>
      </c>
      <c r="E231" t="s">
        <v>25</v>
      </c>
      <c r="F231" t="s">
        <v>26</v>
      </c>
      <c r="G231" t="s">
        <v>304</v>
      </c>
      <c r="H231" t="s">
        <v>302</v>
      </c>
      <c r="I231" t="s">
        <v>921</v>
      </c>
      <c r="J231" t="s">
        <v>302</v>
      </c>
      <c r="K231" t="s">
        <v>44</v>
      </c>
      <c r="L231">
        <v>5</v>
      </c>
      <c r="M231" t="s">
        <v>298</v>
      </c>
      <c r="N231" s="5">
        <v>0.01</v>
      </c>
      <c r="O231" t="s">
        <v>30</v>
      </c>
      <c r="P231" s="5">
        <v>0.42608695699999999</v>
      </c>
      <c r="Q231" s="6">
        <v>3117.4808739999999</v>
      </c>
      <c r="R231" s="7">
        <v>9.0663037553895265E-5</v>
      </c>
      <c r="S231" s="7">
        <v>5.2936877182219177E-5</v>
      </c>
      <c r="T231" s="6">
        <v>0.28264028555301224</v>
      </c>
      <c r="U231" s="6">
        <v>0.16502970214485529</v>
      </c>
    </row>
    <row r="232" spans="1:21" x14ac:dyDescent="0.3">
      <c r="A232" t="s">
        <v>21</v>
      </c>
      <c r="B232" t="s">
        <v>22</v>
      </c>
      <c r="C232" t="s">
        <v>80</v>
      </c>
      <c r="D232" t="s">
        <v>109</v>
      </c>
      <c r="E232" t="s">
        <v>25</v>
      </c>
      <c r="F232" t="s">
        <v>26</v>
      </c>
      <c r="G232" t="s">
        <v>82</v>
      </c>
      <c r="H232" t="s">
        <v>28</v>
      </c>
      <c r="I232" t="s">
        <v>28</v>
      </c>
      <c r="J232" t="s">
        <v>28</v>
      </c>
      <c r="K232" t="s">
        <v>29</v>
      </c>
      <c r="L232">
        <v>20</v>
      </c>
      <c r="N232" s="5">
        <v>0</v>
      </c>
      <c r="O232" t="s">
        <v>30</v>
      </c>
      <c r="P232" s="5">
        <v>0.3</v>
      </c>
      <c r="Q232" s="6">
        <v>0</v>
      </c>
      <c r="R232" s="7">
        <v>0</v>
      </c>
      <c r="S232" s="7">
        <v>2.5742209347103402E-4</v>
      </c>
      <c r="T232" s="6">
        <v>0</v>
      </c>
      <c r="U232" s="6">
        <v>0</v>
      </c>
    </row>
    <row r="233" spans="1:21" x14ac:dyDescent="0.3">
      <c r="A233" t="s">
        <v>21</v>
      </c>
      <c r="B233" t="s">
        <v>22</v>
      </c>
      <c r="C233" t="s">
        <v>80</v>
      </c>
      <c r="D233" t="s">
        <v>109</v>
      </c>
      <c r="E233" t="s">
        <v>25</v>
      </c>
      <c r="F233" t="s">
        <v>26</v>
      </c>
      <c r="G233" t="s">
        <v>87</v>
      </c>
      <c r="H233" t="s">
        <v>88</v>
      </c>
      <c r="I233" t="s">
        <v>900</v>
      </c>
      <c r="J233" t="s">
        <v>88</v>
      </c>
      <c r="K233" t="s">
        <v>29</v>
      </c>
      <c r="L233">
        <v>20</v>
      </c>
      <c r="N233" s="5">
        <v>0.72</v>
      </c>
      <c r="O233" t="s">
        <v>30</v>
      </c>
      <c r="P233" s="5">
        <v>3.9896204999999997E-2</v>
      </c>
      <c r="Q233" s="6">
        <v>7956.7956979999999</v>
      </c>
      <c r="R233" s="7">
        <v>0</v>
      </c>
      <c r="S233" s="7">
        <v>2.5155409608354292E-3</v>
      </c>
      <c r="T233" s="6">
        <v>0</v>
      </c>
      <c r="U233" s="6">
        <v>20.015645495318129</v>
      </c>
    </row>
    <row r="234" spans="1:21" x14ac:dyDescent="0.3">
      <c r="A234" t="s">
        <v>21</v>
      </c>
      <c r="B234" t="s">
        <v>22</v>
      </c>
      <c r="C234" t="s">
        <v>80</v>
      </c>
      <c r="D234" t="s">
        <v>109</v>
      </c>
      <c r="E234" t="s">
        <v>25</v>
      </c>
      <c r="F234" t="s">
        <v>26</v>
      </c>
      <c r="G234" t="s">
        <v>89</v>
      </c>
      <c r="H234" t="s">
        <v>90</v>
      </c>
      <c r="I234" t="s">
        <v>901</v>
      </c>
      <c r="J234" t="s">
        <v>90</v>
      </c>
      <c r="K234" t="s">
        <v>29</v>
      </c>
      <c r="L234">
        <v>20</v>
      </c>
      <c r="N234" s="5">
        <v>0</v>
      </c>
      <c r="O234" t="s">
        <v>30</v>
      </c>
      <c r="P234" s="5">
        <v>0.33288257799999998</v>
      </c>
      <c r="Q234" s="6">
        <v>0</v>
      </c>
      <c r="R234" s="7">
        <v>0</v>
      </c>
      <c r="S234" s="7">
        <v>1.114335657679397E-3</v>
      </c>
      <c r="T234" s="6">
        <v>0</v>
      </c>
      <c r="U234" s="6">
        <v>0</v>
      </c>
    </row>
    <row r="235" spans="1:21" x14ac:dyDescent="0.3">
      <c r="A235" t="s">
        <v>21</v>
      </c>
      <c r="B235" t="s">
        <v>22</v>
      </c>
      <c r="C235" t="s">
        <v>80</v>
      </c>
      <c r="D235" t="s">
        <v>109</v>
      </c>
      <c r="E235" t="s">
        <v>25</v>
      </c>
      <c r="F235" t="s">
        <v>26</v>
      </c>
      <c r="G235" t="s">
        <v>91</v>
      </c>
      <c r="H235" t="s">
        <v>92</v>
      </c>
      <c r="I235" t="s">
        <v>902</v>
      </c>
      <c r="J235" t="s">
        <v>92</v>
      </c>
      <c r="K235" t="s">
        <v>29</v>
      </c>
      <c r="L235">
        <v>20</v>
      </c>
      <c r="N235" s="5">
        <v>0</v>
      </c>
      <c r="O235" t="s">
        <v>30</v>
      </c>
      <c r="P235" s="5">
        <v>7.7091136000000005E-2</v>
      </c>
      <c r="Q235" s="6">
        <v>0</v>
      </c>
      <c r="R235" s="7">
        <v>0</v>
      </c>
      <c r="S235" s="7">
        <v>1.7433320002456908E-3</v>
      </c>
      <c r="T235" s="6">
        <v>0</v>
      </c>
      <c r="U235" s="6">
        <v>0</v>
      </c>
    </row>
    <row r="236" spans="1:21" x14ac:dyDescent="0.3">
      <c r="A236" t="s">
        <v>21</v>
      </c>
      <c r="B236" t="s">
        <v>22</v>
      </c>
      <c r="C236" t="s">
        <v>80</v>
      </c>
      <c r="D236" t="s">
        <v>109</v>
      </c>
      <c r="E236" t="s">
        <v>25</v>
      </c>
      <c r="F236" t="s">
        <v>26</v>
      </c>
      <c r="G236" t="s">
        <v>93</v>
      </c>
      <c r="H236" t="s">
        <v>94</v>
      </c>
      <c r="I236" t="s">
        <v>903</v>
      </c>
      <c r="J236" t="s">
        <v>94</v>
      </c>
      <c r="K236" t="s">
        <v>29</v>
      </c>
      <c r="L236">
        <v>20</v>
      </c>
      <c r="N236" s="5">
        <v>0</v>
      </c>
      <c r="O236" t="s">
        <v>30</v>
      </c>
      <c r="P236" s="5">
        <v>0.12392528899999999</v>
      </c>
      <c r="Q236" s="6">
        <v>0</v>
      </c>
      <c r="R236" s="7">
        <v>0</v>
      </c>
      <c r="S236" s="7">
        <v>1.3781197233466457E-3</v>
      </c>
      <c r="T236" s="6">
        <v>0</v>
      </c>
      <c r="U236" s="6">
        <v>0</v>
      </c>
    </row>
    <row r="237" spans="1:21" x14ac:dyDescent="0.3">
      <c r="A237" t="s">
        <v>21</v>
      </c>
      <c r="B237" t="s">
        <v>22</v>
      </c>
      <c r="C237" t="s">
        <v>80</v>
      </c>
      <c r="D237" t="s">
        <v>109</v>
      </c>
      <c r="E237" t="s">
        <v>25</v>
      </c>
      <c r="F237" t="s">
        <v>26</v>
      </c>
      <c r="G237" t="s">
        <v>95</v>
      </c>
      <c r="H237" t="s">
        <v>96</v>
      </c>
      <c r="I237" t="s">
        <v>904</v>
      </c>
      <c r="J237" t="s">
        <v>96</v>
      </c>
      <c r="K237" t="s">
        <v>29</v>
      </c>
      <c r="L237">
        <v>11</v>
      </c>
      <c r="N237" s="5">
        <v>0.22500000000000001</v>
      </c>
      <c r="O237" t="s">
        <v>30</v>
      </c>
      <c r="P237" s="5">
        <v>0.04</v>
      </c>
      <c r="Q237" s="6">
        <v>6383.4981589999998</v>
      </c>
      <c r="R237" s="7">
        <v>0</v>
      </c>
      <c r="S237" s="7">
        <v>0</v>
      </c>
      <c r="T237" s="6">
        <v>0</v>
      </c>
      <c r="U237" s="6">
        <v>0</v>
      </c>
    </row>
    <row r="238" spans="1:21" x14ac:dyDescent="0.3">
      <c r="A238" t="s">
        <v>21</v>
      </c>
      <c r="B238" t="s">
        <v>22</v>
      </c>
      <c r="C238" t="s">
        <v>80</v>
      </c>
      <c r="D238" t="s">
        <v>109</v>
      </c>
      <c r="E238" t="s">
        <v>25</v>
      </c>
      <c r="F238" t="s">
        <v>26</v>
      </c>
      <c r="G238" t="s">
        <v>99</v>
      </c>
      <c r="H238" t="s">
        <v>100</v>
      </c>
      <c r="I238" t="s">
        <v>100</v>
      </c>
      <c r="J238" t="s">
        <v>100</v>
      </c>
      <c r="K238" t="s">
        <v>29</v>
      </c>
      <c r="L238">
        <v>20</v>
      </c>
      <c r="N238" s="5">
        <v>6.0562499999999998E-2</v>
      </c>
      <c r="O238" t="s">
        <v>30</v>
      </c>
      <c r="P238" s="5">
        <v>0.1</v>
      </c>
      <c r="Q238" s="6">
        <v>4321.735815</v>
      </c>
      <c r="R238" s="7">
        <v>0</v>
      </c>
      <c r="S238" s="7">
        <v>1.1093120403056951E-3</v>
      </c>
      <c r="T238" s="6">
        <v>0</v>
      </c>
      <c r="U238" s="6">
        <v>4.7941535745998456</v>
      </c>
    </row>
    <row r="239" spans="1:21" x14ac:dyDescent="0.3">
      <c r="A239" t="s">
        <v>21</v>
      </c>
      <c r="B239" t="s">
        <v>22</v>
      </c>
      <c r="C239" t="s">
        <v>80</v>
      </c>
      <c r="D239" t="s">
        <v>109</v>
      </c>
      <c r="E239" t="s">
        <v>25</v>
      </c>
      <c r="F239" t="s">
        <v>26</v>
      </c>
      <c r="G239" t="s">
        <v>101</v>
      </c>
      <c r="H239" t="s">
        <v>102</v>
      </c>
      <c r="I239" t="s">
        <v>102</v>
      </c>
      <c r="J239" t="s">
        <v>102</v>
      </c>
      <c r="K239" t="s">
        <v>29</v>
      </c>
      <c r="L239">
        <v>11</v>
      </c>
      <c r="N239" s="5">
        <v>0.02</v>
      </c>
      <c r="O239" t="s">
        <v>30</v>
      </c>
      <c r="P239" s="5">
        <v>1.72E-2</v>
      </c>
      <c r="Q239" s="6">
        <v>0</v>
      </c>
      <c r="R239" s="7">
        <v>0</v>
      </c>
      <c r="S239" s="7">
        <v>0</v>
      </c>
      <c r="T239" s="6">
        <v>0</v>
      </c>
      <c r="U239" s="6">
        <v>0</v>
      </c>
    </row>
    <row r="240" spans="1:21" x14ac:dyDescent="0.3">
      <c r="A240" t="s">
        <v>21</v>
      </c>
      <c r="B240" t="s">
        <v>22</v>
      </c>
      <c r="C240" t="s">
        <v>80</v>
      </c>
      <c r="D240" t="s">
        <v>109</v>
      </c>
      <c r="E240" t="s">
        <v>25</v>
      </c>
      <c r="F240" t="s">
        <v>26</v>
      </c>
      <c r="G240" t="s">
        <v>105</v>
      </c>
      <c r="H240" t="s">
        <v>106</v>
      </c>
      <c r="I240" t="s">
        <v>106</v>
      </c>
      <c r="J240" t="s">
        <v>106</v>
      </c>
      <c r="K240" t="s">
        <v>29</v>
      </c>
      <c r="L240">
        <v>11</v>
      </c>
      <c r="N240" s="5">
        <v>9.4999999999999998E-3</v>
      </c>
      <c r="O240" t="s">
        <v>30</v>
      </c>
      <c r="P240" s="5">
        <v>0.15</v>
      </c>
      <c r="Q240" s="6">
        <v>1076.6485299999999</v>
      </c>
      <c r="R240" s="7">
        <v>0</v>
      </c>
      <c r="S240" s="7">
        <v>1.5582957084932459E-4</v>
      </c>
      <c r="T240" s="6">
        <v>0</v>
      </c>
      <c r="U240" s="6">
        <v>0.16777367838545615</v>
      </c>
    </row>
    <row r="241" spans="1:21" x14ac:dyDescent="0.3">
      <c r="A241" t="s">
        <v>21</v>
      </c>
      <c r="B241" t="s">
        <v>22</v>
      </c>
      <c r="C241" t="s">
        <v>80</v>
      </c>
      <c r="D241" t="s">
        <v>109</v>
      </c>
      <c r="E241" t="s">
        <v>25</v>
      </c>
      <c r="F241" t="s">
        <v>26</v>
      </c>
      <c r="G241" t="s">
        <v>110</v>
      </c>
      <c r="H241" t="s">
        <v>111</v>
      </c>
      <c r="I241" t="s">
        <v>111</v>
      </c>
      <c r="J241" t="s">
        <v>111</v>
      </c>
      <c r="K241" t="s">
        <v>29</v>
      </c>
      <c r="L241">
        <v>20</v>
      </c>
      <c r="N241" s="5">
        <v>9.7199999999999995E-2</v>
      </c>
      <c r="O241" t="s">
        <v>30</v>
      </c>
      <c r="P241" s="5">
        <v>0.146537695</v>
      </c>
      <c r="Q241" s="6">
        <v>10746.21185</v>
      </c>
      <c r="R241" s="7">
        <v>0</v>
      </c>
      <c r="S241" s="7">
        <v>8.9048709555079712E-4</v>
      </c>
      <c r="T241" s="6">
        <v>0</v>
      </c>
      <c r="U241" s="6">
        <v>9.5693629784800578</v>
      </c>
    </row>
    <row r="242" spans="1:21" x14ac:dyDescent="0.3">
      <c r="A242" t="s">
        <v>21</v>
      </c>
      <c r="B242" t="s">
        <v>22</v>
      </c>
      <c r="C242" t="s">
        <v>80</v>
      </c>
      <c r="D242" t="s">
        <v>109</v>
      </c>
      <c r="E242" t="s">
        <v>25</v>
      </c>
      <c r="F242" t="s">
        <v>26</v>
      </c>
      <c r="G242" t="s">
        <v>114</v>
      </c>
      <c r="H242" t="s">
        <v>115</v>
      </c>
      <c r="I242" t="s">
        <v>905</v>
      </c>
      <c r="J242" t="s">
        <v>115</v>
      </c>
      <c r="K242" t="s">
        <v>29</v>
      </c>
      <c r="L242">
        <v>20</v>
      </c>
      <c r="N242" s="5">
        <v>0.19</v>
      </c>
      <c r="O242" t="s">
        <v>30</v>
      </c>
      <c r="P242" s="5">
        <v>1.1880457000000001E-2</v>
      </c>
      <c r="Q242" s="6">
        <v>0</v>
      </c>
      <c r="R242" s="7">
        <v>0</v>
      </c>
      <c r="S242" s="7">
        <v>8.0620303115769764E-4</v>
      </c>
      <c r="T242" s="6">
        <v>0</v>
      </c>
      <c r="U242" s="6">
        <v>0</v>
      </c>
    </row>
    <row r="243" spans="1:21" x14ac:dyDescent="0.3">
      <c r="A243" t="s">
        <v>21</v>
      </c>
      <c r="B243" t="s">
        <v>22</v>
      </c>
      <c r="C243" t="s">
        <v>80</v>
      </c>
      <c r="D243" t="s">
        <v>109</v>
      </c>
      <c r="E243" t="s">
        <v>25</v>
      </c>
      <c r="F243" t="s">
        <v>26</v>
      </c>
      <c r="G243" t="s">
        <v>116</v>
      </c>
      <c r="H243" t="s">
        <v>117</v>
      </c>
      <c r="I243" t="s">
        <v>906</v>
      </c>
      <c r="J243" t="s">
        <v>117</v>
      </c>
      <c r="K243" t="s">
        <v>29</v>
      </c>
      <c r="L243">
        <v>20</v>
      </c>
      <c r="N243" s="5">
        <v>0.14249999999999999</v>
      </c>
      <c r="O243" t="s">
        <v>30</v>
      </c>
      <c r="P243" s="5">
        <v>1.2666395E-2</v>
      </c>
      <c r="Q243" s="6">
        <v>0</v>
      </c>
      <c r="R243" s="7">
        <v>0</v>
      </c>
      <c r="S243" s="7">
        <v>1.235932246704257E-3</v>
      </c>
      <c r="T243" s="6">
        <v>0</v>
      </c>
      <c r="U243" s="6">
        <v>0</v>
      </c>
    </row>
    <row r="244" spans="1:21" x14ac:dyDescent="0.3">
      <c r="A244" t="s">
        <v>21</v>
      </c>
      <c r="B244" t="s">
        <v>22</v>
      </c>
      <c r="C244" t="s">
        <v>80</v>
      </c>
      <c r="D244" t="s">
        <v>109</v>
      </c>
      <c r="E244" t="s">
        <v>25</v>
      </c>
      <c r="F244" t="s">
        <v>26</v>
      </c>
      <c r="G244" t="s">
        <v>118</v>
      </c>
      <c r="H244" t="s">
        <v>119</v>
      </c>
      <c r="I244" t="s">
        <v>907</v>
      </c>
      <c r="J244" t="s">
        <v>119</v>
      </c>
      <c r="K244" t="s">
        <v>29</v>
      </c>
      <c r="L244">
        <v>20</v>
      </c>
      <c r="N244" s="5">
        <v>0.32400000000000001</v>
      </c>
      <c r="O244" t="s">
        <v>30</v>
      </c>
      <c r="P244" s="5">
        <v>0.125</v>
      </c>
      <c r="Q244" s="6">
        <v>30120.65869</v>
      </c>
      <c r="R244" s="7">
        <v>0</v>
      </c>
      <c r="S244" s="7">
        <v>8.9048709555079723E-4</v>
      </c>
      <c r="T244" s="6">
        <v>0</v>
      </c>
      <c r="U244" s="6">
        <v>26.82205787293498</v>
      </c>
    </row>
    <row r="245" spans="1:21" x14ac:dyDescent="0.3">
      <c r="A245" t="s">
        <v>21</v>
      </c>
      <c r="B245" t="s">
        <v>22</v>
      </c>
      <c r="C245" t="s">
        <v>80</v>
      </c>
      <c r="D245" t="s">
        <v>109</v>
      </c>
      <c r="E245" t="s">
        <v>25</v>
      </c>
      <c r="F245" t="s">
        <v>26</v>
      </c>
      <c r="G245" t="s">
        <v>124</v>
      </c>
      <c r="H245" t="s">
        <v>125</v>
      </c>
      <c r="I245" t="s">
        <v>908</v>
      </c>
      <c r="J245" t="s">
        <v>125</v>
      </c>
      <c r="K245" t="s">
        <v>29</v>
      </c>
      <c r="L245">
        <v>20</v>
      </c>
      <c r="N245" s="5">
        <v>0.08</v>
      </c>
      <c r="O245" t="s">
        <v>30</v>
      </c>
      <c r="P245" s="5">
        <v>2.0110282E-2</v>
      </c>
      <c r="Q245" s="6">
        <v>0</v>
      </c>
      <c r="R245" s="7">
        <v>0</v>
      </c>
      <c r="S245" s="7">
        <v>9.9325658201480341E-4</v>
      </c>
      <c r="T245" s="6">
        <v>0</v>
      </c>
      <c r="U245" s="6">
        <v>0</v>
      </c>
    </row>
    <row r="246" spans="1:21" x14ac:dyDescent="0.3">
      <c r="A246" t="s">
        <v>21</v>
      </c>
      <c r="B246" t="s">
        <v>22</v>
      </c>
      <c r="C246" t="s">
        <v>80</v>
      </c>
      <c r="D246" t="s">
        <v>109</v>
      </c>
      <c r="E246" t="s">
        <v>25</v>
      </c>
      <c r="F246" t="s">
        <v>26</v>
      </c>
      <c r="G246" t="s">
        <v>126</v>
      </c>
      <c r="H246" t="s">
        <v>127</v>
      </c>
      <c r="I246" t="s">
        <v>909</v>
      </c>
      <c r="J246" t="s">
        <v>127</v>
      </c>
      <c r="K246" t="s">
        <v>29</v>
      </c>
      <c r="L246">
        <v>20</v>
      </c>
      <c r="N246" s="5">
        <v>0</v>
      </c>
      <c r="O246" t="s">
        <v>30</v>
      </c>
      <c r="P246" s="5">
        <v>0.34482758600000002</v>
      </c>
      <c r="Q246" s="6">
        <v>0</v>
      </c>
      <c r="R246" s="7">
        <v>0</v>
      </c>
      <c r="S246" s="7">
        <v>9.7469850329170917E-4</v>
      </c>
      <c r="T246" s="6">
        <v>0</v>
      </c>
      <c r="U246" s="6">
        <v>0</v>
      </c>
    </row>
    <row r="247" spans="1:21" x14ac:dyDescent="0.3">
      <c r="A247" t="s">
        <v>21</v>
      </c>
      <c r="B247" t="s">
        <v>22</v>
      </c>
      <c r="C247" t="s">
        <v>80</v>
      </c>
      <c r="D247" t="s">
        <v>109</v>
      </c>
      <c r="E247" t="s">
        <v>25</v>
      </c>
      <c r="F247" t="s">
        <v>26</v>
      </c>
      <c r="G247" t="s">
        <v>128</v>
      </c>
      <c r="H247" t="s">
        <v>129</v>
      </c>
      <c r="I247" t="s">
        <v>910</v>
      </c>
      <c r="J247" t="s">
        <v>129</v>
      </c>
      <c r="K247" t="s">
        <v>29</v>
      </c>
      <c r="L247">
        <v>20</v>
      </c>
      <c r="N247" s="5">
        <v>0</v>
      </c>
      <c r="O247" t="s">
        <v>30</v>
      </c>
      <c r="P247" s="5">
        <v>6.4294632000000004E-2</v>
      </c>
      <c r="Q247" s="6">
        <v>0</v>
      </c>
      <c r="R247" s="7">
        <v>0</v>
      </c>
      <c r="S247" s="7">
        <v>1.0118980567622026E-3</v>
      </c>
      <c r="T247" s="6">
        <v>0</v>
      </c>
      <c r="U247" s="6">
        <v>0</v>
      </c>
    </row>
    <row r="248" spans="1:21" x14ac:dyDescent="0.3">
      <c r="A248" t="s">
        <v>21</v>
      </c>
      <c r="B248" t="s">
        <v>22</v>
      </c>
      <c r="C248" t="s">
        <v>80</v>
      </c>
      <c r="D248" t="s">
        <v>109</v>
      </c>
      <c r="E248" t="s">
        <v>25</v>
      </c>
      <c r="F248" t="s">
        <v>26</v>
      </c>
      <c r="G248" t="s">
        <v>130</v>
      </c>
      <c r="H248" t="s">
        <v>131</v>
      </c>
      <c r="I248" t="s">
        <v>911</v>
      </c>
      <c r="J248" t="s">
        <v>131</v>
      </c>
      <c r="K248" t="s">
        <v>29</v>
      </c>
      <c r="L248">
        <v>20</v>
      </c>
      <c r="N248" s="5">
        <v>0</v>
      </c>
      <c r="O248" t="s">
        <v>30</v>
      </c>
      <c r="P248" s="5">
        <v>0.11977468099999999</v>
      </c>
      <c r="Q248" s="6">
        <v>0</v>
      </c>
      <c r="R248" s="7">
        <v>0</v>
      </c>
      <c r="S248" s="7">
        <v>9.8546215397591632E-4</v>
      </c>
      <c r="T248" s="6">
        <v>0</v>
      </c>
      <c r="U248" s="6">
        <v>0</v>
      </c>
    </row>
    <row r="249" spans="1:21" x14ac:dyDescent="0.3">
      <c r="A249" t="s">
        <v>21</v>
      </c>
      <c r="B249" t="s">
        <v>22</v>
      </c>
      <c r="C249" t="s">
        <v>80</v>
      </c>
      <c r="D249" t="s">
        <v>109</v>
      </c>
      <c r="E249" t="s">
        <v>25</v>
      </c>
      <c r="F249" t="s">
        <v>31</v>
      </c>
      <c r="G249" t="s">
        <v>132</v>
      </c>
      <c r="H249" t="s">
        <v>28</v>
      </c>
      <c r="I249" t="s">
        <v>28</v>
      </c>
      <c r="J249" t="s">
        <v>28</v>
      </c>
      <c r="K249" t="s">
        <v>29</v>
      </c>
      <c r="L249">
        <v>20</v>
      </c>
      <c r="N249" s="5">
        <v>0</v>
      </c>
      <c r="O249" t="s">
        <v>30</v>
      </c>
      <c r="P249" s="5">
        <v>0.3</v>
      </c>
      <c r="Q249" s="6">
        <v>0</v>
      </c>
      <c r="R249" s="7">
        <v>0</v>
      </c>
      <c r="S249" s="7">
        <v>2.5742209347103402E-4</v>
      </c>
      <c r="T249" s="6">
        <v>0</v>
      </c>
      <c r="U249" s="6">
        <v>0</v>
      </c>
    </row>
    <row r="250" spans="1:21" x14ac:dyDescent="0.3">
      <c r="A250" t="s">
        <v>21</v>
      </c>
      <c r="B250" t="s">
        <v>22</v>
      </c>
      <c r="C250" t="s">
        <v>80</v>
      </c>
      <c r="D250" t="s">
        <v>109</v>
      </c>
      <c r="E250" t="s">
        <v>25</v>
      </c>
      <c r="F250" t="s">
        <v>31</v>
      </c>
      <c r="G250" t="s">
        <v>133</v>
      </c>
      <c r="H250" t="s">
        <v>84</v>
      </c>
      <c r="I250" t="s">
        <v>84</v>
      </c>
      <c r="J250" t="s">
        <v>84</v>
      </c>
      <c r="K250" t="s">
        <v>29</v>
      </c>
      <c r="L250">
        <v>20</v>
      </c>
      <c r="N250" s="5">
        <v>4.4999999999999998E-2</v>
      </c>
      <c r="O250" t="s">
        <v>30</v>
      </c>
      <c r="P250" s="5">
        <v>0.27085927799999998</v>
      </c>
      <c r="Q250" s="6">
        <v>909753.58129999996</v>
      </c>
      <c r="R250" s="7">
        <v>0</v>
      </c>
      <c r="S250" s="7">
        <v>7.3837165114598287E-4</v>
      </c>
      <c r="T250" s="6">
        <v>0</v>
      </c>
      <c r="U250" s="6">
        <v>810.12382427877299</v>
      </c>
    </row>
    <row r="251" spans="1:21" x14ac:dyDescent="0.3">
      <c r="A251" t="s">
        <v>21</v>
      </c>
      <c r="B251" t="s">
        <v>22</v>
      </c>
      <c r="C251" t="s">
        <v>80</v>
      </c>
      <c r="D251" t="s">
        <v>109</v>
      </c>
      <c r="E251" t="s">
        <v>25</v>
      </c>
      <c r="F251" t="s">
        <v>31</v>
      </c>
      <c r="G251" t="s">
        <v>134</v>
      </c>
      <c r="H251" t="s">
        <v>86</v>
      </c>
      <c r="I251" t="s">
        <v>86</v>
      </c>
      <c r="J251" t="s">
        <v>86</v>
      </c>
      <c r="K251" t="s">
        <v>29</v>
      </c>
      <c r="L251">
        <v>20</v>
      </c>
      <c r="N251" s="5">
        <v>0</v>
      </c>
      <c r="O251" t="s">
        <v>30</v>
      </c>
      <c r="P251" s="5">
        <v>1.5353205999999999E-2</v>
      </c>
      <c r="Q251" s="6">
        <v>0</v>
      </c>
      <c r="R251" s="7">
        <v>0</v>
      </c>
      <c r="S251" s="7">
        <v>1.2354355249505347E-3</v>
      </c>
      <c r="T251" s="6">
        <v>0</v>
      </c>
      <c r="U251" s="6">
        <v>0</v>
      </c>
    </row>
    <row r="252" spans="1:21" x14ac:dyDescent="0.3">
      <c r="A252" t="s">
        <v>21</v>
      </c>
      <c r="B252" t="s">
        <v>22</v>
      </c>
      <c r="C252" t="s">
        <v>80</v>
      </c>
      <c r="D252" t="s">
        <v>109</v>
      </c>
      <c r="E252" t="s">
        <v>25</v>
      </c>
      <c r="F252" t="s">
        <v>31</v>
      </c>
      <c r="G252" t="s">
        <v>135</v>
      </c>
      <c r="H252" t="s">
        <v>88</v>
      </c>
      <c r="I252" t="s">
        <v>900</v>
      </c>
      <c r="J252" t="s">
        <v>88</v>
      </c>
      <c r="K252" t="s">
        <v>29</v>
      </c>
      <c r="L252">
        <v>20</v>
      </c>
      <c r="N252" s="5">
        <v>0.351348259</v>
      </c>
      <c r="O252" t="s">
        <v>30</v>
      </c>
      <c r="P252" s="5">
        <v>3.9896204999999997E-2</v>
      </c>
      <c r="Q252" s="6">
        <v>823381.41110000003</v>
      </c>
      <c r="R252" s="7">
        <v>0</v>
      </c>
      <c r="S252" s="7">
        <v>2.5155409608354292E-3</v>
      </c>
      <c r="T252" s="6">
        <v>0</v>
      </c>
      <c r="U252" s="6">
        <v>2071.2496660125257</v>
      </c>
    </row>
    <row r="253" spans="1:21" x14ac:dyDescent="0.3">
      <c r="A253" t="s">
        <v>21</v>
      </c>
      <c r="B253" t="s">
        <v>22</v>
      </c>
      <c r="C253" t="s">
        <v>80</v>
      </c>
      <c r="D253" t="s">
        <v>109</v>
      </c>
      <c r="E253" t="s">
        <v>25</v>
      </c>
      <c r="F253" t="s">
        <v>31</v>
      </c>
      <c r="G253" t="s">
        <v>136</v>
      </c>
      <c r="H253" t="s">
        <v>90</v>
      </c>
      <c r="I253" t="s">
        <v>901</v>
      </c>
      <c r="J253" t="s">
        <v>90</v>
      </c>
      <c r="K253" t="s">
        <v>29</v>
      </c>
      <c r="L253">
        <v>20</v>
      </c>
      <c r="N253" s="5">
        <v>0.14625953999999999</v>
      </c>
      <c r="O253" t="s">
        <v>30</v>
      </c>
      <c r="P253" s="5">
        <v>0.33288257799999998</v>
      </c>
      <c r="Q253" s="6">
        <v>3819966.0019999999</v>
      </c>
      <c r="R253" s="7">
        <v>0</v>
      </c>
      <c r="S253" s="7">
        <v>1.114335657679397E-3</v>
      </c>
      <c r="T253" s="6">
        <v>0</v>
      </c>
      <c r="U253" s="6">
        <v>4256.7243271516063</v>
      </c>
    </row>
    <row r="254" spans="1:21" x14ac:dyDescent="0.3">
      <c r="A254" t="s">
        <v>21</v>
      </c>
      <c r="B254" t="s">
        <v>22</v>
      </c>
      <c r="C254" t="s">
        <v>80</v>
      </c>
      <c r="D254" t="s">
        <v>109</v>
      </c>
      <c r="E254" t="s">
        <v>25</v>
      </c>
      <c r="F254" t="s">
        <v>31</v>
      </c>
      <c r="G254" t="s">
        <v>137</v>
      </c>
      <c r="H254" t="s">
        <v>92</v>
      </c>
      <c r="I254" t="s">
        <v>902</v>
      </c>
      <c r="J254" t="s">
        <v>92</v>
      </c>
      <c r="K254" t="s">
        <v>29</v>
      </c>
      <c r="L254">
        <v>20</v>
      </c>
      <c r="N254" s="5">
        <v>5.7245342999999997E-2</v>
      </c>
      <c r="O254" t="s">
        <v>30</v>
      </c>
      <c r="P254" s="5">
        <v>7.7091136000000005E-2</v>
      </c>
      <c r="Q254" s="6">
        <v>262845.8285</v>
      </c>
      <c r="R254" s="7">
        <v>0</v>
      </c>
      <c r="S254" s="7">
        <v>1.7433320002456908E-3</v>
      </c>
      <c r="T254" s="6">
        <v>0</v>
      </c>
      <c r="U254" s="6">
        <v>458.22754395514079</v>
      </c>
    </row>
    <row r="255" spans="1:21" x14ac:dyDescent="0.3">
      <c r="A255" t="s">
        <v>21</v>
      </c>
      <c r="B255" t="s">
        <v>22</v>
      </c>
      <c r="C255" t="s">
        <v>80</v>
      </c>
      <c r="D255" t="s">
        <v>109</v>
      </c>
      <c r="E255" t="s">
        <v>25</v>
      </c>
      <c r="F255" t="s">
        <v>31</v>
      </c>
      <c r="G255" t="s">
        <v>138</v>
      </c>
      <c r="H255" t="s">
        <v>94</v>
      </c>
      <c r="I255" t="s">
        <v>903</v>
      </c>
      <c r="J255" t="s">
        <v>94</v>
      </c>
      <c r="K255" t="s">
        <v>29</v>
      </c>
      <c r="L255">
        <v>20</v>
      </c>
      <c r="N255" s="5">
        <v>0.142106125</v>
      </c>
      <c r="O255" t="s">
        <v>30</v>
      </c>
      <c r="P255" s="5">
        <v>0.12392528899999999</v>
      </c>
      <c r="Q255" s="6">
        <v>1110918.6839999999</v>
      </c>
      <c r="R255" s="7">
        <v>0</v>
      </c>
      <c r="S255" s="7">
        <v>1.3781197233466457E-3</v>
      </c>
      <c r="T255" s="6">
        <v>0</v>
      </c>
      <c r="U255" s="6">
        <v>1530.9789494546997</v>
      </c>
    </row>
    <row r="256" spans="1:21" x14ac:dyDescent="0.3">
      <c r="A256" t="s">
        <v>21</v>
      </c>
      <c r="B256" t="s">
        <v>22</v>
      </c>
      <c r="C256" t="s">
        <v>80</v>
      </c>
      <c r="D256" t="s">
        <v>109</v>
      </c>
      <c r="E256" t="s">
        <v>25</v>
      </c>
      <c r="F256" t="s">
        <v>31</v>
      </c>
      <c r="G256" t="s">
        <v>139</v>
      </c>
      <c r="H256" t="s">
        <v>96</v>
      </c>
      <c r="I256" t="s">
        <v>904</v>
      </c>
      <c r="J256" t="s">
        <v>96</v>
      </c>
      <c r="K256" t="s">
        <v>29</v>
      </c>
      <c r="L256">
        <v>11</v>
      </c>
      <c r="N256" s="5">
        <v>0.22500000000000001</v>
      </c>
      <c r="O256" t="s">
        <v>30</v>
      </c>
      <c r="P256" s="5">
        <v>0.04</v>
      </c>
      <c r="Q256" s="6">
        <v>533458.35900000005</v>
      </c>
      <c r="R256" s="7">
        <v>0</v>
      </c>
      <c r="S256" s="7">
        <v>0</v>
      </c>
      <c r="T256" s="6">
        <v>0</v>
      </c>
      <c r="U256" s="6">
        <v>0</v>
      </c>
    </row>
    <row r="257" spans="1:21" x14ac:dyDescent="0.3">
      <c r="A257" t="s">
        <v>21</v>
      </c>
      <c r="B257" t="s">
        <v>22</v>
      </c>
      <c r="C257" t="s">
        <v>80</v>
      </c>
      <c r="D257" t="s">
        <v>109</v>
      </c>
      <c r="E257" t="s">
        <v>25</v>
      </c>
      <c r="F257" t="s">
        <v>31</v>
      </c>
      <c r="G257" t="s">
        <v>140</v>
      </c>
      <c r="H257" t="s">
        <v>98</v>
      </c>
      <c r="I257" t="s">
        <v>98</v>
      </c>
      <c r="J257" t="s">
        <v>98</v>
      </c>
      <c r="K257" t="s">
        <v>29</v>
      </c>
      <c r="L257">
        <v>11</v>
      </c>
      <c r="N257" s="5">
        <v>5.8799999999999998E-2</v>
      </c>
      <c r="O257" t="s">
        <v>30</v>
      </c>
      <c r="P257" s="5">
        <v>1.1673269E-2</v>
      </c>
      <c r="Q257" s="6">
        <v>39345.873789999998</v>
      </c>
      <c r="R257" s="7">
        <v>0</v>
      </c>
      <c r="S257" s="7">
        <v>1.4394844983950964E-3</v>
      </c>
      <c r="T257" s="6">
        <v>0</v>
      </c>
      <c r="U257" s="6">
        <v>56.637775396514918</v>
      </c>
    </row>
    <row r="258" spans="1:21" x14ac:dyDescent="0.3">
      <c r="A258" t="s">
        <v>21</v>
      </c>
      <c r="B258" t="s">
        <v>22</v>
      </c>
      <c r="C258" t="s">
        <v>80</v>
      </c>
      <c r="D258" t="s">
        <v>109</v>
      </c>
      <c r="E258" t="s">
        <v>25</v>
      </c>
      <c r="F258" t="s">
        <v>31</v>
      </c>
      <c r="G258" t="s">
        <v>141</v>
      </c>
      <c r="H258" t="s">
        <v>100</v>
      </c>
      <c r="I258" t="s">
        <v>100</v>
      </c>
      <c r="J258" t="s">
        <v>100</v>
      </c>
      <c r="K258" t="s">
        <v>29</v>
      </c>
      <c r="L258">
        <v>20</v>
      </c>
      <c r="N258" s="5">
        <v>1.8525E-2</v>
      </c>
      <c r="O258" t="s">
        <v>30</v>
      </c>
      <c r="P258" s="5">
        <v>0.1</v>
      </c>
      <c r="Q258" s="6">
        <v>112648.9191</v>
      </c>
      <c r="R258" s="7">
        <v>0</v>
      </c>
      <c r="S258" s="7">
        <v>1.1093120403056951E-3</v>
      </c>
      <c r="T258" s="6">
        <v>0</v>
      </c>
      <c r="U258" s="6">
        <v>124.96280228505218</v>
      </c>
    </row>
    <row r="259" spans="1:21" x14ac:dyDescent="0.3">
      <c r="A259" t="s">
        <v>21</v>
      </c>
      <c r="B259" t="s">
        <v>22</v>
      </c>
      <c r="C259" t="s">
        <v>80</v>
      </c>
      <c r="D259" t="s">
        <v>109</v>
      </c>
      <c r="E259" t="s">
        <v>25</v>
      </c>
      <c r="F259" t="s">
        <v>31</v>
      </c>
      <c r="G259" t="s">
        <v>142</v>
      </c>
      <c r="H259" t="s">
        <v>102</v>
      </c>
      <c r="I259" t="s">
        <v>102</v>
      </c>
      <c r="J259" t="s">
        <v>102</v>
      </c>
      <c r="K259" t="s">
        <v>29</v>
      </c>
      <c r="L259">
        <v>11</v>
      </c>
      <c r="N259" s="5">
        <v>0.02</v>
      </c>
      <c r="O259" t="s">
        <v>30</v>
      </c>
      <c r="P259" s="5">
        <v>1.72E-2</v>
      </c>
      <c r="Q259" s="6">
        <v>19725.917089999999</v>
      </c>
      <c r="R259" s="7">
        <v>0</v>
      </c>
      <c r="S259" s="7">
        <v>0</v>
      </c>
      <c r="T259" s="6">
        <v>0</v>
      </c>
      <c r="U259" s="6">
        <v>0</v>
      </c>
    </row>
    <row r="260" spans="1:21" x14ac:dyDescent="0.3">
      <c r="A260" t="s">
        <v>21</v>
      </c>
      <c r="B260" t="s">
        <v>22</v>
      </c>
      <c r="C260" t="s">
        <v>80</v>
      </c>
      <c r="D260" t="s">
        <v>109</v>
      </c>
      <c r="E260" t="s">
        <v>25</v>
      </c>
      <c r="F260" t="s">
        <v>31</v>
      </c>
      <c r="G260" t="s">
        <v>143</v>
      </c>
      <c r="H260" t="s">
        <v>104</v>
      </c>
      <c r="I260" t="s">
        <v>104</v>
      </c>
      <c r="J260" t="s">
        <v>104</v>
      </c>
      <c r="K260" t="s">
        <v>29</v>
      </c>
      <c r="L260">
        <v>15</v>
      </c>
      <c r="N260" s="5">
        <v>9.9449999999999997E-2</v>
      </c>
      <c r="O260" t="s">
        <v>30</v>
      </c>
      <c r="P260" s="5">
        <v>6.2445599999999997E-3</v>
      </c>
      <c r="Q260" s="6">
        <v>35574.419889999997</v>
      </c>
      <c r="R260" s="7">
        <v>0</v>
      </c>
      <c r="S260" s="7">
        <v>9.2577893529988229E-4</v>
      </c>
      <c r="T260" s="6">
        <v>0</v>
      </c>
      <c r="U260" s="6">
        <v>32.934048569675156</v>
      </c>
    </row>
    <row r="261" spans="1:21" x14ac:dyDescent="0.3">
      <c r="A261" t="s">
        <v>21</v>
      </c>
      <c r="B261" t="s">
        <v>22</v>
      </c>
      <c r="C261" t="s">
        <v>80</v>
      </c>
      <c r="D261" t="s">
        <v>109</v>
      </c>
      <c r="E261" t="s">
        <v>25</v>
      </c>
      <c r="F261" t="s">
        <v>31</v>
      </c>
      <c r="G261" t="s">
        <v>144</v>
      </c>
      <c r="H261" t="s">
        <v>106</v>
      </c>
      <c r="I261" t="s">
        <v>106</v>
      </c>
      <c r="J261" t="s">
        <v>106</v>
      </c>
      <c r="K261" t="s">
        <v>29</v>
      </c>
      <c r="L261">
        <v>11</v>
      </c>
      <c r="N261" s="5">
        <v>9.4999999999999998E-3</v>
      </c>
      <c r="O261" t="s">
        <v>30</v>
      </c>
      <c r="P261" s="5">
        <v>0.15</v>
      </c>
      <c r="Q261" s="6">
        <v>93829.99368</v>
      </c>
      <c r="R261" s="7">
        <v>0</v>
      </c>
      <c r="S261" s="7">
        <v>1.3465519417771323E-4</v>
      </c>
      <c r="T261" s="6">
        <v>0</v>
      </c>
      <c r="U261" s="6">
        <v>12.634696018674006</v>
      </c>
    </row>
    <row r="262" spans="1:21" x14ac:dyDescent="0.3">
      <c r="A262" t="s">
        <v>21</v>
      </c>
      <c r="B262" t="s">
        <v>22</v>
      </c>
      <c r="C262" t="s">
        <v>80</v>
      </c>
      <c r="D262" t="s">
        <v>109</v>
      </c>
      <c r="E262" t="s">
        <v>25</v>
      </c>
      <c r="F262" t="s">
        <v>31</v>
      </c>
      <c r="G262" t="s">
        <v>145</v>
      </c>
      <c r="H262" t="s">
        <v>108</v>
      </c>
      <c r="I262" t="s">
        <v>108</v>
      </c>
      <c r="J262" t="s">
        <v>108</v>
      </c>
      <c r="K262" t="s">
        <v>29</v>
      </c>
      <c r="L262">
        <v>2</v>
      </c>
      <c r="M262" t="s">
        <v>109</v>
      </c>
      <c r="N262" s="5">
        <v>0</v>
      </c>
      <c r="O262" t="s">
        <v>30</v>
      </c>
      <c r="P262" s="5">
        <v>0.05</v>
      </c>
      <c r="Q262" s="6">
        <v>0</v>
      </c>
      <c r="R262" s="7">
        <v>0</v>
      </c>
      <c r="S262" s="7">
        <v>8.9048709555079734E-4</v>
      </c>
      <c r="T262" s="6">
        <v>0</v>
      </c>
      <c r="U262" s="6">
        <v>0</v>
      </c>
    </row>
    <row r="263" spans="1:21" x14ac:dyDescent="0.3">
      <c r="A263" t="s">
        <v>21</v>
      </c>
      <c r="B263" t="s">
        <v>22</v>
      </c>
      <c r="C263" t="s">
        <v>80</v>
      </c>
      <c r="D263" t="s">
        <v>109</v>
      </c>
      <c r="E263" t="s">
        <v>25</v>
      </c>
      <c r="F263" t="s">
        <v>31</v>
      </c>
      <c r="G263" t="s">
        <v>146</v>
      </c>
      <c r="H263" t="s">
        <v>111</v>
      </c>
      <c r="I263" t="s">
        <v>111</v>
      </c>
      <c r="J263" t="s">
        <v>111</v>
      </c>
      <c r="K263" t="s">
        <v>29</v>
      </c>
      <c r="L263">
        <v>20</v>
      </c>
      <c r="N263" s="5">
        <v>6.7500000000000004E-4</v>
      </c>
      <c r="O263" t="s">
        <v>30</v>
      </c>
      <c r="P263" s="5">
        <v>0.146537695</v>
      </c>
      <c r="Q263" s="6">
        <v>6503.7021210000003</v>
      </c>
      <c r="R263" s="7">
        <v>0</v>
      </c>
      <c r="S263" s="7">
        <v>8.9048709555079712E-4</v>
      </c>
      <c r="T263" s="6">
        <v>0</v>
      </c>
      <c r="U263" s="6">
        <v>5.7914628120568494</v>
      </c>
    </row>
    <row r="264" spans="1:21" x14ac:dyDescent="0.3">
      <c r="A264" t="s">
        <v>21</v>
      </c>
      <c r="B264" t="s">
        <v>22</v>
      </c>
      <c r="C264" t="s">
        <v>80</v>
      </c>
      <c r="D264" t="s">
        <v>109</v>
      </c>
      <c r="E264" t="s">
        <v>25</v>
      </c>
      <c r="F264" t="s">
        <v>31</v>
      </c>
      <c r="G264" t="s">
        <v>147</v>
      </c>
      <c r="H264" t="s">
        <v>115</v>
      </c>
      <c r="I264" t="s">
        <v>905</v>
      </c>
      <c r="J264" t="s">
        <v>115</v>
      </c>
      <c r="K264" t="s">
        <v>29</v>
      </c>
      <c r="L264">
        <v>20</v>
      </c>
      <c r="N264" s="5">
        <v>0.19</v>
      </c>
      <c r="O264" t="s">
        <v>30</v>
      </c>
      <c r="P264" s="5">
        <v>3.4727490999999999E-2</v>
      </c>
      <c r="Q264" s="6">
        <v>382144.74349999998</v>
      </c>
      <c r="R264" s="7">
        <v>0</v>
      </c>
      <c r="S264" s="7">
        <v>1.2803658725243116E-3</v>
      </c>
      <c r="T264" s="6">
        <v>0</v>
      </c>
      <c r="U264" s="6">
        <v>489.2850879419567</v>
      </c>
    </row>
    <row r="265" spans="1:21" x14ac:dyDescent="0.3">
      <c r="A265" t="s">
        <v>21</v>
      </c>
      <c r="B265" t="s">
        <v>22</v>
      </c>
      <c r="C265" t="s">
        <v>80</v>
      </c>
      <c r="D265" t="s">
        <v>109</v>
      </c>
      <c r="E265" t="s">
        <v>25</v>
      </c>
      <c r="F265" t="s">
        <v>31</v>
      </c>
      <c r="G265" t="s">
        <v>148</v>
      </c>
      <c r="H265" t="s">
        <v>117</v>
      </c>
      <c r="I265" t="s">
        <v>906</v>
      </c>
      <c r="J265" t="s">
        <v>117</v>
      </c>
      <c r="K265" t="s">
        <v>29</v>
      </c>
      <c r="L265">
        <v>20</v>
      </c>
      <c r="N265" s="5">
        <v>0.14249999999999999</v>
      </c>
      <c r="O265" t="s">
        <v>30</v>
      </c>
      <c r="P265" s="5">
        <v>1.7848102000000001E-2</v>
      </c>
      <c r="Q265" s="6">
        <v>146214.91039999999</v>
      </c>
      <c r="R265" s="7">
        <v>0</v>
      </c>
      <c r="S265" s="7">
        <v>1.235932246704257E-3</v>
      </c>
      <c r="T265" s="6">
        <v>0</v>
      </c>
      <c r="U265" s="6">
        <v>180.71172271233362</v>
      </c>
    </row>
    <row r="266" spans="1:21" x14ac:dyDescent="0.3">
      <c r="A266" t="s">
        <v>21</v>
      </c>
      <c r="B266" t="s">
        <v>22</v>
      </c>
      <c r="C266" t="s">
        <v>80</v>
      </c>
      <c r="D266" t="s">
        <v>109</v>
      </c>
      <c r="E266" t="s">
        <v>25</v>
      </c>
      <c r="F266" t="s">
        <v>31</v>
      </c>
      <c r="G266" t="s">
        <v>149</v>
      </c>
      <c r="H266" t="s">
        <v>119</v>
      </c>
      <c r="I266" t="s">
        <v>907</v>
      </c>
      <c r="J266" t="s">
        <v>119</v>
      </c>
      <c r="K266" t="s">
        <v>29</v>
      </c>
      <c r="L266">
        <v>20</v>
      </c>
      <c r="N266" s="5">
        <v>0.32400000000000001</v>
      </c>
      <c r="O266" t="s">
        <v>30</v>
      </c>
      <c r="P266" s="5">
        <v>0.125</v>
      </c>
      <c r="Q266" s="6">
        <v>2662683.6749999998</v>
      </c>
      <c r="R266" s="7">
        <v>0</v>
      </c>
      <c r="S266" s="7">
        <v>8.9048709555079723E-4</v>
      </c>
      <c r="T266" s="6">
        <v>0</v>
      </c>
      <c r="U266" s="6">
        <v>2371.0854521212727</v>
      </c>
    </row>
    <row r="267" spans="1:21" x14ac:dyDescent="0.3">
      <c r="A267" t="s">
        <v>21</v>
      </c>
      <c r="B267" t="s">
        <v>22</v>
      </c>
      <c r="C267" t="s">
        <v>80</v>
      </c>
      <c r="D267" t="s">
        <v>109</v>
      </c>
      <c r="E267" t="s">
        <v>25</v>
      </c>
      <c r="F267" t="s">
        <v>31</v>
      </c>
      <c r="G267" t="s">
        <v>150</v>
      </c>
      <c r="H267" t="s">
        <v>121</v>
      </c>
      <c r="I267" t="s">
        <v>121</v>
      </c>
      <c r="J267" t="s">
        <v>121</v>
      </c>
      <c r="K267" t="s">
        <v>29</v>
      </c>
      <c r="L267">
        <v>11</v>
      </c>
      <c r="N267" s="5">
        <v>0.140833333</v>
      </c>
      <c r="O267" t="s">
        <v>30</v>
      </c>
      <c r="P267" s="5">
        <v>0.12</v>
      </c>
      <c r="Q267" s="6">
        <v>1047321.2830000001</v>
      </c>
      <c r="R267" s="7">
        <v>0</v>
      </c>
      <c r="S267" s="7">
        <v>8.9048709555079712E-4</v>
      </c>
      <c r="T267" s="6">
        <v>0</v>
      </c>
      <c r="U267" s="6">
        <v>932.62608740720452</v>
      </c>
    </row>
    <row r="268" spans="1:21" x14ac:dyDescent="0.3">
      <c r="A268" t="s">
        <v>21</v>
      </c>
      <c r="B268" t="s">
        <v>22</v>
      </c>
      <c r="C268" t="s">
        <v>80</v>
      </c>
      <c r="D268" t="s">
        <v>109</v>
      </c>
      <c r="E268" t="s">
        <v>25</v>
      </c>
      <c r="F268" t="s">
        <v>31</v>
      </c>
      <c r="G268" t="s">
        <v>151</v>
      </c>
      <c r="H268" t="s">
        <v>123</v>
      </c>
      <c r="I268" t="s">
        <v>123</v>
      </c>
      <c r="J268" t="s">
        <v>123</v>
      </c>
      <c r="K268" t="s">
        <v>29</v>
      </c>
      <c r="L268">
        <v>15</v>
      </c>
      <c r="N268" s="5">
        <v>0</v>
      </c>
      <c r="O268" t="s">
        <v>30</v>
      </c>
      <c r="P268" s="5">
        <v>2.0452499999999998E-2</v>
      </c>
      <c r="Q268" s="6">
        <v>0</v>
      </c>
      <c r="R268" s="7">
        <v>0</v>
      </c>
      <c r="S268" s="7">
        <v>8.9048709555079723E-4</v>
      </c>
      <c r="T268" s="6">
        <v>0</v>
      </c>
      <c r="U268" s="6">
        <v>0</v>
      </c>
    </row>
    <row r="269" spans="1:21" x14ac:dyDescent="0.3">
      <c r="A269" t="s">
        <v>21</v>
      </c>
      <c r="B269" t="s">
        <v>22</v>
      </c>
      <c r="C269" t="s">
        <v>80</v>
      </c>
      <c r="D269" t="s">
        <v>109</v>
      </c>
      <c r="E269" t="s">
        <v>25</v>
      </c>
      <c r="F269" t="s">
        <v>31</v>
      </c>
      <c r="G269" t="s">
        <v>152</v>
      </c>
      <c r="H269" t="s">
        <v>125</v>
      </c>
      <c r="I269" t="s">
        <v>908</v>
      </c>
      <c r="J269" t="s">
        <v>125</v>
      </c>
      <c r="K269" t="s">
        <v>29</v>
      </c>
      <c r="L269">
        <v>20</v>
      </c>
      <c r="N269" s="5">
        <v>3.9038694999999998E-2</v>
      </c>
      <c r="O269" t="s">
        <v>30</v>
      </c>
      <c r="P269" s="5">
        <v>2.0110282E-2</v>
      </c>
      <c r="Q269" s="6">
        <v>45168.875639999998</v>
      </c>
      <c r="R269" s="7">
        <v>0</v>
      </c>
      <c r="S269" s="7">
        <v>9.9325658201480341E-4</v>
      </c>
      <c r="T269" s="6">
        <v>0</v>
      </c>
      <c r="U269" s="6">
        <v>44.864283031638116</v>
      </c>
    </row>
    <row r="270" spans="1:21" x14ac:dyDescent="0.3">
      <c r="A270" t="s">
        <v>21</v>
      </c>
      <c r="B270" t="s">
        <v>22</v>
      </c>
      <c r="C270" t="s">
        <v>80</v>
      </c>
      <c r="D270" t="s">
        <v>109</v>
      </c>
      <c r="E270" t="s">
        <v>25</v>
      </c>
      <c r="F270" t="s">
        <v>31</v>
      </c>
      <c r="G270" t="s">
        <v>153</v>
      </c>
      <c r="H270" t="s">
        <v>127</v>
      </c>
      <c r="I270" t="s">
        <v>909</v>
      </c>
      <c r="J270" t="s">
        <v>127</v>
      </c>
      <c r="K270" t="s">
        <v>29</v>
      </c>
      <c r="L270">
        <v>20</v>
      </c>
      <c r="N270" s="5">
        <v>1.6251060000000001E-2</v>
      </c>
      <c r="O270" t="s">
        <v>30</v>
      </c>
      <c r="P270" s="5">
        <v>0.34482758600000002</v>
      </c>
      <c r="Q270" s="6">
        <v>442148.82390000002</v>
      </c>
      <c r="R270" s="7">
        <v>0</v>
      </c>
      <c r="S270" s="7">
        <v>9.7469850329170917E-4</v>
      </c>
      <c r="T270" s="6">
        <v>0</v>
      </c>
      <c r="U270" s="6">
        <v>430.96179688751948</v>
      </c>
    </row>
    <row r="271" spans="1:21" x14ac:dyDescent="0.3">
      <c r="A271" t="s">
        <v>21</v>
      </c>
      <c r="B271" t="s">
        <v>22</v>
      </c>
      <c r="C271" t="s">
        <v>80</v>
      </c>
      <c r="D271" t="s">
        <v>109</v>
      </c>
      <c r="E271" t="s">
        <v>25</v>
      </c>
      <c r="F271" t="s">
        <v>31</v>
      </c>
      <c r="G271" t="s">
        <v>154</v>
      </c>
      <c r="H271" t="s">
        <v>129</v>
      </c>
      <c r="I271" t="s">
        <v>910</v>
      </c>
      <c r="J271" t="s">
        <v>129</v>
      </c>
      <c r="K271" t="s">
        <v>29</v>
      </c>
      <c r="L271">
        <v>20</v>
      </c>
      <c r="N271" s="5">
        <v>6.3605939999999998E-3</v>
      </c>
      <c r="O271" t="s">
        <v>30</v>
      </c>
      <c r="P271" s="5">
        <v>6.4294632000000004E-2</v>
      </c>
      <c r="Q271" s="6">
        <v>24249.791870000001</v>
      </c>
      <c r="R271" s="7">
        <v>0</v>
      </c>
      <c r="S271" s="7">
        <v>1.0118980567622026E-3</v>
      </c>
      <c r="T271" s="6">
        <v>0</v>
      </c>
      <c r="U271" s="6">
        <v>24.538317270140858</v>
      </c>
    </row>
    <row r="272" spans="1:21" x14ac:dyDescent="0.3">
      <c r="A272" t="s">
        <v>21</v>
      </c>
      <c r="B272" t="s">
        <v>22</v>
      </c>
      <c r="C272" t="s">
        <v>80</v>
      </c>
      <c r="D272" t="s">
        <v>109</v>
      </c>
      <c r="E272" t="s">
        <v>25</v>
      </c>
      <c r="F272" t="s">
        <v>31</v>
      </c>
      <c r="G272" t="s">
        <v>155</v>
      </c>
      <c r="H272" t="s">
        <v>131</v>
      </c>
      <c r="I272" t="s">
        <v>911</v>
      </c>
      <c r="J272" t="s">
        <v>131</v>
      </c>
      <c r="K272" t="s">
        <v>29</v>
      </c>
      <c r="L272">
        <v>20</v>
      </c>
      <c r="N272" s="5">
        <v>1.5789569E-2</v>
      </c>
      <c r="O272" t="s">
        <v>30</v>
      </c>
      <c r="P272" s="5">
        <v>0.11977468099999999</v>
      </c>
      <c r="Q272" s="6">
        <v>115219.56570000001</v>
      </c>
      <c r="R272" s="7">
        <v>0</v>
      </c>
      <c r="S272" s="7">
        <v>9.8546215397591632E-4</v>
      </c>
      <c r="T272" s="6">
        <v>0</v>
      </c>
      <c r="U272" s="6">
        <v>113.54452139489162</v>
      </c>
    </row>
    <row r="273" spans="1:21" x14ac:dyDescent="0.3">
      <c r="A273" t="s">
        <v>21</v>
      </c>
      <c r="B273" t="s">
        <v>22</v>
      </c>
      <c r="C273" t="s">
        <v>80</v>
      </c>
      <c r="D273" t="s">
        <v>109</v>
      </c>
      <c r="E273" t="s">
        <v>25</v>
      </c>
      <c r="F273" t="s">
        <v>31</v>
      </c>
      <c r="G273" t="s">
        <v>156</v>
      </c>
      <c r="H273" t="s">
        <v>157</v>
      </c>
      <c r="I273" t="s">
        <v>912</v>
      </c>
      <c r="J273" t="s">
        <v>157</v>
      </c>
      <c r="K273" t="s">
        <v>29</v>
      </c>
      <c r="L273">
        <v>11</v>
      </c>
      <c r="N273" s="5">
        <v>0.20799999999999999</v>
      </c>
      <c r="O273" t="s">
        <v>30</v>
      </c>
      <c r="P273" s="5">
        <v>0.09</v>
      </c>
      <c r="Q273" s="6">
        <v>1136238.1780000001</v>
      </c>
      <c r="R273" s="7">
        <v>0</v>
      </c>
      <c r="S273" s="7">
        <v>8.9048709555079723E-4</v>
      </c>
      <c r="T273" s="6">
        <v>0</v>
      </c>
      <c r="U273" s="6">
        <v>1011.8054349811498</v>
      </c>
    </row>
    <row r="274" spans="1:21" x14ac:dyDescent="0.3">
      <c r="A274" t="s">
        <v>21</v>
      </c>
      <c r="B274" t="s">
        <v>22</v>
      </c>
      <c r="C274" t="s">
        <v>80</v>
      </c>
      <c r="D274" t="s">
        <v>109</v>
      </c>
      <c r="E274" t="s">
        <v>25</v>
      </c>
      <c r="F274" t="s">
        <v>41</v>
      </c>
      <c r="G274" t="s">
        <v>305</v>
      </c>
      <c r="H274" t="s">
        <v>306</v>
      </c>
      <c r="I274" t="s">
        <v>922</v>
      </c>
      <c r="J274" t="s">
        <v>306</v>
      </c>
      <c r="K274" t="s">
        <v>44</v>
      </c>
      <c r="L274">
        <v>22</v>
      </c>
      <c r="M274" t="s">
        <v>109</v>
      </c>
      <c r="N274" s="5">
        <v>0</v>
      </c>
      <c r="O274" t="s">
        <v>30</v>
      </c>
      <c r="P274" s="5">
        <v>0.331851852</v>
      </c>
      <c r="Q274" s="6">
        <v>0</v>
      </c>
      <c r="R274" s="7">
        <v>0</v>
      </c>
      <c r="S274" s="7">
        <v>7.0484483621074056E-4</v>
      </c>
      <c r="T274" s="6">
        <v>0</v>
      </c>
      <c r="U274" s="6">
        <v>0</v>
      </c>
    </row>
    <row r="275" spans="1:21" x14ac:dyDescent="0.3">
      <c r="A275" t="s">
        <v>21</v>
      </c>
      <c r="B275" t="s">
        <v>22</v>
      </c>
      <c r="C275" t="s">
        <v>80</v>
      </c>
      <c r="D275" t="s">
        <v>109</v>
      </c>
      <c r="E275" t="s">
        <v>25</v>
      </c>
      <c r="F275" t="s">
        <v>41</v>
      </c>
      <c r="G275" t="s">
        <v>307</v>
      </c>
      <c r="H275" t="s">
        <v>308</v>
      </c>
      <c r="I275" t="s">
        <v>923</v>
      </c>
      <c r="J275" t="s">
        <v>308</v>
      </c>
      <c r="K275" t="s">
        <v>44</v>
      </c>
      <c r="L275">
        <v>15</v>
      </c>
      <c r="M275" t="s">
        <v>109</v>
      </c>
      <c r="N275" s="5">
        <v>0.40594185300000002</v>
      </c>
      <c r="O275" t="s">
        <v>30</v>
      </c>
      <c r="P275" s="5">
        <v>0.65900000000000003</v>
      </c>
      <c r="Q275" s="6">
        <v>28816132.41</v>
      </c>
      <c r="R275" s="7">
        <v>0</v>
      </c>
      <c r="S275" s="7">
        <v>3.3163950257291568E-4</v>
      </c>
      <c r="T275" s="6">
        <v>0</v>
      </c>
      <c r="U275" s="6">
        <v>9556.5678185276738</v>
      </c>
    </row>
    <row r="276" spans="1:21" x14ac:dyDescent="0.3">
      <c r="A276" t="s">
        <v>21</v>
      </c>
      <c r="B276" t="s">
        <v>22</v>
      </c>
      <c r="C276" t="s">
        <v>80</v>
      </c>
      <c r="D276" t="s">
        <v>109</v>
      </c>
      <c r="E276" t="s">
        <v>25</v>
      </c>
      <c r="F276" t="s">
        <v>41</v>
      </c>
      <c r="G276" t="s">
        <v>309</v>
      </c>
      <c r="H276" t="s">
        <v>310</v>
      </c>
      <c r="I276" t="s">
        <v>310</v>
      </c>
      <c r="J276" t="s">
        <v>310</v>
      </c>
      <c r="K276" t="s">
        <v>44</v>
      </c>
      <c r="L276">
        <v>15</v>
      </c>
      <c r="M276" t="s">
        <v>109</v>
      </c>
      <c r="N276" s="5">
        <v>0.59405814700000004</v>
      </c>
      <c r="O276" t="s">
        <v>30</v>
      </c>
      <c r="P276" s="5">
        <v>0.18</v>
      </c>
      <c r="Q276" s="6">
        <v>7883934.5420000004</v>
      </c>
      <c r="R276" s="7">
        <v>0</v>
      </c>
      <c r="S276" s="7">
        <v>7.7526910112614422E-4</v>
      </c>
      <c r="T276" s="6">
        <v>0</v>
      </c>
      <c r="U276" s="6">
        <v>6112.1708457137001</v>
      </c>
    </row>
    <row r="277" spans="1:21" x14ac:dyDescent="0.3">
      <c r="A277" t="s">
        <v>21</v>
      </c>
      <c r="B277" t="s">
        <v>22</v>
      </c>
      <c r="C277" t="s">
        <v>80</v>
      </c>
      <c r="D277" t="s">
        <v>109</v>
      </c>
      <c r="E277" t="s">
        <v>25</v>
      </c>
      <c r="F277" t="s">
        <v>41</v>
      </c>
      <c r="G277" t="s">
        <v>311</v>
      </c>
      <c r="H277" t="s">
        <v>312</v>
      </c>
      <c r="I277" t="s">
        <v>924</v>
      </c>
      <c r="J277" t="s">
        <v>312</v>
      </c>
      <c r="K277" t="s">
        <v>44</v>
      </c>
      <c r="L277">
        <v>15</v>
      </c>
      <c r="M277" t="s">
        <v>109</v>
      </c>
      <c r="N277" s="5">
        <v>0</v>
      </c>
      <c r="O277" t="s">
        <v>30</v>
      </c>
      <c r="P277" s="5">
        <v>0.58414634099999996</v>
      </c>
      <c r="Q277" s="6">
        <v>0</v>
      </c>
      <c r="R277" s="7">
        <v>0</v>
      </c>
      <c r="S277" s="7">
        <v>2.8204583213664591E-4</v>
      </c>
      <c r="T277" s="6">
        <v>0</v>
      </c>
      <c r="U277" s="6">
        <v>0</v>
      </c>
    </row>
    <row r="278" spans="1:21" x14ac:dyDescent="0.3">
      <c r="A278" t="s">
        <v>21</v>
      </c>
      <c r="B278" t="s">
        <v>22</v>
      </c>
      <c r="C278" t="s">
        <v>80</v>
      </c>
      <c r="D278" t="s">
        <v>109</v>
      </c>
      <c r="E278" t="s">
        <v>25</v>
      </c>
      <c r="F278" t="s">
        <v>26</v>
      </c>
      <c r="G278" t="s">
        <v>313</v>
      </c>
      <c r="H278" t="s">
        <v>306</v>
      </c>
      <c r="I278" t="s">
        <v>922</v>
      </c>
      <c r="J278" t="s">
        <v>306</v>
      </c>
      <c r="K278" t="s">
        <v>44</v>
      </c>
      <c r="L278">
        <v>22</v>
      </c>
      <c r="M278" t="s">
        <v>109</v>
      </c>
      <c r="N278" s="5">
        <v>0</v>
      </c>
      <c r="O278" t="s">
        <v>30</v>
      </c>
      <c r="P278" s="5">
        <v>0.331851852</v>
      </c>
      <c r="Q278" s="6">
        <v>0</v>
      </c>
      <c r="R278" s="7">
        <v>0</v>
      </c>
      <c r="S278" s="7">
        <v>7.0484483621074056E-4</v>
      </c>
      <c r="T278" s="6">
        <v>0</v>
      </c>
      <c r="U278" s="6">
        <v>0</v>
      </c>
    </row>
    <row r="279" spans="1:21" x14ac:dyDescent="0.3">
      <c r="A279" t="s">
        <v>21</v>
      </c>
      <c r="B279" t="s">
        <v>22</v>
      </c>
      <c r="C279" t="s">
        <v>80</v>
      </c>
      <c r="D279" t="s">
        <v>109</v>
      </c>
      <c r="E279" t="s">
        <v>25</v>
      </c>
      <c r="F279" t="s">
        <v>26</v>
      </c>
      <c r="G279" t="s">
        <v>314</v>
      </c>
      <c r="H279" t="s">
        <v>308</v>
      </c>
      <c r="I279" t="s">
        <v>923</v>
      </c>
      <c r="J279" t="s">
        <v>308</v>
      </c>
      <c r="K279" t="s">
        <v>44</v>
      </c>
      <c r="L279">
        <v>15</v>
      </c>
      <c r="M279" t="s">
        <v>109</v>
      </c>
      <c r="N279" s="5">
        <v>0.40594185300000002</v>
      </c>
      <c r="O279" t="s">
        <v>30</v>
      </c>
      <c r="P279" s="5">
        <v>0.65900000000000003</v>
      </c>
      <c r="Q279" s="6">
        <v>308723.47230000002</v>
      </c>
      <c r="R279" s="7">
        <v>0</v>
      </c>
      <c r="S279" s="7">
        <v>3.3163950257291568E-4</v>
      </c>
      <c r="T279" s="6">
        <v>0</v>
      </c>
      <c r="U279" s="6">
        <v>102.38489878615532</v>
      </c>
    </row>
    <row r="280" spans="1:21" x14ac:dyDescent="0.3">
      <c r="A280" t="s">
        <v>21</v>
      </c>
      <c r="B280" t="s">
        <v>22</v>
      </c>
      <c r="C280" t="s">
        <v>80</v>
      </c>
      <c r="D280" t="s">
        <v>109</v>
      </c>
      <c r="E280" t="s">
        <v>25</v>
      </c>
      <c r="F280" t="s">
        <v>26</v>
      </c>
      <c r="G280" t="s">
        <v>315</v>
      </c>
      <c r="H280" t="s">
        <v>310</v>
      </c>
      <c r="I280" t="s">
        <v>310</v>
      </c>
      <c r="J280" t="s">
        <v>310</v>
      </c>
      <c r="K280" t="s">
        <v>44</v>
      </c>
      <c r="L280">
        <v>15</v>
      </c>
      <c r="M280" t="s">
        <v>109</v>
      </c>
      <c r="N280" s="5">
        <v>0.59</v>
      </c>
      <c r="O280" t="s">
        <v>30</v>
      </c>
      <c r="P280" s="5">
        <v>0.18</v>
      </c>
      <c r="Q280" s="6">
        <v>89772.486399999994</v>
      </c>
      <c r="R280" s="7">
        <v>0</v>
      </c>
      <c r="S280" s="7">
        <v>7.7526910112614422E-4</v>
      </c>
      <c r="T280" s="6">
        <v>0</v>
      </c>
      <c r="U280" s="6">
        <v>69.597834837187008</v>
      </c>
    </row>
    <row r="281" spans="1:21" x14ac:dyDescent="0.3">
      <c r="A281" t="s">
        <v>21</v>
      </c>
      <c r="B281" t="s">
        <v>22</v>
      </c>
      <c r="C281" t="s">
        <v>80</v>
      </c>
      <c r="D281" t="s">
        <v>109</v>
      </c>
      <c r="E281" t="s">
        <v>25</v>
      </c>
      <c r="F281" t="s">
        <v>26</v>
      </c>
      <c r="G281" t="s">
        <v>316</v>
      </c>
      <c r="H281" t="s">
        <v>317</v>
      </c>
      <c r="I281" t="s">
        <v>317</v>
      </c>
      <c r="J281" t="s">
        <v>317</v>
      </c>
      <c r="K281" t="s">
        <v>44</v>
      </c>
      <c r="L281">
        <v>15</v>
      </c>
      <c r="M281" t="s">
        <v>109</v>
      </c>
      <c r="N281" s="5">
        <v>0</v>
      </c>
      <c r="O281" t="s">
        <v>30</v>
      </c>
      <c r="P281" s="5">
        <v>0.13684210499999999</v>
      </c>
      <c r="Q281" s="6">
        <v>0</v>
      </c>
      <c r="R281" s="7">
        <v>0</v>
      </c>
      <c r="S281" s="7">
        <v>7.3251126522159375E-4</v>
      </c>
      <c r="T281" s="6">
        <v>0</v>
      </c>
      <c r="U281" s="6">
        <v>0</v>
      </c>
    </row>
    <row r="282" spans="1:21" x14ac:dyDescent="0.3">
      <c r="A282" t="s">
        <v>21</v>
      </c>
      <c r="B282" t="s">
        <v>22</v>
      </c>
      <c r="C282" t="s">
        <v>80</v>
      </c>
      <c r="D282" t="s">
        <v>109</v>
      </c>
      <c r="E282" t="s">
        <v>25</v>
      </c>
      <c r="F282" t="s">
        <v>26</v>
      </c>
      <c r="G282" t="s">
        <v>318</v>
      </c>
      <c r="H282" t="s">
        <v>319</v>
      </c>
      <c r="I282" t="s">
        <v>319</v>
      </c>
      <c r="J282" t="s">
        <v>319</v>
      </c>
      <c r="K282" t="s">
        <v>44</v>
      </c>
      <c r="L282">
        <v>15</v>
      </c>
      <c r="M282" t="s">
        <v>109</v>
      </c>
      <c r="N282" s="5">
        <v>0</v>
      </c>
      <c r="O282" t="s">
        <v>30</v>
      </c>
      <c r="P282" s="5">
        <v>0.13684210499999999</v>
      </c>
      <c r="Q282" s="6">
        <v>0</v>
      </c>
      <c r="R282" s="7">
        <v>0</v>
      </c>
      <c r="S282" s="7">
        <v>6.397683819393986E-4</v>
      </c>
      <c r="T282" s="6">
        <v>0</v>
      </c>
      <c r="U282" s="6">
        <v>0</v>
      </c>
    </row>
    <row r="283" spans="1:21" x14ac:dyDescent="0.3">
      <c r="A283" t="s">
        <v>21</v>
      </c>
      <c r="B283" t="s">
        <v>22</v>
      </c>
      <c r="C283" t="s">
        <v>80</v>
      </c>
      <c r="D283" t="s">
        <v>109</v>
      </c>
      <c r="E283" t="s">
        <v>25</v>
      </c>
      <c r="F283" t="s">
        <v>26</v>
      </c>
      <c r="G283" t="s">
        <v>320</v>
      </c>
      <c r="H283" t="s">
        <v>321</v>
      </c>
      <c r="I283" t="s">
        <v>321</v>
      </c>
      <c r="J283" t="s">
        <v>321</v>
      </c>
      <c r="K283" t="s">
        <v>44</v>
      </c>
      <c r="L283">
        <v>15</v>
      </c>
      <c r="M283" t="s">
        <v>109</v>
      </c>
      <c r="N283" s="5">
        <v>0</v>
      </c>
      <c r="O283" t="s">
        <v>30</v>
      </c>
      <c r="P283" s="5">
        <v>8.8888888999999999E-2</v>
      </c>
      <c r="Q283" s="6">
        <v>0</v>
      </c>
      <c r="R283" s="7">
        <v>0</v>
      </c>
      <c r="S283" s="7">
        <v>6.7212815206958135E-4</v>
      </c>
      <c r="T283" s="6">
        <v>0</v>
      </c>
      <c r="U283" s="6">
        <v>0</v>
      </c>
    </row>
    <row r="284" spans="1:21" x14ac:dyDescent="0.3">
      <c r="A284" t="s">
        <v>21</v>
      </c>
      <c r="B284" t="s">
        <v>22</v>
      </c>
      <c r="C284" t="s">
        <v>80</v>
      </c>
      <c r="D284" t="s">
        <v>109</v>
      </c>
      <c r="E284" t="s">
        <v>25</v>
      </c>
      <c r="F284" t="s">
        <v>26</v>
      </c>
      <c r="G284" t="s">
        <v>322</v>
      </c>
      <c r="H284" t="s">
        <v>323</v>
      </c>
      <c r="I284" t="s">
        <v>323</v>
      </c>
      <c r="J284" t="s">
        <v>323</v>
      </c>
      <c r="K284" t="s">
        <v>44</v>
      </c>
      <c r="L284">
        <v>15</v>
      </c>
      <c r="M284" t="s">
        <v>109</v>
      </c>
      <c r="N284" s="5">
        <v>0</v>
      </c>
      <c r="O284" t="s">
        <v>30</v>
      </c>
      <c r="P284" s="5">
        <v>3.5294117999999999E-2</v>
      </c>
      <c r="Q284" s="6">
        <v>0</v>
      </c>
      <c r="R284" s="7">
        <v>0</v>
      </c>
      <c r="S284" s="7">
        <v>8.0600825693545098E-4</v>
      </c>
      <c r="T284" s="6">
        <v>0</v>
      </c>
      <c r="U284" s="6">
        <v>0</v>
      </c>
    </row>
    <row r="285" spans="1:21" x14ac:dyDescent="0.3">
      <c r="A285" t="s">
        <v>21</v>
      </c>
      <c r="B285" t="s">
        <v>22</v>
      </c>
      <c r="C285" t="s">
        <v>80</v>
      </c>
      <c r="D285" t="s">
        <v>109</v>
      </c>
      <c r="E285" t="s">
        <v>25</v>
      </c>
      <c r="F285" t="s">
        <v>26</v>
      </c>
      <c r="G285" t="s">
        <v>324</v>
      </c>
      <c r="H285" t="s">
        <v>312</v>
      </c>
      <c r="I285" t="s">
        <v>924</v>
      </c>
      <c r="J285" t="s">
        <v>312</v>
      </c>
      <c r="K285" t="s">
        <v>44</v>
      </c>
      <c r="L285">
        <v>15</v>
      </c>
      <c r="M285" t="s">
        <v>109</v>
      </c>
      <c r="N285" s="5">
        <v>0</v>
      </c>
      <c r="O285" t="s">
        <v>30</v>
      </c>
      <c r="P285" s="5">
        <v>0.58414634099999996</v>
      </c>
      <c r="Q285" s="6">
        <v>0</v>
      </c>
      <c r="R285" s="7">
        <v>0</v>
      </c>
      <c r="S285" s="7">
        <v>2.8204583213664591E-4</v>
      </c>
      <c r="T285" s="6">
        <v>0</v>
      </c>
      <c r="U285" s="6">
        <v>0</v>
      </c>
    </row>
    <row r="286" spans="1:21" x14ac:dyDescent="0.3">
      <c r="A286" t="s">
        <v>21</v>
      </c>
      <c r="B286" t="s">
        <v>22</v>
      </c>
      <c r="C286" t="s">
        <v>158</v>
      </c>
      <c r="D286" t="s">
        <v>176</v>
      </c>
      <c r="E286" t="s">
        <v>25</v>
      </c>
      <c r="F286" t="s">
        <v>26</v>
      </c>
      <c r="G286" t="s">
        <v>160</v>
      </c>
      <c r="H286" t="s">
        <v>28</v>
      </c>
      <c r="I286" t="s">
        <v>28</v>
      </c>
      <c r="J286" t="s">
        <v>28</v>
      </c>
      <c r="K286" t="s">
        <v>29</v>
      </c>
      <c r="L286">
        <v>20</v>
      </c>
      <c r="N286" s="5">
        <v>0</v>
      </c>
      <c r="O286" t="s">
        <v>30</v>
      </c>
      <c r="P286" s="5">
        <v>0.3</v>
      </c>
      <c r="Q286" s="6">
        <v>0</v>
      </c>
      <c r="R286" s="7">
        <v>6.501679255097384E-4</v>
      </c>
      <c r="S286" s="7">
        <v>0</v>
      </c>
      <c r="T286" s="6">
        <v>0</v>
      </c>
      <c r="U286" s="6">
        <v>0</v>
      </c>
    </row>
    <row r="287" spans="1:21" x14ac:dyDescent="0.3">
      <c r="A287" t="s">
        <v>21</v>
      </c>
      <c r="B287" t="s">
        <v>22</v>
      </c>
      <c r="C287" t="s">
        <v>158</v>
      </c>
      <c r="D287" t="s">
        <v>176</v>
      </c>
      <c r="E287" t="s">
        <v>25</v>
      </c>
      <c r="F287" t="s">
        <v>26</v>
      </c>
      <c r="G287" t="s">
        <v>161</v>
      </c>
      <c r="H287" t="s">
        <v>162</v>
      </c>
      <c r="I287" t="s">
        <v>162</v>
      </c>
      <c r="J287" t="s">
        <v>162</v>
      </c>
      <c r="K287" t="s">
        <v>29</v>
      </c>
      <c r="L287">
        <v>15</v>
      </c>
      <c r="N287" s="5">
        <v>5.3199999999999997E-2</v>
      </c>
      <c r="O287" t="s">
        <v>30</v>
      </c>
      <c r="P287" s="5">
        <v>0.06</v>
      </c>
      <c r="Q287" s="6">
        <v>0</v>
      </c>
      <c r="R287" s="7">
        <v>3.4388204221613705E-4</v>
      </c>
      <c r="S287" s="7">
        <v>0</v>
      </c>
      <c r="T287" s="6">
        <v>0</v>
      </c>
      <c r="U287" s="6">
        <v>0</v>
      </c>
    </row>
    <row r="288" spans="1:21" x14ac:dyDescent="0.3">
      <c r="A288" t="s">
        <v>21</v>
      </c>
      <c r="B288" t="s">
        <v>22</v>
      </c>
      <c r="C288" t="s">
        <v>158</v>
      </c>
      <c r="D288" t="s">
        <v>176</v>
      </c>
      <c r="E288" t="s">
        <v>25</v>
      </c>
      <c r="F288" t="s">
        <v>26</v>
      </c>
      <c r="G288" t="s">
        <v>163</v>
      </c>
      <c r="H288" t="s">
        <v>164</v>
      </c>
      <c r="I288" t="s">
        <v>164</v>
      </c>
      <c r="J288" t="s">
        <v>164</v>
      </c>
      <c r="K288" t="s">
        <v>29</v>
      </c>
      <c r="L288">
        <v>10</v>
      </c>
      <c r="N288" s="5">
        <v>0.19500000000000001</v>
      </c>
      <c r="O288" t="s">
        <v>30</v>
      </c>
      <c r="P288" s="5">
        <v>2.4515926E-2</v>
      </c>
      <c r="Q288" s="6">
        <v>0</v>
      </c>
      <c r="R288" s="7">
        <v>1.5041279839351775E-3</v>
      </c>
      <c r="S288" s="7">
        <v>-6.8840361200273048E-4</v>
      </c>
      <c r="T288" s="6">
        <v>0</v>
      </c>
      <c r="U288" s="6">
        <v>0</v>
      </c>
    </row>
    <row r="289" spans="1:21" x14ac:dyDescent="0.3">
      <c r="A289" t="s">
        <v>21</v>
      </c>
      <c r="B289" t="s">
        <v>22</v>
      </c>
      <c r="C289" t="s">
        <v>158</v>
      </c>
      <c r="D289" t="s">
        <v>176</v>
      </c>
      <c r="E289" t="s">
        <v>25</v>
      </c>
      <c r="F289" t="s">
        <v>26</v>
      </c>
      <c r="G289" t="s">
        <v>166</v>
      </c>
      <c r="H289" t="s">
        <v>88</v>
      </c>
      <c r="I289" t="s">
        <v>900</v>
      </c>
      <c r="J289" t="s">
        <v>88</v>
      </c>
      <c r="K289" t="s">
        <v>29</v>
      </c>
      <c r="L289">
        <v>20</v>
      </c>
      <c r="N289" s="5">
        <v>0.72</v>
      </c>
      <c r="O289" t="s">
        <v>30</v>
      </c>
      <c r="P289" s="5">
        <v>0.116169913</v>
      </c>
      <c r="Q289" s="6">
        <v>162516.7972</v>
      </c>
      <c r="R289" s="7">
        <v>4.2762635804882102E-4</v>
      </c>
      <c r="S289" s="7">
        <v>0</v>
      </c>
      <c r="T289" s="6">
        <v>69.496466108394827</v>
      </c>
      <c r="U289" s="6">
        <v>0</v>
      </c>
    </row>
    <row r="290" spans="1:21" x14ac:dyDescent="0.3">
      <c r="A290" t="s">
        <v>21</v>
      </c>
      <c r="B290" t="s">
        <v>22</v>
      </c>
      <c r="C290" t="s">
        <v>158</v>
      </c>
      <c r="D290" t="s">
        <v>176</v>
      </c>
      <c r="E290" t="s">
        <v>25</v>
      </c>
      <c r="F290" t="s">
        <v>26</v>
      </c>
      <c r="G290" t="s">
        <v>167</v>
      </c>
      <c r="H290" t="s">
        <v>90</v>
      </c>
      <c r="I290" t="s">
        <v>901</v>
      </c>
      <c r="J290" t="s">
        <v>90</v>
      </c>
      <c r="K290" t="s">
        <v>29</v>
      </c>
      <c r="L290">
        <v>20</v>
      </c>
      <c r="N290" s="5">
        <v>0</v>
      </c>
      <c r="O290" t="s">
        <v>30</v>
      </c>
      <c r="P290" s="5">
        <v>0.34776584700000002</v>
      </c>
      <c r="Q290" s="6">
        <v>0</v>
      </c>
      <c r="R290" s="7">
        <v>5.8655747944065669E-4</v>
      </c>
      <c r="S290" s="7">
        <v>0</v>
      </c>
      <c r="T290" s="6">
        <v>0</v>
      </c>
      <c r="U290" s="6">
        <v>0</v>
      </c>
    </row>
    <row r="291" spans="1:21" x14ac:dyDescent="0.3">
      <c r="A291" t="s">
        <v>21</v>
      </c>
      <c r="B291" t="s">
        <v>22</v>
      </c>
      <c r="C291" t="s">
        <v>158</v>
      </c>
      <c r="D291" t="s">
        <v>176</v>
      </c>
      <c r="E291" t="s">
        <v>25</v>
      </c>
      <c r="F291" t="s">
        <v>26</v>
      </c>
      <c r="G291" t="s">
        <v>168</v>
      </c>
      <c r="H291" t="s">
        <v>92</v>
      </c>
      <c r="I291" t="s">
        <v>902</v>
      </c>
      <c r="J291" t="s">
        <v>92</v>
      </c>
      <c r="K291" t="s">
        <v>29</v>
      </c>
      <c r="L291">
        <v>20</v>
      </c>
      <c r="N291" s="5">
        <v>0</v>
      </c>
      <c r="O291" t="s">
        <v>30</v>
      </c>
      <c r="P291" s="5">
        <v>0.14399454</v>
      </c>
      <c r="Q291" s="6">
        <v>0</v>
      </c>
      <c r="R291" s="7">
        <v>4.7787993787353828E-4</v>
      </c>
      <c r="S291" s="7">
        <v>0</v>
      </c>
      <c r="T291" s="6">
        <v>0</v>
      </c>
      <c r="U291" s="6">
        <v>0</v>
      </c>
    </row>
    <row r="292" spans="1:21" x14ac:dyDescent="0.3">
      <c r="A292" t="s">
        <v>21</v>
      </c>
      <c r="B292" t="s">
        <v>22</v>
      </c>
      <c r="C292" t="s">
        <v>158</v>
      </c>
      <c r="D292" t="s">
        <v>176</v>
      </c>
      <c r="E292" t="s">
        <v>25</v>
      </c>
      <c r="F292" t="s">
        <v>26</v>
      </c>
      <c r="G292" t="s">
        <v>169</v>
      </c>
      <c r="H292" t="s">
        <v>94</v>
      </c>
      <c r="I292" t="s">
        <v>903</v>
      </c>
      <c r="J292" t="s">
        <v>94</v>
      </c>
      <c r="K292" t="s">
        <v>29</v>
      </c>
      <c r="L292">
        <v>20</v>
      </c>
      <c r="N292" s="5">
        <v>0</v>
      </c>
      <c r="O292" t="s">
        <v>30</v>
      </c>
      <c r="P292" s="5">
        <v>0.18118466899999999</v>
      </c>
      <c r="Q292" s="6">
        <v>0</v>
      </c>
      <c r="R292" s="7">
        <v>3.7649621949990082E-4</v>
      </c>
      <c r="S292" s="7">
        <v>0</v>
      </c>
      <c r="T292" s="6">
        <v>0</v>
      </c>
      <c r="U292" s="6">
        <v>0</v>
      </c>
    </row>
    <row r="293" spans="1:21" x14ac:dyDescent="0.3">
      <c r="A293" t="s">
        <v>21</v>
      </c>
      <c r="B293" t="s">
        <v>22</v>
      </c>
      <c r="C293" t="s">
        <v>158</v>
      </c>
      <c r="D293" t="s">
        <v>176</v>
      </c>
      <c r="E293" t="s">
        <v>25</v>
      </c>
      <c r="F293" t="s">
        <v>26</v>
      </c>
      <c r="G293" t="s">
        <v>170</v>
      </c>
      <c r="H293" t="s">
        <v>96</v>
      </c>
      <c r="I293" t="s">
        <v>904</v>
      </c>
      <c r="J293" t="s">
        <v>96</v>
      </c>
      <c r="K293" t="s">
        <v>29</v>
      </c>
      <c r="L293">
        <v>11</v>
      </c>
      <c r="N293" s="5">
        <v>0.22500000000000001</v>
      </c>
      <c r="O293" t="s">
        <v>30</v>
      </c>
      <c r="P293" s="5">
        <v>0.04</v>
      </c>
      <c r="Q293" s="6">
        <v>0</v>
      </c>
      <c r="R293" s="7">
        <v>0</v>
      </c>
      <c r="S293" s="7">
        <v>0</v>
      </c>
      <c r="T293" s="6">
        <v>0</v>
      </c>
      <c r="U293" s="6">
        <v>0</v>
      </c>
    </row>
    <row r="294" spans="1:21" x14ac:dyDescent="0.3">
      <c r="A294" t="s">
        <v>21</v>
      </c>
      <c r="B294" t="s">
        <v>22</v>
      </c>
      <c r="C294" t="s">
        <v>158</v>
      </c>
      <c r="D294" t="s">
        <v>176</v>
      </c>
      <c r="E294" t="s">
        <v>25</v>
      </c>
      <c r="F294" t="s">
        <v>26</v>
      </c>
      <c r="G294" t="s">
        <v>171</v>
      </c>
      <c r="H294" t="s">
        <v>100</v>
      </c>
      <c r="I294" t="s">
        <v>100</v>
      </c>
      <c r="J294" t="s">
        <v>100</v>
      </c>
      <c r="K294" t="s">
        <v>29</v>
      </c>
      <c r="L294">
        <v>20</v>
      </c>
      <c r="N294" s="5">
        <v>6.0562499999999998E-2</v>
      </c>
      <c r="O294" t="s">
        <v>30</v>
      </c>
      <c r="P294" s="5">
        <v>0.1</v>
      </c>
      <c r="Q294" s="6">
        <v>0</v>
      </c>
      <c r="R294" s="7">
        <v>6.072881023240211E-4</v>
      </c>
      <c r="S294" s="7">
        <v>0</v>
      </c>
      <c r="T294" s="6">
        <v>0</v>
      </c>
      <c r="U294" s="6">
        <v>0</v>
      </c>
    </row>
    <row r="295" spans="1:21" x14ac:dyDescent="0.3">
      <c r="A295" t="s">
        <v>21</v>
      </c>
      <c r="B295" t="s">
        <v>22</v>
      </c>
      <c r="C295" t="s">
        <v>158</v>
      </c>
      <c r="D295" t="s">
        <v>176</v>
      </c>
      <c r="E295" t="s">
        <v>25</v>
      </c>
      <c r="F295" t="s">
        <v>26</v>
      </c>
      <c r="G295" t="s">
        <v>172</v>
      </c>
      <c r="H295" t="s">
        <v>102</v>
      </c>
      <c r="I295" t="s">
        <v>102</v>
      </c>
      <c r="J295" t="s">
        <v>102</v>
      </c>
      <c r="K295" t="s">
        <v>29</v>
      </c>
      <c r="L295">
        <v>11</v>
      </c>
      <c r="N295" s="5">
        <v>0.02</v>
      </c>
      <c r="O295" t="s">
        <v>30</v>
      </c>
      <c r="P295" s="5">
        <v>1.72E-2</v>
      </c>
      <c r="Q295" s="6">
        <v>0</v>
      </c>
      <c r="R295" s="7">
        <v>0</v>
      </c>
      <c r="S295" s="7">
        <v>0</v>
      </c>
      <c r="T295" s="6">
        <v>0</v>
      </c>
      <c r="U295" s="6">
        <v>0</v>
      </c>
    </row>
    <row r="296" spans="1:21" x14ac:dyDescent="0.3">
      <c r="A296" t="s">
        <v>21</v>
      </c>
      <c r="B296" t="s">
        <v>22</v>
      </c>
      <c r="C296" t="s">
        <v>158</v>
      </c>
      <c r="D296" t="s">
        <v>176</v>
      </c>
      <c r="E296" t="s">
        <v>25</v>
      </c>
      <c r="F296" t="s">
        <v>26</v>
      </c>
      <c r="G296" t="s">
        <v>174</v>
      </c>
      <c r="H296" t="s">
        <v>106</v>
      </c>
      <c r="I296" t="s">
        <v>106</v>
      </c>
      <c r="J296" t="s">
        <v>106</v>
      </c>
      <c r="K296" t="s">
        <v>29</v>
      </c>
      <c r="L296">
        <v>11</v>
      </c>
      <c r="N296" s="5">
        <v>9.4999999999999998E-3</v>
      </c>
      <c r="O296" t="s">
        <v>30</v>
      </c>
      <c r="P296" s="5">
        <v>7.1199999999999999E-2</v>
      </c>
      <c r="Q296" s="6">
        <v>0</v>
      </c>
      <c r="R296" s="7">
        <v>3.9831757991066325E-4</v>
      </c>
      <c r="S296" s="7">
        <v>0</v>
      </c>
      <c r="T296" s="6">
        <v>0</v>
      </c>
      <c r="U296" s="6">
        <v>0</v>
      </c>
    </row>
    <row r="297" spans="1:21" x14ac:dyDescent="0.3">
      <c r="A297" t="s">
        <v>21</v>
      </c>
      <c r="B297" t="s">
        <v>22</v>
      </c>
      <c r="C297" t="s">
        <v>158</v>
      </c>
      <c r="D297" t="s">
        <v>176</v>
      </c>
      <c r="E297" t="s">
        <v>25</v>
      </c>
      <c r="F297" t="s">
        <v>26</v>
      </c>
      <c r="G297" t="s">
        <v>177</v>
      </c>
      <c r="H297" t="s">
        <v>111</v>
      </c>
      <c r="I297" t="s">
        <v>111</v>
      </c>
      <c r="J297" t="s">
        <v>111</v>
      </c>
      <c r="K297" t="s">
        <v>29</v>
      </c>
      <c r="L297">
        <v>20</v>
      </c>
      <c r="N297" s="5">
        <v>9.7199999999999995E-2</v>
      </c>
      <c r="O297" t="s">
        <v>30</v>
      </c>
      <c r="P297" s="5">
        <v>0.146537695</v>
      </c>
      <c r="Q297" s="6">
        <v>36397.960120000003</v>
      </c>
      <c r="R297" s="7">
        <v>6.1734118931197298E-4</v>
      </c>
      <c r="S297" s="7">
        <v>0</v>
      </c>
      <c r="T297" s="6">
        <v>22.469959989010565</v>
      </c>
      <c r="U297" s="6">
        <v>0</v>
      </c>
    </row>
    <row r="298" spans="1:21" x14ac:dyDescent="0.3">
      <c r="A298" t="s">
        <v>21</v>
      </c>
      <c r="B298" t="s">
        <v>22</v>
      </c>
      <c r="C298" t="s">
        <v>158</v>
      </c>
      <c r="D298" t="s">
        <v>176</v>
      </c>
      <c r="E298" t="s">
        <v>25</v>
      </c>
      <c r="F298" t="s">
        <v>26</v>
      </c>
      <c r="G298" t="s">
        <v>178</v>
      </c>
      <c r="H298" t="s">
        <v>115</v>
      </c>
      <c r="I298" t="s">
        <v>905</v>
      </c>
      <c r="J298" t="s">
        <v>115</v>
      </c>
      <c r="K298" t="s">
        <v>29</v>
      </c>
      <c r="L298">
        <v>20</v>
      </c>
      <c r="N298" s="5">
        <v>0.19</v>
      </c>
      <c r="O298" t="s">
        <v>30</v>
      </c>
      <c r="P298" s="5">
        <v>2.7135277999999999E-2</v>
      </c>
      <c r="Q298" s="6">
        <v>0</v>
      </c>
      <c r="R298" s="7">
        <v>0</v>
      </c>
      <c r="S298" s="7">
        <v>0</v>
      </c>
      <c r="T298" s="6">
        <v>0</v>
      </c>
      <c r="U298" s="6">
        <v>0</v>
      </c>
    </row>
    <row r="299" spans="1:21" x14ac:dyDescent="0.3">
      <c r="A299" t="s">
        <v>21</v>
      </c>
      <c r="B299" t="s">
        <v>22</v>
      </c>
      <c r="C299" t="s">
        <v>158</v>
      </c>
      <c r="D299" t="s">
        <v>176</v>
      </c>
      <c r="E299" t="s">
        <v>25</v>
      </c>
      <c r="F299" t="s">
        <v>26</v>
      </c>
      <c r="G299" t="s">
        <v>180</v>
      </c>
      <c r="H299" t="s">
        <v>119</v>
      </c>
      <c r="I299" t="s">
        <v>907</v>
      </c>
      <c r="J299" t="s">
        <v>119</v>
      </c>
      <c r="K299" t="s">
        <v>29</v>
      </c>
      <c r="L299">
        <v>20</v>
      </c>
      <c r="N299" s="5">
        <v>0.32400000000000001</v>
      </c>
      <c r="O299" t="s">
        <v>30</v>
      </c>
      <c r="P299" s="5">
        <v>0.125</v>
      </c>
      <c r="Q299" s="6">
        <v>102020.1862</v>
      </c>
      <c r="R299" s="7">
        <v>6.1734118931197298E-4</v>
      </c>
      <c r="S299" s="7">
        <v>0</v>
      </c>
      <c r="T299" s="6">
        <v>62.981263082536934</v>
      </c>
      <c r="U299" s="6">
        <v>0</v>
      </c>
    </row>
    <row r="300" spans="1:21" x14ac:dyDescent="0.3">
      <c r="A300" t="s">
        <v>21</v>
      </c>
      <c r="B300" t="s">
        <v>22</v>
      </c>
      <c r="C300" t="s">
        <v>158</v>
      </c>
      <c r="D300" t="s">
        <v>176</v>
      </c>
      <c r="E300" t="s">
        <v>25</v>
      </c>
      <c r="F300" t="s">
        <v>26</v>
      </c>
      <c r="G300" t="s">
        <v>181</v>
      </c>
      <c r="H300" t="s">
        <v>125</v>
      </c>
      <c r="I300" t="s">
        <v>908</v>
      </c>
      <c r="J300" t="s">
        <v>125</v>
      </c>
      <c r="K300" t="s">
        <v>29</v>
      </c>
      <c r="L300">
        <v>20</v>
      </c>
      <c r="N300" s="5">
        <v>0.08</v>
      </c>
      <c r="O300" t="s">
        <v>30</v>
      </c>
      <c r="P300" s="5">
        <v>1.4315888000000001E-2</v>
      </c>
      <c r="Q300" s="6">
        <v>0</v>
      </c>
      <c r="R300" s="7">
        <v>6.906475359383116E-4</v>
      </c>
      <c r="S300" s="7">
        <v>0</v>
      </c>
      <c r="T300" s="6">
        <v>0</v>
      </c>
      <c r="U300" s="6">
        <v>0</v>
      </c>
    </row>
    <row r="301" spans="1:21" x14ac:dyDescent="0.3">
      <c r="A301" t="s">
        <v>21</v>
      </c>
      <c r="B301" t="s">
        <v>22</v>
      </c>
      <c r="C301" t="s">
        <v>158</v>
      </c>
      <c r="D301" t="s">
        <v>176</v>
      </c>
      <c r="E301" t="s">
        <v>25</v>
      </c>
      <c r="F301" t="s">
        <v>26</v>
      </c>
      <c r="G301" t="s">
        <v>182</v>
      </c>
      <c r="H301" t="s">
        <v>127</v>
      </c>
      <c r="I301" t="s">
        <v>909</v>
      </c>
      <c r="J301" t="s">
        <v>127</v>
      </c>
      <c r="K301" t="s">
        <v>29</v>
      </c>
      <c r="L301">
        <v>20</v>
      </c>
      <c r="N301" s="5">
        <v>0</v>
      </c>
      <c r="O301" t="s">
        <v>30</v>
      </c>
      <c r="P301" s="5">
        <v>0.295462418</v>
      </c>
      <c r="Q301" s="6">
        <v>0</v>
      </c>
      <c r="R301" s="7">
        <v>4.7533896814208533E-4</v>
      </c>
      <c r="S301" s="7">
        <v>0</v>
      </c>
      <c r="T301" s="6">
        <v>0</v>
      </c>
      <c r="U301" s="6">
        <v>0</v>
      </c>
    </row>
    <row r="302" spans="1:21" x14ac:dyDescent="0.3">
      <c r="A302" t="s">
        <v>21</v>
      </c>
      <c r="B302" t="s">
        <v>22</v>
      </c>
      <c r="C302" t="s">
        <v>158</v>
      </c>
      <c r="D302" t="s">
        <v>176</v>
      </c>
      <c r="E302" t="s">
        <v>25</v>
      </c>
      <c r="F302" t="s">
        <v>26</v>
      </c>
      <c r="G302" t="s">
        <v>183</v>
      </c>
      <c r="H302" t="s">
        <v>129</v>
      </c>
      <c r="I302" t="s">
        <v>910</v>
      </c>
      <c r="J302" t="s">
        <v>129</v>
      </c>
      <c r="K302" t="s">
        <v>29</v>
      </c>
      <c r="L302">
        <v>20</v>
      </c>
      <c r="N302" s="5">
        <v>0</v>
      </c>
      <c r="O302" t="s">
        <v>30</v>
      </c>
      <c r="P302" s="5">
        <v>5.0045496000000002E-2</v>
      </c>
      <c r="Q302" s="6">
        <v>0</v>
      </c>
      <c r="R302" s="7">
        <v>6.6562060065652161E-4</v>
      </c>
      <c r="S302" s="7">
        <v>0</v>
      </c>
      <c r="T302" s="6">
        <v>0</v>
      </c>
      <c r="U302" s="6">
        <v>0</v>
      </c>
    </row>
    <row r="303" spans="1:21" x14ac:dyDescent="0.3">
      <c r="A303" t="s">
        <v>21</v>
      </c>
      <c r="B303" t="s">
        <v>22</v>
      </c>
      <c r="C303" t="s">
        <v>158</v>
      </c>
      <c r="D303" t="s">
        <v>176</v>
      </c>
      <c r="E303" t="s">
        <v>25</v>
      </c>
      <c r="F303" t="s">
        <v>26</v>
      </c>
      <c r="G303" t="s">
        <v>184</v>
      </c>
      <c r="H303" t="s">
        <v>131</v>
      </c>
      <c r="I303" t="s">
        <v>911</v>
      </c>
      <c r="J303" t="s">
        <v>131</v>
      </c>
      <c r="K303" t="s">
        <v>29</v>
      </c>
      <c r="L303">
        <v>20</v>
      </c>
      <c r="N303" s="5">
        <v>0</v>
      </c>
      <c r="O303" t="s">
        <v>30</v>
      </c>
      <c r="P303" s="5">
        <v>9.5601044999999996E-2</v>
      </c>
      <c r="Q303" s="6">
        <v>0</v>
      </c>
      <c r="R303" s="7">
        <v>6.4898484816365283E-4</v>
      </c>
      <c r="S303" s="7">
        <v>0</v>
      </c>
      <c r="T303" s="6">
        <v>0</v>
      </c>
      <c r="U303" s="6">
        <v>0</v>
      </c>
    </row>
    <row r="304" spans="1:21" x14ac:dyDescent="0.3">
      <c r="A304" t="s">
        <v>21</v>
      </c>
      <c r="B304" t="s">
        <v>22</v>
      </c>
      <c r="C304" t="s">
        <v>158</v>
      </c>
      <c r="D304" t="s">
        <v>176</v>
      </c>
      <c r="E304" t="s">
        <v>25</v>
      </c>
      <c r="F304" t="s">
        <v>31</v>
      </c>
      <c r="G304" t="s">
        <v>186</v>
      </c>
      <c r="H304" t="s">
        <v>28</v>
      </c>
      <c r="I304" t="s">
        <v>28</v>
      </c>
      <c r="J304" t="s">
        <v>28</v>
      </c>
      <c r="K304" t="s">
        <v>29</v>
      </c>
      <c r="L304">
        <v>20</v>
      </c>
      <c r="N304" s="5">
        <v>0</v>
      </c>
      <c r="O304" t="s">
        <v>30</v>
      </c>
      <c r="P304" s="5">
        <v>0.3</v>
      </c>
      <c r="Q304" s="6">
        <v>0</v>
      </c>
      <c r="R304" s="7">
        <v>6.501679255097384E-4</v>
      </c>
      <c r="S304" s="7">
        <v>0</v>
      </c>
      <c r="T304" s="6">
        <v>0</v>
      </c>
      <c r="U304" s="6">
        <v>0</v>
      </c>
    </row>
    <row r="305" spans="1:21" x14ac:dyDescent="0.3">
      <c r="A305" t="s">
        <v>21</v>
      </c>
      <c r="B305" t="s">
        <v>22</v>
      </c>
      <c r="C305" t="s">
        <v>158</v>
      </c>
      <c r="D305" t="s">
        <v>176</v>
      </c>
      <c r="E305" t="s">
        <v>25</v>
      </c>
      <c r="F305" t="s">
        <v>31</v>
      </c>
      <c r="G305" t="s">
        <v>187</v>
      </c>
      <c r="H305" t="s">
        <v>162</v>
      </c>
      <c r="I305" t="s">
        <v>162</v>
      </c>
      <c r="J305" t="s">
        <v>162</v>
      </c>
      <c r="K305" t="s">
        <v>29</v>
      </c>
      <c r="L305">
        <v>15</v>
      </c>
      <c r="N305" s="5">
        <v>1.976E-2</v>
      </c>
      <c r="O305" t="s">
        <v>30</v>
      </c>
      <c r="P305" s="5">
        <v>0.06</v>
      </c>
      <c r="Q305" s="6">
        <v>224384.64939999999</v>
      </c>
      <c r="R305" s="7">
        <v>3.4388204221613705E-4</v>
      </c>
      <c r="S305" s="7">
        <v>0</v>
      </c>
      <c r="T305" s="6">
        <v>77.161851477623912</v>
      </c>
      <c r="U305" s="6">
        <v>0</v>
      </c>
    </row>
    <row r="306" spans="1:21" x14ac:dyDescent="0.3">
      <c r="A306" t="s">
        <v>21</v>
      </c>
      <c r="B306" t="s">
        <v>22</v>
      </c>
      <c r="C306" t="s">
        <v>158</v>
      </c>
      <c r="D306" t="s">
        <v>176</v>
      </c>
      <c r="E306" t="s">
        <v>25</v>
      </c>
      <c r="F306" t="s">
        <v>31</v>
      </c>
      <c r="G306" t="s">
        <v>188</v>
      </c>
      <c r="H306" t="s">
        <v>164</v>
      </c>
      <c r="I306" t="s">
        <v>164</v>
      </c>
      <c r="J306" t="s">
        <v>164</v>
      </c>
      <c r="K306" t="s">
        <v>29</v>
      </c>
      <c r="L306">
        <v>10</v>
      </c>
      <c r="N306" s="5">
        <v>0.19500000000000001</v>
      </c>
      <c r="O306" t="s">
        <v>30</v>
      </c>
      <c r="P306" s="5">
        <v>2.4515926E-2</v>
      </c>
      <c r="Q306" s="6">
        <v>893063.35080000001</v>
      </c>
      <c r="R306" s="7">
        <v>1.5041279839351775E-3</v>
      </c>
      <c r="S306" s="7">
        <v>-6.8840361200273048E-4</v>
      </c>
      <c r="T306" s="6">
        <v>1343.2815773651982</v>
      </c>
      <c r="U306" s="6">
        <v>-614.78803643798165</v>
      </c>
    </row>
    <row r="307" spans="1:21" x14ac:dyDescent="0.3">
      <c r="A307" t="s">
        <v>21</v>
      </c>
      <c r="B307" t="s">
        <v>22</v>
      </c>
      <c r="C307" t="s">
        <v>158</v>
      </c>
      <c r="D307" t="s">
        <v>176</v>
      </c>
      <c r="E307" t="s">
        <v>25</v>
      </c>
      <c r="F307" t="s">
        <v>31</v>
      </c>
      <c r="G307" t="s">
        <v>189</v>
      </c>
      <c r="H307" t="s">
        <v>84</v>
      </c>
      <c r="I307" t="s">
        <v>84</v>
      </c>
      <c r="J307" t="s">
        <v>84</v>
      </c>
      <c r="K307" t="s">
        <v>29</v>
      </c>
      <c r="L307">
        <v>20</v>
      </c>
      <c r="N307" s="5">
        <v>4.4999999999999998E-2</v>
      </c>
      <c r="O307" t="s">
        <v>30</v>
      </c>
      <c r="P307" s="5">
        <v>5.4977376000000001E-2</v>
      </c>
      <c r="Q307" s="6">
        <v>467666.49810000003</v>
      </c>
      <c r="R307" s="7">
        <v>2.5276821933975616E-4</v>
      </c>
      <c r="S307" s="7">
        <v>0</v>
      </c>
      <c r="T307" s="6">
        <v>288.70979213841963</v>
      </c>
      <c r="U307" s="6">
        <v>0</v>
      </c>
    </row>
    <row r="308" spans="1:21" x14ac:dyDescent="0.3">
      <c r="A308" t="s">
        <v>21</v>
      </c>
      <c r="B308" t="s">
        <v>22</v>
      </c>
      <c r="C308" t="s">
        <v>158</v>
      </c>
      <c r="D308" t="s">
        <v>176</v>
      </c>
      <c r="E308" t="s">
        <v>25</v>
      </c>
      <c r="F308" t="s">
        <v>31</v>
      </c>
      <c r="G308" t="s">
        <v>191</v>
      </c>
      <c r="H308" t="s">
        <v>88</v>
      </c>
      <c r="I308" t="s">
        <v>900</v>
      </c>
      <c r="J308" t="s">
        <v>88</v>
      </c>
      <c r="K308" t="s">
        <v>29</v>
      </c>
      <c r="L308">
        <v>20</v>
      </c>
      <c r="N308" s="5">
        <v>0.351348259</v>
      </c>
      <c r="O308" t="s">
        <v>30</v>
      </c>
      <c r="P308" s="5">
        <v>0.116169913</v>
      </c>
      <c r="Q308" s="6">
        <v>8366458.1969999997</v>
      </c>
      <c r="R308" s="7">
        <v>4.2762635804882102E-4</v>
      </c>
      <c r="S308" s="7">
        <v>0</v>
      </c>
      <c r="T308" s="6">
        <v>3577.7180485508156</v>
      </c>
      <c r="U308" s="6">
        <v>0</v>
      </c>
    </row>
    <row r="309" spans="1:21" x14ac:dyDescent="0.3">
      <c r="A309" t="s">
        <v>21</v>
      </c>
      <c r="B309" t="s">
        <v>22</v>
      </c>
      <c r="C309" t="s">
        <v>158</v>
      </c>
      <c r="D309" t="s">
        <v>176</v>
      </c>
      <c r="E309" t="s">
        <v>25</v>
      </c>
      <c r="F309" t="s">
        <v>31</v>
      </c>
      <c r="G309" t="s">
        <v>192</v>
      </c>
      <c r="H309" t="s">
        <v>90</v>
      </c>
      <c r="I309" t="s">
        <v>901</v>
      </c>
      <c r="J309" t="s">
        <v>90</v>
      </c>
      <c r="K309" t="s">
        <v>29</v>
      </c>
      <c r="L309">
        <v>20</v>
      </c>
      <c r="N309" s="5">
        <v>0.14625953999999999</v>
      </c>
      <c r="O309" t="s">
        <v>30</v>
      </c>
      <c r="P309" s="5">
        <v>0.34776584700000002</v>
      </c>
      <c r="Q309" s="6">
        <v>17465634.079999998</v>
      </c>
      <c r="R309" s="7">
        <v>5.8655747944065669E-4</v>
      </c>
      <c r="S309" s="7">
        <v>0</v>
      </c>
      <c r="T309" s="6">
        <v>10244.598302797633</v>
      </c>
      <c r="U309" s="6">
        <v>0</v>
      </c>
    </row>
    <row r="310" spans="1:21" x14ac:dyDescent="0.3">
      <c r="A310" t="s">
        <v>21</v>
      </c>
      <c r="B310" t="s">
        <v>22</v>
      </c>
      <c r="C310" t="s">
        <v>158</v>
      </c>
      <c r="D310" t="s">
        <v>176</v>
      </c>
      <c r="E310" t="s">
        <v>25</v>
      </c>
      <c r="F310" t="s">
        <v>31</v>
      </c>
      <c r="G310" t="s">
        <v>193</v>
      </c>
      <c r="H310" t="s">
        <v>92</v>
      </c>
      <c r="I310" t="s">
        <v>902</v>
      </c>
      <c r="J310" t="s">
        <v>92</v>
      </c>
      <c r="K310" t="s">
        <v>29</v>
      </c>
      <c r="L310">
        <v>20</v>
      </c>
      <c r="N310" s="5">
        <v>5.7245342999999997E-2</v>
      </c>
      <c r="O310" t="s">
        <v>30</v>
      </c>
      <c r="P310" s="5">
        <v>0.14399454</v>
      </c>
      <c r="Q310" s="6">
        <v>1806127.551</v>
      </c>
      <c r="R310" s="7">
        <v>4.7787993787353828E-4</v>
      </c>
      <c r="S310" s="7">
        <v>0</v>
      </c>
      <c r="T310" s="6">
        <v>863.11212186356579</v>
      </c>
      <c r="U310" s="6">
        <v>0</v>
      </c>
    </row>
    <row r="311" spans="1:21" x14ac:dyDescent="0.3">
      <c r="A311" t="s">
        <v>21</v>
      </c>
      <c r="B311" t="s">
        <v>22</v>
      </c>
      <c r="C311" t="s">
        <v>158</v>
      </c>
      <c r="D311" t="s">
        <v>176</v>
      </c>
      <c r="E311" t="s">
        <v>25</v>
      </c>
      <c r="F311" t="s">
        <v>31</v>
      </c>
      <c r="G311" t="s">
        <v>194</v>
      </c>
      <c r="H311" t="s">
        <v>94</v>
      </c>
      <c r="I311" t="s">
        <v>903</v>
      </c>
      <c r="J311" t="s">
        <v>94</v>
      </c>
      <c r="K311" t="s">
        <v>29</v>
      </c>
      <c r="L311">
        <v>20</v>
      </c>
      <c r="N311" s="5">
        <v>0.142106125</v>
      </c>
      <c r="O311" t="s">
        <v>30</v>
      </c>
      <c r="P311" s="5">
        <v>0.18118466899999999</v>
      </c>
      <c r="Q311" s="6">
        <v>5791190.9460000005</v>
      </c>
      <c r="R311" s="7">
        <v>3.7649621949990082E-4</v>
      </c>
      <c r="S311" s="7">
        <v>0</v>
      </c>
      <c r="T311" s="6">
        <v>2180.3614975710543</v>
      </c>
      <c r="U311" s="6">
        <v>0</v>
      </c>
    </row>
    <row r="312" spans="1:21" x14ac:dyDescent="0.3">
      <c r="A312" t="s">
        <v>21</v>
      </c>
      <c r="B312" t="s">
        <v>22</v>
      </c>
      <c r="C312" t="s">
        <v>158</v>
      </c>
      <c r="D312" t="s">
        <v>176</v>
      </c>
      <c r="E312" t="s">
        <v>25</v>
      </c>
      <c r="F312" t="s">
        <v>31</v>
      </c>
      <c r="G312" t="s">
        <v>195</v>
      </c>
      <c r="H312" t="s">
        <v>96</v>
      </c>
      <c r="I312" t="s">
        <v>904</v>
      </c>
      <c r="J312" t="s">
        <v>96</v>
      </c>
      <c r="K312" t="s">
        <v>29</v>
      </c>
      <c r="L312">
        <v>11</v>
      </c>
      <c r="N312" s="5">
        <v>0.22500000000000001</v>
      </c>
      <c r="O312" t="s">
        <v>30</v>
      </c>
      <c r="P312" s="5">
        <v>0.04</v>
      </c>
      <c r="Q312" s="6">
        <v>1696556.0889999999</v>
      </c>
      <c r="R312" s="7">
        <v>0</v>
      </c>
      <c r="S312" s="7">
        <v>0</v>
      </c>
      <c r="T312" s="6">
        <v>0</v>
      </c>
      <c r="U312" s="6">
        <v>0</v>
      </c>
    </row>
    <row r="313" spans="1:21" x14ac:dyDescent="0.3">
      <c r="A313" t="s">
        <v>21</v>
      </c>
      <c r="B313" t="s">
        <v>22</v>
      </c>
      <c r="C313" t="s">
        <v>158</v>
      </c>
      <c r="D313" t="s">
        <v>176</v>
      </c>
      <c r="E313" t="s">
        <v>25</v>
      </c>
      <c r="F313" t="s">
        <v>31</v>
      </c>
      <c r="G313" t="s">
        <v>196</v>
      </c>
      <c r="H313" t="s">
        <v>100</v>
      </c>
      <c r="I313" t="s">
        <v>100</v>
      </c>
      <c r="J313" t="s">
        <v>100</v>
      </c>
      <c r="K313" t="s">
        <v>29</v>
      </c>
      <c r="L313">
        <v>20</v>
      </c>
      <c r="N313" s="5">
        <v>1.8525E-2</v>
      </c>
      <c r="O313" t="s">
        <v>30</v>
      </c>
      <c r="P313" s="5">
        <v>0.1</v>
      </c>
      <c r="Q313" s="6">
        <v>364225.43839999998</v>
      </c>
      <c r="R313" s="7">
        <v>6.072881023240211E-4</v>
      </c>
      <c r="S313" s="7">
        <v>0</v>
      </c>
      <c r="T313" s="6">
        <v>221.18977530407062</v>
      </c>
      <c r="U313" s="6">
        <v>0</v>
      </c>
    </row>
    <row r="314" spans="1:21" x14ac:dyDescent="0.3">
      <c r="A314" t="s">
        <v>21</v>
      </c>
      <c r="B314" t="s">
        <v>22</v>
      </c>
      <c r="C314" t="s">
        <v>158</v>
      </c>
      <c r="D314" t="s">
        <v>176</v>
      </c>
      <c r="E314" t="s">
        <v>25</v>
      </c>
      <c r="F314" t="s">
        <v>31</v>
      </c>
      <c r="G314" t="s">
        <v>197</v>
      </c>
      <c r="H314" t="s">
        <v>102</v>
      </c>
      <c r="I314" t="s">
        <v>102</v>
      </c>
      <c r="J314" t="s">
        <v>102</v>
      </c>
      <c r="K314" t="s">
        <v>29</v>
      </c>
      <c r="L314">
        <v>11</v>
      </c>
      <c r="N314" s="5">
        <v>0.02</v>
      </c>
      <c r="O314" t="s">
        <v>30</v>
      </c>
      <c r="P314" s="5">
        <v>1.72E-2</v>
      </c>
      <c r="Q314" s="6">
        <v>63955.315210000001</v>
      </c>
      <c r="R314" s="7">
        <v>0</v>
      </c>
      <c r="S314" s="7">
        <v>0</v>
      </c>
      <c r="T314" s="6">
        <v>0</v>
      </c>
      <c r="U314" s="6">
        <v>0</v>
      </c>
    </row>
    <row r="315" spans="1:21" x14ac:dyDescent="0.3">
      <c r="A315" t="s">
        <v>21</v>
      </c>
      <c r="B315" t="s">
        <v>22</v>
      </c>
      <c r="C315" t="s">
        <v>158</v>
      </c>
      <c r="D315" t="s">
        <v>176</v>
      </c>
      <c r="E315" t="s">
        <v>25</v>
      </c>
      <c r="F315" t="s">
        <v>31</v>
      </c>
      <c r="G315" t="s">
        <v>198</v>
      </c>
      <c r="H315" t="s">
        <v>106</v>
      </c>
      <c r="I315" t="s">
        <v>106</v>
      </c>
      <c r="J315" t="s">
        <v>106</v>
      </c>
      <c r="K315" t="s">
        <v>29</v>
      </c>
      <c r="L315">
        <v>11</v>
      </c>
      <c r="N315" s="5">
        <v>9.4999999999999998E-3</v>
      </c>
      <c r="O315" t="s">
        <v>30</v>
      </c>
      <c r="P315" s="5">
        <v>7.1199999999999999E-2</v>
      </c>
      <c r="Q315" s="6">
        <v>128100.9656</v>
      </c>
      <c r="R315" s="7">
        <v>4.000299545048218E-4</v>
      </c>
      <c r="S315" s="7">
        <v>0</v>
      </c>
      <c r="T315" s="6">
        <v>51.244223440991739</v>
      </c>
      <c r="U315" s="6">
        <v>0</v>
      </c>
    </row>
    <row r="316" spans="1:21" x14ac:dyDescent="0.3">
      <c r="A316" t="s">
        <v>21</v>
      </c>
      <c r="B316" t="s">
        <v>22</v>
      </c>
      <c r="C316" t="s">
        <v>158</v>
      </c>
      <c r="D316" t="s">
        <v>176</v>
      </c>
      <c r="E316" t="s">
        <v>25</v>
      </c>
      <c r="F316" t="s">
        <v>31</v>
      </c>
      <c r="G316" t="s">
        <v>199</v>
      </c>
      <c r="H316" t="s">
        <v>108</v>
      </c>
      <c r="I316" t="s">
        <v>108</v>
      </c>
      <c r="J316" t="s">
        <v>108</v>
      </c>
      <c r="K316" t="s">
        <v>29</v>
      </c>
      <c r="L316">
        <v>2</v>
      </c>
      <c r="M316" t="s">
        <v>176</v>
      </c>
      <c r="N316" s="5">
        <v>0</v>
      </c>
      <c r="O316" t="s">
        <v>30</v>
      </c>
      <c r="P316" s="5">
        <v>0.05</v>
      </c>
      <c r="Q316" s="6">
        <v>0</v>
      </c>
      <c r="R316" s="7">
        <v>6.1734118931197298E-4</v>
      </c>
      <c r="S316" s="7">
        <v>0</v>
      </c>
      <c r="T316" s="6">
        <v>0</v>
      </c>
      <c r="U316" s="6">
        <v>0</v>
      </c>
    </row>
    <row r="317" spans="1:21" x14ac:dyDescent="0.3">
      <c r="A317" t="s">
        <v>21</v>
      </c>
      <c r="B317" t="s">
        <v>22</v>
      </c>
      <c r="C317" t="s">
        <v>158</v>
      </c>
      <c r="D317" t="s">
        <v>176</v>
      </c>
      <c r="E317" t="s">
        <v>25</v>
      </c>
      <c r="F317" t="s">
        <v>31</v>
      </c>
      <c r="G317" t="s">
        <v>200</v>
      </c>
      <c r="H317" t="s">
        <v>111</v>
      </c>
      <c r="I317" t="s">
        <v>111</v>
      </c>
      <c r="J317" t="s">
        <v>111</v>
      </c>
      <c r="K317" t="s">
        <v>29</v>
      </c>
      <c r="L317">
        <v>20</v>
      </c>
      <c r="N317" s="5">
        <v>6.7500000000000004E-4</v>
      </c>
      <c r="O317" t="s">
        <v>30</v>
      </c>
      <c r="P317" s="5">
        <v>0.146537695</v>
      </c>
      <c r="Q317" s="6">
        <v>21674.96084</v>
      </c>
      <c r="R317" s="7">
        <v>6.1734118931197298E-4</v>
      </c>
      <c r="S317" s="7">
        <v>0</v>
      </c>
      <c r="T317" s="6">
        <v>13.38084610325604</v>
      </c>
      <c r="U317" s="6">
        <v>0</v>
      </c>
    </row>
    <row r="318" spans="1:21" x14ac:dyDescent="0.3">
      <c r="A318" t="s">
        <v>21</v>
      </c>
      <c r="B318" t="s">
        <v>22</v>
      </c>
      <c r="C318" t="s">
        <v>158</v>
      </c>
      <c r="D318" t="s">
        <v>176</v>
      </c>
      <c r="E318" t="s">
        <v>25</v>
      </c>
      <c r="F318" t="s">
        <v>31</v>
      </c>
      <c r="G318" t="s">
        <v>201</v>
      </c>
      <c r="H318" t="s">
        <v>115</v>
      </c>
      <c r="I318" t="s">
        <v>905</v>
      </c>
      <c r="J318" t="s">
        <v>115</v>
      </c>
      <c r="K318" t="s">
        <v>29</v>
      </c>
      <c r="L318">
        <v>20</v>
      </c>
      <c r="N318" s="5">
        <v>0.19</v>
      </c>
      <c r="O318" t="s">
        <v>30</v>
      </c>
      <c r="P318" s="5">
        <v>7.9318505999999997E-2</v>
      </c>
      <c r="Q318" s="6">
        <v>2897822.5610000002</v>
      </c>
      <c r="R318" s="7">
        <v>1.6816436668609289E-4</v>
      </c>
      <c r="S318" s="7">
        <v>0</v>
      </c>
      <c r="T318" s="6">
        <v>487.31049573923684</v>
      </c>
      <c r="U318" s="6">
        <v>0</v>
      </c>
    </row>
    <row r="319" spans="1:21" x14ac:dyDescent="0.3">
      <c r="A319" t="s">
        <v>21</v>
      </c>
      <c r="B319" t="s">
        <v>22</v>
      </c>
      <c r="C319" t="s">
        <v>158</v>
      </c>
      <c r="D319" t="s">
        <v>176</v>
      </c>
      <c r="E319" t="s">
        <v>25</v>
      </c>
      <c r="F319" t="s">
        <v>31</v>
      </c>
      <c r="G319" t="s">
        <v>202</v>
      </c>
      <c r="H319" t="s">
        <v>117</v>
      </c>
      <c r="I319" t="s">
        <v>906</v>
      </c>
      <c r="J319" t="s">
        <v>117</v>
      </c>
      <c r="K319" t="s">
        <v>29</v>
      </c>
      <c r="L319">
        <v>20</v>
      </c>
      <c r="N319" s="5">
        <v>0.14249999999999999</v>
      </c>
      <c r="O319" t="s">
        <v>30</v>
      </c>
      <c r="P319" s="5">
        <v>1.5407811E-2</v>
      </c>
      <c r="Q319" s="6">
        <v>408060.54509999999</v>
      </c>
      <c r="R319" s="7">
        <v>2.7067690715493594E-4</v>
      </c>
      <c r="S319" s="7">
        <v>0</v>
      </c>
      <c r="T319" s="6">
        <v>110.45256627962524</v>
      </c>
      <c r="U319" s="6">
        <v>0</v>
      </c>
    </row>
    <row r="320" spans="1:21" x14ac:dyDescent="0.3">
      <c r="A320" t="s">
        <v>21</v>
      </c>
      <c r="B320" t="s">
        <v>22</v>
      </c>
      <c r="C320" t="s">
        <v>158</v>
      </c>
      <c r="D320" t="s">
        <v>176</v>
      </c>
      <c r="E320" t="s">
        <v>25</v>
      </c>
      <c r="F320" t="s">
        <v>31</v>
      </c>
      <c r="G320" t="s">
        <v>203</v>
      </c>
      <c r="H320" t="s">
        <v>119</v>
      </c>
      <c r="I320" t="s">
        <v>907</v>
      </c>
      <c r="J320" t="s">
        <v>119</v>
      </c>
      <c r="K320" t="s">
        <v>29</v>
      </c>
      <c r="L320">
        <v>20</v>
      </c>
      <c r="N320" s="5">
        <v>0.32400000000000001</v>
      </c>
      <c r="O320" t="s">
        <v>30</v>
      </c>
      <c r="P320" s="5">
        <v>0.125</v>
      </c>
      <c r="Q320" s="6">
        <v>8800807.5399999991</v>
      </c>
      <c r="R320" s="7">
        <v>6.1734118931197298E-4</v>
      </c>
      <c r="S320" s="7">
        <v>0</v>
      </c>
      <c r="T320" s="6">
        <v>5433.1009936493783</v>
      </c>
      <c r="U320" s="6">
        <v>0</v>
      </c>
    </row>
    <row r="321" spans="1:21" x14ac:dyDescent="0.3">
      <c r="A321" t="s">
        <v>21</v>
      </c>
      <c r="B321" t="s">
        <v>22</v>
      </c>
      <c r="C321" t="s">
        <v>158</v>
      </c>
      <c r="D321" t="s">
        <v>176</v>
      </c>
      <c r="E321" t="s">
        <v>25</v>
      </c>
      <c r="F321" t="s">
        <v>31</v>
      </c>
      <c r="G321" t="s">
        <v>204</v>
      </c>
      <c r="H321" t="s">
        <v>121</v>
      </c>
      <c r="I321" t="s">
        <v>121</v>
      </c>
      <c r="J321" t="s">
        <v>121</v>
      </c>
      <c r="K321" t="s">
        <v>29</v>
      </c>
      <c r="L321">
        <v>11</v>
      </c>
      <c r="N321" s="5">
        <v>0.140833333</v>
      </c>
      <c r="O321" t="s">
        <v>30</v>
      </c>
      <c r="P321" s="5">
        <v>0.12</v>
      </c>
      <c r="Q321" s="6">
        <v>3523702.0759999999</v>
      </c>
      <c r="R321" s="7">
        <v>6.1734118931197298E-4</v>
      </c>
      <c r="S321" s="7">
        <v>0</v>
      </c>
      <c r="T321" s="6">
        <v>2175.3264303789083</v>
      </c>
      <c r="U321" s="6">
        <v>0</v>
      </c>
    </row>
    <row r="322" spans="1:21" x14ac:dyDescent="0.3">
      <c r="A322" t="s">
        <v>21</v>
      </c>
      <c r="B322" t="s">
        <v>22</v>
      </c>
      <c r="C322" t="s">
        <v>158</v>
      </c>
      <c r="D322" t="s">
        <v>176</v>
      </c>
      <c r="E322" t="s">
        <v>25</v>
      </c>
      <c r="F322" t="s">
        <v>31</v>
      </c>
      <c r="G322" t="s">
        <v>205</v>
      </c>
      <c r="H322" t="s">
        <v>123</v>
      </c>
      <c r="I322" t="s">
        <v>123</v>
      </c>
      <c r="J322" t="s">
        <v>123</v>
      </c>
      <c r="K322" t="s">
        <v>29</v>
      </c>
      <c r="L322">
        <v>15</v>
      </c>
      <c r="N322" s="5">
        <v>0</v>
      </c>
      <c r="O322" t="s">
        <v>30</v>
      </c>
      <c r="P322" s="5">
        <v>2.0452499999999998E-2</v>
      </c>
      <c r="Q322" s="6">
        <v>0</v>
      </c>
      <c r="R322" s="7">
        <v>6.1734118931197298E-4</v>
      </c>
      <c r="S322" s="7">
        <v>0</v>
      </c>
      <c r="T322" s="6">
        <v>0</v>
      </c>
      <c r="U322" s="6">
        <v>0</v>
      </c>
    </row>
    <row r="323" spans="1:21" x14ac:dyDescent="0.3">
      <c r="A323" t="s">
        <v>21</v>
      </c>
      <c r="B323" t="s">
        <v>22</v>
      </c>
      <c r="C323" t="s">
        <v>158</v>
      </c>
      <c r="D323" t="s">
        <v>176</v>
      </c>
      <c r="E323" t="s">
        <v>25</v>
      </c>
      <c r="F323" t="s">
        <v>31</v>
      </c>
      <c r="G323" t="s">
        <v>206</v>
      </c>
      <c r="H323" t="s">
        <v>207</v>
      </c>
      <c r="I323" t="s">
        <v>207</v>
      </c>
      <c r="J323" t="s">
        <v>207</v>
      </c>
      <c r="K323" t="s">
        <v>29</v>
      </c>
      <c r="L323">
        <v>2</v>
      </c>
      <c r="M323" t="s">
        <v>208</v>
      </c>
      <c r="N323" s="5">
        <v>0</v>
      </c>
      <c r="O323" t="s">
        <v>30</v>
      </c>
      <c r="P323" s="5">
        <v>0.05</v>
      </c>
      <c r="Q323" s="6">
        <v>0</v>
      </c>
      <c r="R323" s="7">
        <v>6.1734118931197298E-4</v>
      </c>
      <c r="S323" s="7">
        <v>0</v>
      </c>
      <c r="T323" s="6">
        <v>0</v>
      </c>
      <c r="U323" s="6">
        <v>0</v>
      </c>
    </row>
    <row r="324" spans="1:21" x14ac:dyDescent="0.3">
      <c r="A324" t="s">
        <v>21</v>
      </c>
      <c r="B324" t="s">
        <v>22</v>
      </c>
      <c r="C324" t="s">
        <v>158</v>
      </c>
      <c r="D324" t="s">
        <v>176</v>
      </c>
      <c r="E324" t="s">
        <v>25</v>
      </c>
      <c r="F324" t="s">
        <v>31</v>
      </c>
      <c r="G324" t="s">
        <v>937</v>
      </c>
      <c r="H324" t="s">
        <v>125</v>
      </c>
      <c r="I324" t="s">
        <v>908</v>
      </c>
      <c r="J324" t="s">
        <v>125</v>
      </c>
      <c r="K324" t="s">
        <v>29</v>
      </c>
      <c r="L324">
        <v>20</v>
      </c>
      <c r="N324" s="5">
        <v>3.9038694999999998E-2</v>
      </c>
      <c r="O324" t="s">
        <v>30</v>
      </c>
      <c r="P324" s="5">
        <v>1.4315888000000001E-2</v>
      </c>
      <c r="Q324" s="6">
        <v>103640.09050000001</v>
      </c>
      <c r="R324" s="7">
        <v>6.906475359383116E-4</v>
      </c>
      <c r="S324" s="7">
        <v>0</v>
      </c>
      <c r="T324" s="6">
        <v>71.578773128248613</v>
      </c>
      <c r="U324" s="6">
        <v>0</v>
      </c>
    </row>
    <row r="325" spans="1:21" x14ac:dyDescent="0.3">
      <c r="A325" t="s">
        <v>21</v>
      </c>
      <c r="B325" t="s">
        <v>22</v>
      </c>
      <c r="C325" t="s">
        <v>158</v>
      </c>
      <c r="D325" t="s">
        <v>176</v>
      </c>
      <c r="E325" t="s">
        <v>25</v>
      </c>
      <c r="F325" t="s">
        <v>31</v>
      </c>
      <c r="G325" t="s">
        <v>209</v>
      </c>
      <c r="H325" t="s">
        <v>127</v>
      </c>
      <c r="I325" t="s">
        <v>909</v>
      </c>
      <c r="J325" t="s">
        <v>127</v>
      </c>
      <c r="K325" t="s">
        <v>29</v>
      </c>
      <c r="L325">
        <v>20</v>
      </c>
      <c r="N325" s="5">
        <v>1.6251060000000001E-2</v>
      </c>
      <c r="O325" t="s">
        <v>30</v>
      </c>
      <c r="P325" s="5">
        <v>0.295462418</v>
      </c>
      <c r="Q325" s="6">
        <v>1085195.2960000001</v>
      </c>
      <c r="R325" s="7">
        <v>4.7533896814208533E-4</v>
      </c>
      <c r="S325" s="7">
        <v>0</v>
      </c>
      <c r="T325" s="6">
        <v>515.83561223328491</v>
      </c>
      <c r="U325" s="6">
        <v>0</v>
      </c>
    </row>
    <row r="326" spans="1:21" x14ac:dyDescent="0.3">
      <c r="A326" t="s">
        <v>21</v>
      </c>
      <c r="B326" t="s">
        <v>22</v>
      </c>
      <c r="C326" t="s">
        <v>158</v>
      </c>
      <c r="D326" t="s">
        <v>176</v>
      </c>
      <c r="E326" t="s">
        <v>25</v>
      </c>
      <c r="F326" t="s">
        <v>31</v>
      </c>
      <c r="G326" t="s">
        <v>210</v>
      </c>
      <c r="H326" t="s">
        <v>129</v>
      </c>
      <c r="I326" t="s">
        <v>910</v>
      </c>
      <c r="J326" t="s">
        <v>129</v>
      </c>
      <c r="K326" t="s">
        <v>29</v>
      </c>
      <c r="L326">
        <v>20</v>
      </c>
      <c r="N326" s="5">
        <v>6.3605939999999998E-3</v>
      </c>
      <c r="O326" t="s">
        <v>30</v>
      </c>
      <c r="P326" s="5">
        <v>5.0045496000000002E-2</v>
      </c>
      <c r="Q326" s="6">
        <v>60024.23401</v>
      </c>
      <c r="R326" s="7">
        <v>6.6562060065652161E-4</v>
      </c>
      <c r="S326" s="7">
        <v>0</v>
      </c>
      <c r="T326" s="6">
        <v>39.953366695683812</v>
      </c>
      <c r="U326" s="6">
        <v>0</v>
      </c>
    </row>
    <row r="327" spans="1:21" x14ac:dyDescent="0.3">
      <c r="A327" t="s">
        <v>21</v>
      </c>
      <c r="B327" t="s">
        <v>22</v>
      </c>
      <c r="C327" t="s">
        <v>158</v>
      </c>
      <c r="D327" t="s">
        <v>176</v>
      </c>
      <c r="E327" t="s">
        <v>25</v>
      </c>
      <c r="F327" t="s">
        <v>31</v>
      </c>
      <c r="G327" t="s">
        <v>211</v>
      </c>
      <c r="H327" t="s">
        <v>131</v>
      </c>
      <c r="I327" t="s">
        <v>911</v>
      </c>
      <c r="J327" t="s">
        <v>131</v>
      </c>
      <c r="K327" t="s">
        <v>29</v>
      </c>
      <c r="L327">
        <v>20</v>
      </c>
      <c r="N327" s="5">
        <v>1.5789569E-2</v>
      </c>
      <c r="O327" t="s">
        <v>30</v>
      </c>
      <c r="P327" s="5">
        <v>9.5601044999999996E-2</v>
      </c>
      <c r="Q327" s="6">
        <v>296237.28009999997</v>
      </c>
      <c r="R327" s="7">
        <v>6.4898484816365283E-4</v>
      </c>
      <c r="S327" s="7">
        <v>0</v>
      </c>
      <c r="T327" s="6">
        <v>192.25350624611198</v>
      </c>
      <c r="U327" s="6">
        <v>0</v>
      </c>
    </row>
    <row r="328" spans="1:21" x14ac:dyDescent="0.3">
      <c r="A328" t="s">
        <v>21</v>
      </c>
      <c r="B328" t="s">
        <v>22</v>
      </c>
      <c r="C328" t="s">
        <v>158</v>
      </c>
      <c r="D328" t="s">
        <v>176</v>
      </c>
      <c r="E328" t="s">
        <v>25</v>
      </c>
      <c r="F328" t="s">
        <v>31</v>
      </c>
      <c r="G328" t="s">
        <v>212</v>
      </c>
      <c r="H328" t="s">
        <v>157</v>
      </c>
      <c r="I328" t="s">
        <v>912</v>
      </c>
      <c r="J328" t="s">
        <v>157</v>
      </c>
      <c r="K328" t="s">
        <v>29</v>
      </c>
      <c r="L328">
        <v>11</v>
      </c>
      <c r="N328" s="5">
        <v>0.20799999999999999</v>
      </c>
      <c r="O328" t="s">
        <v>30</v>
      </c>
      <c r="P328" s="5">
        <v>0.09</v>
      </c>
      <c r="Q328" s="6">
        <v>3668230.0490000001</v>
      </c>
      <c r="R328" s="7">
        <v>6.1734118931197298E-4</v>
      </c>
      <c r="S328" s="7">
        <v>0</v>
      </c>
      <c r="T328" s="6">
        <v>2264.5495011195771</v>
      </c>
      <c r="U328" s="6">
        <v>0</v>
      </c>
    </row>
    <row r="329" spans="1:21" x14ac:dyDescent="0.3">
      <c r="A329" t="s">
        <v>21</v>
      </c>
      <c r="B329" t="s">
        <v>22</v>
      </c>
      <c r="C329" t="s">
        <v>158</v>
      </c>
      <c r="D329" t="s">
        <v>176</v>
      </c>
      <c r="E329" t="s">
        <v>25</v>
      </c>
      <c r="F329" t="s">
        <v>41</v>
      </c>
      <c r="G329" t="s">
        <v>325</v>
      </c>
      <c r="H329" t="s">
        <v>308</v>
      </c>
      <c r="I329" t="s">
        <v>923</v>
      </c>
      <c r="J329" t="s">
        <v>308</v>
      </c>
      <c r="K329" t="s">
        <v>44</v>
      </c>
      <c r="L329">
        <v>15</v>
      </c>
      <c r="M329" t="s">
        <v>176</v>
      </c>
      <c r="N329" s="5">
        <v>0.40594185300000002</v>
      </c>
      <c r="O329" t="s">
        <v>30</v>
      </c>
      <c r="P329" s="5">
        <v>0.33333333300000001</v>
      </c>
      <c r="Q329" s="6">
        <v>44100571.060000002</v>
      </c>
      <c r="R329" s="7">
        <v>4.262853659397654E-4</v>
      </c>
      <c r="S329" s="7">
        <v>0</v>
      </c>
      <c r="T329" s="6">
        <v>18799.428072464729</v>
      </c>
      <c r="U329" s="6">
        <v>0</v>
      </c>
    </row>
    <row r="330" spans="1:21" x14ac:dyDescent="0.3">
      <c r="A330" t="s">
        <v>21</v>
      </c>
      <c r="B330" t="s">
        <v>22</v>
      </c>
      <c r="C330" t="s">
        <v>158</v>
      </c>
      <c r="D330" t="s">
        <v>176</v>
      </c>
      <c r="E330" t="s">
        <v>25</v>
      </c>
      <c r="F330" t="s">
        <v>41</v>
      </c>
      <c r="G330" t="s">
        <v>326</v>
      </c>
      <c r="H330" t="s">
        <v>310</v>
      </c>
      <c r="I330" t="s">
        <v>310</v>
      </c>
      <c r="J330" t="s">
        <v>310</v>
      </c>
      <c r="K330" t="s">
        <v>44</v>
      </c>
      <c r="L330">
        <v>15</v>
      </c>
      <c r="M330" t="s">
        <v>176</v>
      </c>
      <c r="N330" s="5">
        <v>0.59405814700000004</v>
      </c>
      <c r="O330" t="s">
        <v>30</v>
      </c>
      <c r="P330" s="5">
        <v>0.33333333300000001</v>
      </c>
      <c r="Q330" s="6">
        <v>55804316.140000001</v>
      </c>
      <c r="R330" s="7">
        <v>4.2628536593976557E-4</v>
      </c>
      <c r="S330" s="7">
        <v>0</v>
      </c>
      <c r="T330" s="6">
        <v>23788.563326758267</v>
      </c>
      <c r="U330" s="6">
        <v>0</v>
      </c>
    </row>
    <row r="331" spans="1:21" x14ac:dyDescent="0.3">
      <c r="A331" t="s">
        <v>21</v>
      </c>
      <c r="B331" t="s">
        <v>22</v>
      </c>
      <c r="C331" t="s">
        <v>158</v>
      </c>
      <c r="D331" t="s">
        <v>176</v>
      </c>
      <c r="E331" t="s">
        <v>25</v>
      </c>
      <c r="F331" t="s">
        <v>26</v>
      </c>
      <c r="G331" t="s">
        <v>327</v>
      </c>
      <c r="H331" t="s">
        <v>306</v>
      </c>
      <c r="I331" t="s">
        <v>922</v>
      </c>
      <c r="J331" t="s">
        <v>306</v>
      </c>
      <c r="K331" t="s">
        <v>44</v>
      </c>
      <c r="L331">
        <v>22</v>
      </c>
      <c r="M331" t="s">
        <v>176</v>
      </c>
      <c r="N331" s="5">
        <v>0</v>
      </c>
      <c r="O331" t="s">
        <v>30</v>
      </c>
      <c r="P331" s="5">
        <v>6.6666666999999999E-2</v>
      </c>
      <c r="Q331" s="6">
        <v>0</v>
      </c>
      <c r="R331" s="7">
        <v>1.1500858738017238E-3</v>
      </c>
      <c r="S331" s="7">
        <v>0</v>
      </c>
      <c r="T331" s="6">
        <v>0</v>
      </c>
      <c r="U331" s="6">
        <v>0</v>
      </c>
    </row>
    <row r="332" spans="1:21" x14ac:dyDescent="0.3">
      <c r="A332" t="s">
        <v>21</v>
      </c>
      <c r="B332" t="s">
        <v>22</v>
      </c>
      <c r="C332" t="s">
        <v>158</v>
      </c>
      <c r="D332" t="s">
        <v>176</v>
      </c>
      <c r="E332" t="s">
        <v>25</v>
      </c>
      <c r="F332" t="s">
        <v>26</v>
      </c>
      <c r="G332" t="s">
        <v>328</v>
      </c>
      <c r="H332" t="s">
        <v>308</v>
      </c>
      <c r="I332" t="s">
        <v>923</v>
      </c>
      <c r="J332" t="s">
        <v>308</v>
      </c>
      <c r="K332" t="s">
        <v>44</v>
      </c>
      <c r="L332">
        <v>15</v>
      </c>
      <c r="M332" t="s">
        <v>176</v>
      </c>
      <c r="N332" s="5">
        <v>0.40594185300000002</v>
      </c>
      <c r="O332" t="s">
        <v>30</v>
      </c>
      <c r="P332" s="5">
        <v>0.33333333300000001</v>
      </c>
      <c r="Q332" s="6">
        <v>399894.60639999999</v>
      </c>
      <c r="R332" s="7">
        <v>4.262853659397654E-4</v>
      </c>
      <c r="S332" s="7">
        <v>0</v>
      </c>
      <c r="T332" s="6">
        <v>170.46921862656245</v>
      </c>
      <c r="U332" s="6">
        <v>0</v>
      </c>
    </row>
    <row r="333" spans="1:21" x14ac:dyDescent="0.3">
      <c r="A333" t="s">
        <v>21</v>
      </c>
      <c r="B333" t="s">
        <v>22</v>
      </c>
      <c r="C333" t="s">
        <v>158</v>
      </c>
      <c r="D333" t="s">
        <v>176</v>
      </c>
      <c r="E333" t="s">
        <v>25</v>
      </c>
      <c r="F333" t="s">
        <v>26</v>
      </c>
      <c r="G333" t="s">
        <v>329</v>
      </c>
      <c r="H333" t="s">
        <v>310</v>
      </c>
      <c r="I333" t="s">
        <v>310</v>
      </c>
      <c r="J333" t="s">
        <v>310</v>
      </c>
      <c r="K333" t="s">
        <v>44</v>
      </c>
      <c r="L333">
        <v>15</v>
      </c>
      <c r="M333" t="s">
        <v>176</v>
      </c>
      <c r="N333" s="5">
        <v>0.59</v>
      </c>
      <c r="O333" t="s">
        <v>30</v>
      </c>
      <c r="P333" s="5">
        <v>0.33333333300000001</v>
      </c>
      <c r="Q333" s="6">
        <v>723499.0085</v>
      </c>
      <c r="R333" s="7">
        <v>4.2628536593976557E-4</v>
      </c>
      <c r="S333" s="7">
        <v>0</v>
      </c>
      <c r="T333" s="6">
        <v>308.41703959548005</v>
      </c>
      <c r="U333" s="6">
        <v>0</v>
      </c>
    </row>
    <row r="334" spans="1:21" x14ac:dyDescent="0.3">
      <c r="A334" t="s">
        <v>21</v>
      </c>
      <c r="B334" t="s">
        <v>22</v>
      </c>
      <c r="C334" t="s">
        <v>158</v>
      </c>
      <c r="D334" t="s">
        <v>176</v>
      </c>
      <c r="E334" t="s">
        <v>25</v>
      </c>
      <c r="F334" t="s">
        <v>26</v>
      </c>
      <c r="G334" t="s">
        <v>330</v>
      </c>
      <c r="H334" t="s">
        <v>317</v>
      </c>
      <c r="I334" t="s">
        <v>317</v>
      </c>
      <c r="J334" t="s">
        <v>317</v>
      </c>
      <c r="K334" t="s">
        <v>44</v>
      </c>
      <c r="L334">
        <v>15</v>
      </c>
      <c r="M334" t="s">
        <v>176</v>
      </c>
      <c r="N334" s="5">
        <v>0</v>
      </c>
      <c r="O334" t="s">
        <v>30</v>
      </c>
      <c r="P334" s="5">
        <v>0.222222222</v>
      </c>
      <c r="Q334" s="6">
        <v>0</v>
      </c>
      <c r="R334" s="7">
        <v>4.3167114140341692E-4</v>
      </c>
      <c r="S334" s="7">
        <v>0</v>
      </c>
      <c r="T334" s="6">
        <v>0</v>
      </c>
      <c r="U334" s="6">
        <v>0</v>
      </c>
    </row>
    <row r="335" spans="1:21" x14ac:dyDescent="0.3">
      <c r="A335" t="s">
        <v>21</v>
      </c>
      <c r="B335" t="s">
        <v>22</v>
      </c>
      <c r="C335" t="s">
        <v>158</v>
      </c>
      <c r="D335" t="s">
        <v>176</v>
      </c>
      <c r="E335" t="s">
        <v>25</v>
      </c>
      <c r="F335" t="s">
        <v>26</v>
      </c>
      <c r="G335" t="s">
        <v>331</v>
      </c>
      <c r="H335" t="s">
        <v>319</v>
      </c>
      <c r="I335" t="s">
        <v>319</v>
      </c>
      <c r="J335" t="s">
        <v>319</v>
      </c>
      <c r="K335" t="s">
        <v>44</v>
      </c>
      <c r="L335">
        <v>15</v>
      </c>
      <c r="M335" t="s">
        <v>176</v>
      </c>
      <c r="N335" s="5">
        <v>0</v>
      </c>
      <c r="O335" t="s">
        <v>30</v>
      </c>
      <c r="P335" s="5">
        <v>0.17647058800000001</v>
      </c>
      <c r="Q335" s="6">
        <v>0</v>
      </c>
      <c r="R335" s="7">
        <v>4.7476274636969624E-4</v>
      </c>
      <c r="S335" s="7">
        <v>0</v>
      </c>
      <c r="T335" s="6">
        <v>0</v>
      </c>
      <c r="U335" s="6">
        <v>0</v>
      </c>
    </row>
    <row r="336" spans="1:21" x14ac:dyDescent="0.3">
      <c r="A336" t="s">
        <v>21</v>
      </c>
      <c r="B336" t="s">
        <v>22</v>
      </c>
      <c r="C336" t="s">
        <v>158</v>
      </c>
      <c r="D336" t="s">
        <v>176</v>
      </c>
      <c r="E336" t="s">
        <v>25</v>
      </c>
      <c r="F336" t="s">
        <v>26</v>
      </c>
      <c r="G336" t="s">
        <v>332</v>
      </c>
      <c r="H336" t="s">
        <v>321</v>
      </c>
      <c r="I336" t="s">
        <v>321</v>
      </c>
      <c r="J336" t="s">
        <v>321</v>
      </c>
      <c r="K336" t="s">
        <v>44</v>
      </c>
      <c r="L336">
        <v>15</v>
      </c>
      <c r="M336" t="s">
        <v>176</v>
      </c>
      <c r="N336" s="5">
        <v>0</v>
      </c>
      <c r="O336" t="s">
        <v>30</v>
      </c>
      <c r="P336" s="5">
        <v>0.125</v>
      </c>
      <c r="Q336" s="6">
        <v>0</v>
      </c>
      <c r="R336" s="7">
        <v>4.5739982861771583E-4</v>
      </c>
      <c r="S336" s="7">
        <v>0</v>
      </c>
      <c r="T336" s="6">
        <v>0</v>
      </c>
      <c r="U336" s="6">
        <v>0</v>
      </c>
    </row>
    <row r="337" spans="1:21" x14ac:dyDescent="0.3">
      <c r="A337" t="s">
        <v>21</v>
      </c>
      <c r="B337" t="s">
        <v>22</v>
      </c>
      <c r="C337" t="s">
        <v>158</v>
      </c>
      <c r="D337" t="s">
        <v>176</v>
      </c>
      <c r="E337" t="s">
        <v>25</v>
      </c>
      <c r="F337" t="s">
        <v>26</v>
      </c>
      <c r="G337" t="s">
        <v>333</v>
      </c>
      <c r="H337" t="s">
        <v>323</v>
      </c>
      <c r="I337" t="s">
        <v>323</v>
      </c>
      <c r="J337" t="s">
        <v>323</v>
      </c>
      <c r="K337" t="s">
        <v>44</v>
      </c>
      <c r="L337">
        <v>15</v>
      </c>
      <c r="M337" t="s">
        <v>176</v>
      </c>
      <c r="N337" s="5">
        <v>0</v>
      </c>
      <c r="O337" t="s">
        <v>30</v>
      </c>
      <c r="P337" s="5">
        <v>6.6666666999999999E-2</v>
      </c>
      <c r="Q337" s="6">
        <v>0</v>
      </c>
      <c r="R337" s="7">
        <v>4.0835654970543717E-4</v>
      </c>
      <c r="S337" s="7">
        <v>0</v>
      </c>
      <c r="T337" s="6">
        <v>0</v>
      </c>
      <c r="U337" s="6">
        <v>0</v>
      </c>
    </row>
    <row r="338" spans="1:21" x14ac:dyDescent="0.3">
      <c r="A338" t="s">
        <v>21</v>
      </c>
      <c r="B338" t="s">
        <v>22</v>
      </c>
      <c r="C338" t="s">
        <v>46</v>
      </c>
      <c r="D338" t="s">
        <v>334</v>
      </c>
      <c r="E338" t="s">
        <v>25</v>
      </c>
      <c r="F338" t="s">
        <v>26</v>
      </c>
      <c r="G338" t="s">
        <v>48</v>
      </c>
      <c r="H338" t="s">
        <v>28</v>
      </c>
      <c r="I338" t="s">
        <v>28</v>
      </c>
      <c r="J338" t="s">
        <v>28</v>
      </c>
      <c r="K338" t="s">
        <v>29</v>
      </c>
      <c r="L338">
        <v>20</v>
      </c>
      <c r="N338" s="5">
        <v>0</v>
      </c>
      <c r="O338" t="s">
        <v>30</v>
      </c>
      <c r="P338" s="5">
        <v>0.3</v>
      </c>
      <c r="Q338" s="6">
        <v>0</v>
      </c>
      <c r="R338" s="7">
        <v>3.6816310603171587E-4</v>
      </c>
      <c r="S338" s="7">
        <v>1.1165464820805936E-4</v>
      </c>
      <c r="T338" s="6">
        <v>0</v>
      </c>
      <c r="U338" s="6">
        <v>0</v>
      </c>
    </row>
    <row r="339" spans="1:21" x14ac:dyDescent="0.3">
      <c r="A339" t="s">
        <v>21</v>
      </c>
      <c r="B339" t="s">
        <v>22</v>
      </c>
      <c r="C339" t="s">
        <v>46</v>
      </c>
      <c r="D339" t="s">
        <v>334</v>
      </c>
      <c r="E339" t="s">
        <v>25</v>
      </c>
      <c r="F339" t="s">
        <v>26</v>
      </c>
      <c r="G339" t="s">
        <v>49</v>
      </c>
      <c r="H339" t="s">
        <v>50</v>
      </c>
      <c r="I339" t="s">
        <v>50</v>
      </c>
      <c r="J339" t="s">
        <v>50</v>
      </c>
      <c r="K339" t="s">
        <v>29</v>
      </c>
      <c r="L339">
        <v>7</v>
      </c>
      <c r="N339" s="5">
        <v>0.18</v>
      </c>
      <c r="O339" t="s">
        <v>30</v>
      </c>
      <c r="P339" s="5">
        <v>0.05</v>
      </c>
      <c r="Q339" s="6">
        <v>0</v>
      </c>
      <c r="R339" s="7">
        <v>0</v>
      </c>
      <c r="S339" s="7">
        <v>0</v>
      </c>
      <c r="T339" s="6">
        <v>0</v>
      </c>
      <c r="U339" s="6">
        <v>0</v>
      </c>
    </row>
    <row r="340" spans="1:21" x14ac:dyDescent="0.3">
      <c r="A340" t="s">
        <v>21</v>
      </c>
      <c r="B340" t="s">
        <v>22</v>
      </c>
      <c r="C340" t="s">
        <v>46</v>
      </c>
      <c r="D340" t="s">
        <v>334</v>
      </c>
      <c r="E340" t="s">
        <v>25</v>
      </c>
      <c r="F340" t="s">
        <v>26</v>
      </c>
      <c r="G340" t="s">
        <v>51</v>
      </c>
      <c r="H340" t="s">
        <v>52</v>
      </c>
      <c r="I340" t="s">
        <v>899</v>
      </c>
      <c r="J340" t="s">
        <v>52</v>
      </c>
      <c r="K340" t="s">
        <v>29</v>
      </c>
      <c r="L340">
        <v>4</v>
      </c>
      <c r="N340" s="5">
        <v>9.1419574000000003E-2</v>
      </c>
      <c r="O340" t="s">
        <v>30</v>
      </c>
      <c r="P340" s="5">
        <v>1.8944889999999999E-2</v>
      </c>
      <c r="Q340" s="6">
        <v>0</v>
      </c>
      <c r="R340" s="7">
        <v>9.0070861659047996E-5</v>
      </c>
      <c r="S340" s="7">
        <v>1.9388653162790906E-4</v>
      </c>
      <c r="T340" s="6">
        <v>0</v>
      </c>
      <c r="U340" s="6">
        <v>0</v>
      </c>
    </row>
    <row r="341" spans="1:21" x14ac:dyDescent="0.3">
      <c r="A341" t="s">
        <v>21</v>
      </c>
      <c r="B341" t="s">
        <v>22</v>
      </c>
      <c r="C341" t="s">
        <v>46</v>
      </c>
      <c r="D341" t="s">
        <v>334</v>
      </c>
      <c r="E341" t="s">
        <v>25</v>
      </c>
      <c r="F341" t="s">
        <v>26</v>
      </c>
      <c r="G341" t="s">
        <v>53</v>
      </c>
      <c r="H341" t="s">
        <v>54</v>
      </c>
      <c r="I341" t="s">
        <v>54</v>
      </c>
      <c r="J341" t="s">
        <v>54</v>
      </c>
      <c r="K341" t="s">
        <v>29</v>
      </c>
      <c r="L341">
        <v>7</v>
      </c>
      <c r="N341" s="5">
        <v>1.5822619E-2</v>
      </c>
      <c r="O341" t="s">
        <v>30</v>
      </c>
      <c r="P341" s="5">
        <v>0.13075831700000001</v>
      </c>
      <c r="Q341" s="6">
        <v>4.044340891</v>
      </c>
      <c r="R341" s="7">
        <v>9.0070861659047996E-5</v>
      </c>
      <c r="S341" s="7">
        <v>1.9388653162790906E-4</v>
      </c>
      <c r="T341" s="6">
        <v>3.6427726889529192E-4</v>
      </c>
      <c r="U341" s="6">
        <v>7.8414322807691744E-4</v>
      </c>
    </row>
    <row r="342" spans="1:21" x14ac:dyDescent="0.3">
      <c r="A342" t="s">
        <v>21</v>
      </c>
      <c r="B342" t="s">
        <v>22</v>
      </c>
      <c r="C342" t="s">
        <v>46</v>
      </c>
      <c r="D342" t="s">
        <v>334</v>
      </c>
      <c r="E342" t="s">
        <v>25</v>
      </c>
      <c r="F342" t="s">
        <v>26</v>
      </c>
      <c r="G342" t="s">
        <v>55</v>
      </c>
      <c r="H342" t="s">
        <v>56</v>
      </c>
      <c r="I342" t="s">
        <v>56</v>
      </c>
      <c r="J342" t="s">
        <v>56</v>
      </c>
      <c r="K342" t="s">
        <v>29</v>
      </c>
      <c r="L342">
        <v>10</v>
      </c>
      <c r="N342" s="5">
        <v>0.121892766</v>
      </c>
      <c r="O342" t="s">
        <v>30</v>
      </c>
      <c r="P342" s="5">
        <v>4.7975805000000003E-2</v>
      </c>
      <c r="Q342" s="6">
        <v>0</v>
      </c>
      <c r="R342" s="7">
        <v>9.0070861659047996E-5</v>
      </c>
      <c r="S342" s="7">
        <v>1.9388653162790906E-4</v>
      </c>
      <c r="T342" s="6">
        <v>0</v>
      </c>
      <c r="U342" s="6">
        <v>0</v>
      </c>
    </row>
    <row r="343" spans="1:21" x14ac:dyDescent="0.3">
      <c r="A343" t="s">
        <v>21</v>
      </c>
      <c r="B343" t="s">
        <v>22</v>
      </c>
      <c r="C343" t="s">
        <v>46</v>
      </c>
      <c r="D343" t="s">
        <v>334</v>
      </c>
      <c r="E343" t="s">
        <v>25</v>
      </c>
      <c r="F343" t="s">
        <v>26</v>
      </c>
      <c r="G343" t="s">
        <v>57</v>
      </c>
      <c r="H343" t="s">
        <v>58</v>
      </c>
      <c r="I343" t="s">
        <v>58</v>
      </c>
      <c r="J343" t="s">
        <v>58</v>
      </c>
      <c r="K343" t="s">
        <v>29</v>
      </c>
      <c r="L343">
        <v>9</v>
      </c>
      <c r="N343" s="5">
        <v>0.8</v>
      </c>
      <c r="O343" t="s">
        <v>30</v>
      </c>
      <c r="P343" s="5">
        <v>0.15277185900000001</v>
      </c>
      <c r="Q343" s="6">
        <v>272.1739134</v>
      </c>
      <c r="R343" s="7">
        <v>9.0070861659047996E-5</v>
      </c>
      <c r="S343" s="7">
        <v>1.9388653162790906E-4</v>
      </c>
      <c r="T343" s="6">
        <v>2.4514938901053111E-2</v>
      </c>
      <c r="U343" s="6">
        <v>5.2770856068720881E-2</v>
      </c>
    </row>
    <row r="344" spans="1:21" x14ac:dyDescent="0.3">
      <c r="A344" t="s">
        <v>21</v>
      </c>
      <c r="B344" t="s">
        <v>22</v>
      </c>
      <c r="C344" t="s">
        <v>46</v>
      </c>
      <c r="D344" t="s">
        <v>334</v>
      </c>
      <c r="E344" t="s">
        <v>25</v>
      </c>
      <c r="F344" t="s">
        <v>26</v>
      </c>
      <c r="G344" t="s">
        <v>59</v>
      </c>
      <c r="H344" t="s">
        <v>60</v>
      </c>
      <c r="I344" t="s">
        <v>60</v>
      </c>
      <c r="J344" t="s">
        <v>60</v>
      </c>
      <c r="K344" t="s">
        <v>29</v>
      </c>
      <c r="L344">
        <v>13</v>
      </c>
      <c r="N344" s="5">
        <v>0.114274468</v>
      </c>
      <c r="O344" t="s">
        <v>30</v>
      </c>
      <c r="P344" s="5">
        <v>7.6560914999999993E-2</v>
      </c>
      <c r="Q344" s="6">
        <v>13.163089360000001</v>
      </c>
      <c r="R344" s="7">
        <v>9.0070861659047996E-5</v>
      </c>
      <c r="S344" s="7">
        <v>1.9388653162790906E-4</v>
      </c>
      <c r="T344" s="6">
        <v>1.1856108007502466E-3</v>
      </c>
      <c r="U344" s="6">
        <v>2.5521457415186334E-3</v>
      </c>
    </row>
    <row r="345" spans="1:21" x14ac:dyDescent="0.3">
      <c r="A345" t="s">
        <v>21</v>
      </c>
      <c r="B345" t="s">
        <v>22</v>
      </c>
      <c r="C345" t="s">
        <v>46</v>
      </c>
      <c r="D345" t="s">
        <v>334</v>
      </c>
      <c r="E345" t="s">
        <v>25</v>
      </c>
      <c r="F345" t="s">
        <v>26</v>
      </c>
      <c r="G345" t="s">
        <v>61</v>
      </c>
      <c r="H345" t="s">
        <v>62</v>
      </c>
      <c r="I345" t="s">
        <v>62</v>
      </c>
      <c r="J345" t="s">
        <v>62</v>
      </c>
      <c r="K345" t="s">
        <v>29</v>
      </c>
      <c r="L345">
        <v>10</v>
      </c>
      <c r="N345" s="5">
        <v>9.1419574000000003E-2</v>
      </c>
      <c r="O345" t="s">
        <v>30</v>
      </c>
      <c r="P345" s="5">
        <v>6.8486272000000001E-2</v>
      </c>
      <c r="Q345" s="6">
        <v>0</v>
      </c>
      <c r="R345" s="7">
        <v>9.0070861659047996E-5</v>
      </c>
      <c r="S345" s="7">
        <v>1.9388653162790906E-4</v>
      </c>
      <c r="T345" s="6">
        <v>0</v>
      </c>
      <c r="U345" s="6">
        <v>0</v>
      </c>
    </row>
    <row r="346" spans="1:21" x14ac:dyDescent="0.3">
      <c r="A346" t="s">
        <v>21</v>
      </c>
      <c r="B346" t="s">
        <v>22</v>
      </c>
      <c r="C346" t="s">
        <v>46</v>
      </c>
      <c r="D346" t="s">
        <v>334</v>
      </c>
      <c r="E346" t="s">
        <v>25</v>
      </c>
      <c r="F346" t="s">
        <v>26</v>
      </c>
      <c r="G346" t="s">
        <v>63</v>
      </c>
      <c r="H346" t="s">
        <v>64</v>
      </c>
      <c r="I346" t="s">
        <v>64</v>
      </c>
      <c r="J346" t="s">
        <v>64</v>
      </c>
      <c r="K346" t="s">
        <v>29</v>
      </c>
      <c r="L346">
        <v>10</v>
      </c>
      <c r="N346" s="5">
        <v>0.13712936100000001</v>
      </c>
      <c r="O346" t="s">
        <v>30</v>
      </c>
      <c r="P346" s="5">
        <v>1.5015344999999999E-2</v>
      </c>
      <c r="Q346" s="6">
        <v>0</v>
      </c>
      <c r="R346" s="7">
        <v>9.0070861659047996E-5</v>
      </c>
      <c r="S346" s="7">
        <v>1.9388653162790906E-4</v>
      </c>
      <c r="T346" s="6">
        <v>0</v>
      </c>
      <c r="U346" s="6">
        <v>0</v>
      </c>
    </row>
    <row r="347" spans="1:21" x14ac:dyDescent="0.3">
      <c r="A347" t="s">
        <v>21</v>
      </c>
      <c r="B347" t="s">
        <v>22</v>
      </c>
      <c r="C347" t="s">
        <v>46</v>
      </c>
      <c r="D347" t="s">
        <v>334</v>
      </c>
      <c r="E347" t="s">
        <v>25</v>
      </c>
      <c r="F347" t="s">
        <v>26</v>
      </c>
      <c r="G347" t="s">
        <v>65</v>
      </c>
      <c r="H347" t="s">
        <v>66</v>
      </c>
      <c r="I347" t="s">
        <v>66</v>
      </c>
      <c r="J347" t="s">
        <v>66</v>
      </c>
      <c r="K347" t="s">
        <v>29</v>
      </c>
      <c r="L347">
        <v>15</v>
      </c>
      <c r="N347" s="5">
        <v>9.5000000000000001E-2</v>
      </c>
      <c r="O347" t="s">
        <v>30</v>
      </c>
      <c r="P347" s="5">
        <v>0.123</v>
      </c>
      <c r="Q347" s="6">
        <v>22.794461049999999</v>
      </c>
      <c r="R347" s="7">
        <v>9.0070861659047996E-5</v>
      </c>
      <c r="S347" s="7">
        <v>1.9388653162790906E-4</v>
      </c>
      <c r="T347" s="6">
        <v>2.0531167478271078E-3</v>
      </c>
      <c r="U347" s="6">
        <v>4.4195389933119663E-3</v>
      </c>
    </row>
    <row r="348" spans="1:21" x14ac:dyDescent="0.3">
      <c r="A348" t="s">
        <v>21</v>
      </c>
      <c r="B348" t="s">
        <v>22</v>
      </c>
      <c r="C348" t="s">
        <v>46</v>
      </c>
      <c r="D348" t="s">
        <v>334</v>
      </c>
      <c r="E348" t="s">
        <v>25</v>
      </c>
      <c r="F348" t="s">
        <v>31</v>
      </c>
      <c r="G348" t="s">
        <v>67</v>
      </c>
      <c r="H348" t="s">
        <v>28</v>
      </c>
      <c r="I348" t="s">
        <v>28</v>
      </c>
      <c r="J348" t="s">
        <v>28</v>
      </c>
      <c r="K348" t="s">
        <v>29</v>
      </c>
      <c r="L348">
        <v>20</v>
      </c>
      <c r="N348" s="5">
        <v>0</v>
      </c>
      <c r="O348" t="s">
        <v>30</v>
      </c>
      <c r="P348" s="5">
        <v>0.3</v>
      </c>
      <c r="Q348" s="6">
        <v>0</v>
      </c>
      <c r="R348" s="7">
        <v>3.6816310603171587E-4</v>
      </c>
      <c r="S348" s="7">
        <v>1.1165464820805936E-4</v>
      </c>
      <c r="T348" s="6">
        <v>0</v>
      </c>
      <c r="U348" s="6">
        <v>0</v>
      </c>
    </row>
    <row r="349" spans="1:21" x14ac:dyDescent="0.3">
      <c r="A349" t="s">
        <v>21</v>
      </c>
      <c r="B349" t="s">
        <v>22</v>
      </c>
      <c r="C349" t="s">
        <v>46</v>
      </c>
      <c r="D349" t="s">
        <v>334</v>
      </c>
      <c r="E349" t="s">
        <v>25</v>
      </c>
      <c r="F349" t="s">
        <v>31</v>
      </c>
      <c r="G349" t="s">
        <v>68</v>
      </c>
      <c r="H349" t="s">
        <v>50</v>
      </c>
      <c r="I349" t="s">
        <v>50</v>
      </c>
      <c r="J349" t="s">
        <v>50</v>
      </c>
      <c r="K349" t="s">
        <v>29</v>
      </c>
      <c r="L349">
        <v>7</v>
      </c>
      <c r="N349" s="5">
        <v>0.216</v>
      </c>
      <c r="O349" t="s">
        <v>30</v>
      </c>
      <c r="P349" s="5">
        <v>0.05</v>
      </c>
      <c r="Q349" s="6">
        <v>2178.2423690000001</v>
      </c>
      <c r="R349" s="7">
        <v>0</v>
      </c>
      <c r="S349" s="7">
        <v>0</v>
      </c>
      <c r="T349" s="6">
        <v>0</v>
      </c>
      <c r="U349" s="6">
        <v>0</v>
      </c>
    </row>
    <row r="350" spans="1:21" x14ac:dyDescent="0.3">
      <c r="A350" t="s">
        <v>21</v>
      </c>
      <c r="B350" t="s">
        <v>22</v>
      </c>
      <c r="C350" t="s">
        <v>46</v>
      </c>
      <c r="D350" t="s">
        <v>334</v>
      </c>
      <c r="E350" t="s">
        <v>25</v>
      </c>
      <c r="F350" t="s">
        <v>31</v>
      </c>
      <c r="G350" t="s">
        <v>69</v>
      </c>
      <c r="H350" t="s">
        <v>52</v>
      </c>
      <c r="I350" t="s">
        <v>899</v>
      </c>
      <c r="J350" t="s">
        <v>52</v>
      </c>
      <c r="K350" t="s">
        <v>29</v>
      </c>
      <c r="L350">
        <v>4</v>
      </c>
      <c r="N350" s="5">
        <v>1.5822619E-2</v>
      </c>
      <c r="O350" t="s">
        <v>30</v>
      </c>
      <c r="P350" s="5">
        <v>1.8944889999999999E-2</v>
      </c>
      <c r="Q350" s="6">
        <v>59.693301329999997</v>
      </c>
      <c r="R350" s="7">
        <v>9.0070861659047996E-5</v>
      </c>
      <c r="S350" s="7">
        <v>1.9388653162790906E-4</v>
      </c>
      <c r="T350" s="6">
        <v>5.3766270860662957E-3</v>
      </c>
      <c r="U350" s="6">
        <v>1.157372715629335E-2</v>
      </c>
    </row>
    <row r="351" spans="1:21" x14ac:dyDescent="0.3">
      <c r="A351" t="s">
        <v>21</v>
      </c>
      <c r="B351" t="s">
        <v>22</v>
      </c>
      <c r="C351" t="s">
        <v>46</v>
      </c>
      <c r="D351" t="s">
        <v>334</v>
      </c>
      <c r="E351" t="s">
        <v>25</v>
      </c>
      <c r="F351" t="s">
        <v>31</v>
      </c>
      <c r="G351" t="s">
        <v>70</v>
      </c>
      <c r="H351" t="s">
        <v>54</v>
      </c>
      <c r="I351" t="s">
        <v>54</v>
      </c>
      <c r="J351" t="s">
        <v>54</v>
      </c>
      <c r="K351" t="s">
        <v>29</v>
      </c>
      <c r="L351">
        <v>7</v>
      </c>
      <c r="N351" s="5">
        <v>9.1419574000000003E-2</v>
      </c>
      <c r="O351" t="s">
        <v>30</v>
      </c>
      <c r="P351" s="5">
        <v>0.13668872800000001</v>
      </c>
      <c r="Q351" s="6">
        <v>2589.1015940000002</v>
      </c>
      <c r="R351" s="7">
        <v>9.0070861659047996E-5</v>
      </c>
      <c r="S351" s="7">
        <v>1.9388653162790906E-4</v>
      </c>
      <c r="T351" s="6">
        <v>0.23320261149439467</v>
      </c>
      <c r="U351" s="6">
        <v>0.50199192809295079</v>
      </c>
    </row>
    <row r="352" spans="1:21" x14ac:dyDescent="0.3">
      <c r="A352" t="s">
        <v>21</v>
      </c>
      <c r="B352" t="s">
        <v>22</v>
      </c>
      <c r="C352" t="s">
        <v>46</v>
      </c>
      <c r="D352" t="s">
        <v>334</v>
      </c>
      <c r="E352" t="s">
        <v>25</v>
      </c>
      <c r="F352" t="s">
        <v>31</v>
      </c>
      <c r="G352" t="s">
        <v>71</v>
      </c>
      <c r="H352" t="s">
        <v>56</v>
      </c>
      <c r="I352" t="s">
        <v>56</v>
      </c>
      <c r="J352" t="s">
        <v>56</v>
      </c>
      <c r="K352" t="s">
        <v>29</v>
      </c>
      <c r="L352">
        <v>10</v>
      </c>
      <c r="N352" s="5">
        <v>2.1096825E-2</v>
      </c>
      <c r="O352" t="s">
        <v>30</v>
      </c>
      <c r="P352" s="5">
        <v>4.7975805000000003E-2</v>
      </c>
      <c r="Q352" s="6">
        <v>201.93236060000001</v>
      </c>
      <c r="R352" s="7">
        <v>9.0070861659047996E-5</v>
      </c>
      <c r="S352" s="7">
        <v>1.9388653162790906E-4</v>
      </c>
      <c r="T352" s="6">
        <v>1.8188221716087596E-2</v>
      </c>
      <c r="U352" s="6">
        <v>3.9151965020170237E-2</v>
      </c>
    </row>
    <row r="353" spans="1:21" x14ac:dyDescent="0.3">
      <c r="A353" t="s">
        <v>21</v>
      </c>
      <c r="B353" t="s">
        <v>22</v>
      </c>
      <c r="C353" t="s">
        <v>46</v>
      </c>
      <c r="D353" t="s">
        <v>334</v>
      </c>
      <c r="E353" t="s">
        <v>25</v>
      </c>
      <c r="F353" t="s">
        <v>31</v>
      </c>
      <c r="G353" t="s">
        <v>72</v>
      </c>
      <c r="H353" t="s">
        <v>58</v>
      </c>
      <c r="I353" t="s">
        <v>58</v>
      </c>
      <c r="J353" t="s">
        <v>58</v>
      </c>
      <c r="K353" t="s">
        <v>29</v>
      </c>
      <c r="L353">
        <v>9</v>
      </c>
      <c r="N353" s="5">
        <v>2.1096825E-2</v>
      </c>
      <c r="O353" t="s">
        <v>30</v>
      </c>
      <c r="P353" s="5">
        <v>0.15277185900000001</v>
      </c>
      <c r="Q353" s="6">
        <v>669.94576759999995</v>
      </c>
      <c r="R353" s="7">
        <v>9.0070861659047996E-5</v>
      </c>
      <c r="S353" s="7">
        <v>1.9388653162790906E-4</v>
      </c>
      <c r="T353" s="6">
        <v>6.0342592552564314E-2</v>
      </c>
      <c r="U353" s="6">
        <v>0.12989346125876119</v>
      </c>
    </row>
    <row r="354" spans="1:21" x14ac:dyDescent="0.3">
      <c r="A354" t="s">
        <v>21</v>
      </c>
      <c r="B354" t="s">
        <v>22</v>
      </c>
      <c r="C354" t="s">
        <v>46</v>
      </c>
      <c r="D354" t="s">
        <v>334</v>
      </c>
      <c r="E354" t="s">
        <v>25</v>
      </c>
      <c r="F354" t="s">
        <v>31</v>
      </c>
      <c r="G354" t="s">
        <v>73</v>
      </c>
      <c r="H354" t="s">
        <v>60</v>
      </c>
      <c r="I354" t="s">
        <v>60</v>
      </c>
      <c r="J354" t="s">
        <v>60</v>
      </c>
      <c r="K354" t="s">
        <v>29</v>
      </c>
      <c r="L354">
        <v>13</v>
      </c>
      <c r="N354" s="5">
        <v>1.9778272999999999E-2</v>
      </c>
      <c r="O354" t="s">
        <v>30</v>
      </c>
      <c r="P354" s="5">
        <v>7.6560914999999993E-2</v>
      </c>
      <c r="Q354" s="6">
        <v>306.2012264</v>
      </c>
      <c r="R354" s="7">
        <v>9.0070861659047996E-5</v>
      </c>
      <c r="S354" s="7">
        <v>1.9388653162790906E-4</v>
      </c>
      <c r="T354" s="6">
        <v>2.7579808302905236E-2</v>
      </c>
      <c r="U354" s="6">
        <v>5.9368293766908144E-2</v>
      </c>
    </row>
    <row r="355" spans="1:21" x14ac:dyDescent="0.3">
      <c r="A355" t="s">
        <v>21</v>
      </c>
      <c r="B355" t="s">
        <v>22</v>
      </c>
      <c r="C355" t="s">
        <v>46</v>
      </c>
      <c r="D355" t="s">
        <v>334</v>
      </c>
      <c r="E355" t="s">
        <v>25</v>
      </c>
      <c r="F355" t="s">
        <v>31</v>
      </c>
      <c r="G355" t="s">
        <v>74</v>
      </c>
      <c r="H355" t="s">
        <v>62</v>
      </c>
      <c r="I355" t="s">
        <v>62</v>
      </c>
      <c r="J355" t="s">
        <v>62</v>
      </c>
      <c r="K355" t="s">
        <v>29</v>
      </c>
      <c r="L355">
        <v>10</v>
      </c>
      <c r="N355" s="5">
        <v>1.5822619E-2</v>
      </c>
      <c r="O355" t="s">
        <v>30</v>
      </c>
      <c r="P355" s="5">
        <v>6.8486272000000001E-2</v>
      </c>
      <c r="Q355" s="6">
        <v>218.79389399999999</v>
      </c>
      <c r="R355" s="7">
        <v>9.0070861659047996E-5</v>
      </c>
      <c r="S355" s="7">
        <v>1.9388653162790906E-4</v>
      </c>
      <c r="T355" s="6">
        <v>1.9706954558318411E-2</v>
      </c>
      <c r="U355" s="6">
        <v>4.2421189249024382E-2</v>
      </c>
    </row>
    <row r="356" spans="1:21" x14ac:dyDescent="0.3">
      <c r="A356" t="s">
        <v>21</v>
      </c>
      <c r="B356" t="s">
        <v>22</v>
      </c>
      <c r="C356" t="s">
        <v>46</v>
      </c>
      <c r="D356" t="s">
        <v>334</v>
      </c>
      <c r="E356" t="s">
        <v>25</v>
      </c>
      <c r="F356" t="s">
        <v>31</v>
      </c>
      <c r="G356" t="s">
        <v>75</v>
      </c>
      <c r="H356" t="s">
        <v>64</v>
      </c>
      <c r="I356" t="s">
        <v>64</v>
      </c>
      <c r="J356" t="s">
        <v>64</v>
      </c>
      <c r="K356" t="s">
        <v>29</v>
      </c>
      <c r="L356">
        <v>10</v>
      </c>
      <c r="N356" s="5">
        <v>2.3733928000000001E-2</v>
      </c>
      <c r="O356" t="s">
        <v>30</v>
      </c>
      <c r="P356" s="5">
        <v>3.6036828999999999E-2</v>
      </c>
      <c r="Q356" s="6">
        <v>170.46803370000001</v>
      </c>
      <c r="R356" s="7">
        <v>9.0070861659047996E-5</v>
      </c>
      <c r="S356" s="7">
        <v>1.9388653162790906E-4</v>
      </c>
      <c r="T356" s="6">
        <v>1.5354202680682633E-2</v>
      </c>
      <c r="U356" s="6">
        <v>3.3051455807522521E-2</v>
      </c>
    </row>
    <row r="357" spans="1:21" x14ac:dyDescent="0.3">
      <c r="A357" t="s">
        <v>21</v>
      </c>
      <c r="B357" t="s">
        <v>22</v>
      </c>
      <c r="C357" t="s">
        <v>46</v>
      </c>
      <c r="D357" t="s">
        <v>334</v>
      </c>
      <c r="E357" t="s">
        <v>25</v>
      </c>
      <c r="F357" t="s">
        <v>31</v>
      </c>
      <c r="G357" t="s">
        <v>76</v>
      </c>
      <c r="H357" t="s">
        <v>66</v>
      </c>
      <c r="I357" t="s">
        <v>66</v>
      </c>
      <c r="J357" t="s">
        <v>66</v>
      </c>
      <c r="K357" t="s">
        <v>29</v>
      </c>
      <c r="L357">
        <v>15</v>
      </c>
      <c r="N357" s="5">
        <v>9.5000000000000001E-2</v>
      </c>
      <c r="O357" t="s">
        <v>30</v>
      </c>
      <c r="P357" s="5">
        <v>0.123</v>
      </c>
      <c r="Q357" s="6">
        <v>2390.80836</v>
      </c>
      <c r="R357" s="7">
        <v>9.0070861659047996E-5</v>
      </c>
      <c r="S357" s="7">
        <v>1.9388653162790906E-4</v>
      </c>
      <c r="T357" s="6">
        <v>0.21534216904685541</v>
      </c>
      <c r="U357" s="6">
        <v>0.46354554070740939</v>
      </c>
    </row>
    <row r="358" spans="1:21" x14ac:dyDescent="0.3">
      <c r="A358" t="s">
        <v>21</v>
      </c>
      <c r="B358" t="s">
        <v>22</v>
      </c>
      <c r="C358" t="s">
        <v>46</v>
      </c>
      <c r="D358" t="s">
        <v>334</v>
      </c>
      <c r="E358" t="s">
        <v>25</v>
      </c>
      <c r="F358" t="s">
        <v>41</v>
      </c>
      <c r="G358" t="s">
        <v>335</v>
      </c>
      <c r="H358" t="s">
        <v>336</v>
      </c>
      <c r="I358" t="s">
        <v>336</v>
      </c>
      <c r="J358" t="s">
        <v>336</v>
      </c>
      <c r="K358" t="s">
        <v>44</v>
      </c>
      <c r="L358">
        <v>10</v>
      </c>
      <c r="M358" t="s">
        <v>334</v>
      </c>
      <c r="N358" s="5">
        <v>0.49</v>
      </c>
      <c r="O358" t="s">
        <v>30</v>
      </c>
      <c r="P358" s="5">
        <v>0.62511324999999995</v>
      </c>
      <c r="Q358" s="6">
        <v>91783.732910000006</v>
      </c>
      <c r="R358" s="7">
        <v>6.723756087012589E-5</v>
      </c>
      <c r="S358" s="7">
        <v>2.511523780412972E-4</v>
      </c>
      <c r="T358" s="6">
        <v>6.1713143284235024</v>
      </c>
      <c r="U358" s="6">
        <v>23.051702785853774</v>
      </c>
    </row>
    <row r="359" spans="1:21" x14ac:dyDescent="0.3">
      <c r="A359" t="s">
        <v>21</v>
      </c>
      <c r="B359" t="s">
        <v>22</v>
      </c>
      <c r="C359" t="s">
        <v>46</v>
      </c>
      <c r="D359" t="s">
        <v>334</v>
      </c>
      <c r="E359" t="s">
        <v>25</v>
      </c>
      <c r="F359" t="s">
        <v>26</v>
      </c>
      <c r="G359" t="s">
        <v>337</v>
      </c>
      <c r="H359" t="s">
        <v>336</v>
      </c>
      <c r="I359" t="s">
        <v>336</v>
      </c>
      <c r="J359" t="s">
        <v>336</v>
      </c>
      <c r="K359" t="s">
        <v>44</v>
      </c>
      <c r="L359">
        <v>10</v>
      </c>
      <c r="M359" t="s">
        <v>334</v>
      </c>
      <c r="N359" s="5">
        <v>0.49</v>
      </c>
      <c r="O359" t="s">
        <v>30</v>
      </c>
      <c r="P359" s="5">
        <v>0.62511324999999995</v>
      </c>
      <c r="Q359" s="6">
        <v>983.33087539999997</v>
      </c>
      <c r="R359" s="7">
        <v>6.723756087012589E-5</v>
      </c>
      <c r="S359" s="7">
        <v>2.511523780412972E-4</v>
      </c>
      <c r="T359" s="6">
        <v>6.6116769590181673E-2</v>
      </c>
      <c r="U359" s="6">
        <v>0.24696588775814049</v>
      </c>
    </row>
    <row r="360" spans="1:21" x14ac:dyDescent="0.3">
      <c r="A360" t="s">
        <v>21</v>
      </c>
      <c r="B360" t="s">
        <v>22</v>
      </c>
      <c r="C360" t="s">
        <v>219</v>
      </c>
      <c r="D360" t="s">
        <v>338</v>
      </c>
      <c r="E360" t="s">
        <v>25</v>
      </c>
      <c r="F360" t="s">
        <v>26</v>
      </c>
      <c r="G360" t="s">
        <v>221</v>
      </c>
      <c r="H360" t="s">
        <v>28</v>
      </c>
      <c r="I360" t="s">
        <v>28</v>
      </c>
      <c r="J360" t="s">
        <v>28</v>
      </c>
      <c r="K360" t="s">
        <v>29</v>
      </c>
      <c r="L360">
        <v>20</v>
      </c>
      <c r="N360" s="5">
        <v>0</v>
      </c>
      <c r="O360" t="s">
        <v>30</v>
      </c>
      <c r="P360" s="5">
        <v>0.3</v>
      </c>
      <c r="Q360" s="6">
        <v>0</v>
      </c>
      <c r="R360" s="7">
        <v>3.6816310603171587E-4</v>
      </c>
      <c r="S360" s="7">
        <v>1.1165464820805937E-4</v>
      </c>
      <c r="T360" s="6">
        <v>0</v>
      </c>
      <c r="U360" s="6">
        <v>0</v>
      </c>
    </row>
    <row r="361" spans="1:21" x14ac:dyDescent="0.3">
      <c r="A361" t="s">
        <v>21</v>
      </c>
      <c r="B361" t="s">
        <v>22</v>
      </c>
      <c r="C361" t="s">
        <v>219</v>
      </c>
      <c r="D361" t="s">
        <v>338</v>
      </c>
      <c r="E361" t="s">
        <v>25</v>
      </c>
      <c r="F361" t="s">
        <v>26</v>
      </c>
      <c r="G361" t="s">
        <v>222</v>
      </c>
      <c r="H361" t="s">
        <v>223</v>
      </c>
      <c r="I361" t="s">
        <v>914</v>
      </c>
      <c r="J361" t="s">
        <v>223</v>
      </c>
      <c r="K361" t="s">
        <v>29</v>
      </c>
      <c r="L361">
        <v>5</v>
      </c>
      <c r="M361" t="s">
        <v>220</v>
      </c>
      <c r="N361" s="5">
        <v>0</v>
      </c>
      <c r="O361" t="s">
        <v>30</v>
      </c>
      <c r="P361" s="5">
        <v>1</v>
      </c>
      <c r="Q361" s="6">
        <v>0</v>
      </c>
      <c r="R361" s="7">
        <v>1.0438347089802846E-4</v>
      </c>
      <c r="S361" s="7">
        <v>3.4778106055455282E-5</v>
      </c>
      <c r="T361" s="6">
        <v>0</v>
      </c>
      <c r="U361" s="6">
        <v>0</v>
      </c>
    </row>
    <row r="362" spans="1:21" x14ac:dyDescent="0.3">
      <c r="A362" t="s">
        <v>21</v>
      </c>
      <c r="B362" t="s">
        <v>22</v>
      </c>
      <c r="C362" t="s">
        <v>219</v>
      </c>
      <c r="D362" t="s">
        <v>338</v>
      </c>
      <c r="E362" t="s">
        <v>25</v>
      </c>
      <c r="F362" t="s">
        <v>31</v>
      </c>
      <c r="G362" t="s">
        <v>224</v>
      </c>
      <c r="H362" t="s">
        <v>28</v>
      </c>
      <c r="I362" t="s">
        <v>28</v>
      </c>
      <c r="J362" t="s">
        <v>28</v>
      </c>
      <c r="K362" t="s">
        <v>29</v>
      </c>
      <c r="L362">
        <v>20</v>
      </c>
      <c r="N362" s="5">
        <v>0</v>
      </c>
      <c r="O362" t="s">
        <v>30</v>
      </c>
      <c r="P362" s="5">
        <v>0.3</v>
      </c>
      <c r="Q362" s="6">
        <v>0</v>
      </c>
      <c r="R362" s="7">
        <v>3.6816310603171587E-4</v>
      </c>
      <c r="S362" s="7">
        <v>1.1165464820805937E-4</v>
      </c>
      <c r="T362" s="6">
        <v>0</v>
      </c>
      <c r="U362" s="6">
        <v>0</v>
      </c>
    </row>
    <row r="363" spans="1:21" x14ac:dyDescent="0.3">
      <c r="A363" t="s">
        <v>21</v>
      </c>
      <c r="B363" t="s">
        <v>22</v>
      </c>
      <c r="C363" t="s">
        <v>219</v>
      </c>
      <c r="D363" t="s">
        <v>338</v>
      </c>
      <c r="E363" t="s">
        <v>25</v>
      </c>
      <c r="F363" t="s">
        <v>31</v>
      </c>
      <c r="G363" t="s">
        <v>225</v>
      </c>
      <c r="H363" t="s">
        <v>223</v>
      </c>
      <c r="I363" t="s">
        <v>914</v>
      </c>
      <c r="J363" t="s">
        <v>223</v>
      </c>
      <c r="K363" t="s">
        <v>29</v>
      </c>
      <c r="L363">
        <v>5</v>
      </c>
      <c r="M363" t="s">
        <v>220</v>
      </c>
      <c r="N363" s="5">
        <v>0</v>
      </c>
      <c r="O363" t="s">
        <v>30</v>
      </c>
      <c r="P363" s="5">
        <v>1</v>
      </c>
      <c r="Q363" s="6">
        <v>0</v>
      </c>
      <c r="R363" s="7">
        <v>1.0438347089802846E-4</v>
      </c>
      <c r="S363" s="7">
        <v>3.4778106055455282E-5</v>
      </c>
      <c r="T363" s="6">
        <v>0</v>
      </c>
      <c r="U363" s="6">
        <v>0</v>
      </c>
    </row>
    <row r="364" spans="1:21" x14ac:dyDescent="0.3">
      <c r="A364" t="s">
        <v>21</v>
      </c>
      <c r="B364" t="s">
        <v>22</v>
      </c>
      <c r="C364" t="s">
        <v>219</v>
      </c>
      <c r="D364" t="s">
        <v>338</v>
      </c>
      <c r="E364" t="s">
        <v>25</v>
      </c>
      <c r="F364" t="s">
        <v>41</v>
      </c>
      <c r="G364" t="s">
        <v>339</v>
      </c>
      <c r="H364" t="s">
        <v>340</v>
      </c>
      <c r="I364" t="s">
        <v>925</v>
      </c>
      <c r="J364" t="s">
        <v>340</v>
      </c>
      <c r="K364" t="s">
        <v>44</v>
      </c>
      <c r="L364">
        <v>11</v>
      </c>
      <c r="M364" t="s">
        <v>338</v>
      </c>
      <c r="N364" s="5">
        <v>0.57999999999999996</v>
      </c>
      <c r="O364" t="s">
        <v>30</v>
      </c>
      <c r="P364" s="5">
        <v>0.116024054</v>
      </c>
      <c r="Q364" s="6">
        <v>7144343.801</v>
      </c>
      <c r="R364" s="7">
        <v>1.2995531142223626E-4</v>
      </c>
      <c r="S364" s="7">
        <v>8.9935027062892914E-5</v>
      </c>
      <c r="T364" s="6">
        <v>928.4454235664781</v>
      </c>
      <c r="U364" s="6">
        <v>642.52675308954622</v>
      </c>
    </row>
    <row r="365" spans="1:21" x14ac:dyDescent="0.3">
      <c r="A365" t="s">
        <v>21</v>
      </c>
      <c r="B365" t="s">
        <v>22</v>
      </c>
      <c r="C365" t="s">
        <v>219</v>
      </c>
      <c r="D365" t="s">
        <v>338</v>
      </c>
      <c r="E365" t="s">
        <v>25</v>
      </c>
      <c r="F365" t="s">
        <v>26</v>
      </c>
      <c r="G365" t="s">
        <v>341</v>
      </c>
      <c r="H365" t="s">
        <v>340</v>
      </c>
      <c r="I365" t="s">
        <v>925</v>
      </c>
      <c r="J365" t="s">
        <v>340</v>
      </c>
      <c r="K365" t="s">
        <v>44</v>
      </c>
      <c r="L365">
        <v>11</v>
      </c>
      <c r="M365" t="s">
        <v>338</v>
      </c>
      <c r="N365" s="5">
        <v>0.57999999999999996</v>
      </c>
      <c r="O365" t="s">
        <v>30</v>
      </c>
      <c r="P365" s="5">
        <v>0.116024054</v>
      </c>
      <c r="Q365" s="6">
        <v>76541.382530000003</v>
      </c>
      <c r="R365" s="7">
        <v>1.2995531142223626E-4</v>
      </c>
      <c r="S365" s="7">
        <v>8.9935027062892914E-5</v>
      </c>
      <c r="T365" s="6">
        <v>9.9469592033746643</v>
      </c>
      <c r="U365" s="6">
        <v>6.8837513092667892</v>
      </c>
    </row>
    <row r="366" spans="1:21" x14ac:dyDescent="0.3">
      <c r="A366" t="s">
        <v>21</v>
      </c>
      <c r="B366" t="s">
        <v>22</v>
      </c>
      <c r="C366" t="s">
        <v>23</v>
      </c>
      <c r="D366" t="s">
        <v>342</v>
      </c>
      <c r="E366" t="s">
        <v>25</v>
      </c>
      <c r="F366" t="s">
        <v>26</v>
      </c>
      <c r="G366" t="s">
        <v>27</v>
      </c>
      <c r="H366" t="s">
        <v>28</v>
      </c>
      <c r="I366" t="s">
        <v>28</v>
      </c>
      <c r="J366" t="s">
        <v>28</v>
      </c>
      <c r="K366" t="s">
        <v>29</v>
      </c>
      <c r="L366">
        <v>20</v>
      </c>
      <c r="N366" s="5">
        <v>0</v>
      </c>
      <c r="O366" t="s">
        <v>30</v>
      </c>
      <c r="P366" s="5">
        <v>0.3</v>
      </c>
      <c r="Q366" s="6">
        <v>0</v>
      </c>
      <c r="R366" s="7">
        <v>3.6816310603171587E-4</v>
      </c>
      <c r="S366" s="7">
        <v>1.1165464820805936E-4</v>
      </c>
      <c r="T366" s="6">
        <v>0</v>
      </c>
      <c r="U366" s="6">
        <v>0</v>
      </c>
    </row>
    <row r="367" spans="1:21" x14ac:dyDescent="0.3">
      <c r="A367" t="s">
        <v>21</v>
      </c>
      <c r="B367" t="s">
        <v>22</v>
      </c>
      <c r="C367" t="s">
        <v>23</v>
      </c>
      <c r="D367" t="s">
        <v>342</v>
      </c>
      <c r="E367" t="s">
        <v>25</v>
      </c>
      <c r="F367" t="s">
        <v>31</v>
      </c>
      <c r="G367" t="s">
        <v>32</v>
      </c>
      <c r="H367" t="s">
        <v>28</v>
      </c>
      <c r="I367" t="s">
        <v>28</v>
      </c>
      <c r="J367" t="s">
        <v>28</v>
      </c>
      <c r="K367" t="s">
        <v>29</v>
      </c>
      <c r="L367">
        <v>20</v>
      </c>
      <c r="N367" s="5">
        <v>0</v>
      </c>
      <c r="O367" t="s">
        <v>30</v>
      </c>
      <c r="P367" s="5">
        <v>0.3</v>
      </c>
      <c r="Q367" s="6">
        <v>0</v>
      </c>
      <c r="R367" s="7">
        <v>3.6816310603171587E-4</v>
      </c>
      <c r="S367" s="7">
        <v>1.1165464820805936E-4</v>
      </c>
      <c r="T367" s="6">
        <v>0</v>
      </c>
      <c r="U367" s="6">
        <v>0</v>
      </c>
    </row>
    <row r="368" spans="1:21" x14ac:dyDescent="0.3">
      <c r="A368" t="s">
        <v>21</v>
      </c>
      <c r="B368" t="s">
        <v>22</v>
      </c>
      <c r="C368" t="s">
        <v>23</v>
      </c>
      <c r="D368" t="s">
        <v>342</v>
      </c>
      <c r="E368" t="s">
        <v>25</v>
      </c>
      <c r="F368" t="s">
        <v>41</v>
      </c>
      <c r="G368" t="s">
        <v>343</v>
      </c>
      <c r="H368" t="s">
        <v>344</v>
      </c>
      <c r="I368" t="s">
        <v>926</v>
      </c>
      <c r="J368" t="s">
        <v>344</v>
      </c>
      <c r="K368" t="s">
        <v>44</v>
      </c>
      <c r="L368">
        <v>20</v>
      </c>
      <c r="M368" t="s">
        <v>342</v>
      </c>
      <c r="N368" s="5">
        <v>0.34</v>
      </c>
      <c r="O368" t="s">
        <v>30</v>
      </c>
      <c r="P368" s="5">
        <v>0.68692876199999997</v>
      </c>
      <c r="Q368" s="6">
        <v>5272041.0939999996</v>
      </c>
      <c r="R368" s="7">
        <v>0</v>
      </c>
      <c r="S368" s="7">
        <v>1.125861013306917E-7</v>
      </c>
      <c r="T368" s="6">
        <v>0</v>
      </c>
      <c r="U368" s="6">
        <v>0.59355855282865466</v>
      </c>
    </row>
    <row r="369" spans="1:21" x14ac:dyDescent="0.3">
      <c r="A369" t="s">
        <v>21</v>
      </c>
      <c r="B369" t="s">
        <v>22</v>
      </c>
      <c r="C369" t="s">
        <v>23</v>
      </c>
      <c r="D369" t="s">
        <v>342</v>
      </c>
      <c r="E369" t="s">
        <v>25</v>
      </c>
      <c r="F369" t="s">
        <v>41</v>
      </c>
      <c r="G369" t="s">
        <v>345</v>
      </c>
      <c r="H369" t="s">
        <v>346</v>
      </c>
      <c r="I369" t="s">
        <v>927</v>
      </c>
      <c r="J369" t="s">
        <v>346</v>
      </c>
      <c r="K369" t="s">
        <v>44</v>
      </c>
      <c r="L369">
        <v>10</v>
      </c>
      <c r="M369" t="s">
        <v>342</v>
      </c>
      <c r="N369" s="5">
        <v>0.432</v>
      </c>
      <c r="O369" t="s">
        <v>30</v>
      </c>
      <c r="P369" s="5">
        <v>0.62650602399999999</v>
      </c>
      <c r="Q369" s="6">
        <v>4682499.2970000003</v>
      </c>
      <c r="R369" s="7">
        <v>3.5004199162358418E-5</v>
      </c>
      <c r="S369" s="7">
        <v>1.4001679664943367E-4</v>
      </c>
      <c r="T369" s="6">
        <v>163.90713796979128</v>
      </c>
      <c r="U369" s="6">
        <v>655.62855187916512</v>
      </c>
    </row>
    <row r="370" spans="1:21" x14ac:dyDescent="0.3">
      <c r="A370" t="s">
        <v>21</v>
      </c>
      <c r="B370" t="s">
        <v>22</v>
      </c>
      <c r="C370" t="s">
        <v>23</v>
      </c>
      <c r="D370" t="s">
        <v>342</v>
      </c>
      <c r="E370" t="s">
        <v>25</v>
      </c>
      <c r="F370" t="s">
        <v>26</v>
      </c>
      <c r="G370" t="s">
        <v>347</v>
      </c>
      <c r="H370" t="s">
        <v>344</v>
      </c>
      <c r="I370" t="s">
        <v>926</v>
      </c>
      <c r="J370" t="s">
        <v>344</v>
      </c>
      <c r="K370" t="s">
        <v>44</v>
      </c>
      <c r="L370">
        <v>20</v>
      </c>
      <c r="M370" t="s">
        <v>342</v>
      </c>
      <c r="N370" s="5">
        <v>0.34</v>
      </c>
      <c r="O370" t="s">
        <v>30</v>
      </c>
      <c r="P370" s="5">
        <v>0.68692876199999997</v>
      </c>
      <c r="Q370" s="6">
        <v>56482.348440000002</v>
      </c>
      <c r="R370" s="7">
        <v>0</v>
      </c>
      <c r="S370" s="7">
        <v>2.0884168350221444E-7</v>
      </c>
      <c r="T370" s="6">
        <v>0</v>
      </c>
      <c r="U370" s="6">
        <v>1.1795868736368276E-2</v>
      </c>
    </row>
    <row r="371" spans="1:21" x14ac:dyDescent="0.3">
      <c r="A371" t="s">
        <v>21</v>
      </c>
      <c r="B371" t="s">
        <v>22</v>
      </c>
      <c r="C371" t="s">
        <v>23</v>
      </c>
      <c r="D371" t="s">
        <v>342</v>
      </c>
      <c r="E371" t="s">
        <v>25</v>
      </c>
      <c r="F371" t="s">
        <v>26</v>
      </c>
      <c r="G371" t="s">
        <v>348</v>
      </c>
      <c r="H371" t="s">
        <v>346</v>
      </c>
      <c r="I371" t="s">
        <v>927</v>
      </c>
      <c r="J371" t="s">
        <v>346</v>
      </c>
      <c r="K371" t="s">
        <v>44</v>
      </c>
      <c r="L371">
        <v>10</v>
      </c>
      <c r="M371" t="s">
        <v>342</v>
      </c>
      <c r="N371" s="5">
        <v>0.61199999999999999</v>
      </c>
      <c r="O371" t="s">
        <v>30</v>
      </c>
      <c r="P371" s="5">
        <v>0.62650602399999999</v>
      </c>
      <c r="Q371" s="6">
        <v>71068.861009999993</v>
      </c>
      <c r="R371" s="7">
        <v>3.5004199162358418E-5</v>
      </c>
      <c r="S371" s="7">
        <v>1.4001679664943367E-4</v>
      </c>
      <c r="T371" s="6">
        <v>2.4877085650360087</v>
      </c>
      <c r="U371" s="6">
        <v>9.9508342601440347</v>
      </c>
    </row>
    <row r="372" spans="1:21" x14ac:dyDescent="0.3">
      <c r="A372" t="s">
        <v>21</v>
      </c>
      <c r="B372" t="s">
        <v>22</v>
      </c>
      <c r="C372" t="s">
        <v>270</v>
      </c>
      <c r="D372" t="s">
        <v>278</v>
      </c>
      <c r="E372" t="s">
        <v>25</v>
      </c>
      <c r="F372" t="s">
        <v>26</v>
      </c>
      <c r="G372" t="s">
        <v>272</v>
      </c>
      <c r="H372" t="s">
        <v>28</v>
      </c>
      <c r="I372" t="s">
        <v>28</v>
      </c>
      <c r="J372" t="s">
        <v>28</v>
      </c>
      <c r="K372" t="s">
        <v>29</v>
      </c>
      <c r="L372">
        <v>20</v>
      </c>
      <c r="N372" s="5">
        <v>0</v>
      </c>
      <c r="O372" t="s">
        <v>30</v>
      </c>
      <c r="P372" s="5">
        <v>0.3</v>
      </c>
      <c r="Q372" s="6">
        <v>0</v>
      </c>
      <c r="R372" s="7">
        <v>3.6816310603171587E-4</v>
      </c>
      <c r="S372" s="7">
        <v>1.1165464820805937E-4</v>
      </c>
      <c r="T372" s="6">
        <v>0</v>
      </c>
      <c r="U372" s="6">
        <v>0</v>
      </c>
    </row>
    <row r="373" spans="1:21" x14ac:dyDescent="0.3">
      <c r="A373" t="s">
        <v>21</v>
      </c>
      <c r="B373" t="s">
        <v>22</v>
      </c>
      <c r="C373" t="s">
        <v>270</v>
      </c>
      <c r="D373" t="s">
        <v>278</v>
      </c>
      <c r="E373" t="s">
        <v>25</v>
      </c>
      <c r="F373" t="s">
        <v>26</v>
      </c>
      <c r="G373" t="s">
        <v>273</v>
      </c>
      <c r="H373" t="s">
        <v>274</v>
      </c>
      <c r="I373" t="s">
        <v>274</v>
      </c>
      <c r="J373" t="s">
        <v>274</v>
      </c>
      <c r="K373" t="s">
        <v>29</v>
      </c>
      <c r="L373">
        <v>8</v>
      </c>
      <c r="M373" t="s">
        <v>275</v>
      </c>
      <c r="N373" s="5">
        <v>0</v>
      </c>
      <c r="O373" t="s">
        <v>30</v>
      </c>
      <c r="P373" s="5">
        <v>0.28571428599999998</v>
      </c>
      <c r="Q373" s="6">
        <v>0</v>
      </c>
      <c r="R373" s="7">
        <v>1.3562364620156586E-4</v>
      </c>
      <c r="S373" s="7">
        <v>1.0240693518426269E-4</v>
      </c>
      <c r="T373" s="6">
        <v>0</v>
      </c>
      <c r="U373" s="6">
        <v>0</v>
      </c>
    </row>
    <row r="374" spans="1:21" x14ac:dyDescent="0.3">
      <c r="A374" t="s">
        <v>21</v>
      </c>
      <c r="B374" t="s">
        <v>22</v>
      </c>
      <c r="C374" t="s">
        <v>270</v>
      </c>
      <c r="D374" t="s">
        <v>278</v>
      </c>
      <c r="E374" t="s">
        <v>25</v>
      </c>
      <c r="F374" t="s">
        <v>26</v>
      </c>
      <c r="G374" t="s">
        <v>276</v>
      </c>
      <c r="H374" t="s">
        <v>277</v>
      </c>
      <c r="I374" t="s">
        <v>277</v>
      </c>
      <c r="J374" t="s">
        <v>277</v>
      </c>
      <c r="K374" t="s">
        <v>29</v>
      </c>
      <c r="L374">
        <v>10</v>
      </c>
      <c r="M374" t="s">
        <v>278</v>
      </c>
      <c r="N374" s="5">
        <v>9.4500000000000001E-2</v>
      </c>
      <c r="O374" t="s">
        <v>30</v>
      </c>
      <c r="P374" s="5">
        <v>0.5</v>
      </c>
      <c r="Q374" s="6">
        <v>3594.8749299999999</v>
      </c>
      <c r="R374" s="7">
        <v>0</v>
      </c>
      <c r="S374" s="7">
        <v>0</v>
      </c>
      <c r="T374" s="6">
        <v>0</v>
      </c>
      <c r="U374" s="6">
        <v>0</v>
      </c>
    </row>
    <row r="375" spans="1:21" x14ac:dyDescent="0.3">
      <c r="A375" t="s">
        <v>21</v>
      </c>
      <c r="B375" t="s">
        <v>22</v>
      </c>
      <c r="C375" t="s">
        <v>270</v>
      </c>
      <c r="D375" t="s">
        <v>278</v>
      </c>
      <c r="E375" t="s">
        <v>25</v>
      </c>
      <c r="F375" t="s">
        <v>31</v>
      </c>
      <c r="G375" t="s">
        <v>279</v>
      </c>
      <c r="H375" t="s">
        <v>28</v>
      </c>
      <c r="I375" t="s">
        <v>28</v>
      </c>
      <c r="J375" t="s">
        <v>28</v>
      </c>
      <c r="K375" t="s">
        <v>29</v>
      </c>
      <c r="L375">
        <v>20</v>
      </c>
      <c r="N375" s="5">
        <v>0</v>
      </c>
      <c r="O375" t="s">
        <v>30</v>
      </c>
      <c r="P375" s="5">
        <v>0.3</v>
      </c>
      <c r="Q375" s="6">
        <v>0</v>
      </c>
      <c r="R375" s="7">
        <v>3.6816310603171587E-4</v>
      </c>
      <c r="S375" s="7">
        <v>1.1165464820805937E-4</v>
      </c>
      <c r="T375" s="6">
        <v>0</v>
      </c>
      <c r="U375" s="6">
        <v>0</v>
      </c>
    </row>
    <row r="376" spans="1:21" x14ac:dyDescent="0.3">
      <c r="A376" t="s">
        <v>21</v>
      </c>
      <c r="B376" t="s">
        <v>22</v>
      </c>
      <c r="C376" t="s">
        <v>270</v>
      </c>
      <c r="D376" t="s">
        <v>278</v>
      </c>
      <c r="E376" t="s">
        <v>25</v>
      </c>
      <c r="F376" t="s">
        <v>31</v>
      </c>
      <c r="G376" t="s">
        <v>280</v>
      </c>
      <c r="H376" t="s">
        <v>274</v>
      </c>
      <c r="I376" t="s">
        <v>274</v>
      </c>
      <c r="J376" t="s">
        <v>274</v>
      </c>
      <c r="K376" t="s">
        <v>29</v>
      </c>
      <c r="L376">
        <v>8</v>
      </c>
      <c r="M376" t="s">
        <v>275</v>
      </c>
      <c r="N376" s="5">
        <v>0</v>
      </c>
      <c r="O376" t="s">
        <v>30</v>
      </c>
      <c r="P376" s="5">
        <v>0.28571428599999998</v>
      </c>
      <c r="Q376" s="6">
        <v>0</v>
      </c>
      <c r="R376" s="7">
        <v>1.3562364620156586E-4</v>
      </c>
      <c r="S376" s="7">
        <v>1.0240693518426269E-4</v>
      </c>
      <c r="T376" s="6">
        <v>0</v>
      </c>
      <c r="U376" s="6">
        <v>0</v>
      </c>
    </row>
    <row r="377" spans="1:21" x14ac:dyDescent="0.3">
      <c r="A377" t="s">
        <v>21</v>
      </c>
      <c r="B377" t="s">
        <v>22</v>
      </c>
      <c r="C377" t="s">
        <v>270</v>
      </c>
      <c r="D377" t="s">
        <v>278</v>
      </c>
      <c r="E377" t="s">
        <v>25</v>
      </c>
      <c r="F377" t="s">
        <v>31</v>
      </c>
      <c r="G377" t="s">
        <v>281</v>
      </c>
      <c r="H377" t="s">
        <v>277</v>
      </c>
      <c r="I377" t="s">
        <v>277</v>
      </c>
      <c r="J377" t="s">
        <v>277</v>
      </c>
      <c r="K377" t="s">
        <v>29</v>
      </c>
      <c r="L377">
        <v>10</v>
      </c>
      <c r="M377" t="s">
        <v>278</v>
      </c>
      <c r="N377" s="5">
        <v>1.89E-2</v>
      </c>
      <c r="O377" t="s">
        <v>30</v>
      </c>
      <c r="P377" s="5">
        <v>0.5</v>
      </c>
      <c r="Q377" s="6">
        <v>67108.853910000005</v>
      </c>
      <c r="R377" s="7">
        <v>0</v>
      </c>
      <c r="S377" s="7">
        <v>0</v>
      </c>
      <c r="T377" s="6">
        <v>0</v>
      </c>
      <c r="U377" s="6">
        <v>0</v>
      </c>
    </row>
    <row r="378" spans="1:21" x14ac:dyDescent="0.3">
      <c r="A378" t="s">
        <v>21</v>
      </c>
      <c r="B378" t="s">
        <v>22</v>
      </c>
      <c r="C378" t="s">
        <v>270</v>
      </c>
      <c r="D378" t="s">
        <v>278</v>
      </c>
      <c r="E378" t="s">
        <v>25</v>
      </c>
      <c r="F378" t="s">
        <v>41</v>
      </c>
      <c r="G378" t="s">
        <v>349</v>
      </c>
      <c r="H378" t="s">
        <v>350</v>
      </c>
      <c r="I378" t="s">
        <v>350</v>
      </c>
      <c r="J378" t="s">
        <v>350</v>
      </c>
      <c r="K378" t="s">
        <v>44</v>
      </c>
      <c r="L378">
        <v>10</v>
      </c>
      <c r="M378" t="s">
        <v>278</v>
      </c>
      <c r="N378" s="5">
        <v>0.22</v>
      </c>
      <c r="O378" t="s">
        <v>30</v>
      </c>
      <c r="P378" s="5">
        <v>0.86153846199999995</v>
      </c>
      <c r="Q378" s="6">
        <v>1660783.246</v>
      </c>
      <c r="R378" s="7">
        <v>0</v>
      </c>
      <c r="S378" s="7">
        <v>0</v>
      </c>
      <c r="T378" s="6">
        <v>0</v>
      </c>
      <c r="U378" s="6">
        <v>0</v>
      </c>
    </row>
    <row r="379" spans="1:21" x14ac:dyDescent="0.3">
      <c r="A379" t="s">
        <v>21</v>
      </c>
      <c r="B379" t="s">
        <v>22</v>
      </c>
      <c r="C379" t="s">
        <v>270</v>
      </c>
      <c r="D379" t="s">
        <v>278</v>
      </c>
      <c r="E379" t="s">
        <v>25</v>
      </c>
      <c r="F379" t="s">
        <v>41</v>
      </c>
      <c r="G379" t="s">
        <v>351</v>
      </c>
      <c r="H379" t="s">
        <v>352</v>
      </c>
      <c r="I379" t="s">
        <v>352</v>
      </c>
      <c r="J379" t="s">
        <v>352</v>
      </c>
      <c r="K379" t="s">
        <v>44</v>
      </c>
      <c r="L379">
        <v>7.8</v>
      </c>
      <c r="M379" t="s">
        <v>278</v>
      </c>
      <c r="N379" s="5">
        <v>0</v>
      </c>
      <c r="O379" t="s">
        <v>30</v>
      </c>
      <c r="P379" s="5">
        <v>0.76923076899999998</v>
      </c>
      <c r="Q379" s="6">
        <v>0</v>
      </c>
      <c r="R379" s="7">
        <v>0</v>
      </c>
      <c r="S379" s="7">
        <v>0</v>
      </c>
      <c r="T379" s="6">
        <v>0</v>
      </c>
      <c r="U379" s="6">
        <v>0</v>
      </c>
    </row>
    <row r="380" spans="1:21" x14ac:dyDescent="0.3">
      <c r="A380" t="s">
        <v>21</v>
      </c>
      <c r="B380" t="s">
        <v>22</v>
      </c>
      <c r="C380" t="s">
        <v>270</v>
      </c>
      <c r="D380" t="s">
        <v>278</v>
      </c>
      <c r="E380" t="s">
        <v>25</v>
      </c>
      <c r="F380" t="s">
        <v>26</v>
      </c>
      <c r="G380" t="s">
        <v>353</v>
      </c>
      <c r="H380" t="s">
        <v>350</v>
      </c>
      <c r="I380" t="s">
        <v>350</v>
      </c>
      <c r="J380" t="s">
        <v>350</v>
      </c>
      <c r="K380" t="s">
        <v>44</v>
      </c>
      <c r="L380">
        <v>10</v>
      </c>
      <c r="M380" t="s">
        <v>278</v>
      </c>
      <c r="N380" s="5">
        <v>0.22</v>
      </c>
      <c r="O380" t="s">
        <v>30</v>
      </c>
      <c r="P380" s="5">
        <v>0.86153846199999995</v>
      </c>
      <c r="Q380" s="6">
        <v>17792.907220000001</v>
      </c>
      <c r="R380" s="7">
        <v>0</v>
      </c>
      <c r="S380" s="7">
        <v>0</v>
      </c>
      <c r="T380" s="6">
        <v>0</v>
      </c>
      <c r="U380" s="6">
        <v>0</v>
      </c>
    </row>
    <row r="381" spans="1:21" x14ac:dyDescent="0.3">
      <c r="A381" t="s">
        <v>21</v>
      </c>
      <c r="B381" t="s">
        <v>22</v>
      </c>
      <c r="C381" t="s">
        <v>270</v>
      </c>
      <c r="D381" t="s">
        <v>278</v>
      </c>
      <c r="E381" t="s">
        <v>25</v>
      </c>
      <c r="F381" t="s">
        <v>26</v>
      </c>
      <c r="G381" t="s">
        <v>354</v>
      </c>
      <c r="H381" t="s">
        <v>352</v>
      </c>
      <c r="I381" t="s">
        <v>352</v>
      </c>
      <c r="J381" t="s">
        <v>352</v>
      </c>
      <c r="K381" t="s">
        <v>44</v>
      </c>
      <c r="L381">
        <v>7.8</v>
      </c>
      <c r="M381" t="s">
        <v>278</v>
      </c>
      <c r="N381" s="5">
        <v>0</v>
      </c>
      <c r="O381" t="s">
        <v>30</v>
      </c>
      <c r="P381" s="5">
        <v>0.76923076899999998</v>
      </c>
      <c r="Q381" s="6">
        <v>0</v>
      </c>
      <c r="R381" s="7">
        <v>0</v>
      </c>
      <c r="S381" s="7">
        <v>0</v>
      </c>
      <c r="T381" s="6">
        <v>0</v>
      </c>
      <c r="U381" s="6">
        <v>0</v>
      </c>
    </row>
    <row r="382" spans="1:21" x14ac:dyDescent="0.3">
      <c r="A382" t="s">
        <v>21</v>
      </c>
      <c r="B382" t="s">
        <v>22</v>
      </c>
      <c r="C382" t="s">
        <v>219</v>
      </c>
      <c r="D382" t="s">
        <v>355</v>
      </c>
      <c r="E382" t="s">
        <v>25</v>
      </c>
      <c r="F382" t="s">
        <v>26</v>
      </c>
      <c r="G382" t="s">
        <v>221</v>
      </c>
      <c r="H382" t="s">
        <v>28</v>
      </c>
      <c r="I382" t="s">
        <v>28</v>
      </c>
      <c r="J382" t="s">
        <v>28</v>
      </c>
      <c r="K382" t="s">
        <v>29</v>
      </c>
      <c r="L382">
        <v>20</v>
      </c>
      <c r="N382" s="5">
        <v>0</v>
      </c>
      <c r="O382" t="s">
        <v>30</v>
      </c>
      <c r="P382" s="5">
        <v>0.3</v>
      </c>
      <c r="Q382" s="6">
        <v>0</v>
      </c>
      <c r="R382" s="7">
        <v>3.6816310603171587E-4</v>
      </c>
      <c r="S382" s="7">
        <v>1.1165464820805937E-4</v>
      </c>
      <c r="T382" s="6">
        <v>0</v>
      </c>
      <c r="U382" s="6">
        <v>0</v>
      </c>
    </row>
    <row r="383" spans="1:21" x14ac:dyDescent="0.3">
      <c r="A383" t="s">
        <v>21</v>
      </c>
      <c r="B383" t="s">
        <v>22</v>
      </c>
      <c r="C383" t="s">
        <v>219</v>
      </c>
      <c r="D383" t="s">
        <v>355</v>
      </c>
      <c r="E383" t="s">
        <v>25</v>
      </c>
      <c r="F383" t="s">
        <v>26</v>
      </c>
      <c r="G383" t="s">
        <v>222</v>
      </c>
      <c r="H383" t="s">
        <v>223</v>
      </c>
      <c r="I383" t="s">
        <v>914</v>
      </c>
      <c r="J383" t="s">
        <v>223</v>
      </c>
      <c r="K383" t="s">
        <v>29</v>
      </c>
      <c r="L383">
        <v>5</v>
      </c>
      <c r="M383" t="s">
        <v>220</v>
      </c>
      <c r="N383" s="5">
        <v>0</v>
      </c>
      <c r="O383" t="s">
        <v>30</v>
      </c>
      <c r="P383" s="5">
        <v>1</v>
      </c>
      <c r="Q383" s="6">
        <v>0</v>
      </c>
      <c r="R383" s="7">
        <v>1.0438347089802846E-4</v>
      </c>
      <c r="S383" s="7">
        <v>3.4778106055455282E-5</v>
      </c>
      <c r="T383" s="6">
        <v>0</v>
      </c>
      <c r="U383" s="6">
        <v>0</v>
      </c>
    </row>
    <row r="384" spans="1:21" x14ac:dyDescent="0.3">
      <c r="A384" t="s">
        <v>21</v>
      </c>
      <c r="B384" t="s">
        <v>22</v>
      </c>
      <c r="C384" t="s">
        <v>219</v>
      </c>
      <c r="D384" t="s">
        <v>355</v>
      </c>
      <c r="E384" t="s">
        <v>25</v>
      </c>
      <c r="F384" t="s">
        <v>31</v>
      </c>
      <c r="G384" t="s">
        <v>224</v>
      </c>
      <c r="H384" t="s">
        <v>28</v>
      </c>
      <c r="I384" t="s">
        <v>28</v>
      </c>
      <c r="J384" t="s">
        <v>28</v>
      </c>
      <c r="K384" t="s">
        <v>29</v>
      </c>
      <c r="L384">
        <v>20</v>
      </c>
      <c r="N384" s="5">
        <v>0</v>
      </c>
      <c r="O384" t="s">
        <v>30</v>
      </c>
      <c r="P384" s="5">
        <v>0.3</v>
      </c>
      <c r="Q384" s="6">
        <v>0</v>
      </c>
      <c r="R384" s="7">
        <v>3.6816310603171587E-4</v>
      </c>
      <c r="S384" s="7">
        <v>1.1165464820805937E-4</v>
      </c>
      <c r="T384" s="6">
        <v>0</v>
      </c>
      <c r="U384" s="6">
        <v>0</v>
      </c>
    </row>
    <row r="385" spans="1:21" x14ac:dyDescent="0.3">
      <c r="A385" t="s">
        <v>21</v>
      </c>
      <c r="B385" t="s">
        <v>22</v>
      </c>
      <c r="C385" t="s">
        <v>219</v>
      </c>
      <c r="D385" t="s">
        <v>355</v>
      </c>
      <c r="E385" t="s">
        <v>25</v>
      </c>
      <c r="F385" t="s">
        <v>31</v>
      </c>
      <c r="G385" t="s">
        <v>225</v>
      </c>
      <c r="H385" t="s">
        <v>223</v>
      </c>
      <c r="I385" t="s">
        <v>914</v>
      </c>
      <c r="J385" t="s">
        <v>223</v>
      </c>
      <c r="K385" t="s">
        <v>29</v>
      </c>
      <c r="L385">
        <v>5</v>
      </c>
      <c r="M385" t="s">
        <v>220</v>
      </c>
      <c r="N385" s="5">
        <v>0</v>
      </c>
      <c r="O385" t="s">
        <v>30</v>
      </c>
      <c r="P385" s="5">
        <v>1</v>
      </c>
      <c r="Q385" s="6">
        <v>0</v>
      </c>
      <c r="R385" s="7">
        <v>1.0438347089802846E-4</v>
      </c>
      <c r="S385" s="7">
        <v>3.4778106055455282E-5</v>
      </c>
      <c r="T385" s="6">
        <v>0</v>
      </c>
      <c r="U385" s="6">
        <v>0</v>
      </c>
    </row>
    <row r="386" spans="1:21" x14ac:dyDescent="0.3">
      <c r="A386" t="s">
        <v>21</v>
      </c>
      <c r="B386" t="s">
        <v>22</v>
      </c>
      <c r="C386" t="s">
        <v>219</v>
      </c>
      <c r="D386" t="s">
        <v>355</v>
      </c>
      <c r="E386" t="s">
        <v>25</v>
      </c>
      <c r="F386" t="s">
        <v>41</v>
      </c>
      <c r="G386" t="s">
        <v>356</v>
      </c>
      <c r="H386" t="s">
        <v>357</v>
      </c>
      <c r="I386" t="s">
        <v>928</v>
      </c>
      <c r="J386" t="s">
        <v>357</v>
      </c>
      <c r="K386" t="s">
        <v>44</v>
      </c>
      <c r="L386">
        <v>10</v>
      </c>
      <c r="M386" t="s">
        <v>355</v>
      </c>
      <c r="N386" s="5">
        <v>0.09</v>
      </c>
      <c r="O386" t="s">
        <v>30</v>
      </c>
      <c r="P386" s="5">
        <v>0.131280229</v>
      </c>
      <c r="Q386" s="6">
        <v>1127580.4210000001</v>
      </c>
      <c r="R386" s="7">
        <v>1.0948591079795733E-4</v>
      </c>
      <c r="S386" s="7">
        <v>1.190216644317843E-4</v>
      </c>
      <c r="T386" s="6">
        <v>123.45416939112918</v>
      </c>
      <c r="U386" s="6">
        <v>134.20649848811209</v>
      </c>
    </row>
    <row r="387" spans="1:21" x14ac:dyDescent="0.3">
      <c r="A387" t="s">
        <v>21</v>
      </c>
      <c r="B387" t="s">
        <v>22</v>
      </c>
      <c r="C387" t="s">
        <v>219</v>
      </c>
      <c r="D387" t="s">
        <v>355</v>
      </c>
      <c r="E387" t="s">
        <v>25</v>
      </c>
      <c r="F387" t="s">
        <v>26</v>
      </c>
      <c r="G387" t="s">
        <v>358</v>
      </c>
      <c r="H387" t="s">
        <v>357</v>
      </c>
      <c r="I387" t="s">
        <v>928</v>
      </c>
      <c r="J387" t="s">
        <v>357</v>
      </c>
      <c r="K387" t="s">
        <v>44</v>
      </c>
      <c r="L387">
        <v>10</v>
      </c>
      <c r="M387" t="s">
        <v>355</v>
      </c>
      <c r="N387" s="5">
        <v>0.09</v>
      </c>
      <c r="O387" t="s">
        <v>30</v>
      </c>
      <c r="P387" s="5">
        <v>0.131280229</v>
      </c>
      <c r="Q387" s="6">
        <v>12080.40474</v>
      </c>
      <c r="R387" s="7">
        <v>1.0948591079795733E-4</v>
      </c>
      <c r="S387" s="7">
        <v>1.190216644317843E-4</v>
      </c>
      <c r="T387" s="6">
        <v>1.3226341157668609</v>
      </c>
      <c r="U387" s="6">
        <v>1.4378298791644164</v>
      </c>
    </row>
    <row r="388" spans="1:21" x14ac:dyDescent="0.3">
      <c r="A388" t="s">
        <v>21</v>
      </c>
      <c r="B388" t="s">
        <v>22</v>
      </c>
      <c r="C388" t="s">
        <v>46</v>
      </c>
      <c r="D388" t="s">
        <v>359</v>
      </c>
      <c r="E388" t="s">
        <v>25</v>
      </c>
      <c r="F388" t="s">
        <v>26</v>
      </c>
      <c r="G388" t="s">
        <v>48</v>
      </c>
      <c r="H388" t="s">
        <v>28</v>
      </c>
      <c r="I388" t="s">
        <v>28</v>
      </c>
      <c r="J388" t="s">
        <v>28</v>
      </c>
      <c r="K388" t="s">
        <v>29</v>
      </c>
      <c r="L388">
        <v>20</v>
      </c>
      <c r="N388" s="5">
        <v>0</v>
      </c>
      <c r="O388" t="s">
        <v>30</v>
      </c>
      <c r="P388" s="5">
        <v>0.3</v>
      </c>
      <c r="Q388" s="6">
        <v>0</v>
      </c>
      <c r="R388" s="7">
        <v>3.6816310603171587E-4</v>
      </c>
      <c r="S388" s="7">
        <v>1.1165464820805936E-4</v>
      </c>
      <c r="T388" s="6">
        <v>0</v>
      </c>
      <c r="U388" s="6">
        <v>0</v>
      </c>
    </row>
    <row r="389" spans="1:21" x14ac:dyDescent="0.3">
      <c r="A389" t="s">
        <v>21</v>
      </c>
      <c r="B389" t="s">
        <v>22</v>
      </c>
      <c r="C389" t="s">
        <v>46</v>
      </c>
      <c r="D389" t="s">
        <v>359</v>
      </c>
      <c r="E389" t="s">
        <v>25</v>
      </c>
      <c r="F389" t="s">
        <v>26</v>
      </c>
      <c r="G389" t="s">
        <v>49</v>
      </c>
      <c r="H389" t="s">
        <v>50</v>
      </c>
      <c r="I389" t="s">
        <v>50</v>
      </c>
      <c r="J389" t="s">
        <v>50</v>
      </c>
      <c r="K389" t="s">
        <v>29</v>
      </c>
      <c r="L389">
        <v>7</v>
      </c>
      <c r="N389" s="5">
        <v>0.18</v>
      </c>
      <c r="O389" t="s">
        <v>30</v>
      </c>
      <c r="P389" s="5">
        <v>0.05</v>
      </c>
      <c r="Q389" s="6">
        <v>0</v>
      </c>
      <c r="R389" s="7">
        <v>0</v>
      </c>
      <c r="S389" s="7">
        <v>0</v>
      </c>
      <c r="T389" s="6">
        <v>0</v>
      </c>
      <c r="U389" s="6">
        <v>0</v>
      </c>
    </row>
    <row r="390" spans="1:21" x14ac:dyDescent="0.3">
      <c r="A390" t="s">
        <v>21</v>
      </c>
      <c r="B390" t="s">
        <v>22</v>
      </c>
      <c r="C390" t="s">
        <v>46</v>
      </c>
      <c r="D390" t="s">
        <v>359</v>
      </c>
      <c r="E390" t="s">
        <v>25</v>
      </c>
      <c r="F390" t="s">
        <v>26</v>
      </c>
      <c r="G390" t="s">
        <v>51</v>
      </c>
      <c r="H390" t="s">
        <v>52</v>
      </c>
      <c r="I390" t="s">
        <v>899</v>
      </c>
      <c r="J390" t="s">
        <v>52</v>
      </c>
      <c r="K390" t="s">
        <v>29</v>
      </c>
      <c r="L390">
        <v>4</v>
      </c>
      <c r="N390" s="5">
        <v>9.1419574000000003E-2</v>
      </c>
      <c r="O390" t="s">
        <v>30</v>
      </c>
      <c r="P390" s="5">
        <v>1.8944889999999999E-2</v>
      </c>
      <c r="Q390" s="6">
        <v>0</v>
      </c>
      <c r="R390" s="7">
        <v>9.0070861659047996E-5</v>
      </c>
      <c r="S390" s="7">
        <v>1.9388653162790906E-4</v>
      </c>
      <c r="T390" s="6">
        <v>0</v>
      </c>
      <c r="U390" s="6">
        <v>0</v>
      </c>
    </row>
    <row r="391" spans="1:21" x14ac:dyDescent="0.3">
      <c r="A391" t="s">
        <v>21</v>
      </c>
      <c r="B391" t="s">
        <v>22</v>
      </c>
      <c r="C391" t="s">
        <v>46</v>
      </c>
      <c r="D391" t="s">
        <v>359</v>
      </c>
      <c r="E391" t="s">
        <v>25</v>
      </c>
      <c r="F391" t="s">
        <v>26</v>
      </c>
      <c r="G391" t="s">
        <v>53</v>
      </c>
      <c r="H391" t="s">
        <v>54</v>
      </c>
      <c r="I391" t="s">
        <v>54</v>
      </c>
      <c r="J391" t="s">
        <v>54</v>
      </c>
      <c r="K391" t="s">
        <v>29</v>
      </c>
      <c r="L391">
        <v>7</v>
      </c>
      <c r="N391" s="5">
        <v>1.5822619E-2</v>
      </c>
      <c r="O391" t="s">
        <v>30</v>
      </c>
      <c r="P391" s="5">
        <v>0.13075831700000001</v>
      </c>
      <c r="Q391" s="6">
        <v>8197.3812330000001</v>
      </c>
      <c r="R391" s="7">
        <v>9.0070861659047996E-5</v>
      </c>
      <c r="S391" s="7">
        <v>1.9388653162790906E-4</v>
      </c>
      <c r="T391" s="6">
        <v>0.7383451910040193</v>
      </c>
      <c r="U391" s="6">
        <v>1.5893618156980827</v>
      </c>
    </row>
    <row r="392" spans="1:21" x14ac:dyDescent="0.3">
      <c r="A392" t="s">
        <v>21</v>
      </c>
      <c r="B392" t="s">
        <v>22</v>
      </c>
      <c r="C392" t="s">
        <v>46</v>
      </c>
      <c r="D392" t="s">
        <v>359</v>
      </c>
      <c r="E392" t="s">
        <v>25</v>
      </c>
      <c r="F392" t="s">
        <v>26</v>
      </c>
      <c r="G392" t="s">
        <v>55</v>
      </c>
      <c r="H392" t="s">
        <v>56</v>
      </c>
      <c r="I392" t="s">
        <v>56</v>
      </c>
      <c r="J392" t="s">
        <v>56</v>
      </c>
      <c r="K392" t="s">
        <v>29</v>
      </c>
      <c r="L392">
        <v>10</v>
      </c>
      <c r="N392" s="5">
        <v>0.121892766</v>
      </c>
      <c r="O392" t="s">
        <v>30</v>
      </c>
      <c r="P392" s="5">
        <v>4.7975805000000003E-2</v>
      </c>
      <c r="Q392" s="6">
        <v>0</v>
      </c>
      <c r="R392" s="7">
        <v>9.0070861659047996E-5</v>
      </c>
      <c r="S392" s="7">
        <v>1.9388653162790906E-4</v>
      </c>
      <c r="T392" s="6">
        <v>0</v>
      </c>
      <c r="U392" s="6">
        <v>0</v>
      </c>
    </row>
    <row r="393" spans="1:21" x14ac:dyDescent="0.3">
      <c r="A393" t="s">
        <v>21</v>
      </c>
      <c r="B393" t="s">
        <v>22</v>
      </c>
      <c r="C393" t="s">
        <v>46</v>
      </c>
      <c r="D393" t="s">
        <v>359</v>
      </c>
      <c r="E393" t="s">
        <v>25</v>
      </c>
      <c r="F393" t="s">
        <v>26</v>
      </c>
      <c r="G393" t="s">
        <v>57</v>
      </c>
      <c r="H393" t="s">
        <v>58</v>
      </c>
      <c r="I393" t="s">
        <v>58</v>
      </c>
      <c r="J393" t="s">
        <v>58</v>
      </c>
      <c r="K393" t="s">
        <v>29</v>
      </c>
      <c r="L393">
        <v>9</v>
      </c>
      <c r="N393" s="5">
        <v>0.8</v>
      </c>
      <c r="O393" t="s">
        <v>30</v>
      </c>
      <c r="P393" s="5">
        <v>0.15277185900000001</v>
      </c>
      <c r="Q393" s="6">
        <v>551663.02500000002</v>
      </c>
      <c r="R393" s="7">
        <v>9.0070861659047996E-5</v>
      </c>
      <c r="S393" s="7">
        <v>1.9388653162790906E-4</v>
      </c>
      <c r="T393" s="6">
        <v>49.68876400718694</v>
      </c>
      <c r="U393" s="6">
        <v>106.96003054461049</v>
      </c>
    </row>
    <row r="394" spans="1:21" x14ac:dyDescent="0.3">
      <c r="A394" t="s">
        <v>21</v>
      </c>
      <c r="B394" t="s">
        <v>22</v>
      </c>
      <c r="C394" t="s">
        <v>46</v>
      </c>
      <c r="D394" t="s">
        <v>359</v>
      </c>
      <c r="E394" t="s">
        <v>25</v>
      </c>
      <c r="F394" t="s">
        <v>26</v>
      </c>
      <c r="G394" t="s">
        <v>59</v>
      </c>
      <c r="H394" t="s">
        <v>60</v>
      </c>
      <c r="I394" t="s">
        <v>60</v>
      </c>
      <c r="J394" t="s">
        <v>60</v>
      </c>
      <c r="K394" t="s">
        <v>29</v>
      </c>
      <c r="L394">
        <v>13</v>
      </c>
      <c r="N394" s="5">
        <v>0.114274468</v>
      </c>
      <c r="O394" t="s">
        <v>30</v>
      </c>
      <c r="P394" s="5">
        <v>7.6560914999999993E-2</v>
      </c>
      <c r="Q394" s="6">
        <v>26679.962100000001</v>
      </c>
      <c r="R394" s="7">
        <v>9.0070861659047996E-5</v>
      </c>
      <c r="S394" s="7">
        <v>1.9388653162790906E-4</v>
      </c>
      <c r="T394" s="6">
        <v>2.4030871753777436</v>
      </c>
      <c r="U394" s="6">
        <v>5.1728853155330654</v>
      </c>
    </row>
    <row r="395" spans="1:21" x14ac:dyDescent="0.3">
      <c r="A395" t="s">
        <v>21</v>
      </c>
      <c r="B395" t="s">
        <v>22</v>
      </c>
      <c r="C395" t="s">
        <v>46</v>
      </c>
      <c r="D395" t="s">
        <v>359</v>
      </c>
      <c r="E395" t="s">
        <v>25</v>
      </c>
      <c r="F395" t="s">
        <v>26</v>
      </c>
      <c r="G395" t="s">
        <v>61</v>
      </c>
      <c r="H395" t="s">
        <v>62</v>
      </c>
      <c r="I395" t="s">
        <v>62</v>
      </c>
      <c r="J395" t="s">
        <v>62</v>
      </c>
      <c r="K395" t="s">
        <v>29</v>
      </c>
      <c r="L395">
        <v>10</v>
      </c>
      <c r="N395" s="5">
        <v>9.1419574000000003E-2</v>
      </c>
      <c r="O395" t="s">
        <v>30</v>
      </c>
      <c r="P395" s="5">
        <v>6.8486272000000001E-2</v>
      </c>
      <c r="Q395" s="6">
        <v>0</v>
      </c>
      <c r="R395" s="7">
        <v>9.0070861659047996E-5</v>
      </c>
      <c r="S395" s="7">
        <v>1.9388653162790906E-4</v>
      </c>
      <c r="T395" s="6">
        <v>0</v>
      </c>
      <c r="U395" s="6">
        <v>0</v>
      </c>
    </row>
    <row r="396" spans="1:21" x14ac:dyDescent="0.3">
      <c r="A396" t="s">
        <v>21</v>
      </c>
      <c r="B396" t="s">
        <v>22</v>
      </c>
      <c r="C396" t="s">
        <v>46</v>
      </c>
      <c r="D396" t="s">
        <v>359</v>
      </c>
      <c r="E396" t="s">
        <v>25</v>
      </c>
      <c r="F396" t="s">
        <v>26</v>
      </c>
      <c r="G396" t="s">
        <v>63</v>
      </c>
      <c r="H396" t="s">
        <v>64</v>
      </c>
      <c r="I396" t="s">
        <v>64</v>
      </c>
      <c r="J396" t="s">
        <v>64</v>
      </c>
      <c r="K396" t="s">
        <v>29</v>
      </c>
      <c r="L396">
        <v>10</v>
      </c>
      <c r="N396" s="5">
        <v>0.13712936100000001</v>
      </c>
      <c r="O396" t="s">
        <v>30</v>
      </c>
      <c r="P396" s="5">
        <v>1.5015344999999999E-2</v>
      </c>
      <c r="Q396" s="6">
        <v>0</v>
      </c>
      <c r="R396" s="7">
        <v>9.0070861659047996E-5</v>
      </c>
      <c r="S396" s="7">
        <v>1.9388653162790906E-4</v>
      </c>
      <c r="T396" s="6">
        <v>0</v>
      </c>
      <c r="U396" s="6">
        <v>0</v>
      </c>
    </row>
    <row r="397" spans="1:21" x14ac:dyDescent="0.3">
      <c r="A397" t="s">
        <v>21</v>
      </c>
      <c r="B397" t="s">
        <v>22</v>
      </c>
      <c r="C397" t="s">
        <v>46</v>
      </c>
      <c r="D397" t="s">
        <v>359</v>
      </c>
      <c r="E397" t="s">
        <v>25</v>
      </c>
      <c r="F397" t="s">
        <v>26</v>
      </c>
      <c r="G397" t="s">
        <v>65</v>
      </c>
      <c r="H397" t="s">
        <v>66</v>
      </c>
      <c r="I397" t="s">
        <v>66</v>
      </c>
      <c r="J397" t="s">
        <v>66</v>
      </c>
      <c r="K397" t="s">
        <v>29</v>
      </c>
      <c r="L397">
        <v>15</v>
      </c>
      <c r="N397" s="5">
        <v>9.5000000000000001E-2</v>
      </c>
      <c r="O397" t="s">
        <v>30</v>
      </c>
      <c r="P397" s="5">
        <v>0.123</v>
      </c>
      <c r="Q397" s="6">
        <v>46201.567150000003</v>
      </c>
      <c r="R397" s="7">
        <v>9.0070861659047996E-5</v>
      </c>
      <c r="S397" s="7">
        <v>1.9388653162790906E-4</v>
      </c>
      <c r="T397" s="6">
        <v>4.1614149631988671</v>
      </c>
      <c r="U397" s="6">
        <v>8.9578616104874396</v>
      </c>
    </row>
    <row r="398" spans="1:21" x14ac:dyDescent="0.3">
      <c r="A398" t="s">
        <v>21</v>
      </c>
      <c r="B398" t="s">
        <v>22</v>
      </c>
      <c r="C398" t="s">
        <v>46</v>
      </c>
      <c r="D398" t="s">
        <v>359</v>
      </c>
      <c r="E398" t="s">
        <v>25</v>
      </c>
      <c r="F398" t="s">
        <v>31</v>
      </c>
      <c r="G398" t="s">
        <v>67</v>
      </c>
      <c r="H398" t="s">
        <v>28</v>
      </c>
      <c r="I398" t="s">
        <v>28</v>
      </c>
      <c r="J398" t="s">
        <v>28</v>
      </c>
      <c r="K398" t="s">
        <v>29</v>
      </c>
      <c r="L398">
        <v>20</v>
      </c>
      <c r="N398" s="5">
        <v>0</v>
      </c>
      <c r="O398" t="s">
        <v>30</v>
      </c>
      <c r="P398" s="5">
        <v>0.3</v>
      </c>
      <c r="Q398" s="6">
        <v>0</v>
      </c>
      <c r="R398" s="7">
        <v>3.6816310603171587E-4</v>
      </c>
      <c r="S398" s="7">
        <v>1.1165464820805936E-4</v>
      </c>
      <c r="T398" s="6">
        <v>0</v>
      </c>
      <c r="U398" s="6">
        <v>0</v>
      </c>
    </row>
    <row r="399" spans="1:21" x14ac:dyDescent="0.3">
      <c r="A399" t="s">
        <v>21</v>
      </c>
      <c r="B399" t="s">
        <v>22</v>
      </c>
      <c r="C399" t="s">
        <v>46</v>
      </c>
      <c r="D399" t="s">
        <v>359</v>
      </c>
      <c r="E399" t="s">
        <v>25</v>
      </c>
      <c r="F399" t="s">
        <v>31</v>
      </c>
      <c r="G399" t="s">
        <v>68</v>
      </c>
      <c r="H399" t="s">
        <v>50</v>
      </c>
      <c r="I399" t="s">
        <v>50</v>
      </c>
      <c r="J399" t="s">
        <v>50</v>
      </c>
      <c r="K399" t="s">
        <v>29</v>
      </c>
      <c r="L399">
        <v>7</v>
      </c>
      <c r="N399" s="5">
        <v>0.216</v>
      </c>
      <c r="O399" t="s">
        <v>30</v>
      </c>
      <c r="P399" s="5">
        <v>0.05</v>
      </c>
      <c r="Q399" s="6">
        <v>4415029.1969999997</v>
      </c>
      <c r="R399" s="7">
        <v>0</v>
      </c>
      <c r="S399" s="7">
        <v>0</v>
      </c>
      <c r="T399" s="6">
        <v>0</v>
      </c>
      <c r="U399" s="6">
        <v>0</v>
      </c>
    </row>
    <row r="400" spans="1:21" x14ac:dyDescent="0.3">
      <c r="A400" t="s">
        <v>21</v>
      </c>
      <c r="B400" t="s">
        <v>22</v>
      </c>
      <c r="C400" t="s">
        <v>46</v>
      </c>
      <c r="D400" t="s">
        <v>359</v>
      </c>
      <c r="E400" t="s">
        <v>25</v>
      </c>
      <c r="F400" t="s">
        <v>31</v>
      </c>
      <c r="G400" t="s">
        <v>69</v>
      </c>
      <c r="H400" t="s">
        <v>52</v>
      </c>
      <c r="I400" t="s">
        <v>899</v>
      </c>
      <c r="J400" t="s">
        <v>52</v>
      </c>
      <c r="K400" t="s">
        <v>29</v>
      </c>
      <c r="L400">
        <v>4</v>
      </c>
      <c r="N400" s="5">
        <v>1.5822619E-2</v>
      </c>
      <c r="O400" t="s">
        <v>30</v>
      </c>
      <c r="P400" s="5">
        <v>1.8944889999999999E-2</v>
      </c>
      <c r="Q400" s="6">
        <v>120990.9751</v>
      </c>
      <c r="R400" s="7">
        <v>9.0070861659047996E-5</v>
      </c>
      <c r="S400" s="7">
        <v>1.9388653162790906E-4</v>
      </c>
      <c r="T400" s="6">
        <v>10.89776138022542</v>
      </c>
      <c r="U400" s="6">
        <v>23.458520520417707</v>
      </c>
    </row>
    <row r="401" spans="1:21" x14ac:dyDescent="0.3">
      <c r="A401" t="s">
        <v>21</v>
      </c>
      <c r="B401" t="s">
        <v>22</v>
      </c>
      <c r="C401" t="s">
        <v>46</v>
      </c>
      <c r="D401" t="s">
        <v>359</v>
      </c>
      <c r="E401" t="s">
        <v>25</v>
      </c>
      <c r="F401" t="s">
        <v>31</v>
      </c>
      <c r="G401" t="s">
        <v>70</v>
      </c>
      <c r="H401" t="s">
        <v>54</v>
      </c>
      <c r="I401" t="s">
        <v>54</v>
      </c>
      <c r="J401" t="s">
        <v>54</v>
      </c>
      <c r="K401" t="s">
        <v>29</v>
      </c>
      <c r="L401">
        <v>7</v>
      </c>
      <c r="N401" s="5">
        <v>9.1419574000000003E-2</v>
      </c>
      <c r="O401" t="s">
        <v>30</v>
      </c>
      <c r="P401" s="5">
        <v>0.13668872800000001</v>
      </c>
      <c r="Q401" s="6">
        <v>5247790.2810000004</v>
      </c>
      <c r="R401" s="7">
        <v>9.0070861659047996E-5</v>
      </c>
      <c r="S401" s="7">
        <v>1.9388653162790906E-4</v>
      </c>
      <c r="T401" s="6">
        <v>472.67299241564763</v>
      </c>
      <c r="U401" s="6">
        <v>1017.4758562937403</v>
      </c>
    </row>
    <row r="402" spans="1:21" x14ac:dyDescent="0.3">
      <c r="A402" t="s">
        <v>21</v>
      </c>
      <c r="B402" t="s">
        <v>22</v>
      </c>
      <c r="C402" t="s">
        <v>46</v>
      </c>
      <c r="D402" t="s">
        <v>359</v>
      </c>
      <c r="E402" t="s">
        <v>25</v>
      </c>
      <c r="F402" t="s">
        <v>31</v>
      </c>
      <c r="G402" t="s">
        <v>71</v>
      </c>
      <c r="H402" t="s">
        <v>56</v>
      </c>
      <c r="I402" t="s">
        <v>56</v>
      </c>
      <c r="J402" t="s">
        <v>56</v>
      </c>
      <c r="K402" t="s">
        <v>29</v>
      </c>
      <c r="L402">
        <v>10</v>
      </c>
      <c r="N402" s="5">
        <v>2.1096825E-2</v>
      </c>
      <c r="O402" t="s">
        <v>30</v>
      </c>
      <c r="P402" s="5">
        <v>4.7975805000000003E-2</v>
      </c>
      <c r="Q402" s="6">
        <v>409292.04229999997</v>
      </c>
      <c r="R402" s="7">
        <v>9.0070861659047996E-5</v>
      </c>
      <c r="S402" s="7">
        <v>1.9388653162790906E-4</v>
      </c>
      <c r="T402" s="6">
        <v>36.865286920152521</v>
      </c>
      <c r="U402" s="6">
        <v>79.356214504450435</v>
      </c>
    </row>
    <row r="403" spans="1:21" x14ac:dyDescent="0.3">
      <c r="A403" t="s">
        <v>21</v>
      </c>
      <c r="B403" t="s">
        <v>22</v>
      </c>
      <c r="C403" t="s">
        <v>46</v>
      </c>
      <c r="D403" t="s">
        <v>359</v>
      </c>
      <c r="E403" t="s">
        <v>25</v>
      </c>
      <c r="F403" t="s">
        <v>31</v>
      </c>
      <c r="G403" t="s">
        <v>72</v>
      </c>
      <c r="H403" t="s">
        <v>58</v>
      </c>
      <c r="I403" t="s">
        <v>58</v>
      </c>
      <c r="J403" t="s">
        <v>58</v>
      </c>
      <c r="K403" t="s">
        <v>29</v>
      </c>
      <c r="L403">
        <v>9</v>
      </c>
      <c r="N403" s="5">
        <v>2.1096825E-2</v>
      </c>
      <c r="O403" t="s">
        <v>30</v>
      </c>
      <c r="P403" s="5">
        <v>0.15277185900000001</v>
      </c>
      <c r="Q403" s="6">
        <v>1357897.618</v>
      </c>
      <c r="R403" s="7">
        <v>9.0070861659047996E-5</v>
      </c>
      <c r="S403" s="7">
        <v>1.9388653162790906E-4</v>
      </c>
      <c r="T403" s="6">
        <v>122.30700849802881</v>
      </c>
      <c r="U403" s="6">
        <v>263.27805945981936</v>
      </c>
    </row>
    <row r="404" spans="1:21" x14ac:dyDescent="0.3">
      <c r="A404" t="s">
        <v>21</v>
      </c>
      <c r="B404" t="s">
        <v>22</v>
      </c>
      <c r="C404" t="s">
        <v>46</v>
      </c>
      <c r="D404" t="s">
        <v>359</v>
      </c>
      <c r="E404" t="s">
        <v>25</v>
      </c>
      <c r="F404" t="s">
        <v>31</v>
      </c>
      <c r="G404" t="s">
        <v>73</v>
      </c>
      <c r="H404" t="s">
        <v>60</v>
      </c>
      <c r="I404" t="s">
        <v>60</v>
      </c>
      <c r="J404" t="s">
        <v>60</v>
      </c>
      <c r="K404" t="s">
        <v>29</v>
      </c>
      <c r="L404">
        <v>13</v>
      </c>
      <c r="N404" s="5">
        <v>1.9778272999999999E-2</v>
      </c>
      <c r="O404" t="s">
        <v>30</v>
      </c>
      <c r="P404" s="5">
        <v>7.6560914999999993E-2</v>
      </c>
      <c r="Q404" s="6">
        <v>620632.20059999998</v>
      </c>
      <c r="R404" s="7">
        <v>9.0070861659047996E-5</v>
      </c>
      <c r="S404" s="7">
        <v>1.9388653162790906E-4</v>
      </c>
      <c r="T404" s="6">
        <v>55.900877081393126</v>
      </c>
      <c r="U404" s="6">
        <v>120.3322247909307</v>
      </c>
    </row>
    <row r="405" spans="1:21" x14ac:dyDescent="0.3">
      <c r="A405" t="s">
        <v>21</v>
      </c>
      <c r="B405" t="s">
        <v>22</v>
      </c>
      <c r="C405" t="s">
        <v>46</v>
      </c>
      <c r="D405" t="s">
        <v>359</v>
      </c>
      <c r="E405" t="s">
        <v>25</v>
      </c>
      <c r="F405" t="s">
        <v>31</v>
      </c>
      <c r="G405" t="s">
        <v>74</v>
      </c>
      <c r="H405" t="s">
        <v>62</v>
      </c>
      <c r="I405" t="s">
        <v>62</v>
      </c>
      <c r="J405" t="s">
        <v>62</v>
      </c>
      <c r="K405" t="s">
        <v>29</v>
      </c>
      <c r="L405">
        <v>10</v>
      </c>
      <c r="N405" s="5">
        <v>1.5822619E-2</v>
      </c>
      <c r="O405" t="s">
        <v>30</v>
      </c>
      <c r="P405" s="5">
        <v>6.8486272000000001E-2</v>
      </c>
      <c r="Q405" s="6">
        <v>443468.2953</v>
      </c>
      <c r="R405" s="7">
        <v>9.0070861659047996E-5</v>
      </c>
      <c r="S405" s="7">
        <v>1.9388653162790906E-4</v>
      </c>
      <c r="T405" s="6">
        <v>39.943571476140143</v>
      </c>
      <c r="U405" s="6">
        <v>85.982529662658365</v>
      </c>
    </row>
    <row r="406" spans="1:21" x14ac:dyDescent="0.3">
      <c r="A406" t="s">
        <v>21</v>
      </c>
      <c r="B406" t="s">
        <v>22</v>
      </c>
      <c r="C406" t="s">
        <v>46</v>
      </c>
      <c r="D406" t="s">
        <v>359</v>
      </c>
      <c r="E406" t="s">
        <v>25</v>
      </c>
      <c r="F406" t="s">
        <v>31</v>
      </c>
      <c r="G406" t="s">
        <v>75</v>
      </c>
      <c r="H406" t="s">
        <v>64</v>
      </c>
      <c r="I406" t="s">
        <v>64</v>
      </c>
      <c r="J406" t="s">
        <v>64</v>
      </c>
      <c r="K406" t="s">
        <v>29</v>
      </c>
      <c r="L406">
        <v>10</v>
      </c>
      <c r="N406" s="5">
        <v>2.3733928000000001E-2</v>
      </c>
      <c r="O406" t="s">
        <v>30</v>
      </c>
      <c r="P406" s="5">
        <v>3.6036828999999999E-2</v>
      </c>
      <c r="Q406" s="6">
        <v>345517.7242</v>
      </c>
      <c r="R406" s="7">
        <v>9.0070861659047996E-5</v>
      </c>
      <c r="S406" s="7">
        <v>1.9388653162790906E-4</v>
      </c>
      <c r="T406" s="6">
        <v>31.1210791371673</v>
      </c>
      <c r="U406" s="6">
        <v>66.991233161106464</v>
      </c>
    </row>
    <row r="407" spans="1:21" x14ac:dyDescent="0.3">
      <c r="A407" t="s">
        <v>21</v>
      </c>
      <c r="B407" t="s">
        <v>22</v>
      </c>
      <c r="C407" t="s">
        <v>46</v>
      </c>
      <c r="D407" t="s">
        <v>359</v>
      </c>
      <c r="E407" t="s">
        <v>25</v>
      </c>
      <c r="F407" t="s">
        <v>31</v>
      </c>
      <c r="G407" t="s">
        <v>76</v>
      </c>
      <c r="H407" t="s">
        <v>66</v>
      </c>
      <c r="I407" t="s">
        <v>66</v>
      </c>
      <c r="J407" t="s">
        <v>66</v>
      </c>
      <c r="K407" t="s">
        <v>29</v>
      </c>
      <c r="L407">
        <v>15</v>
      </c>
      <c r="N407" s="5">
        <v>9.5000000000000001E-2</v>
      </c>
      <c r="O407" t="s">
        <v>30</v>
      </c>
      <c r="P407" s="5">
        <v>0.123</v>
      </c>
      <c r="Q407" s="6">
        <v>4845874.2989999996</v>
      </c>
      <c r="R407" s="7">
        <v>9.0070861659047996E-5</v>
      </c>
      <c r="S407" s="7">
        <v>1.9388653162790906E-4</v>
      </c>
      <c r="T407" s="6">
        <v>436.47207360236513</v>
      </c>
      <c r="U407" s="6">
        <v>939.54976053793507</v>
      </c>
    </row>
    <row r="408" spans="1:21" x14ac:dyDescent="0.3">
      <c r="A408" t="s">
        <v>21</v>
      </c>
      <c r="B408" t="s">
        <v>22</v>
      </c>
      <c r="C408" t="s">
        <v>46</v>
      </c>
      <c r="D408" t="s">
        <v>359</v>
      </c>
      <c r="E408" t="s">
        <v>25</v>
      </c>
      <c r="F408" t="s">
        <v>41</v>
      </c>
      <c r="G408" t="s">
        <v>360</v>
      </c>
      <c r="H408" t="s">
        <v>78</v>
      </c>
      <c r="I408" t="s">
        <v>78</v>
      </c>
      <c r="J408" t="s">
        <v>78</v>
      </c>
      <c r="K408" t="s">
        <v>44</v>
      </c>
      <c r="L408">
        <v>15</v>
      </c>
      <c r="M408" t="s">
        <v>359</v>
      </c>
      <c r="N408" s="5">
        <v>0.21560000000000001</v>
      </c>
      <c r="O408" t="s">
        <v>30</v>
      </c>
      <c r="P408" s="5">
        <v>0.76666666699999997</v>
      </c>
      <c r="Q408" s="6">
        <v>100705177.59999999</v>
      </c>
      <c r="R408" s="7">
        <v>7.4908632086589932E-5</v>
      </c>
      <c r="S408" s="7">
        <v>7.9584751802030951E-5</v>
      </c>
      <c r="T408" s="6">
        <v>7543.6870980530975</v>
      </c>
      <c r="U408" s="6">
        <v>8014.596564475446</v>
      </c>
    </row>
    <row r="409" spans="1:21" x14ac:dyDescent="0.3">
      <c r="A409" t="s">
        <v>21</v>
      </c>
      <c r="B409" t="s">
        <v>22</v>
      </c>
      <c r="C409" t="s">
        <v>46</v>
      </c>
      <c r="D409" t="s">
        <v>359</v>
      </c>
      <c r="E409" t="s">
        <v>25</v>
      </c>
      <c r="F409" t="s">
        <v>41</v>
      </c>
      <c r="G409" t="s">
        <v>361</v>
      </c>
      <c r="H409" t="s">
        <v>336</v>
      </c>
      <c r="I409" t="s">
        <v>336</v>
      </c>
      <c r="J409" t="s">
        <v>336</v>
      </c>
      <c r="K409" t="s">
        <v>44</v>
      </c>
      <c r="L409">
        <v>10</v>
      </c>
      <c r="M409" t="s">
        <v>359</v>
      </c>
      <c r="N409" s="5">
        <v>0.27439999999999998</v>
      </c>
      <c r="O409" t="s">
        <v>30</v>
      </c>
      <c r="P409" s="5">
        <v>0.62511324999999995</v>
      </c>
      <c r="Q409" s="6">
        <v>87231462.799999997</v>
      </c>
      <c r="R409" s="7">
        <v>6.723756087012589E-5</v>
      </c>
      <c r="S409" s="7">
        <v>2.511523780412972E-4</v>
      </c>
      <c r="T409" s="6">
        <v>5865.2307898051222</v>
      </c>
      <c r="U409" s="6">
        <v>21908.389322240953</v>
      </c>
    </row>
    <row r="410" spans="1:21" x14ac:dyDescent="0.3">
      <c r="A410" t="s">
        <v>21</v>
      </c>
      <c r="B410" t="s">
        <v>22</v>
      </c>
      <c r="C410" t="s">
        <v>46</v>
      </c>
      <c r="D410" t="s">
        <v>359</v>
      </c>
      <c r="E410" t="s">
        <v>25</v>
      </c>
      <c r="F410" t="s">
        <v>26</v>
      </c>
      <c r="G410" t="s">
        <v>362</v>
      </c>
      <c r="H410" t="s">
        <v>78</v>
      </c>
      <c r="I410" t="s">
        <v>78</v>
      </c>
      <c r="J410" t="s">
        <v>78</v>
      </c>
      <c r="K410" t="s">
        <v>44</v>
      </c>
      <c r="L410">
        <v>15</v>
      </c>
      <c r="M410" t="s">
        <v>359</v>
      </c>
      <c r="N410" s="5">
        <v>0.21560000000000001</v>
      </c>
      <c r="O410" t="s">
        <v>30</v>
      </c>
      <c r="P410" s="5">
        <v>0.76666666699999997</v>
      </c>
      <c r="Q410" s="6">
        <v>1078911.341</v>
      </c>
      <c r="R410" s="7">
        <v>7.4908632086589932E-5</v>
      </c>
      <c r="S410" s="7">
        <v>7.9584751802030951E-5</v>
      </c>
      <c r="T410" s="6">
        <v>80.819772697018379</v>
      </c>
      <c r="U410" s="6">
        <v>85.864891289881385</v>
      </c>
    </row>
    <row r="411" spans="1:21" x14ac:dyDescent="0.3">
      <c r="A411" t="s">
        <v>21</v>
      </c>
      <c r="B411" t="s">
        <v>22</v>
      </c>
      <c r="C411" t="s">
        <v>46</v>
      </c>
      <c r="D411" t="s">
        <v>359</v>
      </c>
      <c r="E411" t="s">
        <v>25</v>
      </c>
      <c r="F411" t="s">
        <v>26</v>
      </c>
      <c r="G411" t="s">
        <v>363</v>
      </c>
      <c r="H411" t="s">
        <v>336</v>
      </c>
      <c r="I411" t="s">
        <v>336</v>
      </c>
      <c r="J411" t="s">
        <v>336</v>
      </c>
      <c r="K411" t="s">
        <v>44</v>
      </c>
      <c r="L411">
        <v>10</v>
      </c>
      <c r="M411" t="s">
        <v>359</v>
      </c>
      <c r="N411" s="5">
        <v>0.27439999999999998</v>
      </c>
      <c r="O411" t="s">
        <v>30</v>
      </c>
      <c r="P411" s="5">
        <v>0.62511324999999995</v>
      </c>
      <c r="Q411" s="6">
        <v>934559.83979999996</v>
      </c>
      <c r="R411" s="7">
        <v>6.723756087012589E-5</v>
      </c>
      <c r="S411" s="7">
        <v>2.511523780412972E-4</v>
      </c>
      <c r="T411" s="6">
        <v>62.837524115327597</v>
      </c>
      <c r="U411" s="6">
        <v>234.71692618766374</v>
      </c>
    </row>
    <row r="412" spans="1:21" x14ac:dyDescent="0.3">
      <c r="A412" t="s">
        <v>21</v>
      </c>
      <c r="B412" t="s">
        <v>22</v>
      </c>
      <c r="C412" t="s">
        <v>219</v>
      </c>
      <c r="D412" t="s">
        <v>364</v>
      </c>
      <c r="E412" t="s">
        <v>25</v>
      </c>
      <c r="F412" t="s">
        <v>26</v>
      </c>
      <c r="G412" t="s">
        <v>221</v>
      </c>
      <c r="H412" t="s">
        <v>28</v>
      </c>
      <c r="I412" t="s">
        <v>28</v>
      </c>
      <c r="J412" t="s">
        <v>28</v>
      </c>
      <c r="K412" t="s">
        <v>29</v>
      </c>
      <c r="L412">
        <v>20</v>
      </c>
      <c r="N412" s="5">
        <v>0</v>
      </c>
      <c r="O412" t="s">
        <v>30</v>
      </c>
      <c r="P412" s="5">
        <v>0.3</v>
      </c>
      <c r="Q412" s="6">
        <v>0</v>
      </c>
      <c r="R412" s="7">
        <v>3.6816310603171587E-4</v>
      </c>
      <c r="S412" s="7">
        <v>1.1165464820805937E-4</v>
      </c>
      <c r="T412" s="6">
        <v>0</v>
      </c>
      <c r="U412" s="6">
        <v>0</v>
      </c>
    </row>
    <row r="413" spans="1:21" x14ac:dyDescent="0.3">
      <c r="A413" t="s">
        <v>21</v>
      </c>
      <c r="B413" t="s">
        <v>22</v>
      </c>
      <c r="C413" t="s">
        <v>219</v>
      </c>
      <c r="D413" t="s">
        <v>364</v>
      </c>
      <c r="E413" t="s">
        <v>25</v>
      </c>
      <c r="F413" t="s">
        <v>26</v>
      </c>
      <c r="G413" t="s">
        <v>222</v>
      </c>
      <c r="H413" t="s">
        <v>223</v>
      </c>
      <c r="I413" t="s">
        <v>914</v>
      </c>
      <c r="J413" t="s">
        <v>223</v>
      </c>
      <c r="K413" t="s">
        <v>29</v>
      </c>
      <c r="L413">
        <v>5</v>
      </c>
      <c r="M413" t="s">
        <v>220</v>
      </c>
      <c r="N413" s="5">
        <v>0</v>
      </c>
      <c r="O413" t="s">
        <v>30</v>
      </c>
      <c r="P413" s="5">
        <v>1</v>
      </c>
      <c r="Q413" s="6">
        <v>0</v>
      </c>
      <c r="R413" s="7">
        <v>1.0438347089802846E-4</v>
      </c>
      <c r="S413" s="7">
        <v>3.4778106055455282E-5</v>
      </c>
      <c r="T413" s="6">
        <v>0</v>
      </c>
      <c r="U413" s="6">
        <v>0</v>
      </c>
    </row>
    <row r="414" spans="1:21" x14ac:dyDescent="0.3">
      <c r="A414" t="s">
        <v>21</v>
      </c>
      <c r="B414" t="s">
        <v>22</v>
      </c>
      <c r="C414" t="s">
        <v>219</v>
      </c>
      <c r="D414" t="s">
        <v>364</v>
      </c>
      <c r="E414" t="s">
        <v>25</v>
      </c>
      <c r="F414" t="s">
        <v>31</v>
      </c>
      <c r="G414" t="s">
        <v>224</v>
      </c>
      <c r="H414" t="s">
        <v>28</v>
      </c>
      <c r="I414" t="s">
        <v>28</v>
      </c>
      <c r="J414" t="s">
        <v>28</v>
      </c>
      <c r="K414" t="s">
        <v>29</v>
      </c>
      <c r="L414">
        <v>20</v>
      </c>
      <c r="N414" s="5">
        <v>0</v>
      </c>
      <c r="O414" t="s">
        <v>30</v>
      </c>
      <c r="P414" s="5">
        <v>0.3</v>
      </c>
      <c r="Q414" s="6">
        <v>0</v>
      </c>
      <c r="R414" s="7">
        <v>3.6816310603171587E-4</v>
      </c>
      <c r="S414" s="7">
        <v>1.1165464820805937E-4</v>
      </c>
      <c r="T414" s="6">
        <v>0</v>
      </c>
      <c r="U414" s="6">
        <v>0</v>
      </c>
    </row>
    <row r="415" spans="1:21" x14ac:dyDescent="0.3">
      <c r="A415" t="s">
        <v>21</v>
      </c>
      <c r="B415" t="s">
        <v>22</v>
      </c>
      <c r="C415" t="s">
        <v>219</v>
      </c>
      <c r="D415" t="s">
        <v>364</v>
      </c>
      <c r="E415" t="s">
        <v>25</v>
      </c>
      <c r="F415" t="s">
        <v>31</v>
      </c>
      <c r="G415" t="s">
        <v>225</v>
      </c>
      <c r="H415" t="s">
        <v>223</v>
      </c>
      <c r="I415" t="s">
        <v>914</v>
      </c>
      <c r="J415" t="s">
        <v>223</v>
      </c>
      <c r="K415" t="s">
        <v>29</v>
      </c>
      <c r="L415">
        <v>5</v>
      </c>
      <c r="M415" t="s">
        <v>220</v>
      </c>
      <c r="N415" s="5">
        <v>0</v>
      </c>
      <c r="O415" t="s">
        <v>30</v>
      </c>
      <c r="P415" s="5">
        <v>1</v>
      </c>
      <c r="Q415" s="6">
        <v>0</v>
      </c>
      <c r="R415" s="7">
        <v>1.0438347089802846E-4</v>
      </c>
      <c r="S415" s="7">
        <v>3.4778106055455282E-5</v>
      </c>
      <c r="T415" s="6">
        <v>0</v>
      </c>
      <c r="U415" s="6">
        <v>0</v>
      </c>
    </row>
    <row r="416" spans="1:21" x14ac:dyDescent="0.3">
      <c r="A416" t="s">
        <v>21</v>
      </c>
      <c r="B416" t="s">
        <v>22</v>
      </c>
      <c r="C416" t="s">
        <v>219</v>
      </c>
      <c r="D416" t="s">
        <v>364</v>
      </c>
      <c r="E416" t="s">
        <v>25</v>
      </c>
      <c r="F416" t="s">
        <v>41</v>
      </c>
      <c r="G416" t="s">
        <v>365</v>
      </c>
      <c r="H416" t="s">
        <v>366</v>
      </c>
      <c r="I416" t="s">
        <v>929</v>
      </c>
      <c r="J416" t="s">
        <v>366</v>
      </c>
      <c r="K416" t="s">
        <v>44</v>
      </c>
      <c r="L416">
        <v>11</v>
      </c>
      <c r="M416" t="s">
        <v>364</v>
      </c>
      <c r="N416" s="5">
        <v>0.54</v>
      </c>
      <c r="O416" t="s">
        <v>30</v>
      </c>
      <c r="P416" s="5">
        <v>0.377952756</v>
      </c>
      <c r="Q416" s="6">
        <v>4506248.2690000003</v>
      </c>
      <c r="R416" s="7">
        <v>1.5726179313484332E-4</v>
      </c>
      <c r="S416" s="7">
        <v>9.1338395454728966E-5</v>
      </c>
      <c r="T416" s="6">
        <v>708.66068309372383</v>
      </c>
      <c r="U416" s="6">
        <v>411.59348641110989</v>
      </c>
    </row>
    <row r="417" spans="1:21" x14ac:dyDescent="0.3">
      <c r="A417" t="s">
        <v>21</v>
      </c>
      <c r="B417" t="s">
        <v>22</v>
      </c>
      <c r="C417" t="s">
        <v>219</v>
      </c>
      <c r="D417" t="s">
        <v>364</v>
      </c>
      <c r="E417" t="s">
        <v>25</v>
      </c>
      <c r="F417" t="s">
        <v>26</v>
      </c>
      <c r="G417" t="s">
        <v>367</v>
      </c>
      <c r="H417" t="s">
        <v>366</v>
      </c>
      <c r="I417" t="s">
        <v>929</v>
      </c>
      <c r="J417" t="s">
        <v>366</v>
      </c>
      <c r="K417" t="s">
        <v>44</v>
      </c>
      <c r="L417">
        <v>11</v>
      </c>
      <c r="M417" t="s">
        <v>364</v>
      </c>
      <c r="N417" s="5">
        <v>0.54</v>
      </c>
      <c r="O417" t="s">
        <v>30</v>
      </c>
      <c r="P417" s="5">
        <v>0.377952756</v>
      </c>
      <c r="Q417" s="6">
        <v>48277.97812</v>
      </c>
      <c r="R417" s="7">
        <v>1.5726179313484332E-4</v>
      </c>
      <c r="S417" s="7">
        <v>9.1338395454728966E-5</v>
      </c>
      <c r="T417" s="6">
        <v>7.592281408075932</v>
      </c>
      <c r="U417" s="6">
        <v>4.4096330572793123</v>
      </c>
    </row>
    <row r="418" spans="1:21" x14ac:dyDescent="0.3">
      <c r="A418" t="s">
        <v>21</v>
      </c>
      <c r="B418" t="s">
        <v>22</v>
      </c>
      <c r="C418" t="s">
        <v>219</v>
      </c>
      <c r="D418" t="s">
        <v>368</v>
      </c>
      <c r="E418" t="s">
        <v>25</v>
      </c>
      <c r="F418" t="s">
        <v>26</v>
      </c>
      <c r="G418" t="s">
        <v>221</v>
      </c>
      <c r="H418" t="s">
        <v>28</v>
      </c>
      <c r="I418" t="s">
        <v>28</v>
      </c>
      <c r="J418" t="s">
        <v>28</v>
      </c>
      <c r="K418" t="s">
        <v>29</v>
      </c>
      <c r="L418">
        <v>20</v>
      </c>
      <c r="N418" s="5">
        <v>0</v>
      </c>
      <c r="O418" t="s">
        <v>30</v>
      </c>
      <c r="P418" s="5">
        <v>0.3</v>
      </c>
      <c r="Q418" s="6">
        <v>0</v>
      </c>
      <c r="R418" s="7">
        <v>3.6816310603171587E-4</v>
      </c>
      <c r="S418" s="7">
        <v>1.1165464820805937E-4</v>
      </c>
      <c r="T418" s="6">
        <v>0</v>
      </c>
      <c r="U418" s="6">
        <v>0</v>
      </c>
    </row>
    <row r="419" spans="1:21" x14ac:dyDescent="0.3">
      <c r="A419" t="s">
        <v>21</v>
      </c>
      <c r="B419" t="s">
        <v>22</v>
      </c>
      <c r="C419" t="s">
        <v>219</v>
      </c>
      <c r="D419" t="s">
        <v>368</v>
      </c>
      <c r="E419" t="s">
        <v>25</v>
      </c>
      <c r="F419" t="s">
        <v>26</v>
      </c>
      <c r="G419" t="s">
        <v>222</v>
      </c>
      <c r="H419" t="s">
        <v>223</v>
      </c>
      <c r="I419" t="s">
        <v>914</v>
      </c>
      <c r="J419" t="s">
        <v>223</v>
      </c>
      <c r="K419" t="s">
        <v>29</v>
      </c>
      <c r="L419">
        <v>5</v>
      </c>
      <c r="M419" t="s">
        <v>220</v>
      </c>
      <c r="N419" s="5">
        <v>0</v>
      </c>
      <c r="O419" t="s">
        <v>30</v>
      </c>
      <c r="P419" s="5">
        <v>1</v>
      </c>
      <c r="Q419" s="6">
        <v>0</v>
      </c>
      <c r="R419" s="7">
        <v>1.0438347089802846E-4</v>
      </c>
      <c r="S419" s="7">
        <v>3.4778106055455282E-5</v>
      </c>
      <c r="T419" s="6">
        <v>0</v>
      </c>
      <c r="U419" s="6">
        <v>0</v>
      </c>
    </row>
    <row r="420" spans="1:21" x14ac:dyDescent="0.3">
      <c r="A420" t="s">
        <v>21</v>
      </c>
      <c r="B420" t="s">
        <v>22</v>
      </c>
      <c r="C420" t="s">
        <v>219</v>
      </c>
      <c r="D420" t="s">
        <v>368</v>
      </c>
      <c r="E420" t="s">
        <v>25</v>
      </c>
      <c r="F420" t="s">
        <v>31</v>
      </c>
      <c r="G420" t="s">
        <v>224</v>
      </c>
      <c r="H420" t="s">
        <v>28</v>
      </c>
      <c r="I420" t="s">
        <v>28</v>
      </c>
      <c r="J420" t="s">
        <v>28</v>
      </c>
      <c r="K420" t="s">
        <v>29</v>
      </c>
      <c r="L420">
        <v>20</v>
      </c>
      <c r="N420" s="5">
        <v>0</v>
      </c>
      <c r="O420" t="s">
        <v>30</v>
      </c>
      <c r="P420" s="5">
        <v>0.3</v>
      </c>
      <c r="Q420" s="6">
        <v>0</v>
      </c>
      <c r="R420" s="7">
        <v>3.6816310603171587E-4</v>
      </c>
      <c r="S420" s="7">
        <v>1.1165464820805937E-4</v>
      </c>
      <c r="T420" s="6">
        <v>0</v>
      </c>
      <c r="U420" s="6">
        <v>0</v>
      </c>
    </row>
    <row r="421" spans="1:21" x14ac:dyDescent="0.3">
      <c r="A421" t="s">
        <v>21</v>
      </c>
      <c r="B421" t="s">
        <v>22</v>
      </c>
      <c r="C421" t="s">
        <v>219</v>
      </c>
      <c r="D421" t="s">
        <v>368</v>
      </c>
      <c r="E421" t="s">
        <v>25</v>
      </c>
      <c r="F421" t="s">
        <v>31</v>
      </c>
      <c r="G421" t="s">
        <v>225</v>
      </c>
      <c r="H421" t="s">
        <v>223</v>
      </c>
      <c r="I421" t="s">
        <v>914</v>
      </c>
      <c r="J421" t="s">
        <v>223</v>
      </c>
      <c r="K421" t="s">
        <v>29</v>
      </c>
      <c r="L421">
        <v>5</v>
      </c>
      <c r="M421" t="s">
        <v>220</v>
      </c>
      <c r="N421" s="5">
        <v>0</v>
      </c>
      <c r="O421" t="s">
        <v>30</v>
      </c>
      <c r="P421" s="5">
        <v>1</v>
      </c>
      <c r="Q421" s="6">
        <v>0</v>
      </c>
      <c r="R421" s="7">
        <v>1.0438347089802846E-4</v>
      </c>
      <c r="S421" s="7">
        <v>3.4778106055455282E-5</v>
      </c>
      <c r="T421" s="6">
        <v>0</v>
      </c>
      <c r="U421" s="6">
        <v>0</v>
      </c>
    </row>
    <row r="422" spans="1:21" x14ac:dyDescent="0.3">
      <c r="A422" t="s">
        <v>21</v>
      </c>
      <c r="B422" t="s">
        <v>22</v>
      </c>
      <c r="C422" t="s">
        <v>219</v>
      </c>
      <c r="D422" t="s">
        <v>368</v>
      </c>
      <c r="E422" t="s">
        <v>25</v>
      </c>
      <c r="F422" t="s">
        <v>41</v>
      </c>
      <c r="G422" t="s">
        <v>369</v>
      </c>
      <c r="H422" t="s">
        <v>370</v>
      </c>
      <c r="I422" t="s">
        <v>370</v>
      </c>
      <c r="J422" t="s">
        <v>370</v>
      </c>
      <c r="K422" t="s">
        <v>44</v>
      </c>
      <c r="L422">
        <v>12</v>
      </c>
      <c r="M422" t="s">
        <v>368</v>
      </c>
      <c r="N422" s="5">
        <v>0.54</v>
      </c>
      <c r="O422" t="s">
        <v>30</v>
      </c>
      <c r="P422" s="5">
        <v>0.308888889</v>
      </c>
      <c r="Q422" s="6">
        <v>41143279.75</v>
      </c>
      <c r="R422" s="7">
        <v>1.5726179313484332E-4</v>
      </c>
      <c r="S422" s="7">
        <v>9.1338395454728966E-5</v>
      </c>
      <c r="T422" s="6">
        <v>6470.2659489334883</v>
      </c>
      <c r="U422" s="6">
        <v>3757.9611561100423</v>
      </c>
    </row>
    <row r="423" spans="1:21" x14ac:dyDescent="0.3">
      <c r="A423" t="s">
        <v>21</v>
      </c>
      <c r="B423" t="s">
        <v>22</v>
      </c>
      <c r="C423" t="s">
        <v>219</v>
      </c>
      <c r="D423" t="s">
        <v>368</v>
      </c>
      <c r="E423" t="s">
        <v>25</v>
      </c>
      <c r="F423" t="s">
        <v>41</v>
      </c>
      <c r="G423" t="s">
        <v>371</v>
      </c>
      <c r="H423" t="s">
        <v>372</v>
      </c>
      <c r="I423" t="s">
        <v>930</v>
      </c>
      <c r="J423" t="s">
        <v>372</v>
      </c>
      <c r="K423" t="s">
        <v>44</v>
      </c>
      <c r="L423">
        <v>11</v>
      </c>
      <c r="M423" t="s">
        <v>368</v>
      </c>
      <c r="N423" s="5">
        <v>0.46</v>
      </c>
      <c r="O423" t="s">
        <v>30</v>
      </c>
      <c r="P423" s="5">
        <v>0.20865139899999999</v>
      </c>
      <c r="Q423" s="6">
        <v>19725646.989999998</v>
      </c>
      <c r="R423" s="7">
        <v>1.5726179313484332E-4</v>
      </c>
      <c r="S423" s="7">
        <v>9.1338395454728966E-5</v>
      </c>
      <c r="T423" s="6">
        <v>3102.0906163923246</v>
      </c>
      <c r="U423" s="6">
        <v>1801.7089453730039</v>
      </c>
    </row>
    <row r="424" spans="1:21" x14ac:dyDescent="0.3">
      <c r="A424" t="s">
        <v>21</v>
      </c>
      <c r="B424" t="s">
        <v>22</v>
      </c>
      <c r="C424" t="s">
        <v>219</v>
      </c>
      <c r="D424" t="s">
        <v>368</v>
      </c>
      <c r="E424" t="s">
        <v>25</v>
      </c>
      <c r="F424" t="s">
        <v>26</v>
      </c>
      <c r="G424" t="s">
        <v>373</v>
      </c>
      <c r="H424" t="s">
        <v>372</v>
      </c>
      <c r="I424" t="s">
        <v>930</v>
      </c>
      <c r="J424" t="s">
        <v>372</v>
      </c>
      <c r="K424" t="s">
        <v>44</v>
      </c>
      <c r="L424">
        <v>11</v>
      </c>
      <c r="M424" t="s">
        <v>368</v>
      </c>
      <c r="N424" s="5">
        <v>0.46</v>
      </c>
      <c r="O424" t="s">
        <v>30</v>
      </c>
      <c r="P424" s="5">
        <v>0.20865139899999999</v>
      </c>
      <c r="Q424" s="6">
        <v>211331.97700000001</v>
      </c>
      <c r="R424" s="7">
        <v>1.5726179313484332E-4</v>
      </c>
      <c r="S424" s="7">
        <v>9.1338395454728966E-5</v>
      </c>
      <c r="T424" s="6">
        <v>33.234445649751471</v>
      </c>
      <c r="U424" s="6">
        <v>19.302723687455689</v>
      </c>
    </row>
    <row r="425" spans="1:21" x14ac:dyDescent="0.3">
      <c r="A425" t="s">
        <v>21</v>
      </c>
      <c r="B425" t="s">
        <v>22</v>
      </c>
      <c r="C425" t="s">
        <v>219</v>
      </c>
      <c r="D425" t="s">
        <v>368</v>
      </c>
      <c r="E425" t="s">
        <v>25</v>
      </c>
      <c r="F425" t="s">
        <v>26</v>
      </c>
      <c r="G425" t="s">
        <v>374</v>
      </c>
      <c r="H425" t="s">
        <v>370</v>
      </c>
      <c r="I425" t="s">
        <v>370</v>
      </c>
      <c r="J425" t="s">
        <v>370</v>
      </c>
      <c r="K425" t="s">
        <v>44</v>
      </c>
      <c r="L425">
        <v>12</v>
      </c>
      <c r="M425" t="s">
        <v>368</v>
      </c>
      <c r="N425" s="5">
        <v>0.54</v>
      </c>
      <c r="O425" t="s">
        <v>30</v>
      </c>
      <c r="P425" s="5">
        <v>0.308888889</v>
      </c>
      <c r="Q425" s="6">
        <v>440791.1508</v>
      </c>
      <c r="R425" s="7">
        <v>1.5726179313484332E-4</v>
      </c>
      <c r="S425" s="7">
        <v>9.1338395454728966E-5</v>
      </c>
      <c r="T425" s="6">
        <v>69.319606772779125</v>
      </c>
      <c r="U425" s="6">
        <v>40.261156444715468</v>
      </c>
    </row>
    <row r="426" spans="1:21" x14ac:dyDescent="0.3">
      <c r="A426" t="s">
        <v>21</v>
      </c>
      <c r="B426" t="s">
        <v>22</v>
      </c>
      <c r="C426" t="s">
        <v>80</v>
      </c>
      <c r="D426" t="s">
        <v>375</v>
      </c>
      <c r="E426" t="s">
        <v>25</v>
      </c>
      <c r="F426" t="s">
        <v>26</v>
      </c>
      <c r="G426" t="s">
        <v>82</v>
      </c>
      <c r="H426" t="s">
        <v>28</v>
      </c>
      <c r="I426" t="s">
        <v>28</v>
      </c>
      <c r="J426" t="s">
        <v>28</v>
      </c>
      <c r="K426" t="s">
        <v>29</v>
      </c>
      <c r="L426">
        <v>20</v>
      </c>
      <c r="N426" s="5">
        <v>0</v>
      </c>
      <c r="O426" t="s">
        <v>30</v>
      </c>
      <c r="P426" s="5">
        <v>0.3</v>
      </c>
      <c r="Q426" s="6">
        <v>0</v>
      </c>
      <c r="R426" s="7">
        <v>0</v>
      </c>
      <c r="S426" s="7">
        <v>2.5742209347103402E-4</v>
      </c>
      <c r="T426" s="6">
        <v>0</v>
      </c>
      <c r="U426" s="6">
        <v>0</v>
      </c>
    </row>
    <row r="427" spans="1:21" x14ac:dyDescent="0.3">
      <c r="A427" t="s">
        <v>21</v>
      </c>
      <c r="B427" t="s">
        <v>22</v>
      </c>
      <c r="C427" t="s">
        <v>80</v>
      </c>
      <c r="D427" t="s">
        <v>375</v>
      </c>
      <c r="E427" t="s">
        <v>25</v>
      </c>
      <c r="F427" t="s">
        <v>26</v>
      </c>
      <c r="G427" t="s">
        <v>83</v>
      </c>
      <c r="H427" t="s">
        <v>84</v>
      </c>
      <c r="I427" t="s">
        <v>84</v>
      </c>
      <c r="J427" t="s">
        <v>84</v>
      </c>
      <c r="K427" t="s">
        <v>29</v>
      </c>
      <c r="L427">
        <v>20</v>
      </c>
      <c r="N427" s="5">
        <v>6.7500000000000004E-2</v>
      </c>
      <c r="O427" t="s">
        <v>30</v>
      </c>
      <c r="P427" s="5">
        <v>0</v>
      </c>
      <c r="Q427" s="6">
        <v>0</v>
      </c>
      <c r="R427" s="7">
        <v>0</v>
      </c>
      <c r="S427" s="7">
        <v>0</v>
      </c>
      <c r="T427" s="6">
        <v>0</v>
      </c>
      <c r="U427" s="6">
        <v>0</v>
      </c>
    </row>
    <row r="428" spans="1:21" x14ac:dyDescent="0.3">
      <c r="A428" t="s">
        <v>21</v>
      </c>
      <c r="B428" t="s">
        <v>22</v>
      </c>
      <c r="C428" t="s">
        <v>80</v>
      </c>
      <c r="D428" t="s">
        <v>375</v>
      </c>
      <c r="E428" t="s">
        <v>25</v>
      </c>
      <c r="F428" t="s">
        <v>26</v>
      </c>
      <c r="G428" t="s">
        <v>85</v>
      </c>
      <c r="H428" t="s">
        <v>86</v>
      </c>
      <c r="I428" t="s">
        <v>86</v>
      </c>
      <c r="J428" t="s">
        <v>86</v>
      </c>
      <c r="K428" t="s">
        <v>29</v>
      </c>
      <c r="L428">
        <v>20</v>
      </c>
      <c r="N428" s="5">
        <v>0</v>
      </c>
      <c r="O428" t="s">
        <v>30</v>
      </c>
      <c r="P428" s="5">
        <v>1.0171499000000001E-2</v>
      </c>
      <c r="Q428" s="6">
        <v>0</v>
      </c>
      <c r="R428" s="7">
        <v>0</v>
      </c>
      <c r="S428" s="7">
        <v>1.2354355249505347E-3</v>
      </c>
      <c r="T428" s="6">
        <v>0</v>
      </c>
      <c r="U428" s="6">
        <v>0</v>
      </c>
    </row>
    <row r="429" spans="1:21" x14ac:dyDescent="0.3">
      <c r="A429" t="s">
        <v>21</v>
      </c>
      <c r="B429" t="s">
        <v>22</v>
      </c>
      <c r="C429" t="s">
        <v>80</v>
      </c>
      <c r="D429" t="s">
        <v>375</v>
      </c>
      <c r="E429" t="s">
        <v>25</v>
      </c>
      <c r="F429" t="s">
        <v>26</v>
      </c>
      <c r="G429" t="s">
        <v>87</v>
      </c>
      <c r="H429" t="s">
        <v>88</v>
      </c>
      <c r="I429" t="s">
        <v>900</v>
      </c>
      <c r="J429" t="s">
        <v>88</v>
      </c>
      <c r="K429" t="s">
        <v>29</v>
      </c>
      <c r="L429">
        <v>20</v>
      </c>
      <c r="N429" s="5">
        <v>0.72</v>
      </c>
      <c r="O429" t="s">
        <v>30</v>
      </c>
      <c r="P429" s="5">
        <v>3.9896204999999997E-2</v>
      </c>
      <c r="Q429" s="6">
        <v>36906.081890000001</v>
      </c>
      <c r="R429" s="7">
        <v>0</v>
      </c>
      <c r="S429" s="7">
        <v>2.5155409608354292E-3</v>
      </c>
      <c r="T429" s="6">
        <v>0</v>
      </c>
      <c r="U429" s="6">
        <v>92.838760698241629</v>
      </c>
    </row>
    <row r="430" spans="1:21" x14ac:dyDescent="0.3">
      <c r="A430" t="s">
        <v>21</v>
      </c>
      <c r="B430" t="s">
        <v>22</v>
      </c>
      <c r="C430" t="s">
        <v>80</v>
      </c>
      <c r="D430" t="s">
        <v>375</v>
      </c>
      <c r="E430" t="s">
        <v>25</v>
      </c>
      <c r="F430" t="s">
        <v>26</v>
      </c>
      <c r="G430" t="s">
        <v>89</v>
      </c>
      <c r="H430" t="s">
        <v>90</v>
      </c>
      <c r="I430" t="s">
        <v>901</v>
      </c>
      <c r="J430" t="s">
        <v>90</v>
      </c>
      <c r="K430" t="s">
        <v>29</v>
      </c>
      <c r="L430">
        <v>20</v>
      </c>
      <c r="N430" s="5">
        <v>0</v>
      </c>
      <c r="O430" t="s">
        <v>30</v>
      </c>
      <c r="P430" s="5">
        <v>0.33288257799999998</v>
      </c>
      <c r="Q430" s="6">
        <v>0</v>
      </c>
      <c r="R430" s="7">
        <v>0</v>
      </c>
      <c r="S430" s="7">
        <v>1.114335657679397E-3</v>
      </c>
      <c r="T430" s="6">
        <v>0</v>
      </c>
      <c r="U430" s="6">
        <v>0</v>
      </c>
    </row>
    <row r="431" spans="1:21" x14ac:dyDescent="0.3">
      <c r="A431" t="s">
        <v>21</v>
      </c>
      <c r="B431" t="s">
        <v>22</v>
      </c>
      <c r="C431" t="s">
        <v>80</v>
      </c>
      <c r="D431" t="s">
        <v>375</v>
      </c>
      <c r="E431" t="s">
        <v>25</v>
      </c>
      <c r="F431" t="s">
        <v>26</v>
      </c>
      <c r="G431" t="s">
        <v>91</v>
      </c>
      <c r="H431" t="s">
        <v>92</v>
      </c>
      <c r="I431" t="s">
        <v>902</v>
      </c>
      <c r="J431" t="s">
        <v>92</v>
      </c>
      <c r="K431" t="s">
        <v>29</v>
      </c>
      <c r="L431">
        <v>20</v>
      </c>
      <c r="N431" s="5">
        <v>0</v>
      </c>
      <c r="O431" t="s">
        <v>30</v>
      </c>
      <c r="P431" s="5">
        <v>7.7091136000000005E-2</v>
      </c>
      <c r="Q431" s="6">
        <v>0</v>
      </c>
      <c r="R431" s="7">
        <v>0</v>
      </c>
      <c r="S431" s="7">
        <v>1.7433320002456908E-3</v>
      </c>
      <c r="T431" s="6">
        <v>0</v>
      </c>
      <c r="U431" s="6">
        <v>0</v>
      </c>
    </row>
    <row r="432" spans="1:21" x14ac:dyDescent="0.3">
      <c r="A432" t="s">
        <v>21</v>
      </c>
      <c r="B432" t="s">
        <v>22</v>
      </c>
      <c r="C432" t="s">
        <v>80</v>
      </c>
      <c r="D432" t="s">
        <v>375</v>
      </c>
      <c r="E432" t="s">
        <v>25</v>
      </c>
      <c r="F432" t="s">
        <v>26</v>
      </c>
      <c r="G432" t="s">
        <v>93</v>
      </c>
      <c r="H432" t="s">
        <v>94</v>
      </c>
      <c r="I432" t="s">
        <v>903</v>
      </c>
      <c r="J432" t="s">
        <v>94</v>
      </c>
      <c r="K432" t="s">
        <v>29</v>
      </c>
      <c r="L432">
        <v>20</v>
      </c>
      <c r="N432" s="5">
        <v>0</v>
      </c>
      <c r="O432" t="s">
        <v>30</v>
      </c>
      <c r="P432" s="5">
        <v>0.12392528899999999</v>
      </c>
      <c r="Q432" s="6">
        <v>0</v>
      </c>
      <c r="R432" s="7">
        <v>0</v>
      </c>
      <c r="S432" s="7">
        <v>1.3781197233466457E-3</v>
      </c>
      <c r="T432" s="6">
        <v>0</v>
      </c>
      <c r="U432" s="6">
        <v>0</v>
      </c>
    </row>
    <row r="433" spans="1:21" x14ac:dyDescent="0.3">
      <c r="A433" t="s">
        <v>21</v>
      </c>
      <c r="B433" t="s">
        <v>22</v>
      </c>
      <c r="C433" t="s">
        <v>80</v>
      </c>
      <c r="D433" t="s">
        <v>375</v>
      </c>
      <c r="E433" t="s">
        <v>25</v>
      </c>
      <c r="F433" t="s">
        <v>26</v>
      </c>
      <c r="G433" t="s">
        <v>95</v>
      </c>
      <c r="H433" t="s">
        <v>96</v>
      </c>
      <c r="I433" t="s">
        <v>904</v>
      </c>
      <c r="J433" t="s">
        <v>96</v>
      </c>
      <c r="K433" t="s">
        <v>29</v>
      </c>
      <c r="L433">
        <v>11</v>
      </c>
      <c r="N433" s="5">
        <v>0.22500000000000001</v>
      </c>
      <c r="O433" t="s">
        <v>30</v>
      </c>
      <c r="P433" s="5">
        <v>0.04</v>
      </c>
      <c r="Q433" s="6">
        <v>29608.640800000001</v>
      </c>
      <c r="R433" s="7">
        <v>0</v>
      </c>
      <c r="S433" s="7">
        <v>0</v>
      </c>
      <c r="T433" s="6">
        <v>0</v>
      </c>
      <c r="U433" s="6">
        <v>0</v>
      </c>
    </row>
    <row r="434" spans="1:21" x14ac:dyDescent="0.3">
      <c r="A434" t="s">
        <v>21</v>
      </c>
      <c r="B434" t="s">
        <v>22</v>
      </c>
      <c r="C434" t="s">
        <v>80</v>
      </c>
      <c r="D434" t="s">
        <v>375</v>
      </c>
      <c r="E434" t="s">
        <v>25</v>
      </c>
      <c r="F434" t="s">
        <v>26</v>
      </c>
      <c r="G434" t="s">
        <v>99</v>
      </c>
      <c r="H434" t="s">
        <v>100</v>
      </c>
      <c r="I434" t="s">
        <v>100</v>
      </c>
      <c r="J434" t="s">
        <v>100</v>
      </c>
      <c r="K434" t="s">
        <v>29</v>
      </c>
      <c r="L434">
        <v>20</v>
      </c>
      <c r="N434" s="5">
        <v>6.0562499999999998E-2</v>
      </c>
      <c r="O434" t="s">
        <v>30</v>
      </c>
      <c r="P434" s="5">
        <v>0.1</v>
      </c>
      <c r="Q434" s="6">
        <v>20045.548729999999</v>
      </c>
      <c r="R434" s="7">
        <v>0</v>
      </c>
      <c r="S434" s="7">
        <v>1.1093120403056951E-3</v>
      </c>
      <c r="T434" s="6">
        <v>0</v>
      </c>
      <c r="U434" s="6">
        <v>22.236768560723533</v>
      </c>
    </row>
    <row r="435" spans="1:21" x14ac:dyDescent="0.3">
      <c r="A435" t="s">
        <v>21</v>
      </c>
      <c r="B435" t="s">
        <v>22</v>
      </c>
      <c r="C435" t="s">
        <v>80</v>
      </c>
      <c r="D435" t="s">
        <v>375</v>
      </c>
      <c r="E435" t="s">
        <v>25</v>
      </c>
      <c r="F435" t="s">
        <v>26</v>
      </c>
      <c r="G435" t="s">
        <v>101</v>
      </c>
      <c r="H435" t="s">
        <v>102</v>
      </c>
      <c r="I435" t="s">
        <v>102</v>
      </c>
      <c r="J435" t="s">
        <v>102</v>
      </c>
      <c r="K435" t="s">
        <v>29</v>
      </c>
      <c r="L435">
        <v>11</v>
      </c>
      <c r="N435" s="5">
        <v>0.02</v>
      </c>
      <c r="O435" t="s">
        <v>30</v>
      </c>
      <c r="P435" s="5">
        <v>1.72E-2</v>
      </c>
      <c r="Q435" s="6">
        <v>0</v>
      </c>
      <c r="R435" s="7">
        <v>0</v>
      </c>
      <c r="S435" s="7">
        <v>0</v>
      </c>
      <c r="T435" s="6">
        <v>0</v>
      </c>
      <c r="U435" s="6">
        <v>0</v>
      </c>
    </row>
    <row r="436" spans="1:21" x14ac:dyDescent="0.3">
      <c r="A436" t="s">
        <v>21</v>
      </c>
      <c r="B436" t="s">
        <v>22</v>
      </c>
      <c r="C436" t="s">
        <v>80</v>
      </c>
      <c r="D436" t="s">
        <v>375</v>
      </c>
      <c r="E436" t="s">
        <v>25</v>
      </c>
      <c r="F436" t="s">
        <v>26</v>
      </c>
      <c r="G436" t="s">
        <v>103</v>
      </c>
      <c r="H436" t="s">
        <v>104</v>
      </c>
      <c r="I436" t="s">
        <v>104</v>
      </c>
      <c r="J436" t="s">
        <v>104</v>
      </c>
      <c r="K436" t="s">
        <v>29</v>
      </c>
      <c r="L436">
        <v>15</v>
      </c>
      <c r="N436" s="5">
        <v>0.26324999999999998</v>
      </c>
      <c r="O436" t="s">
        <v>30</v>
      </c>
      <c r="P436" s="5">
        <v>6.2445599999999997E-3</v>
      </c>
      <c r="Q436" s="6">
        <v>0</v>
      </c>
      <c r="R436" s="7">
        <v>0</v>
      </c>
      <c r="S436" s="7">
        <v>9.2577893529988229E-4</v>
      </c>
      <c r="T436" s="6">
        <v>0</v>
      </c>
      <c r="U436" s="6">
        <v>0</v>
      </c>
    </row>
    <row r="437" spans="1:21" x14ac:dyDescent="0.3">
      <c r="A437" t="s">
        <v>21</v>
      </c>
      <c r="B437" t="s">
        <v>22</v>
      </c>
      <c r="C437" t="s">
        <v>80</v>
      </c>
      <c r="D437" t="s">
        <v>375</v>
      </c>
      <c r="E437" t="s">
        <v>25</v>
      </c>
      <c r="F437" t="s">
        <v>26</v>
      </c>
      <c r="G437" t="s">
        <v>105</v>
      </c>
      <c r="H437" t="s">
        <v>106</v>
      </c>
      <c r="I437" t="s">
        <v>106</v>
      </c>
      <c r="J437" t="s">
        <v>106</v>
      </c>
      <c r="K437" t="s">
        <v>29</v>
      </c>
      <c r="L437">
        <v>11</v>
      </c>
      <c r="N437" s="5">
        <v>9.4999999999999998E-3</v>
      </c>
      <c r="O437" t="s">
        <v>30</v>
      </c>
      <c r="P437" s="5">
        <v>0.15</v>
      </c>
      <c r="Q437" s="6">
        <v>4993.8292149999997</v>
      </c>
      <c r="R437" s="7">
        <v>0</v>
      </c>
      <c r="S437" s="7">
        <v>1.5582957084932459E-4</v>
      </c>
      <c r="T437" s="6">
        <v>0</v>
      </c>
      <c r="U437" s="6">
        <v>0.77818626346826947</v>
      </c>
    </row>
    <row r="438" spans="1:21" x14ac:dyDescent="0.3">
      <c r="A438" t="s">
        <v>21</v>
      </c>
      <c r="B438" t="s">
        <v>22</v>
      </c>
      <c r="C438" t="s">
        <v>80</v>
      </c>
      <c r="D438" t="s">
        <v>375</v>
      </c>
      <c r="E438" t="s">
        <v>25</v>
      </c>
      <c r="F438" t="s">
        <v>26</v>
      </c>
      <c r="G438" t="s">
        <v>107</v>
      </c>
      <c r="H438" t="s">
        <v>108</v>
      </c>
      <c r="I438" t="s">
        <v>108</v>
      </c>
      <c r="J438" t="s">
        <v>108</v>
      </c>
      <c r="K438" t="s">
        <v>29</v>
      </c>
      <c r="L438">
        <v>2</v>
      </c>
      <c r="M438" t="s">
        <v>109</v>
      </c>
      <c r="N438" s="5">
        <v>0</v>
      </c>
      <c r="O438" t="s">
        <v>30</v>
      </c>
      <c r="P438" s="5">
        <v>0</v>
      </c>
      <c r="Q438" s="6">
        <v>0</v>
      </c>
      <c r="R438" s="7">
        <v>0</v>
      </c>
      <c r="S438" s="7">
        <v>0</v>
      </c>
      <c r="T438" s="6">
        <v>0</v>
      </c>
      <c r="U438" s="6">
        <v>0</v>
      </c>
    </row>
    <row r="439" spans="1:21" x14ac:dyDescent="0.3">
      <c r="A439" t="s">
        <v>21</v>
      </c>
      <c r="B439" t="s">
        <v>22</v>
      </c>
      <c r="C439" t="s">
        <v>80</v>
      </c>
      <c r="D439" t="s">
        <v>375</v>
      </c>
      <c r="E439" t="s">
        <v>25</v>
      </c>
      <c r="F439" t="s">
        <v>26</v>
      </c>
      <c r="G439" t="s">
        <v>110</v>
      </c>
      <c r="H439" t="s">
        <v>111</v>
      </c>
      <c r="I439" t="s">
        <v>111</v>
      </c>
      <c r="J439" t="s">
        <v>111</v>
      </c>
      <c r="K439" t="s">
        <v>29</v>
      </c>
      <c r="L439">
        <v>20</v>
      </c>
      <c r="N439" s="5">
        <v>9.7199999999999995E-2</v>
      </c>
      <c r="O439" t="s">
        <v>30</v>
      </c>
      <c r="P439" s="5">
        <v>0.146537695</v>
      </c>
      <c r="Q439" s="6">
        <v>49844.257599999997</v>
      </c>
      <c r="R439" s="7">
        <v>0</v>
      </c>
      <c r="S439" s="7">
        <v>8.9048709555079712E-4</v>
      </c>
      <c r="T439" s="6">
        <v>0</v>
      </c>
      <c r="U439" s="6">
        <v>44.385668180109747</v>
      </c>
    </row>
    <row r="440" spans="1:21" x14ac:dyDescent="0.3">
      <c r="A440" t="s">
        <v>21</v>
      </c>
      <c r="B440" t="s">
        <v>22</v>
      </c>
      <c r="C440" t="s">
        <v>80</v>
      </c>
      <c r="D440" t="s">
        <v>375</v>
      </c>
      <c r="E440" t="s">
        <v>25</v>
      </c>
      <c r="F440" t="s">
        <v>26</v>
      </c>
      <c r="G440" t="s">
        <v>112</v>
      </c>
      <c r="H440" t="s">
        <v>113</v>
      </c>
      <c r="I440" t="s">
        <v>113</v>
      </c>
      <c r="J440" t="s">
        <v>113</v>
      </c>
      <c r="K440" t="s">
        <v>29</v>
      </c>
      <c r="L440">
        <v>20</v>
      </c>
      <c r="N440" s="5">
        <v>3.3599999999999998E-2</v>
      </c>
      <c r="O440" t="s">
        <v>30</v>
      </c>
      <c r="P440" s="5">
        <v>0</v>
      </c>
      <c r="Q440" s="6">
        <v>0</v>
      </c>
      <c r="R440" s="7">
        <v>0</v>
      </c>
      <c r="S440" s="7">
        <v>0</v>
      </c>
      <c r="T440" s="6">
        <v>0</v>
      </c>
      <c r="U440" s="6">
        <v>0</v>
      </c>
    </row>
    <row r="441" spans="1:21" x14ac:dyDescent="0.3">
      <c r="A441" t="s">
        <v>21</v>
      </c>
      <c r="B441" t="s">
        <v>22</v>
      </c>
      <c r="C441" t="s">
        <v>80</v>
      </c>
      <c r="D441" t="s">
        <v>375</v>
      </c>
      <c r="E441" t="s">
        <v>25</v>
      </c>
      <c r="F441" t="s">
        <v>26</v>
      </c>
      <c r="G441" t="s">
        <v>114</v>
      </c>
      <c r="H441" t="s">
        <v>115</v>
      </c>
      <c r="I441" t="s">
        <v>905</v>
      </c>
      <c r="J441" t="s">
        <v>115</v>
      </c>
      <c r="K441" t="s">
        <v>29</v>
      </c>
      <c r="L441">
        <v>20</v>
      </c>
      <c r="N441" s="5">
        <v>0.19</v>
      </c>
      <c r="O441" t="s">
        <v>30</v>
      </c>
      <c r="P441" s="5">
        <v>1.1880457000000001E-2</v>
      </c>
      <c r="Q441" s="6">
        <v>0</v>
      </c>
      <c r="R441" s="7">
        <v>0</v>
      </c>
      <c r="S441" s="7">
        <v>8.0620303115769764E-4</v>
      </c>
      <c r="T441" s="6">
        <v>0</v>
      </c>
      <c r="U441" s="6">
        <v>0</v>
      </c>
    </row>
    <row r="442" spans="1:21" x14ac:dyDescent="0.3">
      <c r="A442" t="s">
        <v>21</v>
      </c>
      <c r="B442" t="s">
        <v>22</v>
      </c>
      <c r="C442" t="s">
        <v>80</v>
      </c>
      <c r="D442" t="s">
        <v>375</v>
      </c>
      <c r="E442" t="s">
        <v>25</v>
      </c>
      <c r="F442" t="s">
        <v>26</v>
      </c>
      <c r="G442" t="s">
        <v>116</v>
      </c>
      <c r="H442" t="s">
        <v>117</v>
      </c>
      <c r="I442" t="s">
        <v>906</v>
      </c>
      <c r="J442" t="s">
        <v>117</v>
      </c>
      <c r="K442" t="s">
        <v>29</v>
      </c>
      <c r="L442">
        <v>20</v>
      </c>
      <c r="N442" s="5">
        <v>0.14249999999999999</v>
      </c>
      <c r="O442" t="s">
        <v>30</v>
      </c>
      <c r="P442" s="5">
        <v>1.2666395E-2</v>
      </c>
      <c r="Q442" s="6">
        <v>0</v>
      </c>
      <c r="R442" s="7">
        <v>0</v>
      </c>
      <c r="S442" s="7">
        <v>1.235932246704257E-3</v>
      </c>
      <c r="T442" s="6">
        <v>0</v>
      </c>
      <c r="U442" s="6">
        <v>0</v>
      </c>
    </row>
    <row r="443" spans="1:21" x14ac:dyDescent="0.3">
      <c r="A443" t="s">
        <v>21</v>
      </c>
      <c r="B443" t="s">
        <v>22</v>
      </c>
      <c r="C443" t="s">
        <v>80</v>
      </c>
      <c r="D443" t="s">
        <v>375</v>
      </c>
      <c r="E443" t="s">
        <v>25</v>
      </c>
      <c r="F443" t="s">
        <v>26</v>
      </c>
      <c r="G443" t="s">
        <v>118</v>
      </c>
      <c r="H443" t="s">
        <v>119</v>
      </c>
      <c r="I443" t="s">
        <v>907</v>
      </c>
      <c r="J443" t="s">
        <v>119</v>
      </c>
      <c r="K443" t="s">
        <v>29</v>
      </c>
      <c r="L443">
        <v>20</v>
      </c>
      <c r="N443" s="5">
        <v>0.32400000000000001</v>
      </c>
      <c r="O443" t="s">
        <v>30</v>
      </c>
      <c r="P443" s="5">
        <v>0.125</v>
      </c>
      <c r="Q443" s="6">
        <v>139708.94039999999</v>
      </c>
      <c r="R443" s="7">
        <v>0</v>
      </c>
      <c r="S443" s="7">
        <v>8.9048709555079723E-4</v>
      </c>
      <c r="T443" s="6">
        <v>0</v>
      </c>
      <c r="U443" s="6">
        <v>124.40900855927543</v>
      </c>
    </row>
    <row r="444" spans="1:21" x14ac:dyDescent="0.3">
      <c r="A444" t="s">
        <v>21</v>
      </c>
      <c r="B444" t="s">
        <v>22</v>
      </c>
      <c r="C444" t="s">
        <v>80</v>
      </c>
      <c r="D444" t="s">
        <v>375</v>
      </c>
      <c r="E444" t="s">
        <v>25</v>
      </c>
      <c r="F444" t="s">
        <v>26</v>
      </c>
      <c r="G444" t="s">
        <v>120</v>
      </c>
      <c r="H444" t="s">
        <v>121</v>
      </c>
      <c r="I444" t="s">
        <v>121</v>
      </c>
      <c r="J444" t="s">
        <v>121</v>
      </c>
      <c r="K444" t="s">
        <v>29</v>
      </c>
      <c r="L444">
        <v>11</v>
      </c>
      <c r="N444" s="5">
        <v>0</v>
      </c>
      <c r="O444" t="s">
        <v>30</v>
      </c>
      <c r="P444" s="5">
        <v>0</v>
      </c>
      <c r="Q444" s="6">
        <v>0</v>
      </c>
      <c r="R444" s="7">
        <v>0</v>
      </c>
      <c r="S444" s="7">
        <v>0</v>
      </c>
      <c r="T444" s="6">
        <v>0</v>
      </c>
      <c r="U444" s="6">
        <v>0</v>
      </c>
    </row>
    <row r="445" spans="1:21" x14ac:dyDescent="0.3">
      <c r="A445" t="s">
        <v>21</v>
      </c>
      <c r="B445" t="s">
        <v>22</v>
      </c>
      <c r="C445" t="s">
        <v>80</v>
      </c>
      <c r="D445" t="s">
        <v>375</v>
      </c>
      <c r="E445" t="s">
        <v>25</v>
      </c>
      <c r="F445" t="s">
        <v>26</v>
      </c>
      <c r="G445" t="s">
        <v>122</v>
      </c>
      <c r="H445" t="s">
        <v>123</v>
      </c>
      <c r="I445" t="s">
        <v>123</v>
      </c>
      <c r="J445" t="s">
        <v>123</v>
      </c>
      <c r="K445" t="s">
        <v>29</v>
      </c>
      <c r="L445">
        <v>15</v>
      </c>
      <c r="N445" s="5">
        <v>0</v>
      </c>
      <c r="O445" t="s">
        <v>30</v>
      </c>
      <c r="P445" s="5">
        <v>0</v>
      </c>
      <c r="Q445" s="6">
        <v>0</v>
      </c>
      <c r="R445" s="7">
        <v>0</v>
      </c>
      <c r="S445" s="7">
        <v>0</v>
      </c>
      <c r="T445" s="6">
        <v>0</v>
      </c>
      <c r="U445" s="6">
        <v>0</v>
      </c>
    </row>
    <row r="446" spans="1:21" x14ac:dyDescent="0.3">
      <c r="A446" t="s">
        <v>21</v>
      </c>
      <c r="B446" t="s">
        <v>22</v>
      </c>
      <c r="C446" t="s">
        <v>80</v>
      </c>
      <c r="D446" t="s">
        <v>375</v>
      </c>
      <c r="E446" t="s">
        <v>25</v>
      </c>
      <c r="F446" t="s">
        <v>26</v>
      </c>
      <c r="G446" t="s">
        <v>124</v>
      </c>
      <c r="H446" t="s">
        <v>125</v>
      </c>
      <c r="I446" t="s">
        <v>908</v>
      </c>
      <c r="J446" t="s">
        <v>125</v>
      </c>
      <c r="K446" t="s">
        <v>29</v>
      </c>
      <c r="L446">
        <v>20</v>
      </c>
      <c r="N446" s="5">
        <v>0.08</v>
      </c>
      <c r="O446" t="s">
        <v>30</v>
      </c>
      <c r="P446" s="5">
        <v>2.0110282E-2</v>
      </c>
      <c r="Q446" s="6">
        <v>0</v>
      </c>
      <c r="R446" s="7">
        <v>0</v>
      </c>
      <c r="S446" s="7">
        <v>9.9325658201480341E-4</v>
      </c>
      <c r="T446" s="6">
        <v>0</v>
      </c>
      <c r="U446" s="6">
        <v>0</v>
      </c>
    </row>
    <row r="447" spans="1:21" x14ac:dyDescent="0.3">
      <c r="A447" t="s">
        <v>21</v>
      </c>
      <c r="B447" t="s">
        <v>22</v>
      </c>
      <c r="C447" t="s">
        <v>80</v>
      </c>
      <c r="D447" t="s">
        <v>375</v>
      </c>
      <c r="E447" t="s">
        <v>25</v>
      </c>
      <c r="F447" t="s">
        <v>26</v>
      </c>
      <c r="G447" t="s">
        <v>126</v>
      </c>
      <c r="H447" t="s">
        <v>127</v>
      </c>
      <c r="I447" t="s">
        <v>909</v>
      </c>
      <c r="J447" t="s">
        <v>127</v>
      </c>
      <c r="K447" t="s">
        <v>29</v>
      </c>
      <c r="L447">
        <v>20</v>
      </c>
      <c r="N447" s="5">
        <v>0</v>
      </c>
      <c r="O447" t="s">
        <v>30</v>
      </c>
      <c r="P447" s="5">
        <v>0.34482758600000002</v>
      </c>
      <c r="Q447" s="6">
        <v>0</v>
      </c>
      <c r="R447" s="7">
        <v>0</v>
      </c>
      <c r="S447" s="7">
        <v>9.7469850329170917E-4</v>
      </c>
      <c r="T447" s="6">
        <v>0</v>
      </c>
      <c r="U447" s="6">
        <v>0</v>
      </c>
    </row>
    <row r="448" spans="1:21" x14ac:dyDescent="0.3">
      <c r="A448" t="s">
        <v>21</v>
      </c>
      <c r="B448" t="s">
        <v>22</v>
      </c>
      <c r="C448" t="s">
        <v>80</v>
      </c>
      <c r="D448" t="s">
        <v>375</v>
      </c>
      <c r="E448" t="s">
        <v>25</v>
      </c>
      <c r="F448" t="s">
        <v>26</v>
      </c>
      <c r="G448" t="s">
        <v>128</v>
      </c>
      <c r="H448" t="s">
        <v>129</v>
      </c>
      <c r="I448" t="s">
        <v>910</v>
      </c>
      <c r="J448" t="s">
        <v>129</v>
      </c>
      <c r="K448" t="s">
        <v>29</v>
      </c>
      <c r="L448">
        <v>20</v>
      </c>
      <c r="N448" s="5">
        <v>0</v>
      </c>
      <c r="O448" t="s">
        <v>30</v>
      </c>
      <c r="P448" s="5">
        <v>6.4294632000000004E-2</v>
      </c>
      <c r="Q448" s="6">
        <v>0</v>
      </c>
      <c r="R448" s="7">
        <v>0</v>
      </c>
      <c r="S448" s="7">
        <v>1.0118980567622026E-3</v>
      </c>
      <c r="T448" s="6">
        <v>0</v>
      </c>
      <c r="U448" s="6">
        <v>0</v>
      </c>
    </row>
    <row r="449" spans="1:21" x14ac:dyDescent="0.3">
      <c r="A449" t="s">
        <v>21</v>
      </c>
      <c r="B449" t="s">
        <v>22</v>
      </c>
      <c r="C449" t="s">
        <v>80</v>
      </c>
      <c r="D449" t="s">
        <v>375</v>
      </c>
      <c r="E449" t="s">
        <v>25</v>
      </c>
      <c r="F449" t="s">
        <v>26</v>
      </c>
      <c r="G449" t="s">
        <v>130</v>
      </c>
      <c r="H449" t="s">
        <v>131</v>
      </c>
      <c r="I449" t="s">
        <v>911</v>
      </c>
      <c r="J449" t="s">
        <v>131</v>
      </c>
      <c r="K449" t="s">
        <v>29</v>
      </c>
      <c r="L449">
        <v>20</v>
      </c>
      <c r="N449" s="5">
        <v>0</v>
      </c>
      <c r="O449" t="s">
        <v>30</v>
      </c>
      <c r="P449" s="5">
        <v>0.11977468099999999</v>
      </c>
      <c r="Q449" s="6">
        <v>0</v>
      </c>
      <c r="R449" s="7">
        <v>0</v>
      </c>
      <c r="S449" s="7">
        <v>9.8546215397591632E-4</v>
      </c>
      <c r="T449" s="6">
        <v>0</v>
      </c>
      <c r="U449" s="6">
        <v>0</v>
      </c>
    </row>
    <row r="450" spans="1:21" x14ac:dyDescent="0.3">
      <c r="A450" t="s">
        <v>21</v>
      </c>
      <c r="B450" t="s">
        <v>22</v>
      </c>
      <c r="C450" t="s">
        <v>80</v>
      </c>
      <c r="D450" t="s">
        <v>375</v>
      </c>
      <c r="E450" t="s">
        <v>25</v>
      </c>
      <c r="F450" t="s">
        <v>31</v>
      </c>
      <c r="G450" t="s">
        <v>132</v>
      </c>
      <c r="H450" t="s">
        <v>28</v>
      </c>
      <c r="I450" t="s">
        <v>28</v>
      </c>
      <c r="J450" t="s">
        <v>28</v>
      </c>
      <c r="K450" t="s">
        <v>29</v>
      </c>
      <c r="L450">
        <v>20</v>
      </c>
      <c r="N450" s="5">
        <v>0</v>
      </c>
      <c r="O450" t="s">
        <v>30</v>
      </c>
      <c r="P450" s="5">
        <v>0.3</v>
      </c>
      <c r="Q450" s="6">
        <v>0</v>
      </c>
      <c r="R450" s="7">
        <v>0</v>
      </c>
      <c r="S450" s="7">
        <v>2.5742209347103402E-4</v>
      </c>
      <c r="T450" s="6">
        <v>0</v>
      </c>
      <c r="U450" s="6">
        <v>0</v>
      </c>
    </row>
    <row r="451" spans="1:21" x14ac:dyDescent="0.3">
      <c r="A451" t="s">
        <v>21</v>
      </c>
      <c r="B451" t="s">
        <v>22</v>
      </c>
      <c r="C451" t="s">
        <v>80</v>
      </c>
      <c r="D451" t="s">
        <v>375</v>
      </c>
      <c r="E451" t="s">
        <v>25</v>
      </c>
      <c r="F451" t="s">
        <v>31</v>
      </c>
      <c r="G451" t="s">
        <v>133</v>
      </c>
      <c r="H451" t="s">
        <v>84</v>
      </c>
      <c r="I451" t="s">
        <v>84</v>
      </c>
      <c r="J451" t="s">
        <v>84</v>
      </c>
      <c r="K451" t="s">
        <v>29</v>
      </c>
      <c r="L451">
        <v>20</v>
      </c>
      <c r="N451" s="5">
        <v>4.4999999999999998E-2</v>
      </c>
      <c r="O451" t="s">
        <v>30</v>
      </c>
      <c r="P451" s="5">
        <v>0.27085927799999998</v>
      </c>
      <c r="Q451" s="6">
        <v>3777787.9720000001</v>
      </c>
      <c r="R451" s="7">
        <v>0</v>
      </c>
      <c r="S451" s="7">
        <v>7.3837165114598287E-4</v>
      </c>
      <c r="T451" s="6">
        <v>0</v>
      </c>
      <c r="U451" s="6">
        <v>3364.0714387930166</v>
      </c>
    </row>
    <row r="452" spans="1:21" x14ac:dyDescent="0.3">
      <c r="A452" t="s">
        <v>21</v>
      </c>
      <c r="B452" t="s">
        <v>22</v>
      </c>
      <c r="C452" t="s">
        <v>80</v>
      </c>
      <c r="D452" t="s">
        <v>375</v>
      </c>
      <c r="E452" t="s">
        <v>25</v>
      </c>
      <c r="F452" t="s">
        <v>31</v>
      </c>
      <c r="G452" t="s">
        <v>134</v>
      </c>
      <c r="H452" t="s">
        <v>86</v>
      </c>
      <c r="I452" t="s">
        <v>86</v>
      </c>
      <c r="J452" t="s">
        <v>86</v>
      </c>
      <c r="K452" t="s">
        <v>29</v>
      </c>
      <c r="L452">
        <v>20</v>
      </c>
      <c r="N452" s="5">
        <v>0</v>
      </c>
      <c r="O452" t="s">
        <v>30</v>
      </c>
      <c r="P452" s="5">
        <v>1.5353205999999999E-2</v>
      </c>
      <c r="Q452" s="6">
        <v>0</v>
      </c>
      <c r="R452" s="7">
        <v>0</v>
      </c>
      <c r="S452" s="7">
        <v>1.2354355249505347E-3</v>
      </c>
      <c r="T452" s="6">
        <v>0</v>
      </c>
      <c r="U452" s="6">
        <v>0</v>
      </c>
    </row>
    <row r="453" spans="1:21" x14ac:dyDescent="0.3">
      <c r="A453" t="s">
        <v>21</v>
      </c>
      <c r="B453" t="s">
        <v>22</v>
      </c>
      <c r="C453" t="s">
        <v>80</v>
      </c>
      <c r="D453" t="s">
        <v>375</v>
      </c>
      <c r="E453" t="s">
        <v>25</v>
      </c>
      <c r="F453" t="s">
        <v>31</v>
      </c>
      <c r="G453" t="s">
        <v>135</v>
      </c>
      <c r="H453" t="s">
        <v>88</v>
      </c>
      <c r="I453" t="s">
        <v>900</v>
      </c>
      <c r="J453" t="s">
        <v>88</v>
      </c>
      <c r="K453" t="s">
        <v>29</v>
      </c>
      <c r="L453">
        <v>20</v>
      </c>
      <c r="N453" s="5">
        <v>0.351348259</v>
      </c>
      <c r="O453" t="s">
        <v>30</v>
      </c>
      <c r="P453" s="5">
        <v>3.9896204999999997E-2</v>
      </c>
      <c r="Q453" s="6">
        <v>3823151.6260000002</v>
      </c>
      <c r="R453" s="7">
        <v>0</v>
      </c>
      <c r="S453" s="7">
        <v>2.5155409608354292E-3</v>
      </c>
      <c r="T453" s="6">
        <v>0</v>
      </c>
      <c r="U453" s="6">
        <v>9617.2945146875736</v>
      </c>
    </row>
    <row r="454" spans="1:21" x14ac:dyDescent="0.3">
      <c r="A454" t="s">
        <v>21</v>
      </c>
      <c r="B454" t="s">
        <v>22</v>
      </c>
      <c r="C454" t="s">
        <v>80</v>
      </c>
      <c r="D454" t="s">
        <v>375</v>
      </c>
      <c r="E454" t="s">
        <v>25</v>
      </c>
      <c r="F454" t="s">
        <v>31</v>
      </c>
      <c r="G454" t="s">
        <v>136</v>
      </c>
      <c r="H454" t="s">
        <v>90</v>
      </c>
      <c r="I454" t="s">
        <v>901</v>
      </c>
      <c r="J454" t="s">
        <v>90</v>
      </c>
      <c r="K454" t="s">
        <v>29</v>
      </c>
      <c r="L454">
        <v>20</v>
      </c>
      <c r="N454" s="5">
        <v>0.14625953999999999</v>
      </c>
      <c r="O454" t="s">
        <v>30</v>
      </c>
      <c r="P454" s="5">
        <v>0.33288257799999998</v>
      </c>
      <c r="Q454" s="6">
        <v>15862560.93</v>
      </c>
      <c r="R454" s="7">
        <v>0</v>
      </c>
      <c r="S454" s="7">
        <v>1.114335657679397E-3</v>
      </c>
      <c r="T454" s="6">
        <v>0</v>
      </c>
      <c r="U454" s="6">
        <v>17676.217266411059</v>
      </c>
    </row>
    <row r="455" spans="1:21" x14ac:dyDescent="0.3">
      <c r="A455" t="s">
        <v>21</v>
      </c>
      <c r="B455" t="s">
        <v>22</v>
      </c>
      <c r="C455" t="s">
        <v>80</v>
      </c>
      <c r="D455" t="s">
        <v>375</v>
      </c>
      <c r="E455" t="s">
        <v>25</v>
      </c>
      <c r="F455" t="s">
        <v>31</v>
      </c>
      <c r="G455" t="s">
        <v>137</v>
      </c>
      <c r="H455" t="s">
        <v>92</v>
      </c>
      <c r="I455" t="s">
        <v>902</v>
      </c>
      <c r="J455" t="s">
        <v>92</v>
      </c>
      <c r="K455" t="s">
        <v>29</v>
      </c>
      <c r="L455">
        <v>20</v>
      </c>
      <c r="N455" s="5">
        <v>5.7245342999999997E-2</v>
      </c>
      <c r="O455" t="s">
        <v>30</v>
      </c>
      <c r="P455" s="5">
        <v>7.7091136000000005E-2</v>
      </c>
      <c r="Q455" s="6">
        <v>1220454.388</v>
      </c>
      <c r="R455" s="7">
        <v>0</v>
      </c>
      <c r="S455" s="7">
        <v>1.7433320002456908E-3</v>
      </c>
      <c r="T455" s="6">
        <v>0</v>
      </c>
      <c r="U455" s="6">
        <v>2127.6571894406707</v>
      </c>
    </row>
    <row r="456" spans="1:21" x14ac:dyDescent="0.3">
      <c r="A456" t="s">
        <v>21</v>
      </c>
      <c r="B456" t="s">
        <v>22</v>
      </c>
      <c r="C456" t="s">
        <v>80</v>
      </c>
      <c r="D456" t="s">
        <v>375</v>
      </c>
      <c r="E456" t="s">
        <v>25</v>
      </c>
      <c r="F456" t="s">
        <v>31</v>
      </c>
      <c r="G456" t="s">
        <v>138</v>
      </c>
      <c r="H456" t="s">
        <v>94</v>
      </c>
      <c r="I456" t="s">
        <v>903</v>
      </c>
      <c r="J456" t="s">
        <v>94</v>
      </c>
      <c r="K456" t="s">
        <v>29</v>
      </c>
      <c r="L456">
        <v>20</v>
      </c>
      <c r="N456" s="5">
        <v>0.142106125</v>
      </c>
      <c r="O456" t="s">
        <v>30</v>
      </c>
      <c r="P456" s="5">
        <v>0.12392528899999999</v>
      </c>
      <c r="Q456" s="6">
        <v>5158254.1409999998</v>
      </c>
      <c r="R456" s="7">
        <v>0</v>
      </c>
      <c r="S456" s="7">
        <v>1.3781197233466457E-3</v>
      </c>
      <c r="T456" s="6">
        <v>0</v>
      </c>
      <c r="U456" s="6">
        <v>7108.6917697466097</v>
      </c>
    </row>
    <row r="457" spans="1:21" x14ac:dyDescent="0.3">
      <c r="A457" t="s">
        <v>21</v>
      </c>
      <c r="B457" t="s">
        <v>22</v>
      </c>
      <c r="C457" t="s">
        <v>80</v>
      </c>
      <c r="D457" t="s">
        <v>375</v>
      </c>
      <c r="E457" t="s">
        <v>25</v>
      </c>
      <c r="F457" t="s">
        <v>31</v>
      </c>
      <c r="G457" t="s">
        <v>139</v>
      </c>
      <c r="H457" t="s">
        <v>96</v>
      </c>
      <c r="I457" t="s">
        <v>904</v>
      </c>
      <c r="J457" t="s">
        <v>96</v>
      </c>
      <c r="K457" t="s">
        <v>29</v>
      </c>
      <c r="L457">
        <v>11</v>
      </c>
      <c r="N457" s="5">
        <v>0.22500000000000001</v>
      </c>
      <c r="O457" t="s">
        <v>30</v>
      </c>
      <c r="P457" s="5">
        <v>0.04</v>
      </c>
      <c r="Q457" s="6">
        <v>2476971.3829999999</v>
      </c>
      <c r="R457" s="7">
        <v>0</v>
      </c>
      <c r="S457" s="7">
        <v>0</v>
      </c>
      <c r="T457" s="6">
        <v>0</v>
      </c>
      <c r="U457" s="6">
        <v>0</v>
      </c>
    </row>
    <row r="458" spans="1:21" x14ac:dyDescent="0.3">
      <c r="A458" t="s">
        <v>21</v>
      </c>
      <c r="B458" t="s">
        <v>22</v>
      </c>
      <c r="C458" t="s">
        <v>80</v>
      </c>
      <c r="D458" t="s">
        <v>375</v>
      </c>
      <c r="E458" t="s">
        <v>25</v>
      </c>
      <c r="F458" t="s">
        <v>31</v>
      </c>
      <c r="G458" t="s">
        <v>140</v>
      </c>
      <c r="H458" t="s">
        <v>98</v>
      </c>
      <c r="I458" t="s">
        <v>98</v>
      </c>
      <c r="J458" t="s">
        <v>98</v>
      </c>
      <c r="K458" t="s">
        <v>29</v>
      </c>
      <c r="L458">
        <v>11</v>
      </c>
      <c r="N458" s="5">
        <v>5.8799999999999998E-2</v>
      </c>
      <c r="O458" t="s">
        <v>30</v>
      </c>
      <c r="P458" s="5">
        <v>1.1673269E-2</v>
      </c>
      <c r="Q458" s="6">
        <v>182692.05410000001</v>
      </c>
      <c r="R458" s="7">
        <v>0</v>
      </c>
      <c r="S458" s="7">
        <v>1.4394844983950964E-3</v>
      </c>
      <c r="T458" s="6">
        <v>0</v>
      </c>
      <c r="U458" s="6">
        <v>262.98237985690832</v>
      </c>
    </row>
    <row r="459" spans="1:21" x14ac:dyDescent="0.3">
      <c r="A459" t="s">
        <v>21</v>
      </c>
      <c r="B459" t="s">
        <v>22</v>
      </c>
      <c r="C459" t="s">
        <v>80</v>
      </c>
      <c r="D459" t="s">
        <v>375</v>
      </c>
      <c r="E459" t="s">
        <v>25</v>
      </c>
      <c r="F459" t="s">
        <v>31</v>
      </c>
      <c r="G459" t="s">
        <v>141</v>
      </c>
      <c r="H459" t="s">
        <v>100</v>
      </c>
      <c r="I459" t="s">
        <v>100</v>
      </c>
      <c r="J459" t="s">
        <v>100</v>
      </c>
      <c r="K459" t="s">
        <v>29</v>
      </c>
      <c r="L459">
        <v>20</v>
      </c>
      <c r="N459" s="5">
        <v>1.8525E-2</v>
      </c>
      <c r="O459" t="s">
        <v>30</v>
      </c>
      <c r="P459" s="5">
        <v>0.1</v>
      </c>
      <c r="Q459" s="6">
        <v>523055.16310000001</v>
      </c>
      <c r="R459" s="7">
        <v>0</v>
      </c>
      <c r="S459" s="7">
        <v>1.1093120403056951E-3</v>
      </c>
      <c r="T459" s="6">
        <v>0</v>
      </c>
      <c r="U459" s="6">
        <v>580.23139017088909</v>
      </c>
    </row>
    <row r="460" spans="1:21" x14ac:dyDescent="0.3">
      <c r="A460" t="s">
        <v>21</v>
      </c>
      <c r="B460" t="s">
        <v>22</v>
      </c>
      <c r="C460" t="s">
        <v>80</v>
      </c>
      <c r="D460" t="s">
        <v>375</v>
      </c>
      <c r="E460" t="s">
        <v>25</v>
      </c>
      <c r="F460" t="s">
        <v>31</v>
      </c>
      <c r="G460" t="s">
        <v>142</v>
      </c>
      <c r="H460" t="s">
        <v>102</v>
      </c>
      <c r="I460" t="s">
        <v>102</v>
      </c>
      <c r="J460" t="s">
        <v>102</v>
      </c>
      <c r="K460" t="s">
        <v>29</v>
      </c>
      <c r="L460">
        <v>11</v>
      </c>
      <c r="N460" s="5">
        <v>0.02</v>
      </c>
      <c r="O460" t="s">
        <v>30</v>
      </c>
      <c r="P460" s="5">
        <v>1.72E-2</v>
      </c>
      <c r="Q460" s="6">
        <v>91592.026440000001</v>
      </c>
      <c r="R460" s="7">
        <v>0</v>
      </c>
      <c r="S460" s="7">
        <v>0</v>
      </c>
      <c r="T460" s="6">
        <v>0</v>
      </c>
      <c r="U460" s="6">
        <v>0</v>
      </c>
    </row>
    <row r="461" spans="1:21" x14ac:dyDescent="0.3">
      <c r="A461" t="s">
        <v>21</v>
      </c>
      <c r="B461" t="s">
        <v>22</v>
      </c>
      <c r="C461" t="s">
        <v>80</v>
      </c>
      <c r="D461" t="s">
        <v>375</v>
      </c>
      <c r="E461" t="s">
        <v>25</v>
      </c>
      <c r="F461" t="s">
        <v>31</v>
      </c>
      <c r="G461" t="s">
        <v>143</v>
      </c>
      <c r="H461" t="s">
        <v>104</v>
      </c>
      <c r="I461" t="s">
        <v>104</v>
      </c>
      <c r="J461" t="s">
        <v>104</v>
      </c>
      <c r="K461" t="s">
        <v>29</v>
      </c>
      <c r="L461">
        <v>15</v>
      </c>
      <c r="N461" s="5">
        <v>9.9449999999999997E-2</v>
      </c>
      <c r="O461" t="s">
        <v>30</v>
      </c>
      <c r="P461" s="5">
        <v>6.2445599999999997E-3</v>
      </c>
      <c r="Q461" s="6">
        <v>165180.31539999999</v>
      </c>
      <c r="R461" s="7">
        <v>0</v>
      </c>
      <c r="S461" s="7">
        <v>9.2577893529988229E-4</v>
      </c>
      <c r="T461" s="6">
        <v>0</v>
      </c>
      <c r="U461" s="6">
        <v>152.92045652351075</v>
      </c>
    </row>
    <row r="462" spans="1:21" x14ac:dyDescent="0.3">
      <c r="A462" t="s">
        <v>21</v>
      </c>
      <c r="B462" t="s">
        <v>22</v>
      </c>
      <c r="C462" t="s">
        <v>80</v>
      </c>
      <c r="D462" t="s">
        <v>375</v>
      </c>
      <c r="E462" t="s">
        <v>25</v>
      </c>
      <c r="F462" t="s">
        <v>31</v>
      </c>
      <c r="G462" t="s">
        <v>144</v>
      </c>
      <c r="H462" t="s">
        <v>106</v>
      </c>
      <c r="I462" t="s">
        <v>106</v>
      </c>
      <c r="J462" t="s">
        <v>106</v>
      </c>
      <c r="K462" t="s">
        <v>29</v>
      </c>
      <c r="L462">
        <v>11</v>
      </c>
      <c r="N462" s="5">
        <v>9.4999999999999998E-3</v>
      </c>
      <c r="O462" t="s">
        <v>30</v>
      </c>
      <c r="P462" s="5">
        <v>0.15</v>
      </c>
      <c r="Q462" s="6">
        <v>435674.51</v>
      </c>
      <c r="R462" s="7">
        <v>0</v>
      </c>
      <c r="S462" s="7">
        <v>1.3465519417771323E-4</v>
      </c>
      <c r="T462" s="6">
        <v>0</v>
      </c>
      <c r="U462" s="6">
        <v>58.665835742330067</v>
      </c>
    </row>
    <row r="463" spans="1:21" x14ac:dyDescent="0.3">
      <c r="A463" t="s">
        <v>21</v>
      </c>
      <c r="B463" t="s">
        <v>22</v>
      </c>
      <c r="C463" t="s">
        <v>80</v>
      </c>
      <c r="D463" t="s">
        <v>375</v>
      </c>
      <c r="E463" t="s">
        <v>25</v>
      </c>
      <c r="F463" t="s">
        <v>31</v>
      </c>
      <c r="G463" t="s">
        <v>145</v>
      </c>
      <c r="H463" t="s">
        <v>108</v>
      </c>
      <c r="I463" t="s">
        <v>108</v>
      </c>
      <c r="J463" t="s">
        <v>108</v>
      </c>
      <c r="K463" t="s">
        <v>29</v>
      </c>
      <c r="L463">
        <v>2</v>
      </c>
      <c r="M463" t="s">
        <v>109</v>
      </c>
      <c r="N463" s="5">
        <v>0</v>
      </c>
      <c r="O463" t="s">
        <v>30</v>
      </c>
      <c r="P463" s="5">
        <v>0.05</v>
      </c>
      <c r="Q463" s="6">
        <v>0</v>
      </c>
      <c r="R463" s="7">
        <v>0</v>
      </c>
      <c r="S463" s="7">
        <v>8.9048709555079734E-4</v>
      </c>
      <c r="T463" s="6">
        <v>0</v>
      </c>
      <c r="U463" s="6">
        <v>0</v>
      </c>
    </row>
    <row r="464" spans="1:21" x14ac:dyDescent="0.3">
      <c r="A464" t="s">
        <v>21</v>
      </c>
      <c r="B464" t="s">
        <v>22</v>
      </c>
      <c r="C464" t="s">
        <v>80</v>
      </c>
      <c r="D464" t="s">
        <v>375</v>
      </c>
      <c r="E464" t="s">
        <v>25</v>
      </c>
      <c r="F464" t="s">
        <v>31</v>
      </c>
      <c r="G464" t="s">
        <v>146</v>
      </c>
      <c r="H464" t="s">
        <v>111</v>
      </c>
      <c r="I464" t="s">
        <v>111</v>
      </c>
      <c r="J464" t="s">
        <v>111</v>
      </c>
      <c r="K464" t="s">
        <v>29</v>
      </c>
      <c r="L464">
        <v>20</v>
      </c>
      <c r="N464" s="5">
        <v>6.7500000000000004E-4</v>
      </c>
      <c r="O464" t="s">
        <v>30</v>
      </c>
      <c r="P464" s="5">
        <v>0.146537695</v>
      </c>
      <c r="Q464" s="6">
        <v>30198.203409999998</v>
      </c>
      <c r="R464" s="7">
        <v>0</v>
      </c>
      <c r="S464" s="7">
        <v>8.9048709555079712E-4</v>
      </c>
      <c r="T464" s="6">
        <v>0</v>
      </c>
      <c r="U464" s="6">
        <v>26.891110445423077</v>
      </c>
    </row>
    <row r="465" spans="1:21" x14ac:dyDescent="0.3">
      <c r="A465" t="s">
        <v>21</v>
      </c>
      <c r="B465" t="s">
        <v>22</v>
      </c>
      <c r="C465" t="s">
        <v>80</v>
      </c>
      <c r="D465" t="s">
        <v>375</v>
      </c>
      <c r="E465" t="s">
        <v>25</v>
      </c>
      <c r="F465" t="s">
        <v>31</v>
      </c>
      <c r="G465" t="s">
        <v>147</v>
      </c>
      <c r="H465" t="s">
        <v>115</v>
      </c>
      <c r="I465" t="s">
        <v>905</v>
      </c>
      <c r="J465" t="s">
        <v>115</v>
      </c>
      <c r="K465" t="s">
        <v>29</v>
      </c>
      <c r="L465">
        <v>20</v>
      </c>
      <c r="N465" s="5">
        <v>0.19</v>
      </c>
      <c r="O465" t="s">
        <v>30</v>
      </c>
      <c r="P465" s="5">
        <v>3.4727490999999999E-2</v>
      </c>
      <c r="Q465" s="6">
        <v>1774387.031</v>
      </c>
      <c r="R465" s="7">
        <v>0</v>
      </c>
      <c r="S465" s="7">
        <v>1.2803658725243116E-3</v>
      </c>
      <c r="T465" s="6">
        <v>0</v>
      </c>
      <c r="U465" s="6">
        <v>2271.8645991421376</v>
      </c>
    </row>
    <row r="466" spans="1:21" x14ac:dyDescent="0.3">
      <c r="A466" t="s">
        <v>21</v>
      </c>
      <c r="B466" t="s">
        <v>22</v>
      </c>
      <c r="C466" t="s">
        <v>80</v>
      </c>
      <c r="D466" t="s">
        <v>375</v>
      </c>
      <c r="E466" t="s">
        <v>25</v>
      </c>
      <c r="F466" t="s">
        <v>31</v>
      </c>
      <c r="G466" t="s">
        <v>148</v>
      </c>
      <c r="H466" t="s">
        <v>117</v>
      </c>
      <c r="I466" t="s">
        <v>906</v>
      </c>
      <c r="J466" t="s">
        <v>117</v>
      </c>
      <c r="K466" t="s">
        <v>29</v>
      </c>
      <c r="L466">
        <v>20</v>
      </c>
      <c r="N466" s="5">
        <v>0.14249999999999999</v>
      </c>
      <c r="O466" t="s">
        <v>30</v>
      </c>
      <c r="P466" s="5">
        <v>1.7848102000000001E-2</v>
      </c>
      <c r="Q466" s="6">
        <v>678909.87659999996</v>
      </c>
      <c r="R466" s="7">
        <v>0</v>
      </c>
      <c r="S466" s="7">
        <v>1.235932246704257E-3</v>
      </c>
      <c r="T466" s="6">
        <v>0</v>
      </c>
      <c r="U466" s="6">
        <v>839.08660909594778</v>
      </c>
    </row>
    <row r="467" spans="1:21" x14ac:dyDescent="0.3">
      <c r="A467" t="s">
        <v>21</v>
      </c>
      <c r="B467" t="s">
        <v>22</v>
      </c>
      <c r="C467" t="s">
        <v>80</v>
      </c>
      <c r="D467" t="s">
        <v>375</v>
      </c>
      <c r="E467" t="s">
        <v>25</v>
      </c>
      <c r="F467" t="s">
        <v>31</v>
      </c>
      <c r="G467" t="s">
        <v>149</v>
      </c>
      <c r="H467" t="s">
        <v>119</v>
      </c>
      <c r="I467" t="s">
        <v>907</v>
      </c>
      <c r="J467" t="s">
        <v>119</v>
      </c>
      <c r="K467" t="s">
        <v>29</v>
      </c>
      <c r="L467">
        <v>20</v>
      </c>
      <c r="N467" s="5">
        <v>0.32400000000000001</v>
      </c>
      <c r="O467" t="s">
        <v>30</v>
      </c>
      <c r="P467" s="5">
        <v>0.125</v>
      </c>
      <c r="Q467" s="6">
        <v>12363460.34</v>
      </c>
      <c r="R467" s="7">
        <v>0</v>
      </c>
      <c r="S467" s="7">
        <v>8.9048709555079723E-4</v>
      </c>
      <c r="T467" s="6">
        <v>0</v>
      </c>
      <c r="U467" s="6">
        <v>11009.501889124072</v>
      </c>
    </row>
    <row r="468" spans="1:21" x14ac:dyDescent="0.3">
      <c r="A468" t="s">
        <v>21</v>
      </c>
      <c r="B468" t="s">
        <v>22</v>
      </c>
      <c r="C468" t="s">
        <v>80</v>
      </c>
      <c r="D468" t="s">
        <v>375</v>
      </c>
      <c r="E468" t="s">
        <v>25</v>
      </c>
      <c r="F468" t="s">
        <v>31</v>
      </c>
      <c r="G468" t="s">
        <v>150</v>
      </c>
      <c r="H468" t="s">
        <v>121</v>
      </c>
      <c r="I468" t="s">
        <v>121</v>
      </c>
      <c r="J468" t="s">
        <v>121</v>
      </c>
      <c r="K468" t="s">
        <v>29</v>
      </c>
      <c r="L468">
        <v>11</v>
      </c>
      <c r="N468" s="5">
        <v>0.140833333</v>
      </c>
      <c r="O468" t="s">
        <v>30</v>
      </c>
      <c r="P468" s="5">
        <v>0.12</v>
      </c>
      <c r="Q468" s="6">
        <v>4862956.5970000001</v>
      </c>
      <c r="R468" s="7">
        <v>0</v>
      </c>
      <c r="S468" s="7">
        <v>8.9048709555079712E-4</v>
      </c>
      <c r="T468" s="6">
        <v>0</v>
      </c>
      <c r="U468" s="6">
        <v>4330.4000958521183</v>
      </c>
    </row>
    <row r="469" spans="1:21" x14ac:dyDescent="0.3">
      <c r="A469" t="s">
        <v>21</v>
      </c>
      <c r="B469" t="s">
        <v>22</v>
      </c>
      <c r="C469" t="s">
        <v>80</v>
      </c>
      <c r="D469" t="s">
        <v>375</v>
      </c>
      <c r="E469" t="s">
        <v>25</v>
      </c>
      <c r="F469" t="s">
        <v>31</v>
      </c>
      <c r="G469" t="s">
        <v>151</v>
      </c>
      <c r="H469" t="s">
        <v>123</v>
      </c>
      <c r="I469" t="s">
        <v>123</v>
      </c>
      <c r="J469" t="s">
        <v>123</v>
      </c>
      <c r="K469" t="s">
        <v>29</v>
      </c>
      <c r="L469">
        <v>15</v>
      </c>
      <c r="N469" s="5">
        <v>0</v>
      </c>
      <c r="O469" t="s">
        <v>30</v>
      </c>
      <c r="P469" s="5">
        <v>2.0452499999999998E-2</v>
      </c>
      <c r="Q469" s="6">
        <v>0</v>
      </c>
      <c r="R469" s="7">
        <v>0</v>
      </c>
      <c r="S469" s="7">
        <v>8.9048709555079723E-4</v>
      </c>
      <c r="T469" s="6">
        <v>0</v>
      </c>
      <c r="U469" s="6">
        <v>0</v>
      </c>
    </row>
    <row r="470" spans="1:21" x14ac:dyDescent="0.3">
      <c r="A470" t="s">
        <v>21</v>
      </c>
      <c r="B470" t="s">
        <v>22</v>
      </c>
      <c r="C470" t="s">
        <v>80</v>
      </c>
      <c r="D470" t="s">
        <v>375</v>
      </c>
      <c r="E470" t="s">
        <v>25</v>
      </c>
      <c r="F470" t="s">
        <v>31</v>
      </c>
      <c r="G470" t="s">
        <v>152</v>
      </c>
      <c r="H470" t="s">
        <v>125</v>
      </c>
      <c r="I470" t="s">
        <v>908</v>
      </c>
      <c r="J470" t="s">
        <v>125</v>
      </c>
      <c r="K470" t="s">
        <v>29</v>
      </c>
      <c r="L470">
        <v>20</v>
      </c>
      <c r="N470" s="5">
        <v>3.9038694999999998E-2</v>
      </c>
      <c r="O470" t="s">
        <v>30</v>
      </c>
      <c r="P470" s="5">
        <v>2.0110282E-2</v>
      </c>
      <c r="Q470" s="6">
        <v>209729.60769999999</v>
      </c>
      <c r="R470" s="7">
        <v>0</v>
      </c>
      <c r="S470" s="7">
        <v>9.9325658201480341E-4</v>
      </c>
      <c r="T470" s="6">
        <v>0</v>
      </c>
      <c r="U470" s="6">
        <v>208.31531329140759</v>
      </c>
    </row>
    <row r="471" spans="1:21" x14ac:dyDescent="0.3">
      <c r="A471" t="s">
        <v>21</v>
      </c>
      <c r="B471" t="s">
        <v>22</v>
      </c>
      <c r="C471" t="s">
        <v>80</v>
      </c>
      <c r="D471" t="s">
        <v>375</v>
      </c>
      <c r="E471" t="s">
        <v>25</v>
      </c>
      <c r="F471" t="s">
        <v>31</v>
      </c>
      <c r="G471" t="s">
        <v>153</v>
      </c>
      <c r="H471" t="s">
        <v>127</v>
      </c>
      <c r="I471" t="s">
        <v>909</v>
      </c>
      <c r="J471" t="s">
        <v>127</v>
      </c>
      <c r="K471" t="s">
        <v>29</v>
      </c>
      <c r="L471">
        <v>20</v>
      </c>
      <c r="N471" s="5">
        <v>1.6251060000000001E-2</v>
      </c>
      <c r="O471" t="s">
        <v>30</v>
      </c>
      <c r="P471" s="5">
        <v>0.34482758600000002</v>
      </c>
      <c r="Q471" s="6">
        <v>1836040.5970000001</v>
      </c>
      <c r="R471" s="7">
        <v>0</v>
      </c>
      <c r="S471" s="7">
        <v>9.7469850329170917E-4</v>
      </c>
      <c r="T471" s="6">
        <v>0</v>
      </c>
      <c r="U471" s="6">
        <v>1789.5860218787163</v>
      </c>
    </row>
    <row r="472" spans="1:21" x14ac:dyDescent="0.3">
      <c r="A472" t="s">
        <v>21</v>
      </c>
      <c r="B472" t="s">
        <v>22</v>
      </c>
      <c r="C472" t="s">
        <v>80</v>
      </c>
      <c r="D472" t="s">
        <v>375</v>
      </c>
      <c r="E472" t="s">
        <v>25</v>
      </c>
      <c r="F472" t="s">
        <v>31</v>
      </c>
      <c r="G472" t="s">
        <v>154</v>
      </c>
      <c r="H472" t="s">
        <v>129</v>
      </c>
      <c r="I472" t="s">
        <v>910</v>
      </c>
      <c r="J472" t="s">
        <v>129</v>
      </c>
      <c r="K472" t="s">
        <v>29</v>
      </c>
      <c r="L472">
        <v>20</v>
      </c>
      <c r="N472" s="5">
        <v>6.3605939999999998E-3</v>
      </c>
      <c r="O472" t="s">
        <v>30</v>
      </c>
      <c r="P472" s="5">
        <v>6.4294632000000004E-2</v>
      </c>
      <c r="Q472" s="6">
        <v>112597.4305</v>
      </c>
      <c r="R472" s="7">
        <v>0</v>
      </c>
      <c r="S472" s="7">
        <v>1.0118980567622026E-3</v>
      </c>
      <c r="T472" s="6">
        <v>0</v>
      </c>
      <c r="U472" s="6">
        <v>113.93712111936716</v>
      </c>
    </row>
    <row r="473" spans="1:21" x14ac:dyDescent="0.3">
      <c r="A473" t="s">
        <v>21</v>
      </c>
      <c r="B473" t="s">
        <v>22</v>
      </c>
      <c r="C473" t="s">
        <v>80</v>
      </c>
      <c r="D473" t="s">
        <v>375</v>
      </c>
      <c r="E473" t="s">
        <v>25</v>
      </c>
      <c r="F473" t="s">
        <v>31</v>
      </c>
      <c r="G473" t="s">
        <v>155</v>
      </c>
      <c r="H473" t="s">
        <v>131</v>
      </c>
      <c r="I473" t="s">
        <v>911</v>
      </c>
      <c r="J473" t="s">
        <v>131</v>
      </c>
      <c r="K473" t="s">
        <v>29</v>
      </c>
      <c r="L473">
        <v>20</v>
      </c>
      <c r="N473" s="5">
        <v>1.5789569E-2</v>
      </c>
      <c r="O473" t="s">
        <v>30</v>
      </c>
      <c r="P473" s="5">
        <v>0.11977468099999999</v>
      </c>
      <c r="Q473" s="6">
        <v>534991.27370000002</v>
      </c>
      <c r="R473" s="7">
        <v>0</v>
      </c>
      <c r="S473" s="7">
        <v>9.8546215397591632E-4</v>
      </c>
      <c r="T473" s="6">
        <v>0</v>
      </c>
      <c r="U473" s="6">
        <v>527.213652938721</v>
      </c>
    </row>
    <row r="474" spans="1:21" x14ac:dyDescent="0.3">
      <c r="A474" t="s">
        <v>21</v>
      </c>
      <c r="B474" t="s">
        <v>22</v>
      </c>
      <c r="C474" t="s">
        <v>80</v>
      </c>
      <c r="D474" t="s">
        <v>375</v>
      </c>
      <c r="E474" t="s">
        <v>25</v>
      </c>
      <c r="F474" t="s">
        <v>31</v>
      </c>
      <c r="G474" t="s">
        <v>156</v>
      </c>
      <c r="H474" t="s">
        <v>157</v>
      </c>
      <c r="I474" t="s">
        <v>912</v>
      </c>
      <c r="J474" t="s">
        <v>157</v>
      </c>
      <c r="K474" t="s">
        <v>29</v>
      </c>
      <c r="L474">
        <v>11</v>
      </c>
      <c r="N474" s="5">
        <v>0.20799999999999999</v>
      </c>
      <c r="O474" t="s">
        <v>30</v>
      </c>
      <c r="P474" s="5">
        <v>0.09</v>
      </c>
      <c r="Q474" s="6">
        <v>5275818.4479999999</v>
      </c>
      <c r="R474" s="7">
        <v>0</v>
      </c>
      <c r="S474" s="7">
        <v>8.9048709555079723E-4</v>
      </c>
      <c r="T474" s="6">
        <v>0</v>
      </c>
      <c r="U474" s="6">
        <v>4698.0482464128345</v>
      </c>
    </row>
    <row r="475" spans="1:21" x14ac:dyDescent="0.3">
      <c r="A475" t="s">
        <v>21</v>
      </c>
      <c r="B475" t="s">
        <v>22</v>
      </c>
      <c r="C475" t="s">
        <v>80</v>
      </c>
      <c r="D475" t="s">
        <v>375</v>
      </c>
      <c r="E475" t="s">
        <v>25</v>
      </c>
      <c r="F475" t="s">
        <v>41</v>
      </c>
      <c r="G475" t="s">
        <v>376</v>
      </c>
      <c r="H475" t="s">
        <v>214</v>
      </c>
      <c r="I475" t="s">
        <v>214</v>
      </c>
      <c r="J475" t="s">
        <v>214</v>
      </c>
      <c r="K475" t="s">
        <v>44</v>
      </c>
      <c r="L475">
        <v>13</v>
      </c>
      <c r="M475" t="s">
        <v>375</v>
      </c>
      <c r="N475" s="5">
        <v>5.4187489999999996E-3</v>
      </c>
      <c r="O475" t="s">
        <v>30</v>
      </c>
      <c r="P475" s="5">
        <v>0.25820480299999998</v>
      </c>
      <c r="Q475" s="6">
        <v>428369.67369999998</v>
      </c>
      <c r="R475" s="7">
        <v>0</v>
      </c>
      <c r="S475" s="7">
        <v>2.576290953704219E-4</v>
      </c>
      <c r="T475" s="6">
        <v>0</v>
      </c>
      <c r="U475" s="6">
        <v>110.3604915194538</v>
      </c>
    </row>
    <row r="476" spans="1:21" x14ac:dyDescent="0.3">
      <c r="A476" t="s">
        <v>21</v>
      </c>
      <c r="B476" t="s">
        <v>22</v>
      </c>
      <c r="C476" t="s">
        <v>80</v>
      </c>
      <c r="D476" t="s">
        <v>375</v>
      </c>
      <c r="E476" t="s">
        <v>25</v>
      </c>
      <c r="F476" t="s">
        <v>26</v>
      </c>
      <c r="G476" t="s">
        <v>377</v>
      </c>
      <c r="H476" t="s">
        <v>214</v>
      </c>
      <c r="I476" t="s">
        <v>214</v>
      </c>
      <c r="J476" t="s">
        <v>214</v>
      </c>
      <c r="K476" t="s">
        <v>44</v>
      </c>
      <c r="L476">
        <v>13</v>
      </c>
      <c r="M476" t="s">
        <v>375</v>
      </c>
      <c r="N476" s="5">
        <v>6.3595040000000002E-3</v>
      </c>
      <c r="O476" t="s">
        <v>30</v>
      </c>
      <c r="P476" s="5">
        <v>0.25820480299999998</v>
      </c>
      <c r="Q476" s="6">
        <v>5763.9488240000001</v>
      </c>
      <c r="R476" s="7">
        <v>0</v>
      </c>
      <c r="S476" s="7">
        <v>2.576290953704219E-4</v>
      </c>
      <c r="T476" s="6">
        <v>0</v>
      </c>
      <c r="U476" s="6">
        <v>1.4849609212885271</v>
      </c>
    </row>
    <row r="477" spans="1:21" x14ac:dyDescent="0.3">
      <c r="A477" t="s">
        <v>21</v>
      </c>
      <c r="B477" t="s">
        <v>22</v>
      </c>
      <c r="C477" t="s">
        <v>158</v>
      </c>
      <c r="D477" t="s">
        <v>208</v>
      </c>
      <c r="E477" t="s">
        <v>25</v>
      </c>
      <c r="F477" t="s">
        <v>26</v>
      </c>
      <c r="G477" t="s">
        <v>160</v>
      </c>
      <c r="H477" t="s">
        <v>28</v>
      </c>
      <c r="I477" t="s">
        <v>28</v>
      </c>
      <c r="J477" t="s">
        <v>28</v>
      </c>
      <c r="K477" t="s">
        <v>29</v>
      </c>
      <c r="L477">
        <v>20</v>
      </c>
      <c r="N477" s="5">
        <v>0</v>
      </c>
      <c r="O477" t="s">
        <v>30</v>
      </c>
      <c r="P477" s="5">
        <v>0.3</v>
      </c>
      <c r="Q477" s="6">
        <v>0</v>
      </c>
      <c r="R477" s="7">
        <v>6.501679255097384E-4</v>
      </c>
      <c r="S477" s="7">
        <v>0</v>
      </c>
      <c r="T477" s="6">
        <v>0</v>
      </c>
      <c r="U477" s="6">
        <v>0</v>
      </c>
    </row>
    <row r="478" spans="1:21" x14ac:dyDescent="0.3">
      <c r="A478" t="s">
        <v>21</v>
      </c>
      <c r="B478" t="s">
        <v>22</v>
      </c>
      <c r="C478" t="s">
        <v>158</v>
      </c>
      <c r="D478" t="s">
        <v>208</v>
      </c>
      <c r="E478" t="s">
        <v>25</v>
      </c>
      <c r="F478" t="s">
        <v>26</v>
      </c>
      <c r="G478" t="s">
        <v>161</v>
      </c>
      <c r="H478" t="s">
        <v>162</v>
      </c>
      <c r="I478" t="s">
        <v>162</v>
      </c>
      <c r="J478" t="s">
        <v>162</v>
      </c>
      <c r="K478" t="s">
        <v>29</v>
      </c>
      <c r="L478">
        <v>15</v>
      </c>
      <c r="N478" s="5">
        <v>5.3199999999999997E-2</v>
      </c>
      <c r="O478" t="s">
        <v>30</v>
      </c>
      <c r="P478" s="5">
        <v>0.06</v>
      </c>
      <c r="Q478" s="6">
        <v>0</v>
      </c>
      <c r="R478" s="7">
        <v>3.4388204221613705E-4</v>
      </c>
      <c r="S478" s="7">
        <v>0</v>
      </c>
      <c r="T478" s="6">
        <v>0</v>
      </c>
      <c r="U478" s="6">
        <v>0</v>
      </c>
    </row>
    <row r="479" spans="1:21" x14ac:dyDescent="0.3">
      <c r="A479" t="s">
        <v>21</v>
      </c>
      <c r="B479" t="s">
        <v>22</v>
      </c>
      <c r="C479" t="s">
        <v>158</v>
      </c>
      <c r="D479" t="s">
        <v>208</v>
      </c>
      <c r="E479" t="s">
        <v>25</v>
      </c>
      <c r="F479" t="s">
        <v>26</v>
      </c>
      <c r="G479" t="s">
        <v>163</v>
      </c>
      <c r="H479" t="s">
        <v>164</v>
      </c>
      <c r="I479" t="s">
        <v>164</v>
      </c>
      <c r="J479" t="s">
        <v>164</v>
      </c>
      <c r="K479" t="s">
        <v>29</v>
      </c>
      <c r="L479">
        <v>10</v>
      </c>
      <c r="N479" s="5">
        <v>0.19500000000000001</v>
      </c>
      <c r="O479" t="s">
        <v>30</v>
      </c>
      <c r="P479" s="5">
        <v>2.4515926E-2</v>
      </c>
      <c r="Q479" s="6">
        <v>0</v>
      </c>
      <c r="R479" s="7">
        <v>1.5041279839351775E-3</v>
      </c>
      <c r="S479" s="7">
        <v>-6.8840361200273048E-4</v>
      </c>
      <c r="T479" s="6">
        <v>0</v>
      </c>
      <c r="U479" s="6">
        <v>0</v>
      </c>
    </row>
    <row r="480" spans="1:21" x14ac:dyDescent="0.3">
      <c r="A480" t="s">
        <v>21</v>
      </c>
      <c r="B480" t="s">
        <v>22</v>
      </c>
      <c r="C480" t="s">
        <v>158</v>
      </c>
      <c r="D480" t="s">
        <v>208</v>
      </c>
      <c r="E480" t="s">
        <v>25</v>
      </c>
      <c r="F480" t="s">
        <v>26</v>
      </c>
      <c r="G480" t="s">
        <v>165</v>
      </c>
      <c r="H480" t="s">
        <v>86</v>
      </c>
      <c r="I480" t="s">
        <v>86</v>
      </c>
      <c r="J480" t="s">
        <v>86</v>
      </c>
      <c r="K480" t="s">
        <v>29</v>
      </c>
      <c r="L480">
        <v>20</v>
      </c>
      <c r="N480" s="5">
        <v>0</v>
      </c>
      <c r="O480" t="s">
        <v>30</v>
      </c>
      <c r="P480" s="5">
        <v>8.7807960000000004E-3</v>
      </c>
      <c r="Q480" s="6">
        <v>0</v>
      </c>
      <c r="R480" s="7">
        <v>3.1687758652422065E-4</v>
      </c>
      <c r="S480" s="7">
        <v>0</v>
      </c>
      <c r="T480" s="6">
        <v>0</v>
      </c>
      <c r="U480" s="6">
        <v>0</v>
      </c>
    </row>
    <row r="481" spans="1:21" x14ac:dyDescent="0.3">
      <c r="A481" t="s">
        <v>21</v>
      </c>
      <c r="B481" t="s">
        <v>22</v>
      </c>
      <c r="C481" t="s">
        <v>158</v>
      </c>
      <c r="D481" t="s">
        <v>208</v>
      </c>
      <c r="E481" t="s">
        <v>25</v>
      </c>
      <c r="F481" t="s">
        <v>26</v>
      </c>
      <c r="G481" t="s">
        <v>166</v>
      </c>
      <c r="H481" t="s">
        <v>88</v>
      </c>
      <c r="I481" t="s">
        <v>900</v>
      </c>
      <c r="J481" t="s">
        <v>88</v>
      </c>
      <c r="K481" t="s">
        <v>29</v>
      </c>
      <c r="L481">
        <v>20</v>
      </c>
      <c r="N481" s="5">
        <v>0.72</v>
      </c>
      <c r="O481" t="s">
        <v>30</v>
      </c>
      <c r="P481" s="5">
        <v>0.116169913</v>
      </c>
      <c r="Q481" s="6">
        <v>319686.09879999998</v>
      </c>
      <c r="R481" s="7">
        <v>4.2762635804882102E-4</v>
      </c>
      <c r="S481" s="7">
        <v>0</v>
      </c>
      <c r="T481" s="6">
        <v>136.70620214867955</v>
      </c>
      <c r="U481" s="6">
        <v>0</v>
      </c>
    </row>
    <row r="482" spans="1:21" x14ac:dyDescent="0.3">
      <c r="A482" t="s">
        <v>21</v>
      </c>
      <c r="B482" t="s">
        <v>22</v>
      </c>
      <c r="C482" t="s">
        <v>158</v>
      </c>
      <c r="D482" t="s">
        <v>208</v>
      </c>
      <c r="E482" t="s">
        <v>25</v>
      </c>
      <c r="F482" t="s">
        <v>26</v>
      </c>
      <c r="G482" t="s">
        <v>167</v>
      </c>
      <c r="H482" t="s">
        <v>90</v>
      </c>
      <c r="I482" t="s">
        <v>901</v>
      </c>
      <c r="J482" t="s">
        <v>90</v>
      </c>
      <c r="K482" t="s">
        <v>29</v>
      </c>
      <c r="L482">
        <v>20</v>
      </c>
      <c r="N482" s="5">
        <v>0</v>
      </c>
      <c r="O482" t="s">
        <v>30</v>
      </c>
      <c r="P482" s="5">
        <v>0.34776584700000002</v>
      </c>
      <c r="Q482" s="6">
        <v>0</v>
      </c>
      <c r="R482" s="7">
        <v>5.8655747944065669E-4</v>
      </c>
      <c r="S482" s="7">
        <v>0</v>
      </c>
      <c r="T482" s="6">
        <v>0</v>
      </c>
      <c r="U482" s="6">
        <v>0</v>
      </c>
    </row>
    <row r="483" spans="1:21" x14ac:dyDescent="0.3">
      <c r="A483" t="s">
        <v>21</v>
      </c>
      <c r="B483" t="s">
        <v>22</v>
      </c>
      <c r="C483" t="s">
        <v>158</v>
      </c>
      <c r="D483" t="s">
        <v>208</v>
      </c>
      <c r="E483" t="s">
        <v>25</v>
      </c>
      <c r="F483" t="s">
        <v>26</v>
      </c>
      <c r="G483" t="s">
        <v>168</v>
      </c>
      <c r="H483" t="s">
        <v>92</v>
      </c>
      <c r="I483" t="s">
        <v>902</v>
      </c>
      <c r="J483" t="s">
        <v>92</v>
      </c>
      <c r="K483" t="s">
        <v>29</v>
      </c>
      <c r="L483">
        <v>20</v>
      </c>
      <c r="N483" s="5">
        <v>0</v>
      </c>
      <c r="O483" t="s">
        <v>30</v>
      </c>
      <c r="P483" s="5">
        <v>0.14399454</v>
      </c>
      <c r="Q483" s="6">
        <v>0</v>
      </c>
      <c r="R483" s="7">
        <v>4.7787993787353828E-4</v>
      </c>
      <c r="S483" s="7">
        <v>0</v>
      </c>
      <c r="T483" s="6">
        <v>0</v>
      </c>
      <c r="U483" s="6">
        <v>0</v>
      </c>
    </row>
    <row r="484" spans="1:21" x14ac:dyDescent="0.3">
      <c r="A484" t="s">
        <v>21</v>
      </c>
      <c r="B484" t="s">
        <v>22</v>
      </c>
      <c r="C484" t="s">
        <v>158</v>
      </c>
      <c r="D484" t="s">
        <v>208</v>
      </c>
      <c r="E484" t="s">
        <v>25</v>
      </c>
      <c r="F484" t="s">
        <v>26</v>
      </c>
      <c r="G484" t="s">
        <v>169</v>
      </c>
      <c r="H484" t="s">
        <v>94</v>
      </c>
      <c r="I484" t="s">
        <v>903</v>
      </c>
      <c r="J484" t="s">
        <v>94</v>
      </c>
      <c r="K484" t="s">
        <v>29</v>
      </c>
      <c r="L484">
        <v>20</v>
      </c>
      <c r="N484" s="5">
        <v>0</v>
      </c>
      <c r="O484" t="s">
        <v>30</v>
      </c>
      <c r="P484" s="5">
        <v>0.18118466899999999</v>
      </c>
      <c r="Q484" s="6">
        <v>0</v>
      </c>
      <c r="R484" s="7">
        <v>3.7649621949990082E-4</v>
      </c>
      <c r="S484" s="7">
        <v>0</v>
      </c>
      <c r="T484" s="6">
        <v>0</v>
      </c>
      <c r="U484" s="6">
        <v>0</v>
      </c>
    </row>
    <row r="485" spans="1:21" x14ac:dyDescent="0.3">
      <c r="A485" t="s">
        <v>21</v>
      </c>
      <c r="B485" t="s">
        <v>22</v>
      </c>
      <c r="C485" t="s">
        <v>158</v>
      </c>
      <c r="D485" t="s">
        <v>208</v>
      </c>
      <c r="E485" t="s">
        <v>25</v>
      </c>
      <c r="F485" t="s">
        <v>26</v>
      </c>
      <c r="G485" t="s">
        <v>170</v>
      </c>
      <c r="H485" t="s">
        <v>96</v>
      </c>
      <c r="I485" t="s">
        <v>904</v>
      </c>
      <c r="J485" t="s">
        <v>96</v>
      </c>
      <c r="K485" t="s">
        <v>29</v>
      </c>
      <c r="L485">
        <v>11</v>
      </c>
      <c r="N485" s="5">
        <v>0.22500000000000001</v>
      </c>
      <c r="O485" t="s">
        <v>30</v>
      </c>
      <c r="P485" s="5">
        <v>0.04</v>
      </c>
      <c r="Q485" s="6">
        <v>0</v>
      </c>
      <c r="R485" s="7">
        <v>0</v>
      </c>
      <c r="S485" s="7">
        <v>0</v>
      </c>
      <c r="T485" s="6">
        <v>0</v>
      </c>
      <c r="U485" s="6">
        <v>0</v>
      </c>
    </row>
    <row r="486" spans="1:21" x14ac:dyDescent="0.3">
      <c r="A486" t="s">
        <v>21</v>
      </c>
      <c r="B486" t="s">
        <v>22</v>
      </c>
      <c r="C486" t="s">
        <v>158</v>
      </c>
      <c r="D486" t="s">
        <v>208</v>
      </c>
      <c r="E486" t="s">
        <v>25</v>
      </c>
      <c r="F486" t="s">
        <v>26</v>
      </c>
      <c r="G486" t="s">
        <v>171</v>
      </c>
      <c r="H486" t="s">
        <v>100</v>
      </c>
      <c r="I486" t="s">
        <v>100</v>
      </c>
      <c r="J486" t="s">
        <v>100</v>
      </c>
      <c r="K486" t="s">
        <v>29</v>
      </c>
      <c r="L486">
        <v>20</v>
      </c>
      <c r="N486" s="5">
        <v>6.0562499999999998E-2</v>
      </c>
      <c r="O486" t="s">
        <v>30</v>
      </c>
      <c r="P486" s="5">
        <v>0.1</v>
      </c>
      <c r="Q486" s="6">
        <v>0</v>
      </c>
      <c r="R486" s="7">
        <v>6.072881023240211E-4</v>
      </c>
      <c r="S486" s="7">
        <v>0</v>
      </c>
      <c r="T486" s="6">
        <v>0</v>
      </c>
      <c r="U486" s="6">
        <v>0</v>
      </c>
    </row>
    <row r="487" spans="1:21" x14ac:dyDescent="0.3">
      <c r="A487" t="s">
        <v>21</v>
      </c>
      <c r="B487" t="s">
        <v>22</v>
      </c>
      <c r="C487" t="s">
        <v>158</v>
      </c>
      <c r="D487" t="s">
        <v>208</v>
      </c>
      <c r="E487" t="s">
        <v>25</v>
      </c>
      <c r="F487" t="s">
        <v>26</v>
      </c>
      <c r="G487" t="s">
        <v>172</v>
      </c>
      <c r="H487" t="s">
        <v>102</v>
      </c>
      <c r="I487" t="s">
        <v>102</v>
      </c>
      <c r="J487" t="s">
        <v>102</v>
      </c>
      <c r="K487" t="s">
        <v>29</v>
      </c>
      <c r="L487">
        <v>11</v>
      </c>
      <c r="N487" s="5">
        <v>0.02</v>
      </c>
      <c r="O487" t="s">
        <v>30</v>
      </c>
      <c r="P487" s="5">
        <v>1.72E-2</v>
      </c>
      <c r="Q487" s="6">
        <v>0</v>
      </c>
      <c r="R487" s="7">
        <v>0</v>
      </c>
      <c r="S487" s="7">
        <v>0</v>
      </c>
      <c r="T487" s="6">
        <v>0</v>
      </c>
      <c r="U487" s="6">
        <v>0</v>
      </c>
    </row>
    <row r="488" spans="1:21" x14ac:dyDescent="0.3">
      <c r="A488" t="s">
        <v>21</v>
      </c>
      <c r="B488" t="s">
        <v>22</v>
      </c>
      <c r="C488" t="s">
        <v>158</v>
      </c>
      <c r="D488" t="s">
        <v>208</v>
      </c>
      <c r="E488" t="s">
        <v>25</v>
      </c>
      <c r="F488" t="s">
        <v>26</v>
      </c>
      <c r="G488" t="s">
        <v>174</v>
      </c>
      <c r="H488" t="s">
        <v>106</v>
      </c>
      <c r="I488" t="s">
        <v>106</v>
      </c>
      <c r="J488" t="s">
        <v>106</v>
      </c>
      <c r="K488" t="s">
        <v>29</v>
      </c>
      <c r="L488">
        <v>11</v>
      </c>
      <c r="N488" s="5">
        <v>9.4999999999999998E-3</v>
      </c>
      <c r="O488" t="s">
        <v>30</v>
      </c>
      <c r="P488" s="5">
        <v>7.1199999999999999E-2</v>
      </c>
      <c r="Q488" s="6">
        <v>0</v>
      </c>
      <c r="R488" s="7">
        <v>3.9831757991066325E-4</v>
      </c>
      <c r="S488" s="7">
        <v>0</v>
      </c>
      <c r="T488" s="6">
        <v>0</v>
      </c>
      <c r="U488" s="6">
        <v>0</v>
      </c>
    </row>
    <row r="489" spans="1:21" x14ac:dyDescent="0.3">
      <c r="A489" t="s">
        <v>21</v>
      </c>
      <c r="B489" t="s">
        <v>22</v>
      </c>
      <c r="C489" t="s">
        <v>158</v>
      </c>
      <c r="D489" t="s">
        <v>208</v>
      </c>
      <c r="E489" t="s">
        <v>25</v>
      </c>
      <c r="F489" t="s">
        <v>26</v>
      </c>
      <c r="G489" t="s">
        <v>177</v>
      </c>
      <c r="H489" t="s">
        <v>111</v>
      </c>
      <c r="I489" t="s">
        <v>111</v>
      </c>
      <c r="J489" t="s">
        <v>111</v>
      </c>
      <c r="K489" t="s">
        <v>29</v>
      </c>
      <c r="L489">
        <v>20</v>
      </c>
      <c r="N489" s="5">
        <v>9.7199999999999995E-2</v>
      </c>
      <c r="O489" t="s">
        <v>30</v>
      </c>
      <c r="P489" s="5">
        <v>0.146537695</v>
      </c>
      <c r="Q489" s="6">
        <v>71598.272150000004</v>
      </c>
      <c r="R489" s="7">
        <v>6.1734118931197298E-4</v>
      </c>
      <c r="S489" s="7">
        <v>0</v>
      </c>
      <c r="T489" s="6">
        <v>44.200562481763313</v>
      </c>
      <c r="U489" s="6">
        <v>0</v>
      </c>
    </row>
    <row r="490" spans="1:21" x14ac:dyDescent="0.3">
      <c r="A490" t="s">
        <v>21</v>
      </c>
      <c r="B490" t="s">
        <v>22</v>
      </c>
      <c r="C490" t="s">
        <v>158</v>
      </c>
      <c r="D490" t="s">
        <v>208</v>
      </c>
      <c r="E490" t="s">
        <v>25</v>
      </c>
      <c r="F490" t="s">
        <v>26</v>
      </c>
      <c r="G490" t="s">
        <v>178</v>
      </c>
      <c r="H490" t="s">
        <v>115</v>
      </c>
      <c r="I490" t="s">
        <v>905</v>
      </c>
      <c r="J490" t="s">
        <v>115</v>
      </c>
      <c r="K490" t="s">
        <v>29</v>
      </c>
      <c r="L490">
        <v>20</v>
      </c>
      <c r="N490" s="5">
        <v>0.19</v>
      </c>
      <c r="O490" t="s">
        <v>30</v>
      </c>
      <c r="P490" s="5">
        <v>2.7135277999999999E-2</v>
      </c>
      <c r="Q490" s="6">
        <v>0</v>
      </c>
      <c r="R490" s="7">
        <v>0</v>
      </c>
      <c r="S490" s="7">
        <v>0</v>
      </c>
      <c r="T490" s="6">
        <v>0</v>
      </c>
      <c r="U490" s="6">
        <v>0</v>
      </c>
    </row>
    <row r="491" spans="1:21" x14ac:dyDescent="0.3">
      <c r="A491" t="s">
        <v>21</v>
      </c>
      <c r="B491" t="s">
        <v>22</v>
      </c>
      <c r="C491" t="s">
        <v>158</v>
      </c>
      <c r="D491" t="s">
        <v>208</v>
      </c>
      <c r="E491" t="s">
        <v>25</v>
      </c>
      <c r="F491" t="s">
        <v>26</v>
      </c>
      <c r="G491" t="s">
        <v>179</v>
      </c>
      <c r="H491" t="s">
        <v>117</v>
      </c>
      <c r="I491" t="s">
        <v>906</v>
      </c>
      <c r="J491" t="s">
        <v>117</v>
      </c>
      <c r="K491" t="s">
        <v>29</v>
      </c>
      <c r="L491">
        <v>20</v>
      </c>
      <c r="N491" s="5">
        <v>0.14249999999999999</v>
      </c>
      <c r="O491" t="s">
        <v>30</v>
      </c>
      <c r="P491" s="5">
        <v>1.0934576E-2</v>
      </c>
      <c r="Q491" s="6">
        <v>0</v>
      </c>
      <c r="R491" s="7">
        <v>2.7067690715493594E-4</v>
      </c>
      <c r="S491" s="7">
        <v>0</v>
      </c>
      <c r="T491" s="6">
        <v>0</v>
      </c>
      <c r="U491" s="6">
        <v>0</v>
      </c>
    </row>
    <row r="492" spans="1:21" x14ac:dyDescent="0.3">
      <c r="A492" t="s">
        <v>21</v>
      </c>
      <c r="B492" t="s">
        <v>22</v>
      </c>
      <c r="C492" t="s">
        <v>158</v>
      </c>
      <c r="D492" t="s">
        <v>208</v>
      </c>
      <c r="E492" t="s">
        <v>25</v>
      </c>
      <c r="F492" t="s">
        <v>26</v>
      </c>
      <c r="G492" t="s">
        <v>180</v>
      </c>
      <c r="H492" t="s">
        <v>119</v>
      </c>
      <c r="I492" t="s">
        <v>907</v>
      </c>
      <c r="J492" t="s">
        <v>119</v>
      </c>
      <c r="K492" t="s">
        <v>29</v>
      </c>
      <c r="L492">
        <v>20</v>
      </c>
      <c r="N492" s="5">
        <v>0.32400000000000001</v>
      </c>
      <c r="O492" t="s">
        <v>30</v>
      </c>
      <c r="P492" s="5">
        <v>0.125</v>
      </c>
      <c r="Q492" s="6">
        <v>200683.47330000001</v>
      </c>
      <c r="R492" s="7">
        <v>6.1734118931197298E-4</v>
      </c>
      <c r="S492" s="7">
        <v>0</v>
      </c>
      <c r="T492" s="6">
        <v>123.89017408227959</v>
      </c>
      <c r="U492" s="6">
        <v>0</v>
      </c>
    </row>
    <row r="493" spans="1:21" x14ac:dyDescent="0.3">
      <c r="A493" t="s">
        <v>21</v>
      </c>
      <c r="B493" t="s">
        <v>22</v>
      </c>
      <c r="C493" t="s">
        <v>158</v>
      </c>
      <c r="D493" t="s">
        <v>208</v>
      </c>
      <c r="E493" t="s">
        <v>25</v>
      </c>
      <c r="F493" t="s">
        <v>26</v>
      </c>
      <c r="G493" t="s">
        <v>181</v>
      </c>
      <c r="H493" t="s">
        <v>125</v>
      </c>
      <c r="I493" t="s">
        <v>908</v>
      </c>
      <c r="J493" t="s">
        <v>125</v>
      </c>
      <c r="K493" t="s">
        <v>29</v>
      </c>
      <c r="L493">
        <v>20</v>
      </c>
      <c r="N493" s="5">
        <v>0.08</v>
      </c>
      <c r="O493" t="s">
        <v>30</v>
      </c>
      <c r="P493" s="5">
        <v>1.4315888000000001E-2</v>
      </c>
      <c r="Q493" s="6">
        <v>0</v>
      </c>
      <c r="R493" s="7">
        <v>6.906475359383116E-4</v>
      </c>
      <c r="S493" s="7">
        <v>0</v>
      </c>
      <c r="T493" s="6">
        <v>0</v>
      </c>
      <c r="U493" s="6">
        <v>0</v>
      </c>
    </row>
    <row r="494" spans="1:21" x14ac:dyDescent="0.3">
      <c r="A494" t="s">
        <v>21</v>
      </c>
      <c r="B494" t="s">
        <v>22</v>
      </c>
      <c r="C494" t="s">
        <v>158</v>
      </c>
      <c r="D494" t="s">
        <v>208</v>
      </c>
      <c r="E494" t="s">
        <v>25</v>
      </c>
      <c r="F494" t="s">
        <v>26</v>
      </c>
      <c r="G494" t="s">
        <v>182</v>
      </c>
      <c r="H494" t="s">
        <v>127</v>
      </c>
      <c r="I494" t="s">
        <v>909</v>
      </c>
      <c r="J494" t="s">
        <v>127</v>
      </c>
      <c r="K494" t="s">
        <v>29</v>
      </c>
      <c r="L494">
        <v>20</v>
      </c>
      <c r="N494" s="5">
        <v>0</v>
      </c>
      <c r="O494" t="s">
        <v>30</v>
      </c>
      <c r="P494" s="5">
        <v>0.295462418</v>
      </c>
      <c r="Q494" s="6">
        <v>0</v>
      </c>
      <c r="R494" s="7">
        <v>4.7533896814208533E-4</v>
      </c>
      <c r="S494" s="7">
        <v>0</v>
      </c>
      <c r="T494" s="6">
        <v>0</v>
      </c>
      <c r="U494" s="6">
        <v>0</v>
      </c>
    </row>
    <row r="495" spans="1:21" x14ac:dyDescent="0.3">
      <c r="A495" t="s">
        <v>21</v>
      </c>
      <c r="B495" t="s">
        <v>22</v>
      </c>
      <c r="C495" t="s">
        <v>158</v>
      </c>
      <c r="D495" t="s">
        <v>208</v>
      </c>
      <c r="E495" t="s">
        <v>25</v>
      </c>
      <c r="F495" t="s">
        <v>26</v>
      </c>
      <c r="G495" t="s">
        <v>183</v>
      </c>
      <c r="H495" t="s">
        <v>129</v>
      </c>
      <c r="I495" t="s">
        <v>910</v>
      </c>
      <c r="J495" t="s">
        <v>129</v>
      </c>
      <c r="K495" t="s">
        <v>29</v>
      </c>
      <c r="L495">
        <v>20</v>
      </c>
      <c r="N495" s="5">
        <v>0</v>
      </c>
      <c r="O495" t="s">
        <v>30</v>
      </c>
      <c r="P495" s="5">
        <v>5.0045496000000002E-2</v>
      </c>
      <c r="Q495" s="6">
        <v>0</v>
      </c>
      <c r="R495" s="7">
        <v>6.6562060065652161E-4</v>
      </c>
      <c r="S495" s="7">
        <v>0</v>
      </c>
      <c r="T495" s="6">
        <v>0</v>
      </c>
      <c r="U495" s="6">
        <v>0</v>
      </c>
    </row>
    <row r="496" spans="1:21" x14ac:dyDescent="0.3">
      <c r="A496" t="s">
        <v>21</v>
      </c>
      <c r="B496" t="s">
        <v>22</v>
      </c>
      <c r="C496" t="s">
        <v>158</v>
      </c>
      <c r="D496" t="s">
        <v>208</v>
      </c>
      <c r="E496" t="s">
        <v>25</v>
      </c>
      <c r="F496" t="s">
        <v>26</v>
      </c>
      <c r="G496" t="s">
        <v>184</v>
      </c>
      <c r="H496" t="s">
        <v>131</v>
      </c>
      <c r="I496" t="s">
        <v>911</v>
      </c>
      <c r="J496" t="s">
        <v>131</v>
      </c>
      <c r="K496" t="s">
        <v>29</v>
      </c>
      <c r="L496">
        <v>20</v>
      </c>
      <c r="N496" s="5">
        <v>0</v>
      </c>
      <c r="O496" t="s">
        <v>30</v>
      </c>
      <c r="P496" s="5">
        <v>9.5601044999999996E-2</v>
      </c>
      <c r="Q496" s="6">
        <v>0</v>
      </c>
      <c r="R496" s="7">
        <v>6.4898484816365283E-4</v>
      </c>
      <c r="S496" s="7">
        <v>0</v>
      </c>
      <c r="T496" s="6">
        <v>0</v>
      </c>
      <c r="U496" s="6">
        <v>0</v>
      </c>
    </row>
    <row r="497" spans="1:21" x14ac:dyDescent="0.3">
      <c r="A497" t="s">
        <v>21</v>
      </c>
      <c r="B497" t="s">
        <v>22</v>
      </c>
      <c r="C497" t="s">
        <v>158</v>
      </c>
      <c r="D497" t="s">
        <v>208</v>
      </c>
      <c r="E497" t="s">
        <v>25</v>
      </c>
      <c r="F497" t="s">
        <v>31</v>
      </c>
      <c r="G497" t="s">
        <v>186</v>
      </c>
      <c r="H497" t="s">
        <v>28</v>
      </c>
      <c r="I497" t="s">
        <v>28</v>
      </c>
      <c r="J497" t="s">
        <v>28</v>
      </c>
      <c r="K497" t="s">
        <v>29</v>
      </c>
      <c r="L497">
        <v>20</v>
      </c>
      <c r="N497" s="5">
        <v>0</v>
      </c>
      <c r="O497" t="s">
        <v>30</v>
      </c>
      <c r="P497" s="5">
        <v>0.3</v>
      </c>
      <c r="Q497" s="6">
        <v>0</v>
      </c>
      <c r="R497" s="7">
        <v>6.501679255097384E-4</v>
      </c>
      <c r="S497" s="7">
        <v>0</v>
      </c>
      <c r="T497" s="6">
        <v>0</v>
      </c>
      <c r="U497" s="6">
        <v>0</v>
      </c>
    </row>
    <row r="498" spans="1:21" x14ac:dyDescent="0.3">
      <c r="A498" t="s">
        <v>21</v>
      </c>
      <c r="B498" t="s">
        <v>22</v>
      </c>
      <c r="C498" t="s">
        <v>158</v>
      </c>
      <c r="D498" t="s">
        <v>208</v>
      </c>
      <c r="E498" t="s">
        <v>25</v>
      </c>
      <c r="F498" t="s">
        <v>31</v>
      </c>
      <c r="G498" t="s">
        <v>187</v>
      </c>
      <c r="H498" t="s">
        <v>162</v>
      </c>
      <c r="I498" t="s">
        <v>162</v>
      </c>
      <c r="J498" t="s">
        <v>162</v>
      </c>
      <c r="K498" t="s">
        <v>29</v>
      </c>
      <c r="L498">
        <v>15</v>
      </c>
      <c r="N498" s="5">
        <v>1.976E-2</v>
      </c>
      <c r="O498" t="s">
        <v>30</v>
      </c>
      <c r="P498" s="5">
        <v>0.06</v>
      </c>
      <c r="Q498" s="6">
        <v>442130.58100000001</v>
      </c>
      <c r="R498" s="7">
        <v>3.4388204221613705E-4</v>
      </c>
      <c r="S498" s="7">
        <v>0</v>
      </c>
      <c r="T498" s="6">
        <v>152.0407671204872</v>
      </c>
      <c r="U498" s="6">
        <v>0</v>
      </c>
    </row>
    <row r="499" spans="1:21" x14ac:dyDescent="0.3">
      <c r="A499" t="s">
        <v>21</v>
      </c>
      <c r="B499" t="s">
        <v>22</v>
      </c>
      <c r="C499" t="s">
        <v>158</v>
      </c>
      <c r="D499" t="s">
        <v>208</v>
      </c>
      <c r="E499" t="s">
        <v>25</v>
      </c>
      <c r="F499" t="s">
        <v>31</v>
      </c>
      <c r="G499" t="s">
        <v>188</v>
      </c>
      <c r="H499" t="s">
        <v>164</v>
      </c>
      <c r="I499" t="s">
        <v>164</v>
      </c>
      <c r="J499" t="s">
        <v>164</v>
      </c>
      <c r="K499" t="s">
        <v>29</v>
      </c>
      <c r="L499">
        <v>10</v>
      </c>
      <c r="N499" s="5">
        <v>0.19500000000000001</v>
      </c>
      <c r="O499" t="s">
        <v>30</v>
      </c>
      <c r="P499" s="5">
        <v>2.4515926E-2</v>
      </c>
      <c r="Q499" s="6">
        <v>1759704.237</v>
      </c>
      <c r="R499" s="7">
        <v>1.5041279839351775E-3</v>
      </c>
      <c r="S499" s="7">
        <v>-6.8840361200273048E-4</v>
      </c>
      <c r="T499" s="6">
        <v>2646.8203863209997</v>
      </c>
      <c r="U499" s="6">
        <v>-1211.3867528073088</v>
      </c>
    </row>
    <row r="500" spans="1:21" x14ac:dyDescent="0.3">
      <c r="A500" t="s">
        <v>21</v>
      </c>
      <c r="B500" t="s">
        <v>22</v>
      </c>
      <c r="C500" t="s">
        <v>158</v>
      </c>
      <c r="D500" t="s">
        <v>208</v>
      </c>
      <c r="E500" t="s">
        <v>25</v>
      </c>
      <c r="F500" t="s">
        <v>31</v>
      </c>
      <c r="G500" t="s">
        <v>189</v>
      </c>
      <c r="H500" t="s">
        <v>84</v>
      </c>
      <c r="I500" t="s">
        <v>84</v>
      </c>
      <c r="J500" t="s">
        <v>84</v>
      </c>
      <c r="K500" t="s">
        <v>29</v>
      </c>
      <c r="L500">
        <v>20</v>
      </c>
      <c r="N500" s="5">
        <v>4.4999999999999998E-2</v>
      </c>
      <c r="O500" t="s">
        <v>30</v>
      </c>
      <c r="P500" s="5">
        <v>5.4977376000000001E-2</v>
      </c>
      <c r="Q500" s="6">
        <v>921496.4621</v>
      </c>
      <c r="R500" s="7">
        <v>2.5276821933975616E-4</v>
      </c>
      <c r="S500" s="7">
        <v>0</v>
      </c>
      <c r="T500" s="6">
        <v>568.87772185958954</v>
      </c>
      <c r="U500" s="6">
        <v>0</v>
      </c>
    </row>
    <row r="501" spans="1:21" x14ac:dyDescent="0.3">
      <c r="A501" t="s">
        <v>21</v>
      </c>
      <c r="B501" t="s">
        <v>22</v>
      </c>
      <c r="C501" t="s">
        <v>158</v>
      </c>
      <c r="D501" t="s">
        <v>208</v>
      </c>
      <c r="E501" t="s">
        <v>25</v>
      </c>
      <c r="F501" t="s">
        <v>31</v>
      </c>
      <c r="G501" t="s">
        <v>191</v>
      </c>
      <c r="H501" t="s">
        <v>88</v>
      </c>
      <c r="I501" t="s">
        <v>900</v>
      </c>
      <c r="J501" t="s">
        <v>88</v>
      </c>
      <c r="K501" t="s">
        <v>29</v>
      </c>
      <c r="L501">
        <v>20</v>
      </c>
      <c r="N501" s="5">
        <v>0.351348259</v>
      </c>
      <c r="O501" t="s">
        <v>30</v>
      </c>
      <c r="P501" s="5">
        <v>0.116169913</v>
      </c>
      <c r="Q501" s="6">
        <v>16485383.619999999</v>
      </c>
      <c r="R501" s="7">
        <v>4.2762635804882102E-4</v>
      </c>
      <c r="S501" s="7">
        <v>0</v>
      </c>
      <c r="T501" s="6">
        <v>7049.5845584582885</v>
      </c>
      <c r="U501" s="6">
        <v>0</v>
      </c>
    </row>
    <row r="502" spans="1:21" x14ac:dyDescent="0.3">
      <c r="A502" t="s">
        <v>21</v>
      </c>
      <c r="B502" t="s">
        <v>22</v>
      </c>
      <c r="C502" t="s">
        <v>158</v>
      </c>
      <c r="D502" t="s">
        <v>208</v>
      </c>
      <c r="E502" t="s">
        <v>25</v>
      </c>
      <c r="F502" t="s">
        <v>31</v>
      </c>
      <c r="G502" t="s">
        <v>192</v>
      </c>
      <c r="H502" t="s">
        <v>90</v>
      </c>
      <c r="I502" t="s">
        <v>901</v>
      </c>
      <c r="J502" t="s">
        <v>90</v>
      </c>
      <c r="K502" t="s">
        <v>29</v>
      </c>
      <c r="L502">
        <v>20</v>
      </c>
      <c r="N502" s="5">
        <v>0.14625953999999999</v>
      </c>
      <c r="O502" t="s">
        <v>30</v>
      </c>
      <c r="P502" s="5">
        <v>0.34776584700000002</v>
      </c>
      <c r="Q502" s="6">
        <v>32250197.170000002</v>
      </c>
      <c r="R502" s="7">
        <v>5.8655747944065669E-4</v>
      </c>
      <c r="S502" s="7">
        <v>0</v>
      </c>
      <c r="T502" s="6">
        <v>18916.5943634994</v>
      </c>
      <c r="U502" s="6">
        <v>0</v>
      </c>
    </row>
    <row r="503" spans="1:21" x14ac:dyDescent="0.3">
      <c r="A503" t="s">
        <v>21</v>
      </c>
      <c r="B503" t="s">
        <v>22</v>
      </c>
      <c r="C503" t="s">
        <v>158</v>
      </c>
      <c r="D503" t="s">
        <v>208</v>
      </c>
      <c r="E503" t="s">
        <v>25</v>
      </c>
      <c r="F503" t="s">
        <v>31</v>
      </c>
      <c r="G503" t="s">
        <v>193</v>
      </c>
      <c r="H503" t="s">
        <v>92</v>
      </c>
      <c r="I503" t="s">
        <v>902</v>
      </c>
      <c r="J503" t="s">
        <v>92</v>
      </c>
      <c r="K503" t="s">
        <v>29</v>
      </c>
      <c r="L503">
        <v>20</v>
      </c>
      <c r="N503" s="5">
        <v>5.7245342999999997E-2</v>
      </c>
      <c r="O503" t="s">
        <v>30</v>
      </c>
      <c r="P503" s="5">
        <v>0.14399454</v>
      </c>
      <c r="Q503" s="6">
        <v>3558818.42</v>
      </c>
      <c r="R503" s="7">
        <v>4.7787993787353828E-4</v>
      </c>
      <c r="S503" s="7">
        <v>0</v>
      </c>
      <c r="T503" s="6">
        <v>1700.6879254528037</v>
      </c>
      <c r="U503" s="6">
        <v>0</v>
      </c>
    </row>
    <row r="504" spans="1:21" x14ac:dyDescent="0.3">
      <c r="A504" t="s">
        <v>21</v>
      </c>
      <c r="B504" t="s">
        <v>22</v>
      </c>
      <c r="C504" t="s">
        <v>158</v>
      </c>
      <c r="D504" t="s">
        <v>208</v>
      </c>
      <c r="E504" t="s">
        <v>25</v>
      </c>
      <c r="F504" t="s">
        <v>31</v>
      </c>
      <c r="G504" t="s">
        <v>194</v>
      </c>
      <c r="H504" t="s">
        <v>94</v>
      </c>
      <c r="I504" t="s">
        <v>903</v>
      </c>
      <c r="J504" t="s">
        <v>94</v>
      </c>
      <c r="K504" t="s">
        <v>29</v>
      </c>
      <c r="L504">
        <v>20</v>
      </c>
      <c r="N504" s="5">
        <v>0.142106125</v>
      </c>
      <c r="O504" t="s">
        <v>30</v>
      </c>
      <c r="P504" s="5">
        <v>0.18118466899999999</v>
      </c>
      <c r="Q504" s="6">
        <v>11411041.82</v>
      </c>
      <c r="R504" s="7">
        <v>3.7649621949990082E-4</v>
      </c>
      <c r="S504" s="7">
        <v>0</v>
      </c>
      <c r="T504" s="6">
        <v>4296.2141057852677</v>
      </c>
      <c r="U504" s="6">
        <v>0</v>
      </c>
    </row>
    <row r="505" spans="1:21" x14ac:dyDescent="0.3">
      <c r="A505" t="s">
        <v>21</v>
      </c>
      <c r="B505" t="s">
        <v>22</v>
      </c>
      <c r="C505" t="s">
        <v>158</v>
      </c>
      <c r="D505" t="s">
        <v>208</v>
      </c>
      <c r="E505" t="s">
        <v>25</v>
      </c>
      <c r="F505" t="s">
        <v>31</v>
      </c>
      <c r="G505" t="s">
        <v>195</v>
      </c>
      <c r="H505" t="s">
        <v>96</v>
      </c>
      <c r="I505" t="s">
        <v>904</v>
      </c>
      <c r="J505" t="s">
        <v>96</v>
      </c>
      <c r="K505" t="s">
        <v>29</v>
      </c>
      <c r="L505">
        <v>11</v>
      </c>
      <c r="N505" s="5">
        <v>0.22500000000000001</v>
      </c>
      <c r="O505" t="s">
        <v>30</v>
      </c>
      <c r="P505" s="5">
        <v>0.04</v>
      </c>
      <c r="Q505" s="6">
        <v>3342917.3139999998</v>
      </c>
      <c r="R505" s="7">
        <v>0</v>
      </c>
      <c r="S505" s="7">
        <v>0</v>
      </c>
      <c r="T505" s="6">
        <v>0</v>
      </c>
      <c r="U505" s="6">
        <v>0</v>
      </c>
    </row>
    <row r="506" spans="1:21" x14ac:dyDescent="0.3">
      <c r="A506" t="s">
        <v>21</v>
      </c>
      <c r="B506" t="s">
        <v>22</v>
      </c>
      <c r="C506" t="s">
        <v>158</v>
      </c>
      <c r="D506" t="s">
        <v>208</v>
      </c>
      <c r="E506" t="s">
        <v>25</v>
      </c>
      <c r="F506" t="s">
        <v>31</v>
      </c>
      <c r="G506" t="s">
        <v>196</v>
      </c>
      <c r="H506" t="s">
        <v>100</v>
      </c>
      <c r="I506" t="s">
        <v>100</v>
      </c>
      <c r="J506" t="s">
        <v>100</v>
      </c>
      <c r="K506" t="s">
        <v>29</v>
      </c>
      <c r="L506">
        <v>20</v>
      </c>
      <c r="N506" s="5">
        <v>1.8525E-2</v>
      </c>
      <c r="O506" t="s">
        <v>30</v>
      </c>
      <c r="P506" s="5">
        <v>0.1</v>
      </c>
      <c r="Q506" s="6">
        <v>717674.78370000003</v>
      </c>
      <c r="R506" s="7">
        <v>6.072881023240211E-4</v>
      </c>
      <c r="S506" s="7">
        <v>0</v>
      </c>
      <c r="T506" s="6">
        <v>435.83535747897531</v>
      </c>
      <c r="U506" s="6">
        <v>0</v>
      </c>
    </row>
    <row r="507" spans="1:21" x14ac:dyDescent="0.3">
      <c r="A507" t="s">
        <v>21</v>
      </c>
      <c r="B507" t="s">
        <v>22</v>
      </c>
      <c r="C507" t="s">
        <v>158</v>
      </c>
      <c r="D507" t="s">
        <v>208</v>
      </c>
      <c r="E507" t="s">
        <v>25</v>
      </c>
      <c r="F507" t="s">
        <v>31</v>
      </c>
      <c r="G507" t="s">
        <v>197</v>
      </c>
      <c r="H507" t="s">
        <v>102</v>
      </c>
      <c r="I507" t="s">
        <v>102</v>
      </c>
      <c r="J507" t="s">
        <v>102</v>
      </c>
      <c r="K507" t="s">
        <v>29</v>
      </c>
      <c r="L507">
        <v>11</v>
      </c>
      <c r="N507" s="5">
        <v>0.02</v>
      </c>
      <c r="O507" t="s">
        <v>30</v>
      </c>
      <c r="P507" s="5">
        <v>1.72E-2</v>
      </c>
      <c r="Q507" s="6">
        <v>126018.42750000001</v>
      </c>
      <c r="R507" s="7">
        <v>0</v>
      </c>
      <c r="S507" s="7">
        <v>0</v>
      </c>
      <c r="T507" s="6">
        <v>0</v>
      </c>
      <c r="U507" s="6">
        <v>0</v>
      </c>
    </row>
    <row r="508" spans="1:21" x14ac:dyDescent="0.3">
      <c r="A508" t="s">
        <v>21</v>
      </c>
      <c r="B508" t="s">
        <v>22</v>
      </c>
      <c r="C508" t="s">
        <v>158</v>
      </c>
      <c r="D508" t="s">
        <v>208</v>
      </c>
      <c r="E508" t="s">
        <v>25</v>
      </c>
      <c r="F508" t="s">
        <v>31</v>
      </c>
      <c r="G508" t="s">
        <v>198</v>
      </c>
      <c r="H508" t="s">
        <v>106</v>
      </c>
      <c r="I508" t="s">
        <v>106</v>
      </c>
      <c r="J508" t="s">
        <v>106</v>
      </c>
      <c r="K508" t="s">
        <v>29</v>
      </c>
      <c r="L508">
        <v>11</v>
      </c>
      <c r="N508" s="5">
        <v>9.4999999999999998E-3</v>
      </c>
      <c r="O508" t="s">
        <v>30</v>
      </c>
      <c r="P508" s="5">
        <v>7.1199999999999999E-2</v>
      </c>
      <c r="Q508" s="6">
        <v>252411.8941</v>
      </c>
      <c r="R508" s="7">
        <v>4.000299545048218E-4</v>
      </c>
      <c r="S508" s="7">
        <v>0</v>
      </c>
      <c r="T508" s="6">
        <v>100.9723185132989</v>
      </c>
      <c r="U508" s="6">
        <v>0</v>
      </c>
    </row>
    <row r="509" spans="1:21" x14ac:dyDescent="0.3">
      <c r="A509" t="s">
        <v>21</v>
      </c>
      <c r="B509" t="s">
        <v>22</v>
      </c>
      <c r="C509" t="s">
        <v>158</v>
      </c>
      <c r="D509" t="s">
        <v>208</v>
      </c>
      <c r="E509" t="s">
        <v>25</v>
      </c>
      <c r="F509" t="s">
        <v>31</v>
      </c>
      <c r="G509" t="s">
        <v>199</v>
      </c>
      <c r="H509" t="s">
        <v>108</v>
      </c>
      <c r="I509" t="s">
        <v>108</v>
      </c>
      <c r="J509" t="s">
        <v>108</v>
      </c>
      <c r="K509" t="s">
        <v>29</v>
      </c>
      <c r="L509">
        <v>2</v>
      </c>
      <c r="M509" t="s">
        <v>176</v>
      </c>
      <c r="N509" s="5">
        <v>0</v>
      </c>
      <c r="O509" t="s">
        <v>30</v>
      </c>
      <c r="P509" s="5">
        <v>0.05</v>
      </c>
      <c r="Q509" s="6">
        <v>0</v>
      </c>
      <c r="R509" s="7">
        <v>6.1734118931197298E-4</v>
      </c>
      <c r="S509" s="7">
        <v>0</v>
      </c>
      <c r="T509" s="6">
        <v>0</v>
      </c>
      <c r="U509" s="6">
        <v>0</v>
      </c>
    </row>
    <row r="510" spans="1:21" x14ac:dyDescent="0.3">
      <c r="A510" t="s">
        <v>21</v>
      </c>
      <c r="B510" t="s">
        <v>22</v>
      </c>
      <c r="C510" t="s">
        <v>158</v>
      </c>
      <c r="D510" t="s">
        <v>208</v>
      </c>
      <c r="E510" t="s">
        <v>25</v>
      </c>
      <c r="F510" t="s">
        <v>31</v>
      </c>
      <c r="G510" t="s">
        <v>200</v>
      </c>
      <c r="H510" t="s">
        <v>111</v>
      </c>
      <c r="I510" t="s">
        <v>111</v>
      </c>
      <c r="J510" t="s">
        <v>111</v>
      </c>
      <c r="K510" t="s">
        <v>29</v>
      </c>
      <c r="L510">
        <v>20</v>
      </c>
      <c r="N510" s="5">
        <v>6.7500000000000004E-4</v>
      </c>
      <c r="O510" t="s">
        <v>30</v>
      </c>
      <c r="P510" s="5">
        <v>0.146537695</v>
      </c>
      <c r="Q510" s="6">
        <v>42708.639199999998</v>
      </c>
      <c r="R510" s="7">
        <v>6.1734118931197298E-4</v>
      </c>
      <c r="S510" s="7">
        <v>0</v>
      </c>
      <c r="T510" s="6">
        <v>26.36580211762395</v>
      </c>
      <c r="U510" s="6">
        <v>0</v>
      </c>
    </row>
    <row r="511" spans="1:21" x14ac:dyDescent="0.3">
      <c r="A511" t="s">
        <v>21</v>
      </c>
      <c r="B511" t="s">
        <v>22</v>
      </c>
      <c r="C511" t="s">
        <v>158</v>
      </c>
      <c r="D511" t="s">
        <v>208</v>
      </c>
      <c r="E511" t="s">
        <v>25</v>
      </c>
      <c r="F511" t="s">
        <v>31</v>
      </c>
      <c r="G511" t="s">
        <v>201</v>
      </c>
      <c r="H511" t="s">
        <v>115</v>
      </c>
      <c r="I511" t="s">
        <v>905</v>
      </c>
      <c r="J511" t="s">
        <v>115</v>
      </c>
      <c r="K511" t="s">
        <v>29</v>
      </c>
      <c r="L511">
        <v>20</v>
      </c>
      <c r="N511" s="5">
        <v>0.19</v>
      </c>
      <c r="O511" t="s">
        <v>30</v>
      </c>
      <c r="P511" s="5">
        <v>7.9318505999999997E-2</v>
      </c>
      <c r="Q511" s="6">
        <v>5709909.1950000003</v>
      </c>
      <c r="R511" s="7">
        <v>1.6816436668609289E-4</v>
      </c>
      <c r="S511" s="7">
        <v>0</v>
      </c>
      <c r="T511" s="6">
        <v>960.20326361227353</v>
      </c>
      <c r="U511" s="6">
        <v>0</v>
      </c>
    </row>
    <row r="512" spans="1:21" x14ac:dyDescent="0.3">
      <c r="A512" t="s">
        <v>21</v>
      </c>
      <c r="B512" t="s">
        <v>22</v>
      </c>
      <c r="C512" t="s">
        <v>158</v>
      </c>
      <c r="D512" t="s">
        <v>208</v>
      </c>
      <c r="E512" t="s">
        <v>25</v>
      </c>
      <c r="F512" t="s">
        <v>31</v>
      </c>
      <c r="G512" t="s">
        <v>202</v>
      </c>
      <c r="H512" t="s">
        <v>117</v>
      </c>
      <c r="I512" t="s">
        <v>906</v>
      </c>
      <c r="J512" t="s">
        <v>117</v>
      </c>
      <c r="K512" t="s">
        <v>29</v>
      </c>
      <c r="L512">
        <v>20</v>
      </c>
      <c r="N512" s="5">
        <v>0.14249999999999999</v>
      </c>
      <c r="O512" t="s">
        <v>30</v>
      </c>
      <c r="P512" s="5">
        <v>1.5407811E-2</v>
      </c>
      <c r="Q512" s="6">
        <v>804048.07739999995</v>
      </c>
      <c r="R512" s="7">
        <v>2.7067690715493594E-4</v>
      </c>
      <c r="S512" s="7">
        <v>0</v>
      </c>
      <c r="T512" s="6">
        <v>217.63724679450453</v>
      </c>
      <c r="U512" s="6">
        <v>0</v>
      </c>
    </row>
    <row r="513" spans="1:21" x14ac:dyDescent="0.3">
      <c r="A513" t="s">
        <v>21</v>
      </c>
      <c r="B513" t="s">
        <v>22</v>
      </c>
      <c r="C513" t="s">
        <v>158</v>
      </c>
      <c r="D513" t="s">
        <v>208</v>
      </c>
      <c r="E513" t="s">
        <v>25</v>
      </c>
      <c r="F513" t="s">
        <v>31</v>
      </c>
      <c r="G513" t="s">
        <v>203</v>
      </c>
      <c r="H513" t="s">
        <v>119</v>
      </c>
      <c r="I513" t="s">
        <v>907</v>
      </c>
      <c r="J513" t="s">
        <v>119</v>
      </c>
      <c r="K513" t="s">
        <v>29</v>
      </c>
      <c r="L513">
        <v>20</v>
      </c>
      <c r="N513" s="5">
        <v>0.32400000000000001</v>
      </c>
      <c r="O513" t="s">
        <v>30</v>
      </c>
      <c r="P513" s="5">
        <v>0.125</v>
      </c>
      <c r="Q513" s="6">
        <v>17341231.510000002</v>
      </c>
      <c r="R513" s="7">
        <v>6.1734118931197298E-4</v>
      </c>
      <c r="S513" s="7">
        <v>0</v>
      </c>
      <c r="T513" s="6">
        <v>10705.456484517663</v>
      </c>
      <c r="U513" s="6">
        <v>0</v>
      </c>
    </row>
    <row r="514" spans="1:21" x14ac:dyDescent="0.3">
      <c r="A514" t="s">
        <v>21</v>
      </c>
      <c r="B514" t="s">
        <v>22</v>
      </c>
      <c r="C514" t="s">
        <v>158</v>
      </c>
      <c r="D514" t="s">
        <v>208</v>
      </c>
      <c r="E514" t="s">
        <v>25</v>
      </c>
      <c r="F514" t="s">
        <v>31</v>
      </c>
      <c r="G514" t="s">
        <v>204</v>
      </c>
      <c r="H514" t="s">
        <v>121</v>
      </c>
      <c r="I514" t="s">
        <v>121</v>
      </c>
      <c r="J514" t="s">
        <v>121</v>
      </c>
      <c r="K514" t="s">
        <v>29</v>
      </c>
      <c r="L514">
        <v>11</v>
      </c>
      <c r="N514" s="5">
        <v>0.140833333</v>
      </c>
      <c r="O514" t="s">
        <v>30</v>
      </c>
      <c r="P514" s="5">
        <v>0.12</v>
      </c>
      <c r="Q514" s="6">
        <v>6943150.7489999998</v>
      </c>
      <c r="R514" s="7">
        <v>6.1734118931197298E-4</v>
      </c>
      <c r="S514" s="7">
        <v>0</v>
      </c>
      <c r="T514" s="6">
        <v>4286.2929409599756</v>
      </c>
      <c r="U514" s="6">
        <v>0</v>
      </c>
    </row>
    <row r="515" spans="1:21" x14ac:dyDescent="0.3">
      <c r="A515" t="s">
        <v>21</v>
      </c>
      <c r="B515" t="s">
        <v>22</v>
      </c>
      <c r="C515" t="s">
        <v>158</v>
      </c>
      <c r="D515" t="s">
        <v>208</v>
      </c>
      <c r="E515" t="s">
        <v>25</v>
      </c>
      <c r="F515" t="s">
        <v>31</v>
      </c>
      <c r="G515" t="s">
        <v>205</v>
      </c>
      <c r="H515" t="s">
        <v>123</v>
      </c>
      <c r="I515" t="s">
        <v>123</v>
      </c>
      <c r="J515" t="s">
        <v>123</v>
      </c>
      <c r="K515" t="s">
        <v>29</v>
      </c>
      <c r="L515">
        <v>15</v>
      </c>
      <c r="N515" s="5">
        <v>0</v>
      </c>
      <c r="O515" t="s">
        <v>30</v>
      </c>
      <c r="P515" s="5">
        <v>2.0452499999999998E-2</v>
      </c>
      <c r="Q515" s="6">
        <v>0</v>
      </c>
      <c r="R515" s="7">
        <v>6.1734118931197298E-4</v>
      </c>
      <c r="S515" s="7">
        <v>0</v>
      </c>
      <c r="T515" s="6">
        <v>0</v>
      </c>
      <c r="U515" s="6">
        <v>0</v>
      </c>
    </row>
    <row r="516" spans="1:21" x14ac:dyDescent="0.3">
      <c r="A516" t="s">
        <v>21</v>
      </c>
      <c r="B516" t="s">
        <v>22</v>
      </c>
      <c r="C516" t="s">
        <v>158</v>
      </c>
      <c r="D516" t="s">
        <v>208</v>
      </c>
      <c r="E516" t="s">
        <v>25</v>
      </c>
      <c r="F516" t="s">
        <v>31</v>
      </c>
      <c r="G516" t="s">
        <v>206</v>
      </c>
      <c r="H516" t="s">
        <v>207</v>
      </c>
      <c r="I516" t="s">
        <v>207</v>
      </c>
      <c r="J516" t="s">
        <v>207</v>
      </c>
      <c r="K516" t="s">
        <v>29</v>
      </c>
      <c r="L516">
        <v>2</v>
      </c>
      <c r="M516" t="s">
        <v>208</v>
      </c>
      <c r="N516" s="5">
        <v>0</v>
      </c>
      <c r="O516" t="s">
        <v>30</v>
      </c>
      <c r="P516" s="5">
        <v>0.05</v>
      </c>
      <c r="Q516" s="6">
        <v>0</v>
      </c>
      <c r="R516" s="7">
        <v>6.1734118931197298E-4</v>
      </c>
      <c r="S516" s="7">
        <v>0</v>
      </c>
      <c r="T516" s="6">
        <v>0</v>
      </c>
      <c r="U516" s="6">
        <v>0</v>
      </c>
    </row>
    <row r="517" spans="1:21" x14ac:dyDescent="0.3">
      <c r="A517" t="s">
        <v>21</v>
      </c>
      <c r="B517" t="s">
        <v>22</v>
      </c>
      <c r="C517" t="s">
        <v>158</v>
      </c>
      <c r="D517" t="s">
        <v>208</v>
      </c>
      <c r="E517" t="s">
        <v>25</v>
      </c>
      <c r="F517" t="s">
        <v>31</v>
      </c>
      <c r="G517" t="s">
        <v>937</v>
      </c>
      <c r="H517" t="s">
        <v>125</v>
      </c>
      <c r="I517" t="s">
        <v>908</v>
      </c>
      <c r="J517" t="s">
        <v>125</v>
      </c>
      <c r="K517" t="s">
        <v>29</v>
      </c>
      <c r="L517">
        <v>20</v>
      </c>
      <c r="N517" s="5">
        <v>3.9038694999999998E-2</v>
      </c>
      <c r="O517" t="s">
        <v>30</v>
      </c>
      <c r="P517" s="5">
        <v>1.4315888000000001E-2</v>
      </c>
      <c r="Q517" s="6">
        <v>204213.85130000001</v>
      </c>
      <c r="R517" s="7">
        <v>6.906475359383116E-4</v>
      </c>
      <c r="S517" s="7">
        <v>0</v>
      </c>
      <c r="T517" s="6">
        <v>141.03979320481778</v>
      </c>
      <c r="U517" s="6">
        <v>0</v>
      </c>
    </row>
    <row r="518" spans="1:21" x14ac:dyDescent="0.3">
      <c r="A518" t="s">
        <v>21</v>
      </c>
      <c r="B518" t="s">
        <v>22</v>
      </c>
      <c r="C518" t="s">
        <v>158</v>
      </c>
      <c r="D518" t="s">
        <v>208</v>
      </c>
      <c r="E518" t="s">
        <v>25</v>
      </c>
      <c r="F518" t="s">
        <v>31</v>
      </c>
      <c r="G518" t="s">
        <v>209</v>
      </c>
      <c r="H518" t="s">
        <v>127</v>
      </c>
      <c r="I518" t="s">
        <v>909</v>
      </c>
      <c r="J518" t="s">
        <v>127</v>
      </c>
      <c r="K518" t="s">
        <v>29</v>
      </c>
      <c r="L518">
        <v>20</v>
      </c>
      <c r="N518" s="5">
        <v>1.6251060000000001E-2</v>
      </c>
      <c r="O518" t="s">
        <v>30</v>
      </c>
      <c r="P518" s="5">
        <v>0.295462418</v>
      </c>
      <c r="Q518" s="6">
        <v>2138283.648</v>
      </c>
      <c r="R518" s="7">
        <v>4.7533896814208533E-4</v>
      </c>
      <c r="S518" s="7">
        <v>0</v>
      </c>
      <c r="T518" s="6">
        <v>1016.4095428354141</v>
      </c>
      <c r="U518" s="6">
        <v>0</v>
      </c>
    </row>
    <row r="519" spans="1:21" x14ac:dyDescent="0.3">
      <c r="A519" t="s">
        <v>21</v>
      </c>
      <c r="B519" t="s">
        <v>22</v>
      </c>
      <c r="C519" t="s">
        <v>158</v>
      </c>
      <c r="D519" t="s">
        <v>208</v>
      </c>
      <c r="E519" t="s">
        <v>25</v>
      </c>
      <c r="F519" t="s">
        <v>31</v>
      </c>
      <c r="G519" t="s">
        <v>210</v>
      </c>
      <c r="H519" t="s">
        <v>129</v>
      </c>
      <c r="I519" t="s">
        <v>910</v>
      </c>
      <c r="J519" t="s">
        <v>129</v>
      </c>
      <c r="K519" t="s">
        <v>29</v>
      </c>
      <c r="L519">
        <v>20</v>
      </c>
      <c r="N519" s="5">
        <v>6.3605939999999998E-3</v>
      </c>
      <c r="O519" t="s">
        <v>30</v>
      </c>
      <c r="P519" s="5">
        <v>5.0045496000000002E-2</v>
      </c>
      <c r="Q519" s="6">
        <v>118272.5714</v>
      </c>
      <c r="R519" s="7">
        <v>6.6562060065652161E-4</v>
      </c>
      <c r="S519" s="7">
        <v>0</v>
      </c>
      <c r="T519" s="6">
        <v>78.724660016459339</v>
      </c>
      <c r="U519" s="6">
        <v>0</v>
      </c>
    </row>
    <row r="520" spans="1:21" x14ac:dyDescent="0.3">
      <c r="A520" t="s">
        <v>21</v>
      </c>
      <c r="B520" t="s">
        <v>22</v>
      </c>
      <c r="C520" t="s">
        <v>158</v>
      </c>
      <c r="D520" t="s">
        <v>208</v>
      </c>
      <c r="E520" t="s">
        <v>25</v>
      </c>
      <c r="F520" t="s">
        <v>31</v>
      </c>
      <c r="G520" t="s">
        <v>211</v>
      </c>
      <c r="H520" t="s">
        <v>131</v>
      </c>
      <c r="I520" t="s">
        <v>911</v>
      </c>
      <c r="J520" t="s">
        <v>131</v>
      </c>
      <c r="K520" t="s">
        <v>29</v>
      </c>
      <c r="L520">
        <v>20</v>
      </c>
      <c r="N520" s="5">
        <v>1.5789569E-2</v>
      </c>
      <c r="O520" t="s">
        <v>30</v>
      </c>
      <c r="P520" s="5">
        <v>9.5601044999999996E-2</v>
      </c>
      <c r="Q520" s="6">
        <v>583709.98699999996</v>
      </c>
      <c r="R520" s="7">
        <v>6.4898484816365283E-4</v>
      </c>
      <c r="S520" s="7">
        <v>0</v>
      </c>
      <c r="T520" s="6">
        <v>378.81893728480276</v>
      </c>
      <c r="U520" s="6">
        <v>0</v>
      </c>
    </row>
    <row r="521" spans="1:21" x14ac:dyDescent="0.3">
      <c r="A521" t="s">
        <v>21</v>
      </c>
      <c r="B521" t="s">
        <v>22</v>
      </c>
      <c r="C521" t="s">
        <v>158</v>
      </c>
      <c r="D521" t="s">
        <v>208</v>
      </c>
      <c r="E521" t="s">
        <v>25</v>
      </c>
      <c r="F521" t="s">
        <v>31</v>
      </c>
      <c r="G521" t="s">
        <v>212</v>
      </c>
      <c r="H521" t="s">
        <v>157</v>
      </c>
      <c r="I521" t="s">
        <v>912</v>
      </c>
      <c r="J521" t="s">
        <v>157</v>
      </c>
      <c r="K521" t="s">
        <v>29</v>
      </c>
      <c r="L521">
        <v>11</v>
      </c>
      <c r="N521" s="5">
        <v>0.20799999999999999</v>
      </c>
      <c r="O521" t="s">
        <v>30</v>
      </c>
      <c r="P521" s="5">
        <v>0.09</v>
      </c>
      <c r="Q521" s="6">
        <v>7227930.6430000002</v>
      </c>
      <c r="R521" s="7">
        <v>6.1734118931197298E-4</v>
      </c>
      <c r="S521" s="7">
        <v>0</v>
      </c>
      <c r="T521" s="6">
        <v>4462.0992994140734</v>
      </c>
      <c r="U521" s="6">
        <v>0</v>
      </c>
    </row>
    <row r="522" spans="1:21" x14ac:dyDescent="0.3">
      <c r="A522" t="s">
        <v>21</v>
      </c>
      <c r="B522" t="s">
        <v>22</v>
      </c>
      <c r="C522" t="s">
        <v>158</v>
      </c>
      <c r="D522" t="s">
        <v>208</v>
      </c>
      <c r="E522" t="s">
        <v>25</v>
      </c>
      <c r="F522" t="s">
        <v>41</v>
      </c>
      <c r="G522" t="s">
        <v>378</v>
      </c>
      <c r="H522" t="s">
        <v>379</v>
      </c>
      <c r="I522" t="s">
        <v>379</v>
      </c>
      <c r="J522" t="s">
        <v>379</v>
      </c>
      <c r="K522" t="s">
        <v>44</v>
      </c>
      <c r="L522">
        <v>15</v>
      </c>
      <c r="M522" t="s">
        <v>208</v>
      </c>
      <c r="N522" s="5">
        <v>0.78</v>
      </c>
      <c r="O522" t="s">
        <v>30</v>
      </c>
      <c r="P522" s="5">
        <v>0.33333333300000001</v>
      </c>
      <c r="Q522" s="6">
        <v>156467089</v>
      </c>
      <c r="R522" s="7">
        <v>6.1734118931197298E-4</v>
      </c>
      <c r="S522" s="7">
        <v>0</v>
      </c>
      <c r="T522" s="6">
        <v>96593.578811442319</v>
      </c>
      <c r="U522" s="6">
        <v>0</v>
      </c>
    </row>
    <row r="523" spans="1:21" x14ac:dyDescent="0.3">
      <c r="A523" t="s">
        <v>21</v>
      </c>
      <c r="B523" t="s">
        <v>22</v>
      </c>
      <c r="C523" t="s">
        <v>158</v>
      </c>
      <c r="D523" t="s">
        <v>208</v>
      </c>
      <c r="E523" t="s">
        <v>25</v>
      </c>
      <c r="F523" t="s">
        <v>41</v>
      </c>
      <c r="G523" t="s">
        <v>380</v>
      </c>
      <c r="H523" t="s">
        <v>381</v>
      </c>
      <c r="I523" t="s">
        <v>381</v>
      </c>
      <c r="J523" t="s">
        <v>381</v>
      </c>
      <c r="K523" t="s">
        <v>44</v>
      </c>
      <c r="L523">
        <v>15</v>
      </c>
      <c r="M523" t="s">
        <v>208</v>
      </c>
      <c r="N523" s="5">
        <v>0</v>
      </c>
      <c r="O523" t="s">
        <v>30</v>
      </c>
      <c r="P523" s="5">
        <v>0.222222222</v>
      </c>
      <c r="Q523" s="6">
        <v>0</v>
      </c>
      <c r="R523" s="7">
        <v>6.1734118931197287E-4</v>
      </c>
      <c r="S523" s="7">
        <v>0</v>
      </c>
      <c r="T523" s="6">
        <v>0</v>
      </c>
      <c r="U523" s="6">
        <v>0</v>
      </c>
    </row>
    <row r="524" spans="1:21" x14ac:dyDescent="0.3">
      <c r="A524" t="s">
        <v>21</v>
      </c>
      <c r="B524" t="s">
        <v>22</v>
      </c>
      <c r="C524" t="s">
        <v>158</v>
      </c>
      <c r="D524" t="s">
        <v>208</v>
      </c>
      <c r="E524" t="s">
        <v>25</v>
      </c>
      <c r="F524" t="s">
        <v>41</v>
      </c>
      <c r="G524" t="s">
        <v>382</v>
      </c>
      <c r="H524" t="s">
        <v>383</v>
      </c>
      <c r="I524" t="s">
        <v>383</v>
      </c>
      <c r="J524" t="s">
        <v>383</v>
      </c>
      <c r="K524" t="s">
        <v>44</v>
      </c>
      <c r="L524">
        <v>15</v>
      </c>
      <c r="M524" t="s">
        <v>208</v>
      </c>
      <c r="N524" s="5">
        <v>0</v>
      </c>
      <c r="O524" t="s">
        <v>30</v>
      </c>
      <c r="P524" s="5">
        <v>0.17647058800000001</v>
      </c>
      <c r="Q524" s="6">
        <v>0</v>
      </c>
      <c r="R524" s="7">
        <v>6.1734118931197298E-4</v>
      </c>
      <c r="S524" s="7">
        <v>0</v>
      </c>
      <c r="T524" s="6">
        <v>0</v>
      </c>
      <c r="U524" s="6">
        <v>0</v>
      </c>
    </row>
    <row r="525" spans="1:21" x14ac:dyDescent="0.3">
      <c r="A525" t="s">
        <v>21</v>
      </c>
      <c r="B525" t="s">
        <v>22</v>
      </c>
      <c r="C525" t="s">
        <v>158</v>
      </c>
      <c r="D525" t="s">
        <v>208</v>
      </c>
      <c r="E525" t="s">
        <v>25</v>
      </c>
      <c r="F525" t="s">
        <v>41</v>
      </c>
      <c r="G525" t="s">
        <v>384</v>
      </c>
      <c r="H525" t="s">
        <v>385</v>
      </c>
      <c r="I525" t="s">
        <v>385</v>
      </c>
      <c r="J525" t="s">
        <v>385</v>
      </c>
      <c r="K525" t="s">
        <v>44</v>
      </c>
      <c r="L525">
        <v>15</v>
      </c>
      <c r="M525" t="s">
        <v>208</v>
      </c>
      <c r="N525" s="5">
        <v>0</v>
      </c>
      <c r="O525" t="s">
        <v>30</v>
      </c>
      <c r="P525" s="5">
        <v>0.125</v>
      </c>
      <c r="Q525" s="6">
        <v>0</v>
      </c>
      <c r="R525" s="7">
        <v>6.1734118931197298E-4</v>
      </c>
      <c r="S525" s="7">
        <v>0</v>
      </c>
      <c r="T525" s="6">
        <v>0</v>
      </c>
      <c r="U525" s="6">
        <v>0</v>
      </c>
    </row>
    <row r="526" spans="1:21" x14ac:dyDescent="0.3">
      <c r="A526" t="s">
        <v>21</v>
      </c>
      <c r="B526" t="s">
        <v>22</v>
      </c>
      <c r="C526" t="s">
        <v>158</v>
      </c>
      <c r="D526" t="s">
        <v>208</v>
      </c>
      <c r="E526" t="s">
        <v>25</v>
      </c>
      <c r="F526" t="s">
        <v>41</v>
      </c>
      <c r="G526" t="s">
        <v>386</v>
      </c>
      <c r="H526" t="s">
        <v>387</v>
      </c>
      <c r="I526" t="s">
        <v>387</v>
      </c>
      <c r="J526" t="s">
        <v>387</v>
      </c>
      <c r="K526" t="s">
        <v>44</v>
      </c>
      <c r="L526">
        <v>15</v>
      </c>
      <c r="M526" t="s">
        <v>208</v>
      </c>
      <c r="N526" s="5">
        <v>0</v>
      </c>
      <c r="O526" t="s">
        <v>30</v>
      </c>
      <c r="P526" s="5">
        <v>6.6666666999999999E-2</v>
      </c>
      <c r="Q526" s="6">
        <v>0</v>
      </c>
      <c r="R526" s="7">
        <v>6.1734118931197298E-4</v>
      </c>
      <c r="S526" s="7">
        <v>0</v>
      </c>
      <c r="T526" s="6">
        <v>0</v>
      </c>
      <c r="U526" s="6">
        <v>0</v>
      </c>
    </row>
    <row r="527" spans="1:21" x14ac:dyDescent="0.3">
      <c r="A527" t="s">
        <v>21</v>
      </c>
      <c r="B527" t="s">
        <v>22</v>
      </c>
      <c r="C527" t="s">
        <v>158</v>
      </c>
      <c r="D527" t="s">
        <v>208</v>
      </c>
      <c r="E527" t="s">
        <v>25</v>
      </c>
      <c r="F527" t="s">
        <v>26</v>
      </c>
      <c r="G527" t="s">
        <v>388</v>
      </c>
      <c r="H527" t="s">
        <v>379</v>
      </c>
      <c r="I527" t="s">
        <v>379</v>
      </c>
      <c r="J527" t="s">
        <v>379</v>
      </c>
      <c r="K527" t="s">
        <v>44</v>
      </c>
      <c r="L527">
        <v>15</v>
      </c>
      <c r="M527" t="s">
        <v>208</v>
      </c>
      <c r="N527" s="5">
        <v>0.78</v>
      </c>
      <c r="O527" t="s">
        <v>30</v>
      </c>
      <c r="P527" s="5">
        <v>0.33333333300000001</v>
      </c>
      <c r="Q527" s="6">
        <v>1766153.916</v>
      </c>
      <c r="R527" s="7">
        <v>6.1734118931197298E-4</v>
      </c>
      <c r="S527" s="7">
        <v>0</v>
      </c>
      <c r="T527" s="6">
        <v>1090.3195590114385</v>
      </c>
      <c r="U527" s="6">
        <v>0</v>
      </c>
    </row>
    <row r="528" spans="1:21" x14ac:dyDescent="0.3">
      <c r="A528" t="s">
        <v>21</v>
      </c>
      <c r="B528" t="s">
        <v>22</v>
      </c>
      <c r="C528" t="s">
        <v>158</v>
      </c>
      <c r="D528" t="s">
        <v>208</v>
      </c>
      <c r="E528" t="s">
        <v>25</v>
      </c>
      <c r="F528" t="s">
        <v>26</v>
      </c>
      <c r="G528" t="s">
        <v>389</v>
      </c>
      <c r="H528" t="s">
        <v>381</v>
      </c>
      <c r="I528" t="s">
        <v>381</v>
      </c>
      <c r="J528" t="s">
        <v>381</v>
      </c>
      <c r="K528" t="s">
        <v>44</v>
      </c>
      <c r="L528">
        <v>15</v>
      </c>
      <c r="M528" t="s">
        <v>208</v>
      </c>
      <c r="N528" s="5">
        <v>0</v>
      </c>
      <c r="O528" t="s">
        <v>30</v>
      </c>
      <c r="P528" s="5">
        <v>0.222222222</v>
      </c>
      <c r="Q528" s="6">
        <v>0</v>
      </c>
      <c r="R528" s="7">
        <v>6.1734118931197287E-4</v>
      </c>
      <c r="S528" s="7">
        <v>0</v>
      </c>
      <c r="T528" s="6">
        <v>0</v>
      </c>
      <c r="U528" s="6">
        <v>0</v>
      </c>
    </row>
    <row r="529" spans="1:21" x14ac:dyDescent="0.3">
      <c r="A529" t="s">
        <v>21</v>
      </c>
      <c r="B529" t="s">
        <v>22</v>
      </c>
      <c r="C529" t="s">
        <v>158</v>
      </c>
      <c r="D529" t="s">
        <v>208</v>
      </c>
      <c r="E529" t="s">
        <v>25</v>
      </c>
      <c r="F529" t="s">
        <v>26</v>
      </c>
      <c r="G529" t="s">
        <v>390</v>
      </c>
      <c r="H529" t="s">
        <v>383</v>
      </c>
      <c r="I529" t="s">
        <v>383</v>
      </c>
      <c r="J529" t="s">
        <v>383</v>
      </c>
      <c r="K529" t="s">
        <v>44</v>
      </c>
      <c r="L529">
        <v>15</v>
      </c>
      <c r="M529" t="s">
        <v>208</v>
      </c>
      <c r="N529" s="5">
        <v>0</v>
      </c>
      <c r="O529" t="s">
        <v>30</v>
      </c>
      <c r="P529" s="5">
        <v>0.17647058800000001</v>
      </c>
      <c r="Q529" s="6">
        <v>0</v>
      </c>
      <c r="R529" s="7">
        <v>6.1734118931197298E-4</v>
      </c>
      <c r="S529" s="7">
        <v>0</v>
      </c>
      <c r="T529" s="6">
        <v>0</v>
      </c>
      <c r="U529" s="6">
        <v>0</v>
      </c>
    </row>
    <row r="530" spans="1:21" x14ac:dyDescent="0.3">
      <c r="A530" t="s">
        <v>21</v>
      </c>
      <c r="B530" t="s">
        <v>22</v>
      </c>
      <c r="C530" t="s">
        <v>158</v>
      </c>
      <c r="D530" t="s">
        <v>208</v>
      </c>
      <c r="E530" t="s">
        <v>25</v>
      </c>
      <c r="F530" t="s">
        <v>26</v>
      </c>
      <c r="G530" t="s">
        <v>391</v>
      </c>
      <c r="H530" t="s">
        <v>385</v>
      </c>
      <c r="I530" t="s">
        <v>385</v>
      </c>
      <c r="J530" t="s">
        <v>385</v>
      </c>
      <c r="K530" t="s">
        <v>44</v>
      </c>
      <c r="L530">
        <v>15</v>
      </c>
      <c r="M530" t="s">
        <v>208</v>
      </c>
      <c r="N530" s="5">
        <v>0</v>
      </c>
      <c r="O530" t="s">
        <v>30</v>
      </c>
      <c r="P530" s="5">
        <v>0.125</v>
      </c>
      <c r="Q530" s="6">
        <v>0</v>
      </c>
      <c r="R530" s="7">
        <v>6.1734118931197298E-4</v>
      </c>
      <c r="S530" s="7">
        <v>0</v>
      </c>
      <c r="T530" s="6">
        <v>0</v>
      </c>
      <c r="U530" s="6">
        <v>0</v>
      </c>
    </row>
    <row r="531" spans="1:21" x14ac:dyDescent="0.3">
      <c r="A531" t="s">
        <v>21</v>
      </c>
      <c r="B531" t="s">
        <v>22</v>
      </c>
      <c r="C531" t="s">
        <v>158</v>
      </c>
      <c r="D531" t="s">
        <v>208</v>
      </c>
      <c r="E531" t="s">
        <v>25</v>
      </c>
      <c r="F531" t="s">
        <v>26</v>
      </c>
      <c r="G531" t="s">
        <v>392</v>
      </c>
      <c r="H531" t="s">
        <v>387</v>
      </c>
      <c r="I531" t="s">
        <v>387</v>
      </c>
      <c r="J531" t="s">
        <v>387</v>
      </c>
      <c r="K531" t="s">
        <v>44</v>
      </c>
      <c r="L531">
        <v>15</v>
      </c>
      <c r="M531" t="s">
        <v>208</v>
      </c>
      <c r="N531" s="5">
        <v>0</v>
      </c>
      <c r="O531" t="s">
        <v>30</v>
      </c>
      <c r="P531" s="5">
        <v>6.6666666999999999E-2</v>
      </c>
      <c r="Q531" s="6">
        <v>0</v>
      </c>
      <c r="R531" s="7">
        <v>6.1734118931197298E-4</v>
      </c>
      <c r="S531" s="7">
        <v>0</v>
      </c>
      <c r="T531" s="6">
        <v>0</v>
      </c>
      <c r="U531" s="6">
        <v>0</v>
      </c>
    </row>
    <row r="532" spans="1:21" x14ac:dyDescent="0.3">
      <c r="A532" t="s">
        <v>21</v>
      </c>
      <c r="B532" t="s">
        <v>22</v>
      </c>
      <c r="C532" t="s">
        <v>80</v>
      </c>
      <c r="D532" t="s">
        <v>393</v>
      </c>
      <c r="E532" t="s">
        <v>25</v>
      </c>
      <c r="F532" t="s">
        <v>26</v>
      </c>
      <c r="G532" t="s">
        <v>82</v>
      </c>
      <c r="H532" t="s">
        <v>28</v>
      </c>
      <c r="I532" t="s">
        <v>28</v>
      </c>
      <c r="J532" t="s">
        <v>28</v>
      </c>
      <c r="K532" t="s">
        <v>29</v>
      </c>
      <c r="L532">
        <v>20</v>
      </c>
      <c r="N532" s="5">
        <v>0</v>
      </c>
      <c r="O532" t="s">
        <v>30</v>
      </c>
      <c r="P532" s="5">
        <v>0.3</v>
      </c>
      <c r="Q532" s="6">
        <v>0</v>
      </c>
      <c r="R532" s="7">
        <v>0</v>
      </c>
      <c r="S532" s="7">
        <v>2.5742209347103402E-4</v>
      </c>
      <c r="T532" s="6">
        <v>0</v>
      </c>
      <c r="U532" s="6">
        <v>0</v>
      </c>
    </row>
    <row r="533" spans="1:21" x14ac:dyDescent="0.3">
      <c r="A533" t="s">
        <v>21</v>
      </c>
      <c r="B533" t="s">
        <v>22</v>
      </c>
      <c r="C533" t="s">
        <v>80</v>
      </c>
      <c r="D533" t="s">
        <v>393</v>
      </c>
      <c r="E533" t="s">
        <v>25</v>
      </c>
      <c r="F533" t="s">
        <v>26</v>
      </c>
      <c r="G533" t="s">
        <v>83</v>
      </c>
      <c r="H533" t="s">
        <v>84</v>
      </c>
      <c r="I533" t="s">
        <v>84</v>
      </c>
      <c r="J533" t="s">
        <v>84</v>
      </c>
      <c r="K533" t="s">
        <v>29</v>
      </c>
      <c r="L533">
        <v>20</v>
      </c>
      <c r="N533" s="5">
        <v>6.7500000000000004E-2</v>
      </c>
      <c r="O533" t="s">
        <v>30</v>
      </c>
      <c r="P533" s="5">
        <v>0</v>
      </c>
      <c r="Q533" s="6">
        <v>0</v>
      </c>
      <c r="R533" s="7">
        <v>0</v>
      </c>
      <c r="S533" s="7">
        <v>0</v>
      </c>
      <c r="T533" s="6">
        <v>0</v>
      </c>
      <c r="U533" s="6">
        <v>0</v>
      </c>
    </row>
    <row r="534" spans="1:21" x14ac:dyDescent="0.3">
      <c r="A534" t="s">
        <v>21</v>
      </c>
      <c r="B534" t="s">
        <v>22</v>
      </c>
      <c r="C534" t="s">
        <v>80</v>
      </c>
      <c r="D534" t="s">
        <v>393</v>
      </c>
      <c r="E534" t="s">
        <v>25</v>
      </c>
      <c r="F534" t="s">
        <v>26</v>
      </c>
      <c r="G534" t="s">
        <v>85</v>
      </c>
      <c r="H534" t="s">
        <v>86</v>
      </c>
      <c r="I534" t="s">
        <v>86</v>
      </c>
      <c r="J534" t="s">
        <v>86</v>
      </c>
      <c r="K534" t="s">
        <v>29</v>
      </c>
      <c r="L534">
        <v>20</v>
      </c>
      <c r="N534" s="5">
        <v>0</v>
      </c>
      <c r="O534" t="s">
        <v>30</v>
      </c>
      <c r="P534" s="5">
        <v>1.0171499000000001E-2</v>
      </c>
      <c r="Q534" s="6">
        <v>0</v>
      </c>
      <c r="R534" s="7">
        <v>0</v>
      </c>
      <c r="S534" s="7">
        <v>1.2354355249505347E-3</v>
      </c>
      <c r="T534" s="6">
        <v>0</v>
      </c>
      <c r="U534" s="6">
        <v>0</v>
      </c>
    </row>
    <row r="535" spans="1:21" x14ac:dyDescent="0.3">
      <c r="A535" t="s">
        <v>21</v>
      </c>
      <c r="B535" t="s">
        <v>22</v>
      </c>
      <c r="C535" t="s">
        <v>80</v>
      </c>
      <c r="D535" t="s">
        <v>393</v>
      </c>
      <c r="E535" t="s">
        <v>25</v>
      </c>
      <c r="F535" t="s">
        <v>26</v>
      </c>
      <c r="G535" t="s">
        <v>87</v>
      </c>
      <c r="H535" t="s">
        <v>88</v>
      </c>
      <c r="I535" t="s">
        <v>900</v>
      </c>
      <c r="J535" t="s">
        <v>88</v>
      </c>
      <c r="K535" t="s">
        <v>29</v>
      </c>
      <c r="L535">
        <v>20</v>
      </c>
      <c r="N535" s="5">
        <v>0.72</v>
      </c>
      <c r="O535" t="s">
        <v>30</v>
      </c>
      <c r="P535" s="5">
        <v>3.9896204999999997E-2</v>
      </c>
      <c r="Q535" s="6">
        <v>6.7366902470000003</v>
      </c>
      <c r="R535" s="7">
        <v>0</v>
      </c>
      <c r="S535" s="7">
        <v>2.5155409608354292E-3</v>
      </c>
      <c r="T535" s="6">
        <v>0</v>
      </c>
      <c r="U535" s="6">
        <v>1.6946420256789045E-2</v>
      </c>
    </row>
    <row r="536" spans="1:21" x14ac:dyDescent="0.3">
      <c r="A536" t="s">
        <v>21</v>
      </c>
      <c r="B536" t="s">
        <v>22</v>
      </c>
      <c r="C536" t="s">
        <v>80</v>
      </c>
      <c r="D536" t="s">
        <v>393</v>
      </c>
      <c r="E536" t="s">
        <v>25</v>
      </c>
      <c r="F536" t="s">
        <v>26</v>
      </c>
      <c r="G536" t="s">
        <v>89</v>
      </c>
      <c r="H536" t="s">
        <v>90</v>
      </c>
      <c r="I536" t="s">
        <v>901</v>
      </c>
      <c r="J536" t="s">
        <v>90</v>
      </c>
      <c r="K536" t="s">
        <v>29</v>
      </c>
      <c r="L536">
        <v>20</v>
      </c>
      <c r="N536" s="5">
        <v>0</v>
      </c>
      <c r="O536" t="s">
        <v>30</v>
      </c>
      <c r="P536" s="5">
        <v>0.33288257799999998</v>
      </c>
      <c r="Q536" s="6">
        <v>0</v>
      </c>
      <c r="R536" s="7">
        <v>0</v>
      </c>
      <c r="S536" s="7">
        <v>1.114335657679397E-3</v>
      </c>
      <c r="T536" s="6">
        <v>0</v>
      </c>
      <c r="U536" s="6">
        <v>0</v>
      </c>
    </row>
    <row r="537" spans="1:21" x14ac:dyDescent="0.3">
      <c r="A537" t="s">
        <v>21</v>
      </c>
      <c r="B537" t="s">
        <v>22</v>
      </c>
      <c r="C537" t="s">
        <v>80</v>
      </c>
      <c r="D537" t="s">
        <v>393</v>
      </c>
      <c r="E537" t="s">
        <v>25</v>
      </c>
      <c r="F537" t="s">
        <v>26</v>
      </c>
      <c r="G537" t="s">
        <v>91</v>
      </c>
      <c r="H537" t="s">
        <v>92</v>
      </c>
      <c r="I537" t="s">
        <v>902</v>
      </c>
      <c r="J537" t="s">
        <v>92</v>
      </c>
      <c r="K537" t="s">
        <v>29</v>
      </c>
      <c r="L537">
        <v>20</v>
      </c>
      <c r="N537" s="5">
        <v>0</v>
      </c>
      <c r="O537" t="s">
        <v>30</v>
      </c>
      <c r="P537" s="5">
        <v>7.7091136000000005E-2</v>
      </c>
      <c r="Q537" s="6">
        <v>0</v>
      </c>
      <c r="R537" s="7">
        <v>0</v>
      </c>
      <c r="S537" s="7">
        <v>1.7433320002456908E-3</v>
      </c>
      <c r="T537" s="6">
        <v>0</v>
      </c>
      <c r="U537" s="6">
        <v>0</v>
      </c>
    </row>
    <row r="538" spans="1:21" x14ac:dyDescent="0.3">
      <c r="A538" t="s">
        <v>21</v>
      </c>
      <c r="B538" t="s">
        <v>22</v>
      </c>
      <c r="C538" t="s">
        <v>80</v>
      </c>
      <c r="D538" t="s">
        <v>393</v>
      </c>
      <c r="E538" t="s">
        <v>25</v>
      </c>
      <c r="F538" t="s">
        <v>26</v>
      </c>
      <c r="G538" t="s">
        <v>93</v>
      </c>
      <c r="H538" t="s">
        <v>94</v>
      </c>
      <c r="I538" t="s">
        <v>903</v>
      </c>
      <c r="J538" t="s">
        <v>94</v>
      </c>
      <c r="K538" t="s">
        <v>29</v>
      </c>
      <c r="L538">
        <v>20</v>
      </c>
      <c r="N538" s="5">
        <v>0</v>
      </c>
      <c r="O538" t="s">
        <v>30</v>
      </c>
      <c r="P538" s="5">
        <v>0.12392528899999999</v>
      </c>
      <c r="Q538" s="6">
        <v>0</v>
      </c>
      <c r="R538" s="7">
        <v>0</v>
      </c>
      <c r="S538" s="7">
        <v>1.3781197233466457E-3</v>
      </c>
      <c r="T538" s="6">
        <v>0</v>
      </c>
      <c r="U538" s="6">
        <v>0</v>
      </c>
    </row>
    <row r="539" spans="1:21" x14ac:dyDescent="0.3">
      <c r="A539" t="s">
        <v>21</v>
      </c>
      <c r="B539" t="s">
        <v>22</v>
      </c>
      <c r="C539" t="s">
        <v>80</v>
      </c>
      <c r="D539" t="s">
        <v>393</v>
      </c>
      <c r="E539" t="s">
        <v>25</v>
      </c>
      <c r="F539" t="s">
        <v>26</v>
      </c>
      <c r="G539" t="s">
        <v>95</v>
      </c>
      <c r="H539" t="s">
        <v>96</v>
      </c>
      <c r="I539" t="s">
        <v>904</v>
      </c>
      <c r="J539" t="s">
        <v>96</v>
      </c>
      <c r="K539" t="s">
        <v>29</v>
      </c>
      <c r="L539">
        <v>11</v>
      </c>
      <c r="N539" s="5">
        <v>0.22500000000000001</v>
      </c>
      <c r="O539" t="s">
        <v>30</v>
      </c>
      <c r="P539" s="5">
        <v>0.04</v>
      </c>
      <c r="Q539" s="6">
        <v>5.4046442089999998</v>
      </c>
      <c r="R539" s="7">
        <v>0</v>
      </c>
      <c r="S539" s="7">
        <v>0</v>
      </c>
      <c r="T539" s="6">
        <v>0</v>
      </c>
      <c r="U539" s="6">
        <v>0</v>
      </c>
    </row>
    <row r="540" spans="1:21" x14ac:dyDescent="0.3">
      <c r="A540" t="s">
        <v>21</v>
      </c>
      <c r="B540" t="s">
        <v>22</v>
      </c>
      <c r="C540" t="s">
        <v>80</v>
      </c>
      <c r="D540" t="s">
        <v>393</v>
      </c>
      <c r="E540" t="s">
        <v>25</v>
      </c>
      <c r="F540" t="s">
        <v>26</v>
      </c>
      <c r="G540" t="s">
        <v>97</v>
      </c>
      <c r="H540" t="s">
        <v>98</v>
      </c>
      <c r="I540" t="s">
        <v>98</v>
      </c>
      <c r="J540" t="s">
        <v>98</v>
      </c>
      <c r="K540" t="s">
        <v>29</v>
      </c>
      <c r="L540">
        <v>11</v>
      </c>
      <c r="N540" s="5">
        <v>5.8799999999999998E-2</v>
      </c>
      <c r="O540" t="s">
        <v>30</v>
      </c>
      <c r="P540" s="5">
        <v>0</v>
      </c>
      <c r="Q540" s="6">
        <v>0</v>
      </c>
      <c r="R540" s="7">
        <v>0</v>
      </c>
      <c r="S540" s="7">
        <v>0</v>
      </c>
      <c r="T540" s="6">
        <v>0</v>
      </c>
      <c r="U540" s="6">
        <v>0</v>
      </c>
    </row>
    <row r="541" spans="1:21" x14ac:dyDescent="0.3">
      <c r="A541" t="s">
        <v>21</v>
      </c>
      <c r="B541" t="s">
        <v>22</v>
      </c>
      <c r="C541" t="s">
        <v>80</v>
      </c>
      <c r="D541" t="s">
        <v>393</v>
      </c>
      <c r="E541" t="s">
        <v>25</v>
      </c>
      <c r="F541" t="s">
        <v>26</v>
      </c>
      <c r="G541" t="s">
        <v>99</v>
      </c>
      <c r="H541" t="s">
        <v>100</v>
      </c>
      <c r="I541" t="s">
        <v>100</v>
      </c>
      <c r="J541" t="s">
        <v>100</v>
      </c>
      <c r="K541" t="s">
        <v>29</v>
      </c>
      <c r="L541">
        <v>20</v>
      </c>
      <c r="N541" s="5">
        <v>6.0562499999999998E-2</v>
      </c>
      <c r="O541" t="s">
        <v>30</v>
      </c>
      <c r="P541" s="5">
        <v>0.1</v>
      </c>
      <c r="Q541" s="6">
        <v>3.6590351970000001</v>
      </c>
      <c r="R541" s="7">
        <v>0</v>
      </c>
      <c r="S541" s="7">
        <v>1.1093120403056951E-3</v>
      </c>
      <c r="T541" s="6">
        <v>0</v>
      </c>
      <c r="U541" s="6">
        <v>4.0590117999344212E-3</v>
      </c>
    </row>
    <row r="542" spans="1:21" x14ac:dyDescent="0.3">
      <c r="A542" t="s">
        <v>21</v>
      </c>
      <c r="B542" t="s">
        <v>22</v>
      </c>
      <c r="C542" t="s">
        <v>80</v>
      </c>
      <c r="D542" t="s">
        <v>393</v>
      </c>
      <c r="E542" t="s">
        <v>25</v>
      </c>
      <c r="F542" t="s">
        <v>26</v>
      </c>
      <c r="G542" t="s">
        <v>101</v>
      </c>
      <c r="H542" t="s">
        <v>102</v>
      </c>
      <c r="I542" t="s">
        <v>102</v>
      </c>
      <c r="J542" t="s">
        <v>102</v>
      </c>
      <c r="K542" t="s">
        <v>29</v>
      </c>
      <c r="L542">
        <v>11</v>
      </c>
      <c r="N542" s="5">
        <v>0.02</v>
      </c>
      <c r="O542" t="s">
        <v>30</v>
      </c>
      <c r="P542" s="5">
        <v>1.72E-2</v>
      </c>
      <c r="Q542" s="6">
        <v>0</v>
      </c>
      <c r="R542" s="7">
        <v>0</v>
      </c>
      <c r="S542" s="7">
        <v>0</v>
      </c>
      <c r="T542" s="6">
        <v>0</v>
      </c>
      <c r="U542" s="6">
        <v>0</v>
      </c>
    </row>
    <row r="543" spans="1:21" x14ac:dyDescent="0.3">
      <c r="A543" t="s">
        <v>21</v>
      </c>
      <c r="B543" t="s">
        <v>22</v>
      </c>
      <c r="C543" t="s">
        <v>80</v>
      </c>
      <c r="D543" t="s">
        <v>393</v>
      </c>
      <c r="E543" t="s">
        <v>25</v>
      </c>
      <c r="F543" t="s">
        <v>26</v>
      </c>
      <c r="G543" t="s">
        <v>103</v>
      </c>
      <c r="H543" t="s">
        <v>104</v>
      </c>
      <c r="I543" t="s">
        <v>104</v>
      </c>
      <c r="J543" t="s">
        <v>104</v>
      </c>
      <c r="K543" t="s">
        <v>29</v>
      </c>
      <c r="L543">
        <v>15</v>
      </c>
      <c r="N543" s="5">
        <v>0.26324999999999998</v>
      </c>
      <c r="O543" t="s">
        <v>30</v>
      </c>
      <c r="P543" s="5">
        <v>6.2445599999999997E-3</v>
      </c>
      <c r="Q543" s="6">
        <v>0</v>
      </c>
      <c r="R543" s="7">
        <v>0</v>
      </c>
      <c r="S543" s="7">
        <v>9.2577893529988229E-4</v>
      </c>
      <c r="T543" s="6">
        <v>0</v>
      </c>
      <c r="U543" s="6">
        <v>0</v>
      </c>
    </row>
    <row r="544" spans="1:21" x14ac:dyDescent="0.3">
      <c r="A544" t="s">
        <v>21</v>
      </c>
      <c r="B544" t="s">
        <v>22</v>
      </c>
      <c r="C544" t="s">
        <v>80</v>
      </c>
      <c r="D544" t="s">
        <v>393</v>
      </c>
      <c r="E544" t="s">
        <v>25</v>
      </c>
      <c r="F544" t="s">
        <v>26</v>
      </c>
      <c r="G544" t="s">
        <v>105</v>
      </c>
      <c r="H544" t="s">
        <v>106</v>
      </c>
      <c r="I544" t="s">
        <v>106</v>
      </c>
      <c r="J544" t="s">
        <v>106</v>
      </c>
      <c r="K544" t="s">
        <v>29</v>
      </c>
      <c r="L544">
        <v>11</v>
      </c>
      <c r="N544" s="5">
        <v>9.4999999999999998E-3</v>
      </c>
      <c r="O544" t="s">
        <v>30</v>
      </c>
      <c r="P544" s="5">
        <v>0.15</v>
      </c>
      <c r="Q544" s="6">
        <v>0.91155383700000003</v>
      </c>
      <c r="R544" s="7">
        <v>0</v>
      </c>
      <c r="S544" s="7">
        <v>1.5582957084932459E-4</v>
      </c>
      <c r="T544" s="6">
        <v>0</v>
      </c>
      <c r="U544" s="6">
        <v>1.4204704322576519E-4</v>
      </c>
    </row>
    <row r="545" spans="1:21" x14ac:dyDescent="0.3">
      <c r="A545" t="s">
        <v>21</v>
      </c>
      <c r="B545" t="s">
        <v>22</v>
      </c>
      <c r="C545" t="s">
        <v>80</v>
      </c>
      <c r="D545" t="s">
        <v>393</v>
      </c>
      <c r="E545" t="s">
        <v>25</v>
      </c>
      <c r="F545" t="s">
        <v>26</v>
      </c>
      <c r="G545" t="s">
        <v>107</v>
      </c>
      <c r="H545" t="s">
        <v>108</v>
      </c>
      <c r="I545" t="s">
        <v>108</v>
      </c>
      <c r="J545" t="s">
        <v>108</v>
      </c>
      <c r="K545" t="s">
        <v>29</v>
      </c>
      <c r="L545">
        <v>2</v>
      </c>
      <c r="M545" t="s">
        <v>109</v>
      </c>
      <c r="N545" s="5">
        <v>0</v>
      </c>
      <c r="O545" t="s">
        <v>30</v>
      </c>
      <c r="P545" s="5">
        <v>0</v>
      </c>
      <c r="Q545" s="6">
        <v>0</v>
      </c>
      <c r="R545" s="7">
        <v>0</v>
      </c>
      <c r="S545" s="7">
        <v>0</v>
      </c>
      <c r="T545" s="6">
        <v>0</v>
      </c>
      <c r="U545" s="6">
        <v>0</v>
      </c>
    </row>
    <row r="546" spans="1:21" x14ac:dyDescent="0.3">
      <c r="A546" t="s">
        <v>21</v>
      </c>
      <c r="B546" t="s">
        <v>22</v>
      </c>
      <c r="C546" t="s">
        <v>80</v>
      </c>
      <c r="D546" t="s">
        <v>393</v>
      </c>
      <c r="E546" t="s">
        <v>25</v>
      </c>
      <c r="F546" t="s">
        <v>26</v>
      </c>
      <c r="G546" t="s">
        <v>110</v>
      </c>
      <c r="H546" t="s">
        <v>111</v>
      </c>
      <c r="I546" t="s">
        <v>111</v>
      </c>
      <c r="J546" t="s">
        <v>111</v>
      </c>
      <c r="K546" t="s">
        <v>29</v>
      </c>
      <c r="L546">
        <v>20</v>
      </c>
      <c r="N546" s="5">
        <v>9.7199999999999995E-2</v>
      </c>
      <c r="O546" t="s">
        <v>30</v>
      </c>
      <c r="P546" s="5">
        <v>0.146537695</v>
      </c>
      <c r="Q546" s="6">
        <v>9.0983736799999999</v>
      </c>
      <c r="R546" s="7">
        <v>0</v>
      </c>
      <c r="S546" s="7">
        <v>8.9048709555079712E-4</v>
      </c>
      <c r="T546" s="6">
        <v>0</v>
      </c>
      <c r="U546" s="6">
        <v>8.1019843525390184E-3</v>
      </c>
    </row>
    <row r="547" spans="1:21" x14ac:dyDescent="0.3">
      <c r="A547" t="s">
        <v>21</v>
      </c>
      <c r="B547" t="s">
        <v>22</v>
      </c>
      <c r="C547" t="s">
        <v>80</v>
      </c>
      <c r="D547" t="s">
        <v>393</v>
      </c>
      <c r="E547" t="s">
        <v>25</v>
      </c>
      <c r="F547" t="s">
        <v>26</v>
      </c>
      <c r="G547" t="s">
        <v>112</v>
      </c>
      <c r="H547" t="s">
        <v>113</v>
      </c>
      <c r="I547" t="s">
        <v>113</v>
      </c>
      <c r="J547" t="s">
        <v>113</v>
      </c>
      <c r="K547" t="s">
        <v>29</v>
      </c>
      <c r="L547">
        <v>20</v>
      </c>
      <c r="N547" s="5">
        <v>3.3599999999999998E-2</v>
      </c>
      <c r="O547" t="s">
        <v>30</v>
      </c>
      <c r="P547" s="5">
        <v>0</v>
      </c>
      <c r="Q547" s="6">
        <v>0</v>
      </c>
      <c r="R547" s="7">
        <v>0</v>
      </c>
      <c r="S547" s="7">
        <v>0</v>
      </c>
      <c r="T547" s="6">
        <v>0</v>
      </c>
      <c r="U547" s="6">
        <v>0</v>
      </c>
    </row>
    <row r="548" spans="1:21" x14ac:dyDescent="0.3">
      <c r="A548" t="s">
        <v>21</v>
      </c>
      <c r="B548" t="s">
        <v>22</v>
      </c>
      <c r="C548" t="s">
        <v>80</v>
      </c>
      <c r="D548" t="s">
        <v>393</v>
      </c>
      <c r="E548" t="s">
        <v>25</v>
      </c>
      <c r="F548" t="s">
        <v>26</v>
      </c>
      <c r="G548" t="s">
        <v>114</v>
      </c>
      <c r="H548" t="s">
        <v>115</v>
      </c>
      <c r="I548" t="s">
        <v>905</v>
      </c>
      <c r="J548" t="s">
        <v>115</v>
      </c>
      <c r="K548" t="s">
        <v>29</v>
      </c>
      <c r="L548">
        <v>20</v>
      </c>
      <c r="N548" s="5">
        <v>0.19</v>
      </c>
      <c r="O548" t="s">
        <v>30</v>
      </c>
      <c r="P548" s="5">
        <v>1.1880457000000001E-2</v>
      </c>
      <c r="Q548" s="6">
        <v>0</v>
      </c>
      <c r="R548" s="7">
        <v>0</v>
      </c>
      <c r="S548" s="7">
        <v>8.0620303115769764E-4</v>
      </c>
      <c r="T548" s="6">
        <v>0</v>
      </c>
      <c r="U548" s="6">
        <v>0</v>
      </c>
    </row>
    <row r="549" spans="1:21" x14ac:dyDescent="0.3">
      <c r="A549" t="s">
        <v>21</v>
      </c>
      <c r="B549" t="s">
        <v>22</v>
      </c>
      <c r="C549" t="s">
        <v>80</v>
      </c>
      <c r="D549" t="s">
        <v>393</v>
      </c>
      <c r="E549" t="s">
        <v>25</v>
      </c>
      <c r="F549" t="s">
        <v>26</v>
      </c>
      <c r="G549" t="s">
        <v>116</v>
      </c>
      <c r="H549" t="s">
        <v>117</v>
      </c>
      <c r="I549" t="s">
        <v>906</v>
      </c>
      <c r="J549" t="s">
        <v>117</v>
      </c>
      <c r="K549" t="s">
        <v>29</v>
      </c>
      <c r="L549">
        <v>20</v>
      </c>
      <c r="N549" s="5">
        <v>0.14249999999999999</v>
      </c>
      <c r="O549" t="s">
        <v>30</v>
      </c>
      <c r="P549" s="5">
        <v>1.2666395E-2</v>
      </c>
      <c r="Q549" s="6">
        <v>0</v>
      </c>
      <c r="R549" s="7">
        <v>0</v>
      </c>
      <c r="S549" s="7">
        <v>1.235932246704257E-3</v>
      </c>
      <c r="T549" s="6">
        <v>0</v>
      </c>
      <c r="U549" s="6">
        <v>0</v>
      </c>
    </row>
    <row r="550" spans="1:21" x14ac:dyDescent="0.3">
      <c r="A550" t="s">
        <v>21</v>
      </c>
      <c r="B550" t="s">
        <v>22</v>
      </c>
      <c r="C550" t="s">
        <v>80</v>
      </c>
      <c r="D550" t="s">
        <v>393</v>
      </c>
      <c r="E550" t="s">
        <v>25</v>
      </c>
      <c r="F550" t="s">
        <v>26</v>
      </c>
      <c r="G550" t="s">
        <v>118</v>
      </c>
      <c r="H550" t="s">
        <v>119</v>
      </c>
      <c r="I550" t="s">
        <v>907</v>
      </c>
      <c r="J550" t="s">
        <v>119</v>
      </c>
      <c r="K550" t="s">
        <v>29</v>
      </c>
      <c r="L550">
        <v>20</v>
      </c>
      <c r="N550" s="5">
        <v>0.32400000000000001</v>
      </c>
      <c r="O550" t="s">
        <v>30</v>
      </c>
      <c r="P550" s="5">
        <v>0.125</v>
      </c>
      <c r="Q550" s="6">
        <v>25.501917519999999</v>
      </c>
      <c r="R550" s="7">
        <v>0</v>
      </c>
      <c r="S550" s="7">
        <v>8.9048709555079723E-4</v>
      </c>
      <c r="T550" s="6">
        <v>0</v>
      </c>
      <c r="U550" s="6">
        <v>2.2709128463360789E-2</v>
      </c>
    </row>
    <row r="551" spans="1:21" x14ac:dyDescent="0.3">
      <c r="A551" t="s">
        <v>21</v>
      </c>
      <c r="B551" t="s">
        <v>22</v>
      </c>
      <c r="C551" t="s">
        <v>80</v>
      </c>
      <c r="D551" t="s">
        <v>393</v>
      </c>
      <c r="E551" t="s">
        <v>25</v>
      </c>
      <c r="F551" t="s">
        <v>26</v>
      </c>
      <c r="G551" t="s">
        <v>120</v>
      </c>
      <c r="H551" t="s">
        <v>121</v>
      </c>
      <c r="I551" t="s">
        <v>121</v>
      </c>
      <c r="J551" t="s">
        <v>121</v>
      </c>
      <c r="K551" t="s">
        <v>29</v>
      </c>
      <c r="L551">
        <v>11</v>
      </c>
      <c r="N551" s="5">
        <v>0</v>
      </c>
      <c r="O551" t="s">
        <v>30</v>
      </c>
      <c r="P551" s="5">
        <v>0</v>
      </c>
      <c r="Q551" s="6">
        <v>0</v>
      </c>
      <c r="R551" s="7">
        <v>0</v>
      </c>
      <c r="S551" s="7">
        <v>0</v>
      </c>
      <c r="T551" s="6">
        <v>0</v>
      </c>
      <c r="U551" s="6">
        <v>0</v>
      </c>
    </row>
    <row r="552" spans="1:21" x14ac:dyDescent="0.3">
      <c r="A552" t="s">
        <v>21</v>
      </c>
      <c r="B552" t="s">
        <v>22</v>
      </c>
      <c r="C552" t="s">
        <v>80</v>
      </c>
      <c r="D552" t="s">
        <v>393</v>
      </c>
      <c r="E552" t="s">
        <v>25</v>
      </c>
      <c r="F552" t="s">
        <v>26</v>
      </c>
      <c r="G552" t="s">
        <v>122</v>
      </c>
      <c r="H552" t="s">
        <v>123</v>
      </c>
      <c r="I552" t="s">
        <v>123</v>
      </c>
      <c r="J552" t="s">
        <v>123</v>
      </c>
      <c r="K552" t="s">
        <v>29</v>
      </c>
      <c r="L552">
        <v>15</v>
      </c>
      <c r="N552" s="5">
        <v>0</v>
      </c>
      <c r="O552" t="s">
        <v>30</v>
      </c>
      <c r="P552" s="5">
        <v>0</v>
      </c>
      <c r="Q552" s="6">
        <v>0</v>
      </c>
      <c r="R552" s="7">
        <v>0</v>
      </c>
      <c r="S552" s="7">
        <v>0</v>
      </c>
      <c r="T552" s="6">
        <v>0</v>
      </c>
      <c r="U552" s="6">
        <v>0</v>
      </c>
    </row>
    <row r="553" spans="1:21" x14ac:dyDescent="0.3">
      <c r="A553" t="s">
        <v>21</v>
      </c>
      <c r="B553" t="s">
        <v>22</v>
      </c>
      <c r="C553" t="s">
        <v>80</v>
      </c>
      <c r="D553" t="s">
        <v>393</v>
      </c>
      <c r="E553" t="s">
        <v>25</v>
      </c>
      <c r="F553" t="s">
        <v>26</v>
      </c>
      <c r="G553" t="s">
        <v>124</v>
      </c>
      <c r="H553" t="s">
        <v>125</v>
      </c>
      <c r="I553" t="s">
        <v>908</v>
      </c>
      <c r="J553" t="s">
        <v>125</v>
      </c>
      <c r="K553" t="s">
        <v>29</v>
      </c>
      <c r="L553">
        <v>20</v>
      </c>
      <c r="N553" s="5">
        <v>0.08</v>
      </c>
      <c r="O553" t="s">
        <v>30</v>
      </c>
      <c r="P553" s="5">
        <v>2.0110282E-2</v>
      </c>
      <c r="Q553" s="6">
        <v>0</v>
      </c>
      <c r="R553" s="7">
        <v>0</v>
      </c>
      <c r="S553" s="7">
        <v>9.9325658201480341E-4</v>
      </c>
      <c r="T553" s="6">
        <v>0</v>
      </c>
      <c r="U553" s="6">
        <v>0</v>
      </c>
    </row>
    <row r="554" spans="1:21" x14ac:dyDescent="0.3">
      <c r="A554" t="s">
        <v>21</v>
      </c>
      <c r="B554" t="s">
        <v>22</v>
      </c>
      <c r="C554" t="s">
        <v>80</v>
      </c>
      <c r="D554" t="s">
        <v>393</v>
      </c>
      <c r="E554" t="s">
        <v>25</v>
      </c>
      <c r="F554" t="s">
        <v>26</v>
      </c>
      <c r="G554" t="s">
        <v>126</v>
      </c>
      <c r="H554" t="s">
        <v>127</v>
      </c>
      <c r="I554" t="s">
        <v>909</v>
      </c>
      <c r="J554" t="s">
        <v>127</v>
      </c>
      <c r="K554" t="s">
        <v>29</v>
      </c>
      <c r="L554">
        <v>20</v>
      </c>
      <c r="N554" s="5">
        <v>0</v>
      </c>
      <c r="O554" t="s">
        <v>30</v>
      </c>
      <c r="P554" s="5">
        <v>0.34482758600000002</v>
      </c>
      <c r="Q554" s="6">
        <v>0</v>
      </c>
      <c r="R554" s="7">
        <v>0</v>
      </c>
      <c r="S554" s="7">
        <v>9.7469850329170917E-4</v>
      </c>
      <c r="T554" s="6">
        <v>0</v>
      </c>
      <c r="U554" s="6">
        <v>0</v>
      </c>
    </row>
    <row r="555" spans="1:21" x14ac:dyDescent="0.3">
      <c r="A555" t="s">
        <v>21</v>
      </c>
      <c r="B555" t="s">
        <v>22</v>
      </c>
      <c r="C555" t="s">
        <v>80</v>
      </c>
      <c r="D555" t="s">
        <v>393</v>
      </c>
      <c r="E555" t="s">
        <v>25</v>
      </c>
      <c r="F555" t="s">
        <v>26</v>
      </c>
      <c r="G555" t="s">
        <v>128</v>
      </c>
      <c r="H555" t="s">
        <v>129</v>
      </c>
      <c r="I555" t="s">
        <v>910</v>
      </c>
      <c r="J555" t="s">
        <v>129</v>
      </c>
      <c r="K555" t="s">
        <v>29</v>
      </c>
      <c r="L555">
        <v>20</v>
      </c>
      <c r="N555" s="5">
        <v>0</v>
      </c>
      <c r="O555" t="s">
        <v>30</v>
      </c>
      <c r="P555" s="5">
        <v>6.4294632000000004E-2</v>
      </c>
      <c r="Q555" s="6">
        <v>0</v>
      </c>
      <c r="R555" s="7">
        <v>0</v>
      </c>
      <c r="S555" s="7">
        <v>1.0118980567622026E-3</v>
      </c>
      <c r="T555" s="6">
        <v>0</v>
      </c>
      <c r="U555" s="6">
        <v>0</v>
      </c>
    </row>
    <row r="556" spans="1:21" x14ac:dyDescent="0.3">
      <c r="A556" t="s">
        <v>21</v>
      </c>
      <c r="B556" t="s">
        <v>22</v>
      </c>
      <c r="C556" t="s">
        <v>80</v>
      </c>
      <c r="D556" t="s">
        <v>393</v>
      </c>
      <c r="E556" t="s">
        <v>25</v>
      </c>
      <c r="F556" t="s">
        <v>26</v>
      </c>
      <c r="G556" t="s">
        <v>130</v>
      </c>
      <c r="H556" t="s">
        <v>131</v>
      </c>
      <c r="I556" t="s">
        <v>911</v>
      </c>
      <c r="J556" t="s">
        <v>131</v>
      </c>
      <c r="K556" t="s">
        <v>29</v>
      </c>
      <c r="L556">
        <v>20</v>
      </c>
      <c r="N556" s="5">
        <v>0</v>
      </c>
      <c r="O556" t="s">
        <v>30</v>
      </c>
      <c r="P556" s="5">
        <v>0.11977468099999999</v>
      </c>
      <c r="Q556" s="6">
        <v>0</v>
      </c>
      <c r="R556" s="7">
        <v>0</v>
      </c>
      <c r="S556" s="7">
        <v>9.8546215397591632E-4</v>
      </c>
      <c r="T556" s="6">
        <v>0</v>
      </c>
      <c r="U556" s="6">
        <v>0</v>
      </c>
    </row>
    <row r="557" spans="1:21" x14ac:dyDescent="0.3">
      <c r="A557" t="s">
        <v>21</v>
      </c>
      <c r="B557" t="s">
        <v>22</v>
      </c>
      <c r="C557" t="s">
        <v>80</v>
      </c>
      <c r="D557" t="s">
        <v>393</v>
      </c>
      <c r="E557" t="s">
        <v>25</v>
      </c>
      <c r="F557" t="s">
        <v>31</v>
      </c>
      <c r="G557" t="s">
        <v>132</v>
      </c>
      <c r="H557" t="s">
        <v>28</v>
      </c>
      <c r="I557" t="s">
        <v>28</v>
      </c>
      <c r="J557" t="s">
        <v>28</v>
      </c>
      <c r="K557" t="s">
        <v>29</v>
      </c>
      <c r="L557">
        <v>20</v>
      </c>
      <c r="N557" s="5">
        <v>0</v>
      </c>
      <c r="O557" t="s">
        <v>30</v>
      </c>
      <c r="P557" s="5">
        <v>0.3</v>
      </c>
      <c r="Q557" s="6">
        <v>0</v>
      </c>
      <c r="R557" s="7">
        <v>0</v>
      </c>
      <c r="S557" s="7">
        <v>2.5742209347103402E-4</v>
      </c>
      <c r="T557" s="6">
        <v>0</v>
      </c>
      <c r="U557" s="6">
        <v>0</v>
      </c>
    </row>
    <row r="558" spans="1:21" x14ac:dyDescent="0.3">
      <c r="A558" t="s">
        <v>21</v>
      </c>
      <c r="B558" t="s">
        <v>22</v>
      </c>
      <c r="C558" t="s">
        <v>80</v>
      </c>
      <c r="D558" t="s">
        <v>393</v>
      </c>
      <c r="E558" t="s">
        <v>25</v>
      </c>
      <c r="F558" t="s">
        <v>31</v>
      </c>
      <c r="G558" t="s">
        <v>133</v>
      </c>
      <c r="H558" t="s">
        <v>84</v>
      </c>
      <c r="I558" t="s">
        <v>84</v>
      </c>
      <c r="J558" t="s">
        <v>84</v>
      </c>
      <c r="K558" t="s">
        <v>29</v>
      </c>
      <c r="L558">
        <v>20</v>
      </c>
      <c r="N558" s="5">
        <v>4.4999999999999998E-2</v>
      </c>
      <c r="O558" t="s">
        <v>30</v>
      </c>
      <c r="P558" s="5">
        <v>0.27085927799999998</v>
      </c>
      <c r="Q558" s="6">
        <v>688.45014560000004</v>
      </c>
      <c r="R558" s="7">
        <v>0</v>
      </c>
      <c r="S558" s="7">
        <v>7.3837165114598287E-4</v>
      </c>
      <c r="T558" s="6">
        <v>0</v>
      </c>
      <c r="U558" s="6">
        <v>0.61305597058686745</v>
      </c>
    </row>
    <row r="559" spans="1:21" x14ac:dyDescent="0.3">
      <c r="A559" t="s">
        <v>21</v>
      </c>
      <c r="B559" t="s">
        <v>22</v>
      </c>
      <c r="C559" t="s">
        <v>80</v>
      </c>
      <c r="D559" t="s">
        <v>393</v>
      </c>
      <c r="E559" t="s">
        <v>25</v>
      </c>
      <c r="F559" t="s">
        <v>31</v>
      </c>
      <c r="G559" t="s">
        <v>134</v>
      </c>
      <c r="H559" t="s">
        <v>86</v>
      </c>
      <c r="I559" t="s">
        <v>86</v>
      </c>
      <c r="J559" t="s">
        <v>86</v>
      </c>
      <c r="K559" t="s">
        <v>29</v>
      </c>
      <c r="L559">
        <v>20</v>
      </c>
      <c r="N559" s="5">
        <v>0</v>
      </c>
      <c r="O559" t="s">
        <v>30</v>
      </c>
      <c r="P559" s="5">
        <v>1.5353205999999999E-2</v>
      </c>
      <c r="Q559" s="6">
        <v>0</v>
      </c>
      <c r="R559" s="7">
        <v>0</v>
      </c>
      <c r="S559" s="7">
        <v>1.2354355249505347E-3</v>
      </c>
      <c r="T559" s="6">
        <v>0</v>
      </c>
      <c r="U559" s="6">
        <v>0</v>
      </c>
    </row>
    <row r="560" spans="1:21" x14ac:dyDescent="0.3">
      <c r="A560" t="s">
        <v>21</v>
      </c>
      <c r="B560" t="s">
        <v>22</v>
      </c>
      <c r="C560" t="s">
        <v>80</v>
      </c>
      <c r="D560" t="s">
        <v>393</v>
      </c>
      <c r="E560" t="s">
        <v>25</v>
      </c>
      <c r="F560" t="s">
        <v>31</v>
      </c>
      <c r="G560" t="s">
        <v>135</v>
      </c>
      <c r="H560" t="s">
        <v>88</v>
      </c>
      <c r="I560" t="s">
        <v>900</v>
      </c>
      <c r="J560" t="s">
        <v>88</v>
      </c>
      <c r="K560" t="s">
        <v>29</v>
      </c>
      <c r="L560">
        <v>20</v>
      </c>
      <c r="N560" s="5">
        <v>0.351348259</v>
      </c>
      <c r="O560" t="s">
        <v>30</v>
      </c>
      <c r="P560" s="5">
        <v>3.9896204999999997E-2</v>
      </c>
      <c r="Q560" s="6">
        <v>697.69322590000002</v>
      </c>
      <c r="R560" s="7">
        <v>0</v>
      </c>
      <c r="S560" s="7">
        <v>2.5155409608354292E-3</v>
      </c>
      <c r="T560" s="6">
        <v>0</v>
      </c>
      <c r="U560" s="6">
        <v>1.7550758878488562</v>
      </c>
    </row>
    <row r="561" spans="1:21" x14ac:dyDescent="0.3">
      <c r="A561" t="s">
        <v>21</v>
      </c>
      <c r="B561" t="s">
        <v>22</v>
      </c>
      <c r="C561" t="s">
        <v>80</v>
      </c>
      <c r="D561" t="s">
        <v>393</v>
      </c>
      <c r="E561" t="s">
        <v>25</v>
      </c>
      <c r="F561" t="s">
        <v>31</v>
      </c>
      <c r="G561" t="s">
        <v>136</v>
      </c>
      <c r="H561" t="s">
        <v>90</v>
      </c>
      <c r="I561" t="s">
        <v>901</v>
      </c>
      <c r="J561" t="s">
        <v>90</v>
      </c>
      <c r="K561" t="s">
        <v>29</v>
      </c>
      <c r="L561">
        <v>20</v>
      </c>
      <c r="N561" s="5">
        <v>0.14625953999999999</v>
      </c>
      <c r="O561" t="s">
        <v>30</v>
      </c>
      <c r="P561" s="5">
        <v>0.33288257799999998</v>
      </c>
      <c r="Q561" s="6">
        <v>2890.7345949999999</v>
      </c>
      <c r="R561" s="7">
        <v>0</v>
      </c>
      <c r="S561" s="7">
        <v>1.114335657679397E-3</v>
      </c>
      <c r="T561" s="6">
        <v>0</v>
      </c>
      <c r="U561" s="6">
        <v>3.2212486360959103</v>
      </c>
    </row>
    <row r="562" spans="1:21" x14ac:dyDescent="0.3">
      <c r="A562" t="s">
        <v>21</v>
      </c>
      <c r="B562" t="s">
        <v>22</v>
      </c>
      <c r="C562" t="s">
        <v>80</v>
      </c>
      <c r="D562" t="s">
        <v>393</v>
      </c>
      <c r="E562" t="s">
        <v>25</v>
      </c>
      <c r="F562" t="s">
        <v>31</v>
      </c>
      <c r="G562" t="s">
        <v>137</v>
      </c>
      <c r="H562" t="s">
        <v>92</v>
      </c>
      <c r="I562" t="s">
        <v>902</v>
      </c>
      <c r="J562" t="s">
        <v>92</v>
      </c>
      <c r="K562" t="s">
        <v>29</v>
      </c>
      <c r="L562">
        <v>20</v>
      </c>
      <c r="N562" s="5">
        <v>5.7245342999999997E-2</v>
      </c>
      <c r="O562" t="s">
        <v>30</v>
      </c>
      <c r="P562" s="5">
        <v>7.7091136000000005E-2</v>
      </c>
      <c r="Q562" s="6">
        <v>222.7227279</v>
      </c>
      <c r="R562" s="7">
        <v>0</v>
      </c>
      <c r="S562" s="7">
        <v>1.7433320002456908E-3</v>
      </c>
      <c r="T562" s="6">
        <v>0</v>
      </c>
      <c r="U562" s="6">
        <v>0.38827965873008374</v>
      </c>
    </row>
    <row r="563" spans="1:21" x14ac:dyDescent="0.3">
      <c r="A563" t="s">
        <v>21</v>
      </c>
      <c r="B563" t="s">
        <v>22</v>
      </c>
      <c r="C563" t="s">
        <v>80</v>
      </c>
      <c r="D563" t="s">
        <v>393</v>
      </c>
      <c r="E563" t="s">
        <v>25</v>
      </c>
      <c r="F563" t="s">
        <v>31</v>
      </c>
      <c r="G563" t="s">
        <v>138</v>
      </c>
      <c r="H563" t="s">
        <v>94</v>
      </c>
      <c r="I563" t="s">
        <v>903</v>
      </c>
      <c r="J563" t="s">
        <v>94</v>
      </c>
      <c r="K563" t="s">
        <v>29</v>
      </c>
      <c r="L563">
        <v>20</v>
      </c>
      <c r="N563" s="5">
        <v>0.142106125</v>
      </c>
      <c r="O563" t="s">
        <v>30</v>
      </c>
      <c r="P563" s="5">
        <v>0.12392528899999999</v>
      </c>
      <c r="Q563" s="6">
        <v>941.33827900000006</v>
      </c>
      <c r="R563" s="7">
        <v>0</v>
      </c>
      <c r="S563" s="7">
        <v>1.3781197233466457E-3</v>
      </c>
      <c r="T563" s="6">
        <v>0</v>
      </c>
      <c r="U563" s="6">
        <v>1.2972768486310877</v>
      </c>
    </row>
    <row r="564" spans="1:21" x14ac:dyDescent="0.3">
      <c r="A564" t="s">
        <v>21</v>
      </c>
      <c r="B564" t="s">
        <v>22</v>
      </c>
      <c r="C564" t="s">
        <v>80</v>
      </c>
      <c r="D564" t="s">
        <v>393</v>
      </c>
      <c r="E564" t="s">
        <v>25</v>
      </c>
      <c r="F564" t="s">
        <v>31</v>
      </c>
      <c r="G564" t="s">
        <v>139</v>
      </c>
      <c r="H564" t="s">
        <v>96</v>
      </c>
      <c r="I564" t="s">
        <v>904</v>
      </c>
      <c r="J564" t="s">
        <v>96</v>
      </c>
      <c r="K564" t="s">
        <v>29</v>
      </c>
      <c r="L564">
        <v>11</v>
      </c>
      <c r="N564" s="5">
        <v>0.22500000000000001</v>
      </c>
      <c r="O564" t="s">
        <v>30</v>
      </c>
      <c r="P564" s="5">
        <v>0.04</v>
      </c>
      <c r="Q564" s="6">
        <v>452.02658009999999</v>
      </c>
      <c r="R564" s="7">
        <v>0</v>
      </c>
      <c r="S564" s="7">
        <v>0</v>
      </c>
      <c r="T564" s="6">
        <v>0</v>
      </c>
      <c r="U564" s="6">
        <v>0</v>
      </c>
    </row>
    <row r="565" spans="1:21" x14ac:dyDescent="0.3">
      <c r="A565" t="s">
        <v>21</v>
      </c>
      <c r="B565" t="s">
        <v>22</v>
      </c>
      <c r="C565" t="s">
        <v>80</v>
      </c>
      <c r="D565" t="s">
        <v>393</v>
      </c>
      <c r="E565" t="s">
        <v>25</v>
      </c>
      <c r="F565" t="s">
        <v>31</v>
      </c>
      <c r="G565" t="s">
        <v>140</v>
      </c>
      <c r="H565" t="s">
        <v>98</v>
      </c>
      <c r="I565" t="s">
        <v>98</v>
      </c>
      <c r="J565" t="s">
        <v>98</v>
      </c>
      <c r="K565" t="s">
        <v>29</v>
      </c>
      <c r="L565">
        <v>11</v>
      </c>
      <c r="N565" s="5">
        <v>5.8799999999999998E-2</v>
      </c>
      <c r="O565" t="s">
        <v>30</v>
      </c>
      <c r="P565" s="5">
        <v>1.1673269E-2</v>
      </c>
      <c r="Q565" s="6">
        <v>33.33977333</v>
      </c>
      <c r="R565" s="7">
        <v>0</v>
      </c>
      <c r="S565" s="7">
        <v>1.4394844983950964E-3</v>
      </c>
      <c r="T565" s="6">
        <v>0</v>
      </c>
      <c r="U565" s="6">
        <v>4.7992086888541265E-2</v>
      </c>
    </row>
    <row r="566" spans="1:21" x14ac:dyDescent="0.3">
      <c r="A566" t="s">
        <v>21</v>
      </c>
      <c r="B566" t="s">
        <v>22</v>
      </c>
      <c r="C566" t="s">
        <v>80</v>
      </c>
      <c r="D566" t="s">
        <v>393</v>
      </c>
      <c r="E566" t="s">
        <v>25</v>
      </c>
      <c r="F566" t="s">
        <v>31</v>
      </c>
      <c r="G566" t="s">
        <v>141</v>
      </c>
      <c r="H566" t="s">
        <v>100</v>
      </c>
      <c r="I566" t="s">
        <v>100</v>
      </c>
      <c r="J566" t="s">
        <v>100</v>
      </c>
      <c r="K566" t="s">
        <v>29</v>
      </c>
      <c r="L566">
        <v>20</v>
      </c>
      <c r="N566" s="5">
        <v>1.8525E-2</v>
      </c>
      <c r="O566" t="s">
        <v>30</v>
      </c>
      <c r="P566" s="5">
        <v>0.1</v>
      </c>
      <c r="Q566" s="6">
        <v>95.453196689999999</v>
      </c>
      <c r="R566" s="7">
        <v>0</v>
      </c>
      <c r="S566" s="7">
        <v>1.1093120403056951E-3</v>
      </c>
      <c r="T566" s="6">
        <v>0</v>
      </c>
      <c r="U566" s="6">
        <v>0.10588738037388472</v>
      </c>
    </row>
    <row r="567" spans="1:21" x14ac:dyDescent="0.3">
      <c r="A567" t="s">
        <v>21</v>
      </c>
      <c r="B567" t="s">
        <v>22</v>
      </c>
      <c r="C567" t="s">
        <v>80</v>
      </c>
      <c r="D567" t="s">
        <v>393</v>
      </c>
      <c r="E567" t="s">
        <v>25</v>
      </c>
      <c r="F567" t="s">
        <v>31</v>
      </c>
      <c r="G567" t="s">
        <v>142</v>
      </c>
      <c r="H567" t="s">
        <v>102</v>
      </c>
      <c r="I567" t="s">
        <v>102</v>
      </c>
      <c r="J567" t="s">
        <v>102</v>
      </c>
      <c r="K567" t="s">
        <v>29</v>
      </c>
      <c r="L567">
        <v>11</v>
      </c>
      <c r="N567" s="5">
        <v>0.02</v>
      </c>
      <c r="O567" t="s">
        <v>30</v>
      </c>
      <c r="P567" s="5">
        <v>1.72E-2</v>
      </c>
      <c r="Q567" s="6">
        <v>16.714779490000002</v>
      </c>
      <c r="R567" s="7">
        <v>0</v>
      </c>
      <c r="S567" s="7">
        <v>0</v>
      </c>
      <c r="T567" s="6">
        <v>0</v>
      </c>
      <c r="U567" s="6">
        <v>0</v>
      </c>
    </row>
    <row r="568" spans="1:21" x14ac:dyDescent="0.3">
      <c r="A568" t="s">
        <v>21</v>
      </c>
      <c r="B568" t="s">
        <v>22</v>
      </c>
      <c r="C568" t="s">
        <v>80</v>
      </c>
      <c r="D568" t="s">
        <v>393</v>
      </c>
      <c r="E568" t="s">
        <v>25</v>
      </c>
      <c r="F568" t="s">
        <v>31</v>
      </c>
      <c r="G568" t="s">
        <v>143</v>
      </c>
      <c r="H568" t="s">
        <v>104</v>
      </c>
      <c r="I568" t="s">
        <v>104</v>
      </c>
      <c r="J568" t="s">
        <v>104</v>
      </c>
      <c r="K568" t="s">
        <v>29</v>
      </c>
      <c r="L568">
        <v>15</v>
      </c>
      <c r="N568" s="5">
        <v>9.9449999999999997E-2</v>
      </c>
      <c r="O568" t="s">
        <v>30</v>
      </c>
      <c r="P568" s="5">
        <v>6.2445599999999997E-3</v>
      </c>
      <c r="Q568" s="6">
        <v>30.144027340000001</v>
      </c>
      <c r="R568" s="7">
        <v>0</v>
      </c>
      <c r="S568" s="7">
        <v>9.2577893529988229E-4</v>
      </c>
      <c r="T568" s="6">
        <v>0</v>
      </c>
      <c r="U568" s="6">
        <v>2.7906705536475743E-2</v>
      </c>
    </row>
    <row r="569" spans="1:21" x14ac:dyDescent="0.3">
      <c r="A569" t="s">
        <v>21</v>
      </c>
      <c r="B569" t="s">
        <v>22</v>
      </c>
      <c r="C569" t="s">
        <v>80</v>
      </c>
      <c r="D569" t="s">
        <v>393</v>
      </c>
      <c r="E569" t="s">
        <v>25</v>
      </c>
      <c r="F569" t="s">
        <v>31</v>
      </c>
      <c r="G569" t="s">
        <v>144</v>
      </c>
      <c r="H569" t="s">
        <v>106</v>
      </c>
      <c r="I569" t="s">
        <v>106</v>
      </c>
      <c r="J569" t="s">
        <v>106</v>
      </c>
      <c r="K569" t="s">
        <v>29</v>
      </c>
      <c r="L569">
        <v>11</v>
      </c>
      <c r="N569" s="5">
        <v>9.4999999999999998E-3</v>
      </c>
      <c r="O569" t="s">
        <v>30</v>
      </c>
      <c r="P569" s="5">
        <v>0.15</v>
      </c>
      <c r="Q569" s="6">
        <v>79.506957639999996</v>
      </c>
      <c r="R569" s="7">
        <v>0</v>
      </c>
      <c r="S569" s="7">
        <v>1.3465519417771323E-4</v>
      </c>
      <c r="T569" s="6">
        <v>0</v>
      </c>
      <c r="U569" s="6">
        <v>1.0706024819493421E-2</v>
      </c>
    </row>
    <row r="570" spans="1:21" x14ac:dyDescent="0.3">
      <c r="A570" t="s">
        <v>21</v>
      </c>
      <c r="B570" t="s">
        <v>22</v>
      </c>
      <c r="C570" t="s">
        <v>80</v>
      </c>
      <c r="D570" t="s">
        <v>393</v>
      </c>
      <c r="E570" t="s">
        <v>25</v>
      </c>
      <c r="F570" t="s">
        <v>31</v>
      </c>
      <c r="G570" t="s">
        <v>145</v>
      </c>
      <c r="H570" t="s">
        <v>108</v>
      </c>
      <c r="I570" t="s">
        <v>108</v>
      </c>
      <c r="J570" t="s">
        <v>108</v>
      </c>
      <c r="K570" t="s">
        <v>29</v>
      </c>
      <c r="L570">
        <v>2</v>
      </c>
      <c r="M570" t="s">
        <v>109</v>
      </c>
      <c r="N570" s="5">
        <v>0</v>
      </c>
      <c r="O570" t="s">
        <v>30</v>
      </c>
      <c r="P570" s="5">
        <v>0.05</v>
      </c>
      <c r="Q570" s="6">
        <v>0</v>
      </c>
      <c r="R570" s="7">
        <v>0</v>
      </c>
      <c r="S570" s="7">
        <v>8.9048709555079734E-4</v>
      </c>
      <c r="T570" s="6">
        <v>0</v>
      </c>
      <c r="U570" s="6">
        <v>0</v>
      </c>
    </row>
    <row r="571" spans="1:21" x14ac:dyDescent="0.3">
      <c r="A571" t="s">
        <v>21</v>
      </c>
      <c r="B571" t="s">
        <v>22</v>
      </c>
      <c r="C571" t="s">
        <v>80</v>
      </c>
      <c r="D571" t="s">
        <v>393</v>
      </c>
      <c r="E571" t="s">
        <v>25</v>
      </c>
      <c r="F571" t="s">
        <v>31</v>
      </c>
      <c r="G571" t="s">
        <v>146</v>
      </c>
      <c r="H571" t="s">
        <v>111</v>
      </c>
      <c r="I571" t="s">
        <v>111</v>
      </c>
      <c r="J571" t="s">
        <v>111</v>
      </c>
      <c r="K571" t="s">
        <v>29</v>
      </c>
      <c r="L571">
        <v>20</v>
      </c>
      <c r="N571" s="5">
        <v>6.7500000000000004E-4</v>
      </c>
      <c r="O571" t="s">
        <v>30</v>
      </c>
      <c r="P571" s="5">
        <v>0.146537695</v>
      </c>
      <c r="Q571" s="6">
        <v>5.5109197889999999</v>
      </c>
      <c r="R571" s="7">
        <v>0</v>
      </c>
      <c r="S571" s="7">
        <v>8.9048709555079712E-4</v>
      </c>
      <c r="T571" s="6">
        <v>0</v>
      </c>
      <c r="U571" s="6">
        <v>4.9074029567200217E-3</v>
      </c>
    </row>
    <row r="572" spans="1:21" x14ac:dyDescent="0.3">
      <c r="A572" t="s">
        <v>21</v>
      </c>
      <c r="B572" t="s">
        <v>22</v>
      </c>
      <c r="C572" t="s">
        <v>80</v>
      </c>
      <c r="D572" t="s">
        <v>393</v>
      </c>
      <c r="E572" t="s">
        <v>25</v>
      </c>
      <c r="F572" t="s">
        <v>31</v>
      </c>
      <c r="G572" t="s">
        <v>147</v>
      </c>
      <c r="H572" t="s">
        <v>115</v>
      </c>
      <c r="I572" t="s">
        <v>905</v>
      </c>
      <c r="J572" t="s">
        <v>115</v>
      </c>
      <c r="K572" t="s">
        <v>29</v>
      </c>
      <c r="L572">
        <v>20</v>
      </c>
      <c r="N572" s="5">
        <v>0.19</v>
      </c>
      <c r="O572" t="s">
        <v>30</v>
      </c>
      <c r="P572" s="5">
        <v>3.4727490999999999E-2</v>
      </c>
      <c r="Q572" s="6">
        <v>323.81080659999998</v>
      </c>
      <c r="R572" s="7">
        <v>0</v>
      </c>
      <c r="S572" s="7">
        <v>1.2803658725243116E-3</v>
      </c>
      <c r="T572" s="6">
        <v>0</v>
      </c>
      <c r="U572" s="6">
        <v>0.41459630592521007</v>
      </c>
    </row>
    <row r="573" spans="1:21" x14ac:dyDescent="0.3">
      <c r="A573" t="s">
        <v>21</v>
      </c>
      <c r="B573" t="s">
        <v>22</v>
      </c>
      <c r="C573" t="s">
        <v>80</v>
      </c>
      <c r="D573" t="s">
        <v>393</v>
      </c>
      <c r="E573" t="s">
        <v>25</v>
      </c>
      <c r="F573" t="s">
        <v>31</v>
      </c>
      <c r="G573" t="s">
        <v>148</v>
      </c>
      <c r="H573" t="s">
        <v>117</v>
      </c>
      <c r="I573" t="s">
        <v>906</v>
      </c>
      <c r="J573" t="s">
        <v>117</v>
      </c>
      <c r="K573" t="s">
        <v>29</v>
      </c>
      <c r="L573">
        <v>20</v>
      </c>
      <c r="N573" s="5">
        <v>0.14249999999999999</v>
      </c>
      <c r="O573" t="s">
        <v>30</v>
      </c>
      <c r="P573" s="5">
        <v>1.7848102000000001E-2</v>
      </c>
      <c r="Q573" s="6">
        <v>123.8953796</v>
      </c>
      <c r="R573" s="7">
        <v>0</v>
      </c>
      <c r="S573" s="7">
        <v>1.235932246704257E-3</v>
      </c>
      <c r="T573" s="6">
        <v>0</v>
      </c>
      <c r="U573" s="6">
        <v>0.15312629486530477</v>
      </c>
    </row>
    <row r="574" spans="1:21" x14ac:dyDescent="0.3">
      <c r="A574" t="s">
        <v>21</v>
      </c>
      <c r="B574" t="s">
        <v>22</v>
      </c>
      <c r="C574" t="s">
        <v>80</v>
      </c>
      <c r="D574" t="s">
        <v>393</v>
      </c>
      <c r="E574" t="s">
        <v>25</v>
      </c>
      <c r="F574" t="s">
        <v>31</v>
      </c>
      <c r="G574" t="s">
        <v>149</v>
      </c>
      <c r="H574" t="s">
        <v>119</v>
      </c>
      <c r="I574" t="s">
        <v>907</v>
      </c>
      <c r="J574" t="s">
        <v>119</v>
      </c>
      <c r="K574" t="s">
        <v>29</v>
      </c>
      <c r="L574">
        <v>20</v>
      </c>
      <c r="N574" s="5">
        <v>0.32400000000000001</v>
      </c>
      <c r="O574" t="s">
        <v>30</v>
      </c>
      <c r="P574" s="5">
        <v>0.125</v>
      </c>
      <c r="Q574" s="6">
        <v>2256.2282049999999</v>
      </c>
      <c r="R574" s="7">
        <v>0</v>
      </c>
      <c r="S574" s="7">
        <v>8.9048709555079723E-4</v>
      </c>
      <c r="T574" s="6">
        <v>0</v>
      </c>
      <c r="U574" s="6">
        <v>2.0091421011702386</v>
      </c>
    </row>
    <row r="575" spans="1:21" x14ac:dyDescent="0.3">
      <c r="A575" t="s">
        <v>21</v>
      </c>
      <c r="B575" t="s">
        <v>22</v>
      </c>
      <c r="C575" t="s">
        <v>80</v>
      </c>
      <c r="D575" t="s">
        <v>393</v>
      </c>
      <c r="E575" t="s">
        <v>25</v>
      </c>
      <c r="F575" t="s">
        <v>31</v>
      </c>
      <c r="G575" t="s">
        <v>150</v>
      </c>
      <c r="H575" t="s">
        <v>121</v>
      </c>
      <c r="I575" t="s">
        <v>121</v>
      </c>
      <c r="J575" t="s">
        <v>121</v>
      </c>
      <c r="K575" t="s">
        <v>29</v>
      </c>
      <c r="L575">
        <v>11</v>
      </c>
      <c r="N575" s="5">
        <v>0.140833333</v>
      </c>
      <c r="O575" t="s">
        <v>30</v>
      </c>
      <c r="P575" s="5">
        <v>0.12</v>
      </c>
      <c r="Q575" s="6">
        <v>887.44894469999997</v>
      </c>
      <c r="R575" s="7">
        <v>0</v>
      </c>
      <c r="S575" s="7">
        <v>8.9048709555079712E-4</v>
      </c>
      <c r="T575" s="6">
        <v>0</v>
      </c>
      <c r="U575" s="6">
        <v>0.7902618332155229</v>
      </c>
    </row>
    <row r="576" spans="1:21" x14ac:dyDescent="0.3">
      <c r="A576" t="s">
        <v>21</v>
      </c>
      <c r="B576" t="s">
        <v>22</v>
      </c>
      <c r="C576" t="s">
        <v>80</v>
      </c>
      <c r="D576" t="s">
        <v>393</v>
      </c>
      <c r="E576" t="s">
        <v>25</v>
      </c>
      <c r="F576" t="s">
        <v>31</v>
      </c>
      <c r="G576" t="s">
        <v>151</v>
      </c>
      <c r="H576" t="s">
        <v>123</v>
      </c>
      <c r="I576" t="s">
        <v>123</v>
      </c>
      <c r="J576" t="s">
        <v>123</v>
      </c>
      <c r="K576" t="s">
        <v>29</v>
      </c>
      <c r="L576">
        <v>15</v>
      </c>
      <c r="N576" s="5">
        <v>0</v>
      </c>
      <c r="O576" t="s">
        <v>30</v>
      </c>
      <c r="P576" s="5">
        <v>2.0452499999999998E-2</v>
      </c>
      <c r="Q576" s="6">
        <v>0</v>
      </c>
      <c r="R576" s="7">
        <v>0</v>
      </c>
      <c r="S576" s="7">
        <v>8.9048709555079723E-4</v>
      </c>
      <c r="T576" s="6">
        <v>0</v>
      </c>
      <c r="U576" s="6">
        <v>0</v>
      </c>
    </row>
    <row r="577" spans="1:21" x14ac:dyDescent="0.3">
      <c r="A577" t="s">
        <v>21</v>
      </c>
      <c r="B577" t="s">
        <v>22</v>
      </c>
      <c r="C577" t="s">
        <v>80</v>
      </c>
      <c r="D577" t="s">
        <v>393</v>
      </c>
      <c r="E577" t="s">
        <v>25</v>
      </c>
      <c r="F577" t="s">
        <v>31</v>
      </c>
      <c r="G577" t="s">
        <v>152</v>
      </c>
      <c r="H577" t="s">
        <v>125</v>
      </c>
      <c r="I577" t="s">
        <v>908</v>
      </c>
      <c r="J577" t="s">
        <v>125</v>
      </c>
      <c r="K577" t="s">
        <v>29</v>
      </c>
      <c r="L577">
        <v>20</v>
      </c>
      <c r="N577" s="5">
        <v>3.9038694999999998E-2</v>
      </c>
      <c r="O577" t="s">
        <v>30</v>
      </c>
      <c r="P577" s="5">
        <v>2.0110282E-2</v>
      </c>
      <c r="Q577" s="6">
        <v>38.273900930000003</v>
      </c>
      <c r="R577" s="7">
        <v>0</v>
      </c>
      <c r="S577" s="7">
        <v>9.9325658201480341E-4</v>
      </c>
      <c r="T577" s="6">
        <v>0</v>
      </c>
      <c r="U577" s="6">
        <v>3.8015804018105011E-2</v>
      </c>
    </row>
    <row r="578" spans="1:21" x14ac:dyDescent="0.3">
      <c r="A578" t="s">
        <v>21</v>
      </c>
      <c r="B578" t="s">
        <v>22</v>
      </c>
      <c r="C578" t="s">
        <v>80</v>
      </c>
      <c r="D578" t="s">
        <v>393</v>
      </c>
      <c r="E578" t="s">
        <v>25</v>
      </c>
      <c r="F578" t="s">
        <v>31</v>
      </c>
      <c r="G578" t="s">
        <v>153</v>
      </c>
      <c r="H578" t="s">
        <v>127</v>
      </c>
      <c r="I578" t="s">
        <v>909</v>
      </c>
      <c r="J578" t="s">
        <v>127</v>
      </c>
      <c r="K578" t="s">
        <v>29</v>
      </c>
      <c r="L578">
        <v>20</v>
      </c>
      <c r="N578" s="5">
        <v>1.6251060000000001E-2</v>
      </c>
      <c r="O578" t="s">
        <v>30</v>
      </c>
      <c r="P578" s="5">
        <v>0.34482758600000002</v>
      </c>
      <c r="Q578" s="6">
        <v>334.59326620000002</v>
      </c>
      <c r="R578" s="7">
        <v>0</v>
      </c>
      <c r="S578" s="7">
        <v>9.7469850329170917E-4</v>
      </c>
      <c r="T578" s="6">
        <v>0</v>
      </c>
      <c r="U578" s="6">
        <v>0.32612755577662444</v>
      </c>
    </row>
    <row r="579" spans="1:21" x14ac:dyDescent="0.3">
      <c r="A579" t="s">
        <v>21</v>
      </c>
      <c r="B579" t="s">
        <v>22</v>
      </c>
      <c r="C579" t="s">
        <v>80</v>
      </c>
      <c r="D579" t="s">
        <v>393</v>
      </c>
      <c r="E579" t="s">
        <v>25</v>
      </c>
      <c r="F579" t="s">
        <v>31</v>
      </c>
      <c r="G579" t="s">
        <v>154</v>
      </c>
      <c r="H579" t="s">
        <v>129</v>
      </c>
      <c r="I579" t="s">
        <v>910</v>
      </c>
      <c r="J579" t="s">
        <v>129</v>
      </c>
      <c r="K579" t="s">
        <v>29</v>
      </c>
      <c r="L579">
        <v>20</v>
      </c>
      <c r="N579" s="5">
        <v>6.3605939999999998E-3</v>
      </c>
      <c r="O579" t="s">
        <v>30</v>
      </c>
      <c r="P579" s="5">
        <v>6.4294632000000004E-2</v>
      </c>
      <c r="Q579" s="6">
        <v>20.548090219999999</v>
      </c>
      <c r="R579" s="7">
        <v>0</v>
      </c>
      <c r="S579" s="7">
        <v>1.0118980567622026E-3</v>
      </c>
      <c r="T579" s="6">
        <v>0</v>
      </c>
      <c r="U579" s="6">
        <v>2.0792572563792418E-2</v>
      </c>
    </row>
    <row r="580" spans="1:21" x14ac:dyDescent="0.3">
      <c r="A580" t="s">
        <v>21</v>
      </c>
      <c r="B580" t="s">
        <v>22</v>
      </c>
      <c r="C580" t="s">
        <v>80</v>
      </c>
      <c r="D580" t="s">
        <v>393</v>
      </c>
      <c r="E580" t="s">
        <v>25</v>
      </c>
      <c r="F580" t="s">
        <v>31</v>
      </c>
      <c r="G580" t="s">
        <v>155</v>
      </c>
      <c r="H580" t="s">
        <v>131</v>
      </c>
      <c r="I580" t="s">
        <v>911</v>
      </c>
      <c r="J580" t="s">
        <v>131</v>
      </c>
      <c r="K580" t="s">
        <v>29</v>
      </c>
      <c r="L580">
        <v>20</v>
      </c>
      <c r="N580" s="5">
        <v>1.5789569E-2</v>
      </c>
      <c r="O580" t="s">
        <v>30</v>
      </c>
      <c r="P580" s="5">
        <v>0.11977468099999999</v>
      </c>
      <c r="Q580" s="6">
        <v>97.631437129999995</v>
      </c>
      <c r="R580" s="7">
        <v>0</v>
      </c>
      <c r="S580" s="7">
        <v>9.8546215397591632E-4</v>
      </c>
      <c r="T580" s="6">
        <v>0</v>
      </c>
      <c r="U580" s="6">
        <v>9.6212086329894045E-2</v>
      </c>
    </row>
    <row r="581" spans="1:21" x14ac:dyDescent="0.3">
      <c r="A581" t="s">
        <v>21</v>
      </c>
      <c r="B581" t="s">
        <v>22</v>
      </c>
      <c r="C581" t="s">
        <v>80</v>
      </c>
      <c r="D581" t="s">
        <v>393</v>
      </c>
      <c r="E581" t="s">
        <v>25</v>
      </c>
      <c r="F581" t="s">
        <v>31</v>
      </c>
      <c r="G581" t="s">
        <v>156</v>
      </c>
      <c r="H581" t="s">
        <v>157</v>
      </c>
      <c r="I581" t="s">
        <v>912</v>
      </c>
      <c r="J581" t="s">
        <v>157</v>
      </c>
      <c r="K581" t="s">
        <v>29</v>
      </c>
      <c r="L581">
        <v>11</v>
      </c>
      <c r="N581" s="5">
        <v>0.20799999999999999</v>
      </c>
      <c r="O581" t="s">
        <v>30</v>
      </c>
      <c r="P581" s="5">
        <v>0.09</v>
      </c>
      <c r="Q581" s="6">
        <v>962.79278280000005</v>
      </c>
      <c r="R581" s="7">
        <v>0</v>
      </c>
      <c r="S581" s="7">
        <v>8.9048709555079723E-4</v>
      </c>
      <c r="T581" s="6">
        <v>0</v>
      </c>
      <c r="U581" s="6">
        <v>0.85735454877284156</v>
      </c>
    </row>
    <row r="582" spans="1:21" x14ac:dyDescent="0.3">
      <c r="A582" t="s">
        <v>21</v>
      </c>
      <c r="B582" t="s">
        <v>22</v>
      </c>
      <c r="C582" t="s">
        <v>34</v>
      </c>
      <c r="D582" t="s">
        <v>394</v>
      </c>
      <c r="E582" t="s">
        <v>25</v>
      </c>
      <c r="F582" t="s">
        <v>26</v>
      </c>
      <c r="G582" t="s">
        <v>36</v>
      </c>
      <c r="H582" t="s">
        <v>28</v>
      </c>
      <c r="I582" t="s">
        <v>28</v>
      </c>
      <c r="J582" t="s">
        <v>28</v>
      </c>
      <c r="K582" t="s">
        <v>29</v>
      </c>
      <c r="L582">
        <v>20</v>
      </c>
      <c r="N582" s="5">
        <v>0</v>
      </c>
      <c r="O582" t="s">
        <v>30</v>
      </c>
      <c r="P582" s="5">
        <v>0.3</v>
      </c>
      <c r="Q582" s="6">
        <v>0</v>
      </c>
      <c r="R582" s="7">
        <v>3.6816310603171592E-4</v>
      </c>
      <c r="S582" s="7">
        <v>1.1165464820805937E-4</v>
      </c>
      <c r="T582" s="6">
        <v>0</v>
      </c>
      <c r="U582" s="6">
        <v>0</v>
      </c>
    </row>
    <row r="583" spans="1:21" x14ac:dyDescent="0.3">
      <c r="A583" t="s">
        <v>21</v>
      </c>
      <c r="B583" t="s">
        <v>22</v>
      </c>
      <c r="C583" t="s">
        <v>34</v>
      </c>
      <c r="D583" t="s">
        <v>394</v>
      </c>
      <c r="E583" t="s">
        <v>25</v>
      </c>
      <c r="F583" t="s">
        <v>26</v>
      </c>
      <c r="G583" t="s">
        <v>37</v>
      </c>
      <c r="H583" t="s">
        <v>38</v>
      </c>
      <c r="I583" t="s">
        <v>38</v>
      </c>
      <c r="J583" t="s">
        <v>38</v>
      </c>
      <c r="K583" t="s">
        <v>29</v>
      </c>
      <c r="L583">
        <v>5</v>
      </c>
      <c r="N583" s="5">
        <v>0.22500000000000001</v>
      </c>
      <c r="O583" t="s">
        <v>30</v>
      </c>
      <c r="P583" s="5">
        <v>2.3657109999999999E-2</v>
      </c>
      <c r="Q583" s="6">
        <v>441.44515710000002</v>
      </c>
      <c r="R583" s="7">
        <v>1.1015087511623278E-4</v>
      </c>
      <c r="S583" s="7">
        <v>8.5949592175893486E-5</v>
      </c>
      <c r="T583" s="6">
        <v>4.8625570370387866E-2</v>
      </c>
      <c r="U583" s="6">
        <v>3.7942031220768231E-2</v>
      </c>
    </row>
    <row r="584" spans="1:21" x14ac:dyDescent="0.3">
      <c r="A584" t="s">
        <v>21</v>
      </c>
      <c r="B584" t="s">
        <v>22</v>
      </c>
      <c r="C584" t="s">
        <v>34</v>
      </c>
      <c r="D584" t="s">
        <v>394</v>
      </c>
      <c r="E584" t="s">
        <v>25</v>
      </c>
      <c r="F584" t="s">
        <v>31</v>
      </c>
      <c r="G584" t="s">
        <v>39</v>
      </c>
      <c r="H584" t="s">
        <v>28</v>
      </c>
      <c r="I584" t="s">
        <v>28</v>
      </c>
      <c r="J584" t="s">
        <v>28</v>
      </c>
      <c r="K584" t="s">
        <v>29</v>
      </c>
      <c r="L584">
        <v>20</v>
      </c>
      <c r="N584" s="5">
        <v>0</v>
      </c>
      <c r="O584" t="s">
        <v>30</v>
      </c>
      <c r="P584" s="5">
        <v>0.3</v>
      </c>
      <c r="Q584" s="6">
        <v>0</v>
      </c>
      <c r="R584" s="7">
        <v>3.6816310603171592E-4</v>
      </c>
      <c r="S584" s="7">
        <v>1.1165464820805937E-4</v>
      </c>
      <c r="T584" s="6">
        <v>0</v>
      </c>
      <c r="U584" s="6">
        <v>0</v>
      </c>
    </row>
    <row r="585" spans="1:21" x14ac:dyDescent="0.3">
      <c r="A585" t="s">
        <v>21</v>
      </c>
      <c r="B585" t="s">
        <v>22</v>
      </c>
      <c r="C585" t="s">
        <v>34</v>
      </c>
      <c r="D585" t="s">
        <v>394</v>
      </c>
      <c r="E585" t="s">
        <v>25</v>
      </c>
      <c r="F585" t="s">
        <v>31</v>
      </c>
      <c r="G585" t="s">
        <v>40</v>
      </c>
      <c r="H585" t="s">
        <v>38</v>
      </c>
      <c r="I585" t="s">
        <v>38</v>
      </c>
      <c r="J585" t="s">
        <v>38</v>
      </c>
      <c r="K585" t="s">
        <v>29</v>
      </c>
      <c r="L585">
        <v>5</v>
      </c>
      <c r="N585" s="5">
        <v>0.22500000000000001</v>
      </c>
      <c r="O585" t="s">
        <v>30</v>
      </c>
      <c r="P585" s="5">
        <v>2.3657109999999999E-2</v>
      </c>
      <c r="Q585" s="6">
        <v>41204.324690000001</v>
      </c>
      <c r="R585" s="7">
        <v>1.1015087511623278E-4</v>
      </c>
      <c r="S585" s="7">
        <v>8.5949592175893486E-5</v>
      </c>
      <c r="T585" s="6">
        <v>4.5386924231768973</v>
      </c>
      <c r="U585" s="6">
        <v>3.5414949029885987</v>
      </c>
    </row>
    <row r="586" spans="1:21" x14ac:dyDescent="0.3">
      <c r="A586" t="s">
        <v>21</v>
      </c>
      <c r="B586" t="s">
        <v>22</v>
      </c>
      <c r="C586" t="s">
        <v>34</v>
      </c>
      <c r="D586" t="s">
        <v>394</v>
      </c>
      <c r="E586" t="s">
        <v>25</v>
      </c>
      <c r="F586" t="s">
        <v>41</v>
      </c>
      <c r="G586" t="s">
        <v>395</v>
      </c>
      <c r="H586" t="s">
        <v>396</v>
      </c>
      <c r="I586" t="s">
        <v>931</v>
      </c>
      <c r="J586" t="s">
        <v>396</v>
      </c>
      <c r="K586" t="s">
        <v>44</v>
      </c>
      <c r="L586">
        <v>9</v>
      </c>
      <c r="M586" t="s">
        <v>394</v>
      </c>
      <c r="N586" s="5">
        <v>0.61</v>
      </c>
      <c r="O586" t="s">
        <v>30</v>
      </c>
      <c r="P586" s="5">
        <v>0.59884667599999997</v>
      </c>
      <c r="Q586" s="6">
        <v>4455261.0180000002</v>
      </c>
      <c r="R586" s="7">
        <v>1.3251409109216183E-4</v>
      </c>
      <c r="S586" s="7">
        <v>9.5621253421995789E-5</v>
      </c>
      <c r="T586" s="6">
        <v>590.38486437860968</v>
      </c>
      <c r="U586" s="6">
        <v>426.01764286331695</v>
      </c>
    </row>
    <row r="587" spans="1:21" x14ac:dyDescent="0.3">
      <c r="A587" t="s">
        <v>21</v>
      </c>
      <c r="B587" t="s">
        <v>22</v>
      </c>
      <c r="C587" t="s">
        <v>34</v>
      </c>
      <c r="D587" t="s">
        <v>394</v>
      </c>
      <c r="E587" t="s">
        <v>25</v>
      </c>
      <c r="F587" t="s">
        <v>26</v>
      </c>
      <c r="G587" t="s">
        <v>397</v>
      </c>
      <c r="H587" t="s">
        <v>396</v>
      </c>
      <c r="I587" t="s">
        <v>931</v>
      </c>
      <c r="J587" t="s">
        <v>396</v>
      </c>
      <c r="K587" t="s">
        <v>44</v>
      </c>
      <c r="L587">
        <v>9</v>
      </c>
      <c r="M587" t="s">
        <v>394</v>
      </c>
      <c r="N587" s="5">
        <v>0.61</v>
      </c>
      <c r="O587" t="s">
        <v>30</v>
      </c>
      <c r="P587" s="5">
        <v>0.59884667599999997</v>
      </c>
      <c r="Q587" s="6">
        <v>47731.722999999998</v>
      </c>
      <c r="R587" s="7">
        <v>1.3251409109216183E-4</v>
      </c>
      <c r="S587" s="7">
        <v>9.5621253421995789E-5</v>
      </c>
      <c r="T587" s="6">
        <v>6.3251258896078362</v>
      </c>
      <c r="U587" s="6">
        <v>4.5641671812515048</v>
      </c>
    </row>
    <row r="588" spans="1:21" x14ac:dyDescent="0.3">
      <c r="A588" t="s">
        <v>21</v>
      </c>
      <c r="B588" t="s">
        <v>398</v>
      </c>
      <c r="C588" t="s">
        <v>23</v>
      </c>
      <c r="D588" t="s">
        <v>24</v>
      </c>
      <c r="E588" t="s">
        <v>25</v>
      </c>
      <c r="F588" t="s">
        <v>26</v>
      </c>
      <c r="G588" t="s">
        <v>399</v>
      </c>
      <c r="H588" t="s">
        <v>28</v>
      </c>
      <c r="I588" t="s">
        <v>28</v>
      </c>
      <c r="J588" t="s">
        <v>28</v>
      </c>
      <c r="K588" t="s">
        <v>29</v>
      </c>
      <c r="L588">
        <v>20</v>
      </c>
      <c r="N588" s="5">
        <v>0</v>
      </c>
      <c r="O588" t="s">
        <v>30</v>
      </c>
      <c r="P588" s="5">
        <v>0.3</v>
      </c>
      <c r="Q588" s="6">
        <v>0</v>
      </c>
      <c r="R588" s="7">
        <v>3.6816310603171587E-4</v>
      </c>
      <c r="S588" s="7">
        <v>1.1165464820805937E-4</v>
      </c>
      <c r="T588" s="6">
        <v>0</v>
      </c>
      <c r="U588" s="6">
        <v>0</v>
      </c>
    </row>
    <row r="589" spans="1:21" x14ac:dyDescent="0.3">
      <c r="A589" t="s">
        <v>21</v>
      </c>
      <c r="B589" t="s">
        <v>398</v>
      </c>
      <c r="C589" t="s">
        <v>23</v>
      </c>
      <c r="D589" t="s">
        <v>24</v>
      </c>
      <c r="E589" t="s">
        <v>25</v>
      </c>
      <c r="F589" t="s">
        <v>31</v>
      </c>
      <c r="G589" t="s">
        <v>400</v>
      </c>
      <c r="H589" t="s">
        <v>28</v>
      </c>
      <c r="I589" t="s">
        <v>28</v>
      </c>
      <c r="J589" t="s">
        <v>28</v>
      </c>
      <c r="K589" t="s">
        <v>29</v>
      </c>
      <c r="L589">
        <v>20</v>
      </c>
      <c r="N589" s="5">
        <v>0</v>
      </c>
      <c r="O589" t="s">
        <v>30</v>
      </c>
      <c r="P589" s="5">
        <v>0.3</v>
      </c>
      <c r="Q589" s="6">
        <v>0</v>
      </c>
      <c r="R589" s="7">
        <v>3.6816310603171587E-4</v>
      </c>
      <c r="S589" s="7">
        <v>1.1165464820805937E-4</v>
      </c>
      <c r="T589" s="6">
        <v>0</v>
      </c>
      <c r="U589" s="6">
        <v>0</v>
      </c>
    </row>
    <row r="590" spans="1:21" x14ac:dyDescent="0.3">
      <c r="A590" t="s">
        <v>21</v>
      </c>
      <c r="B590" t="s">
        <v>398</v>
      </c>
      <c r="C590" t="s">
        <v>34</v>
      </c>
      <c r="D590" t="s">
        <v>35</v>
      </c>
      <c r="E590" t="s">
        <v>25</v>
      </c>
      <c r="F590" t="s">
        <v>26</v>
      </c>
      <c r="G590" t="s">
        <v>401</v>
      </c>
      <c r="H590" t="s">
        <v>28</v>
      </c>
      <c r="I590" t="s">
        <v>28</v>
      </c>
      <c r="J590" t="s">
        <v>28</v>
      </c>
      <c r="K590" t="s">
        <v>29</v>
      </c>
      <c r="L590">
        <v>20</v>
      </c>
      <c r="N590" s="5">
        <v>0</v>
      </c>
      <c r="O590" t="s">
        <v>30</v>
      </c>
      <c r="P590" s="5">
        <v>0.3</v>
      </c>
      <c r="Q590" s="6">
        <v>0</v>
      </c>
      <c r="R590" s="7">
        <v>3.6816310603171592E-4</v>
      </c>
      <c r="S590" s="7">
        <v>1.1165464820805938E-4</v>
      </c>
      <c r="T590" s="6">
        <v>0</v>
      </c>
      <c r="U590" s="6">
        <v>0</v>
      </c>
    </row>
    <row r="591" spans="1:21" x14ac:dyDescent="0.3">
      <c r="A591" t="s">
        <v>21</v>
      </c>
      <c r="B591" t="s">
        <v>398</v>
      </c>
      <c r="C591" t="s">
        <v>34</v>
      </c>
      <c r="D591" t="s">
        <v>35</v>
      </c>
      <c r="E591" t="s">
        <v>25</v>
      </c>
      <c r="F591" t="s">
        <v>26</v>
      </c>
      <c r="G591" t="s">
        <v>402</v>
      </c>
      <c r="H591" t="s">
        <v>38</v>
      </c>
      <c r="I591" t="s">
        <v>38</v>
      </c>
      <c r="J591" t="s">
        <v>38</v>
      </c>
      <c r="K591" t="s">
        <v>29</v>
      </c>
      <c r="L591">
        <v>5</v>
      </c>
      <c r="N591" s="5">
        <v>0.9</v>
      </c>
      <c r="O591" t="s">
        <v>30</v>
      </c>
      <c r="P591" s="5">
        <v>4.5749150000000002E-2</v>
      </c>
      <c r="Q591" s="6">
        <v>4657.5936760000004</v>
      </c>
      <c r="R591" s="7">
        <v>1.1015087511623278E-4</v>
      </c>
      <c r="S591" s="7">
        <v>8.5949592175893486E-5</v>
      </c>
      <c r="T591" s="6">
        <v>0.51303801934723159</v>
      </c>
      <c r="U591" s="6">
        <v>0.40031827697322059</v>
      </c>
    </row>
    <row r="592" spans="1:21" x14ac:dyDescent="0.3">
      <c r="A592" t="s">
        <v>21</v>
      </c>
      <c r="B592" t="s">
        <v>398</v>
      </c>
      <c r="C592" t="s">
        <v>34</v>
      </c>
      <c r="D592" t="s">
        <v>35</v>
      </c>
      <c r="E592" t="s">
        <v>25</v>
      </c>
      <c r="F592" t="s">
        <v>31</v>
      </c>
      <c r="G592" t="s">
        <v>403</v>
      </c>
      <c r="H592" t="s">
        <v>28</v>
      </c>
      <c r="I592" t="s">
        <v>28</v>
      </c>
      <c r="J592" t="s">
        <v>28</v>
      </c>
      <c r="K592" t="s">
        <v>29</v>
      </c>
      <c r="L592">
        <v>20</v>
      </c>
      <c r="N592" s="5">
        <v>0</v>
      </c>
      <c r="O592" t="s">
        <v>30</v>
      </c>
      <c r="P592" s="5">
        <v>0.3</v>
      </c>
      <c r="Q592" s="6">
        <v>0</v>
      </c>
      <c r="R592" s="7">
        <v>3.6816310603171592E-4</v>
      </c>
      <c r="S592" s="7">
        <v>1.1165464820805938E-4</v>
      </c>
      <c r="T592" s="6">
        <v>0</v>
      </c>
      <c r="U592" s="6">
        <v>0</v>
      </c>
    </row>
    <row r="593" spans="1:21" x14ac:dyDescent="0.3">
      <c r="A593" t="s">
        <v>21</v>
      </c>
      <c r="B593" t="s">
        <v>398</v>
      </c>
      <c r="C593" t="s">
        <v>34</v>
      </c>
      <c r="D593" t="s">
        <v>35</v>
      </c>
      <c r="E593" t="s">
        <v>25</v>
      </c>
      <c r="F593" t="s">
        <v>31</v>
      </c>
      <c r="G593" t="s">
        <v>404</v>
      </c>
      <c r="H593" t="s">
        <v>38</v>
      </c>
      <c r="I593" t="s">
        <v>38</v>
      </c>
      <c r="J593" t="s">
        <v>38</v>
      </c>
      <c r="K593" t="s">
        <v>29</v>
      </c>
      <c r="L593">
        <v>5</v>
      </c>
      <c r="N593" s="5">
        <v>0.9</v>
      </c>
      <c r="O593" t="s">
        <v>30</v>
      </c>
      <c r="P593" s="5">
        <v>4.5749150000000002E-2</v>
      </c>
      <c r="Q593" s="6">
        <v>434738.03700000001</v>
      </c>
      <c r="R593" s="7">
        <v>1.1015087511623278E-4</v>
      </c>
      <c r="S593" s="7">
        <v>8.5949592175893486E-5</v>
      </c>
      <c r="T593" s="6">
        <v>47.886775221863189</v>
      </c>
      <c r="U593" s="6">
        <v>37.365556983498493</v>
      </c>
    </row>
    <row r="594" spans="1:21" x14ac:dyDescent="0.3">
      <c r="A594" t="s">
        <v>21</v>
      </c>
      <c r="B594" t="s">
        <v>398</v>
      </c>
      <c r="C594" t="s">
        <v>34</v>
      </c>
      <c r="D594" t="s">
        <v>35</v>
      </c>
      <c r="E594" t="s">
        <v>25</v>
      </c>
      <c r="F594" t="s">
        <v>41</v>
      </c>
      <c r="G594" t="s">
        <v>405</v>
      </c>
      <c r="H594" t="s">
        <v>43</v>
      </c>
      <c r="I594" t="s">
        <v>898</v>
      </c>
      <c r="J594" t="s">
        <v>43</v>
      </c>
      <c r="K594" t="s">
        <v>44</v>
      </c>
      <c r="L594">
        <v>6</v>
      </c>
      <c r="M594" t="s">
        <v>35</v>
      </c>
      <c r="N594" s="5">
        <v>0.42</v>
      </c>
      <c r="O594" t="s">
        <v>30</v>
      </c>
      <c r="P594" s="5">
        <v>0.35097493000000002</v>
      </c>
      <c r="Q594" s="6">
        <v>1825521.649</v>
      </c>
      <c r="R594" s="7">
        <v>1.9998069910798222E-4</v>
      </c>
      <c r="S594" s="7">
        <v>1.1963142605964094E-4</v>
      </c>
      <c r="T594" s="6">
        <v>365.06909560377653</v>
      </c>
      <c r="U594" s="6">
        <v>218.38975817261729</v>
      </c>
    </row>
    <row r="595" spans="1:21" x14ac:dyDescent="0.3">
      <c r="A595" t="s">
        <v>21</v>
      </c>
      <c r="B595" t="s">
        <v>398</v>
      </c>
      <c r="C595" t="s">
        <v>34</v>
      </c>
      <c r="D595" t="s">
        <v>35</v>
      </c>
      <c r="E595" t="s">
        <v>25</v>
      </c>
      <c r="F595" t="s">
        <v>26</v>
      </c>
      <c r="G595" t="s">
        <v>406</v>
      </c>
      <c r="H595" t="s">
        <v>43</v>
      </c>
      <c r="I595" t="s">
        <v>898</v>
      </c>
      <c r="J595" t="s">
        <v>43</v>
      </c>
      <c r="K595" t="s">
        <v>44</v>
      </c>
      <c r="L595">
        <v>6</v>
      </c>
      <c r="M595" t="s">
        <v>35</v>
      </c>
      <c r="N595" s="5">
        <v>0.42</v>
      </c>
      <c r="O595" t="s">
        <v>30</v>
      </c>
      <c r="P595" s="5">
        <v>0.35097493000000002</v>
      </c>
      <c r="Q595" s="6">
        <v>19557.842550000001</v>
      </c>
      <c r="R595" s="7">
        <v>1.9998069910798222E-4</v>
      </c>
      <c r="S595" s="7">
        <v>1.1963142605964094E-4</v>
      </c>
      <c r="T595" s="6">
        <v>3.9111910261928418</v>
      </c>
      <c r="U595" s="6">
        <v>2.3397325949064247</v>
      </c>
    </row>
    <row r="596" spans="1:21" x14ac:dyDescent="0.3">
      <c r="A596" t="s">
        <v>21</v>
      </c>
      <c r="B596" t="s">
        <v>398</v>
      </c>
      <c r="C596" t="s">
        <v>46</v>
      </c>
      <c r="D596" t="s">
        <v>47</v>
      </c>
      <c r="E596" t="s">
        <v>25</v>
      </c>
      <c r="F596" t="s">
        <v>26</v>
      </c>
      <c r="G596" t="s">
        <v>407</v>
      </c>
      <c r="H596" t="s">
        <v>28</v>
      </c>
      <c r="I596" t="s">
        <v>28</v>
      </c>
      <c r="J596" t="s">
        <v>28</v>
      </c>
      <c r="K596" t="s">
        <v>29</v>
      </c>
      <c r="L596">
        <v>20</v>
      </c>
      <c r="N596" s="5">
        <v>0</v>
      </c>
      <c r="O596" t="s">
        <v>30</v>
      </c>
      <c r="P596" s="5">
        <v>0.3</v>
      </c>
      <c r="Q596" s="6">
        <v>0</v>
      </c>
      <c r="R596" s="7">
        <v>3.6816310603171587E-4</v>
      </c>
      <c r="S596" s="7">
        <v>1.1165464820805937E-4</v>
      </c>
      <c r="T596" s="6">
        <v>0</v>
      </c>
      <c r="U596" s="6">
        <v>0</v>
      </c>
    </row>
    <row r="597" spans="1:21" x14ac:dyDescent="0.3">
      <c r="A597" t="s">
        <v>21</v>
      </c>
      <c r="B597" t="s">
        <v>398</v>
      </c>
      <c r="C597" t="s">
        <v>46</v>
      </c>
      <c r="D597" t="s">
        <v>47</v>
      </c>
      <c r="E597" t="s">
        <v>25</v>
      </c>
      <c r="F597" t="s">
        <v>26</v>
      </c>
      <c r="G597" t="s">
        <v>408</v>
      </c>
      <c r="H597" t="s">
        <v>50</v>
      </c>
      <c r="I597" t="s">
        <v>50</v>
      </c>
      <c r="J597" t="s">
        <v>50</v>
      </c>
      <c r="K597" t="s">
        <v>29</v>
      </c>
      <c r="L597">
        <v>7</v>
      </c>
      <c r="N597" s="5">
        <v>0.45</v>
      </c>
      <c r="O597" t="s">
        <v>30</v>
      </c>
      <c r="P597" s="5">
        <v>0.05</v>
      </c>
      <c r="Q597" s="6">
        <v>0</v>
      </c>
      <c r="R597" s="7">
        <v>0</v>
      </c>
      <c r="S597" s="7">
        <v>0</v>
      </c>
      <c r="T597" s="6">
        <v>0</v>
      </c>
      <c r="U597" s="6">
        <v>0</v>
      </c>
    </row>
    <row r="598" spans="1:21" x14ac:dyDescent="0.3">
      <c r="A598" t="s">
        <v>21</v>
      </c>
      <c r="B598" t="s">
        <v>398</v>
      </c>
      <c r="C598" t="s">
        <v>46</v>
      </c>
      <c r="D598" t="s">
        <v>47</v>
      </c>
      <c r="E598" t="s">
        <v>25</v>
      </c>
      <c r="F598" t="s">
        <v>26</v>
      </c>
      <c r="G598" t="s">
        <v>409</v>
      </c>
      <c r="H598" t="s">
        <v>52</v>
      </c>
      <c r="I598" t="s">
        <v>899</v>
      </c>
      <c r="J598" t="s">
        <v>52</v>
      </c>
      <c r="K598" t="s">
        <v>29</v>
      </c>
      <c r="L598">
        <v>4</v>
      </c>
      <c r="N598" s="5">
        <v>9.1773810000000001E-3</v>
      </c>
      <c r="O598" t="s">
        <v>30</v>
      </c>
      <c r="P598" s="5">
        <v>2.2117642999999999E-2</v>
      </c>
      <c r="Q598" s="6">
        <v>0</v>
      </c>
      <c r="R598" s="7">
        <v>9.0070861659047996E-5</v>
      </c>
      <c r="S598" s="7">
        <v>1.9388653162790906E-4</v>
      </c>
      <c r="T598" s="6">
        <v>0</v>
      </c>
      <c r="U598" s="6">
        <v>0</v>
      </c>
    </row>
    <row r="599" spans="1:21" x14ac:dyDescent="0.3">
      <c r="A599" t="s">
        <v>21</v>
      </c>
      <c r="B599" t="s">
        <v>398</v>
      </c>
      <c r="C599" t="s">
        <v>46</v>
      </c>
      <c r="D599" t="s">
        <v>47</v>
      </c>
      <c r="E599" t="s">
        <v>25</v>
      </c>
      <c r="F599" t="s">
        <v>26</v>
      </c>
      <c r="G599" t="s">
        <v>410</v>
      </c>
      <c r="H599" t="s">
        <v>54</v>
      </c>
      <c r="I599" t="s">
        <v>54</v>
      </c>
      <c r="J599" t="s">
        <v>54</v>
      </c>
      <c r="K599" t="s">
        <v>29</v>
      </c>
      <c r="L599">
        <v>7</v>
      </c>
      <c r="N599" s="5">
        <v>1.5822619E-2</v>
      </c>
      <c r="O599" t="s">
        <v>30</v>
      </c>
      <c r="P599" s="5">
        <v>0.15265677799999999</v>
      </c>
      <c r="Q599" s="6">
        <v>8.9937749579999995</v>
      </c>
      <c r="R599" s="7">
        <v>9.0070861659047996E-5</v>
      </c>
      <c r="S599" s="7">
        <v>1.9388653162790906E-4</v>
      </c>
      <c r="T599" s="6">
        <v>8.1007706003462818E-4</v>
      </c>
      <c r="U599" s="6">
        <v>1.7437718328485634E-3</v>
      </c>
    </row>
    <row r="600" spans="1:21" x14ac:dyDescent="0.3">
      <c r="A600" t="s">
        <v>21</v>
      </c>
      <c r="B600" t="s">
        <v>398</v>
      </c>
      <c r="C600" t="s">
        <v>46</v>
      </c>
      <c r="D600" t="s">
        <v>47</v>
      </c>
      <c r="E600" t="s">
        <v>25</v>
      </c>
      <c r="F600" t="s">
        <v>26</v>
      </c>
      <c r="G600" t="s">
        <v>411</v>
      </c>
      <c r="H600" t="s">
        <v>56</v>
      </c>
      <c r="I600" t="s">
        <v>56</v>
      </c>
      <c r="J600" t="s">
        <v>56</v>
      </c>
      <c r="K600" t="s">
        <v>29</v>
      </c>
      <c r="L600">
        <v>10</v>
      </c>
      <c r="N600" s="5">
        <v>0.16</v>
      </c>
      <c r="O600" t="s">
        <v>30</v>
      </c>
      <c r="P600" s="5">
        <v>4.4027913000000002E-2</v>
      </c>
      <c r="Q600" s="6">
        <v>0</v>
      </c>
      <c r="R600" s="7">
        <v>9.0070861659047996E-5</v>
      </c>
      <c r="S600" s="7">
        <v>1.9388653162790906E-4</v>
      </c>
      <c r="T600" s="6">
        <v>0</v>
      </c>
      <c r="U600" s="6">
        <v>0</v>
      </c>
    </row>
    <row r="601" spans="1:21" x14ac:dyDescent="0.3">
      <c r="A601" t="s">
        <v>21</v>
      </c>
      <c r="B601" t="s">
        <v>398</v>
      </c>
      <c r="C601" t="s">
        <v>46</v>
      </c>
      <c r="D601" t="s">
        <v>47</v>
      </c>
      <c r="E601" t="s">
        <v>25</v>
      </c>
      <c r="F601" t="s">
        <v>26</v>
      </c>
      <c r="G601" t="s">
        <v>412</v>
      </c>
      <c r="H601" t="s">
        <v>58</v>
      </c>
      <c r="I601" t="s">
        <v>58</v>
      </c>
      <c r="J601" t="s">
        <v>58</v>
      </c>
      <c r="K601" t="s">
        <v>29</v>
      </c>
      <c r="L601">
        <v>9</v>
      </c>
      <c r="N601" s="5">
        <v>0.8</v>
      </c>
      <c r="O601" t="s">
        <v>30</v>
      </c>
      <c r="P601" s="5">
        <v>0.14020038000000001</v>
      </c>
      <c r="Q601" s="6">
        <v>416.61650049999997</v>
      </c>
      <c r="R601" s="7">
        <v>9.0070861659047996E-5</v>
      </c>
      <c r="S601" s="7">
        <v>1.9388653162790906E-4</v>
      </c>
      <c r="T601" s="6">
        <v>3.7525007181412197E-2</v>
      </c>
      <c r="U601" s="6">
        <v>8.0776328300902034E-2</v>
      </c>
    </row>
    <row r="602" spans="1:21" x14ac:dyDescent="0.3">
      <c r="A602" t="s">
        <v>21</v>
      </c>
      <c r="B602" t="s">
        <v>398</v>
      </c>
      <c r="C602" t="s">
        <v>46</v>
      </c>
      <c r="D602" t="s">
        <v>47</v>
      </c>
      <c r="E602" t="s">
        <v>25</v>
      </c>
      <c r="F602" t="s">
        <v>26</v>
      </c>
      <c r="G602" t="s">
        <v>413</v>
      </c>
      <c r="H602" t="s">
        <v>60</v>
      </c>
      <c r="I602" t="s">
        <v>60</v>
      </c>
      <c r="J602" t="s">
        <v>60</v>
      </c>
      <c r="K602" t="s">
        <v>29</v>
      </c>
      <c r="L602">
        <v>13</v>
      </c>
      <c r="N602" s="5">
        <v>0.15</v>
      </c>
      <c r="O602" t="s">
        <v>30</v>
      </c>
      <c r="P602" s="5">
        <v>7.6560914999999993E-2</v>
      </c>
      <c r="Q602" s="6">
        <v>22.253025430000001</v>
      </c>
      <c r="R602" s="7">
        <v>9.0070861659047996E-5</v>
      </c>
      <c r="S602" s="7">
        <v>1.9388653162790906E-4</v>
      </c>
      <c r="T602" s="6">
        <v>2.0043491750008071E-3</v>
      </c>
      <c r="U602" s="6">
        <v>4.3145619188503601E-3</v>
      </c>
    </row>
    <row r="603" spans="1:21" x14ac:dyDescent="0.3">
      <c r="A603" t="s">
        <v>21</v>
      </c>
      <c r="B603" t="s">
        <v>398</v>
      </c>
      <c r="C603" t="s">
        <v>46</v>
      </c>
      <c r="D603" t="s">
        <v>47</v>
      </c>
      <c r="E603" t="s">
        <v>25</v>
      </c>
      <c r="F603" t="s">
        <v>26</v>
      </c>
      <c r="G603" t="s">
        <v>414</v>
      </c>
      <c r="H603" t="s">
        <v>62</v>
      </c>
      <c r="I603" t="s">
        <v>62</v>
      </c>
      <c r="J603" t="s">
        <v>62</v>
      </c>
      <c r="K603" t="s">
        <v>29</v>
      </c>
      <c r="L603">
        <v>10</v>
      </c>
      <c r="N603" s="5">
        <v>0.12</v>
      </c>
      <c r="O603" t="s">
        <v>30</v>
      </c>
      <c r="P603" s="5">
        <v>6.2850589999999998E-2</v>
      </c>
      <c r="Q603" s="6">
        <v>0</v>
      </c>
      <c r="R603" s="7">
        <v>9.0070861659047996E-5</v>
      </c>
      <c r="S603" s="7">
        <v>1.9388653162790903E-4</v>
      </c>
      <c r="T603" s="6">
        <v>0</v>
      </c>
      <c r="U603" s="6">
        <v>0</v>
      </c>
    </row>
    <row r="604" spans="1:21" x14ac:dyDescent="0.3">
      <c r="A604" t="s">
        <v>21</v>
      </c>
      <c r="B604" t="s">
        <v>398</v>
      </c>
      <c r="C604" t="s">
        <v>46</v>
      </c>
      <c r="D604" t="s">
        <v>47</v>
      </c>
      <c r="E604" t="s">
        <v>25</v>
      </c>
      <c r="F604" t="s">
        <v>26</v>
      </c>
      <c r="G604" t="s">
        <v>415</v>
      </c>
      <c r="H604" t="s">
        <v>64</v>
      </c>
      <c r="I604" t="s">
        <v>64</v>
      </c>
      <c r="J604" t="s">
        <v>64</v>
      </c>
      <c r="K604" t="s">
        <v>29</v>
      </c>
      <c r="L604">
        <v>10</v>
      </c>
      <c r="N604" s="5">
        <v>0.18</v>
      </c>
      <c r="O604" t="s">
        <v>30</v>
      </c>
      <c r="P604" s="5">
        <v>1.3775483E-2</v>
      </c>
      <c r="Q604" s="6">
        <v>0</v>
      </c>
      <c r="R604" s="7">
        <v>9.0070861659047996E-5</v>
      </c>
      <c r="S604" s="7">
        <v>1.9388653162790903E-4</v>
      </c>
      <c r="T604" s="6">
        <v>0</v>
      </c>
      <c r="U604" s="6">
        <v>0</v>
      </c>
    </row>
    <row r="605" spans="1:21" x14ac:dyDescent="0.3">
      <c r="A605" t="s">
        <v>21</v>
      </c>
      <c r="B605" t="s">
        <v>398</v>
      </c>
      <c r="C605" t="s">
        <v>46</v>
      </c>
      <c r="D605" t="s">
        <v>47</v>
      </c>
      <c r="E605" t="s">
        <v>25</v>
      </c>
      <c r="F605" t="s">
        <v>26</v>
      </c>
      <c r="G605" t="s">
        <v>416</v>
      </c>
      <c r="H605" t="s">
        <v>66</v>
      </c>
      <c r="I605" t="s">
        <v>66</v>
      </c>
      <c r="J605" t="s">
        <v>66</v>
      </c>
      <c r="K605" t="s">
        <v>29</v>
      </c>
      <c r="L605">
        <v>15</v>
      </c>
      <c r="N605" s="5">
        <v>9.5000000000000001E-2</v>
      </c>
      <c r="O605" t="s">
        <v>30</v>
      </c>
      <c r="P605" s="5">
        <v>0.123</v>
      </c>
      <c r="Q605" s="6">
        <v>38.535461380000001</v>
      </c>
      <c r="R605" s="7">
        <v>9.0070861659047996E-5</v>
      </c>
      <c r="S605" s="7">
        <v>1.9388653162790906E-4</v>
      </c>
      <c r="T605" s="6">
        <v>3.4709222109255669E-3</v>
      </c>
      <c r="U605" s="6">
        <v>7.4715069516494382E-3</v>
      </c>
    </row>
    <row r="606" spans="1:21" x14ac:dyDescent="0.3">
      <c r="A606" t="s">
        <v>21</v>
      </c>
      <c r="B606" t="s">
        <v>398</v>
      </c>
      <c r="C606" t="s">
        <v>46</v>
      </c>
      <c r="D606" t="s">
        <v>47</v>
      </c>
      <c r="E606" t="s">
        <v>25</v>
      </c>
      <c r="F606" t="s">
        <v>31</v>
      </c>
      <c r="G606" t="s">
        <v>417</v>
      </c>
      <c r="H606" t="s">
        <v>28</v>
      </c>
      <c r="I606" t="s">
        <v>28</v>
      </c>
      <c r="J606" t="s">
        <v>28</v>
      </c>
      <c r="K606" t="s">
        <v>29</v>
      </c>
      <c r="L606">
        <v>20</v>
      </c>
      <c r="N606" s="5">
        <v>0</v>
      </c>
      <c r="O606" t="s">
        <v>30</v>
      </c>
      <c r="P606" s="5">
        <v>0.3</v>
      </c>
      <c r="Q606" s="6">
        <v>0</v>
      </c>
      <c r="R606" s="7">
        <v>3.6816310603171587E-4</v>
      </c>
      <c r="S606" s="7">
        <v>1.1165464820805937E-4</v>
      </c>
      <c r="T606" s="6">
        <v>0</v>
      </c>
      <c r="U606" s="6">
        <v>0</v>
      </c>
    </row>
    <row r="607" spans="1:21" x14ac:dyDescent="0.3">
      <c r="A607" t="s">
        <v>21</v>
      </c>
      <c r="B607" t="s">
        <v>398</v>
      </c>
      <c r="C607" t="s">
        <v>46</v>
      </c>
      <c r="D607" t="s">
        <v>47</v>
      </c>
      <c r="E607" t="s">
        <v>25</v>
      </c>
      <c r="F607" t="s">
        <v>31</v>
      </c>
      <c r="G607" t="s">
        <v>418</v>
      </c>
      <c r="H607" t="s">
        <v>50</v>
      </c>
      <c r="I607" t="s">
        <v>50</v>
      </c>
      <c r="J607" t="s">
        <v>50</v>
      </c>
      <c r="K607" t="s">
        <v>29</v>
      </c>
      <c r="L607">
        <v>7</v>
      </c>
      <c r="N607" s="5">
        <v>0.20608042600000001</v>
      </c>
      <c r="O607" t="s">
        <v>30</v>
      </c>
      <c r="P607" s="5">
        <v>0.05</v>
      </c>
      <c r="Q607" s="6">
        <v>3171.3084429999999</v>
      </c>
      <c r="R607" s="7">
        <v>0</v>
      </c>
      <c r="S607" s="7">
        <v>0</v>
      </c>
      <c r="T607" s="6">
        <v>0</v>
      </c>
      <c r="U607" s="6">
        <v>0</v>
      </c>
    </row>
    <row r="608" spans="1:21" x14ac:dyDescent="0.3">
      <c r="A608" t="s">
        <v>21</v>
      </c>
      <c r="B608" t="s">
        <v>398</v>
      </c>
      <c r="C608" t="s">
        <v>46</v>
      </c>
      <c r="D608" t="s">
        <v>47</v>
      </c>
      <c r="E608" t="s">
        <v>25</v>
      </c>
      <c r="F608" t="s">
        <v>31</v>
      </c>
      <c r="G608" t="s">
        <v>419</v>
      </c>
      <c r="H608" t="s">
        <v>52</v>
      </c>
      <c r="I608" t="s">
        <v>899</v>
      </c>
      <c r="J608" t="s">
        <v>52</v>
      </c>
      <c r="K608" t="s">
        <v>29</v>
      </c>
      <c r="L608">
        <v>4</v>
      </c>
      <c r="N608" s="5">
        <v>0</v>
      </c>
      <c r="O608" t="s">
        <v>30</v>
      </c>
      <c r="P608" s="5">
        <v>2.2117642999999999E-2</v>
      </c>
      <c r="Q608" s="6">
        <v>0</v>
      </c>
      <c r="R608" s="7">
        <v>9.0070861659047996E-5</v>
      </c>
      <c r="S608" s="7">
        <v>1.9388653162790906E-4</v>
      </c>
      <c r="T608" s="6">
        <v>0</v>
      </c>
      <c r="U608" s="6">
        <v>0</v>
      </c>
    </row>
    <row r="609" spans="1:21" x14ac:dyDescent="0.3">
      <c r="A609" t="s">
        <v>21</v>
      </c>
      <c r="B609" t="s">
        <v>398</v>
      </c>
      <c r="C609" t="s">
        <v>46</v>
      </c>
      <c r="D609" t="s">
        <v>47</v>
      </c>
      <c r="E609" t="s">
        <v>25</v>
      </c>
      <c r="F609" t="s">
        <v>31</v>
      </c>
      <c r="G609" t="s">
        <v>420</v>
      </c>
      <c r="H609" t="s">
        <v>54</v>
      </c>
      <c r="I609" t="s">
        <v>54</v>
      </c>
      <c r="J609" t="s">
        <v>54</v>
      </c>
      <c r="K609" t="s">
        <v>29</v>
      </c>
      <c r="L609">
        <v>7</v>
      </c>
      <c r="N609" s="5">
        <v>9.1419574000000003E-2</v>
      </c>
      <c r="O609" t="s">
        <v>30</v>
      </c>
      <c r="P609" s="5">
        <v>0.159580371</v>
      </c>
      <c r="Q609" s="6">
        <v>5070.2838279999996</v>
      </c>
      <c r="R609" s="7">
        <v>9.0070861659047996E-5</v>
      </c>
      <c r="S609" s="7">
        <v>1.9388653162790906E-4</v>
      </c>
      <c r="T609" s="6">
        <v>0.45668483324389625</v>
      </c>
      <c r="U609" s="6">
        <v>0.98305974577999777</v>
      </c>
    </row>
    <row r="610" spans="1:21" x14ac:dyDescent="0.3">
      <c r="A610" t="s">
        <v>21</v>
      </c>
      <c r="B610" t="s">
        <v>398</v>
      </c>
      <c r="C610" t="s">
        <v>46</v>
      </c>
      <c r="D610" t="s">
        <v>47</v>
      </c>
      <c r="E610" t="s">
        <v>25</v>
      </c>
      <c r="F610" t="s">
        <v>31</v>
      </c>
      <c r="G610" t="s">
        <v>421</v>
      </c>
      <c r="H610" t="s">
        <v>56</v>
      </c>
      <c r="I610" t="s">
        <v>56</v>
      </c>
      <c r="J610" t="s">
        <v>56</v>
      </c>
      <c r="K610" t="s">
        <v>29</v>
      </c>
      <c r="L610">
        <v>10</v>
      </c>
      <c r="N610" s="5">
        <v>0</v>
      </c>
      <c r="O610" t="s">
        <v>30</v>
      </c>
      <c r="P610" s="5">
        <v>4.4027913000000002E-2</v>
      </c>
      <c r="Q610" s="6">
        <v>0</v>
      </c>
      <c r="R610" s="7">
        <v>9.0070861659047996E-5</v>
      </c>
      <c r="S610" s="7">
        <v>1.9388653162790906E-4</v>
      </c>
      <c r="T610" s="6">
        <v>0</v>
      </c>
      <c r="U610" s="6">
        <v>0</v>
      </c>
    </row>
    <row r="611" spans="1:21" x14ac:dyDescent="0.3">
      <c r="A611" t="s">
        <v>21</v>
      </c>
      <c r="B611" t="s">
        <v>398</v>
      </c>
      <c r="C611" t="s">
        <v>46</v>
      </c>
      <c r="D611" t="s">
        <v>47</v>
      </c>
      <c r="E611" t="s">
        <v>25</v>
      </c>
      <c r="F611" t="s">
        <v>31</v>
      </c>
      <c r="G611" t="s">
        <v>422</v>
      </c>
      <c r="H611" t="s">
        <v>58</v>
      </c>
      <c r="I611" t="s">
        <v>58</v>
      </c>
      <c r="J611" t="s">
        <v>58</v>
      </c>
      <c r="K611" t="s">
        <v>29</v>
      </c>
      <c r="L611">
        <v>9</v>
      </c>
      <c r="N611" s="5">
        <v>0.36</v>
      </c>
      <c r="O611" t="s">
        <v>30</v>
      </c>
      <c r="P611" s="5">
        <v>0.14020038000000001</v>
      </c>
      <c r="Q611" s="6">
        <v>17285.53429</v>
      </c>
      <c r="R611" s="7">
        <v>9.0070861659047996E-5</v>
      </c>
      <c r="S611" s="7">
        <v>1.9388653162790906E-4</v>
      </c>
      <c r="T611" s="6">
        <v>1.5569229677373204</v>
      </c>
      <c r="U611" s="6">
        <v>3.3514322908233916</v>
      </c>
    </row>
    <row r="612" spans="1:21" x14ac:dyDescent="0.3">
      <c r="A612" t="s">
        <v>21</v>
      </c>
      <c r="B612" t="s">
        <v>398</v>
      </c>
      <c r="C612" t="s">
        <v>46</v>
      </c>
      <c r="D612" t="s">
        <v>47</v>
      </c>
      <c r="E612" t="s">
        <v>25</v>
      </c>
      <c r="F612" t="s">
        <v>31</v>
      </c>
      <c r="G612" t="s">
        <v>423</v>
      </c>
      <c r="H612" t="s">
        <v>60</v>
      </c>
      <c r="I612" t="s">
        <v>60</v>
      </c>
      <c r="J612" t="s">
        <v>60</v>
      </c>
      <c r="K612" t="s">
        <v>29</v>
      </c>
      <c r="L612">
        <v>13</v>
      </c>
      <c r="N612" s="5">
        <v>0.33750000000000002</v>
      </c>
      <c r="O612" t="s">
        <v>30</v>
      </c>
      <c r="P612" s="5">
        <v>7.6560914999999993E-2</v>
      </c>
      <c r="Q612" s="6">
        <v>8304.5309909999996</v>
      </c>
      <c r="R612" s="7">
        <v>9.0070861659047996E-5</v>
      </c>
      <c r="S612" s="7">
        <v>1.9388653162790906E-4</v>
      </c>
      <c r="T612" s="6">
        <v>0.74799626203363778</v>
      </c>
      <c r="U612" s="6">
        <v>1.6101367106414723</v>
      </c>
    </row>
    <row r="613" spans="1:21" x14ac:dyDescent="0.3">
      <c r="A613" t="s">
        <v>21</v>
      </c>
      <c r="B613" t="s">
        <v>398</v>
      </c>
      <c r="C613" t="s">
        <v>46</v>
      </c>
      <c r="D613" t="s">
        <v>47</v>
      </c>
      <c r="E613" t="s">
        <v>25</v>
      </c>
      <c r="F613" t="s">
        <v>31</v>
      </c>
      <c r="G613" t="s">
        <v>424</v>
      </c>
      <c r="H613" t="s">
        <v>62</v>
      </c>
      <c r="I613" t="s">
        <v>62</v>
      </c>
      <c r="J613" t="s">
        <v>62</v>
      </c>
      <c r="K613" t="s">
        <v>29</v>
      </c>
      <c r="L613">
        <v>10</v>
      </c>
      <c r="N613" s="5">
        <v>0.27</v>
      </c>
      <c r="O613" t="s">
        <v>30</v>
      </c>
      <c r="P613" s="5">
        <v>6.2850589999999998E-2</v>
      </c>
      <c r="Q613" s="6">
        <v>5312.9769939999996</v>
      </c>
      <c r="R613" s="7">
        <v>9.0070861659047996E-5</v>
      </c>
      <c r="S613" s="7">
        <v>1.9388653162790903E-4</v>
      </c>
      <c r="T613" s="6">
        <v>0.47854441582427865</v>
      </c>
      <c r="U613" s="6">
        <v>1.030114681985534</v>
      </c>
    </row>
    <row r="614" spans="1:21" x14ac:dyDescent="0.3">
      <c r="A614" t="s">
        <v>21</v>
      </c>
      <c r="B614" t="s">
        <v>398</v>
      </c>
      <c r="C614" t="s">
        <v>46</v>
      </c>
      <c r="D614" t="s">
        <v>47</v>
      </c>
      <c r="E614" t="s">
        <v>25</v>
      </c>
      <c r="F614" t="s">
        <v>31</v>
      </c>
      <c r="G614" t="s">
        <v>425</v>
      </c>
      <c r="H614" t="s">
        <v>64</v>
      </c>
      <c r="I614" t="s">
        <v>64</v>
      </c>
      <c r="J614" t="s">
        <v>64</v>
      </c>
      <c r="K614" t="s">
        <v>29</v>
      </c>
      <c r="L614">
        <v>10</v>
      </c>
      <c r="N614" s="5">
        <v>0.40500000000000003</v>
      </c>
      <c r="O614" t="s">
        <v>30</v>
      </c>
      <c r="P614" s="5">
        <v>3.3061159E-2</v>
      </c>
      <c r="Q614" s="6">
        <v>4078.558016</v>
      </c>
      <c r="R614" s="7">
        <v>9.0070861659047996E-5</v>
      </c>
      <c r="S614" s="7">
        <v>1.9388653162790906E-4</v>
      </c>
      <c r="T614" s="6">
        <v>0.36735923482753724</v>
      </c>
      <c r="U614" s="6">
        <v>0.790777467765446</v>
      </c>
    </row>
    <row r="615" spans="1:21" x14ac:dyDescent="0.3">
      <c r="A615" t="s">
        <v>21</v>
      </c>
      <c r="B615" t="s">
        <v>398</v>
      </c>
      <c r="C615" t="s">
        <v>46</v>
      </c>
      <c r="D615" t="s">
        <v>47</v>
      </c>
      <c r="E615" t="s">
        <v>25</v>
      </c>
      <c r="F615" t="s">
        <v>31</v>
      </c>
      <c r="G615" t="s">
        <v>426</v>
      </c>
      <c r="H615" t="s">
        <v>66</v>
      </c>
      <c r="I615" t="s">
        <v>66</v>
      </c>
      <c r="J615" t="s">
        <v>66</v>
      </c>
      <c r="K615" t="s">
        <v>29</v>
      </c>
      <c r="L615">
        <v>15</v>
      </c>
      <c r="N615" s="5">
        <v>9.5000000000000001E-2</v>
      </c>
      <c r="O615" t="s">
        <v>30</v>
      </c>
      <c r="P615" s="5">
        <v>0.123</v>
      </c>
      <c r="Q615" s="6">
        <v>3799.8595329999998</v>
      </c>
      <c r="R615" s="7">
        <v>9.0070861659047996E-5</v>
      </c>
      <c r="S615" s="7">
        <v>1.9388653162790906E-4</v>
      </c>
      <c r="T615" s="6">
        <v>0.34225662232065773</v>
      </c>
      <c r="U615" s="6">
        <v>0.73674158552661617</v>
      </c>
    </row>
    <row r="616" spans="1:21" x14ac:dyDescent="0.3">
      <c r="A616" t="s">
        <v>21</v>
      </c>
      <c r="B616" t="s">
        <v>398</v>
      </c>
      <c r="C616" t="s">
        <v>46</v>
      </c>
      <c r="D616" t="s">
        <v>47</v>
      </c>
      <c r="E616" t="s">
        <v>25</v>
      </c>
      <c r="F616" t="s">
        <v>41</v>
      </c>
      <c r="G616" t="s">
        <v>427</v>
      </c>
      <c r="H616" t="s">
        <v>78</v>
      </c>
      <c r="I616" t="s">
        <v>78</v>
      </c>
      <c r="J616" t="s">
        <v>78</v>
      </c>
      <c r="K616" t="s">
        <v>44</v>
      </c>
      <c r="L616">
        <v>15</v>
      </c>
      <c r="M616" t="s">
        <v>47</v>
      </c>
      <c r="N616" s="5">
        <v>0.10780000000000001</v>
      </c>
      <c r="O616" t="s">
        <v>30</v>
      </c>
      <c r="P616" s="5">
        <v>0.76666666699999997</v>
      </c>
      <c r="Q616" s="6">
        <v>31311.386890000002</v>
      </c>
      <c r="R616" s="7">
        <v>7.4908632086589932E-5</v>
      </c>
      <c r="S616" s="7">
        <v>7.9584751802030951E-5</v>
      </c>
      <c r="T616" s="6">
        <v>2.3454931606638856</v>
      </c>
      <c r="U616" s="6">
        <v>2.4919089542180157</v>
      </c>
    </row>
    <row r="617" spans="1:21" x14ac:dyDescent="0.3">
      <c r="A617" t="s">
        <v>21</v>
      </c>
      <c r="B617" t="s">
        <v>398</v>
      </c>
      <c r="C617" t="s">
        <v>46</v>
      </c>
      <c r="D617" t="s">
        <v>47</v>
      </c>
      <c r="E617" t="s">
        <v>25</v>
      </c>
      <c r="F617" t="s">
        <v>26</v>
      </c>
      <c r="G617" t="s">
        <v>428</v>
      </c>
      <c r="H617" t="s">
        <v>78</v>
      </c>
      <c r="I617" t="s">
        <v>78</v>
      </c>
      <c r="J617" t="s">
        <v>78</v>
      </c>
      <c r="K617" t="s">
        <v>44</v>
      </c>
      <c r="L617">
        <v>15</v>
      </c>
      <c r="M617" t="s">
        <v>47</v>
      </c>
      <c r="N617" s="5">
        <v>0.10780000000000001</v>
      </c>
      <c r="O617" t="s">
        <v>30</v>
      </c>
      <c r="P617" s="5">
        <v>0.76666666699999997</v>
      </c>
      <c r="Q617" s="6">
        <v>335.45654009999998</v>
      </c>
      <c r="R617" s="7">
        <v>7.4908632086589932E-5</v>
      </c>
      <c r="S617" s="7">
        <v>7.9584751802030951E-5</v>
      </c>
      <c r="T617" s="6">
        <v>2.51285905433913E-2</v>
      </c>
      <c r="U617" s="6">
        <v>2.6697225484226542E-2</v>
      </c>
    </row>
    <row r="618" spans="1:21" x14ac:dyDescent="0.3">
      <c r="A618" t="s">
        <v>21</v>
      </c>
      <c r="B618" t="s">
        <v>398</v>
      </c>
      <c r="C618" t="s">
        <v>80</v>
      </c>
      <c r="D618" t="s">
        <v>81</v>
      </c>
      <c r="E618" t="s">
        <v>25</v>
      </c>
      <c r="F618" t="s">
        <v>26</v>
      </c>
      <c r="G618" t="s">
        <v>429</v>
      </c>
      <c r="H618" t="s">
        <v>28</v>
      </c>
      <c r="I618" t="s">
        <v>28</v>
      </c>
      <c r="J618" t="s">
        <v>28</v>
      </c>
      <c r="K618" t="s">
        <v>29</v>
      </c>
      <c r="L618">
        <v>20</v>
      </c>
      <c r="N618" s="5">
        <v>0</v>
      </c>
      <c r="O618" t="s">
        <v>30</v>
      </c>
      <c r="P618" s="5">
        <v>0.3</v>
      </c>
      <c r="Q618" s="6">
        <v>0</v>
      </c>
      <c r="R618" s="7">
        <v>0</v>
      </c>
      <c r="S618" s="7">
        <v>1.931068935849194E-4</v>
      </c>
      <c r="T618" s="6">
        <v>0</v>
      </c>
      <c r="U618" s="6">
        <v>0</v>
      </c>
    </row>
    <row r="619" spans="1:21" x14ac:dyDescent="0.3">
      <c r="A619" t="s">
        <v>21</v>
      </c>
      <c r="B619" t="s">
        <v>398</v>
      </c>
      <c r="C619" t="s">
        <v>80</v>
      </c>
      <c r="D619" t="s">
        <v>81</v>
      </c>
      <c r="E619" t="s">
        <v>25</v>
      </c>
      <c r="F619" t="s">
        <v>26</v>
      </c>
      <c r="G619" t="s">
        <v>430</v>
      </c>
      <c r="H619" t="s">
        <v>84</v>
      </c>
      <c r="I619" t="s">
        <v>84</v>
      </c>
      <c r="J619" t="s">
        <v>84</v>
      </c>
      <c r="K619" t="s">
        <v>29</v>
      </c>
      <c r="L619">
        <v>20</v>
      </c>
      <c r="N619" s="5">
        <v>6.7500000000000004E-2</v>
      </c>
      <c r="O619" t="s">
        <v>30</v>
      </c>
      <c r="P619" s="5">
        <v>0</v>
      </c>
      <c r="Q619" s="6">
        <v>0</v>
      </c>
      <c r="R619" s="7">
        <v>0</v>
      </c>
      <c r="S619" s="7">
        <v>0</v>
      </c>
      <c r="T619" s="6">
        <v>0</v>
      </c>
      <c r="U619" s="6">
        <v>0</v>
      </c>
    </row>
    <row r="620" spans="1:21" x14ac:dyDescent="0.3">
      <c r="A620" t="s">
        <v>21</v>
      </c>
      <c r="B620" t="s">
        <v>398</v>
      </c>
      <c r="C620" t="s">
        <v>80</v>
      </c>
      <c r="D620" t="s">
        <v>81</v>
      </c>
      <c r="E620" t="s">
        <v>25</v>
      </c>
      <c r="F620" t="s">
        <v>26</v>
      </c>
      <c r="G620" t="s">
        <v>431</v>
      </c>
      <c r="H620" t="s">
        <v>86</v>
      </c>
      <c r="I620" t="s">
        <v>86</v>
      </c>
      <c r="J620" t="s">
        <v>86</v>
      </c>
      <c r="K620" t="s">
        <v>29</v>
      </c>
      <c r="L620">
        <v>20</v>
      </c>
      <c r="N620" s="5">
        <v>0</v>
      </c>
      <c r="O620" t="s">
        <v>30</v>
      </c>
      <c r="P620" s="5">
        <v>1.1733814E-2</v>
      </c>
      <c r="Q620" s="6">
        <v>0</v>
      </c>
      <c r="R620" s="7">
        <v>0</v>
      </c>
      <c r="S620" s="7">
        <v>1.2354355249505347E-3</v>
      </c>
      <c r="T620" s="6">
        <v>0</v>
      </c>
      <c r="U620" s="6">
        <v>0</v>
      </c>
    </row>
    <row r="621" spans="1:21" x14ac:dyDescent="0.3">
      <c r="A621" t="s">
        <v>21</v>
      </c>
      <c r="B621" t="s">
        <v>398</v>
      </c>
      <c r="C621" t="s">
        <v>80</v>
      </c>
      <c r="D621" t="s">
        <v>81</v>
      </c>
      <c r="E621" t="s">
        <v>25</v>
      </c>
      <c r="F621" t="s">
        <v>26</v>
      </c>
      <c r="G621" t="s">
        <v>432</v>
      </c>
      <c r="H621" t="s">
        <v>88</v>
      </c>
      <c r="I621" t="s">
        <v>900</v>
      </c>
      <c r="J621" t="s">
        <v>88</v>
      </c>
      <c r="K621" t="s">
        <v>29</v>
      </c>
      <c r="L621">
        <v>20</v>
      </c>
      <c r="N621" s="5">
        <v>0.36</v>
      </c>
      <c r="O621" t="s">
        <v>30</v>
      </c>
      <c r="P621" s="5">
        <v>0.15512195100000001</v>
      </c>
      <c r="Q621" s="6">
        <v>3252.9604420000001</v>
      </c>
      <c r="R621" s="7">
        <v>0</v>
      </c>
      <c r="S621" s="7">
        <v>1.3508533296737609E-3</v>
      </c>
      <c r="T621" s="6">
        <v>0</v>
      </c>
      <c r="U621" s="6">
        <v>4.3942724443727288</v>
      </c>
    </row>
    <row r="622" spans="1:21" x14ac:dyDescent="0.3">
      <c r="A622" t="s">
        <v>21</v>
      </c>
      <c r="B622" t="s">
        <v>398</v>
      </c>
      <c r="C622" t="s">
        <v>80</v>
      </c>
      <c r="D622" t="s">
        <v>81</v>
      </c>
      <c r="E622" t="s">
        <v>25</v>
      </c>
      <c r="F622" t="s">
        <v>26</v>
      </c>
      <c r="G622" t="s">
        <v>433</v>
      </c>
      <c r="H622" t="s">
        <v>90</v>
      </c>
      <c r="I622" t="s">
        <v>901</v>
      </c>
      <c r="J622" t="s">
        <v>90</v>
      </c>
      <c r="K622" t="s">
        <v>29</v>
      </c>
      <c r="L622">
        <v>20</v>
      </c>
      <c r="N622" s="5">
        <v>0</v>
      </c>
      <c r="O622" t="s">
        <v>30</v>
      </c>
      <c r="P622" s="5">
        <v>0.52104097500000002</v>
      </c>
      <c r="Q622" s="6">
        <v>0</v>
      </c>
      <c r="R622" s="7">
        <v>0</v>
      </c>
      <c r="S622" s="7">
        <v>1.0820638138986927E-3</v>
      </c>
      <c r="T622" s="6">
        <v>0</v>
      </c>
      <c r="U622" s="6">
        <v>0</v>
      </c>
    </row>
    <row r="623" spans="1:21" x14ac:dyDescent="0.3">
      <c r="A623" t="s">
        <v>21</v>
      </c>
      <c r="B623" t="s">
        <v>398</v>
      </c>
      <c r="C623" t="s">
        <v>80</v>
      </c>
      <c r="D623" t="s">
        <v>81</v>
      </c>
      <c r="E623" t="s">
        <v>25</v>
      </c>
      <c r="F623" t="s">
        <v>26</v>
      </c>
      <c r="G623" t="s">
        <v>434</v>
      </c>
      <c r="H623" t="s">
        <v>92</v>
      </c>
      <c r="I623" t="s">
        <v>902</v>
      </c>
      <c r="J623" t="s">
        <v>92</v>
      </c>
      <c r="K623" t="s">
        <v>29</v>
      </c>
      <c r="L623">
        <v>20</v>
      </c>
      <c r="N623" s="5">
        <v>0</v>
      </c>
      <c r="O623" t="s">
        <v>30</v>
      </c>
      <c r="P623" s="5">
        <v>0.21699819200000001</v>
      </c>
      <c r="Q623" s="6">
        <v>0</v>
      </c>
      <c r="R623" s="7">
        <v>0</v>
      </c>
      <c r="S623" s="7">
        <v>1.2294205087528098E-3</v>
      </c>
      <c r="T623" s="6">
        <v>0</v>
      </c>
      <c r="U623" s="6">
        <v>0</v>
      </c>
    </row>
    <row r="624" spans="1:21" x14ac:dyDescent="0.3">
      <c r="A624" t="s">
        <v>21</v>
      </c>
      <c r="B624" t="s">
        <v>398</v>
      </c>
      <c r="C624" t="s">
        <v>80</v>
      </c>
      <c r="D624" t="s">
        <v>81</v>
      </c>
      <c r="E624" t="s">
        <v>25</v>
      </c>
      <c r="F624" t="s">
        <v>26</v>
      </c>
      <c r="G624" t="s">
        <v>435</v>
      </c>
      <c r="H624" t="s">
        <v>94</v>
      </c>
      <c r="I624" t="s">
        <v>903</v>
      </c>
      <c r="J624" t="s">
        <v>94</v>
      </c>
      <c r="K624" t="s">
        <v>29</v>
      </c>
      <c r="L624">
        <v>20</v>
      </c>
      <c r="N624" s="5">
        <v>0</v>
      </c>
      <c r="O624" t="s">
        <v>30</v>
      </c>
      <c r="P624" s="5">
        <v>0.28512396699999998</v>
      </c>
      <c r="Q624" s="6">
        <v>0</v>
      </c>
      <c r="R624" s="7">
        <v>0</v>
      </c>
      <c r="S624" s="7">
        <v>1.1140384301340774E-3</v>
      </c>
      <c r="T624" s="6">
        <v>0</v>
      </c>
      <c r="U624" s="6">
        <v>0</v>
      </c>
    </row>
    <row r="625" spans="1:21" x14ac:dyDescent="0.3">
      <c r="A625" t="s">
        <v>21</v>
      </c>
      <c r="B625" t="s">
        <v>398</v>
      </c>
      <c r="C625" t="s">
        <v>80</v>
      </c>
      <c r="D625" t="s">
        <v>81</v>
      </c>
      <c r="E625" t="s">
        <v>25</v>
      </c>
      <c r="F625" t="s">
        <v>26</v>
      </c>
      <c r="G625" t="s">
        <v>436</v>
      </c>
      <c r="H625" t="s">
        <v>96</v>
      </c>
      <c r="I625" t="s">
        <v>904</v>
      </c>
      <c r="J625" t="s">
        <v>96</v>
      </c>
      <c r="K625" t="s">
        <v>29</v>
      </c>
      <c r="L625">
        <v>11</v>
      </c>
      <c r="N625" s="5">
        <v>0.9</v>
      </c>
      <c r="O625" t="s">
        <v>30</v>
      </c>
      <c r="P625" s="5">
        <v>0.04</v>
      </c>
      <c r="Q625" s="6">
        <v>69.954039780000002</v>
      </c>
      <c r="R625" s="7">
        <v>0</v>
      </c>
      <c r="S625" s="7">
        <v>0</v>
      </c>
      <c r="T625" s="6">
        <v>0</v>
      </c>
      <c r="U625" s="6">
        <v>0</v>
      </c>
    </row>
    <row r="626" spans="1:21" x14ac:dyDescent="0.3">
      <c r="A626" t="s">
        <v>21</v>
      </c>
      <c r="B626" t="s">
        <v>398</v>
      </c>
      <c r="C626" t="s">
        <v>80</v>
      </c>
      <c r="D626" t="s">
        <v>81</v>
      </c>
      <c r="E626" t="s">
        <v>25</v>
      </c>
      <c r="F626" t="s">
        <v>26</v>
      </c>
      <c r="G626" t="s">
        <v>437</v>
      </c>
      <c r="H626" t="s">
        <v>98</v>
      </c>
      <c r="I626" t="s">
        <v>98</v>
      </c>
      <c r="J626" t="s">
        <v>98</v>
      </c>
      <c r="K626" t="s">
        <v>29</v>
      </c>
      <c r="L626">
        <v>11</v>
      </c>
      <c r="N626" s="5">
        <v>5.8799999999999998E-2</v>
      </c>
      <c r="O626" t="s">
        <v>30</v>
      </c>
      <c r="P626" s="5">
        <v>0</v>
      </c>
      <c r="Q626" s="6">
        <v>0</v>
      </c>
      <c r="R626" s="7">
        <v>0</v>
      </c>
      <c r="S626" s="7">
        <v>0</v>
      </c>
      <c r="T626" s="6">
        <v>0</v>
      </c>
      <c r="U626" s="6">
        <v>0</v>
      </c>
    </row>
    <row r="627" spans="1:21" x14ac:dyDescent="0.3">
      <c r="A627" t="s">
        <v>21</v>
      </c>
      <c r="B627" t="s">
        <v>398</v>
      </c>
      <c r="C627" t="s">
        <v>80</v>
      </c>
      <c r="D627" t="s">
        <v>81</v>
      </c>
      <c r="E627" t="s">
        <v>25</v>
      </c>
      <c r="F627" t="s">
        <v>26</v>
      </c>
      <c r="G627" t="s">
        <v>438</v>
      </c>
      <c r="H627" t="s">
        <v>100</v>
      </c>
      <c r="I627" t="s">
        <v>100</v>
      </c>
      <c r="J627" t="s">
        <v>100</v>
      </c>
      <c r="K627" t="s">
        <v>29</v>
      </c>
      <c r="L627">
        <v>20</v>
      </c>
      <c r="N627" s="5">
        <v>9.4999999999999998E-3</v>
      </c>
      <c r="O627" t="s">
        <v>30</v>
      </c>
      <c r="P627" s="5">
        <v>0.1</v>
      </c>
      <c r="Q627" s="6">
        <v>48.31688475</v>
      </c>
      <c r="R627" s="7">
        <v>0</v>
      </c>
      <c r="S627" s="7">
        <v>8.3215779668067188E-4</v>
      </c>
      <c r="T627" s="6">
        <v>0</v>
      </c>
      <c r="U627" s="6">
        <v>4.0207272356033955E-2</v>
      </c>
    </row>
    <row r="628" spans="1:21" x14ac:dyDescent="0.3">
      <c r="A628" t="s">
        <v>21</v>
      </c>
      <c r="B628" t="s">
        <v>398</v>
      </c>
      <c r="C628" t="s">
        <v>80</v>
      </c>
      <c r="D628" t="s">
        <v>81</v>
      </c>
      <c r="E628" t="s">
        <v>25</v>
      </c>
      <c r="F628" t="s">
        <v>26</v>
      </c>
      <c r="G628" t="s">
        <v>439</v>
      </c>
      <c r="H628" t="s">
        <v>102</v>
      </c>
      <c r="I628" t="s">
        <v>102</v>
      </c>
      <c r="J628" t="s">
        <v>102</v>
      </c>
      <c r="K628" t="s">
        <v>29</v>
      </c>
      <c r="L628">
        <v>11</v>
      </c>
      <c r="N628" s="5">
        <v>0.02</v>
      </c>
      <c r="O628" t="s">
        <v>30</v>
      </c>
      <c r="P628" s="5">
        <v>1.72E-2</v>
      </c>
      <c r="Q628" s="6">
        <v>0</v>
      </c>
      <c r="R628" s="7">
        <v>0</v>
      </c>
      <c r="S628" s="7">
        <v>0</v>
      </c>
      <c r="T628" s="6">
        <v>0</v>
      </c>
      <c r="U628" s="6">
        <v>0</v>
      </c>
    </row>
    <row r="629" spans="1:21" x14ac:dyDescent="0.3">
      <c r="A629" t="s">
        <v>21</v>
      </c>
      <c r="B629" t="s">
        <v>398</v>
      </c>
      <c r="C629" t="s">
        <v>80</v>
      </c>
      <c r="D629" t="s">
        <v>81</v>
      </c>
      <c r="E629" t="s">
        <v>25</v>
      </c>
      <c r="F629" t="s">
        <v>26</v>
      </c>
      <c r="G629" t="s">
        <v>440</v>
      </c>
      <c r="H629" t="s">
        <v>104</v>
      </c>
      <c r="I629" t="s">
        <v>104</v>
      </c>
      <c r="J629" t="s">
        <v>104</v>
      </c>
      <c r="K629" t="s">
        <v>29</v>
      </c>
      <c r="L629">
        <v>15</v>
      </c>
      <c r="N629" s="5">
        <v>0.40500000000000003</v>
      </c>
      <c r="O629" t="s">
        <v>30</v>
      </c>
      <c r="P629" s="5">
        <v>7.2037079999999996E-3</v>
      </c>
      <c r="Q629" s="6">
        <v>0</v>
      </c>
      <c r="R629" s="7">
        <v>0</v>
      </c>
      <c r="S629" s="7">
        <v>9.2577893529988229E-4</v>
      </c>
      <c r="T629" s="6">
        <v>0</v>
      </c>
      <c r="U629" s="6">
        <v>0</v>
      </c>
    </row>
    <row r="630" spans="1:21" x14ac:dyDescent="0.3">
      <c r="A630" t="s">
        <v>21</v>
      </c>
      <c r="B630" t="s">
        <v>398</v>
      </c>
      <c r="C630" t="s">
        <v>80</v>
      </c>
      <c r="D630" t="s">
        <v>81</v>
      </c>
      <c r="E630" t="s">
        <v>25</v>
      </c>
      <c r="F630" t="s">
        <v>26</v>
      </c>
      <c r="G630" t="s">
        <v>441</v>
      </c>
      <c r="H630" t="s">
        <v>106</v>
      </c>
      <c r="I630" t="s">
        <v>106</v>
      </c>
      <c r="J630" t="s">
        <v>106</v>
      </c>
      <c r="K630" t="s">
        <v>29</v>
      </c>
      <c r="L630">
        <v>11</v>
      </c>
      <c r="N630" s="5">
        <v>2.9081632999999999E-2</v>
      </c>
      <c r="O630" t="s">
        <v>30</v>
      </c>
      <c r="P630" s="5">
        <v>0.15</v>
      </c>
      <c r="Q630" s="6">
        <v>239.9147059</v>
      </c>
      <c r="R630" s="7">
        <v>0</v>
      </c>
      <c r="S630" s="7">
        <v>1.2952420799350073E-4</v>
      </c>
      <c r="T630" s="6">
        <v>0</v>
      </c>
      <c r="U630" s="6">
        <v>3.1074762267691156E-2</v>
      </c>
    </row>
    <row r="631" spans="1:21" x14ac:dyDescent="0.3">
      <c r="A631" t="s">
        <v>21</v>
      </c>
      <c r="B631" t="s">
        <v>398</v>
      </c>
      <c r="C631" t="s">
        <v>80</v>
      </c>
      <c r="D631" t="s">
        <v>81</v>
      </c>
      <c r="E631" t="s">
        <v>25</v>
      </c>
      <c r="F631" t="s">
        <v>26</v>
      </c>
      <c r="G631" t="s">
        <v>442</v>
      </c>
      <c r="H631" t="s">
        <v>111</v>
      </c>
      <c r="I631" t="s">
        <v>111</v>
      </c>
      <c r="J631" t="s">
        <v>111</v>
      </c>
      <c r="K631" t="s">
        <v>29</v>
      </c>
      <c r="L631">
        <v>20</v>
      </c>
      <c r="N631" s="5">
        <v>2.7E-2</v>
      </c>
      <c r="O631" t="s">
        <v>30</v>
      </c>
      <c r="P631" s="5">
        <v>0.146537695</v>
      </c>
      <c r="Q631" s="6">
        <v>216.65130149999999</v>
      </c>
      <c r="R631" s="7">
        <v>0</v>
      </c>
      <c r="S631" s="7">
        <v>8.9048709555079723E-4</v>
      </c>
      <c r="T631" s="6">
        <v>0</v>
      </c>
      <c r="U631" s="6">
        <v>0.19292518822003507</v>
      </c>
    </row>
    <row r="632" spans="1:21" x14ac:dyDescent="0.3">
      <c r="A632" t="s">
        <v>21</v>
      </c>
      <c r="B632" t="s">
        <v>398</v>
      </c>
      <c r="C632" t="s">
        <v>80</v>
      </c>
      <c r="D632" t="s">
        <v>81</v>
      </c>
      <c r="E632" t="s">
        <v>25</v>
      </c>
      <c r="F632" t="s">
        <v>26</v>
      </c>
      <c r="G632" t="s">
        <v>443</v>
      </c>
      <c r="H632" t="s">
        <v>113</v>
      </c>
      <c r="I632" t="s">
        <v>113</v>
      </c>
      <c r="J632" t="s">
        <v>113</v>
      </c>
      <c r="K632" t="s">
        <v>29</v>
      </c>
      <c r="L632">
        <v>20</v>
      </c>
      <c r="N632" s="5">
        <v>1.4999999999999999E-2</v>
      </c>
      <c r="O632" t="s">
        <v>30</v>
      </c>
      <c r="P632" s="5">
        <v>0</v>
      </c>
      <c r="Q632" s="6">
        <v>0</v>
      </c>
      <c r="R632" s="7">
        <v>0</v>
      </c>
      <c r="S632" s="7">
        <v>0</v>
      </c>
      <c r="T632" s="6">
        <v>0</v>
      </c>
      <c r="U632" s="6">
        <v>0</v>
      </c>
    </row>
    <row r="633" spans="1:21" x14ac:dyDescent="0.3">
      <c r="A633" t="s">
        <v>21</v>
      </c>
      <c r="B633" t="s">
        <v>398</v>
      </c>
      <c r="C633" t="s">
        <v>80</v>
      </c>
      <c r="D633" t="s">
        <v>81</v>
      </c>
      <c r="E633" t="s">
        <v>25</v>
      </c>
      <c r="F633" t="s">
        <v>26</v>
      </c>
      <c r="G633" t="s">
        <v>444</v>
      </c>
      <c r="H633" t="s">
        <v>115</v>
      </c>
      <c r="I633" t="s">
        <v>905</v>
      </c>
      <c r="J633" t="s">
        <v>115</v>
      </c>
      <c r="K633" t="s">
        <v>29</v>
      </c>
      <c r="L633">
        <v>20</v>
      </c>
      <c r="N633" s="5">
        <v>0.19</v>
      </c>
      <c r="O633" t="s">
        <v>30</v>
      </c>
      <c r="P633" s="5">
        <v>1.3705263000000001E-2</v>
      </c>
      <c r="Q633" s="6">
        <v>0</v>
      </c>
      <c r="R633" s="7">
        <v>0</v>
      </c>
      <c r="S633" s="7">
        <v>8.0620303115769764E-4</v>
      </c>
      <c r="T633" s="6">
        <v>0</v>
      </c>
      <c r="U633" s="6">
        <v>0</v>
      </c>
    </row>
    <row r="634" spans="1:21" x14ac:dyDescent="0.3">
      <c r="A634" t="s">
        <v>21</v>
      </c>
      <c r="B634" t="s">
        <v>398</v>
      </c>
      <c r="C634" t="s">
        <v>80</v>
      </c>
      <c r="D634" t="s">
        <v>81</v>
      </c>
      <c r="E634" t="s">
        <v>25</v>
      </c>
      <c r="F634" t="s">
        <v>26</v>
      </c>
      <c r="G634" t="s">
        <v>445</v>
      </c>
      <c r="H634" t="s">
        <v>117</v>
      </c>
      <c r="I634" t="s">
        <v>906</v>
      </c>
      <c r="J634" t="s">
        <v>117</v>
      </c>
      <c r="K634" t="s">
        <v>29</v>
      </c>
      <c r="L634">
        <v>20</v>
      </c>
      <c r="N634" s="5">
        <v>0.14249999999999999</v>
      </c>
      <c r="O634" t="s">
        <v>30</v>
      </c>
      <c r="P634" s="5">
        <v>1.4611918999999999E-2</v>
      </c>
      <c r="Q634" s="6">
        <v>0</v>
      </c>
      <c r="R634" s="7">
        <v>0</v>
      </c>
      <c r="S634" s="7">
        <v>1.235932246704257E-3</v>
      </c>
      <c r="T634" s="6">
        <v>0</v>
      </c>
      <c r="U634" s="6">
        <v>0</v>
      </c>
    </row>
    <row r="635" spans="1:21" x14ac:dyDescent="0.3">
      <c r="A635" t="s">
        <v>21</v>
      </c>
      <c r="B635" t="s">
        <v>398</v>
      </c>
      <c r="C635" t="s">
        <v>80</v>
      </c>
      <c r="D635" t="s">
        <v>81</v>
      </c>
      <c r="E635" t="s">
        <v>25</v>
      </c>
      <c r="F635" t="s">
        <v>26</v>
      </c>
      <c r="G635" t="s">
        <v>446</v>
      </c>
      <c r="H635" t="s">
        <v>119</v>
      </c>
      <c r="I635" t="s">
        <v>907</v>
      </c>
      <c r="J635" t="s">
        <v>119</v>
      </c>
      <c r="K635" t="s">
        <v>29</v>
      </c>
      <c r="L635">
        <v>20</v>
      </c>
      <c r="N635" s="5">
        <v>0.54</v>
      </c>
      <c r="O635" t="s">
        <v>30</v>
      </c>
      <c r="P635" s="5">
        <v>0.125</v>
      </c>
      <c r="Q635" s="6">
        <v>3681.5461780000001</v>
      </c>
      <c r="R635" s="7">
        <v>0</v>
      </c>
      <c r="S635" s="7">
        <v>8.9048709555079723E-4</v>
      </c>
      <c r="T635" s="6">
        <v>0</v>
      </c>
      <c r="U635" s="6">
        <v>3.2783693631833586</v>
      </c>
    </row>
    <row r="636" spans="1:21" x14ac:dyDescent="0.3">
      <c r="A636" t="s">
        <v>21</v>
      </c>
      <c r="B636" t="s">
        <v>398</v>
      </c>
      <c r="C636" t="s">
        <v>80</v>
      </c>
      <c r="D636" t="s">
        <v>81</v>
      </c>
      <c r="E636" t="s">
        <v>25</v>
      </c>
      <c r="F636" t="s">
        <v>26</v>
      </c>
      <c r="G636" t="s">
        <v>447</v>
      </c>
      <c r="H636" t="s">
        <v>121</v>
      </c>
      <c r="I636" t="s">
        <v>121</v>
      </c>
      <c r="J636" t="s">
        <v>121</v>
      </c>
      <c r="K636" t="s">
        <v>29</v>
      </c>
      <c r="L636">
        <v>11</v>
      </c>
      <c r="N636" s="5">
        <v>0</v>
      </c>
      <c r="O636" t="s">
        <v>30</v>
      </c>
      <c r="P636" s="5">
        <v>0</v>
      </c>
      <c r="Q636" s="6">
        <v>0</v>
      </c>
      <c r="R636" s="7">
        <v>0</v>
      </c>
      <c r="S636" s="7">
        <v>0</v>
      </c>
      <c r="T636" s="6">
        <v>0</v>
      </c>
      <c r="U636" s="6">
        <v>0</v>
      </c>
    </row>
    <row r="637" spans="1:21" x14ac:dyDescent="0.3">
      <c r="A637" t="s">
        <v>21</v>
      </c>
      <c r="B637" t="s">
        <v>398</v>
      </c>
      <c r="C637" t="s">
        <v>80</v>
      </c>
      <c r="D637" t="s">
        <v>81</v>
      </c>
      <c r="E637" t="s">
        <v>25</v>
      </c>
      <c r="F637" t="s">
        <v>26</v>
      </c>
      <c r="G637" t="s">
        <v>448</v>
      </c>
      <c r="H637" t="s">
        <v>123</v>
      </c>
      <c r="I637" t="s">
        <v>123</v>
      </c>
      <c r="J637" t="s">
        <v>123</v>
      </c>
      <c r="K637" t="s">
        <v>29</v>
      </c>
      <c r="L637">
        <v>15</v>
      </c>
      <c r="N637" s="5">
        <v>0</v>
      </c>
      <c r="O637" t="s">
        <v>30</v>
      </c>
      <c r="P637" s="5">
        <v>0</v>
      </c>
      <c r="Q637" s="6">
        <v>0</v>
      </c>
      <c r="R637" s="7">
        <v>0</v>
      </c>
      <c r="S637" s="7">
        <v>0</v>
      </c>
      <c r="T637" s="6">
        <v>0</v>
      </c>
      <c r="U637" s="6">
        <v>0</v>
      </c>
    </row>
    <row r="638" spans="1:21" x14ac:dyDescent="0.3">
      <c r="A638" t="s">
        <v>21</v>
      </c>
      <c r="B638" t="s">
        <v>398</v>
      </c>
      <c r="C638" t="s">
        <v>80</v>
      </c>
      <c r="D638" t="s">
        <v>81</v>
      </c>
      <c r="E638" t="s">
        <v>25</v>
      </c>
      <c r="F638" t="s">
        <v>26</v>
      </c>
      <c r="G638" t="s">
        <v>449</v>
      </c>
      <c r="H638" t="s">
        <v>125</v>
      </c>
      <c r="I638" t="s">
        <v>908</v>
      </c>
      <c r="J638" t="s">
        <v>125</v>
      </c>
      <c r="K638" t="s">
        <v>29</v>
      </c>
      <c r="L638">
        <v>20</v>
      </c>
      <c r="N638" s="5">
        <v>0.08</v>
      </c>
      <c r="O638" t="s">
        <v>30</v>
      </c>
      <c r="P638" s="5">
        <v>3.3170732000000001E-2</v>
      </c>
      <c r="Q638" s="6">
        <v>0</v>
      </c>
      <c r="R638" s="7">
        <v>0</v>
      </c>
      <c r="S638" s="7">
        <v>1.1044101163005346E-3</v>
      </c>
      <c r="T638" s="6">
        <v>0</v>
      </c>
      <c r="U638" s="6">
        <v>0</v>
      </c>
    </row>
    <row r="639" spans="1:21" x14ac:dyDescent="0.3">
      <c r="A639" t="s">
        <v>21</v>
      </c>
      <c r="B639" t="s">
        <v>398</v>
      </c>
      <c r="C639" t="s">
        <v>80</v>
      </c>
      <c r="D639" t="s">
        <v>81</v>
      </c>
      <c r="E639" t="s">
        <v>25</v>
      </c>
      <c r="F639" t="s">
        <v>26</v>
      </c>
      <c r="G639" t="s">
        <v>450</v>
      </c>
      <c r="H639" t="s">
        <v>127</v>
      </c>
      <c r="I639" t="s">
        <v>909</v>
      </c>
      <c r="J639" t="s">
        <v>127</v>
      </c>
      <c r="K639" t="s">
        <v>29</v>
      </c>
      <c r="L639">
        <v>20</v>
      </c>
      <c r="N639" s="5">
        <v>0</v>
      </c>
      <c r="O639" t="s">
        <v>30</v>
      </c>
      <c r="P639" s="5">
        <v>0.48504983400000001</v>
      </c>
      <c r="Q639" s="6">
        <v>0</v>
      </c>
      <c r="R639" s="7">
        <v>0</v>
      </c>
      <c r="S639" s="7">
        <v>1.0253235912835545E-3</v>
      </c>
      <c r="T639" s="6">
        <v>0</v>
      </c>
      <c r="U639" s="6">
        <v>0</v>
      </c>
    </row>
    <row r="640" spans="1:21" x14ac:dyDescent="0.3">
      <c r="A640" t="s">
        <v>21</v>
      </c>
      <c r="B640" t="s">
        <v>398</v>
      </c>
      <c r="C640" t="s">
        <v>80</v>
      </c>
      <c r="D640" t="s">
        <v>81</v>
      </c>
      <c r="E640" t="s">
        <v>25</v>
      </c>
      <c r="F640" t="s">
        <v>26</v>
      </c>
      <c r="G640" t="s">
        <v>451</v>
      </c>
      <c r="H640" t="s">
        <v>129</v>
      </c>
      <c r="I640" t="s">
        <v>910</v>
      </c>
      <c r="J640" t="s">
        <v>129</v>
      </c>
      <c r="K640" t="s">
        <v>29</v>
      </c>
      <c r="L640">
        <v>20</v>
      </c>
      <c r="N640" s="5">
        <v>0</v>
      </c>
      <c r="O640" t="s">
        <v>30</v>
      </c>
      <c r="P640" s="5">
        <v>0.108499096</v>
      </c>
      <c r="Q640" s="6">
        <v>0</v>
      </c>
      <c r="R640" s="7">
        <v>0</v>
      </c>
      <c r="S640" s="7">
        <v>1.0805851901144099E-3</v>
      </c>
      <c r="T640" s="6">
        <v>0</v>
      </c>
      <c r="U640" s="6">
        <v>0</v>
      </c>
    </row>
    <row r="641" spans="1:21" x14ac:dyDescent="0.3">
      <c r="A641" t="s">
        <v>21</v>
      </c>
      <c r="B641" t="s">
        <v>398</v>
      </c>
      <c r="C641" t="s">
        <v>80</v>
      </c>
      <c r="D641" t="s">
        <v>81</v>
      </c>
      <c r="E641" t="s">
        <v>25</v>
      </c>
      <c r="F641" t="s">
        <v>26</v>
      </c>
      <c r="G641" t="s">
        <v>452</v>
      </c>
      <c r="H641" t="s">
        <v>131</v>
      </c>
      <c r="I641" t="s">
        <v>911</v>
      </c>
      <c r="J641" t="s">
        <v>131</v>
      </c>
      <c r="K641" t="s">
        <v>29</v>
      </c>
      <c r="L641">
        <v>20</v>
      </c>
      <c r="N641" s="5">
        <v>0</v>
      </c>
      <c r="O641" t="s">
        <v>30</v>
      </c>
      <c r="P641" s="5">
        <v>0.19752066099999999</v>
      </c>
      <c r="Q641" s="6">
        <v>0</v>
      </c>
      <c r="R641" s="7">
        <v>0</v>
      </c>
      <c r="S641" s="7">
        <v>1.0314931368229279E-3</v>
      </c>
      <c r="T641" s="6">
        <v>0</v>
      </c>
      <c r="U641" s="6">
        <v>0</v>
      </c>
    </row>
    <row r="642" spans="1:21" x14ac:dyDescent="0.3">
      <c r="A642" t="s">
        <v>21</v>
      </c>
      <c r="B642" t="s">
        <v>398</v>
      </c>
      <c r="C642" t="s">
        <v>80</v>
      </c>
      <c r="D642" t="s">
        <v>81</v>
      </c>
      <c r="E642" t="s">
        <v>25</v>
      </c>
      <c r="F642" t="s">
        <v>26</v>
      </c>
      <c r="G642" t="s">
        <v>453</v>
      </c>
      <c r="H642" t="s">
        <v>157</v>
      </c>
      <c r="I642" t="s">
        <v>912</v>
      </c>
      <c r="J642" t="s">
        <v>157</v>
      </c>
      <c r="K642" t="s">
        <v>29</v>
      </c>
      <c r="L642">
        <v>11</v>
      </c>
      <c r="N642" s="5">
        <v>0.52</v>
      </c>
      <c r="O642" t="s">
        <v>30</v>
      </c>
      <c r="P642" s="5">
        <v>0</v>
      </c>
      <c r="Q642" s="6">
        <v>0</v>
      </c>
      <c r="R642" s="7">
        <v>0</v>
      </c>
      <c r="S642" s="7">
        <v>0</v>
      </c>
      <c r="T642" s="6">
        <v>0</v>
      </c>
      <c r="U642" s="6">
        <v>0</v>
      </c>
    </row>
    <row r="643" spans="1:21" x14ac:dyDescent="0.3">
      <c r="A643" t="s">
        <v>21</v>
      </c>
      <c r="B643" t="s">
        <v>398</v>
      </c>
      <c r="C643" t="s">
        <v>80</v>
      </c>
      <c r="D643" t="s">
        <v>81</v>
      </c>
      <c r="E643" t="s">
        <v>25</v>
      </c>
      <c r="F643" t="s">
        <v>31</v>
      </c>
      <c r="G643" t="s">
        <v>454</v>
      </c>
      <c r="H643" t="s">
        <v>28</v>
      </c>
      <c r="I643" t="s">
        <v>28</v>
      </c>
      <c r="J643" t="s">
        <v>28</v>
      </c>
      <c r="K643" t="s">
        <v>29</v>
      </c>
      <c r="L643">
        <v>20</v>
      </c>
      <c r="N643" s="5">
        <v>0</v>
      </c>
      <c r="O643" t="s">
        <v>30</v>
      </c>
      <c r="P643" s="5">
        <v>0.3</v>
      </c>
      <c r="Q643" s="6">
        <v>0</v>
      </c>
      <c r="R643" s="7">
        <v>0</v>
      </c>
      <c r="S643" s="7">
        <v>1.931068935849194E-4</v>
      </c>
      <c r="T643" s="6">
        <v>0</v>
      </c>
      <c r="U643" s="6">
        <v>0</v>
      </c>
    </row>
    <row r="644" spans="1:21" x14ac:dyDescent="0.3">
      <c r="A644" t="s">
        <v>21</v>
      </c>
      <c r="B644" t="s">
        <v>398</v>
      </c>
      <c r="C644" t="s">
        <v>80</v>
      </c>
      <c r="D644" t="s">
        <v>81</v>
      </c>
      <c r="E644" t="s">
        <v>25</v>
      </c>
      <c r="F644" t="s">
        <v>31</v>
      </c>
      <c r="G644" t="s">
        <v>455</v>
      </c>
      <c r="H644" t="s">
        <v>84</v>
      </c>
      <c r="I644" t="s">
        <v>84</v>
      </c>
      <c r="J644" t="s">
        <v>84</v>
      </c>
      <c r="K644" t="s">
        <v>29</v>
      </c>
      <c r="L644">
        <v>20</v>
      </c>
      <c r="N644" s="5">
        <v>0.15</v>
      </c>
      <c r="O644" t="s">
        <v>30</v>
      </c>
      <c r="P644" s="5">
        <v>0.27939950000000002</v>
      </c>
      <c r="Q644" s="6">
        <v>213053.48139999999</v>
      </c>
      <c r="R644" s="7">
        <v>0</v>
      </c>
      <c r="S644" s="7">
        <v>6.7364494125150257E-4</v>
      </c>
      <c r="T644" s="6">
        <v>0</v>
      </c>
      <c r="U644" s="6">
        <v>189.72137584887182</v>
      </c>
    </row>
    <row r="645" spans="1:21" x14ac:dyDescent="0.3">
      <c r="A645" t="s">
        <v>21</v>
      </c>
      <c r="B645" t="s">
        <v>398</v>
      </c>
      <c r="C645" t="s">
        <v>80</v>
      </c>
      <c r="D645" t="s">
        <v>81</v>
      </c>
      <c r="E645" t="s">
        <v>25</v>
      </c>
      <c r="F645" t="s">
        <v>31</v>
      </c>
      <c r="G645" t="s">
        <v>456</v>
      </c>
      <c r="H645" t="s">
        <v>86</v>
      </c>
      <c r="I645" t="s">
        <v>86</v>
      </c>
      <c r="J645" t="s">
        <v>86</v>
      </c>
      <c r="K645" t="s">
        <v>29</v>
      </c>
      <c r="L645">
        <v>20</v>
      </c>
      <c r="N645" s="5">
        <v>0</v>
      </c>
      <c r="O645" t="s">
        <v>30</v>
      </c>
      <c r="P645" s="5">
        <v>1.7711417E-2</v>
      </c>
      <c r="Q645" s="6">
        <v>0</v>
      </c>
      <c r="R645" s="7">
        <v>0</v>
      </c>
      <c r="S645" s="7">
        <v>1.2354355249505347E-3</v>
      </c>
      <c r="T645" s="6">
        <v>0</v>
      </c>
      <c r="U645" s="6">
        <v>0</v>
      </c>
    </row>
    <row r="646" spans="1:21" x14ac:dyDescent="0.3">
      <c r="A646" t="s">
        <v>21</v>
      </c>
      <c r="B646" t="s">
        <v>398</v>
      </c>
      <c r="C646" t="s">
        <v>80</v>
      </c>
      <c r="D646" t="s">
        <v>81</v>
      </c>
      <c r="E646" t="s">
        <v>25</v>
      </c>
      <c r="F646" t="s">
        <v>31</v>
      </c>
      <c r="G646" t="s">
        <v>457</v>
      </c>
      <c r="H646" t="s">
        <v>88</v>
      </c>
      <c r="I646" t="s">
        <v>900</v>
      </c>
      <c r="J646" t="s">
        <v>88</v>
      </c>
      <c r="K646" t="s">
        <v>29</v>
      </c>
      <c r="L646">
        <v>20</v>
      </c>
      <c r="N646" s="5">
        <v>0.17567412900000001</v>
      </c>
      <c r="O646" t="s">
        <v>30</v>
      </c>
      <c r="P646" s="5">
        <v>0.15512195100000001</v>
      </c>
      <c r="Q646" s="6">
        <v>131491.215</v>
      </c>
      <c r="R646" s="7">
        <v>0</v>
      </c>
      <c r="S646" s="7">
        <v>1.3508533296737609E-3</v>
      </c>
      <c r="T646" s="6">
        <v>0</v>
      </c>
      <c r="U646" s="6">
        <v>177.62534560559837</v>
      </c>
    </row>
    <row r="647" spans="1:21" x14ac:dyDescent="0.3">
      <c r="A647" t="s">
        <v>21</v>
      </c>
      <c r="B647" t="s">
        <v>398</v>
      </c>
      <c r="C647" t="s">
        <v>80</v>
      </c>
      <c r="D647" t="s">
        <v>81</v>
      </c>
      <c r="E647" t="s">
        <v>25</v>
      </c>
      <c r="F647" t="s">
        <v>31</v>
      </c>
      <c r="G647" t="s">
        <v>458</v>
      </c>
      <c r="H647" t="s">
        <v>90</v>
      </c>
      <c r="I647" t="s">
        <v>901</v>
      </c>
      <c r="J647" t="s">
        <v>90</v>
      </c>
      <c r="K647" t="s">
        <v>29</v>
      </c>
      <c r="L647">
        <v>20</v>
      </c>
      <c r="N647" s="5">
        <v>7.3129769999999997E-2</v>
      </c>
      <c r="O647" t="s">
        <v>30</v>
      </c>
      <c r="P647" s="5">
        <v>0.52104097500000002</v>
      </c>
      <c r="Q647" s="6">
        <v>207173.95079999999</v>
      </c>
      <c r="R647" s="7">
        <v>0</v>
      </c>
      <c r="S647" s="7">
        <v>1.0820638138986927E-3</v>
      </c>
      <c r="T647" s="6">
        <v>0</v>
      </c>
      <c r="U647" s="6">
        <v>224.17543534310809</v>
      </c>
    </row>
    <row r="648" spans="1:21" x14ac:dyDescent="0.3">
      <c r="A648" t="s">
        <v>21</v>
      </c>
      <c r="B648" t="s">
        <v>398</v>
      </c>
      <c r="C648" t="s">
        <v>80</v>
      </c>
      <c r="D648" t="s">
        <v>81</v>
      </c>
      <c r="E648" t="s">
        <v>25</v>
      </c>
      <c r="F648" t="s">
        <v>31</v>
      </c>
      <c r="G648" t="s">
        <v>459</v>
      </c>
      <c r="H648" t="s">
        <v>92</v>
      </c>
      <c r="I648" t="s">
        <v>902</v>
      </c>
      <c r="J648" t="s">
        <v>92</v>
      </c>
      <c r="K648" t="s">
        <v>29</v>
      </c>
      <c r="L648">
        <v>20</v>
      </c>
      <c r="N648" s="5">
        <v>2.8622670999999999E-2</v>
      </c>
      <c r="O648" t="s">
        <v>30</v>
      </c>
      <c r="P648" s="5">
        <v>0.21699819200000001</v>
      </c>
      <c r="Q648" s="6">
        <v>30251.322939999998</v>
      </c>
      <c r="R648" s="7">
        <v>0</v>
      </c>
      <c r="S648" s="7">
        <v>1.2294205087528098E-3</v>
      </c>
      <c r="T648" s="6">
        <v>0</v>
      </c>
      <c r="U648" s="6">
        <v>37.191596839340342</v>
      </c>
    </row>
    <row r="649" spans="1:21" x14ac:dyDescent="0.3">
      <c r="A649" t="s">
        <v>21</v>
      </c>
      <c r="B649" t="s">
        <v>398</v>
      </c>
      <c r="C649" t="s">
        <v>80</v>
      </c>
      <c r="D649" t="s">
        <v>81</v>
      </c>
      <c r="E649" t="s">
        <v>25</v>
      </c>
      <c r="F649" t="s">
        <v>31</v>
      </c>
      <c r="G649" t="s">
        <v>460</v>
      </c>
      <c r="H649" t="s">
        <v>94</v>
      </c>
      <c r="I649" t="s">
        <v>903</v>
      </c>
      <c r="J649" t="s">
        <v>94</v>
      </c>
      <c r="K649" t="s">
        <v>29</v>
      </c>
      <c r="L649">
        <v>20</v>
      </c>
      <c r="N649" s="5">
        <v>7.1053062E-2</v>
      </c>
      <c r="O649" t="s">
        <v>30</v>
      </c>
      <c r="P649" s="5">
        <v>0.28512396699999998</v>
      </c>
      <c r="Q649" s="6">
        <v>105117.96980000001</v>
      </c>
      <c r="R649" s="7">
        <v>0</v>
      </c>
      <c r="S649" s="7">
        <v>1.1140384301340774E-3</v>
      </c>
      <c r="T649" s="6">
        <v>0</v>
      </c>
      <c r="U649" s="6">
        <v>117.10545805487337</v>
      </c>
    </row>
    <row r="650" spans="1:21" x14ac:dyDescent="0.3">
      <c r="A650" t="s">
        <v>21</v>
      </c>
      <c r="B650" t="s">
        <v>398</v>
      </c>
      <c r="C650" t="s">
        <v>80</v>
      </c>
      <c r="D650" t="s">
        <v>81</v>
      </c>
      <c r="E650" t="s">
        <v>25</v>
      </c>
      <c r="F650" t="s">
        <v>31</v>
      </c>
      <c r="G650" t="s">
        <v>461</v>
      </c>
      <c r="H650" t="s">
        <v>96</v>
      </c>
      <c r="I650" t="s">
        <v>904</v>
      </c>
      <c r="J650" t="s">
        <v>96</v>
      </c>
      <c r="K650" t="s">
        <v>29</v>
      </c>
      <c r="L650">
        <v>11</v>
      </c>
      <c r="N650" s="5">
        <v>0.9</v>
      </c>
      <c r="O650" t="s">
        <v>30</v>
      </c>
      <c r="P650" s="5">
        <v>0.04</v>
      </c>
      <c r="Q650" s="6">
        <v>136555.7482</v>
      </c>
      <c r="R650" s="7">
        <v>0</v>
      </c>
      <c r="S650" s="7">
        <v>0</v>
      </c>
      <c r="T650" s="6">
        <v>0</v>
      </c>
      <c r="U650" s="6">
        <v>0</v>
      </c>
    </row>
    <row r="651" spans="1:21" x14ac:dyDescent="0.3">
      <c r="A651" t="s">
        <v>21</v>
      </c>
      <c r="B651" t="s">
        <v>398</v>
      </c>
      <c r="C651" t="s">
        <v>80</v>
      </c>
      <c r="D651" t="s">
        <v>81</v>
      </c>
      <c r="E651" t="s">
        <v>25</v>
      </c>
      <c r="F651" t="s">
        <v>31</v>
      </c>
      <c r="G651" t="s">
        <v>462</v>
      </c>
      <c r="H651" t="s">
        <v>98</v>
      </c>
      <c r="I651" t="s">
        <v>98</v>
      </c>
      <c r="J651" t="s">
        <v>98</v>
      </c>
      <c r="K651" t="s">
        <v>29</v>
      </c>
      <c r="L651">
        <v>11</v>
      </c>
      <c r="N651" s="5">
        <v>5.8799999999999998E-2</v>
      </c>
      <c r="O651" t="s">
        <v>30</v>
      </c>
      <c r="P651" s="5">
        <v>7.9760479999999995E-3</v>
      </c>
      <c r="Q651" s="6">
        <v>1707.1093370000001</v>
      </c>
      <c r="R651" s="7">
        <v>0</v>
      </c>
      <c r="S651" s="7">
        <v>1.0798388595965698E-3</v>
      </c>
      <c r="T651" s="6">
        <v>0</v>
      </c>
      <c r="U651" s="6">
        <v>1.8434029996727364</v>
      </c>
    </row>
    <row r="652" spans="1:21" x14ac:dyDescent="0.3">
      <c r="A652" t="s">
        <v>21</v>
      </c>
      <c r="B652" t="s">
        <v>398</v>
      </c>
      <c r="C652" t="s">
        <v>80</v>
      </c>
      <c r="D652" t="s">
        <v>81</v>
      </c>
      <c r="E652" t="s">
        <v>25</v>
      </c>
      <c r="F652" t="s">
        <v>31</v>
      </c>
      <c r="G652" t="s">
        <v>463</v>
      </c>
      <c r="H652" t="s">
        <v>100</v>
      </c>
      <c r="I652" t="s">
        <v>100</v>
      </c>
      <c r="J652" t="s">
        <v>100</v>
      </c>
      <c r="K652" t="s">
        <v>29</v>
      </c>
      <c r="L652">
        <v>20</v>
      </c>
      <c r="N652" s="5">
        <v>9.4999999999999998E-3</v>
      </c>
      <c r="O652" t="s">
        <v>30</v>
      </c>
      <c r="P652" s="5">
        <v>0.1</v>
      </c>
      <c r="Q652" s="6">
        <v>3813.0999839999999</v>
      </c>
      <c r="R652" s="7">
        <v>0</v>
      </c>
      <c r="S652" s="7">
        <v>8.3215779668067188E-4</v>
      </c>
      <c r="T652" s="6">
        <v>0</v>
      </c>
      <c r="U652" s="6">
        <v>3.1731008812085451</v>
      </c>
    </row>
    <row r="653" spans="1:21" x14ac:dyDescent="0.3">
      <c r="A653" t="s">
        <v>21</v>
      </c>
      <c r="B653" t="s">
        <v>398</v>
      </c>
      <c r="C653" t="s">
        <v>80</v>
      </c>
      <c r="D653" t="s">
        <v>81</v>
      </c>
      <c r="E653" t="s">
        <v>25</v>
      </c>
      <c r="F653" t="s">
        <v>31</v>
      </c>
      <c r="G653" t="s">
        <v>464</v>
      </c>
      <c r="H653" t="s">
        <v>102</v>
      </c>
      <c r="I653" t="s">
        <v>102</v>
      </c>
      <c r="J653" t="s">
        <v>102</v>
      </c>
      <c r="K653" t="s">
        <v>29</v>
      </c>
      <c r="L653">
        <v>11</v>
      </c>
      <c r="N653" s="5">
        <v>0.02</v>
      </c>
      <c r="O653" t="s">
        <v>30</v>
      </c>
      <c r="P653" s="5">
        <v>1.72E-2</v>
      </c>
      <c r="Q653" s="6">
        <v>1252.5760760000001</v>
      </c>
      <c r="R653" s="7">
        <v>0</v>
      </c>
      <c r="S653" s="7">
        <v>0</v>
      </c>
      <c r="T653" s="6">
        <v>0</v>
      </c>
      <c r="U653" s="6">
        <v>0</v>
      </c>
    </row>
    <row r="654" spans="1:21" x14ac:dyDescent="0.3">
      <c r="A654" t="s">
        <v>21</v>
      </c>
      <c r="B654" t="s">
        <v>398</v>
      </c>
      <c r="C654" t="s">
        <v>80</v>
      </c>
      <c r="D654" t="s">
        <v>81</v>
      </c>
      <c r="E654" t="s">
        <v>25</v>
      </c>
      <c r="F654" t="s">
        <v>31</v>
      </c>
      <c r="G654" t="s">
        <v>465</v>
      </c>
      <c r="H654" t="s">
        <v>104</v>
      </c>
      <c r="I654" t="s">
        <v>104</v>
      </c>
      <c r="J654" t="s">
        <v>104</v>
      </c>
      <c r="K654" t="s">
        <v>29</v>
      </c>
      <c r="L654">
        <v>15</v>
      </c>
      <c r="N654" s="5">
        <v>0.76500000000000001</v>
      </c>
      <c r="O654" t="s">
        <v>30</v>
      </c>
      <c r="P654" s="5">
        <v>7.2037079999999996E-3</v>
      </c>
      <c r="Q654" s="6">
        <v>20049.800289999999</v>
      </c>
      <c r="R654" s="7">
        <v>0</v>
      </c>
      <c r="S654" s="7">
        <v>9.2577893529988229E-4</v>
      </c>
      <c r="T654" s="6">
        <v>0</v>
      </c>
      <c r="U654" s="6">
        <v>18.561682765451469</v>
      </c>
    </row>
    <row r="655" spans="1:21" x14ac:dyDescent="0.3">
      <c r="A655" t="s">
        <v>21</v>
      </c>
      <c r="B655" t="s">
        <v>398</v>
      </c>
      <c r="C655" t="s">
        <v>80</v>
      </c>
      <c r="D655" t="s">
        <v>81</v>
      </c>
      <c r="E655" t="s">
        <v>25</v>
      </c>
      <c r="F655" t="s">
        <v>31</v>
      </c>
      <c r="G655" t="s">
        <v>466</v>
      </c>
      <c r="H655" t="s">
        <v>106</v>
      </c>
      <c r="I655" t="s">
        <v>106</v>
      </c>
      <c r="J655" t="s">
        <v>106</v>
      </c>
      <c r="K655" t="s">
        <v>29</v>
      </c>
      <c r="L655">
        <v>11</v>
      </c>
      <c r="N655" s="5">
        <v>2.9081632999999999E-2</v>
      </c>
      <c r="O655" t="s">
        <v>30</v>
      </c>
      <c r="P655" s="5">
        <v>0.15</v>
      </c>
      <c r="Q655" s="6">
        <v>20475.12428</v>
      </c>
      <c r="R655" s="7">
        <v>0</v>
      </c>
      <c r="S655" s="7">
        <v>1.1192424700279508E-4</v>
      </c>
      <c r="T655" s="6">
        <v>0</v>
      </c>
      <c r="U655" s="6">
        <v>2.2916628673276467</v>
      </c>
    </row>
    <row r="656" spans="1:21" x14ac:dyDescent="0.3">
      <c r="A656" t="s">
        <v>21</v>
      </c>
      <c r="B656" t="s">
        <v>398</v>
      </c>
      <c r="C656" t="s">
        <v>80</v>
      </c>
      <c r="D656" t="s">
        <v>81</v>
      </c>
      <c r="E656" t="s">
        <v>25</v>
      </c>
      <c r="F656" t="s">
        <v>31</v>
      </c>
      <c r="G656" t="s">
        <v>467</v>
      </c>
      <c r="H656" t="s">
        <v>108</v>
      </c>
      <c r="I656" t="s">
        <v>108</v>
      </c>
      <c r="J656" t="s">
        <v>108</v>
      </c>
      <c r="K656" t="s">
        <v>29</v>
      </c>
      <c r="L656">
        <v>2</v>
      </c>
      <c r="M656" t="s">
        <v>109</v>
      </c>
      <c r="N656" s="5">
        <v>0</v>
      </c>
      <c r="O656" t="s">
        <v>30</v>
      </c>
      <c r="P656" s="5">
        <v>0.05</v>
      </c>
      <c r="Q656" s="6">
        <v>0</v>
      </c>
      <c r="R656" s="7">
        <v>0</v>
      </c>
      <c r="S656" s="7">
        <v>8.9048709555079723E-4</v>
      </c>
      <c r="T656" s="6">
        <v>0</v>
      </c>
      <c r="U656" s="6">
        <v>0</v>
      </c>
    </row>
    <row r="657" spans="1:21" x14ac:dyDescent="0.3">
      <c r="A657" t="s">
        <v>21</v>
      </c>
      <c r="B657" t="s">
        <v>398</v>
      </c>
      <c r="C657" t="s">
        <v>80</v>
      </c>
      <c r="D657" t="s">
        <v>81</v>
      </c>
      <c r="E657" t="s">
        <v>25</v>
      </c>
      <c r="F657" t="s">
        <v>31</v>
      </c>
      <c r="G657" t="s">
        <v>468</v>
      </c>
      <c r="H657" t="s">
        <v>111</v>
      </c>
      <c r="I657" t="s">
        <v>111</v>
      </c>
      <c r="J657" t="s">
        <v>111</v>
      </c>
      <c r="K657" t="s">
        <v>29</v>
      </c>
      <c r="L657">
        <v>20</v>
      </c>
      <c r="N657" s="5">
        <v>2.2499999999999998E-3</v>
      </c>
      <c r="O657" t="s">
        <v>30</v>
      </c>
      <c r="P657" s="5">
        <v>0.146537695</v>
      </c>
      <c r="Q657" s="6">
        <v>1540.8122800000001</v>
      </c>
      <c r="R657" s="7">
        <v>0</v>
      </c>
      <c r="S657" s="7">
        <v>8.9048709555079723E-4</v>
      </c>
      <c r="T657" s="6">
        <v>0</v>
      </c>
      <c r="U657" s="6">
        <v>1.3720734520062019</v>
      </c>
    </row>
    <row r="658" spans="1:21" x14ac:dyDescent="0.3">
      <c r="A658" t="s">
        <v>21</v>
      </c>
      <c r="B658" t="s">
        <v>398</v>
      </c>
      <c r="C658" t="s">
        <v>80</v>
      </c>
      <c r="D658" t="s">
        <v>81</v>
      </c>
      <c r="E658" t="s">
        <v>25</v>
      </c>
      <c r="F658" t="s">
        <v>31</v>
      </c>
      <c r="G658" t="s">
        <v>469</v>
      </c>
      <c r="H658" t="s">
        <v>115</v>
      </c>
      <c r="I658" t="s">
        <v>905</v>
      </c>
      <c r="J658" t="s">
        <v>115</v>
      </c>
      <c r="K658" t="s">
        <v>29</v>
      </c>
      <c r="L658">
        <v>20</v>
      </c>
      <c r="N658" s="5">
        <v>0.19</v>
      </c>
      <c r="O658" t="s">
        <v>30</v>
      </c>
      <c r="P658" s="5">
        <v>4.0061538000000001E-2</v>
      </c>
      <c r="Q658" s="6">
        <v>29094.243729999998</v>
      </c>
      <c r="R658" s="7">
        <v>0</v>
      </c>
      <c r="S658" s="7">
        <v>1.2803658725243116E-3</v>
      </c>
      <c r="T658" s="6">
        <v>0</v>
      </c>
      <c r="U658" s="6">
        <v>37.251276758796429</v>
      </c>
    </row>
    <row r="659" spans="1:21" x14ac:dyDescent="0.3">
      <c r="A659" t="s">
        <v>21</v>
      </c>
      <c r="B659" t="s">
        <v>398</v>
      </c>
      <c r="C659" t="s">
        <v>80</v>
      </c>
      <c r="D659" t="s">
        <v>81</v>
      </c>
      <c r="E659" t="s">
        <v>25</v>
      </c>
      <c r="F659" t="s">
        <v>31</v>
      </c>
      <c r="G659" t="s">
        <v>470</v>
      </c>
      <c r="H659" t="s">
        <v>117</v>
      </c>
      <c r="I659" t="s">
        <v>906</v>
      </c>
      <c r="J659" t="s">
        <v>117</v>
      </c>
      <c r="K659" t="s">
        <v>29</v>
      </c>
      <c r="L659">
        <v>20</v>
      </c>
      <c r="N659" s="5">
        <v>0.14249999999999999</v>
      </c>
      <c r="O659" t="s">
        <v>30</v>
      </c>
      <c r="P659" s="5">
        <v>2.0589521999999999E-2</v>
      </c>
      <c r="Q659" s="6">
        <v>10714.771129999999</v>
      </c>
      <c r="R659" s="7">
        <v>0</v>
      </c>
      <c r="S659" s="7">
        <v>1.235932246704257E-3</v>
      </c>
      <c r="T659" s="6">
        <v>0</v>
      </c>
      <c r="U659" s="6">
        <v>13.24273115562281</v>
      </c>
    </row>
    <row r="660" spans="1:21" x14ac:dyDescent="0.3">
      <c r="A660" t="s">
        <v>21</v>
      </c>
      <c r="B660" t="s">
        <v>398</v>
      </c>
      <c r="C660" t="s">
        <v>80</v>
      </c>
      <c r="D660" t="s">
        <v>81</v>
      </c>
      <c r="E660" t="s">
        <v>25</v>
      </c>
      <c r="F660" t="s">
        <v>31</v>
      </c>
      <c r="G660" t="s">
        <v>471</v>
      </c>
      <c r="H660" t="s">
        <v>119</v>
      </c>
      <c r="I660" t="s">
        <v>907</v>
      </c>
      <c r="J660" t="s">
        <v>119</v>
      </c>
      <c r="K660" t="s">
        <v>29</v>
      </c>
      <c r="L660">
        <v>20</v>
      </c>
      <c r="N660" s="5">
        <v>0.54</v>
      </c>
      <c r="O660" t="s">
        <v>30</v>
      </c>
      <c r="P660" s="5">
        <v>0.125</v>
      </c>
      <c r="Q660" s="6">
        <v>315339.52919999999</v>
      </c>
      <c r="R660" s="7">
        <v>0</v>
      </c>
      <c r="S660" s="7">
        <v>8.9048709555079723E-4</v>
      </c>
      <c r="T660" s="6">
        <v>0</v>
      </c>
      <c r="U660" s="6">
        <v>280.80578146966383</v>
      </c>
    </row>
    <row r="661" spans="1:21" x14ac:dyDescent="0.3">
      <c r="A661" t="s">
        <v>21</v>
      </c>
      <c r="B661" t="s">
        <v>398</v>
      </c>
      <c r="C661" t="s">
        <v>80</v>
      </c>
      <c r="D661" t="s">
        <v>81</v>
      </c>
      <c r="E661" t="s">
        <v>25</v>
      </c>
      <c r="F661" t="s">
        <v>31</v>
      </c>
      <c r="G661" t="s">
        <v>472</v>
      </c>
      <c r="H661" t="s">
        <v>121</v>
      </c>
      <c r="I661" t="s">
        <v>121</v>
      </c>
      <c r="J661" t="s">
        <v>121</v>
      </c>
      <c r="K661" t="s">
        <v>29</v>
      </c>
      <c r="L661">
        <v>11</v>
      </c>
      <c r="N661" s="5">
        <v>0.65</v>
      </c>
      <c r="O661" t="s">
        <v>30</v>
      </c>
      <c r="P661" s="5">
        <v>0.12</v>
      </c>
      <c r="Q661" s="6">
        <v>339795.8615</v>
      </c>
      <c r="R661" s="7">
        <v>0</v>
      </c>
      <c r="S661" s="7">
        <v>8.9048709555079723E-4</v>
      </c>
      <c r="T661" s="6">
        <v>0</v>
      </c>
      <c r="U661" s="6">
        <v>302.58382978731595</v>
      </c>
    </row>
    <row r="662" spans="1:21" x14ac:dyDescent="0.3">
      <c r="A662" t="s">
        <v>21</v>
      </c>
      <c r="B662" t="s">
        <v>398</v>
      </c>
      <c r="C662" t="s">
        <v>80</v>
      </c>
      <c r="D662" t="s">
        <v>81</v>
      </c>
      <c r="E662" t="s">
        <v>25</v>
      </c>
      <c r="F662" t="s">
        <v>31</v>
      </c>
      <c r="G662" t="s">
        <v>473</v>
      </c>
      <c r="H662" t="s">
        <v>123</v>
      </c>
      <c r="I662" t="s">
        <v>123</v>
      </c>
      <c r="J662" t="s">
        <v>123</v>
      </c>
      <c r="K662" t="s">
        <v>29</v>
      </c>
      <c r="L662">
        <v>15</v>
      </c>
      <c r="N662" s="5">
        <v>0</v>
      </c>
      <c r="O662" t="s">
        <v>30</v>
      </c>
      <c r="P662" s="5">
        <v>2.0452499999999998E-2</v>
      </c>
      <c r="Q662" s="6">
        <v>0</v>
      </c>
      <c r="R662" s="7">
        <v>0</v>
      </c>
      <c r="S662" s="7">
        <v>8.9048709555079723E-4</v>
      </c>
      <c r="T662" s="6">
        <v>0</v>
      </c>
      <c r="U662" s="6">
        <v>0</v>
      </c>
    </row>
    <row r="663" spans="1:21" x14ac:dyDescent="0.3">
      <c r="A663" t="s">
        <v>21</v>
      </c>
      <c r="B663" t="s">
        <v>398</v>
      </c>
      <c r="C663" t="s">
        <v>80</v>
      </c>
      <c r="D663" t="s">
        <v>81</v>
      </c>
      <c r="E663" t="s">
        <v>25</v>
      </c>
      <c r="F663" t="s">
        <v>31</v>
      </c>
      <c r="G663" t="s">
        <v>474</v>
      </c>
      <c r="H663" t="s">
        <v>125</v>
      </c>
      <c r="I663" t="s">
        <v>908</v>
      </c>
      <c r="J663" t="s">
        <v>125</v>
      </c>
      <c r="K663" t="s">
        <v>29</v>
      </c>
      <c r="L663">
        <v>20</v>
      </c>
      <c r="N663" s="5">
        <v>3.9038694999999998E-2</v>
      </c>
      <c r="O663" t="s">
        <v>30</v>
      </c>
      <c r="P663" s="5">
        <v>3.3170732000000001E-2</v>
      </c>
      <c r="Q663" s="6">
        <v>4735.1623250000002</v>
      </c>
      <c r="R663" s="7">
        <v>0</v>
      </c>
      <c r="S663" s="7">
        <v>1.1044101163005346E-3</v>
      </c>
      <c r="T663" s="6">
        <v>0</v>
      </c>
      <c r="U663" s="6">
        <v>5.22956117405516</v>
      </c>
    </row>
    <row r="664" spans="1:21" x14ac:dyDescent="0.3">
      <c r="A664" t="s">
        <v>21</v>
      </c>
      <c r="B664" t="s">
        <v>398</v>
      </c>
      <c r="C664" t="s">
        <v>80</v>
      </c>
      <c r="D664" t="s">
        <v>81</v>
      </c>
      <c r="E664" t="s">
        <v>25</v>
      </c>
      <c r="F664" t="s">
        <v>31</v>
      </c>
      <c r="G664" t="s">
        <v>475</v>
      </c>
      <c r="H664" t="s">
        <v>127</v>
      </c>
      <c r="I664" t="s">
        <v>909</v>
      </c>
      <c r="J664" t="s">
        <v>127</v>
      </c>
      <c r="K664" t="s">
        <v>29</v>
      </c>
      <c r="L664">
        <v>20</v>
      </c>
      <c r="N664" s="5">
        <v>1.6251060000000001E-2</v>
      </c>
      <c r="O664" t="s">
        <v>30</v>
      </c>
      <c r="P664" s="5">
        <v>0.48504983400000001</v>
      </c>
      <c r="Q664" s="6">
        <v>41225.450819999998</v>
      </c>
      <c r="R664" s="7">
        <v>0</v>
      </c>
      <c r="S664" s="7">
        <v>1.0253235912835545E-3</v>
      </c>
      <c r="T664" s="6">
        <v>0</v>
      </c>
      <c r="U664" s="6">
        <v>42.269427287045957</v>
      </c>
    </row>
    <row r="665" spans="1:21" x14ac:dyDescent="0.3">
      <c r="A665" t="s">
        <v>21</v>
      </c>
      <c r="B665" t="s">
        <v>398</v>
      </c>
      <c r="C665" t="s">
        <v>80</v>
      </c>
      <c r="D665" t="s">
        <v>81</v>
      </c>
      <c r="E665" t="s">
        <v>25</v>
      </c>
      <c r="F665" t="s">
        <v>31</v>
      </c>
      <c r="G665" t="s">
        <v>476</v>
      </c>
      <c r="H665" t="s">
        <v>129</v>
      </c>
      <c r="I665" t="s">
        <v>910</v>
      </c>
      <c r="J665" t="s">
        <v>129</v>
      </c>
      <c r="K665" t="s">
        <v>29</v>
      </c>
      <c r="L665">
        <v>20</v>
      </c>
      <c r="N665" s="5">
        <v>6.3605939999999998E-3</v>
      </c>
      <c r="O665" t="s">
        <v>30</v>
      </c>
      <c r="P665" s="5">
        <v>0.108499096</v>
      </c>
      <c r="Q665" s="6">
        <v>2771.9039339999999</v>
      </c>
      <c r="R665" s="7">
        <v>0</v>
      </c>
      <c r="S665" s="7">
        <v>1.0805851901144099E-3</v>
      </c>
      <c r="T665" s="6">
        <v>0</v>
      </c>
      <c r="U665" s="6">
        <v>2.9952783395002704</v>
      </c>
    </row>
    <row r="666" spans="1:21" x14ac:dyDescent="0.3">
      <c r="A666" t="s">
        <v>21</v>
      </c>
      <c r="B666" t="s">
        <v>398</v>
      </c>
      <c r="C666" t="s">
        <v>80</v>
      </c>
      <c r="D666" t="s">
        <v>81</v>
      </c>
      <c r="E666" t="s">
        <v>25</v>
      </c>
      <c r="F666" t="s">
        <v>31</v>
      </c>
      <c r="G666" t="s">
        <v>477</v>
      </c>
      <c r="H666" t="s">
        <v>131</v>
      </c>
      <c r="I666" t="s">
        <v>911</v>
      </c>
      <c r="J666" t="s">
        <v>131</v>
      </c>
      <c r="K666" t="s">
        <v>29</v>
      </c>
      <c r="L666">
        <v>20</v>
      </c>
      <c r="N666" s="5">
        <v>1.5789569E-2</v>
      </c>
      <c r="O666" t="s">
        <v>30</v>
      </c>
      <c r="P666" s="5">
        <v>0.19752066099999999</v>
      </c>
      <c r="Q666" s="6">
        <v>15095.76289</v>
      </c>
      <c r="R666" s="7">
        <v>0</v>
      </c>
      <c r="S666" s="7">
        <v>1.0314931368229279E-3</v>
      </c>
      <c r="T666" s="6">
        <v>0</v>
      </c>
      <c r="U666" s="6">
        <v>15.571175816141247</v>
      </c>
    </row>
    <row r="667" spans="1:21" x14ac:dyDescent="0.3">
      <c r="A667" t="s">
        <v>21</v>
      </c>
      <c r="B667" t="s">
        <v>398</v>
      </c>
      <c r="C667" t="s">
        <v>80</v>
      </c>
      <c r="D667" t="s">
        <v>81</v>
      </c>
      <c r="E667" t="s">
        <v>25</v>
      </c>
      <c r="F667" t="s">
        <v>31</v>
      </c>
      <c r="G667" t="s">
        <v>478</v>
      </c>
      <c r="H667" t="s">
        <v>157</v>
      </c>
      <c r="I667" t="s">
        <v>912</v>
      </c>
      <c r="J667" t="s">
        <v>157</v>
      </c>
      <c r="K667" t="s">
        <v>29</v>
      </c>
      <c r="L667">
        <v>11</v>
      </c>
      <c r="N667" s="5">
        <v>0.52</v>
      </c>
      <c r="O667" t="s">
        <v>30</v>
      </c>
      <c r="P667" s="5">
        <v>0.09</v>
      </c>
      <c r="Q667" s="6">
        <v>187666.8934</v>
      </c>
      <c r="R667" s="7">
        <v>0</v>
      </c>
      <c r="S667" s="7">
        <v>8.9048709555079723E-4</v>
      </c>
      <c r="T667" s="6">
        <v>0</v>
      </c>
      <c r="U667" s="6">
        <v>167.11494683480709</v>
      </c>
    </row>
    <row r="668" spans="1:21" x14ac:dyDescent="0.3">
      <c r="A668" t="s">
        <v>21</v>
      </c>
      <c r="B668" t="s">
        <v>398</v>
      </c>
      <c r="C668" t="s">
        <v>158</v>
      </c>
      <c r="D668" t="s">
        <v>159</v>
      </c>
      <c r="E668" t="s">
        <v>25</v>
      </c>
      <c r="F668" t="s">
        <v>26</v>
      </c>
      <c r="G668" t="s">
        <v>479</v>
      </c>
      <c r="H668" t="s">
        <v>28</v>
      </c>
      <c r="I668" t="s">
        <v>28</v>
      </c>
      <c r="J668" t="s">
        <v>28</v>
      </c>
      <c r="K668" t="s">
        <v>29</v>
      </c>
      <c r="L668">
        <v>20</v>
      </c>
      <c r="N668" s="5">
        <v>0</v>
      </c>
      <c r="O668" t="s">
        <v>30</v>
      </c>
      <c r="P668" s="5">
        <v>0.3</v>
      </c>
      <c r="Q668" s="6">
        <v>0</v>
      </c>
      <c r="R668" s="7">
        <v>8.7284068609061894E-4</v>
      </c>
      <c r="S668" s="7">
        <v>0</v>
      </c>
      <c r="T668" s="6">
        <v>0</v>
      </c>
      <c r="U668" s="6">
        <v>0</v>
      </c>
    </row>
    <row r="669" spans="1:21" x14ac:dyDescent="0.3">
      <c r="A669" t="s">
        <v>21</v>
      </c>
      <c r="B669" t="s">
        <v>398</v>
      </c>
      <c r="C669" t="s">
        <v>158</v>
      </c>
      <c r="D669" t="s">
        <v>159</v>
      </c>
      <c r="E669" t="s">
        <v>25</v>
      </c>
      <c r="F669" t="s">
        <v>26</v>
      </c>
      <c r="G669" t="s">
        <v>480</v>
      </c>
      <c r="H669" t="s">
        <v>162</v>
      </c>
      <c r="I669" t="s">
        <v>162</v>
      </c>
      <c r="J669" t="s">
        <v>162</v>
      </c>
      <c r="K669" t="s">
        <v>29</v>
      </c>
      <c r="L669">
        <v>15</v>
      </c>
      <c r="N669" s="5">
        <v>9.4999999999999998E-3</v>
      </c>
      <c r="O669" t="s">
        <v>30</v>
      </c>
      <c r="P669" s="5">
        <v>0.06</v>
      </c>
      <c r="Q669" s="6">
        <v>21.71069417</v>
      </c>
      <c r="R669" s="7">
        <v>3.4388204221613705E-4</v>
      </c>
      <c r="S669" s="7">
        <v>0</v>
      </c>
      <c r="T669" s="6">
        <v>7.4659178491095803E-3</v>
      </c>
      <c r="U669" s="6">
        <v>0</v>
      </c>
    </row>
    <row r="670" spans="1:21" x14ac:dyDescent="0.3">
      <c r="A670" t="s">
        <v>21</v>
      </c>
      <c r="B670" t="s">
        <v>398</v>
      </c>
      <c r="C670" t="s">
        <v>158</v>
      </c>
      <c r="D670" t="s">
        <v>159</v>
      </c>
      <c r="E670" t="s">
        <v>25</v>
      </c>
      <c r="F670" t="s">
        <v>26</v>
      </c>
      <c r="G670" t="s">
        <v>481</v>
      </c>
      <c r="H670" t="s">
        <v>164</v>
      </c>
      <c r="I670" t="s">
        <v>164</v>
      </c>
      <c r="J670" t="s">
        <v>164</v>
      </c>
      <c r="K670" t="s">
        <v>29</v>
      </c>
      <c r="L670">
        <v>10</v>
      </c>
      <c r="N670" s="5">
        <v>0.3</v>
      </c>
      <c r="O670" t="s">
        <v>30</v>
      </c>
      <c r="P670" s="5">
        <v>4.2177297000000002E-2</v>
      </c>
      <c r="Q670" s="6">
        <v>0</v>
      </c>
      <c r="R670" s="7">
        <v>1.5041279839351773E-3</v>
      </c>
      <c r="S670" s="7">
        <v>-6.8840361200273037E-4</v>
      </c>
      <c r="T670" s="6">
        <v>0</v>
      </c>
      <c r="U670" s="6">
        <v>0</v>
      </c>
    </row>
    <row r="671" spans="1:21" x14ac:dyDescent="0.3">
      <c r="A671" t="s">
        <v>21</v>
      </c>
      <c r="B671" t="s">
        <v>398</v>
      </c>
      <c r="C671" t="s">
        <v>158</v>
      </c>
      <c r="D671" t="s">
        <v>159</v>
      </c>
      <c r="E671" t="s">
        <v>25</v>
      </c>
      <c r="F671" t="s">
        <v>26</v>
      </c>
      <c r="G671" t="s">
        <v>482</v>
      </c>
      <c r="H671" t="s">
        <v>86</v>
      </c>
      <c r="I671" t="s">
        <v>86</v>
      </c>
      <c r="J671" t="s">
        <v>86</v>
      </c>
      <c r="K671" t="s">
        <v>29</v>
      </c>
      <c r="L671">
        <v>20</v>
      </c>
      <c r="N671" s="5">
        <v>0</v>
      </c>
      <c r="O671" t="s">
        <v>30</v>
      </c>
      <c r="P671" s="5">
        <v>1.8127819E-2</v>
      </c>
      <c r="Q671" s="6">
        <v>0</v>
      </c>
      <c r="R671" s="7">
        <v>3.1687758652422065E-4</v>
      </c>
      <c r="S671" s="7">
        <v>0</v>
      </c>
      <c r="T671" s="6">
        <v>0</v>
      </c>
      <c r="U671" s="6">
        <v>0</v>
      </c>
    </row>
    <row r="672" spans="1:21" x14ac:dyDescent="0.3">
      <c r="A672" t="s">
        <v>21</v>
      </c>
      <c r="B672" t="s">
        <v>398</v>
      </c>
      <c r="C672" t="s">
        <v>158</v>
      </c>
      <c r="D672" t="s">
        <v>159</v>
      </c>
      <c r="E672" t="s">
        <v>25</v>
      </c>
      <c r="F672" t="s">
        <v>26</v>
      </c>
      <c r="G672" t="s">
        <v>483</v>
      </c>
      <c r="H672" t="s">
        <v>88</v>
      </c>
      <c r="I672" t="s">
        <v>900</v>
      </c>
      <c r="J672" t="s">
        <v>88</v>
      </c>
      <c r="K672" t="s">
        <v>29</v>
      </c>
      <c r="L672">
        <v>20</v>
      </c>
      <c r="N672" s="5">
        <v>0.36</v>
      </c>
      <c r="O672" t="s">
        <v>30</v>
      </c>
      <c r="P672" s="5">
        <v>0.132678133</v>
      </c>
      <c r="Q672" s="6">
        <v>2187.376319</v>
      </c>
      <c r="R672" s="7">
        <v>5.4422027606051417E-4</v>
      </c>
      <c r="S672" s="7">
        <v>0</v>
      </c>
      <c r="T672" s="6">
        <v>1.1904145441744114</v>
      </c>
      <c r="U672" s="6">
        <v>0</v>
      </c>
    </row>
    <row r="673" spans="1:21" x14ac:dyDescent="0.3">
      <c r="A673" t="s">
        <v>21</v>
      </c>
      <c r="B673" t="s">
        <v>398</v>
      </c>
      <c r="C673" t="s">
        <v>158</v>
      </c>
      <c r="D673" t="s">
        <v>159</v>
      </c>
      <c r="E673" t="s">
        <v>25</v>
      </c>
      <c r="F673" t="s">
        <v>26</v>
      </c>
      <c r="G673" t="s">
        <v>484</v>
      </c>
      <c r="H673" t="s">
        <v>90</v>
      </c>
      <c r="I673" t="s">
        <v>901</v>
      </c>
      <c r="J673" t="s">
        <v>90</v>
      </c>
      <c r="K673" t="s">
        <v>29</v>
      </c>
      <c r="L673">
        <v>20</v>
      </c>
      <c r="N673" s="5">
        <v>0</v>
      </c>
      <c r="O673" t="s">
        <v>30</v>
      </c>
      <c r="P673" s="5">
        <v>0.40840336100000002</v>
      </c>
      <c r="Q673" s="6">
        <v>0</v>
      </c>
      <c r="R673" s="7">
        <v>5.9971371598526411E-4</v>
      </c>
      <c r="S673" s="7">
        <v>0</v>
      </c>
      <c r="T673" s="6">
        <v>0</v>
      </c>
      <c r="U673" s="6">
        <v>0</v>
      </c>
    </row>
    <row r="674" spans="1:21" x14ac:dyDescent="0.3">
      <c r="A674" t="s">
        <v>21</v>
      </c>
      <c r="B674" t="s">
        <v>398</v>
      </c>
      <c r="C674" t="s">
        <v>158</v>
      </c>
      <c r="D674" t="s">
        <v>159</v>
      </c>
      <c r="E674" t="s">
        <v>25</v>
      </c>
      <c r="F674" t="s">
        <v>26</v>
      </c>
      <c r="G674" t="s">
        <v>485</v>
      </c>
      <c r="H674" t="s">
        <v>92</v>
      </c>
      <c r="I674" t="s">
        <v>902</v>
      </c>
      <c r="J674" t="s">
        <v>92</v>
      </c>
      <c r="K674" t="s">
        <v>29</v>
      </c>
      <c r="L674">
        <v>20</v>
      </c>
      <c r="N674" s="5">
        <v>0</v>
      </c>
      <c r="O674" t="s">
        <v>30</v>
      </c>
      <c r="P674" s="5">
        <v>0.17050258300000001</v>
      </c>
      <c r="Q674" s="6">
        <v>0</v>
      </c>
      <c r="R674" s="7">
        <v>5.7101895318805308E-4</v>
      </c>
      <c r="S674" s="7">
        <v>0</v>
      </c>
      <c r="T674" s="6">
        <v>0</v>
      </c>
      <c r="U674" s="6">
        <v>0</v>
      </c>
    </row>
    <row r="675" spans="1:21" x14ac:dyDescent="0.3">
      <c r="A675" t="s">
        <v>21</v>
      </c>
      <c r="B675" t="s">
        <v>398</v>
      </c>
      <c r="C675" t="s">
        <v>158</v>
      </c>
      <c r="D675" t="s">
        <v>159</v>
      </c>
      <c r="E675" t="s">
        <v>25</v>
      </c>
      <c r="F675" t="s">
        <v>26</v>
      </c>
      <c r="G675" t="s">
        <v>486</v>
      </c>
      <c r="H675" t="s">
        <v>94</v>
      </c>
      <c r="I675" t="s">
        <v>903</v>
      </c>
      <c r="J675" t="s">
        <v>94</v>
      </c>
      <c r="K675" t="s">
        <v>29</v>
      </c>
      <c r="L675">
        <v>20</v>
      </c>
      <c r="N675" s="5">
        <v>0</v>
      </c>
      <c r="O675" t="s">
        <v>30</v>
      </c>
      <c r="P675" s="5">
        <v>0.21752668999999999</v>
      </c>
      <c r="Q675" s="6">
        <v>0</v>
      </c>
      <c r="R675" s="7">
        <v>4.2739666054208129E-4</v>
      </c>
      <c r="S675" s="7">
        <v>0</v>
      </c>
      <c r="T675" s="6">
        <v>0</v>
      </c>
      <c r="U675" s="6">
        <v>0</v>
      </c>
    </row>
    <row r="676" spans="1:21" x14ac:dyDescent="0.3">
      <c r="A676" t="s">
        <v>21</v>
      </c>
      <c r="B676" t="s">
        <v>398</v>
      </c>
      <c r="C676" t="s">
        <v>158</v>
      </c>
      <c r="D676" t="s">
        <v>159</v>
      </c>
      <c r="E676" t="s">
        <v>25</v>
      </c>
      <c r="F676" t="s">
        <v>26</v>
      </c>
      <c r="G676" t="s">
        <v>487</v>
      </c>
      <c r="H676" t="s">
        <v>96</v>
      </c>
      <c r="I676" t="s">
        <v>904</v>
      </c>
      <c r="J676" t="s">
        <v>96</v>
      </c>
      <c r="K676" t="s">
        <v>29</v>
      </c>
      <c r="L676">
        <v>11</v>
      </c>
      <c r="N676" s="5">
        <v>0.9</v>
      </c>
      <c r="O676" t="s">
        <v>30</v>
      </c>
      <c r="P676" s="5">
        <v>0.04</v>
      </c>
      <c r="Q676" s="6">
        <v>0</v>
      </c>
      <c r="R676" s="7">
        <v>0</v>
      </c>
      <c r="S676" s="7">
        <v>0</v>
      </c>
      <c r="T676" s="6">
        <v>0</v>
      </c>
      <c r="U676" s="6">
        <v>0</v>
      </c>
    </row>
    <row r="677" spans="1:21" x14ac:dyDescent="0.3">
      <c r="A677" t="s">
        <v>21</v>
      </c>
      <c r="B677" t="s">
        <v>398</v>
      </c>
      <c r="C677" t="s">
        <v>158</v>
      </c>
      <c r="D677" t="s">
        <v>159</v>
      </c>
      <c r="E677" t="s">
        <v>25</v>
      </c>
      <c r="F677" t="s">
        <v>26</v>
      </c>
      <c r="G677" t="s">
        <v>488</v>
      </c>
      <c r="H677" t="s">
        <v>100</v>
      </c>
      <c r="I677" t="s">
        <v>100</v>
      </c>
      <c r="J677" t="s">
        <v>100</v>
      </c>
      <c r="K677" t="s">
        <v>29</v>
      </c>
      <c r="L677">
        <v>20</v>
      </c>
      <c r="N677" s="5">
        <v>9.4999999999999998E-3</v>
      </c>
      <c r="O677" t="s">
        <v>30</v>
      </c>
      <c r="P677" s="5">
        <v>0.1</v>
      </c>
      <c r="Q677" s="6">
        <v>38.631239110000003</v>
      </c>
      <c r="R677" s="7">
        <v>8.1527516675263792E-4</v>
      </c>
      <c r="S677" s="7">
        <v>0</v>
      </c>
      <c r="T677" s="6">
        <v>3.149508990726628E-2</v>
      </c>
      <c r="U677" s="6">
        <v>0</v>
      </c>
    </row>
    <row r="678" spans="1:21" x14ac:dyDescent="0.3">
      <c r="A678" t="s">
        <v>21</v>
      </c>
      <c r="B678" t="s">
        <v>398</v>
      </c>
      <c r="C678" t="s">
        <v>158</v>
      </c>
      <c r="D678" t="s">
        <v>159</v>
      </c>
      <c r="E678" t="s">
        <v>25</v>
      </c>
      <c r="F678" t="s">
        <v>26</v>
      </c>
      <c r="G678" t="s">
        <v>489</v>
      </c>
      <c r="H678" t="s">
        <v>102</v>
      </c>
      <c r="I678" t="s">
        <v>102</v>
      </c>
      <c r="J678" t="s">
        <v>102</v>
      </c>
      <c r="K678" t="s">
        <v>29</v>
      </c>
      <c r="L678">
        <v>11</v>
      </c>
      <c r="N678" s="5">
        <v>0.02</v>
      </c>
      <c r="O678" t="s">
        <v>30</v>
      </c>
      <c r="P678" s="5">
        <v>1.72E-2</v>
      </c>
      <c r="Q678" s="6">
        <v>0</v>
      </c>
      <c r="R678" s="7">
        <v>0</v>
      </c>
      <c r="S678" s="7">
        <v>0</v>
      </c>
      <c r="T678" s="6">
        <v>0</v>
      </c>
      <c r="U678" s="6">
        <v>0</v>
      </c>
    </row>
    <row r="679" spans="1:21" x14ac:dyDescent="0.3">
      <c r="A679" t="s">
        <v>21</v>
      </c>
      <c r="B679" t="s">
        <v>398</v>
      </c>
      <c r="C679" t="s">
        <v>158</v>
      </c>
      <c r="D679" t="s">
        <v>159</v>
      </c>
      <c r="E679" t="s">
        <v>25</v>
      </c>
      <c r="F679" t="s">
        <v>26</v>
      </c>
      <c r="G679" t="s">
        <v>490</v>
      </c>
      <c r="H679" t="s">
        <v>104</v>
      </c>
      <c r="I679" t="s">
        <v>104</v>
      </c>
      <c r="J679" t="s">
        <v>104</v>
      </c>
      <c r="K679" t="s">
        <v>29</v>
      </c>
      <c r="L679">
        <v>15</v>
      </c>
      <c r="N679" s="5">
        <v>0.40500000000000003</v>
      </c>
      <c r="O679" t="s">
        <v>30</v>
      </c>
      <c r="P679" s="5">
        <v>1.658128E-2</v>
      </c>
      <c r="Q679" s="6">
        <v>0</v>
      </c>
      <c r="R679" s="7">
        <v>2.7363827229733034E-4</v>
      </c>
      <c r="S679" s="7">
        <v>0</v>
      </c>
      <c r="T679" s="6">
        <v>0</v>
      </c>
      <c r="U679" s="6">
        <v>0</v>
      </c>
    </row>
    <row r="680" spans="1:21" x14ac:dyDescent="0.3">
      <c r="A680" t="s">
        <v>21</v>
      </c>
      <c r="B680" t="s">
        <v>398</v>
      </c>
      <c r="C680" t="s">
        <v>158</v>
      </c>
      <c r="D680" t="s">
        <v>159</v>
      </c>
      <c r="E680" t="s">
        <v>25</v>
      </c>
      <c r="F680" t="s">
        <v>26</v>
      </c>
      <c r="G680" t="s">
        <v>491</v>
      </c>
      <c r="H680" t="s">
        <v>106</v>
      </c>
      <c r="I680" t="s">
        <v>106</v>
      </c>
      <c r="J680" t="s">
        <v>106</v>
      </c>
      <c r="K680" t="s">
        <v>29</v>
      </c>
      <c r="L680">
        <v>11</v>
      </c>
      <c r="N680" s="5">
        <v>2.9081632999999999E-2</v>
      </c>
      <c r="O680" t="s">
        <v>30</v>
      </c>
      <c r="P680" s="5">
        <v>7.1199999999999999E-2</v>
      </c>
      <c r="Q680" s="6">
        <v>79.031062599999998</v>
      </c>
      <c r="R680" s="7">
        <v>5.9249955264351192E-4</v>
      </c>
      <c r="S680" s="7">
        <v>0</v>
      </c>
      <c r="T680" s="6">
        <v>4.6825869235441388E-2</v>
      </c>
      <c r="U680" s="6">
        <v>0</v>
      </c>
    </row>
    <row r="681" spans="1:21" x14ac:dyDescent="0.3">
      <c r="A681" t="s">
        <v>21</v>
      </c>
      <c r="B681" t="s">
        <v>398</v>
      </c>
      <c r="C681" t="s">
        <v>158</v>
      </c>
      <c r="D681" t="s">
        <v>159</v>
      </c>
      <c r="E681" t="s">
        <v>25</v>
      </c>
      <c r="F681" t="s">
        <v>26</v>
      </c>
      <c r="G681" t="s">
        <v>492</v>
      </c>
      <c r="H681" t="s">
        <v>111</v>
      </c>
      <c r="I681" t="s">
        <v>111</v>
      </c>
      <c r="J681" t="s">
        <v>111</v>
      </c>
      <c r="K681" t="s">
        <v>29</v>
      </c>
      <c r="L681">
        <v>20</v>
      </c>
      <c r="N681" s="5">
        <v>2.7E-2</v>
      </c>
      <c r="O681" t="s">
        <v>30</v>
      </c>
      <c r="P681" s="5">
        <v>0.146537695</v>
      </c>
      <c r="Q681" s="6">
        <v>181.9099597</v>
      </c>
      <c r="R681" s="7">
        <v>6.1734118931197298E-4</v>
      </c>
      <c r="S681" s="7">
        <v>0</v>
      </c>
      <c r="T681" s="6">
        <v>0.11230051086889108</v>
      </c>
      <c r="U681" s="6">
        <v>0</v>
      </c>
    </row>
    <row r="682" spans="1:21" x14ac:dyDescent="0.3">
      <c r="A682" t="s">
        <v>21</v>
      </c>
      <c r="B682" t="s">
        <v>398</v>
      </c>
      <c r="C682" t="s">
        <v>158</v>
      </c>
      <c r="D682" t="s">
        <v>159</v>
      </c>
      <c r="E682" t="s">
        <v>25</v>
      </c>
      <c r="F682" t="s">
        <v>26</v>
      </c>
      <c r="G682" t="s">
        <v>493</v>
      </c>
      <c r="H682" t="s">
        <v>115</v>
      </c>
      <c r="I682" t="s">
        <v>905</v>
      </c>
      <c r="J682" t="s">
        <v>115</v>
      </c>
      <c r="K682" t="s">
        <v>29</v>
      </c>
      <c r="L682">
        <v>20</v>
      </c>
      <c r="N682" s="5">
        <v>0.19</v>
      </c>
      <c r="O682" t="s">
        <v>30</v>
      </c>
      <c r="P682" s="5">
        <v>5.6020370999999999E-2</v>
      </c>
      <c r="Q682" s="6">
        <v>53.139418480000003</v>
      </c>
      <c r="R682" s="7">
        <v>0</v>
      </c>
      <c r="S682" s="7">
        <v>0</v>
      </c>
      <c r="T682" s="6">
        <v>0</v>
      </c>
      <c r="U682" s="6">
        <v>0</v>
      </c>
    </row>
    <row r="683" spans="1:21" x14ac:dyDescent="0.3">
      <c r="A683" t="s">
        <v>21</v>
      </c>
      <c r="B683" t="s">
        <v>398</v>
      </c>
      <c r="C683" t="s">
        <v>158</v>
      </c>
      <c r="D683" t="s">
        <v>159</v>
      </c>
      <c r="E683" t="s">
        <v>25</v>
      </c>
      <c r="F683" t="s">
        <v>26</v>
      </c>
      <c r="G683" t="s">
        <v>494</v>
      </c>
      <c r="H683" t="s">
        <v>117</v>
      </c>
      <c r="I683" t="s">
        <v>906</v>
      </c>
      <c r="J683" t="s">
        <v>117</v>
      </c>
      <c r="K683" t="s">
        <v>29</v>
      </c>
      <c r="L683">
        <v>20</v>
      </c>
      <c r="N683" s="5">
        <v>0.14249999999999999</v>
      </c>
      <c r="O683" t="s">
        <v>30</v>
      </c>
      <c r="P683" s="5">
        <v>2.2574265999999999E-2</v>
      </c>
      <c r="Q683" s="6">
        <v>0</v>
      </c>
      <c r="R683" s="7">
        <v>2.7067690715493594E-4</v>
      </c>
      <c r="S683" s="7">
        <v>0</v>
      </c>
      <c r="T683" s="6">
        <v>0</v>
      </c>
      <c r="U683" s="6">
        <v>0</v>
      </c>
    </row>
    <row r="684" spans="1:21" x14ac:dyDescent="0.3">
      <c r="A684" t="s">
        <v>21</v>
      </c>
      <c r="B684" t="s">
        <v>398</v>
      </c>
      <c r="C684" t="s">
        <v>158</v>
      </c>
      <c r="D684" t="s">
        <v>159</v>
      </c>
      <c r="E684" t="s">
        <v>25</v>
      </c>
      <c r="F684" t="s">
        <v>26</v>
      </c>
      <c r="G684" t="s">
        <v>495</v>
      </c>
      <c r="H684" t="s">
        <v>119</v>
      </c>
      <c r="I684" t="s">
        <v>907</v>
      </c>
      <c r="J684" t="s">
        <v>119</v>
      </c>
      <c r="K684" t="s">
        <v>29</v>
      </c>
      <c r="L684">
        <v>20</v>
      </c>
      <c r="N684" s="5">
        <v>0.54</v>
      </c>
      <c r="O684" t="s">
        <v>30</v>
      </c>
      <c r="P684" s="5">
        <v>0.125</v>
      </c>
      <c r="Q684" s="6">
        <v>2943.5401609999999</v>
      </c>
      <c r="R684" s="7">
        <v>6.1734118931197309E-4</v>
      </c>
      <c r="S684" s="7">
        <v>0</v>
      </c>
      <c r="T684" s="6">
        <v>1.8171685837792968</v>
      </c>
      <c r="U684" s="6">
        <v>0</v>
      </c>
    </row>
    <row r="685" spans="1:21" x14ac:dyDescent="0.3">
      <c r="A685" t="s">
        <v>21</v>
      </c>
      <c r="B685" t="s">
        <v>398</v>
      </c>
      <c r="C685" t="s">
        <v>158</v>
      </c>
      <c r="D685" t="s">
        <v>159</v>
      </c>
      <c r="E685" t="s">
        <v>25</v>
      </c>
      <c r="F685" t="s">
        <v>26</v>
      </c>
      <c r="G685" t="s">
        <v>496</v>
      </c>
      <c r="H685" t="s">
        <v>123</v>
      </c>
      <c r="I685" t="s">
        <v>123</v>
      </c>
      <c r="J685" t="s">
        <v>123</v>
      </c>
      <c r="K685" t="s">
        <v>29</v>
      </c>
      <c r="L685">
        <v>15</v>
      </c>
      <c r="N685" s="5">
        <v>0</v>
      </c>
      <c r="O685" t="s">
        <v>30</v>
      </c>
      <c r="P685" s="5">
        <v>0</v>
      </c>
      <c r="Q685" s="6">
        <v>0</v>
      </c>
      <c r="R685" s="7">
        <v>0</v>
      </c>
      <c r="S685" s="7">
        <v>0</v>
      </c>
      <c r="T685" s="6">
        <v>0</v>
      </c>
      <c r="U685" s="6">
        <v>0</v>
      </c>
    </row>
    <row r="686" spans="1:21" x14ac:dyDescent="0.3">
      <c r="A686" t="s">
        <v>21</v>
      </c>
      <c r="B686" t="s">
        <v>398</v>
      </c>
      <c r="C686" t="s">
        <v>158</v>
      </c>
      <c r="D686" t="s">
        <v>159</v>
      </c>
      <c r="E686" t="s">
        <v>25</v>
      </c>
      <c r="F686" t="s">
        <v>26</v>
      </c>
      <c r="G686" t="s">
        <v>497</v>
      </c>
      <c r="H686" t="s">
        <v>125</v>
      </c>
      <c r="I686" t="s">
        <v>908</v>
      </c>
      <c r="J686" t="s">
        <v>125</v>
      </c>
      <c r="K686" t="s">
        <v>29</v>
      </c>
      <c r="L686">
        <v>20</v>
      </c>
      <c r="N686" s="5">
        <v>0.08</v>
      </c>
      <c r="O686" t="s">
        <v>30</v>
      </c>
      <c r="P686" s="5">
        <v>2.0147419999999999E-2</v>
      </c>
      <c r="Q686" s="6">
        <v>0</v>
      </c>
      <c r="R686" s="7">
        <v>6.2655412986670146E-4</v>
      </c>
      <c r="S686" s="7">
        <v>0</v>
      </c>
      <c r="T686" s="6">
        <v>0</v>
      </c>
      <c r="U686" s="6">
        <v>0</v>
      </c>
    </row>
    <row r="687" spans="1:21" x14ac:dyDescent="0.3">
      <c r="A687" t="s">
        <v>21</v>
      </c>
      <c r="B687" t="s">
        <v>398</v>
      </c>
      <c r="C687" t="s">
        <v>158</v>
      </c>
      <c r="D687" t="s">
        <v>159</v>
      </c>
      <c r="E687" t="s">
        <v>25</v>
      </c>
      <c r="F687" t="s">
        <v>26</v>
      </c>
      <c r="G687" t="s">
        <v>498</v>
      </c>
      <c r="H687" t="s">
        <v>127</v>
      </c>
      <c r="I687" t="s">
        <v>909</v>
      </c>
      <c r="J687" t="s">
        <v>127</v>
      </c>
      <c r="K687" t="s">
        <v>29</v>
      </c>
      <c r="L687">
        <v>20</v>
      </c>
      <c r="N687" s="5">
        <v>0</v>
      </c>
      <c r="O687" t="s">
        <v>30</v>
      </c>
      <c r="P687" s="5">
        <v>0.36067226899999999</v>
      </c>
      <c r="Q687" s="6">
        <v>0</v>
      </c>
      <c r="R687" s="7">
        <v>4.5518301708258357E-4</v>
      </c>
      <c r="S687" s="7">
        <v>0</v>
      </c>
      <c r="T687" s="6">
        <v>0</v>
      </c>
      <c r="U687" s="6">
        <v>0</v>
      </c>
    </row>
    <row r="688" spans="1:21" x14ac:dyDescent="0.3">
      <c r="A688" t="s">
        <v>21</v>
      </c>
      <c r="B688" t="s">
        <v>398</v>
      </c>
      <c r="C688" t="s">
        <v>158</v>
      </c>
      <c r="D688" t="s">
        <v>159</v>
      </c>
      <c r="E688" t="s">
        <v>25</v>
      </c>
      <c r="F688" t="s">
        <v>26</v>
      </c>
      <c r="G688" t="s">
        <v>499</v>
      </c>
      <c r="H688" t="s">
        <v>129</v>
      </c>
      <c r="I688" t="s">
        <v>910</v>
      </c>
      <c r="J688" t="s">
        <v>129</v>
      </c>
      <c r="K688" t="s">
        <v>29</v>
      </c>
      <c r="L688">
        <v>20</v>
      </c>
      <c r="N688" s="5">
        <v>0</v>
      </c>
      <c r="O688" t="s">
        <v>30</v>
      </c>
      <c r="P688" s="5">
        <v>6.8107092999999994E-2</v>
      </c>
      <c r="Q688" s="6">
        <v>0</v>
      </c>
      <c r="R688" s="7">
        <v>6.282286064153345E-4</v>
      </c>
      <c r="S688" s="7">
        <v>0</v>
      </c>
      <c r="T688" s="6">
        <v>0</v>
      </c>
      <c r="U688" s="6">
        <v>0</v>
      </c>
    </row>
    <row r="689" spans="1:21" x14ac:dyDescent="0.3">
      <c r="A689" t="s">
        <v>21</v>
      </c>
      <c r="B689" t="s">
        <v>398</v>
      </c>
      <c r="C689" t="s">
        <v>158</v>
      </c>
      <c r="D689" t="s">
        <v>159</v>
      </c>
      <c r="E689" t="s">
        <v>25</v>
      </c>
      <c r="F689" t="s">
        <v>26</v>
      </c>
      <c r="G689" t="s">
        <v>500</v>
      </c>
      <c r="H689" t="s">
        <v>131</v>
      </c>
      <c r="I689" t="s">
        <v>911</v>
      </c>
      <c r="J689" t="s">
        <v>131</v>
      </c>
      <c r="K689" t="s">
        <v>29</v>
      </c>
      <c r="L689">
        <v>20</v>
      </c>
      <c r="N689" s="5">
        <v>0</v>
      </c>
      <c r="O689" t="s">
        <v>30</v>
      </c>
      <c r="P689" s="5">
        <v>0.12588968</v>
      </c>
      <c r="Q689" s="6">
        <v>0</v>
      </c>
      <c r="R689" s="7">
        <v>6.2338388405654697E-4</v>
      </c>
      <c r="S689" s="7">
        <v>0</v>
      </c>
      <c r="T689" s="6">
        <v>0</v>
      </c>
      <c r="U689" s="6">
        <v>0</v>
      </c>
    </row>
    <row r="690" spans="1:21" x14ac:dyDescent="0.3">
      <c r="A690" t="s">
        <v>21</v>
      </c>
      <c r="B690" t="s">
        <v>398</v>
      </c>
      <c r="C690" t="s">
        <v>158</v>
      </c>
      <c r="D690" t="s">
        <v>159</v>
      </c>
      <c r="E690" t="s">
        <v>25</v>
      </c>
      <c r="F690" t="s">
        <v>26</v>
      </c>
      <c r="G690" t="s">
        <v>501</v>
      </c>
      <c r="H690" t="s">
        <v>157</v>
      </c>
      <c r="I690" t="s">
        <v>912</v>
      </c>
      <c r="J690" t="s">
        <v>157</v>
      </c>
      <c r="K690" t="s">
        <v>29</v>
      </c>
      <c r="L690">
        <v>11</v>
      </c>
      <c r="N690" s="5">
        <v>0.52</v>
      </c>
      <c r="O690" t="s">
        <v>30</v>
      </c>
      <c r="P690" s="5">
        <v>0</v>
      </c>
      <c r="Q690" s="6">
        <v>0</v>
      </c>
      <c r="R690" s="7">
        <v>0</v>
      </c>
      <c r="S690" s="7">
        <v>0</v>
      </c>
      <c r="T690" s="6">
        <v>0</v>
      </c>
      <c r="U690" s="6">
        <v>0</v>
      </c>
    </row>
    <row r="691" spans="1:21" x14ac:dyDescent="0.3">
      <c r="A691" t="s">
        <v>21</v>
      </c>
      <c r="B691" t="s">
        <v>398</v>
      </c>
      <c r="C691" t="s">
        <v>158</v>
      </c>
      <c r="D691" t="s">
        <v>159</v>
      </c>
      <c r="E691" t="s">
        <v>25</v>
      </c>
      <c r="F691" t="s">
        <v>31</v>
      </c>
      <c r="G691" t="s">
        <v>502</v>
      </c>
      <c r="H691" t="s">
        <v>28</v>
      </c>
      <c r="I691" t="s">
        <v>28</v>
      </c>
      <c r="J691" t="s">
        <v>28</v>
      </c>
      <c r="K691" t="s">
        <v>29</v>
      </c>
      <c r="L691">
        <v>20</v>
      </c>
      <c r="N691" s="5">
        <v>0</v>
      </c>
      <c r="O691" t="s">
        <v>30</v>
      </c>
      <c r="P691" s="5">
        <v>0.3</v>
      </c>
      <c r="Q691" s="6">
        <v>0</v>
      </c>
      <c r="R691" s="7">
        <v>8.7284068609061894E-4</v>
      </c>
      <c r="S691" s="7">
        <v>0</v>
      </c>
      <c r="T691" s="6">
        <v>0</v>
      </c>
      <c r="U691" s="6">
        <v>0</v>
      </c>
    </row>
    <row r="692" spans="1:21" x14ac:dyDescent="0.3">
      <c r="A692" t="s">
        <v>21</v>
      </c>
      <c r="B692" t="s">
        <v>398</v>
      </c>
      <c r="C692" t="s">
        <v>158</v>
      </c>
      <c r="D692" t="s">
        <v>159</v>
      </c>
      <c r="E692" t="s">
        <v>25</v>
      </c>
      <c r="F692" t="s">
        <v>31</v>
      </c>
      <c r="G692" t="s">
        <v>503</v>
      </c>
      <c r="H692" t="s">
        <v>162</v>
      </c>
      <c r="I692" t="s">
        <v>162</v>
      </c>
      <c r="J692" t="s">
        <v>162</v>
      </c>
      <c r="K692" t="s">
        <v>29</v>
      </c>
      <c r="L692">
        <v>15</v>
      </c>
      <c r="N692" s="5">
        <v>9.4999999999999998E-3</v>
      </c>
      <c r="O692" t="s">
        <v>30</v>
      </c>
      <c r="P692" s="5">
        <v>0.06</v>
      </c>
      <c r="Q692" s="6">
        <v>1677.0939149999999</v>
      </c>
      <c r="R692" s="7">
        <v>3.4388204221613705E-4</v>
      </c>
      <c r="S692" s="7">
        <v>0</v>
      </c>
      <c r="T692" s="6">
        <v>0.57672248047845653</v>
      </c>
      <c r="U692" s="6">
        <v>0</v>
      </c>
    </row>
    <row r="693" spans="1:21" x14ac:dyDescent="0.3">
      <c r="A693" t="s">
        <v>21</v>
      </c>
      <c r="B693" t="s">
        <v>398</v>
      </c>
      <c r="C693" t="s">
        <v>158</v>
      </c>
      <c r="D693" t="s">
        <v>159</v>
      </c>
      <c r="E693" t="s">
        <v>25</v>
      </c>
      <c r="F693" t="s">
        <v>31</v>
      </c>
      <c r="G693" t="s">
        <v>504</v>
      </c>
      <c r="H693" t="s">
        <v>164</v>
      </c>
      <c r="I693" t="s">
        <v>164</v>
      </c>
      <c r="J693" t="s">
        <v>164</v>
      </c>
      <c r="K693" t="s">
        <v>29</v>
      </c>
      <c r="L693">
        <v>10</v>
      </c>
      <c r="N693" s="5">
        <v>0.3</v>
      </c>
      <c r="O693" t="s">
        <v>30</v>
      </c>
      <c r="P693" s="5">
        <v>4.2177297000000002E-2</v>
      </c>
      <c r="Q693" s="6">
        <v>37207.879220000003</v>
      </c>
      <c r="R693" s="7">
        <v>1.5041279839351773E-3</v>
      </c>
      <c r="S693" s="7">
        <v>-6.8840361200273037E-4</v>
      </c>
      <c r="T693" s="6">
        <v>55.965412357682183</v>
      </c>
      <c r="U693" s="6">
        <v>-25.614038450009335</v>
      </c>
    </row>
    <row r="694" spans="1:21" x14ac:dyDescent="0.3">
      <c r="A694" t="s">
        <v>21</v>
      </c>
      <c r="B694" t="s">
        <v>398</v>
      </c>
      <c r="C694" t="s">
        <v>158</v>
      </c>
      <c r="D694" t="s">
        <v>159</v>
      </c>
      <c r="E694" t="s">
        <v>25</v>
      </c>
      <c r="F694" t="s">
        <v>31</v>
      </c>
      <c r="G694" t="s">
        <v>505</v>
      </c>
      <c r="H694" t="s">
        <v>84</v>
      </c>
      <c r="I694" t="s">
        <v>84</v>
      </c>
      <c r="J694" t="s">
        <v>84</v>
      </c>
      <c r="K694" t="s">
        <v>29</v>
      </c>
      <c r="L694">
        <v>20</v>
      </c>
      <c r="N694" s="5">
        <v>0.15</v>
      </c>
      <c r="O694" t="s">
        <v>30</v>
      </c>
      <c r="P694" s="5">
        <v>2.5100852E-2</v>
      </c>
      <c r="Q694" s="6">
        <v>10490.31035</v>
      </c>
      <c r="R694" s="7">
        <v>3.8532067167450023E-4</v>
      </c>
      <c r="S694" s="7">
        <v>0</v>
      </c>
      <c r="T694" s="6">
        <v>6.4761006677206998</v>
      </c>
      <c r="U694" s="6">
        <v>0</v>
      </c>
    </row>
    <row r="695" spans="1:21" x14ac:dyDescent="0.3">
      <c r="A695" t="s">
        <v>21</v>
      </c>
      <c r="B695" t="s">
        <v>398</v>
      </c>
      <c r="C695" t="s">
        <v>158</v>
      </c>
      <c r="D695" t="s">
        <v>159</v>
      </c>
      <c r="E695" t="s">
        <v>25</v>
      </c>
      <c r="F695" t="s">
        <v>31</v>
      </c>
      <c r="G695" t="s">
        <v>506</v>
      </c>
      <c r="H695" t="s">
        <v>86</v>
      </c>
      <c r="I695" t="s">
        <v>86</v>
      </c>
      <c r="J695" t="s">
        <v>86</v>
      </c>
      <c r="K695" t="s">
        <v>29</v>
      </c>
      <c r="L695">
        <v>20</v>
      </c>
      <c r="N695" s="5">
        <v>0</v>
      </c>
      <c r="O695" t="s">
        <v>30</v>
      </c>
      <c r="P695" s="5">
        <v>2.7362746E-2</v>
      </c>
      <c r="Q695" s="6">
        <v>0</v>
      </c>
      <c r="R695" s="7">
        <v>3.168775865242206E-4</v>
      </c>
      <c r="S695" s="7">
        <v>0</v>
      </c>
      <c r="T695" s="6">
        <v>0</v>
      </c>
      <c r="U695" s="6">
        <v>0</v>
      </c>
    </row>
    <row r="696" spans="1:21" x14ac:dyDescent="0.3">
      <c r="A696" t="s">
        <v>21</v>
      </c>
      <c r="B696" t="s">
        <v>398</v>
      </c>
      <c r="C696" t="s">
        <v>158</v>
      </c>
      <c r="D696" t="s">
        <v>159</v>
      </c>
      <c r="E696" t="s">
        <v>25</v>
      </c>
      <c r="F696" t="s">
        <v>31</v>
      </c>
      <c r="G696" t="s">
        <v>507</v>
      </c>
      <c r="H696" t="s">
        <v>88</v>
      </c>
      <c r="I696" t="s">
        <v>900</v>
      </c>
      <c r="J696" t="s">
        <v>88</v>
      </c>
      <c r="K696" t="s">
        <v>29</v>
      </c>
      <c r="L696">
        <v>20</v>
      </c>
      <c r="N696" s="5">
        <v>0.17567412900000001</v>
      </c>
      <c r="O696" t="s">
        <v>30</v>
      </c>
      <c r="P696" s="5">
        <v>0.132678133</v>
      </c>
      <c r="Q696" s="6">
        <v>91693.129430000001</v>
      </c>
      <c r="R696" s="7">
        <v>5.4422027606051417E-4</v>
      </c>
      <c r="S696" s="7">
        <v>0</v>
      </c>
      <c r="T696" s="6">
        <v>49.901260211247056</v>
      </c>
      <c r="U696" s="6">
        <v>0</v>
      </c>
    </row>
    <row r="697" spans="1:21" x14ac:dyDescent="0.3">
      <c r="A697" t="s">
        <v>21</v>
      </c>
      <c r="B697" t="s">
        <v>398</v>
      </c>
      <c r="C697" t="s">
        <v>158</v>
      </c>
      <c r="D697" t="s">
        <v>159</v>
      </c>
      <c r="E697" t="s">
        <v>25</v>
      </c>
      <c r="F697" t="s">
        <v>31</v>
      </c>
      <c r="G697" t="s">
        <v>508</v>
      </c>
      <c r="H697" t="s">
        <v>90</v>
      </c>
      <c r="I697" t="s">
        <v>901</v>
      </c>
      <c r="J697" t="s">
        <v>90</v>
      </c>
      <c r="K697" t="s">
        <v>29</v>
      </c>
      <c r="L697">
        <v>20</v>
      </c>
      <c r="N697" s="5">
        <v>7.3129769999999997E-2</v>
      </c>
      <c r="O697" t="s">
        <v>30</v>
      </c>
      <c r="P697" s="5">
        <v>0.40840336100000002</v>
      </c>
      <c r="Q697" s="6">
        <v>130864.51949999999</v>
      </c>
      <c r="R697" s="7">
        <v>5.9971371598526411E-4</v>
      </c>
      <c r="S697" s="7">
        <v>0</v>
      </c>
      <c r="T697" s="6">
        <v>78.481247279971058</v>
      </c>
      <c r="U697" s="6">
        <v>0</v>
      </c>
    </row>
    <row r="698" spans="1:21" x14ac:dyDescent="0.3">
      <c r="A698" t="s">
        <v>21</v>
      </c>
      <c r="B698" t="s">
        <v>398</v>
      </c>
      <c r="C698" t="s">
        <v>158</v>
      </c>
      <c r="D698" t="s">
        <v>159</v>
      </c>
      <c r="E698" t="s">
        <v>25</v>
      </c>
      <c r="F698" t="s">
        <v>31</v>
      </c>
      <c r="G698" t="s">
        <v>509</v>
      </c>
      <c r="H698" t="s">
        <v>92</v>
      </c>
      <c r="I698" t="s">
        <v>902</v>
      </c>
      <c r="J698" t="s">
        <v>92</v>
      </c>
      <c r="K698" t="s">
        <v>29</v>
      </c>
      <c r="L698">
        <v>20</v>
      </c>
      <c r="N698" s="5">
        <v>2.8622670999999999E-2</v>
      </c>
      <c r="O698" t="s">
        <v>30</v>
      </c>
      <c r="P698" s="5">
        <v>0.17050258300000001</v>
      </c>
      <c r="Q698" s="6">
        <v>19918.90365</v>
      </c>
      <c r="R698" s="7">
        <v>5.7101895318805308E-4</v>
      </c>
      <c r="S698" s="7">
        <v>0</v>
      </c>
      <c r="T698" s="6">
        <v>11.374071510876689</v>
      </c>
      <c r="U698" s="6">
        <v>0</v>
      </c>
    </row>
    <row r="699" spans="1:21" x14ac:dyDescent="0.3">
      <c r="A699" t="s">
        <v>21</v>
      </c>
      <c r="B699" t="s">
        <v>398</v>
      </c>
      <c r="C699" t="s">
        <v>158</v>
      </c>
      <c r="D699" t="s">
        <v>159</v>
      </c>
      <c r="E699" t="s">
        <v>25</v>
      </c>
      <c r="F699" t="s">
        <v>31</v>
      </c>
      <c r="G699" t="s">
        <v>510</v>
      </c>
      <c r="H699" t="s">
        <v>94</v>
      </c>
      <c r="I699" t="s">
        <v>903</v>
      </c>
      <c r="J699" t="s">
        <v>94</v>
      </c>
      <c r="K699" t="s">
        <v>29</v>
      </c>
      <c r="L699">
        <v>20</v>
      </c>
      <c r="N699" s="5">
        <v>7.1053062E-2</v>
      </c>
      <c r="O699" t="s">
        <v>30</v>
      </c>
      <c r="P699" s="5">
        <v>0.21752668999999999</v>
      </c>
      <c r="Q699" s="6">
        <v>64074.39271</v>
      </c>
      <c r="R699" s="7">
        <v>4.2739666054208129E-4</v>
      </c>
      <c r="S699" s="7">
        <v>0</v>
      </c>
      <c r="T699" s="6">
        <v>27.385181470515878</v>
      </c>
      <c r="U699" s="6">
        <v>0</v>
      </c>
    </row>
    <row r="700" spans="1:21" x14ac:dyDescent="0.3">
      <c r="A700" t="s">
        <v>21</v>
      </c>
      <c r="B700" t="s">
        <v>398</v>
      </c>
      <c r="C700" t="s">
        <v>158</v>
      </c>
      <c r="D700" t="s">
        <v>159</v>
      </c>
      <c r="E700" t="s">
        <v>25</v>
      </c>
      <c r="F700" t="s">
        <v>31</v>
      </c>
      <c r="G700" t="s">
        <v>511</v>
      </c>
      <c r="H700" t="s">
        <v>96</v>
      </c>
      <c r="I700" t="s">
        <v>904</v>
      </c>
      <c r="J700" t="s">
        <v>96</v>
      </c>
      <c r="K700" t="s">
        <v>29</v>
      </c>
      <c r="L700">
        <v>11</v>
      </c>
      <c r="N700" s="5">
        <v>0.9</v>
      </c>
      <c r="O700" t="s">
        <v>30</v>
      </c>
      <c r="P700" s="5">
        <v>0.04</v>
      </c>
      <c r="Q700" s="6">
        <v>104521.8619</v>
      </c>
      <c r="R700" s="7">
        <v>0</v>
      </c>
      <c r="S700" s="7">
        <v>0</v>
      </c>
      <c r="T700" s="6">
        <v>0</v>
      </c>
      <c r="U700" s="6">
        <v>0</v>
      </c>
    </row>
    <row r="701" spans="1:21" x14ac:dyDescent="0.3">
      <c r="A701" t="s">
        <v>21</v>
      </c>
      <c r="B701" t="s">
        <v>398</v>
      </c>
      <c r="C701" t="s">
        <v>158</v>
      </c>
      <c r="D701" t="s">
        <v>159</v>
      </c>
      <c r="E701" t="s">
        <v>25</v>
      </c>
      <c r="F701" t="s">
        <v>31</v>
      </c>
      <c r="G701" t="s">
        <v>512</v>
      </c>
      <c r="H701" t="s">
        <v>100</v>
      </c>
      <c r="I701" t="s">
        <v>100</v>
      </c>
      <c r="J701" t="s">
        <v>100</v>
      </c>
      <c r="K701" t="s">
        <v>29</v>
      </c>
      <c r="L701">
        <v>20</v>
      </c>
      <c r="N701" s="5">
        <v>9.4999999999999998E-3</v>
      </c>
      <c r="O701" t="s">
        <v>30</v>
      </c>
      <c r="P701" s="5">
        <v>0.1</v>
      </c>
      <c r="Q701" s="6">
        <v>3132.0339049999998</v>
      </c>
      <c r="R701" s="7">
        <v>8.1527516675263792E-4</v>
      </c>
      <c r="S701" s="7">
        <v>0</v>
      </c>
      <c r="T701" s="6">
        <v>2.5534694641737907</v>
      </c>
      <c r="U701" s="6">
        <v>0</v>
      </c>
    </row>
    <row r="702" spans="1:21" x14ac:dyDescent="0.3">
      <c r="A702" t="s">
        <v>21</v>
      </c>
      <c r="B702" t="s">
        <v>398</v>
      </c>
      <c r="C702" t="s">
        <v>158</v>
      </c>
      <c r="D702" t="s">
        <v>159</v>
      </c>
      <c r="E702" t="s">
        <v>25</v>
      </c>
      <c r="F702" t="s">
        <v>31</v>
      </c>
      <c r="G702" t="s">
        <v>513</v>
      </c>
      <c r="H702" t="s">
        <v>106</v>
      </c>
      <c r="I702" t="s">
        <v>106</v>
      </c>
      <c r="J702" t="s">
        <v>106</v>
      </c>
      <c r="K702" t="s">
        <v>29</v>
      </c>
      <c r="L702">
        <v>11</v>
      </c>
      <c r="N702" s="5">
        <v>2.9081632999999999E-2</v>
      </c>
      <c r="O702" t="s">
        <v>30</v>
      </c>
      <c r="P702" s="5">
        <v>7.1199999999999999E-2</v>
      </c>
      <c r="Q702" s="6">
        <v>6107.5871509999997</v>
      </c>
      <c r="R702" s="7">
        <v>5.9504671910607331E-4</v>
      </c>
      <c r="S702" s="7">
        <v>0</v>
      </c>
      <c r="T702" s="6">
        <v>3.6342996958569596</v>
      </c>
      <c r="U702" s="6">
        <v>0</v>
      </c>
    </row>
    <row r="703" spans="1:21" x14ac:dyDescent="0.3">
      <c r="A703" t="s">
        <v>21</v>
      </c>
      <c r="B703" t="s">
        <v>398</v>
      </c>
      <c r="C703" t="s">
        <v>158</v>
      </c>
      <c r="D703" t="s">
        <v>159</v>
      </c>
      <c r="E703" t="s">
        <v>25</v>
      </c>
      <c r="F703" t="s">
        <v>31</v>
      </c>
      <c r="G703" t="s">
        <v>514</v>
      </c>
      <c r="H703" t="s">
        <v>108</v>
      </c>
      <c r="I703" t="s">
        <v>108</v>
      </c>
      <c r="J703" t="s">
        <v>108</v>
      </c>
      <c r="K703" t="s">
        <v>29</v>
      </c>
      <c r="L703">
        <v>2</v>
      </c>
      <c r="M703" t="s">
        <v>176</v>
      </c>
      <c r="N703" s="5">
        <v>0</v>
      </c>
      <c r="O703" t="s">
        <v>30</v>
      </c>
      <c r="P703" s="5">
        <v>0.05</v>
      </c>
      <c r="Q703" s="6">
        <v>0</v>
      </c>
      <c r="R703" s="7">
        <v>6.1734118931197298E-4</v>
      </c>
      <c r="S703" s="7">
        <v>0</v>
      </c>
      <c r="T703" s="6">
        <v>0</v>
      </c>
      <c r="U703" s="6">
        <v>0</v>
      </c>
    </row>
    <row r="704" spans="1:21" x14ac:dyDescent="0.3">
      <c r="A704" t="s">
        <v>21</v>
      </c>
      <c r="B704" t="s">
        <v>398</v>
      </c>
      <c r="C704" t="s">
        <v>158</v>
      </c>
      <c r="D704" t="s">
        <v>159</v>
      </c>
      <c r="E704" t="s">
        <v>25</v>
      </c>
      <c r="F704" t="s">
        <v>31</v>
      </c>
      <c r="G704" t="s">
        <v>515</v>
      </c>
      <c r="H704" t="s">
        <v>111</v>
      </c>
      <c r="I704" t="s">
        <v>111</v>
      </c>
      <c r="J704" t="s">
        <v>111</v>
      </c>
      <c r="K704" t="s">
        <v>29</v>
      </c>
      <c r="L704">
        <v>20</v>
      </c>
      <c r="N704" s="5">
        <v>2.2499999999999998E-3</v>
      </c>
      <c r="O704" t="s">
        <v>30</v>
      </c>
      <c r="P704" s="5">
        <v>0.146537695</v>
      </c>
      <c r="Q704" s="6">
        <v>1297.4920990000001</v>
      </c>
      <c r="R704" s="7">
        <v>6.1734118931197298E-4</v>
      </c>
      <c r="S704" s="7">
        <v>0</v>
      </c>
      <c r="T704" s="6">
        <v>0.80099531551954828</v>
      </c>
      <c r="U704" s="6">
        <v>0</v>
      </c>
    </row>
    <row r="705" spans="1:21" x14ac:dyDescent="0.3">
      <c r="A705" t="s">
        <v>21</v>
      </c>
      <c r="B705" t="s">
        <v>398</v>
      </c>
      <c r="C705" t="s">
        <v>158</v>
      </c>
      <c r="D705" t="s">
        <v>159</v>
      </c>
      <c r="E705" t="s">
        <v>25</v>
      </c>
      <c r="F705" t="s">
        <v>31</v>
      </c>
      <c r="G705" t="s">
        <v>516</v>
      </c>
      <c r="H705" t="s">
        <v>115</v>
      </c>
      <c r="I705" t="s">
        <v>905</v>
      </c>
      <c r="J705" t="s">
        <v>115</v>
      </c>
      <c r="K705" t="s">
        <v>29</v>
      </c>
      <c r="L705">
        <v>20</v>
      </c>
      <c r="N705" s="5">
        <v>0.19</v>
      </c>
      <c r="O705" t="s">
        <v>30</v>
      </c>
      <c r="P705" s="5">
        <v>0.163751853</v>
      </c>
      <c r="Q705" s="6">
        <v>126368.6887</v>
      </c>
      <c r="R705" s="7">
        <v>1.6816436668609289E-4</v>
      </c>
      <c r="S705" s="7">
        <v>0</v>
      </c>
      <c r="T705" s="6">
        <v>21.250710504187523</v>
      </c>
      <c r="U705" s="6">
        <v>0</v>
      </c>
    </row>
    <row r="706" spans="1:21" x14ac:dyDescent="0.3">
      <c r="A706" t="s">
        <v>21</v>
      </c>
      <c r="B706" t="s">
        <v>398</v>
      </c>
      <c r="C706" t="s">
        <v>158</v>
      </c>
      <c r="D706" t="s">
        <v>159</v>
      </c>
      <c r="E706" t="s">
        <v>25</v>
      </c>
      <c r="F706" t="s">
        <v>31</v>
      </c>
      <c r="G706" t="s">
        <v>517</v>
      </c>
      <c r="H706" t="s">
        <v>117</v>
      </c>
      <c r="I706" t="s">
        <v>906</v>
      </c>
      <c r="J706" t="s">
        <v>117</v>
      </c>
      <c r="K706" t="s">
        <v>29</v>
      </c>
      <c r="L706">
        <v>20</v>
      </c>
      <c r="N706" s="5">
        <v>0.14249999999999999</v>
      </c>
      <c r="O706" t="s">
        <v>30</v>
      </c>
      <c r="P706" s="5">
        <v>3.1809192999999999E-2</v>
      </c>
      <c r="Q706" s="6">
        <v>12686.7148</v>
      </c>
      <c r="R706" s="7">
        <v>2.7067690715493594E-4</v>
      </c>
      <c r="S706" s="7">
        <v>0</v>
      </c>
      <c r="T706" s="6">
        <v>3.4340007240207515</v>
      </c>
      <c r="U706" s="6">
        <v>0</v>
      </c>
    </row>
    <row r="707" spans="1:21" x14ac:dyDescent="0.3">
      <c r="A707" t="s">
        <v>21</v>
      </c>
      <c r="B707" t="s">
        <v>398</v>
      </c>
      <c r="C707" t="s">
        <v>158</v>
      </c>
      <c r="D707" t="s">
        <v>159</v>
      </c>
      <c r="E707" t="s">
        <v>25</v>
      </c>
      <c r="F707" t="s">
        <v>31</v>
      </c>
      <c r="G707" t="s">
        <v>518</v>
      </c>
      <c r="H707" t="s">
        <v>119</v>
      </c>
      <c r="I707" t="s">
        <v>907</v>
      </c>
      <c r="J707" t="s">
        <v>119</v>
      </c>
      <c r="K707" t="s">
        <v>29</v>
      </c>
      <c r="L707">
        <v>20</v>
      </c>
      <c r="N707" s="5">
        <v>0.54</v>
      </c>
      <c r="O707" t="s">
        <v>30</v>
      </c>
      <c r="P707" s="5">
        <v>0.125</v>
      </c>
      <c r="Q707" s="6">
        <v>258837.2991</v>
      </c>
      <c r="R707" s="7">
        <v>6.1734118931197309E-4</v>
      </c>
      <c r="S707" s="7">
        <v>0</v>
      </c>
      <c r="T707" s="6">
        <v>159.79092606469291</v>
      </c>
      <c r="U707" s="6">
        <v>0</v>
      </c>
    </row>
    <row r="708" spans="1:21" x14ac:dyDescent="0.3">
      <c r="A708" t="s">
        <v>21</v>
      </c>
      <c r="B708" t="s">
        <v>398</v>
      </c>
      <c r="C708" t="s">
        <v>158</v>
      </c>
      <c r="D708" t="s">
        <v>159</v>
      </c>
      <c r="E708" t="s">
        <v>25</v>
      </c>
      <c r="F708" t="s">
        <v>31</v>
      </c>
      <c r="G708" t="s">
        <v>519</v>
      </c>
      <c r="H708" t="s">
        <v>121</v>
      </c>
      <c r="I708" t="s">
        <v>121</v>
      </c>
      <c r="J708" t="s">
        <v>121</v>
      </c>
      <c r="K708" t="s">
        <v>29</v>
      </c>
      <c r="L708">
        <v>11</v>
      </c>
      <c r="N708" s="5">
        <v>0.65</v>
      </c>
      <c r="O708" t="s">
        <v>30</v>
      </c>
      <c r="P708" s="5">
        <v>0.12</v>
      </c>
      <c r="Q708" s="6">
        <v>278911.571</v>
      </c>
      <c r="R708" s="7">
        <v>6.1734118931197298E-4</v>
      </c>
      <c r="S708" s="7">
        <v>0</v>
      </c>
      <c r="T708" s="6">
        <v>172.18360095401079</v>
      </c>
      <c r="U708" s="6">
        <v>0</v>
      </c>
    </row>
    <row r="709" spans="1:21" x14ac:dyDescent="0.3">
      <c r="A709" t="s">
        <v>21</v>
      </c>
      <c r="B709" t="s">
        <v>398</v>
      </c>
      <c r="C709" t="s">
        <v>158</v>
      </c>
      <c r="D709" t="s">
        <v>159</v>
      </c>
      <c r="E709" t="s">
        <v>25</v>
      </c>
      <c r="F709" t="s">
        <v>31</v>
      </c>
      <c r="G709" t="s">
        <v>520</v>
      </c>
      <c r="H709" t="s">
        <v>123</v>
      </c>
      <c r="I709" t="s">
        <v>123</v>
      </c>
      <c r="J709" t="s">
        <v>123</v>
      </c>
      <c r="K709" t="s">
        <v>29</v>
      </c>
      <c r="L709">
        <v>15</v>
      </c>
      <c r="N709" s="5">
        <v>0</v>
      </c>
      <c r="O709" t="s">
        <v>30</v>
      </c>
      <c r="P709" s="5">
        <v>2.0452499999999998E-2</v>
      </c>
      <c r="Q709" s="6">
        <v>0</v>
      </c>
      <c r="R709" s="7">
        <v>6.1734118931197298E-4</v>
      </c>
      <c r="S709" s="7">
        <v>0</v>
      </c>
      <c r="T709" s="6">
        <v>0</v>
      </c>
      <c r="U709" s="6">
        <v>0</v>
      </c>
    </row>
    <row r="710" spans="1:21" x14ac:dyDescent="0.3">
      <c r="A710" t="s">
        <v>21</v>
      </c>
      <c r="B710" t="s">
        <v>398</v>
      </c>
      <c r="C710" t="s">
        <v>158</v>
      </c>
      <c r="D710" t="s">
        <v>159</v>
      </c>
      <c r="E710" t="s">
        <v>25</v>
      </c>
      <c r="F710" t="s">
        <v>31</v>
      </c>
      <c r="G710" t="s">
        <v>521</v>
      </c>
      <c r="H710" t="s">
        <v>207</v>
      </c>
      <c r="I710" t="s">
        <v>207</v>
      </c>
      <c r="J710" t="s">
        <v>207</v>
      </c>
      <c r="K710" t="s">
        <v>29</v>
      </c>
      <c r="L710">
        <v>2</v>
      </c>
      <c r="M710" t="s">
        <v>208</v>
      </c>
      <c r="N710" s="5">
        <v>0</v>
      </c>
      <c r="O710" t="s">
        <v>30</v>
      </c>
      <c r="P710" s="5">
        <v>0.05</v>
      </c>
      <c r="Q710" s="6">
        <v>0</v>
      </c>
      <c r="R710" s="7">
        <v>6.1734118931197298E-4</v>
      </c>
      <c r="S710" s="7">
        <v>0</v>
      </c>
      <c r="T710" s="6">
        <v>0</v>
      </c>
      <c r="U710" s="6">
        <v>0</v>
      </c>
    </row>
    <row r="711" spans="1:21" x14ac:dyDescent="0.3">
      <c r="A711" t="s">
        <v>21</v>
      </c>
      <c r="B711" t="s">
        <v>398</v>
      </c>
      <c r="C711" t="s">
        <v>158</v>
      </c>
      <c r="D711" t="s">
        <v>159</v>
      </c>
      <c r="E711" t="s">
        <v>25</v>
      </c>
      <c r="F711" t="s">
        <v>31</v>
      </c>
      <c r="G711" t="s">
        <v>522</v>
      </c>
      <c r="H711" t="s">
        <v>125</v>
      </c>
      <c r="I711" t="s">
        <v>908</v>
      </c>
      <c r="J711" t="s">
        <v>125</v>
      </c>
      <c r="K711" t="s">
        <v>29</v>
      </c>
      <c r="L711">
        <v>20</v>
      </c>
      <c r="N711" s="5">
        <v>3.9038694999999998E-2</v>
      </c>
      <c r="O711" t="s">
        <v>30</v>
      </c>
      <c r="P711" s="5">
        <v>2.0147419999999999E-2</v>
      </c>
      <c r="Q711" s="6">
        <v>2183.1576620000001</v>
      </c>
      <c r="R711" s="7">
        <v>6.2655412986670146E-4</v>
      </c>
      <c r="S711" s="7">
        <v>0</v>
      </c>
      <c r="T711" s="6">
        <v>1.3678664492762325</v>
      </c>
      <c r="U711" s="6">
        <v>0</v>
      </c>
    </row>
    <row r="712" spans="1:21" x14ac:dyDescent="0.3">
      <c r="A712" t="s">
        <v>21</v>
      </c>
      <c r="B712" t="s">
        <v>398</v>
      </c>
      <c r="C712" t="s">
        <v>158</v>
      </c>
      <c r="D712" t="s">
        <v>159</v>
      </c>
      <c r="E712" t="s">
        <v>25</v>
      </c>
      <c r="F712" t="s">
        <v>31</v>
      </c>
      <c r="G712" t="s">
        <v>523</v>
      </c>
      <c r="H712" t="s">
        <v>127</v>
      </c>
      <c r="I712" t="s">
        <v>909</v>
      </c>
      <c r="J712" t="s">
        <v>127</v>
      </c>
      <c r="K712" t="s">
        <v>29</v>
      </c>
      <c r="L712">
        <v>20</v>
      </c>
      <c r="N712" s="5">
        <v>1.6251060000000001E-2</v>
      </c>
      <c r="O712" t="s">
        <v>30</v>
      </c>
      <c r="P712" s="5">
        <v>0.36067226899999999</v>
      </c>
      <c r="Q712" s="6">
        <v>24915.199690000001</v>
      </c>
      <c r="R712" s="7">
        <v>4.5518301708258357E-4</v>
      </c>
      <c r="S712" s="7">
        <v>0</v>
      </c>
      <c r="T712" s="6">
        <v>11.340975766109251</v>
      </c>
      <c r="U712" s="6">
        <v>0</v>
      </c>
    </row>
    <row r="713" spans="1:21" x14ac:dyDescent="0.3">
      <c r="A713" t="s">
        <v>21</v>
      </c>
      <c r="B713" t="s">
        <v>398</v>
      </c>
      <c r="C713" t="s">
        <v>158</v>
      </c>
      <c r="D713" t="s">
        <v>159</v>
      </c>
      <c r="E713" t="s">
        <v>25</v>
      </c>
      <c r="F713" t="s">
        <v>31</v>
      </c>
      <c r="G713" t="s">
        <v>524</v>
      </c>
      <c r="H713" t="s">
        <v>129</v>
      </c>
      <c r="I713" t="s">
        <v>910</v>
      </c>
      <c r="J713" t="s">
        <v>129</v>
      </c>
      <c r="K713" t="s">
        <v>29</v>
      </c>
      <c r="L713">
        <v>20</v>
      </c>
      <c r="N713" s="5">
        <v>6.3605939999999998E-3</v>
      </c>
      <c r="O713" t="s">
        <v>30</v>
      </c>
      <c r="P713" s="5">
        <v>6.8107092999999994E-2</v>
      </c>
      <c r="Q713" s="6">
        <v>1275.1483009999999</v>
      </c>
      <c r="R713" s="7">
        <v>6.282286064153345E-4</v>
      </c>
      <c r="S713" s="7">
        <v>0</v>
      </c>
      <c r="T713" s="6">
        <v>0.80108464011011149</v>
      </c>
      <c r="U713" s="6">
        <v>0</v>
      </c>
    </row>
    <row r="714" spans="1:21" x14ac:dyDescent="0.3">
      <c r="A714" t="s">
        <v>21</v>
      </c>
      <c r="B714" t="s">
        <v>398</v>
      </c>
      <c r="C714" t="s">
        <v>158</v>
      </c>
      <c r="D714" t="s">
        <v>159</v>
      </c>
      <c r="E714" t="s">
        <v>25</v>
      </c>
      <c r="F714" t="s">
        <v>31</v>
      </c>
      <c r="G714" t="s">
        <v>525</v>
      </c>
      <c r="H714" t="s">
        <v>131</v>
      </c>
      <c r="I714" t="s">
        <v>911</v>
      </c>
      <c r="J714" t="s">
        <v>131</v>
      </c>
      <c r="K714" t="s">
        <v>29</v>
      </c>
      <c r="L714">
        <v>20</v>
      </c>
      <c r="N714" s="5">
        <v>1.5789569E-2</v>
      </c>
      <c r="O714" t="s">
        <v>30</v>
      </c>
      <c r="P714" s="5">
        <v>0.12588968</v>
      </c>
      <c r="Q714" s="6">
        <v>7637.4367860000002</v>
      </c>
      <c r="R714" s="7">
        <v>6.2338388405654697E-4</v>
      </c>
      <c r="S714" s="7">
        <v>0</v>
      </c>
      <c r="T714" s="6">
        <v>4.7610550078930309</v>
      </c>
      <c r="U714" s="6">
        <v>0</v>
      </c>
    </row>
    <row r="715" spans="1:21" x14ac:dyDescent="0.3">
      <c r="A715" t="s">
        <v>21</v>
      </c>
      <c r="B715" t="s">
        <v>398</v>
      </c>
      <c r="C715" t="s">
        <v>158</v>
      </c>
      <c r="D715" t="s">
        <v>159</v>
      </c>
      <c r="E715" t="s">
        <v>25</v>
      </c>
      <c r="F715" t="s">
        <v>31</v>
      </c>
      <c r="G715" t="s">
        <v>526</v>
      </c>
      <c r="H715" t="s">
        <v>157</v>
      </c>
      <c r="I715" t="s">
        <v>912</v>
      </c>
      <c r="J715" t="s">
        <v>157</v>
      </c>
      <c r="K715" t="s">
        <v>29</v>
      </c>
      <c r="L715">
        <v>11</v>
      </c>
      <c r="N715" s="5">
        <v>0.52</v>
      </c>
      <c r="O715" t="s">
        <v>30</v>
      </c>
      <c r="P715" s="5">
        <v>0.09</v>
      </c>
      <c r="Q715" s="6">
        <v>144821.3898</v>
      </c>
      <c r="R715" s="7">
        <v>6.1734118931197298E-4</v>
      </c>
      <c r="S715" s="7">
        <v>0</v>
      </c>
      <c r="T715" s="6">
        <v>89.404209016944833</v>
      </c>
      <c r="U715" s="6">
        <v>0</v>
      </c>
    </row>
    <row r="716" spans="1:21" x14ac:dyDescent="0.3">
      <c r="A716" t="s">
        <v>21</v>
      </c>
      <c r="B716" t="s">
        <v>398</v>
      </c>
      <c r="C716" t="s">
        <v>158</v>
      </c>
      <c r="D716" t="s">
        <v>159</v>
      </c>
      <c r="E716" t="s">
        <v>25</v>
      </c>
      <c r="F716" t="s">
        <v>41</v>
      </c>
      <c r="G716" t="s">
        <v>527</v>
      </c>
      <c r="H716" t="s">
        <v>214</v>
      </c>
      <c r="I716" t="s">
        <v>214</v>
      </c>
      <c r="J716" t="s">
        <v>214</v>
      </c>
      <c r="K716" t="s">
        <v>44</v>
      </c>
      <c r="L716">
        <v>13</v>
      </c>
      <c r="M716" t="s">
        <v>159</v>
      </c>
      <c r="N716" s="5">
        <v>7.1748251999999998E-2</v>
      </c>
      <c r="O716" t="s">
        <v>30</v>
      </c>
      <c r="P716" s="5">
        <v>0.26471302899999999</v>
      </c>
      <c r="Q716" s="6">
        <v>80260.811730000001</v>
      </c>
      <c r="R716" s="7">
        <v>1.29769832855052E-4</v>
      </c>
      <c r="S716" s="7">
        <v>0</v>
      </c>
      <c r="T716" s="6">
        <v>10.415432123012897</v>
      </c>
      <c r="U716" s="6">
        <v>0</v>
      </c>
    </row>
    <row r="717" spans="1:21" x14ac:dyDescent="0.3">
      <c r="A717" t="s">
        <v>21</v>
      </c>
      <c r="B717" t="s">
        <v>398</v>
      </c>
      <c r="C717" t="s">
        <v>158</v>
      </c>
      <c r="D717" t="s">
        <v>159</v>
      </c>
      <c r="E717" t="s">
        <v>25</v>
      </c>
      <c r="F717" t="s">
        <v>41</v>
      </c>
      <c r="G717" t="s">
        <v>528</v>
      </c>
      <c r="H717" t="s">
        <v>216</v>
      </c>
      <c r="I717" t="s">
        <v>913</v>
      </c>
      <c r="J717" t="s">
        <v>216</v>
      </c>
      <c r="K717" t="s">
        <v>44</v>
      </c>
      <c r="L717">
        <v>9</v>
      </c>
      <c r="M717" t="s">
        <v>159</v>
      </c>
      <c r="N717" s="5">
        <v>0.66</v>
      </c>
      <c r="O717" t="s">
        <v>30</v>
      </c>
      <c r="P717" s="5">
        <v>9.1666666999999993E-2</v>
      </c>
      <c r="Q717" s="6">
        <v>199271.61799999999</v>
      </c>
      <c r="R717" s="7">
        <v>6.1734118931197298E-4</v>
      </c>
      <c r="S717" s="7">
        <v>0</v>
      </c>
      <c r="T717" s="6">
        <v>123.01857765224115</v>
      </c>
      <c r="U717" s="6">
        <v>0</v>
      </c>
    </row>
    <row r="718" spans="1:21" x14ac:dyDescent="0.3">
      <c r="A718" t="s">
        <v>21</v>
      </c>
      <c r="B718" t="s">
        <v>398</v>
      </c>
      <c r="C718" t="s">
        <v>158</v>
      </c>
      <c r="D718" t="s">
        <v>159</v>
      </c>
      <c r="E718" t="s">
        <v>25</v>
      </c>
      <c r="F718" t="s">
        <v>26</v>
      </c>
      <c r="G718" t="s">
        <v>529</v>
      </c>
      <c r="H718" t="s">
        <v>214</v>
      </c>
      <c r="I718" t="s">
        <v>214</v>
      </c>
      <c r="J718" t="s">
        <v>214</v>
      </c>
      <c r="K718" t="s">
        <v>44</v>
      </c>
      <c r="L718">
        <v>13</v>
      </c>
      <c r="M718" t="s">
        <v>159</v>
      </c>
      <c r="N718" s="5">
        <v>7.7727273E-2</v>
      </c>
      <c r="O718" t="s">
        <v>30</v>
      </c>
      <c r="P718" s="5">
        <v>0.26471302899999999</v>
      </c>
      <c r="Q718" s="6">
        <v>965.8754017</v>
      </c>
      <c r="R718" s="7">
        <v>1.29769832855052E-4</v>
      </c>
      <c r="S718" s="7">
        <v>0</v>
      </c>
      <c r="T718" s="6">
        <v>0.12534148943741522</v>
      </c>
      <c r="U718" s="6">
        <v>0</v>
      </c>
    </row>
    <row r="719" spans="1:21" x14ac:dyDescent="0.3">
      <c r="A719" t="s">
        <v>21</v>
      </c>
      <c r="B719" t="s">
        <v>398</v>
      </c>
      <c r="C719" t="s">
        <v>158</v>
      </c>
      <c r="D719" t="s">
        <v>159</v>
      </c>
      <c r="E719" t="s">
        <v>25</v>
      </c>
      <c r="F719" t="s">
        <v>26</v>
      </c>
      <c r="G719" t="s">
        <v>530</v>
      </c>
      <c r="H719" t="s">
        <v>216</v>
      </c>
      <c r="I719" t="s">
        <v>913</v>
      </c>
      <c r="J719" t="s">
        <v>216</v>
      </c>
      <c r="K719" t="s">
        <v>44</v>
      </c>
      <c r="L719">
        <v>9</v>
      </c>
      <c r="M719" t="s">
        <v>159</v>
      </c>
      <c r="N719" s="5">
        <v>0.66</v>
      </c>
      <c r="O719" t="s">
        <v>30</v>
      </c>
      <c r="P719" s="5">
        <v>9.1666666999999993E-2</v>
      </c>
      <c r="Q719" s="6">
        <v>2457.8627750000001</v>
      </c>
      <c r="R719" s="7">
        <v>6.1734118931197298E-4</v>
      </c>
      <c r="S719" s="7">
        <v>0</v>
      </c>
      <c r="T719" s="6">
        <v>1.5173399286841263</v>
      </c>
      <c r="U719" s="6">
        <v>0</v>
      </c>
    </row>
    <row r="720" spans="1:21" x14ac:dyDescent="0.3">
      <c r="A720" t="s">
        <v>21</v>
      </c>
      <c r="B720" t="s">
        <v>398</v>
      </c>
      <c r="C720" t="s">
        <v>219</v>
      </c>
      <c r="D720" t="s">
        <v>220</v>
      </c>
      <c r="E720" t="s">
        <v>25</v>
      </c>
      <c r="F720" t="s">
        <v>26</v>
      </c>
      <c r="G720" t="s">
        <v>531</v>
      </c>
      <c r="H720" t="s">
        <v>28</v>
      </c>
      <c r="I720" t="s">
        <v>28</v>
      </c>
      <c r="J720" t="s">
        <v>28</v>
      </c>
      <c r="K720" t="s">
        <v>29</v>
      </c>
      <c r="L720">
        <v>20</v>
      </c>
      <c r="N720" s="5">
        <v>0</v>
      </c>
      <c r="O720" t="s">
        <v>30</v>
      </c>
      <c r="P720" s="5">
        <v>0.3</v>
      </c>
      <c r="Q720" s="6">
        <v>0</v>
      </c>
      <c r="R720" s="7">
        <v>3.6816310603171587E-4</v>
      </c>
      <c r="S720" s="7">
        <v>1.1165464820805936E-4</v>
      </c>
      <c r="T720" s="6">
        <v>0</v>
      </c>
      <c r="U720" s="6">
        <v>0</v>
      </c>
    </row>
    <row r="721" spans="1:21" x14ac:dyDescent="0.3">
      <c r="A721" t="s">
        <v>21</v>
      </c>
      <c r="B721" t="s">
        <v>398</v>
      </c>
      <c r="C721" t="s">
        <v>219</v>
      </c>
      <c r="D721" t="s">
        <v>220</v>
      </c>
      <c r="E721" t="s">
        <v>25</v>
      </c>
      <c r="F721" t="s">
        <v>26</v>
      </c>
      <c r="G721" t="s">
        <v>532</v>
      </c>
      <c r="H721" t="s">
        <v>223</v>
      </c>
      <c r="I721" t="s">
        <v>914</v>
      </c>
      <c r="J721" t="s">
        <v>223</v>
      </c>
      <c r="K721" t="s">
        <v>29</v>
      </c>
      <c r="L721">
        <v>5</v>
      </c>
      <c r="M721" t="s">
        <v>220</v>
      </c>
      <c r="N721" s="5">
        <v>0</v>
      </c>
      <c r="O721" t="s">
        <v>30</v>
      </c>
      <c r="P721" s="5">
        <v>1</v>
      </c>
      <c r="Q721" s="6">
        <v>0</v>
      </c>
      <c r="R721" s="7">
        <v>1.0438347089802846E-4</v>
      </c>
      <c r="S721" s="7">
        <v>3.4778106055455282E-5</v>
      </c>
      <c r="T721" s="6">
        <v>0</v>
      </c>
      <c r="U721" s="6">
        <v>0</v>
      </c>
    </row>
    <row r="722" spans="1:21" x14ac:dyDescent="0.3">
      <c r="A722" t="s">
        <v>21</v>
      </c>
      <c r="B722" t="s">
        <v>398</v>
      </c>
      <c r="C722" t="s">
        <v>219</v>
      </c>
      <c r="D722" t="s">
        <v>220</v>
      </c>
      <c r="E722" t="s">
        <v>25</v>
      </c>
      <c r="F722" t="s">
        <v>31</v>
      </c>
      <c r="G722" t="s">
        <v>533</v>
      </c>
      <c r="H722" t="s">
        <v>28</v>
      </c>
      <c r="I722" t="s">
        <v>28</v>
      </c>
      <c r="J722" t="s">
        <v>28</v>
      </c>
      <c r="K722" t="s">
        <v>29</v>
      </c>
      <c r="L722">
        <v>20</v>
      </c>
      <c r="N722" s="5">
        <v>0</v>
      </c>
      <c r="O722" t="s">
        <v>30</v>
      </c>
      <c r="P722" s="5">
        <v>0.3</v>
      </c>
      <c r="Q722" s="6">
        <v>0</v>
      </c>
      <c r="R722" s="7">
        <v>3.6816310603171587E-4</v>
      </c>
      <c r="S722" s="7">
        <v>1.1165464820805936E-4</v>
      </c>
      <c r="T722" s="6">
        <v>0</v>
      </c>
      <c r="U722" s="6">
        <v>0</v>
      </c>
    </row>
    <row r="723" spans="1:21" x14ac:dyDescent="0.3">
      <c r="A723" t="s">
        <v>21</v>
      </c>
      <c r="B723" t="s">
        <v>398</v>
      </c>
      <c r="C723" t="s">
        <v>219</v>
      </c>
      <c r="D723" t="s">
        <v>220</v>
      </c>
      <c r="E723" t="s">
        <v>25</v>
      </c>
      <c r="F723" t="s">
        <v>31</v>
      </c>
      <c r="G723" t="s">
        <v>534</v>
      </c>
      <c r="H723" t="s">
        <v>223</v>
      </c>
      <c r="I723" t="s">
        <v>914</v>
      </c>
      <c r="J723" t="s">
        <v>223</v>
      </c>
      <c r="K723" t="s">
        <v>29</v>
      </c>
      <c r="L723">
        <v>5</v>
      </c>
      <c r="M723" t="s">
        <v>220</v>
      </c>
      <c r="N723" s="5">
        <v>1.1083333000000001E-2</v>
      </c>
      <c r="O723" t="s">
        <v>30</v>
      </c>
      <c r="P723" s="5">
        <v>1</v>
      </c>
      <c r="Q723" s="6">
        <v>1017905.373</v>
      </c>
      <c r="R723" s="7">
        <v>1.0438347089802846E-4</v>
      </c>
      <c r="S723" s="7">
        <v>3.4778106055455282E-5</v>
      </c>
      <c r="T723" s="6">
        <v>106.25249587949232</v>
      </c>
      <c r="U723" s="6">
        <v>35.400821016611772</v>
      </c>
    </row>
    <row r="724" spans="1:21" x14ac:dyDescent="0.3">
      <c r="A724" t="s">
        <v>21</v>
      </c>
      <c r="B724" t="s">
        <v>398</v>
      </c>
      <c r="C724" t="s">
        <v>219</v>
      </c>
      <c r="D724" t="s">
        <v>220</v>
      </c>
      <c r="E724" t="s">
        <v>25</v>
      </c>
      <c r="F724" t="s">
        <v>41</v>
      </c>
      <c r="G724" t="s">
        <v>535</v>
      </c>
      <c r="H724" t="s">
        <v>227</v>
      </c>
      <c r="I724" t="s">
        <v>915</v>
      </c>
      <c r="J724" t="s">
        <v>227</v>
      </c>
      <c r="K724" t="s">
        <v>44</v>
      </c>
      <c r="L724">
        <v>14</v>
      </c>
      <c r="M724" t="s">
        <v>220</v>
      </c>
      <c r="N724" s="5">
        <v>0.54</v>
      </c>
      <c r="O724" t="s">
        <v>30</v>
      </c>
      <c r="P724" s="5">
        <v>0.21988700899999999</v>
      </c>
      <c r="Q724" s="6">
        <v>10784252.359999999</v>
      </c>
      <c r="R724" s="7">
        <v>1.0438347089802846E-4</v>
      </c>
      <c r="S724" s="7">
        <v>3.4778106055455282E-5</v>
      </c>
      <c r="T724" s="6">
        <v>1125.6976923770546</v>
      </c>
      <c r="U724" s="6">
        <v>375.0558723048739</v>
      </c>
    </row>
    <row r="725" spans="1:21" x14ac:dyDescent="0.3">
      <c r="A725" t="s">
        <v>21</v>
      </c>
      <c r="B725" t="s">
        <v>398</v>
      </c>
      <c r="C725" t="s">
        <v>219</v>
      </c>
      <c r="D725" t="s">
        <v>220</v>
      </c>
      <c r="E725" t="s">
        <v>25</v>
      </c>
      <c r="F725" t="s">
        <v>26</v>
      </c>
      <c r="G725" t="s">
        <v>536</v>
      </c>
      <c r="H725" t="s">
        <v>227</v>
      </c>
      <c r="I725" t="s">
        <v>915</v>
      </c>
      <c r="J725" t="s">
        <v>227</v>
      </c>
      <c r="K725" t="s">
        <v>44</v>
      </c>
      <c r="L725">
        <v>14</v>
      </c>
      <c r="M725" t="s">
        <v>220</v>
      </c>
      <c r="N725" s="5">
        <v>0.54</v>
      </c>
      <c r="O725" t="s">
        <v>30</v>
      </c>
      <c r="P725" s="5">
        <v>0.21988700899999999</v>
      </c>
      <c r="Q725" s="6">
        <v>116832.67049999999</v>
      </c>
      <c r="R725" s="7">
        <v>1.0438347089802846E-4</v>
      </c>
      <c r="S725" s="7">
        <v>3.4778106055455282E-5</v>
      </c>
      <c r="T725" s="6">
        <v>12.195399661075697</v>
      </c>
      <c r="U725" s="6">
        <v>4.0632190053910611</v>
      </c>
    </row>
    <row r="726" spans="1:21" x14ac:dyDescent="0.3">
      <c r="A726" t="s">
        <v>21</v>
      </c>
      <c r="B726" t="s">
        <v>398</v>
      </c>
      <c r="C726" t="s">
        <v>229</v>
      </c>
      <c r="D726" t="s">
        <v>230</v>
      </c>
      <c r="E726" t="s">
        <v>25</v>
      </c>
      <c r="F726" t="s">
        <v>26</v>
      </c>
      <c r="G726" t="s">
        <v>537</v>
      </c>
      <c r="H726" t="s">
        <v>28</v>
      </c>
      <c r="I726" t="s">
        <v>28</v>
      </c>
      <c r="J726" t="s">
        <v>28</v>
      </c>
      <c r="K726" t="s">
        <v>29</v>
      </c>
      <c r="L726">
        <v>20</v>
      </c>
      <c r="N726" s="5">
        <v>0</v>
      </c>
      <c r="O726" t="s">
        <v>30</v>
      </c>
      <c r="P726" s="5">
        <v>0.3</v>
      </c>
      <c r="Q726" s="6">
        <v>0</v>
      </c>
      <c r="R726" s="7">
        <v>3.6816310603171587E-4</v>
      </c>
      <c r="S726" s="7">
        <v>1.1165464820805936E-4</v>
      </c>
      <c r="T726" s="6">
        <v>0</v>
      </c>
      <c r="U726" s="6">
        <v>0</v>
      </c>
    </row>
    <row r="727" spans="1:21" x14ac:dyDescent="0.3">
      <c r="A727" t="s">
        <v>21</v>
      </c>
      <c r="B727" t="s">
        <v>398</v>
      </c>
      <c r="C727" t="s">
        <v>229</v>
      </c>
      <c r="D727" t="s">
        <v>230</v>
      </c>
      <c r="E727" t="s">
        <v>25</v>
      </c>
      <c r="F727" t="s">
        <v>31</v>
      </c>
      <c r="G727" t="s">
        <v>538</v>
      </c>
      <c r="H727" t="s">
        <v>28</v>
      </c>
      <c r="I727" t="s">
        <v>28</v>
      </c>
      <c r="J727" t="s">
        <v>28</v>
      </c>
      <c r="K727" t="s">
        <v>29</v>
      </c>
      <c r="L727">
        <v>20</v>
      </c>
      <c r="N727" s="5">
        <v>0</v>
      </c>
      <c r="O727" t="s">
        <v>30</v>
      </c>
      <c r="P727" s="5">
        <v>0.3</v>
      </c>
      <c r="Q727" s="6">
        <v>0</v>
      </c>
      <c r="R727" s="7">
        <v>3.6816310603171587E-4</v>
      </c>
      <c r="S727" s="7">
        <v>1.1165464820805936E-4</v>
      </c>
      <c r="T727" s="6">
        <v>0</v>
      </c>
      <c r="U727" s="6">
        <v>0</v>
      </c>
    </row>
    <row r="728" spans="1:21" x14ac:dyDescent="0.3">
      <c r="A728" t="s">
        <v>21</v>
      </c>
      <c r="B728" t="s">
        <v>398</v>
      </c>
      <c r="C728" t="s">
        <v>229</v>
      </c>
      <c r="D728" t="s">
        <v>230</v>
      </c>
      <c r="E728" t="s">
        <v>25</v>
      </c>
      <c r="F728" t="s">
        <v>41</v>
      </c>
      <c r="G728" t="s">
        <v>539</v>
      </c>
      <c r="H728" t="s">
        <v>234</v>
      </c>
      <c r="I728" t="s">
        <v>916</v>
      </c>
      <c r="J728" t="s">
        <v>234</v>
      </c>
      <c r="K728" t="s">
        <v>44</v>
      </c>
      <c r="L728">
        <v>10</v>
      </c>
      <c r="M728" t="s">
        <v>230</v>
      </c>
      <c r="N728" s="5">
        <v>0.8</v>
      </c>
      <c r="O728" t="s">
        <v>30</v>
      </c>
      <c r="P728" s="5">
        <v>0.188235294</v>
      </c>
      <c r="Q728" s="6">
        <v>3962959.5129999998</v>
      </c>
      <c r="R728" s="7">
        <v>2.3714112467132511E-4</v>
      </c>
      <c r="S728" s="7">
        <v>5.6896016758400947E-5</v>
      </c>
      <c r="T728" s="6">
        <v>939.78067593974686</v>
      </c>
      <c r="U728" s="6">
        <v>225.47661086451245</v>
      </c>
    </row>
    <row r="729" spans="1:21" x14ac:dyDescent="0.3">
      <c r="A729" t="s">
        <v>21</v>
      </c>
      <c r="B729" t="s">
        <v>398</v>
      </c>
      <c r="C729" t="s">
        <v>229</v>
      </c>
      <c r="D729" t="s">
        <v>230</v>
      </c>
      <c r="E729" t="s">
        <v>25</v>
      </c>
      <c r="F729" t="s">
        <v>26</v>
      </c>
      <c r="G729" t="s">
        <v>540</v>
      </c>
      <c r="H729" t="s">
        <v>234</v>
      </c>
      <c r="I729" t="s">
        <v>916</v>
      </c>
      <c r="J729" t="s">
        <v>234</v>
      </c>
      <c r="K729" t="s">
        <v>44</v>
      </c>
      <c r="L729">
        <v>10</v>
      </c>
      <c r="M729" t="s">
        <v>230</v>
      </c>
      <c r="N729" s="5">
        <v>0.8</v>
      </c>
      <c r="O729" t="s">
        <v>30</v>
      </c>
      <c r="P729" s="5">
        <v>0.188235294</v>
      </c>
      <c r="Q729" s="6">
        <v>42457.419329999997</v>
      </c>
      <c r="R729" s="7">
        <v>2.3714112467132511E-4</v>
      </c>
      <c r="S729" s="7">
        <v>5.6896016758400947E-5</v>
      </c>
      <c r="T729" s="6">
        <v>10.068400170558258</v>
      </c>
      <c r="U729" s="6">
        <v>2.4156580417181361</v>
      </c>
    </row>
    <row r="730" spans="1:21" x14ac:dyDescent="0.3">
      <c r="A730" t="s">
        <v>21</v>
      </c>
      <c r="B730" t="s">
        <v>398</v>
      </c>
      <c r="C730" t="s">
        <v>23</v>
      </c>
      <c r="D730" t="s">
        <v>236</v>
      </c>
      <c r="E730" t="s">
        <v>25</v>
      </c>
      <c r="F730" t="s">
        <v>26</v>
      </c>
      <c r="G730" t="s">
        <v>399</v>
      </c>
      <c r="H730" t="s">
        <v>28</v>
      </c>
      <c r="I730" t="s">
        <v>28</v>
      </c>
      <c r="J730" t="s">
        <v>28</v>
      </c>
      <c r="K730" t="s">
        <v>29</v>
      </c>
      <c r="L730">
        <v>20</v>
      </c>
      <c r="N730" s="5">
        <v>0</v>
      </c>
      <c r="O730" t="s">
        <v>30</v>
      </c>
      <c r="P730" s="5">
        <v>0.3</v>
      </c>
      <c r="Q730" s="6">
        <v>0</v>
      </c>
      <c r="R730" s="7">
        <v>3.6816310603171587E-4</v>
      </c>
      <c r="S730" s="7">
        <v>1.1165464820805937E-4</v>
      </c>
      <c r="T730" s="6">
        <v>0</v>
      </c>
      <c r="U730" s="6">
        <v>0</v>
      </c>
    </row>
    <row r="731" spans="1:21" x14ac:dyDescent="0.3">
      <c r="A731" t="s">
        <v>21</v>
      </c>
      <c r="B731" t="s">
        <v>398</v>
      </c>
      <c r="C731" t="s">
        <v>23</v>
      </c>
      <c r="D731" t="s">
        <v>236</v>
      </c>
      <c r="E731" t="s">
        <v>25</v>
      </c>
      <c r="F731" t="s">
        <v>31</v>
      </c>
      <c r="G731" t="s">
        <v>400</v>
      </c>
      <c r="H731" t="s">
        <v>28</v>
      </c>
      <c r="I731" t="s">
        <v>28</v>
      </c>
      <c r="J731" t="s">
        <v>28</v>
      </c>
      <c r="K731" t="s">
        <v>29</v>
      </c>
      <c r="L731">
        <v>20</v>
      </c>
      <c r="N731" s="5">
        <v>0</v>
      </c>
      <c r="O731" t="s">
        <v>30</v>
      </c>
      <c r="P731" s="5">
        <v>0.3</v>
      </c>
      <c r="Q731" s="6">
        <v>0</v>
      </c>
      <c r="R731" s="7">
        <v>3.6816310603171587E-4</v>
      </c>
      <c r="S731" s="7">
        <v>1.1165464820805937E-4</v>
      </c>
      <c r="T731" s="6">
        <v>0</v>
      </c>
      <c r="U731" s="6">
        <v>0</v>
      </c>
    </row>
    <row r="732" spans="1:21" x14ac:dyDescent="0.3">
      <c r="A732" t="s">
        <v>21</v>
      </c>
      <c r="B732" t="s">
        <v>398</v>
      </c>
      <c r="C732" t="s">
        <v>23</v>
      </c>
      <c r="D732" t="s">
        <v>236</v>
      </c>
      <c r="E732" t="s">
        <v>25</v>
      </c>
      <c r="F732" t="s">
        <v>41</v>
      </c>
      <c r="G732" t="s">
        <v>541</v>
      </c>
      <c r="H732" t="s">
        <v>238</v>
      </c>
      <c r="I732" t="s">
        <v>238</v>
      </c>
      <c r="J732" t="s">
        <v>238</v>
      </c>
      <c r="K732" t="s">
        <v>44</v>
      </c>
      <c r="L732">
        <v>10</v>
      </c>
      <c r="M732" t="s">
        <v>236</v>
      </c>
      <c r="N732" s="5">
        <v>0.56999999999999995</v>
      </c>
      <c r="O732" t="s">
        <v>30</v>
      </c>
      <c r="P732" s="5">
        <v>0.72240576499999998</v>
      </c>
      <c r="Q732" s="6">
        <v>0</v>
      </c>
      <c r="R732" s="7">
        <v>5.4347823606804013E-4</v>
      </c>
      <c r="S732" s="7">
        <v>0</v>
      </c>
      <c r="T732" s="6">
        <v>0</v>
      </c>
      <c r="U732" s="6">
        <v>0</v>
      </c>
    </row>
    <row r="733" spans="1:21" x14ac:dyDescent="0.3">
      <c r="A733" t="s">
        <v>21</v>
      </c>
      <c r="B733" t="s">
        <v>398</v>
      </c>
      <c r="C733" t="s">
        <v>23</v>
      </c>
      <c r="D733" t="s">
        <v>236</v>
      </c>
      <c r="E733" t="s">
        <v>25</v>
      </c>
      <c r="F733" t="s">
        <v>41</v>
      </c>
      <c r="G733" t="s">
        <v>542</v>
      </c>
      <c r="H733" t="s">
        <v>240</v>
      </c>
      <c r="I733" t="s">
        <v>240</v>
      </c>
      <c r="J733" t="s">
        <v>240</v>
      </c>
      <c r="K733" t="s">
        <v>44</v>
      </c>
      <c r="L733">
        <v>10</v>
      </c>
      <c r="M733" t="s">
        <v>236</v>
      </c>
      <c r="N733" s="5">
        <v>0</v>
      </c>
      <c r="O733" t="s">
        <v>30</v>
      </c>
      <c r="P733" s="5">
        <v>0.23900228900000001</v>
      </c>
      <c r="Q733" s="6">
        <v>0</v>
      </c>
      <c r="R733" s="7">
        <v>5.4347823606804013E-4</v>
      </c>
      <c r="S733" s="7">
        <v>0</v>
      </c>
      <c r="T733" s="6">
        <v>0</v>
      </c>
      <c r="U733" s="6">
        <v>0</v>
      </c>
    </row>
    <row r="734" spans="1:21" x14ac:dyDescent="0.3">
      <c r="A734" t="s">
        <v>21</v>
      </c>
      <c r="B734" t="s">
        <v>398</v>
      </c>
      <c r="C734" t="s">
        <v>23</v>
      </c>
      <c r="D734" t="s">
        <v>236</v>
      </c>
      <c r="E734" t="s">
        <v>25</v>
      </c>
      <c r="F734" t="s">
        <v>41</v>
      </c>
      <c r="G734" t="s">
        <v>543</v>
      </c>
      <c r="H734" t="s">
        <v>242</v>
      </c>
      <c r="I734" t="s">
        <v>242</v>
      </c>
      <c r="J734" t="s">
        <v>242</v>
      </c>
      <c r="K734" t="s">
        <v>44</v>
      </c>
      <c r="L734">
        <v>10</v>
      </c>
      <c r="M734" t="s">
        <v>236</v>
      </c>
      <c r="N734" s="5">
        <v>0</v>
      </c>
      <c r="O734" t="s">
        <v>30</v>
      </c>
      <c r="P734" s="5">
        <v>0.49883934000000002</v>
      </c>
      <c r="Q734" s="6">
        <v>0</v>
      </c>
      <c r="R734" s="7">
        <v>5.4347823606804013E-4</v>
      </c>
      <c r="S734" s="7">
        <v>0</v>
      </c>
      <c r="T734" s="6">
        <v>0</v>
      </c>
      <c r="U734" s="6">
        <v>0</v>
      </c>
    </row>
    <row r="735" spans="1:21" x14ac:dyDescent="0.3">
      <c r="A735" t="s">
        <v>21</v>
      </c>
      <c r="B735" t="s">
        <v>398</v>
      </c>
      <c r="C735" t="s">
        <v>23</v>
      </c>
      <c r="D735" t="s">
        <v>236</v>
      </c>
      <c r="E735" t="s">
        <v>25</v>
      </c>
      <c r="F735" t="s">
        <v>26</v>
      </c>
      <c r="G735" t="s">
        <v>544</v>
      </c>
      <c r="H735" t="s">
        <v>238</v>
      </c>
      <c r="I735" t="s">
        <v>238</v>
      </c>
      <c r="J735" t="s">
        <v>238</v>
      </c>
      <c r="K735" t="s">
        <v>44</v>
      </c>
      <c r="L735">
        <v>10</v>
      </c>
      <c r="M735" t="s">
        <v>236</v>
      </c>
      <c r="N735" s="5">
        <v>0.56999999999999995</v>
      </c>
      <c r="O735" t="s">
        <v>30</v>
      </c>
      <c r="P735" s="5">
        <v>0.72240576499999998</v>
      </c>
      <c r="Q735" s="6">
        <v>0</v>
      </c>
      <c r="R735" s="7">
        <v>5.4347823606804013E-4</v>
      </c>
      <c r="S735" s="7">
        <v>0</v>
      </c>
      <c r="T735" s="6">
        <v>0</v>
      </c>
      <c r="U735" s="6">
        <v>0</v>
      </c>
    </row>
    <row r="736" spans="1:21" x14ac:dyDescent="0.3">
      <c r="A736" t="s">
        <v>21</v>
      </c>
      <c r="B736" t="s">
        <v>398</v>
      </c>
      <c r="C736" t="s">
        <v>23</v>
      </c>
      <c r="D736" t="s">
        <v>236</v>
      </c>
      <c r="E736" t="s">
        <v>25</v>
      </c>
      <c r="F736" t="s">
        <v>26</v>
      </c>
      <c r="G736" t="s">
        <v>545</v>
      </c>
      <c r="H736" t="s">
        <v>240</v>
      </c>
      <c r="I736" t="s">
        <v>240</v>
      </c>
      <c r="J736" t="s">
        <v>240</v>
      </c>
      <c r="K736" t="s">
        <v>44</v>
      </c>
      <c r="L736">
        <v>10</v>
      </c>
      <c r="M736" t="s">
        <v>236</v>
      </c>
      <c r="N736" s="5">
        <v>0</v>
      </c>
      <c r="O736" t="s">
        <v>30</v>
      </c>
      <c r="P736" s="5">
        <v>0.23900228900000001</v>
      </c>
      <c r="Q736" s="6">
        <v>0</v>
      </c>
      <c r="R736" s="7">
        <v>5.4347823606804013E-4</v>
      </c>
      <c r="S736" s="7">
        <v>0</v>
      </c>
      <c r="T736" s="6">
        <v>0</v>
      </c>
      <c r="U736" s="6">
        <v>0</v>
      </c>
    </row>
    <row r="737" spans="1:21" x14ac:dyDescent="0.3">
      <c r="A737" t="s">
        <v>21</v>
      </c>
      <c r="B737" t="s">
        <v>398</v>
      </c>
      <c r="C737" t="s">
        <v>23</v>
      </c>
      <c r="D737" t="s">
        <v>236</v>
      </c>
      <c r="E737" t="s">
        <v>25</v>
      </c>
      <c r="F737" t="s">
        <v>26</v>
      </c>
      <c r="G737" t="s">
        <v>546</v>
      </c>
      <c r="H737" t="s">
        <v>242</v>
      </c>
      <c r="I737" t="s">
        <v>242</v>
      </c>
      <c r="J737" t="s">
        <v>242</v>
      </c>
      <c r="K737" t="s">
        <v>44</v>
      </c>
      <c r="L737">
        <v>10</v>
      </c>
      <c r="M737" t="s">
        <v>236</v>
      </c>
      <c r="N737" s="5">
        <v>0</v>
      </c>
      <c r="O737" t="s">
        <v>30</v>
      </c>
      <c r="P737" s="5">
        <v>0.49883934000000002</v>
      </c>
      <c r="Q737" s="6">
        <v>0</v>
      </c>
      <c r="R737" s="7">
        <v>5.4347823606804013E-4</v>
      </c>
      <c r="S737" s="7">
        <v>0</v>
      </c>
      <c r="T737" s="6">
        <v>0</v>
      </c>
      <c r="U737" s="6">
        <v>0</v>
      </c>
    </row>
    <row r="738" spans="1:21" x14ac:dyDescent="0.3">
      <c r="A738" t="s">
        <v>21</v>
      </c>
      <c r="B738" t="s">
        <v>398</v>
      </c>
      <c r="C738" t="s">
        <v>23</v>
      </c>
      <c r="D738" t="s">
        <v>246</v>
      </c>
      <c r="E738" t="s">
        <v>25</v>
      </c>
      <c r="F738" t="s">
        <v>26</v>
      </c>
      <c r="G738" t="s">
        <v>399</v>
      </c>
      <c r="H738" t="s">
        <v>28</v>
      </c>
      <c r="I738" t="s">
        <v>28</v>
      </c>
      <c r="J738" t="s">
        <v>28</v>
      </c>
      <c r="K738" t="s">
        <v>29</v>
      </c>
      <c r="L738">
        <v>20</v>
      </c>
      <c r="N738" s="5">
        <v>0</v>
      </c>
      <c r="O738" t="s">
        <v>30</v>
      </c>
      <c r="P738" s="5">
        <v>0.3</v>
      </c>
      <c r="Q738" s="6">
        <v>0</v>
      </c>
      <c r="R738" s="7">
        <v>3.6816310603171587E-4</v>
      </c>
      <c r="S738" s="7">
        <v>1.1165464820805937E-4</v>
      </c>
      <c r="T738" s="6">
        <v>0</v>
      </c>
      <c r="U738" s="6">
        <v>0</v>
      </c>
    </row>
    <row r="739" spans="1:21" x14ac:dyDescent="0.3">
      <c r="A739" t="s">
        <v>21</v>
      </c>
      <c r="B739" t="s">
        <v>398</v>
      </c>
      <c r="C739" t="s">
        <v>23</v>
      </c>
      <c r="D739" t="s">
        <v>246</v>
      </c>
      <c r="E739" t="s">
        <v>25</v>
      </c>
      <c r="F739" t="s">
        <v>31</v>
      </c>
      <c r="G739" t="s">
        <v>400</v>
      </c>
      <c r="H739" t="s">
        <v>28</v>
      </c>
      <c r="I739" t="s">
        <v>28</v>
      </c>
      <c r="J739" t="s">
        <v>28</v>
      </c>
      <c r="K739" t="s">
        <v>29</v>
      </c>
      <c r="L739">
        <v>20</v>
      </c>
      <c r="N739" s="5">
        <v>0</v>
      </c>
      <c r="O739" t="s">
        <v>30</v>
      </c>
      <c r="P739" s="5">
        <v>0.3</v>
      </c>
      <c r="Q739" s="6">
        <v>0</v>
      </c>
      <c r="R739" s="7">
        <v>3.6816310603171587E-4</v>
      </c>
      <c r="S739" s="7">
        <v>1.1165464820805937E-4</v>
      </c>
      <c r="T739" s="6">
        <v>0</v>
      </c>
      <c r="U739" s="6">
        <v>0</v>
      </c>
    </row>
    <row r="740" spans="1:21" x14ac:dyDescent="0.3">
      <c r="A740" t="s">
        <v>21</v>
      </c>
      <c r="B740" t="s">
        <v>398</v>
      </c>
      <c r="C740" t="s">
        <v>23</v>
      </c>
      <c r="D740" t="s">
        <v>246</v>
      </c>
      <c r="E740" t="s">
        <v>25</v>
      </c>
      <c r="F740" t="s">
        <v>41</v>
      </c>
      <c r="G740" t="s">
        <v>547</v>
      </c>
      <c r="H740" t="s">
        <v>248</v>
      </c>
      <c r="I740" t="s">
        <v>248</v>
      </c>
      <c r="J740" t="s">
        <v>248</v>
      </c>
      <c r="K740" t="s">
        <v>44</v>
      </c>
      <c r="L740">
        <v>15</v>
      </c>
      <c r="M740" t="s">
        <v>246</v>
      </c>
      <c r="N740" s="5">
        <v>6.2700000000000006E-2</v>
      </c>
      <c r="O740" t="s">
        <v>30</v>
      </c>
      <c r="P740" s="5">
        <v>0.86111111100000004</v>
      </c>
      <c r="Q740" s="6">
        <v>0</v>
      </c>
      <c r="R740" s="7">
        <v>0</v>
      </c>
      <c r="S740" s="7">
        <v>0</v>
      </c>
      <c r="T740" s="6">
        <v>0</v>
      </c>
      <c r="U740" s="6">
        <v>0</v>
      </c>
    </row>
    <row r="741" spans="1:21" x14ac:dyDescent="0.3">
      <c r="A741" t="s">
        <v>21</v>
      </c>
      <c r="B741" t="s">
        <v>398</v>
      </c>
      <c r="C741" t="s">
        <v>23</v>
      </c>
      <c r="D741" t="s">
        <v>246</v>
      </c>
      <c r="E741" t="s">
        <v>25</v>
      </c>
      <c r="F741" t="s">
        <v>41</v>
      </c>
      <c r="G741" t="s">
        <v>548</v>
      </c>
      <c r="H741" t="s">
        <v>250</v>
      </c>
      <c r="I741" t="s">
        <v>250</v>
      </c>
      <c r="J741" t="s">
        <v>250</v>
      </c>
      <c r="K741" t="s">
        <v>44</v>
      </c>
      <c r="L741">
        <v>15</v>
      </c>
      <c r="M741" t="s">
        <v>246</v>
      </c>
      <c r="N741" s="5">
        <v>0.50729999999999997</v>
      </c>
      <c r="O741" t="s">
        <v>30</v>
      </c>
      <c r="P741" s="5">
        <v>0.8</v>
      </c>
      <c r="Q741" s="6">
        <v>0</v>
      </c>
      <c r="R741" s="7">
        <v>0</v>
      </c>
      <c r="S741" s="7">
        <v>0</v>
      </c>
      <c r="T741" s="6">
        <v>0</v>
      </c>
      <c r="U741" s="6">
        <v>0</v>
      </c>
    </row>
    <row r="742" spans="1:21" x14ac:dyDescent="0.3">
      <c r="A742" t="s">
        <v>21</v>
      </c>
      <c r="B742" t="s">
        <v>398</v>
      </c>
      <c r="C742" t="s">
        <v>23</v>
      </c>
      <c r="D742" t="s">
        <v>246</v>
      </c>
      <c r="E742" t="s">
        <v>25</v>
      </c>
      <c r="F742" t="s">
        <v>26</v>
      </c>
      <c r="G742" t="s">
        <v>549</v>
      </c>
      <c r="H742" t="s">
        <v>248</v>
      </c>
      <c r="I742" t="s">
        <v>248</v>
      </c>
      <c r="J742" t="s">
        <v>248</v>
      </c>
      <c r="K742" t="s">
        <v>44</v>
      </c>
      <c r="L742">
        <v>15</v>
      </c>
      <c r="M742" t="s">
        <v>246</v>
      </c>
      <c r="N742" s="5">
        <v>6.2700000000000006E-2</v>
      </c>
      <c r="O742" t="s">
        <v>30</v>
      </c>
      <c r="P742" s="5">
        <v>0.86111111100000004</v>
      </c>
      <c r="Q742" s="6">
        <v>0</v>
      </c>
      <c r="R742" s="7">
        <v>0</v>
      </c>
      <c r="S742" s="7">
        <v>0</v>
      </c>
      <c r="T742" s="6">
        <v>0</v>
      </c>
      <c r="U742" s="6">
        <v>0</v>
      </c>
    </row>
    <row r="743" spans="1:21" x14ac:dyDescent="0.3">
      <c r="A743" t="s">
        <v>21</v>
      </c>
      <c r="B743" t="s">
        <v>398</v>
      </c>
      <c r="C743" t="s">
        <v>23</v>
      </c>
      <c r="D743" t="s">
        <v>246</v>
      </c>
      <c r="E743" t="s">
        <v>25</v>
      </c>
      <c r="F743" t="s">
        <v>26</v>
      </c>
      <c r="G743" t="s">
        <v>550</v>
      </c>
      <c r="H743" t="s">
        <v>250</v>
      </c>
      <c r="I743" t="s">
        <v>250</v>
      </c>
      <c r="J743" t="s">
        <v>250</v>
      </c>
      <c r="K743" t="s">
        <v>44</v>
      </c>
      <c r="L743">
        <v>15</v>
      </c>
      <c r="M743" t="s">
        <v>246</v>
      </c>
      <c r="N743" s="5">
        <v>0.50729999999999997</v>
      </c>
      <c r="O743" t="s">
        <v>30</v>
      </c>
      <c r="P743" s="5">
        <v>0.8</v>
      </c>
      <c r="Q743" s="6">
        <v>0</v>
      </c>
      <c r="R743" s="7">
        <v>0</v>
      </c>
      <c r="S743" s="7">
        <v>0</v>
      </c>
      <c r="T743" s="6">
        <v>0</v>
      </c>
      <c r="U743" s="6">
        <v>0</v>
      </c>
    </row>
    <row r="744" spans="1:21" x14ac:dyDescent="0.3">
      <c r="A744" t="s">
        <v>21</v>
      </c>
      <c r="B744" t="s">
        <v>398</v>
      </c>
      <c r="C744" t="s">
        <v>46</v>
      </c>
      <c r="D744" t="s">
        <v>253</v>
      </c>
      <c r="E744" t="s">
        <v>25</v>
      </c>
      <c r="F744" t="s">
        <v>26</v>
      </c>
      <c r="G744" t="s">
        <v>407</v>
      </c>
      <c r="H744" t="s">
        <v>28</v>
      </c>
      <c r="I744" t="s">
        <v>28</v>
      </c>
      <c r="J744" t="s">
        <v>28</v>
      </c>
      <c r="K744" t="s">
        <v>29</v>
      </c>
      <c r="L744">
        <v>20</v>
      </c>
      <c r="N744" s="5">
        <v>0</v>
      </c>
      <c r="O744" t="s">
        <v>30</v>
      </c>
      <c r="P744" s="5">
        <v>0.3</v>
      </c>
      <c r="Q744" s="6">
        <v>0</v>
      </c>
      <c r="R744" s="7">
        <v>3.6816310603171587E-4</v>
      </c>
      <c r="S744" s="7">
        <v>1.1165464820805937E-4</v>
      </c>
      <c r="T744" s="6">
        <v>0</v>
      </c>
      <c r="U744" s="6">
        <v>0</v>
      </c>
    </row>
    <row r="745" spans="1:21" x14ac:dyDescent="0.3">
      <c r="A745" t="s">
        <v>21</v>
      </c>
      <c r="B745" t="s">
        <v>398</v>
      </c>
      <c r="C745" t="s">
        <v>46</v>
      </c>
      <c r="D745" t="s">
        <v>253</v>
      </c>
      <c r="E745" t="s">
        <v>25</v>
      </c>
      <c r="F745" t="s">
        <v>26</v>
      </c>
      <c r="G745" t="s">
        <v>408</v>
      </c>
      <c r="H745" t="s">
        <v>50</v>
      </c>
      <c r="I745" t="s">
        <v>50</v>
      </c>
      <c r="J745" t="s">
        <v>50</v>
      </c>
      <c r="K745" t="s">
        <v>29</v>
      </c>
      <c r="L745">
        <v>7</v>
      </c>
      <c r="N745" s="5">
        <v>0.45</v>
      </c>
      <c r="O745" t="s">
        <v>30</v>
      </c>
      <c r="P745" s="5">
        <v>0.05</v>
      </c>
      <c r="Q745" s="6">
        <v>0</v>
      </c>
      <c r="R745" s="7">
        <v>0</v>
      </c>
      <c r="S745" s="7">
        <v>0</v>
      </c>
      <c r="T745" s="6">
        <v>0</v>
      </c>
      <c r="U745" s="6">
        <v>0</v>
      </c>
    </row>
    <row r="746" spans="1:21" x14ac:dyDescent="0.3">
      <c r="A746" t="s">
        <v>21</v>
      </c>
      <c r="B746" t="s">
        <v>398</v>
      </c>
      <c r="C746" t="s">
        <v>46</v>
      </c>
      <c r="D746" t="s">
        <v>253</v>
      </c>
      <c r="E746" t="s">
        <v>25</v>
      </c>
      <c r="F746" t="s">
        <v>26</v>
      </c>
      <c r="G746" t="s">
        <v>409</v>
      </c>
      <c r="H746" t="s">
        <v>52</v>
      </c>
      <c r="I746" t="s">
        <v>899</v>
      </c>
      <c r="J746" t="s">
        <v>52</v>
      </c>
      <c r="K746" t="s">
        <v>29</v>
      </c>
      <c r="L746">
        <v>4</v>
      </c>
      <c r="N746" s="5">
        <v>9.1773810000000001E-3</v>
      </c>
      <c r="O746" t="s">
        <v>30</v>
      </c>
      <c r="P746" s="5">
        <v>2.2117642999999999E-2</v>
      </c>
      <c r="Q746" s="6">
        <v>0</v>
      </c>
      <c r="R746" s="7">
        <v>9.0070861659047996E-5</v>
      </c>
      <c r="S746" s="7">
        <v>1.9388653162790906E-4</v>
      </c>
      <c r="T746" s="6">
        <v>0</v>
      </c>
      <c r="U746" s="6">
        <v>0</v>
      </c>
    </row>
    <row r="747" spans="1:21" x14ac:dyDescent="0.3">
      <c r="A747" t="s">
        <v>21</v>
      </c>
      <c r="B747" t="s">
        <v>398</v>
      </c>
      <c r="C747" t="s">
        <v>46</v>
      </c>
      <c r="D747" t="s">
        <v>253</v>
      </c>
      <c r="E747" t="s">
        <v>25</v>
      </c>
      <c r="F747" t="s">
        <v>26</v>
      </c>
      <c r="G747" t="s">
        <v>410</v>
      </c>
      <c r="H747" t="s">
        <v>54</v>
      </c>
      <c r="I747" t="s">
        <v>54</v>
      </c>
      <c r="J747" t="s">
        <v>54</v>
      </c>
      <c r="K747" t="s">
        <v>29</v>
      </c>
      <c r="L747">
        <v>7</v>
      </c>
      <c r="N747" s="5">
        <v>1.5822619E-2</v>
      </c>
      <c r="O747" t="s">
        <v>30</v>
      </c>
      <c r="P747" s="5">
        <v>0.15265677799999999</v>
      </c>
      <c r="Q747" s="6">
        <v>26.98919356</v>
      </c>
      <c r="R747" s="7">
        <v>9.0070861659047996E-5</v>
      </c>
      <c r="S747" s="7">
        <v>1.9388653162790906E-4</v>
      </c>
      <c r="T747" s="6">
        <v>2.4309399194320292E-3</v>
      </c>
      <c r="U747" s="6">
        <v>5.2328411307827E-3</v>
      </c>
    </row>
    <row r="748" spans="1:21" x14ac:dyDescent="0.3">
      <c r="A748" t="s">
        <v>21</v>
      </c>
      <c r="B748" t="s">
        <v>398</v>
      </c>
      <c r="C748" t="s">
        <v>46</v>
      </c>
      <c r="D748" t="s">
        <v>253</v>
      </c>
      <c r="E748" t="s">
        <v>25</v>
      </c>
      <c r="F748" t="s">
        <v>26</v>
      </c>
      <c r="G748" t="s">
        <v>411</v>
      </c>
      <c r="H748" t="s">
        <v>56</v>
      </c>
      <c r="I748" t="s">
        <v>56</v>
      </c>
      <c r="J748" t="s">
        <v>56</v>
      </c>
      <c r="K748" t="s">
        <v>29</v>
      </c>
      <c r="L748">
        <v>10</v>
      </c>
      <c r="N748" s="5">
        <v>0.16</v>
      </c>
      <c r="O748" t="s">
        <v>30</v>
      </c>
      <c r="P748" s="5">
        <v>4.4027913000000002E-2</v>
      </c>
      <c r="Q748" s="6">
        <v>0</v>
      </c>
      <c r="R748" s="7">
        <v>9.0070861659047996E-5</v>
      </c>
      <c r="S748" s="7">
        <v>1.9388653162790906E-4</v>
      </c>
      <c r="T748" s="6">
        <v>0</v>
      </c>
      <c r="U748" s="6">
        <v>0</v>
      </c>
    </row>
    <row r="749" spans="1:21" x14ac:dyDescent="0.3">
      <c r="A749" t="s">
        <v>21</v>
      </c>
      <c r="B749" t="s">
        <v>398</v>
      </c>
      <c r="C749" t="s">
        <v>46</v>
      </c>
      <c r="D749" t="s">
        <v>253</v>
      </c>
      <c r="E749" t="s">
        <v>25</v>
      </c>
      <c r="F749" t="s">
        <v>26</v>
      </c>
      <c r="G749" t="s">
        <v>412</v>
      </c>
      <c r="H749" t="s">
        <v>58</v>
      </c>
      <c r="I749" t="s">
        <v>58</v>
      </c>
      <c r="J749" t="s">
        <v>58</v>
      </c>
      <c r="K749" t="s">
        <v>29</v>
      </c>
      <c r="L749">
        <v>9</v>
      </c>
      <c r="N749" s="5">
        <v>0.8</v>
      </c>
      <c r="O749" t="s">
        <v>30</v>
      </c>
      <c r="P749" s="5">
        <v>0.14020038000000001</v>
      </c>
      <c r="Q749" s="6">
        <v>1250.2140010000001</v>
      </c>
      <c r="R749" s="7">
        <v>9.0070861659047996E-5</v>
      </c>
      <c r="S749" s="7">
        <v>1.9388653162790906E-4</v>
      </c>
      <c r="T749" s="6">
        <v>0.1126078523282759</v>
      </c>
      <c r="U749" s="6">
        <v>0.24239965644654124</v>
      </c>
    </row>
    <row r="750" spans="1:21" x14ac:dyDescent="0.3">
      <c r="A750" t="s">
        <v>21</v>
      </c>
      <c r="B750" t="s">
        <v>398</v>
      </c>
      <c r="C750" t="s">
        <v>46</v>
      </c>
      <c r="D750" t="s">
        <v>253</v>
      </c>
      <c r="E750" t="s">
        <v>25</v>
      </c>
      <c r="F750" t="s">
        <v>26</v>
      </c>
      <c r="G750" t="s">
        <v>413</v>
      </c>
      <c r="H750" t="s">
        <v>60</v>
      </c>
      <c r="I750" t="s">
        <v>60</v>
      </c>
      <c r="J750" t="s">
        <v>60</v>
      </c>
      <c r="K750" t="s">
        <v>29</v>
      </c>
      <c r="L750">
        <v>13</v>
      </c>
      <c r="N750" s="5">
        <v>0.15</v>
      </c>
      <c r="O750" t="s">
        <v>30</v>
      </c>
      <c r="P750" s="5">
        <v>7.6560914999999993E-2</v>
      </c>
      <c r="Q750" s="6">
        <v>66.778545550000004</v>
      </c>
      <c r="R750" s="7">
        <v>9.0070861659047996E-5</v>
      </c>
      <c r="S750" s="7">
        <v>1.9388653162790906E-4</v>
      </c>
      <c r="T750" s="6">
        <v>6.0148011380264854E-3</v>
      </c>
      <c r="U750" s="6">
        <v>1.2947460583845842E-2</v>
      </c>
    </row>
    <row r="751" spans="1:21" x14ac:dyDescent="0.3">
      <c r="A751" t="s">
        <v>21</v>
      </c>
      <c r="B751" t="s">
        <v>398</v>
      </c>
      <c r="C751" t="s">
        <v>46</v>
      </c>
      <c r="D751" t="s">
        <v>253</v>
      </c>
      <c r="E751" t="s">
        <v>25</v>
      </c>
      <c r="F751" t="s">
        <v>26</v>
      </c>
      <c r="G751" t="s">
        <v>414</v>
      </c>
      <c r="H751" t="s">
        <v>62</v>
      </c>
      <c r="I751" t="s">
        <v>62</v>
      </c>
      <c r="J751" t="s">
        <v>62</v>
      </c>
      <c r="K751" t="s">
        <v>29</v>
      </c>
      <c r="L751">
        <v>10</v>
      </c>
      <c r="N751" s="5">
        <v>0.12</v>
      </c>
      <c r="O751" t="s">
        <v>30</v>
      </c>
      <c r="P751" s="5">
        <v>6.2850589999999998E-2</v>
      </c>
      <c r="Q751" s="6">
        <v>0</v>
      </c>
      <c r="R751" s="7">
        <v>9.0070861659047996E-5</v>
      </c>
      <c r="S751" s="7">
        <v>1.9388653162790903E-4</v>
      </c>
      <c r="T751" s="6">
        <v>0</v>
      </c>
      <c r="U751" s="6">
        <v>0</v>
      </c>
    </row>
    <row r="752" spans="1:21" x14ac:dyDescent="0.3">
      <c r="A752" t="s">
        <v>21</v>
      </c>
      <c r="B752" t="s">
        <v>398</v>
      </c>
      <c r="C752" t="s">
        <v>46</v>
      </c>
      <c r="D752" t="s">
        <v>253</v>
      </c>
      <c r="E752" t="s">
        <v>25</v>
      </c>
      <c r="F752" t="s">
        <v>26</v>
      </c>
      <c r="G752" t="s">
        <v>415</v>
      </c>
      <c r="H752" t="s">
        <v>64</v>
      </c>
      <c r="I752" t="s">
        <v>64</v>
      </c>
      <c r="J752" t="s">
        <v>64</v>
      </c>
      <c r="K752" t="s">
        <v>29</v>
      </c>
      <c r="L752">
        <v>10</v>
      </c>
      <c r="N752" s="5">
        <v>0.18</v>
      </c>
      <c r="O752" t="s">
        <v>30</v>
      </c>
      <c r="P752" s="5">
        <v>1.3775483E-2</v>
      </c>
      <c r="Q752" s="6">
        <v>0</v>
      </c>
      <c r="R752" s="7">
        <v>9.0070861659047996E-5</v>
      </c>
      <c r="S752" s="7">
        <v>1.9388653162790903E-4</v>
      </c>
      <c r="T752" s="6">
        <v>0</v>
      </c>
      <c r="U752" s="6">
        <v>0</v>
      </c>
    </row>
    <row r="753" spans="1:21" x14ac:dyDescent="0.3">
      <c r="A753" t="s">
        <v>21</v>
      </c>
      <c r="B753" t="s">
        <v>398</v>
      </c>
      <c r="C753" t="s">
        <v>46</v>
      </c>
      <c r="D753" t="s">
        <v>253</v>
      </c>
      <c r="E753" t="s">
        <v>25</v>
      </c>
      <c r="F753" t="s">
        <v>26</v>
      </c>
      <c r="G753" t="s">
        <v>416</v>
      </c>
      <c r="H753" t="s">
        <v>66</v>
      </c>
      <c r="I753" t="s">
        <v>66</v>
      </c>
      <c r="J753" t="s">
        <v>66</v>
      </c>
      <c r="K753" t="s">
        <v>29</v>
      </c>
      <c r="L753">
        <v>15</v>
      </c>
      <c r="N753" s="5">
        <v>9.5000000000000001E-2</v>
      </c>
      <c r="O753" t="s">
        <v>30</v>
      </c>
      <c r="P753" s="5">
        <v>0.123</v>
      </c>
      <c r="Q753" s="6">
        <v>115.6400989</v>
      </c>
      <c r="R753" s="7">
        <v>9.0070861659047996E-5</v>
      </c>
      <c r="S753" s="7">
        <v>1.9388653162790906E-4</v>
      </c>
      <c r="T753" s="6">
        <v>1.0415803350260528E-2</v>
      </c>
      <c r="U753" s="6">
        <v>2.2421057692829382E-2</v>
      </c>
    </row>
    <row r="754" spans="1:21" x14ac:dyDescent="0.3">
      <c r="A754" t="s">
        <v>21</v>
      </c>
      <c r="B754" t="s">
        <v>398</v>
      </c>
      <c r="C754" t="s">
        <v>46</v>
      </c>
      <c r="D754" t="s">
        <v>253</v>
      </c>
      <c r="E754" t="s">
        <v>25</v>
      </c>
      <c r="F754" t="s">
        <v>31</v>
      </c>
      <c r="G754" t="s">
        <v>417</v>
      </c>
      <c r="H754" t="s">
        <v>28</v>
      </c>
      <c r="I754" t="s">
        <v>28</v>
      </c>
      <c r="J754" t="s">
        <v>28</v>
      </c>
      <c r="K754" t="s">
        <v>29</v>
      </c>
      <c r="L754">
        <v>20</v>
      </c>
      <c r="N754" s="5">
        <v>0</v>
      </c>
      <c r="O754" t="s">
        <v>30</v>
      </c>
      <c r="P754" s="5">
        <v>0.3</v>
      </c>
      <c r="Q754" s="6">
        <v>0</v>
      </c>
      <c r="R754" s="7">
        <v>3.6816310603171587E-4</v>
      </c>
      <c r="S754" s="7">
        <v>1.1165464820805937E-4</v>
      </c>
      <c r="T754" s="6">
        <v>0</v>
      </c>
      <c r="U754" s="6">
        <v>0</v>
      </c>
    </row>
    <row r="755" spans="1:21" x14ac:dyDescent="0.3">
      <c r="A755" t="s">
        <v>21</v>
      </c>
      <c r="B755" t="s">
        <v>398</v>
      </c>
      <c r="C755" t="s">
        <v>46</v>
      </c>
      <c r="D755" t="s">
        <v>253</v>
      </c>
      <c r="E755" t="s">
        <v>25</v>
      </c>
      <c r="F755" t="s">
        <v>31</v>
      </c>
      <c r="G755" t="s">
        <v>418</v>
      </c>
      <c r="H755" t="s">
        <v>50</v>
      </c>
      <c r="I755" t="s">
        <v>50</v>
      </c>
      <c r="J755" t="s">
        <v>50</v>
      </c>
      <c r="K755" t="s">
        <v>29</v>
      </c>
      <c r="L755">
        <v>7</v>
      </c>
      <c r="N755" s="5">
        <v>0.20608042600000001</v>
      </c>
      <c r="O755" t="s">
        <v>30</v>
      </c>
      <c r="P755" s="5">
        <v>0.05</v>
      </c>
      <c r="Q755" s="6">
        <v>8960.4411299999992</v>
      </c>
      <c r="R755" s="7">
        <v>0</v>
      </c>
      <c r="S755" s="7">
        <v>0</v>
      </c>
      <c r="T755" s="6">
        <v>0</v>
      </c>
      <c r="U755" s="6">
        <v>0</v>
      </c>
    </row>
    <row r="756" spans="1:21" x14ac:dyDescent="0.3">
      <c r="A756" t="s">
        <v>21</v>
      </c>
      <c r="B756" t="s">
        <v>398</v>
      </c>
      <c r="C756" t="s">
        <v>46</v>
      </c>
      <c r="D756" t="s">
        <v>253</v>
      </c>
      <c r="E756" t="s">
        <v>25</v>
      </c>
      <c r="F756" t="s">
        <v>31</v>
      </c>
      <c r="G756" t="s">
        <v>419</v>
      </c>
      <c r="H756" t="s">
        <v>52</v>
      </c>
      <c r="I756" t="s">
        <v>899</v>
      </c>
      <c r="J756" t="s">
        <v>52</v>
      </c>
      <c r="K756" t="s">
        <v>29</v>
      </c>
      <c r="L756">
        <v>4</v>
      </c>
      <c r="N756" s="5">
        <v>0</v>
      </c>
      <c r="O756" t="s">
        <v>30</v>
      </c>
      <c r="P756" s="5">
        <v>2.2117642999999999E-2</v>
      </c>
      <c r="Q756" s="6">
        <v>0</v>
      </c>
      <c r="R756" s="7">
        <v>9.0070861659047996E-5</v>
      </c>
      <c r="S756" s="7">
        <v>1.9388653162790906E-4</v>
      </c>
      <c r="T756" s="6">
        <v>0</v>
      </c>
      <c r="U756" s="6">
        <v>0</v>
      </c>
    </row>
    <row r="757" spans="1:21" x14ac:dyDescent="0.3">
      <c r="A757" t="s">
        <v>21</v>
      </c>
      <c r="B757" t="s">
        <v>398</v>
      </c>
      <c r="C757" t="s">
        <v>46</v>
      </c>
      <c r="D757" t="s">
        <v>253</v>
      </c>
      <c r="E757" t="s">
        <v>25</v>
      </c>
      <c r="F757" t="s">
        <v>31</v>
      </c>
      <c r="G757" t="s">
        <v>420</v>
      </c>
      <c r="H757" t="s">
        <v>54</v>
      </c>
      <c r="I757" t="s">
        <v>54</v>
      </c>
      <c r="J757" t="s">
        <v>54</v>
      </c>
      <c r="K757" t="s">
        <v>29</v>
      </c>
      <c r="L757">
        <v>7</v>
      </c>
      <c r="N757" s="5">
        <v>9.1419574000000003E-2</v>
      </c>
      <c r="O757" t="s">
        <v>30</v>
      </c>
      <c r="P757" s="5">
        <v>0.159580371</v>
      </c>
      <c r="Q757" s="6">
        <v>15215.287490000001</v>
      </c>
      <c r="R757" s="7">
        <v>9.0070861659047996E-5</v>
      </c>
      <c r="S757" s="7">
        <v>1.9388653162790906E-4</v>
      </c>
      <c r="T757" s="6">
        <v>1.3704540546144337</v>
      </c>
      <c r="U757" s="6">
        <v>2.950039319157614</v>
      </c>
    </row>
    <row r="758" spans="1:21" x14ac:dyDescent="0.3">
      <c r="A758" t="s">
        <v>21</v>
      </c>
      <c r="B758" t="s">
        <v>398</v>
      </c>
      <c r="C758" t="s">
        <v>46</v>
      </c>
      <c r="D758" t="s">
        <v>253</v>
      </c>
      <c r="E758" t="s">
        <v>25</v>
      </c>
      <c r="F758" t="s">
        <v>31</v>
      </c>
      <c r="G758" t="s">
        <v>421</v>
      </c>
      <c r="H758" t="s">
        <v>56</v>
      </c>
      <c r="I758" t="s">
        <v>56</v>
      </c>
      <c r="J758" t="s">
        <v>56</v>
      </c>
      <c r="K758" t="s">
        <v>29</v>
      </c>
      <c r="L758">
        <v>10</v>
      </c>
      <c r="N758" s="5">
        <v>0</v>
      </c>
      <c r="O758" t="s">
        <v>30</v>
      </c>
      <c r="P758" s="5">
        <v>4.4027913000000002E-2</v>
      </c>
      <c r="Q758" s="6">
        <v>0</v>
      </c>
      <c r="R758" s="7">
        <v>9.0070861659047996E-5</v>
      </c>
      <c r="S758" s="7">
        <v>1.9388653162790906E-4</v>
      </c>
      <c r="T758" s="6">
        <v>0</v>
      </c>
      <c r="U758" s="6">
        <v>0</v>
      </c>
    </row>
    <row r="759" spans="1:21" x14ac:dyDescent="0.3">
      <c r="A759" t="s">
        <v>21</v>
      </c>
      <c r="B759" t="s">
        <v>398</v>
      </c>
      <c r="C759" t="s">
        <v>46</v>
      </c>
      <c r="D759" t="s">
        <v>253</v>
      </c>
      <c r="E759" t="s">
        <v>25</v>
      </c>
      <c r="F759" t="s">
        <v>31</v>
      </c>
      <c r="G759" t="s">
        <v>422</v>
      </c>
      <c r="H759" t="s">
        <v>58</v>
      </c>
      <c r="I759" t="s">
        <v>58</v>
      </c>
      <c r="J759" t="s">
        <v>58</v>
      </c>
      <c r="K759" t="s">
        <v>29</v>
      </c>
      <c r="L759">
        <v>9</v>
      </c>
      <c r="N759" s="5">
        <v>0.36</v>
      </c>
      <c r="O759" t="s">
        <v>30</v>
      </c>
      <c r="P759" s="5">
        <v>0.14020038000000001</v>
      </c>
      <c r="Q759" s="6">
        <v>51871.726049999997</v>
      </c>
      <c r="R759" s="7">
        <v>9.0070861659047996E-5</v>
      </c>
      <c r="S759" s="7">
        <v>1.9388653162790906E-4</v>
      </c>
      <c r="T759" s="6">
        <v>4.6721310610655857</v>
      </c>
      <c r="U759" s="6">
        <v>10.057229053387559</v>
      </c>
    </row>
    <row r="760" spans="1:21" x14ac:dyDescent="0.3">
      <c r="A760" t="s">
        <v>21</v>
      </c>
      <c r="B760" t="s">
        <v>398</v>
      </c>
      <c r="C760" t="s">
        <v>46</v>
      </c>
      <c r="D760" t="s">
        <v>253</v>
      </c>
      <c r="E760" t="s">
        <v>25</v>
      </c>
      <c r="F760" t="s">
        <v>31</v>
      </c>
      <c r="G760" t="s">
        <v>423</v>
      </c>
      <c r="H760" t="s">
        <v>60</v>
      </c>
      <c r="I760" t="s">
        <v>60</v>
      </c>
      <c r="J760" t="s">
        <v>60</v>
      </c>
      <c r="K760" t="s">
        <v>29</v>
      </c>
      <c r="L760">
        <v>13</v>
      </c>
      <c r="N760" s="5">
        <v>0.33750000000000002</v>
      </c>
      <c r="O760" t="s">
        <v>30</v>
      </c>
      <c r="P760" s="5">
        <v>7.6560914999999993E-2</v>
      </c>
      <c r="Q760" s="6">
        <v>24920.858639999999</v>
      </c>
      <c r="R760" s="7">
        <v>9.0070861659047996E-5</v>
      </c>
      <c r="S760" s="7">
        <v>1.9388653162790906E-4</v>
      </c>
      <c r="T760" s="6">
        <v>2.2446432109881309</v>
      </c>
      <c r="U760" s="6">
        <v>4.8318188468990106</v>
      </c>
    </row>
    <row r="761" spans="1:21" x14ac:dyDescent="0.3">
      <c r="A761" t="s">
        <v>21</v>
      </c>
      <c r="B761" t="s">
        <v>398</v>
      </c>
      <c r="C761" t="s">
        <v>46</v>
      </c>
      <c r="D761" t="s">
        <v>253</v>
      </c>
      <c r="E761" t="s">
        <v>25</v>
      </c>
      <c r="F761" t="s">
        <v>31</v>
      </c>
      <c r="G761" t="s">
        <v>424</v>
      </c>
      <c r="H761" t="s">
        <v>62</v>
      </c>
      <c r="I761" t="s">
        <v>62</v>
      </c>
      <c r="J761" t="s">
        <v>62</v>
      </c>
      <c r="K761" t="s">
        <v>29</v>
      </c>
      <c r="L761">
        <v>10</v>
      </c>
      <c r="N761" s="5">
        <v>0.27</v>
      </c>
      <c r="O761" t="s">
        <v>30</v>
      </c>
      <c r="P761" s="5">
        <v>6.2850589999999998E-2</v>
      </c>
      <c r="Q761" s="6">
        <v>15943.579320000001</v>
      </c>
      <c r="R761" s="7">
        <v>9.0070861659047996E-5</v>
      </c>
      <c r="S761" s="7">
        <v>1.9388653162790903E-4</v>
      </c>
      <c r="T761" s="6">
        <v>1.4360519272817787</v>
      </c>
      <c r="U761" s="6">
        <v>3.0912452960892565</v>
      </c>
    </row>
    <row r="762" spans="1:21" x14ac:dyDescent="0.3">
      <c r="A762" t="s">
        <v>21</v>
      </c>
      <c r="B762" t="s">
        <v>398</v>
      </c>
      <c r="C762" t="s">
        <v>46</v>
      </c>
      <c r="D762" t="s">
        <v>253</v>
      </c>
      <c r="E762" t="s">
        <v>25</v>
      </c>
      <c r="F762" t="s">
        <v>31</v>
      </c>
      <c r="G762" t="s">
        <v>425</v>
      </c>
      <c r="H762" t="s">
        <v>64</v>
      </c>
      <c r="I762" t="s">
        <v>64</v>
      </c>
      <c r="J762" t="s">
        <v>64</v>
      </c>
      <c r="K762" t="s">
        <v>29</v>
      </c>
      <c r="L762">
        <v>10</v>
      </c>
      <c r="N762" s="5">
        <v>0.40500000000000003</v>
      </c>
      <c r="O762" t="s">
        <v>30</v>
      </c>
      <c r="P762" s="5">
        <v>3.3061159E-2</v>
      </c>
      <c r="Q762" s="6">
        <v>11523.8488</v>
      </c>
      <c r="R762" s="7">
        <v>9.0070861659047996E-5</v>
      </c>
      <c r="S762" s="7">
        <v>1.9388653162790906E-4</v>
      </c>
      <c r="T762" s="6">
        <v>1.0379629910445862</v>
      </c>
      <c r="U762" s="6">
        <v>2.2343190748364417</v>
      </c>
    </row>
    <row r="763" spans="1:21" x14ac:dyDescent="0.3">
      <c r="A763" t="s">
        <v>21</v>
      </c>
      <c r="B763" t="s">
        <v>398</v>
      </c>
      <c r="C763" t="s">
        <v>46</v>
      </c>
      <c r="D763" t="s">
        <v>253</v>
      </c>
      <c r="E763" t="s">
        <v>25</v>
      </c>
      <c r="F763" t="s">
        <v>31</v>
      </c>
      <c r="G763" t="s">
        <v>426</v>
      </c>
      <c r="H763" t="s">
        <v>66</v>
      </c>
      <c r="I763" t="s">
        <v>66</v>
      </c>
      <c r="J763" t="s">
        <v>66</v>
      </c>
      <c r="K763" t="s">
        <v>29</v>
      </c>
      <c r="L763">
        <v>15</v>
      </c>
      <c r="N763" s="5">
        <v>9.5000000000000001E-2</v>
      </c>
      <c r="O763" t="s">
        <v>30</v>
      </c>
      <c r="P763" s="5">
        <v>0.123</v>
      </c>
      <c r="Q763" s="6">
        <v>11402.903109999999</v>
      </c>
      <c r="R763" s="7">
        <v>9.0070861659047996E-5</v>
      </c>
      <c r="S763" s="7">
        <v>1.9388653162790906E-4</v>
      </c>
      <c r="T763" s="6">
        <v>1.0270693085323381</v>
      </c>
      <c r="U763" s="6">
        <v>2.2108693344869974</v>
      </c>
    </row>
    <row r="764" spans="1:21" x14ac:dyDescent="0.3">
      <c r="A764" t="s">
        <v>21</v>
      </c>
      <c r="B764" t="s">
        <v>398</v>
      </c>
      <c r="C764" t="s">
        <v>46</v>
      </c>
      <c r="D764" t="s">
        <v>253</v>
      </c>
      <c r="E764" t="s">
        <v>25</v>
      </c>
      <c r="F764" t="s">
        <v>41</v>
      </c>
      <c r="G764" t="s">
        <v>551</v>
      </c>
      <c r="H764" t="s">
        <v>255</v>
      </c>
      <c r="I764" t="s">
        <v>255</v>
      </c>
      <c r="J764" t="s">
        <v>255</v>
      </c>
      <c r="K764" t="s">
        <v>44</v>
      </c>
      <c r="L764">
        <v>20</v>
      </c>
      <c r="M764" t="s">
        <v>253</v>
      </c>
      <c r="N764" s="5">
        <v>0.99968219400000002</v>
      </c>
      <c r="O764" t="s">
        <v>30</v>
      </c>
      <c r="P764" s="5">
        <v>5.8469387999999997E-2</v>
      </c>
      <c r="Q764" s="6">
        <v>53984.630980000002</v>
      </c>
      <c r="R764" s="7">
        <v>-2.3166337996372022E-5</v>
      </c>
      <c r="S764" s="7">
        <v>2.754119923338294E-4</v>
      </c>
      <c r="T764" s="6">
        <v>-1.2506262078920962</v>
      </c>
      <c r="U764" s="6">
        <v>14.868014773608369</v>
      </c>
    </row>
    <row r="765" spans="1:21" x14ac:dyDescent="0.3">
      <c r="A765" t="s">
        <v>21</v>
      </c>
      <c r="B765" t="s">
        <v>398</v>
      </c>
      <c r="C765" t="s">
        <v>46</v>
      </c>
      <c r="D765" t="s">
        <v>253</v>
      </c>
      <c r="E765" t="s">
        <v>25</v>
      </c>
      <c r="F765" t="s">
        <v>26</v>
      </c>
      <c r="G765" t="s">
        <v>552</v>
      </c>
      <c r="H765" t="s">
        <v>255</v>
      </c>
      <c r="I765" t="s">
        <v>255</v>
      </c>
      <c r="J765" t="s">
        <v>255</v>
      </c>
      <c r="K765" t="s">
        <v>44</v>
      </c>
      <c r="L765">
        <v>20</v>
      </c>
      <c r="M765" t="s">
        <v>253</v>
      </c>
      <c r="N765" s="5">
        <v>0.99968219400000002</v>
      </c>
      <c r="O765" t="s">
        <v>30</v>
      </c>
      <c r="P765" s="5">
        <v>5.8469387999999997E-2</v>
      </c>
      <c r="Q765" s="6">
        <v>567.79336420000004</v>
      </c>
      <c r="R765" s="7">
        <v>-2.3166337996372022E-5</v>
      </c>
      <c r="S765" s="7">
        <v>2.754119923338294E-4</v>
      </c>
      <c r="T765" s="6">
        <v>-1.3153692987154358E-2</v>
      </c>
      <c r="U765" s="6">
        <v>0.15637710166824961</v>
      </c>
    </row>
    <row r="766" spans="1:21" x14ac:dyDescent="0.3">
      <c r="A766" t="s">
        <v>21</v>
      </c>
      <c r="B766" t="s">
        <v>398</v>
      </c>
      <c r="C766" t="s">
        <v>229</v>
      </c>
      <c r="D766" t="s">
        <v>257</v>
      </c>
      <c r="E766" t="s">
        <v>25</v>
      </c>
      <c r="F766" t="s">
        <v>26</v>
      </c>
      <c r="G766" t="s">
        <v>537</v>
      </c>
      <c r="H766" t="s">
        <v>28</v>
      </c>
      <c r="I766" t="s">
        <v>28</v>
      </c>
      <c r="J766" t="s">
        <v>28</v>
      </c>
      <c r="K766" t="s">
        <v>29</v>
      </c>
      <c r="L766">
        <v>20</v>
      </c>
      <c r="N766" s="5">
        <v>0</v>
      </c>
      <c r="O766" t="s">
        <v>30</v>
      </c>
      <c r="P766" s="5">
        <v>0.3</v>
      </c>
      <c r="Q766" s="6">
        <v>0</v>
      </c>
      <c r="R766" s="7">
        <v>3.6816310603171587E-4</v>
      </c>
      <c r="S766" s="7">
        <v>1.1165464820805936E-4</v>
      </c>
      <c r="T766" s="6">
        <v>0</v>
      </c>
      <c r="U766" s="6">
        <v>0</v>
      </c>
    </row>
    <row r="767" spans="1:21" x14ac:dyDescent="0.3">
      <c r="A767" t="s">
        <v>21</v>
      </c>
      <c r="B767" t="s">
        <v>398</v>
      </c>
      <c r="C767" t="s">
        <v>229</v>
      </c>
      <c r="D767" t="s">
        <v>257</v>
      </c>
      <c r="E767" t="s">
        <v>25</v>
      </c>
      <c r="F767" t="s">
        <v>31</v>
      </c>
      <c r="G767" t="s">
        <v>538</v>
      </c>
      <c r="H767" t="s">
        <v>28</v>
      </c>
      <c r="I767" t="s">
        <v>28</v>
      </c>
      <c r="J767" t="s">
        <v>28</v>
      </c>
      <c r="K767" t="s">
        <v>29</v>
      </c>
      <c r="L767">
        <v>20</v>
      </c>
      <c r="N767" s="5">
        <v>0</v>
      </c>
      <c r="O767" t="s">
        <v>30</v>
      </c>
      <c r="P767" s="5">
        <v>0.3</v>
      </c>
      <c r="Q767" s="6">
        <v>0</v>
      </c>
      <c r="R767" s="7">
        <v>3.6816310603171587E-4</v>
      </c>
      <c r="S767" s="7">
        <v>1.1165464820805936E-4</v>
      </c>
      <c r="T767" s="6">
        <v>0</v>
      </c>
      <c r="U767" s="6">
        <v>0</v>
      </c>
    </row>
    <row r="768" spans="1:21" x14ac:dyDescent="0.3">
      <c r="A768" t="s">
        <v>21</v>
      </c>
      <c r="B768" t="s">
        <v>398</v>
      </c>
      <c r="C768" t="s">
        <v>229</v>
      </c>
      <c r="D768" t="s">
        <v>257</v>
      </c>
      <c r="E768" t="s">
        <v>25</v>
      </c>
      <c r="F768" t="s">
        <v>41</v>
      </c>
      <c r="G768" t="s">
        <v>553</v>
      </c>
      <c r="H768" t="s">
        <v>259</v>
      </c>
      <c r="I768" t="s">
        <v>259</v>
      </c>
      <c r="J768" t="s">
        <v>259</v>
      </c>
      <c r="K768" t="s">
        <v>44</v>
      </c>
      <c r="L768">
        <v>12</v>
      </c>
      <c r="M768" t="s">
        <v>257</v>
      </c>
      <c r="N768" s="5">
        <v>0.75</v>
      </c>
      <c r="O768" t="s">
        <v>30</v>
      </c>
      <c r="P768" s="5">
        <v>0.2</v>
      </c>
      <c r="Q768" s="6">
        <v>3859219.9649999999</v>
      </c>
      <c r="R768" s="7">
        <v>2.48154770815745E-4</v>
      </c>
      <c r="S768" s="7">
        <v>8.1591315392870456E-5</v>
      </c>
      <c r="T768" s="6">
        <v>957.68384594212239</v>
      </c>
      <c r="U768" s="6">
        <v>314.87883333477748</v>
      </c>
    </row>
    <row r="769" spans="1:21" x14ac:dyDescent="0.3">
      <c r="A769" t="s">
        <v>21</v>
      </c>
      <c r="B769" t="s">
        <v>398</v>
      </c>
      <c r="C769" t="s">
        <v>229</v>
      </c>
      <c r="D769" t="s">
        <v>257</v>
      </c>
      <c r="E769" t="s">
        <v>25</v>
      </c>
      <c r="F769" t="s">
        <v>26</v>
      </c>
      <c r="G769" t="s">
        <v>554</v>
      </c>
      <c r="H769" t="s">
        <v>259</v>
      </c>
      <c r="I769" t="s">
        <v>259</v>
      </c>
      <c r="J769" t="s">
        <v>259</v>
      </c>
      <c r="K769" t="s">
        <v>44</v>
      </c>
      <c r="L769">
        <v>12</v>
      </c>
      <c r="M769" t="s">
        <v>257</v>
      </c>
      <c r="N769" s="5">
        <v>0.75</v>
      </c>
      <c r="O769" t="s">
        <v>30</v>
      </c>
      <c r="P769" s="5">
        <v>0.2</v>
      </c>
      <c r="Q769" s="6">
        <v>41345.999089999998</v>
      </c>
      <c r="R769" s="7">
        <v>2.48154770815745E-4</v>
      </c>
      <c r="S769" s="7">
        <v>8.1591315392870456E-5</v>
      </c>
      <c r="T769" s="6">
        <v>10.26020692832695</v>
      </c>
      <c r="U769" s="6">
        <v>3.3734744519855249</v>
      </c>
    </row>
    <row r="770" spans="1:21" x14ac:dyDescent="0.3">
      <c r="A770" t="s">
        <v>21</v>
      </c>
      <c r="B770" t="s">
        <v>398</v>
      </c>
      <c r="C770" t="s">
        <v>34</v>
      </c>
      <c r="D770" t="s">
        <v>261</v>
      </c>
      <c r="E770" t="s">
        <v>25</v>
      </c>
      <c r="F770" t="s">
        <v>26</v>
      </c>
      <c r="G770" t="s">
        <v>401</v>
      </c>
      <c r="H770" t="s">
        <v>28</v>
      </c>
      <c r="I770" t="s">
        <v>28</v>
      </c>
      <c r="J770" t="s">
        <v>28</v>
      </c>
      <c r="K770" t="s">
        <v>29</v>
      </c>
      <c r="L770">
        <v>20</v>
      </c>
      <c r="N770" s="5">
        <v>0</v>
      </c>
      <c r="O770" t="s">
        <v>30</v>
      </c>
      <c r="P770" s="5">
        <v>0.3</v>
      </c>
      <c r="Q770" s="6">
        <v>0</v>
      </c>
      <c r="R770" s="7">
        <v>3.6816310603171592E-4</v>
      </c>
      <c r="S770" s="7">
        <v>1.1165464820805938E-4</v>
      </c>
      <c r="T770" s="6">
        <v>0</v>
      </c>
      <c r="U770" s="6">
        <v>0</v>
      </c>
    </row>
    <row r="771" spans="1:21" x14ac:dyDescent="0.3">
      <c r="A771" t="s">
        <v>21</v>
      </c>
      <c r="B771" t="s">
        <v>398</v>
      </c>
      <c r="C771" t="s">
        <v>34</v>
      </c>
      <c r="D771" t="s">
        <v>261</v>
      </c>
      <c r="E771" t="s">
        <v>25</v>
      </c>
      <c r="F771" t="s">
        <v>26</v>
      </c>
      <c r="G771" t="s">
        <v>402</v>
      </c>
      <c r="H771" t="s">
        <v>38</v>
      </c>
      <c r="I771" t="s">
        <v>38</v>
      </c>
      <c r="J771" t="s">
        <v>38</v>
      </c>
      <c r="K771" t="s">
        <v>29</v>
      </c>
      <c r="L771">
        <v>5</v>
      </c>
      <c r="N771" s="5">
        <v>0.9</v>
      </c>
      <c r="O771" t="s">
        <v>30</v>
      </c>
      <c r="P771" s="5">
        <v>4.5749150000000002E-2</v>
      </c>
      <c r="Q771" s="6">
        <v>4560.9983410000004</v>
      </c>
      <c r="R771" s="7">
        <v>1.1015087511623278E-4</v>
      </c>
      <c r="S771" s="7">
        <v>8.5949592175893486E-5</v>
      </c>
      <c r="T771" s="6">
        <v>0.50239795866483594</v>
      </c>
      <c r="U771" s="6">
        <v>0.39201594732387679</v>
      </c>
    </row>
    <row r="772" spans="1:21" x14ac:dyDescent="0.3">
      <c r="A772" t="s">
        <v>21</v>
      </c>
      <c r="B772" t="s">
        <v>398</v>
      </c>
      <c r="C772" t="s">
        <v>34</v>
      </c>
      <c r="D772" t="s">
        <v>261</v>
      </c>
      <c r="E772" t="s">
        <v>25</v>
      </c>
      <c r="F772" t="s">
        <v>31</v>
      </c>
      <c r="G772" t="s">
        <v>403</v>
      </c>
      <c r="H772" t="s">
        <v>28</v>
      </c>
      <c r="I772" t="s">
        <v>28</v>
      </c>
      <c r="J772" t="s">
        <v>28</v>
      </c>
      <c r="K772" t="s">
        <v>29</v>
      </c>
      <c r="L772">
        <v>20</v>
      </c>
      <c r="N772" s="5">
        <v>0</v>
      </c>
      <c r="O772" t="s">
        <v>30</v>
      </c>
      <c r="P772" s="5">
        <v>0.3</v>
      </c>
      <c r="Q772" s="6">
        <v>0</v>
      </c>
      <c r="R772" s="7">
        <v>3.6816310603171592E-4</v>
      </c>
      <c r="S772" s="7">
        <v>1.1165464820805938E-4</v>
      </c>
      <c r="T772" s="6">
        <v>0</v>
      </c>
      <c r="U772" s="6">
        <v>0</v>
      </c>
    </row>
    <row r="773" spans="1:21" x14ac:dyDescent="0.3">
      <c r="A773" t="s">
        <v>21</v>
      </c>
      <c r="B773" t="s">
        <v>398</v>
      </c>
      <c r="C773" t="s">
        <v>34</v>
      </c>
      <c r="D773" t="s">
        <v>261</v>
      </c>
      <c r="E773" t="s">
        <v>25</v>
      </c>
      <c r="F773" t="s">
        <v>31</v>
      </c>
      <c r="G773" t="s">
        <v>404</v>
      </c>
      <c r="H773" t="s">
        <v>38</v>
      </c>
      <c r="I773" t="s">
        <v>38</v>
      </c>
      <c r="J773" t="s">
        <v>38</v>
      </c>
      <c r="K773" t="s">
        <v>29</v>
      </c>
      <c r="L773">
        <v>5</v>
      </c>
      <c r="N773" s="5">
        <v>0.9</v>
      </c>
      <c r="O773" t="s">
        <v>30</v>
      </c>
      <c r="P773" s="5">
        <v>4.5749150000000002E-2</v>
      </c>
      <c r="Q773" s="6">
        <v>425721.86499999999</v>
      </c>
      <c r="R773" s="7">
        <v>1.1015087511623278E-4</v>
      </c>
      <c r="S773" s="7">
        <v>8.5949592175893486E-5</v>
      </c>
      <c r="T773" s="6">
        <v>46.893635985864712</v>
      </c>
      <c r="U773" s="6">
        <v>36.590620677110785</v>
      </c>
    </row>
    <row r="774" spans="1:21" x14ac:dyDescent="0.3">
      <c r="A774" t="s">
        <v>21</v>
      </c>
      <c r="B774" t="s">
        <v>398</v>
      </c>
      <c r="C774" t="s">
        <v>34</v>
      </c>
      <c r="D774" t="s">
        <v>261</v>
      </c>
      <c r="E774" t="s">
        <v>25</v>
      </c>
      <c r="F774" t="s">
        <v>41</v>
      </c>
      <c r="G774" t="s">
        <v>555</v>
      </c>
      <c r="H774" t="s">
        <v>263</v>
      </c>
      <c r="I774" t="s">
        <v>917</v>
      </c>
      <c r="J774" t="s">
        <v>263</v>
      </c>
      <c r="K774" t="s">
        <v>44</v>
      </c>
      <c r="L774">
        <v>5</v>
      </c>
      <c r="M774" t="s">
        <v>261</v>
      </c>
      <c r="N774" s="5">
        <v>0.43</v>
      </c>
      <c r="O774" t="s">
        <v>30</v>
      </c>
      <c r="P774" s="5">
        <v>0.81687869700000004</v>
      </c>
      <c r="Q774" s="6">
        <v>5598276.2249999996</v>
      </c>
      <c r="R774" s="7">
        <v>0</v>
      </c>
      <c r="S774" s="7">
        <v>0</v>
      </c>
      <c r="T774" s="6">
        <v>0</v>
      </c>
      <c r="U774" s="6">
        <v>0</v>
      </c>
    </row>
    <row r="775" spans="1:21" x14ac:dyDescent="0.3">
      <c r="A775" t="s">
        <v>21</v>
      </c>
      <c r="B775" t="s">
        <v>398</v>
      </c>
      <c r="C775" t="s">
        <v>34</v>
      </c>
      <c r="D775" t="s">
        <v>261</v>
      </c>
      <c r="E775" t="s">
        <v>25</v>
      </c>
      <c r="F775" t="s">
        <v>26</v>
      </c>
      <c r="G775" t="s">
        <v>556</v>
      </c>
      <c r="H775" t="s">
        <v>263</v>
      </c>
      <c r="I775" t="s">
        <v>917</v>
      </c>
      <c r="J775" t="s">
        <v>263</v>
      </c>
      <c r="K775" t="s">
        <v>44</v>
      </c>
      <c r="L775">
        <v>5</v>
      </c>
      <c r="M775" t="s">
        <v>261</v>
      </c>
      <c r="N775" s="5">
        <v>0.43</v>
      </c>
      <c r="O775" t="s">
        <v>30</v>
      </c>
      <c r="P775" s="5">
        <v>0.81687869700000004</v>
      </c>
      <c r="Q775" s="6">
        <v>59977.489350000003</v>
      </c>
      <c r="R775" s="7">
        <v>0</v>
      </c>
      <c r="S775" s="7">
        <v>0</v>
      </c>
      <c r="T775" s="6">
        <v>0</v>
      </c>
      <c r="U775" s="6">
        <v>0</v>
      </c>
    </row>
    <row r="776" spans="1:21" x14ac:dyDescent="0.3">
      <c r="A776" t="s">
        <v>21</v>
      </c>
      <c r="B776" t="s">
        <v>398</v>
      </c>
      <c r="C776" t="s">
        <v>23</v>
      </c>
      <c r="D776" t="s">
        <v>265</v>
      </c>
      <c r="E776" t="s">
        <v>25</v>
      </c>
      <c r="F776" t="s">
        <v>26</v>
      </c>
      <c r="G776" t="s">
        <v>399</v>
      </c>
      <c r="H776" t="s">
        <v>28</v>
      </c>
      <c r="I776" t="s">
        <v>28</v>
      </c>
      <c r="J776" t="s">
        <v>28</v>
      </c>
      <c r="K776" t="s">
        <v>29</v>
      </c>
      <c r="L776">
        <v>20</v>
      </c>
      <c r="N776" s="5">
        <v>0</v>
      </c>
      <c r="O776" t="s">
        <v>30</v>
      </c>
      <c r="P776" s="5">
        <v>0.3</v>
      </c>
      <c r="Q776" s="6">
        <v>0</v>
      </c>
      <c r="R776" s="7">
        <v>3.6816310603171587E-4</v>
      </c>
      <c r="S776" s="7">
        <v>1.1165464820805937E-4</v>
      </c>
      <c r="T776" s="6">
        <v>0</v>
      </c>
      <c r="U776" s="6">
        <v>0</v>
      </c>
    </row>
    <row r="777" spans="1:21" x14ac:dyDescent="0.3">
      <c r="A777" t="s">
        <v>21</v>
      </c>
      <c r="B777" t="s">
        <v>398</v>
      </c>
      <c r="C777" t="s">
        <v>23</v>
      </c>
      <c r="D777" t="s">
        <v>265</v>
      </c>
      <c r="E777" t="s">
        <v>25</v>
      </c>
      <c r="F777" t="s">
        <v>31</v>
      </c>
      <c r="G777" t="s">
        <v>400</v>
      </c>
      <c r="H777" t="s">
        <v>28</v>
      </c>
      <c r="I777" t="s">
        <v>28</v>
      </c>
      <c r="J777" t="s">
        <v>28</v>
      </c>
      <c r="K777" t="s">
        <v>29</v>
      </c>
      <c r="L777">
        <v>20</v>
      </c>
      <c r="N777" s="5">
        <v>0</v>
      </c>
      <c r="O777" t="s">
        <v>30</v>
      </c>
      <c r="P777" s="5">
        <v>0.3</v>
      </c>
      <c r="Q777" s="6">
        <v>0</v>
      </c>
      <c r="R777" s="7">
        <v>3.6816310603171587E-4</v>
      </c>
      <c r="S777" s="7">
        <v>1.1165464820805937E-4</v>
      </c>
      <c r="T777" s="6">
        <v>0</v>
      </c>
      <c r="U777" s="6">
        <v>0</v>
      </c>
    </row>
    <row r="778" spans="1:21" x14ac:dyDescent="0.3">
      <c r="A778" t="s">
        <v>21</v>
      </c>
      <c r="B778" t="s">
        <v>398</v>
      </c>
      <c r="C778" t="s">
        <v>23</v>
      </c>
      <c r="D778" t="s">
        <v>265</v>
      </c>
      <c r="E778" t="s">
        <v>25</v>
      </c>
      <c r="F778" t="s">
        <v>41</v>
      </c>
      <c r="G778" t="s">
        <v>557</v>
      </c>
      <c r="H778" t="s">
        <v>267</v>
      </c>
      <c r="I778" t="s">
        <v>918</v>
      </c>
      <c r="J778" t="s">
        <v>267</v>
      </c>
      <c r="K778" t="s">
        <v>44</v>
      </c>
      <c r="L778">
        <v>12</v>
      </c>
      <c r="M778" t="s">
        <v>265</v>
      </c>
      <c r="N778" s="5">
        <v>7.0839689999999999E-3</v>
      </c>
      <c r="O778" t="s">
        <v>30</v>
      </c>
      <c r="P778" s="5">
        <v>0.25</v>
      </c>
      <c r="Q778" s="6">
        <v>222507.61569999999</v>
      </c>
      <c r="R778" s="7">
        <v>1.6401051834691316E-4</v>
      </c>
      <c r="S778" s="7">
        <v>3.1066345400176942E-5</v>
      </c>
      <c r="T778" s="6">
        <v>36.493589387092754</v>
      </c>
      <c r="U778" s="6">
        <v>6.9124984435060339</v>
      </c>
    </row>
    <row r="779" spans="1:21" x14ac:dyDescent="0.3">
      <c r="A779" t="s">
        <v>21</v>
      </c>
      <c r="B779" t="s">
        <v>398</v>
      </c>
      <c r="C779" t="s">
        <v>23</v>
      </c>
      <c r="D779" t="s">
        <v>265</v>
      </c>
      <c r="E779" t="s">
        <v>25</v>
      </c>
      <c r="F779" t="s">
        <v>26</v>
      </c>
      <c r="G779" t="s">
        <v>558</v>
      </c>
      <c r="H779" t="s">
        <v>267</v>
      </c>
      <c r="I779" t="s">
        <v>918</v>
      </c>
      <c r="J779" t="s">
        <v>267</v>
      </c>
      <c r="K779" t="s">
        <v>44</v>
      </c>
      <c r="L779">
        <v>12</v>
      </c>
      <c r="M779" t="s">
        <v>265</v>
      </c>
      <c r="N779" s="5">
        <v>7.0839689999999999E-3</v>
      </c>
      <c r="O779" t="s">
        <v>30</v>
      </c>
      <c r="P779" s="5">
        <v>0.25</v>
      </c>
      <c r="Q779" s="6">
        <v>2383.8495229999999</v>
      </c>
      <c r="R779" s="7">
        <v>1.6401051834691316E-4</v>
      </c>
      <c r="S779" s="7">
        <v>3.1066345400176942E-5</v>
      </c>
      <c r="T779" s="6">
        <v>0.39097639592827166</v>
      </c>
      <c r="U779" s="6">
        <v>7.4057492663565039E-2</v>
      </c>
    </row>
    <row r="780" spans="1:21" x14ac:dyDescent="0.3">
      <c r="A780" t="s">
        <v>21</v>
      </c>
      <c r="B780" t="s">
        <v>398</v>
      </c>
      <c r="C780" t="s">
        <v>229</v>
      </c>
      <c r="D780" t="s">
        <v>269</v>
      </c>
      <c r="E780" t="s">
        <v>25</v>
      </c>
      <c r="F780" t="s">
        <v>26</v>
      </c>
      <c r="G780" t="s">
        <v>537</v>
      </c>
      <c r="H780" t="s">
        <v>28</v>
      </c>
      <c r="I780" t="s">
        <v>28</v>
      </c>
      <c r="J780" t="s">
        <v>28</v>
      </c>
      <c r="K780" t="s">
        <v>29</v>
      </c>
      <c r="L780">
        <v>20</v>
      </c>
      <c r="N780" s="5">
        <v>0</v>
      </c>
      <c r="O780" t="s">
        <v>30</v>
      </c>
      <c r="P780" s="5">
        <v>0.3</v>
      </c>
      <c r="Q780" s="6">
        <v>0</v>
      </c>
      <c r="R780" s="7">
        <v>3.6816310603171587E-4</v>
      </c>
      <c r="S780" s="7">
        <v>1.1165464820805936E-4</v>
      </c>
      <c r="T780" s="6">
        <v>0</v>
      </c>
      <c r="U780" s="6">
        <v>0</v>
      </c>
    </row>
    <row r="781" spans="1:21" x14ac:dyDescent="0.3">
      <c r="A781" t="s">
        <v>21</v>
      </c>
      <c r="B781" t="s">
        <v>398</v>
      </c>
      <c r="C781" t="s">
        <v>229</v>
      </c>
      <c r="D781" t="s">
        <v>269</v>
      </c>
      <c r="E781" t="s">
        <v>25</v>
      </c>
      <c r="F781" t="s">
        <v>31</v>
      </c>
      <c r="G781" t="s">
        <v>538</v>
      </c>
      <c r="H781" t="s">
        <v>28</v>
      </c>
      <c r="I781" t="s">
        <v>28</v>
      </c>
      <c r="J781" t="s">
        <v>28</v>
      </c>
      <c r="K781" t="s">
        <v>29</v>
      </c>
      <c r="L781">
        <v>20</v>
      </c>
      <c r="N781" s="5">
        <v>0</v>
      </c>
      <c r="O781" t="s">
        <v>30</v>
      </c>
      <c r="P781" s="5">
        <v>0.3</v>
      </c>
      <c r="Q781" s="6">
        <v>0</v>
      </c>
      <c r="R781" s="7">
        <v>3.6816310603171587E-4</v>
      </c>
      <c r="S781" s="7">
        <v>1.1165464820805936E-4</v>
      </c>
      <c r="T781" s="6">
        <v>0</v>
      </c>
      <c r="U781" s="6">
        <v>0</v>
      </c>
    </row>
    <row r="782" spans="1:21" x14ac:dyDescent="0.3">
      <c r="A782" t="s">
        <v>21</v>
      </c>
      <c r="B782" t="s">
        <v>398</v>
      </c>
      <c r="C782" t="s">
        <v>270</v>
      </c>
      <c r="D782" t="s">
        <v>271</v>
      </c>
      <c r="E782" t="s">
        <v>25</v>
      </c>
      <c r="F782" t="s">
        <v>26</v>
      </c>
      <c r="G782" t="s">
        <v>559</v>
      </c>
      <c r="H782" t="s">
        <v>28</v>
      </c>
      <c r="I782" t="s">
        <v>28</v>
      </c>
      <c r="J782" t="s">
        <v>28</v>
      </c>
      <c r="K782" t="s">
        <v>29</v>
      </c>
      <c r="L782">
        <v>20</v>
      </c>
      <c r="N782" s="5">
        <v>0</v>
      </c>
      <c r="O782" t="s">
        <v>30</v>
      </c>
      <c r="P782" s="5">
        <v>0.3</v>
      </c>
      <c r="Q782" s="6">
        <v>0</v>
      </c>
      <c r="R782" s="7">
        <v>3.6816310603171587E-4</v>
      </c>
      <c r="S782" s="7">
        <v>1.1165464820805936E-4</v>
      </c>
      <c r="T782" s="6">
        <v>0</v>
      </c>
      <c r="U782" s="6">
        <v>0</v>
      </c>
    </row>
    <row r="783" spans="1:21" x14ac:dyDescent="0.3">
      <c r="A783" t="s">
        <v>21</v>
      </c>
      <c r="B783" t="s">
        <v>398</v>
      </c>
      <c r="C783" t="s">
        <v>270</v>
      </c>
      <c r="D783" t="s">
        <v>271</v>
      </c>
      <c r="E783" t="s">
        <v>25</v>
      </c>
      <c r="F783" t="s">
        <v>26</v>
      </c>
      <c r="G783" t="s">
        <v>560</v>
      </c>
      <c r="H783" t="s">
        <v>274</v>
      </c>
      <c r="I783" t="s">
        <v>274</v>
      </c>
      <c r="J783" t="s">
        <v>274</v>
      </c>
      <c r="K783" t="s">
        <v>29</v>
      </c>
      <c r="L783">
        <v>8</v>
      </c>
      <c r="M783" t="s">
        <v>275</v>
      </c>
      <c r="N783" s="5">
        <v>0</v>
      </c>
      <c r="O783" t="s">
        <v>30</v>
      </c>
      <c r="P783" s="5">
        <v>0.28571428599999998</v>
      </c>
      <c r="Q783" s="6">
        <v>0</v>
      </c>
      <c r="R783" s="7">
        <v>1.3562364620156586E-4</v>
      </c>
      <c r="S783" s="7">
        <v>1.0240693518426269E-4</v>
      </c>
      <c r="T783" s="6">
        <v>0</v>
      </c>
      <c r="U783" s="6">
        <v>0</v>
      </c>
    </row>
    <row r="784" spans="1:21" x14ac:dyDescent="0.3">
      <c r="A784" t="s">
        <v>21</v>
      </c>
      <c r="B784" t="s">
        <v>398</v>
      </c>
      <c r="C784" t="s">
        <v>270</v>
      </c>
      <c r="D784" t="s">
        <v>271</v>
      </c>
      <c r="E784" t="s">
        <v>25</v>
      </c>
      <c r="F784" t="s">
        <v>26</v>
      </c>
      <c r="G784" t="s">
        <v>561</v>
      </c>
      <c r="H784" t="s">
        <v>277</v>
      </c>
      <c r="I784" t="s">
        <v>277</v>
      </c>
      <c r="J784" t="s">
        <v>277</v>
      </c>
      <c r="K784" t="s">
        <v>29</v>
      </c>
      <c r="L784">
        <v>10</v>
      </c>
      <c r="M784" t="s">
        <v>278</v>
      </c>
      <c r="N784" s="5">
        <v>0</v>
      </c>
      <c r="O784" t="s">
        <v>30</v>
      </c>
      <c r="P784" s="5">
        <v>0.5</v>
      </c>
      <c r="Q784" s="6">
        <v>0</v>
      </c>
      <c r="R784" s="7">
        <v>0</v>
      </c>
      <c r="S784" s="7">
        <v>0</v>
      </c>
      <c r="T784" s="6">
        <v>0</v>
      </c>
      <c r="U784" s="6">
        <v>0</v>
      </c>
    </row>
    <row r="785" spans="1:21" x14ac:dyDescent="0.3">
      <c r="A785" t="s">
        <v>21</v>
      </c>
      <c r="B785" t="s">
        <v>398</v>
      </c>
      <c r="C785" t="s">
        <v>270</v>
      </c>
      <c r="D785" t="s">
        <v>271</v>
      </c>
      <c r="E785" t="s">
        <v>25</v>
      </c>
      <c r="F785" t="s">
        <v>31</v>
      </c>
      <c r="G785" t="s">
        <v>562</v>
      </c>
      <c r="H785" t="s">
        <v>28</v>
      </c>
      <c r="I785" t="s">
        <v>28</v>
      </c>
      <c r="J785" t="s">
        <v>28</v>
      </c>
      <c r="K785" t="s">
        <v>29</v>
      </c>
      <c r="L785">
        <v>20</v>
      </c>
      <c r="N785" s="5">
        <v>0</v>
      </c>
      <c r="O785" t="s">
        <v>30</v>
      </c>
      <c r="P785" s="5">
        <v>0.3</v>
      </c>
      <c r="Q785" s="6">
        <v>0</v>
      </c>
      <c r="R785" s="7">
        <v>3.6816310603171587E-4</v>
      </c>
      <c r="S785" s="7">
        <v>1.1165464820805936E-4</v>
      </c>
      <c r="T785" s="6">
        <v>0</v>
      </c>
      <c r="U785" s="6">
        <v>0</v>
      </c>
    </row>
    <row r="786" spans="1:21" x14ac:dyDescent="0.3">
      <c r="A786" t="s">
        <v>21</v>
      </c>
      <c r="B786" t="s">
        <v>398</v>
      </c>
      <c r="C786" t="s">
        <v>270</v>
      </c>
      <c r="D786" t="s">
        <v>271</v>
      </c>
      <c r="E786" t="s">
        <v>25</v>
      </c>
      <c r="F786" t="s">
        <v>31</v>
      </c>
      <c r="G786" t="s">
        <v>563</v>
      </c>
      <c r="H786" t="s">
        <v>274</v>
      </c>
      <c r="I786" t="s">
        <v>274</v>
      </c>
      <c r="J786" t="s">
        <v>274</v>
      </c>
      <c r="K786" t="s">
        <v>29</v>
      </c>
      <c r="L786">
        <v>8</v>
      </c>
      <c r="M786" t="s">
        <v>275</v>
      </c>
      <c r="N786" s="5">
        <v>0</v>
      </c>
      <c r="O786" t="s">
        <v>30</v>
      </c>
      <c r="P786" s="5">
        <v>0.28571428599999998</v>
      </c>
      <c r="Q786" s="6">
        <v>0</v>
      </c>
      <c r="R786" s="7">
        <v>1.3562364620156586E-4</v>
      </c>
      <c r="S786" s="7">
        <v>1.0240693518426269E-4</v>
      </c>
      <c r="T786" s="6">
        <v>0</v>
      </c>
      <c r="U786" s="6">
        <v>0</v>
      </c>
    </row>
    <row r="787" spans="1:21" x14ac:dyDescent="0.3">
      <c r="A787" t="s">
        <v>21</v>
      </c>
      <c r="B787" t="s">
        <v>398</v>
      </c>
      <c r="C787" t="s">
        <v>270</v>
      </c>
      <c r="D787" t="s">
        <v>271</v>
      </c>
      <c r="E787" t="s">
        <v>25</v>
      </c>
      <c r="F787" t="s">
        <v>31</v>
      </c>
      <c r="G787" t="s">
        <v>564</v>
      </c>
      <c r="H787" t="s">
        <v>277</v>
      </c>
      <c r="I787" t="s">
        <v>277</v>
      </c>
      <c r="J787" t="s">
        <v>277</v>
      </c>
      <c r="K787" t="s">
        <v>29</v>
      </c>
      <c r="L787">
        <v>10</v>
      </c>
      <c r="M787" t="s">
        <v>278</v>
      </c>
      <c r="N787" s="5">
        <v>0</v>
      </c>
      <c r="O787" t="s">
        <v>30</v>
      </c>
      <c r="P787" s="5">
        <v>0.5</v>
      </c>
      <c r="Q787" s="6">
        <v>0</v>
      </c>
      <c r="R787" s="7">
        <v>0</v>
      </c>
      <c r="S787" s="7">
        <v>0</v>
      </c>
      <c r="T787" s="6">
        <v>0</v>
      </c>
      <c r="U787" s="6">
        <v>0</v>
      </c>
    </row>
    <row r="788" spans="1:21" x14ac:dyDescent="0.3">
      <c r="A788" t="s">
        <v>21</v>
      </c>
      <c r="B788" t="s">
        <v>398</v>
      </c>
      <c r="C788" t="s">
        <v>270</v>
      </c>
      <c r="D788" t="s">
        <v>271</v>
      </c>
      <c r="E788" t="s">
        <v>25</v>
      </c>
      <c r="F788" t="s">
        <v>41</v>
      </c>
      <c r="G788" t="s">
        <v>565</v>
      </c>
      <c r="H788" t="s">
        <v>283</v>
      </c>
      <c r="I788" t="s">
        <v>919</v>
      </c>
      <c r="J788" t="s">
        <v>283</v>
      </c>
      <c r="K788" t="s">
        <v>44</v>
      </c>
      <c r="L788">
        <v>10</v>
      </c>
      <c r="M788" t="s">
        <v>271</v>
      </c>
      <c r="N788" s="5">
        <v>0.5</v>
      </c>
      <c r="O788" t="s">
        <v>30</v>
      </c>
      <c r="P788" s="5">
        <v>0.58333333300000001</v>
      </c>
      <c r="Q788" s="6">
        <v>230800.40479999999</v>
      </c>
      <c r="R788" s="7">
        <v>8.7961248937062919E-5</v>
      </c>
      <c r="S788" s="7">
        <v>9.2353882791940123E-5</v>
      </c>
      <c r="T788" s="6">
        <v>20.301491861387692</v>
      </c>
      <c r="U788" s="6">
        <v>21.315313533231535</v>
      </c>
    </row>
    <row r="789" spans="1:21" x14ac:dyDescent="0.3">
      <c r="A789" t="s">
        <v>21</v>
      </c>
      <c r="B789" t="s">
        <v>398</v>
      </c>
      <c r="C789" t="s">
        <v>270</v>
      </c>
      <c r="D789" t="s">
        <v>271</v>
      </c>
      <c r="E789" t="s">
        <v>25</v>
      </c>
      <c r="F789" t="s">
        <v>26</v>
      </c>
      <c r="G789" t="s">
        <v>566</v>
      </c>
      <c r="H789" t="s">
        <v>283</v>
      </c>
      <c r="I789" t="s">
        <v>919</v>
      </c>
      <c r="J789" t="s">
        <v>283</v>
      </c>
      <c r="K789" t="s">
        <v>44</v>
      </c>
      <c r="L789">
        <v>10</v>
      </c>
      <c r="M789" t="s">
        <v>271</v>
      </c>
      <c r="N789" s="5">
        <v>0.5</v>
      </c>
      <c r="O789" t="s">
        <v>30</v>
      </c>
      <c r="P789" s="5">
        <v>0.58333333300000001</v>
      </c>
      <c r="Q789" s="6">
        <v>2472.694857</v>
      </c>
      <c r="R789" s="7">
        <v>8.7961248937062919E-5</v>
      </c>
      <c r="S789" s="7">
        <v>9.2353882791940123E-5</v>
      </c>
      <c r="T789" s="6">
        <v>0.21750132786197218</v>
      </c>
      <c r="U789" s="6">
        <v>0.22836297100361114</v>
      </c>
    </row>
    <row r="790" spans="1:21" x14ac:dyDescent="0.3">
      <c r="A790" t="s">
        <v>21</v>
      </c>
      <c r="B790" t="s">
        <v>398</v>
      </c>
      <c r="C790" t="s">
        <v>270</v>
      </c>
      <c r="D790" t="s">
        <v>275</v>
      </c>
      <c r="E790" t="s">
        <v>25</v>
      </c>
      <c r="F790" t="s">
        <v>26</v>
      </c>
      <c r="G790" t="s">
        <v>559</v>
      </c>
      <c r="H790" t="s">
        <v>28</v>
      </c>
      <c r="I790" t="s">
        <v>28</v>
      </c>
      <c r="J790" t="s">
        <v>28</v>
      </c>
      <c r="K790" t="s">
        <v>29</v>
      </c>
      <c r="L790">
        <v>20</v>
      </c>
      <c r="N790" s="5">
        <v>0</v>
      </c>
      <c r="O790" t="s">
        <v>30</v>
      </c>
      <c r="P790" s="5">
        <v>0.3</v>
      </c>
      <c r="Q790" s="6">
        <v>0</v>
      </c>
      <c r="R790" s="7">
        <v>3.6816310603171587E-4</v>
      </c>
      <c r="S790" s="7">
        <v>1.1165464820805936E-4</v>
      </c>
      <c r="T790" s="6">
        <v>0</v>
      </c>
      <c r="U790" s="6">
        <v>0</v>
      </c>
    </row>
    <row r="791" spans="1:21" x14ac:dyDescent="0.3">
      <c r="A791" t="s">
        <v>21</v>
      </c>
      <c r="B791" t="s">
        <v>398</v>
      </c>
      <c r="C791" t="s">
        <v>270</v>
      </c>
      <c r="D791" t="s">
        <v>275</v>
      </c>
      <c r="E791" t="s">
        <v>25</v>
      </c>
      <c r="F791" t="s">
        <v>26</v>
      </c>
      <c r="G791" t="s">
        <v>560</v>
      </c>
      <c r="H791" t="s">
        <v>274</v>
      </c>
      <c r="I791" t="s">
        <v>274</v>
      </c>
      <c r="J791" t="s">
        <v>274</v>
      </c>
      <c r="K791" t="s">
        <v>29</v>
      </c>
      <c r="L791">
        <v>8</v>
      </c>
      <c r="M791" t="s">
        <v>275</v>
      </c>
      <c r="N791" s="5">
        <v>0.153</v>
      </c>
      <c r="O791" t="s">
        <v>30</v>
      </c>
      <c r="P791" s="5">
        <v>0.28571428599999998</v>
      </c>
      <c r="Q791" s="6">
        <v>0</v>
      </c>
      <c r="R791" s="7">
        <v>1.3562364620156586E-4</v>
      </c>
      <c r="S791" s="7">
        <v>1.0240693518426269E-4</v>
      </c>
      <c r="T791" s="6">
        <v>0</v>
      </c>
      <c r="U791" s="6">
        <v>0</v>
      </c>
    </row>
    <row r="792" spans="1:21" x14ac:dyDescent="0.3">
      <c r="A792" t="s">
        <v>21</v>
      </c>
      <c r="B792" t="s">
        <v>398</v>
      </c>
      <c r="C792" t="s">
        <v>270</v>
      </c>
      <c r="D792" t="s">
        <v>275</v>
      </c>
      <c r="E792" t="s">
        <v>25</v>
      </c>
      <c r="F792" t="s">
        <v>26</v>
      </c>
      <c r="G792" t="s">
        <v>561</v>
      </c>
      <c r="H792" t="s">
        <v>277</v>
      </c>
      <c r="I792" t="s">
        <v>277</v>
      </c>
      <c r="J792" t="s">
        <v>277</v>
      </c>
      <c r="K792" t="s">
        <v>29</v>
      </c>
      <c r="L792">
        <v>10</v>
      </c>
      <c r="M792" t="s">
        <v>278</v>
      </c>
      <c r="N792" s="5">
        <v>0</v>
      </c>
      <c r="O792" t="s">
        <v>30</v>
      </c>
      <c r="P792" s="5">
        <v>0.5</v>
      </c>
      <c r="Q792" s="6">
        <v>0</v>
      </c>
      <c r="R792" s="7">
        <v>0</v>
      </c>
      <c r="S792" s="7">
        <v>0</v>
      </c>
      <c r="T792" s="6">
        <v>0</v>
      </c>
      <c r="U792" s="6">
        <v>0</v>
      </c>
    </row>
    <row r="793" spans="1:21" x14ac:dyDescent="0.3">
      <c r="A793" t="s">
        <v>21</v>
      </c>
      <c r="B793" t="s">
        <v>398</v>
      </c>
      <c r="C793" t="s">
        <v>270</v>
      </c>
      <c r="D793" t="s">
        <v>275</v>
      </c>
      <c r="E793" t="s">
        <v>25</v>
      </c>
      <c r="F793" t="s">
        <v>31</v>
      </c>
      <c r="G793" t="s">
        <v>562</v>
      </c>
      <c r="H793" t="s">
        <v>28</v>
      </c>
      <c r="I793" t="s">
        <v>28</v>
      </c>
      <c r="J793" t="s">
        <v>28</v>
      </c>
      <c r="K793" t="s">
        <v>29</v>
      </c>
      <c r="L793">
        <v>20</v>
      </c>
      <c r="N793" s="5">
        <v>0</v>
      </c>
      <c r="O793" t="s">
        <v>30</v>
      </c>
      <c r="P793" s="5">
        <v>0.3</v>
      </c>
      <c r="Q793" s="6">
        <v>0</v>
      </c>
      <c r="R793" s="7">
        <v>3.6816310603171587E-4</v>
      </c>
      <c r="S793" s="7">
        <v>1.1165464820805936E-4</v>
      </c>
      <c r="T793" s="6">
        <v>0</v>
      </c>
      <c r="U793" s="6">
        <v>0</v>
      </c>
    </row>
    <row r="794" spans="1:21" x14ac:dyDescent="0.3">
      <c r="A794" t="s">
        <v>21</v>
      </c>
      <c r="B794" t="s">
        <v>398</v>
      </c>
      <c r="C794" t="s">
        <v>270</v>
      </c>
      <c r="D794" t="s">
        <v>275</v>
      </c>
      <c r="E794" t="s">
        <v>25</v>
      </c>
      <c r="F794" t="s">
        <v>31</v>
      </c>
      <c r="G794" t="s">
        <v>563</v>
      </c>
      <c r="H794" t="s">
        <v>274</v>
      </c>
      <c r="I794" t="s">
        <v>274</v>
      </c>
      <c r="J794" t="s">
        <v>274</v>
      </c>
      <c r="K794" t="s">
        <v>29</v>
      </c>
      <c r="L794">
        <v>8</v>
      </c>
      <c r="M794" t="s">
        <v>275</v>
      </c>
      <c r="N794" s="5">
        <v>3.0599999999999999E-2</v>
      </c>
      <c r="O794" t="s">
        <v>30</v>
      </c>
      <c r="P794" s="5">
        <v>0.28571428599999998</v>
      </c>
      <c r="Q794" s="6">
        <v>88232.115839999999</v>
      </c>
      <c r="R794" s="7">
        <v>1.3562364620156586E-4</v>
      </c>
      <c r="S794" s="7">
        <v>1.0240693518426269E-4</v>
      </c>
      <c r="T794" s="6">
        <v>11.966361262299735</v>
      </c>
      <c r="U794" s="6">
        <v>9.0355805679972381</v>
      </c>
    </row>
    <row r="795" spans="1:21" x14ac:dyDescent="0.3">
      <c r="A795" t="s">
        <v>21</v>
      </c>
      <c r="B795" t="s">
        <v>398</v>
      </c>
      <c r="C795" t="s">
        <v>270</v>
      </c>
      <c r="D795" t="s">
        <v>275</v>
      </c>
      <c r="E795" t="s">
        <v>25</v>
      </c>
      <c r="F795" t="s">
        <v>31</v>
      </c>
      <c r="G795" t="s">
        <v>564</v>
      </c>
      <c r="H795" t="s">
        <v>277</v>
      </c>
      <c r="I795" t="s">
        <v>277</v>
      </c>
      <c r="J795" t="s">
        <v>277</v>
      </c>
      <c r="K795" t="s">
        <v>29</v>
      </c>
      <c r="L795">
        <v>10</v>
      </c>
      <c r="M795" t="s">
        <v>278</v>
      </c>
      <c r="N795" s="5">
        <v>0</v>
      </c>
      <c r="O795" t="s">
        <v>30</v>
      </c>
      <c r="P795" s="5">
        <v>0.5</v>
      </c>
      <c r="Q795" s="6">
        <v>0</v>
      </c>
      <c r="R795" s="7">
        <v>0</v>
      </c>
      <c r="S795" s="7">
        <v>0</v>
      </c>
      <c r="T795" s="6">
        <v>0</v>
      </c>
      <c r="U795" s="6">
        <v>0</v>
      </c>
    </row>
    <row r="796" spans="1:21" x14ac:dyDescent="0.3">
      <c r="A796" t="s">
        <v>21</v>
      </c>
      <c r="B796" t="s">
        <v>398</v>
      </c>
      <c r="C796" t="s">
        <v>270</v>
      </c>
      <c r="D796" t="s">
        <v>275</v>
      </c>
      <c r="E796" t="s">
        <v>25</v>
      </c>
      <c r="F796" t="s">
        <v>41</v>
      </c>
      <c r="G796" t="s">
        <v>567</v>
      </c>
      <c r="H796" t="s">
        <v>286</v>
      </c>
      <c r="I796" t="s">
        <v>286</v>
      </c>
      <c r="J796" t="s">
        <v>286</v>
      </c>
      <c r="K796" t="s">
        <v>44</v>
      </c>
      <c r="L796">
        <v>10</v>
      </c>
      <c r="M796" t="s">
        <v>275</v>
      </c>
      <c r="N796" s="5">
        <v>0.5</v>
      </c>
      <c r="O796" t="s">
        <v>30</v>
      </c>
      <c r="P796" s="5">
        <v>0.53846153799999996</v>
      </c>
      <c r="Q796" s="6">
        <v>5070097.6540000001</v>
      </c>
      <c r="R796" s="7">
        <v>8.7961248937062919E-5</v>
      </c>
      <c r="S796" s="7">
        <v>9.2353882791940123E-5</v>
      </c>
      <c r="T796" s="6">
        <v>445.9721218787127</v>
      </c>
      <c r="U796" s="6">
        <v>468.24320448120659</v>
      </c>
    </row>
    <row r="797" spans="1:21" x14ac:dyDescent="0.3">
      <c r="A797" t="s">
        <v>21</v>
      </c>
      <c r="B797" t="s">
        <v>398</v>
      </c>
      <c r="C797" t="s">
        <v>270</v>
      </c>
      <c r="D797" t="s">
        <v>275</v>
      </c>
      <c r="E797" t="s">
        <v>25</v>
      </c>
      <c r="F797" t="s">
        <v>41</v>
      </c>
      <c r="G797" t="s">
        <v>568</v>
      </c>
      <c r="H797" t="s">
        <v>288</v>
      </c>
      <c r="I797" t="s">
        <v>288</v>
      </c>
      <c r="J797" t="s">
        <v>288</v>
      </c>
      <c r="K797" t="s">
        <v>44</v>
      </c>
      <c r="L797">
        <v>10</v>
      </c>
      <c r="M797" t="s">
        <v>275</v>
      </c>
      <c r="N797" s="5">
        <v>0.5</v>
      </c>
      <c r="O797" t="s">
        <v>30</v>
      </c>
      <c r="P797" s="5">
        <v>0.53333333299999997</v>
      </c>
      <c r="Q797" s="6">
        <v>3669784.966</v>
      </c>
      <c r="R797" s="7">
        <v>8.7961248937062919E-5</v>
      </c>
      <c r="S797" s="7">
        <v>9.2353882791940123E-5</v>
      </c>
      <c r="T797" s="6">
        <v>322.798868939817</v>
      </c>
      <c r="U797" s="6">
        <v>338.91889062158799</v>
      </c>
    </row>
    <row r="798" spans="1:21" x14ac:dyDescent="0.3">
      <c r="A798" t="s">
        <v>21</v>
      </c>
      <c r="B798" t="s">
        <v>398</v>
      </c>
      <c r="C798" t="s">
        <v>270</v>
      </c>
      <c r="D798" t="s">
        <v>275</v>
      </c>
      <c r="E798" t="s">
        <v>25</v>
      </c>
      <c r="F798" t="s">
        <v>26</v>
      </c>
      <c r="G798" t="s">
        <v>569</v>
      </c>
      <c r="H798" t="s">
        <v>286</v>
      </c>
      <c r="I798" t="s">
        <v>286</v>
      </c>
      <c r="J798" t="s">
        <v>286</v>
      </c>
      <c r="K798" t="s">
        <v>44</v>
      </c>
      <c r="L798">
        <v>10</v>
      </c>
      <c r="M798" t="s">
        <v>275</v>
      </c>
      <c r="N798" s="5">
        <v>0.5</v>
      </c>
      <c r="O798" t="s">
        <v>30</v>
      </c>
      <c r="P798" s="5">
        <v>0.53846153799999996</v>
      </c>
      <c r="Q798" s="6">
        <v>54318.814530000003</v>
      </c>
      <c r="R798" s="7">
        <v>8.7961248937062919E-5</v>
      </c>
      <c r="S798" s="7">
        <v>9.2353882791940123E-5</v>
      </c>
      <c r="T798" s="6">
        <v>4.7779507668394805</v>
      </c>
      <c r="U798" s="6">
        <v>5.0165534305007542</v>
      </c>
    </row>
    <row r="799" spans="1:21" x14ac:dyDescent="0.3">
      <c r="A799" t="s">
        <v>21</v>
      </c>
      <c r="B799" t="s">
        <v>398</v>
      </c>
      <c r="C799" t="s">
        <v>270</v>
      </c>
      <c r="D799" t="s">
        <v>275</v>
      </c>
      <c r="E799" t="s">
        <v>25</v>
      </c>
      <c r="F799" t="s">
        <v>26</v>
      </c>
      <c r="G799" t="s">
        <v>570</v>
      </c>
      <c r="H799" t="s">
        <v>288</v>
      </c>
      <c r="I799" t="s">
        <v>288</v>
      </c>
      <c r="J799" t="s">
        <v>288</v>
      </c>
      <c r="K799" t="s">
        <v>44</v>
      </c>
      <c r="L799">
        <v>10</v>
      </c>
      <c r="M799" t="s">
        <v>275</v>
      </c>
      <c r="N799" s="5">
        <v>0.5</v>
      </c>
      <c r="O799" t="s">
        <v>30</v>
      </c>
      <c r="P799" s="5">
        <v>0.53333333299999997</v>
      </c>
      <c r="Q799" s="6">
        <v>39316.475279999999</v>
      </c>
      <c r="R799" s="7">
        <v>8.7961248937062919E-5</v>
      </c>
      <c r="S799" s="7">
        <v>9.2353882791940123E-5</v>
      </c>
      <c r="T799" s="6">
        <v>3.4583262694319603</v>
      </c>
      <c r="U799" s="6">
        <v>3.6310291498013312</v>
      </c>
    </row>
    <row r="800" spans="1:21" x14ac:dyDescent="0.3">
      <c r="A800" t="s">
        <v>21</v>
      </c>
      <c r="B800" t="s">
        <v>398</v>
      </c>
      <c r="C800" t="s">
        <v>270</v>
      </c>
      <c r="D800" t="s">
        <v>291</v>
      </c>
      <c r="E800" t="s">
        <v>25</v>
      </c>
      <c r="F800" t="s">
        <v>26</v>
      </c>
      <c r="G800" t="s">
        <v>559</v>
      </c>
      <c r="H800" t="s">
        <v>28</v>
      </c>
      <c r="I800" t="s">
        <v>28</v>
      </c>
      <c r="J800" t="s">
        <v>28</v>
      </c>
      <c r="K800" t="s">
        <v>29</v>
      </c>
      <c r="L800">
        <v>20</v>
      </c>
      <c r="N800" s="5">
        <v>0</v>
      </c>
      <c r="O800" t="s">
        <v>30</v>
      </c>
      <c r="P800" s="5">
        <v>0.3</v>
      </c>
      <c r="Q800" s="6">
        <v>0</v>
      </c>
      <c r="R800" s="7">
        <v>3.6816310603171587E-4</v>
      </c>
      <c r="S800" s="7">
        <v>1.1165464820805936E-4</v>
      </c>
      <c r="T800" s="6">
        <v>0</v>
      </c>
      <c r="U800" s="6">
        <v>0</v>
      </c>
    </row>
    <row r="801" spans="1:21" x14ac:dyDescent="0.3">
      <c r="A801" t="s">
        <v>21</v>
      </c>
      <c r="B801" t="s">
        <v>398</v>
      </c>
      <c r="C801" t="s">
        <v>270</v>
      </c>
      <c r="D801" t="s">
        <v>291</v>
      </c>
      <c r="E801" t="s">
        <v>25</v>
      </c>
      <c r="F801" t="s">
        <v>26</v>
      </c>
      <c r="G801" t="s">
        <v>560</v>
      </c>
      <c r="H801" t="s">
        <v>274</v>
      </c>
      <c r="I801" t="s">
        <v>274</v>
      </c>
      <c r="J801" t="s">
        <v>274</v>
      </c>
      <c r="K801" t="s">
        <v>29</v>
      </c>
      <c r="L801">
        <v>8</v>
      </c>
      <c r="M801" t="s">
        <v>275</v>
      </c>
      <c r="N801" s="5">
        <v>0</v>
      </c>
      <c r="O801" t="s">
        <v>30</v>
      </c>
      <c r="P801" s="5">
        <v>0.28571428599999998</v>
      </c>
      <c r="Q801" s="6">
        <v>0</v>
      </c>
      <c r="R801" s="7">
        <v>1.3562364620156586E-4</v>
      </c>
      <c r="S801" s="7">
        <v>1.0240693518426269E-4</v>
      </c>
      <c r="T801" s="6">
        <v>0</v>
      </c>
      <c r="U801" s="6">
        <v>0</v>
      </c>
    </row>
    <row r="802" spans="1:21" x14ac:dyDescent="0.3">
      <c r="A802" t="s">
        <v>21</v>
      </c>
      <c r="B802" t="s">
        <v>398</v>
      </c>
      <c r="C802" t="s">
        <v>270</v>
      </c>
      <c r="D802" t="s">
        <v>291</v>
      </c>
      <c r="E802" t="s">
        <v>25</v>
      </c>
      <c r="F802" t="s">
        <v>26</v>
      </c>
      <c r="G802" t="s">
        <v>561</v>
      </c>
      <c r="H802" t="s">
        <v>277</v>
      </c>
      <c r="I802" t="s">
        <v>277</v>
      </c>
      <c r="J802" t="s">
        <v>277</v>
      </c>
      <c r="K802" t="s">
        <v>29</v>
      </c>
      <c r="L802">
        <v>10</v>
      </c>
      <c r="M802" t="s">
        <v>278</v>
      </c>
      <c r="N802" s="5">
        <v>0</v>
      </c>
      <c r="O802" t="s">
        <v>30</v>
      </c>
      <c r="P802" s="5">
        <v>0.5</v>
      </c>
      <c r="Q802" s="6">
        <v>0</v>
      </c>
      <c r="R802" s="7">
        <v>0</v>
      </c>
      <c r="S802" s="7">
        <v>0</v>
      </c>
      <c r="T802" s="6">
        <v>0</v>
      </c>
      <c r="U802" s="6">
        <v>0</v>
      </c>
    </row>
    <row r="803" spans="1:21" x14ac:dyDescent="0.3">
      <c r="A803" t="s">
        <v>21</v>
      </c>
      <c r="B803" t="s">
        <v>398</v>
      </c>
      <c r="C803" t="s">
        <v>270</v>
      </c>
      <c r="D803" t="s">
        <v>291</v>
      </c>
      <c r="E803" t="s">
        <v>25</v>
      </c>
      <c r="F803" t="s">
        <v>31</v>
      </c>
      <c r="G803" t="s">
        <v>562</v>
      </c>
      <c r="H803" t="s">
        <v>28</v>
      </c>
      <c r="I803" t="s">
        <v>28</v>
      </c>
      <c r="J803" t="s">
        <v>28</v>
      </c>
      <c r="K803" t="s">
        <v>29</v>
      </c>
      <c r="L803">
        <v>20</v>
      </c>
      <c r="N803" s="5">
        <v>0</v>
      </c>
      <c r="O803" t="s">
        <v>30</v>
      </c>
      <c r="P803" s="5">
        <v>0.3</v>
      </c>
      <c r="Q803" s="6">
        <v>0</v>
      </c>
      <c r="R803" s="7">
        <v>3.6816310603171587E-4</v>
      </c>
      <c r="S803" s="7">
        <v>1.1165464820805936E-4</v>
      </c>
      <c r="T803" s="6">
        <v>0</v>
      </c>
      <c r="U803" s="6">
        <v>0</v>
      </c>
    </row>
    <row r="804" spans="1:21" x14ac:dyDescent="0.3">
      <c r="A804" t="s">
        <v>21</v>
      </c>
      <c r="B804" t="s">
        <v>398</v>
      </c>
      <c r="C804" t="s">
        <v>270</v>
      </c>
      <c r="D804" t="s">
        <v>291</v>
      </c>
      <c r="E804" t="s">
        <v>25</v>
      </c>
      <c r="F804" t="s">
        <v>31</v>
      </c>
      <c r="G804" t="s">
        <v>563</v>
      </c>
      <c r="H804" t="s">
        <v>274</v>
      </c>
      <c r="I804" t="s">
        <v>274</v>
      </c>
      <c r="J804" t="s">
        <v>274</v>
      </c>
      <c r="K804" t="s">
        <v>29</v>
      </c>
      <c r="L804">
        <v>8</v>
      </c>
      <c r="M804" t="s">
        <v>275</v>
      </c>
      <c r="N804" s="5">
        <v>0</v>
      </c>
      <c r="O804" t="s">
        <v>30</v>
      </c>
      <c r="P804" s="5">
        <v>0.28571428599999998</v>
      </c>
      <c r="Q804" s="6">
        <v>0</v>
      </c>
      <c r="R804" s="7">
        <v>1.3562364620156586E-4</v>
      </c>
      <c r="S804" s="7">
        <v>1.0240693518426269E-4</v>
      </c>
      <c r="T804" s="6">
        <v>0</v>
      </c>
      <c r="U804" s="6">
        <v>0</v>
      </c>
    </row>
    <row r="805" spans="1:21" x14ac:dyDescent="0.3">
      <c r="A805" t="s">
        <v>21</v>
      </c>
      <c r="B805" t="s">
        <v>398</v>
      </c>
      <c r="C805" t="s">
        <v>270</v>
      </c>
      <c r="D805" t="s">
        <v>291</v>
      </c>
      <c r="E805" t="s">
        <v>25</v>
      </c>
      <c r="F805" t="s">
        <v>31</v>
      </c>
      <c r="G805" t="s">
        <v>564</v>
      </c>
      <c r="H805" t="s">
        <v>277</v>
      </c>
      <c r="I805" t="s">
        <v>277</v>
      </c>
      <c r="J805" t="s">
        <v>277</v>
      </c>
      <c r="K805" t="s">
        <v>29</v>
      </c>
      <c r="L805">
        <v>10</v>
      </c>
      <c r="M805" t="s">
        <v>278</v>
      </c>
      <c r="N805" s="5">
        <v>0</v>
      </c>
      <c r="O805" t="s">
        <v>30</v>
      </c>
      <c r="P805" s="5">
        <v>0.5</v>
      </c>
      <c r="Q805" s="6">
        <v>0</v>
      </c>
      <c r="R805" s="7">
        <v>0</v>
      </c>
      <c r="S805" s="7">
        <v>0</v>
      </c>
      <c r="T805" s="6">
        <v>0</v>
      </c>
      <c r="U805" s="6">
        <v>0</v>
      </c>
    </row>
    <row r="806" spans="1:21" x14ac:dyDescent="0.3">
      <c r="A806" t="s">
        <v>21</v>
      </c>
      <c r="B806" t="s">
        <v>398</v>
      </c>
      <c r="C806" t="s">
        <v>270</v>
      </c>
      <c r="D806" t="s">
        <v>291</v>
      </c>
      <c r="E806" t="s">
        <v>25</v>
      </c>
      <c r="F806" t="s">
        <v>41</v>
      </c>
      <c r="G806" t="s">
        <v>571</v>
      </c>
      <c r="H806" t="s">
        <v>293</v>
      </c>
      <c r="I806" t="s">
        <v>293</v>
      </c>
      <c r="J806" t="s">
        <v>293</v>
      </c>
      <c r="K806" t="s">
        <v>44</v>
      </c>
      <c r="L806">
        <v>15</v>
      </c>
      <c r="M806" t="s">
        <v>291</v>
      </c>
      <c r="N806" s="5">
        <v>0</v>
      </c>
      <c r="O806" t="s">
        <v>30</v>
      </c>
      <c r="P806" s="5">
        <v>0.1875</v>
      </c>
      <c r="Q806" s="6">
        <v>0</v>
      </c>
      <c r="R806" s="7">
        <v>0</v>
      </c>
      <c r="S806" s="7">
        <v>1.876378913356902E-10</v>
      </c>
      <c r="T806" s="6">
        <v>0</v>
      </c>
      <c r="U806" s="6">
        <v>0</v>
      </c>
    </row>
    <row r="807" spans="1:21" x14ac:dyDescent="0.3">
      <c r="A807" t="s">
        <v>21</v>
      </c>
      <c r="B807" t="s">
        <v>398</v>
      </c>
      <c r="C807" t="s">
        <v>270</v>
      </c>
      <c r="D807" t="s">
        <v>291</v>
      </c>
      <c r="E807" t="s">
        <v>25</v>
      </c>
      <c r="F807" t="s">
        <v>41</v>
      </c>
      <c r="G807" t="s">
        <v>572</v>
      </c>
      <c r="H807" t="s">
        <v>295</v>
      </c>
      <c r="I807" t="s">
        <v>295</v>
      </c>
      <c r="J807" t="s">
        <v>295</v>
      </c>
      <c r="K807" t="s">
        <v>44</v>
      </c>
      <c r="L807">
        <v>15</v>
      </c>
      <c r="M807" t="s">
        <v>291</v>
      </c>
      <c r="N807" s="5">
        <v>0.79</v>
      </c>
      <c r="O807" t="s">
        <v>30</v>
      </c>
      <c r="P807" s="5">
        <v>0.4375</v>
      </c>
      <c r="Q807" s="6">
        <v>1314896.5390000001</v>
      </c>
      <c r="R807" s="7">
        <v>0</v>
      </c>
      <c r="S807" s="7">
        <v>5.8248732226484634E-11</v>
      </c>
      <c r="T807" s="6">
        <v>0</v>
      </c>
      <c r="U807" s="6">
        <v>7.6591056405742421E-5</v>
      </c>
    </row>
    <row r="808" spans="1:21" x14ac:dyDescent="0.3">
      <c r="A808" t="s">
        <v>21</v>
      </c>
      <c r="B808" t="s">
        <v>398</v>
      </c>
      <c r="C808" t="s">
        <v>270</v>
      </c>
      <c r="D808" t="s">
        <v>291</v>
      </c>
      <c r="E808" t="s">
        <v>25</v>
      </c>
      <c r="F808" t="s">
        <v>26</v>
      </c>
      <c r="G808" t="s">
        <v>573</v>
      </c>
      <c r="H808" t="s">
        <v>293</v>
      </c>
      <c r="I808" t="s">
        <v>293</v>
      </c>
      <c r="J808" t="s">
        <v>293</v>
      </c>
      <c r="K808" t="s">
        <v>44</v>
      </c>
      <c r="L808">
        <v>15</v>
      </c>
      <c r="M808" t="s">
        <v>291</v>
      </c>
      <c r="N808" s="5">
        <v>0</v>
      </c>
      <c r="O808" t="s">
        <v>30</v>
      </c>
      <c r="P808" s="5">
        <v>0.1875</v>
      </c>
      <c r="Q808" s="6">
        <v>0</v>
      </c>
      <c r="R808" s="7">
        <v>0</v>
      </c>
      <c r="S808" s="7">
        <v>1.876378913356902E-10</v>
      </c>
      <c r="T808" s="6">
        <v>0</v>
      </c>
      <c r="U808" s="6">
        <v>0</v>
      </c>
    </row>
    <row r="809" spans="1:21" x14ac:dyDescent="0.3">
      <c r="A809" t="s">
        <v>21</v>
      </c>
      <c r="B809" t="s">
        <v>398</v>
      </c>
      <c r="C809" t="s">
        <v>270</v>
      </c>
      <c r="D809" t="s">
        <v>291</v>
      </c>
      <c r="E809" t="s">
        <v>25</v>
      </c>
      <c r="F809" t="s">
        <v>26</v>
      </c>
      <c r="G809" t="s">
        <v>574</v>
      </c>
      <c r="H809" t="s">
        <v>295</v>
      </c>
      <c r="I809" t="s">
        <v>295</v>
      </c>
      <c r="J809" t="s">
        <v>295</v>
      </c>
      <c r="K809" t="s">
        <v>44</v>
      </c>
      <c r="L809">
        <v>15</v>
      </c>
      <c r="M809" t="s">
        <v>291</v>
      </c>
      <c r="N809" s="5">
        <v>0.79</v>
      </c>
      <c r="O809" t="s">
        <v>30</v>
      </c>
      <c r="P809" s="5">
        <v>0.4375</v>
      </c>
      <c r="Q809" s="6">
        <v>14087.22791</v>
      </c>
      <c r="R809" s="7">
        <v>0</v>
      </c>
      <c r="S809" s="7">
        <v>5.8248732226484634E-11</v>
      </c>
      <c r="T809" s="6">
        <v>0</v>
      </c>
      <c r="U809" s="6">
        <v>8.2056316634305071E-7</v>
      </c>
    </row>
    <row r="810" spans="1:21" x14ac:dyDescent="0.3">
      <c r="A810" t="s">
        <v>21</v>
      </c>
      <c r="B810" t="s">
        <v>398</v>
      </c>
      <c r="C810" t="s">
        <v>34</v>
      </c>
      <c r="D810" t="s">
        <v>298</v>
      </c>
      <c r="E810" t="s">
        <v>25</v>
      </c>
      <c r="F810" t="s">
        <v>26</v>
      </c>
      <c r="G810" t="s">
        <v>401</v>
      </c>
      <c r="H810" t="s">
        <v>28</v>
      </c>
      <c r="I810" t="s">
        <v>28</v>
      </c>
      <c r="J810" t="s">
        <v>28</v>
      </c>
      <c r="K810" t="s">
        <v>29</v>
      </c>
      <c r="L810">
        <v>20</v>
      </c>
      <c r="N810" s="5">
        <v>0</v>
      </c>
      <c r="O810" t="s">
        <v>30</v>
      </c>
      <c r="P810" s="5">
        <v>0.3</v>
      </c>
      <c r="Q810" s="6">
        <v>0</v>
      </c>
      <c r="R810" s="7">
        <v>3.6816310603171592E-4</v>
      </c>
      <c r="S810" s="7">
        <v>1.1165464820805938E-4</v>
      </c>
      <c r="T810" s="6">
        <v>0</v>
      </c>
      <c r="U810" s="6">
        <v>0</v>
      </c>
    </row>
    <row r="811" spans="1:21" x14ac:dyDescent="0.3">
      <c r="A811" t="s">
        <v>21</v>
      </c>
      <c r="B811" t="s">
        <v>398</v>
      </c>
      <c r="C811" t="s">
        <v>34</v>
      </c>
      <c r="D811" t="s">
        <v>298</v>
      </c>
      <c r="E811" t="s">
        <v>25</v>
      </c>
      <c r="F811" t="s">
        <v>26</v>
      </c>
      <c r="G811" t="s">
        <v>402</v>
      </c>
      <c r="H811" t="s">
        <v>38</v>
      </c>
      <c r="I811" t="s">
        <v>38</v>
      </c>
      <c r="J811" t="s">
        <v>38</v>
      </c>
      <c r="K811" t="s">
        <v>29</v>
      </c>
      <c r="L811">
        <v>5</v>
      </c>
      <c r="N811" s="5">
        <v>0.9</v>
      </c>
      <c r="O811" t="s">
        <v>30</v>
      </c>
      <c r="P811" s="5">
        <v>4.5749150000000002E-2</v>
      </c>
      <c r="Q811" s="6">
        <v>4755.3312530000003</v>
      </c>
      <c r="R811" s="7">
        <v>1.1015087511623278E-4</v>
      </c>
      <c r="S811" s="7">
        <v>8.5949592175893486E-5</v>
      </c>
      <c r="T811" s="6">
        <v>0.52380389898552182</v>
      </c>
      <c r="U811" s="6">
        <v>0.40871878185663058</v>
      </c>
    </row>
    <row r="812" spans="1:21" x14ac:dyDescent="0.3">
      <c r="A812" t="s">
        <v>21</v>
      </c>
      <c r="B812" t="s">
        <v>398</v>
      </c>
      <c r="C812" t="s">
        <v>34</v>
      </c>
      <c r="D812" t="s">
        <v>298</v>
      </c>
      <c r="E812" t="s">
        <v>25</v>
      </c>
      <c r="F812" t="s">
        <v>31</v>
      </c>
      <c r="G812" t="s">
        <v>403</v>
      </c>
      <c r="H812" t="s">
        <v>28</v>
      </c>
      <c r="I812" t="s">
        <v>28</v>
      </c>
      <c r="J812" t="s">
        <v>28</v>
      </c>
      <c r="K812" t="s">
        <v>29</v>
      </c>
      <c r="L812">
        <v>20</v>
      </c>
      <c r="N812" s="5">
        <v>0</v>
      </c>
      <c r="O812" t="s">
        <v>30</v>
      </c>
      <c r="P812" s="5">
        <v>0.3</v>
      </c>
      <c r="Q812" s="6">
        <v>0</v>
      </c>
      <c r="R812" s="7">
        <v>3.6816310603171592E-4</v>
      </c>
      <c r="S812" s="7">
        <v>1.1165464820805938E-4</v>
      </c>
      <c r="T812" s="6">
        <v>0</v>
      </c>
      <c r="U812" s="6">
        <v>0</v>
      </c>
    </row>
    <row r="813" spans="1:21" x14ac:dyDescent="0.3">
      <c r="A813" t="s">
        <v>21</v>
      </c>
      <c r="B813" t="s">
        <v>398</v>
      </c>
      <c r="C813" t="s">
        <v>34</v>
      </c>
      <c r="D813" t="s">
        <v>298</v>
      </c>
      <c r="E813" t="s">
        <v>25</v>
      </c>
      <c r="F813" t="s">
        <v>31</v>
      </c>
      <c r="G813" t="s">
        <v>404</v>
      </c>
      <c r="H813" t="s">
        <v>38</v>
      </c>
      <c r="I813" t="s">
        <v>38</v>
      </c>
      <c r="J813" t="s">
        <v>38</v>
      </c>
      <c r="K813" t="s">
        <v>29</v>
      </c>
      <c r="L813">
        <v>5</v>
      </c>
      <c r="N813" s="5">
        <v>0.9</v>
      </c>
      <c r="O813" t="s">
        <v>30</v>
      </c>
      <c r="P813" s="5">
        <v>4.5749150000000002E-2</v>
      </c>
      <c r="Q813" s="6">
        <v>443860.82569999999</v>
      </c>
      <c r="R813" s="7">
        <v>1.1015087511623278E-4</v>
      </c>
      <c r="S813" s="7">
        <v>8.5949592175893486E-5</v>
      </c>
      <c r="T813" s="6">
        <v>48.891658380668666</v>
      </c>
      <c r="U813" s="6">
        <v>38.149656951770339</v>
      </c>
    </row>
    <row r="814" spans="1:21" x14ac:dyDescent="0.3">
      <c r="A814" t="s">
        <v>21</v>
      </c>
      <c r="B814" t="s">
        <v>398</v>
      </c>
      <c r="C814" t="s">
        <v>34</v>
      </c>
      <c r="D814" t="s">
        <v>298</v>
      </c>
      <c r="E814" t="s">
        <v>25</v>
      </c>
      <c r="F814" t="s">
        <v>41</v>
      </c>
      <c r="G814" t="s">
        <v>575</v>
      </c>
      <c r="H814" t="s">
        <v>300</v>
      </c>
      <c r="I814" t="s">
        <v>920</v>
      </c>
      <c r="J814" t="s">
        <v>300</v>
      </c>
      <c r="K814" t="s">
        <v>44</v>
      </c>
      <c r="L814">
        <v>4</v>
      </c>
      <c r="M814" t="s">
        <v>298</v>
      </c>
      <c r="N814" s="5">
        <v>0.35</v>
      </c>
      <c r="O814" t="s">
        <v>30</v>
      </c>
      <c r="P814" s="5">
        <v>0.43618773199999999</v>
      </c>
      <c r="Q814" s="6">
        <v>1950573.92</v>
      </c>
      <c r="R814" s="7">
        <v>1.5854583762120456E-4</v>
      </c>
      <c r="S814" s="7">
        <v>3.3989246730925515E-5</v>
      </c>
      <c r="T814" s="6">
        <v>309.25537598847643</v>
      </c>
      <c r="U814" s="6">
        <v>66.298538233788562</v>
      </c>
    </row>
    <row r="815" spans="1:21" x14ac:dyDescent="0.3">
      <c r="A815" t="s">
        <v>21</v>
      </c>
      <c r="B815" t="s">
        <v>398</v>
      </c>
      <c r="C815" t="s">
        <v>34</v>
      </c>
      <c r="D815" t="s">
        <v>298</v>
      </c>
      <c r="E815" t="s">
        <v>25</v>
      </c>
      <c r="F815" t="s">
        <v>41</v>
      </c>
      <c r="G815" t="s">
        <v>576</v>
      </c>
      <c r="H815" t="s">
        <v>302</v>
      </c>
      <c r="I815" t="s">
        <v>921</v>
      </c>
      <c r="J815" t="s">
        <v>302</v>
      </c>
      <c r="K815" t="s">
        <v>44</v>
      </c>
      <c r="L815">
        <v>5</v>
      </c>
      <c r="M815" t="s">
        <v>298</v>
      </c>
      <c r="N815" s="5">
        <v>0.01</v>
      </c>
      <c r="O815" t="s">
        <v>30</v>
      </c>
      <c r="P815" s="5">
        <v>0.42608695699999999</v>
      </c>
      <c r="Q815" s="6">
        <v>46128.989950000003</v>
      </c>
      <c r="R815" s="7">
        <v>9.0663037553895265E-5</v>
      </c>
      <c r="S815" s="7">
        <v>5.2936877182219177E-5</v>
      </c>
      <c r="T815" s="6">
        <v>4.1821943481601078</v>
      </c>
      <c r="U815" s="6">
        <v>2.4419246755229729</v>
      </c>
    </row>
    <row r="816" spans="1:21" x14ac:dyDescent="0.3">
      <c r="A816" t="s">
        <v>21</v>
      </c>
      <c r="B816" t="s">
        <v>398</v>
      </c>
      <c r="C816" t="s">
        <v>34</v>
      </c>
      <c r="D816" t="s">
        <v>298</v>
      </c>
      <c r="E816" t="s">
        <v>25</v>
      </c>
      <c r="F816" t="s">
        <v>26</v>
      </c>
      <c r="G816" t="s">
        <v>577</v>
      </c>
      <c r="H816" t="s">
        <v>300</v>
      </c>
      <c r="I816" t="s">
        <v>920</v>
      </c>
      <c r="J816" t="s">
        <v>300</v>
      </c>
      <c r="K816" t="s">
        <v>44</v>
      </c>
      <c r="L816">
        <v>4</v>
      </c>
      <c r="M816" t="s">
        <v>298</v>
      </c>
      <c r="N816" s="5">
        <v>0.35</v>
      </c>
      <c r="O816" t="s">
        <v>30</v>
      </c>
      <c r="P816" s="5">
        <v>0.43618773199999999</v>
      </c>
      <c r="Q816" s="6">
        <v>20897.59807</v>
      </c>
      <c r="R816" s="7">
        <v>1.5854583762120456E-4</v>
      </c>
      <c r="S816" s="7">
        <v>3.3989246730925515E-5</v>
      </c>
      <c r="T816" s="6">
        <v>3.3132271902794179</v>
      </c>
      <c r="U816" s="6">
        <v>0.71029361688494286</v>
      </c>
    </row>
    <row r="817" spans="1:21" x14ac:dyDescent="0.3">
      <c r="A817" t="s">
        <v>21</v>
      </c>
      <c r="B817" t="s">
        <v>398</v>
      </c>
      <c r="C817" t="s">
        <v>34</v>
      </c>
      <c r="D817" t="s">
        <v>298</v>
      </c>
      <c r="E817" t="s">
        <v>25</v>
      </c>
      <c r="F817" t="s">
        <v>26</v>
      </c>
      <c r="G817" t="s">
        <v>578</v>
      </c>
      <c r="H817" t="s">
        <v>302</v>
      </c>
      <c r="I817" t="s">
        <v>921</v>
      </c>
      <c r="J817" t="s">
        <v>302</v>
      </c>
      <c r="K817" t="s">
        <v>44</v>
      </c>
      <c r="L817">
        <v>5</v>
      </c>
      <c r="M817" t="s">
        <v>298</v>
      </c>
      <c r="N817" s="5">
        <v>0.01</v>
      </c>
      <c r="O817" t="s">
        <v>30</v>
      </c>
      <c r="P817" s="5">
        <v>0.42608695699999999</v>
      </c>
      <c r="Q817" s="6">
        <v>494.2058758</v>
      </c>
      <c r="R817" s="7">
        <v>9.0663037553895265E-5</v>
      </c>
      <c r="S817" s="7">
        <v>5.2936877182219177E-5</v>
      </c>
      <c r="T817" s="6">
        <v>4.4806205877011097E-2</v>
      </c>
      <c r="U817" s="6">
        <v>2.6161715749955666E-2</v>
      </c>
    </row>
    <row r="818" spans="1:21" x14ac:dyDescent="0.3">
      <c r="A818" t="s">
        <v>21</v>
      </c>
      <c r="B818" t="s">
        <v>398</v>
      </c>
      <c r="C818" t="s">
        <v>80</v>
      </c>
      <c r="D818" t="s">
        <v>109</v>
      </c>
      <c r="E818" t="s">
        <v>25</v>
      </c>
      <c r="F818" t="s">
        <v>26</v>
      </c>
      <c r="G818" t="s">
        <v>429</v>
      </c>
      <c r="H818" t="s">
        <v>28</v>
      </c>
      <c r="I818" t="s">
        <v>28</v>
      </c>
      <c r="J818" t="s">
        <v>28</v>
      </c>
      <c r="K818" t="s">
        <v>29</v>
      </c>
      <c r="L818">
        <v>20</v>
      </c>
      <c r="N818" s="5">
        <v>0</v>
      </c>
      <c r="O818" t="s">
        <v>30</v>
      </c>
      <c r="P818" s="5">
        <v>0.3</v>
      </c>
      <c r="Q818" s="6">
        <v>0</v>
      </c>
      <c r="R818" s="7">
        <v>0</v>
      </c>
      <c r="S818" s="7">
        <v>1.931068935849194E-4</v>
      </c>
      <c r="T818" s="6">
        <v>0</v>
      </c>
      <c r="U818" s="6">
        <v>0</v>
      </c>
    </row>
    <row r="819" spans="1:21" x14ac:dyDescent="0.3">
      <c r="A819" t="s">
        <v>21</v>
      </c>
      <c r="B819" t="s">
        <v>398</v>
      </c>
      <c r="C819" t="s">
        <v>80</v>
      </c>
      <c r="D819" t="s">
        <v>109</v>
      </c>
      <c r="E819" t="s">
        <v>25</v>
      </c>
      <c r="F819" t="s">
        <v>26</v>
      </c>
      <c r="G819" t="s">
        <v>432</v>
      </c>
      <c r="H819" t="s">
        <v>88</v>
      </c>
      <c r="I819" t="s">
        <v>900</v>
      </c>
      <c r="J819" t="s">
        <v>88</v>
      </c>
      <c r="K819" t="s">
        <v>29</v>
      </c>
      <c r="L819">
        <v>20</v>
      </c>
      <c r="N819" s="5">
        <v>0.36</v>
      </c>
      <c r="O819" t="s">
        <v>30</v>
      </c>
      <c r="P819" s="5">
        <v>0.15512195100000001</v>
      </c>
      <c r="Q819" s="6">
        <v>6114.9554749999998</v>
      </c>
      <c r="R819" s="7">
        <v>0</v>
      </c>
      <c r="S819" s="7">
        <v>1.3508533296737609E-3</v>
      </c>
      <c r="T819" s="6">
        <v>0</v>
      </c>
      <c r="U819" s="6">
        <v>8.2604079642105432</v>
      </c>
    </row>
    <row r="820" spans="1:21" x14ac:dyDescent="0.3">
      <c r="A820" t="s">
        <v>21</v>
      </c>
      <c r="B820" t="s">
        <v>398</v>
      </c>
      <c r="C820" t="s">
        <v>80</v>
      </c>
      <c r="D820" t="s">
        <v>109</v>
      </c>
      <c r="E820" t="s">
        <v>25</v>
      </c>
      <c r="F820" t="s">
        <v>26</v>
      </c>
      <c r="G820" t="s">
        <v>433</v>
      </c>
      <c r="H820" t="s">
        <v>90</v>
      </c>
      <c r="I820" t="s">
        <v>901</v>
      </c>
      <c r="J820" t="s">
        <v>90</v>
      </c>
      <c r="K820" t="s">
        <v>29</v>
      </c>
      <c r="L820">
        <v>20</v>
      </c>
      <c r="N820" s="5">
        <v>0</v>
      </c>
      <c r="O820" t="s">
        <v>30</v>
      </c>
      <c r="P820" s="5">
        <v>0.52104097500000002</v>
      </c>
      <c r="Q820" s="6">
        <v>0</v>
      </c>
      <c r="R820" s="7">
        <v>0</v>
      </c>
      <c r="S820" s="7">
        <v>1.0820638138986927E-3</v>
      </c>
      <c r="T820" s="6">
        <v>0</v>
      </c>
      <c r="U820" s="6">
        <v>0</v>
      </c>
    </row>
    <row r="821" spans="1:21" x14ac:dyDescent="0.3">
      <c r="A821" t="s">
        <v>21</v>
      </c>
      <c r="B821" t="s">
        <v>398</v>
      </c>
      <c r="C821" t="s">
        <v>80</v>
      </c>
      <c r="D821" t="s">
        <v>109</v>
      </c>
      <c r="E821" t="s">
        <v>25</v>
      </c>
      <c r="F821" t="s">
        <v>26</v>
      </c>
      <c r="G821" t="s">
        <v>434</v>
      </c>
      <c r="H821" t="s">
        <v>92</v>
      </c>
      <c r="I821" t="s">
        <v>902</v>
      </c>
      <c r="J821" t="s">
        <v>92</v>
      </c>
      <c r="K821" t="s">
        <v>29</v>
      </c>
      <c r="L821">
        <v>20</v>
      </c>
      <c r="N821" s="5">
        <v>0</v>
      </c>
      <c r="O821" t="s">
        <v>30</v>
      </c>
      <c r="P821" s="5">
        <v>0.21699819200000001</v>
      </c>
      <c r="Q821" s="6">
        <v>0</v>
      </c>
      <c r="R821" s="7">
        <v>0</v>
      </c>
      <c r="S821" s="7">
        <v>1.2294205087528098E-3</v>
      </c>
      <c r="T821" s="6">
        <v>0</v>
      </c>
      <c r="U821" s="6">
        <v>0</v>
      </c>
    </row>
    <row r="822" spans="1:21" x14ac:dyDescent="0.3">
      <c r="A822" t="s">
        <v>21</v>
      </c>
      <c r="B822" t="s">
        <v>398</v>
      </c>
      <c r="C822" t="s">
        <v>80</v>
      </c>
      <c r="D822" t="s">
        <v>109</v>
      </c>
      <c r="E822" t="s">
        <v>25</v>
      </c>
      <c r="F822" t="s">
        <v>26</v>
      </c>
      <c r="G822" t="s">
        <v>435</v>
      </c>
      <c r="H822" t="s">
        <v>94</v>
      </c>
      <c r="I822" t="s">
        <v>903</v>
      </c>
      <c r="J822" t="s">
        <v>94</v>
      </c>
      <c r="K822" t="s">
        <v>29</v>
      </c>
      <c r="L822">
        <v>20</v>
      </c>
      <c r="N822" s="5">
        <v>0</v>
      </c>
      <c r="O822" t="s">
        <v>30</v>
      </c>
      <c r="P822" s="5">
        <v>0.28512396699999998</v>
      </c>
      <c r="Q822" s="6">
        <v>0</v>
      </c>
      <c r="R822" s="7">
        <v>0</v>
      </c>
      <c r="S822" s="7">
        <v>1.1140384301340774E-3</v>
      </c>
      <c r="T822" s="6">
        <v>0</v>
      </c>
      <c r="U822" s="6">
        <v>0</v>
      </c>
    </row>
    <row r="823" spans="1:21" x14ac:dyDescent="0.3">
      <c r="A823" t="s">
        <v>21</v>
      </c>
      <c r="B823" t="s">
        <v>398</v>
      </c>
      <c r="C823" t="s">
        <v>80</v>
      </c>
      <c r="D823" t="s">
        <v>109</v>
      </c>
      <c r="E823" t="s">
        <v>25</v>
      </c>
      <c r="F823" t="s">
        <v>26</v>
      </c>
      <c r="G823" t="s">
        <v>436</v>
      </c>
      <c r="H823" t="s">
        <v>96</v>
      </c>
      <c r="I823" t="s">
        <v>904</v>
      </c>
      <c r="J823" t="s">
        <v>96</v>
      </c>
      <c r="K823" t="s">
        <v>29</v>
      </c>
      <c r="L823">
        <v>11</v>
      </c>
      <c r="N823" s="5">
        <v>0.9</v>
      </c>
      <c r="O823" t="s">
        <v>30</v>
      </c>
      <c r="P823" s="5">
        <v>0.04</v>
      </c>
      <c r="Q823" s="6">
        <v>131.5004735</v>
      </c>
      <c r="R823" s="7">
        <v>0</v>
      </c>
      <c r="S823" s="7">
        <v>0</v>
      </c>
      <c r="T823" s="6">
        <v>0</v>
      </c>
      <c r="U823" s="6">
        <v>0</v>
      </c>
    </row>
    <row r="824" spans="1:21" x14ac:dyDescent="0.3">
      <c r="A824" t="s">
        <v>21</v>
      </c>
      <c r="B824" t="s">
        <v>398</v>
      </c>
      <c r="C824" t="s">
        <v>80</v>
      </c>
      <c r="D824" t="s">
        <v>109</v>
      </c>
      <c r="E824" t="s">
        <v>25</v>
      </c>
      <c r="F824" t="s">
        <v>26</v>
      </c>
      <c r="G824" t="s">
        <v>438</v>
      </c>
      <c r="H824" t="s">
        <v>100</v>
      </c>
      <c r="I824" t="s">
        <v>100</v>
      </c>
      <c r="J824" t="s">
        <v>100</v>
      </c>
      <c r="K824" t="s">
        <v>29</v>
      </c>
      <c r="L824">
        <v>20</v>
      </c>
      <c r="N824" s="5">
        <v>9.4999999999999998E-3</v>
      </c>
      <c r="O824" t="s">
        <v>30</v>
      </c>
      <c r="P824" s="5">
        <v>0.1</v>
      </c>
      <c r="Q824" s="6">
        <v>90.82668056</v>
      </c>
      <c r="R824" s="7">
        <v>0</v>
      </c>
      <c r="S824" s="7">
        <v>8.3215779668067188E-4</v>
      </c>
      <c r="T824" s="6">
        <v>0</v>
      </c>
      <c r="U824" s="6">
        <v>7.5582130374628811E-2</v>
      </c>
    </row>
    <row r="825" spans="1:21" x14ac:dyDescent="0.3">
      <c r="A825" t="s">
        <v>21</v>
      </c>
      <c r="B825" t="s">
        <v>398</v>
      </c>
      <c r="C825" t="s">
        <v>80</v>
      </c>
      <c r="D825" t="s">
        <v>109</v>
      </c>
      <c r="E825" t="s">
        <v>25</v>
      </c>
      <c r="F825" t="s">
        <v>26</v>
      </c>
      <c r="G825" t="s">
        <v>439</v>
      </c>
      <c r="H825" t="s">
        <v>102</v>
      </c>
      <c r="I825" t="s">
        <v>102</v>
      </c>
      <c r="J825" t="s">
        <v>102</v>
      </c>
      <c r="K825" t="s">
        <v>29</v>
      </c>
      <c r="L825">
        <v>11</v>
      </c>
      <c r="N825" s="5">
        <v>0.02</v>
      </c>
      <c r="O825" t="s">
        <v>30</v>
      </c>
      <c r="P825" s="5">
        <v>1.72E-2</v>
      </c>
      <c r="Q825" s="6">
        <v>0</v>
      </c>
      <c r="R825" s="7">
        <v>0</v>
      </c>
      <c r="S825" s="7">
        <v>0</v>
      </c>
      <c r="T825" s="6">
        <v>0</v>
      </c>
      <c r="U825" s="6">
        <v>0</v>
      </c>
    </row>
    <row r="826" spans="1:21" x14ac:dyDescent="0.3">
      <c r="A826" t="s">
        <v>21</v>
      </c>
      <c r="B826" t="s">
        <v>398</v>
      </c>
      <c r="C826" t="s">
        <v>80</v>
      </c>
      <c r="D826" t="s">
        <v>109</v>
      </c>
      <c r="E826" t="s">
        <v>25</v>
      </c>
      <c r="F826" t="s">
        <v>26</v>
      </c>
      <c r="G826" t="s">
        <v>441</v>
      </c>
      <c r="H826" t="s">
        <v>106</v>
      </c>
      <c r="I826" t="s">
        <v>106</v>
      </c>
      <c r="J826" t="s">
        <v>106</v>
      </c>
      <c r="K826" t="s">
        <v>29</v>
      </c>
      <c r="L826">
        <v>11</v>
      </c>
      <c r="N826" s="5">
        <v>2.9081632999999999E-2</v>
      </c>
      <c r="O826" t="s">
        <v>30</v>
      </c>
      <c r="P826" s="5">
        <v>0.15</v>
      </c>
      <c r="Q826" s="6">
        <v>450.99464640000002</v>
      </c>
      <c r="R826" s="7">
        <v>0</v>
      </c>
      <c r="S826" s="7">
        <v>1.2952420799350073E-4</v>
      </c>
      <c r="T826" s="6">
        <v>0</v>
      </c>
      <c r="U826" s="6">
        <v>5.8414724384268917E-2</v>
      </c>
    </row>
    <row r="827" spans="1:21" x14ac:dyDescent="0.3">
      <c r="A827" t="s">
        <v>21</v>
      </c>
      <c r="B827" t="s">
        <v>398</v>
      </c>
      <c r="C827" t="s">
        <v>80</v>
      </c>
      <c r="D827" t="s">
        <v>109</v>
      </c>
      <c r="E827" t="s">
        <v>25</v>
      </c>
      <c r="F827" t="s">
        <v>26</v>
      </c>
      <c r="G827" t="s">
        <v>442</v>
      </c>
      <c r="H827" t="s">
        <v>111</v>
      </c>
      <c r="I827" t="s">
        <v>111</v>
      </c>
      <c r="J827" t="s">
        <v>111</v>
      </c>
      <c r="K827" t="s">
        <v>29</v>
      </c>
      <c r="L827">
        <v>20</v>
      </c>
      <c r="N827" s="5">
        <v>2.7E-2</v>
      </c>
      <c r="O827" t="s">
        <v>30</v>
      </c>
      <c r="P827" s="5">
        <v>0.146537695</v>
      </c>
      <c r="Q827" s="6">
        <v>407.2638096</v>
      </c>
      <c r="R827" s="7">
        <v>0</v>
      </c>
      <c r="S827" s="7">
        <v>8.9048709555079723E-4</v>
      </c>
      <c r="T827" s="6">
        <v>0</v>
      </c>
      <c r="U827" s="6">
        <v>0.36266316693365691</v>
      </c>
    </row>
    <row r="828" spans="1:21" x14ac:dyDescent="0.3">
      <c r="A828" t="s">
        <v>21</v>
      </c>
      <c r="B828" t="s">
        <v>398</v>
      </c>
      <c r="C828" t="s">
        <v>80</v>
      </c>
      <c r="D828" t="s">
        <v>109</v>
      </c>
      <c r="E828" t="s">
        <v>25</v>
      </c>
      <c r="F828" t="s">
        <v>26</v>
      </c>
      <c r="G828" t="s">
        <v>444</v>
      </c>
      <c r="H828" t="s">
        <v>115</v>
      </c>
      <c r="I828" t="s">
        <v>905</v>
      </c>
      <c r="J828" t="s">
        <v>115</v>
      </c>
      <c r="K828" t="s">
        <v>29</v>
      </c>
      <c r="L828">
        <v>20</v>
      </c>
      <c r="N828" s="5">
        <v>0.19</v>
      </c>
      <c r="O828" t="s">
        <v>30</v>
      </c>
      <c r="P828" s="5">
        <v>1.3705263000000001E-2</v>
      </c>
      <c r="Q828" s="6">
        <v>0</v>
      </c>
      <c r="R828" s="7">
        <v>0</v>
      </c>
      <c r="S828" s="7">
        <v>8.0620303115769764E-4</v>
      </c>
      <c r="T828" s="6">
        <v>0</v>
      </c>
      <c r="U828" s="6">
        <v>0</v>
      </c>
    </row>
    <row r="829" spans="1:21" x14ac:dyDescent="0.3">
      <c r="A829" t="s">
        <v>21</v>
      </c>
      <c r="B829" t="s">
        <v>398</v>
      </c>
      <c r="C829" t="s">
        <v>80</v>
      </c>
      <c r="D829" t="s">
        <v>109</v>
      </c>
      <c r="E829" t="s">
        <v>25</v>
      </c>
      <c r="F829" t="s">
        <v>26</v>
      </c>
      <c r="G829" t="s">
        <v>445</v>
      </c>
      <c r="H829" t="s">
        <v>117</v>
      </c>
      <c r="I829" t="s">
        <v>906</v>
      </c>
      <c r="J829" t="s">
        <v>117</v>
      </c>
      <c r="K829" t="s">
        <v>29</v>
      </c>
      <c r="L829">
        <v>20</v>
      </c>
      <c r="N829" s="5">
        <v>0.14249999999999999</v>
      </c>
      <c r="O829" t="s">
        <v>30</v>
      </c>
      <c r="P829" s="5">
        <v>1.4611918999999999E-2</v>
      </c>
      <c r="Q829" s="6">
        <v>0</v>
      </c>
      <c r="R829" s="7">
        <v>0</v>
      </c>
      <c r="S829" s="7">
        <v>1.235932246704257E-3</v>
      </c>
      <c r="T829" s="6">
        <v>0</v>
      </c>
      <c r="U829" s="6">
        <v>0</v>
      </c>
    </row>
    <row r="830" spans="1:21" x14ac:dyDescent="0.3">
      <c r="A830" t="s">
        <v>21</v>
      </c>
      <c r="B830" t="s">
        <v>398</v>
      </c>
      <c r="C830" t="s">
        <v>80</v>
      </c>
      <c r="D830" t="s">
        <v>109</v>
      </c>
      <c r="E830" t="s">
        <v>25</v>
      </c>
      <c r="F830" t="s">
        <v>26</v>
      </c>
      <c r="G830" t="s">
        <v>446</v>
      </c>
      <c r="H830" t="s">
        <v>119</v>
      </c>
      <c r="I830" t="s">
        <v>907</v>
      </c>
      <c r="J830" t="s">
        <v>119</v>
      </c>
      <c r="K830" t="s">
        <v>29</v>
      </c>
      <c r="L830">
        <v>20</v>
      </c>
      <c r="N830" s="5">
        <v>0.54</v>
      </c>
      <c r="O830" t="s">
        <v>30</v>
      </c>
      <c r="P830" s="5">
        <v>0.125</v>
      </c>
      <c r="Q830" s="6">
        <v>6920.6162690000001</v>
      </c>
      <c r="R830" s="7">
        <v>0</v>
      </c>
      <c r="S830" s="7">
        <v>8.9048709555079723E-4</v>
      </c>
      <c r="T830" s="6">
        <v>0</v>
      </c>
      <c r="U830" s="6">
        <v>6.1627194808034051</v>
      </c>
    </row>
    <row r="831" spans="1:21" x14ac:dyDescent="0.3">
      <c r="A831" t="s">
        <v>21</v>
      </c>
      <c r="B831" t="s">
        <v>398</v>
      </c>
      <c r="C831" t="s">
        <v>80</v>
      </c>
      <c r="D831" t="s">
        <v>109</v>
      </c>
      <c r="E831" t="s">
        <v>25</v>
      </c>
      <c r="F831" t="s">
        <v>26</v>
      </c>
      <c r="G831" t="s">
        <v>449</v>
      </c>
      <c r="H831" t="s">
        <v>125</v>
      </c>
      <c r="I831" t="s">
        <v>908</v>
      </c>
      <c r="J831" t="s">
        <v>125</v>
      </c>
      <c r="K831" t="s">
        <v>29</v>
      </c>
      <c r="L831">
        <v>20</v>
      </c>
      <c r="N831" s="5">
        <v>0.08</v>
      </c>
      <c r="O831" t="s">
        <v>30</v>
      </c>
      <c r="P831" s="5">
        <v>3.3170732000000001E-2</v>
      </c>
      <c r="Q831" s="6">
        <v>0</v>
      </c>
      <c r="R831" s="7">
        <v>0</v>
      </c>
      <c r="S831" s="7">
        <v>1.1044101163005346E-3</v>
      </c>
      <c r="T831" s="6">
        <v>0</v>
      </c>
      <c r="U831" s="6">
        <v>0</v>
      </c>
    </row>
    <row r="832" spans="1:21" x14ac:dyDescent="0.3">
      <c r="A832" t="s">
        <v>21</v>
      </c>
      <c r="B832" t="s">
        <v>398</v>
      </c>
      <c r="C832" t="s">
        <v>80</v>
      </c>
      <c r="D832" t="s">
        <v>109</v>
      </c>
      <c r="E832" t="s">
        <v>25</v>
      </c>
      <c r="F832" t="s">
        <v>26</v>
      </c>
      <c r="G832" t="s">
        <v>450</v>
      </c>
      <c r="H832" t="s">
        <v>127</v>
      </c>
      <c r="I832" t="s">
        <v>909</v>
      </c>
      <c r="J832" t="s">
        <v>127</v>
      </c>
      <c r="K832" t="s">
        <v>29</v>
      </c>
      <c r="L832">
        <v>20</v>
      </c>
      <c r="N832" s="5">
        <v>0</v>
      </c>
      <c r="O832" t="s">
        <v>30</v>
      </c>
      <c r="P832" s="5">
        <v>0.48504983400000001</v>
      </c>
      <c r="Q832" s="6">
        <v>0</v>
      </c>
      <c r="R832" s="7">
        <v>0</v>
      </c>
      <c r="S832" s="7">
        <v>1.0253235912835545E-3</v>
      </c>
      <c r="T832" s="6">
        <v>0</v>
      </c>
      <c r="U832" s="6">
        <v>0</v>
      </c>
    </row>
    <row r="833" spans="1:21" x14ac:dyDescent="0.3">
      <c r="A833" t="s">
        <v>21</v>
      </c>
      <c r="B833" t="s">
        <v>398</v>
      </c>
      <c r="C833" t="s">
        <v>80</v>
      </c>
      <c r="D833" t="s">
        <v>109</v>
      </c>
      <c r="E833" t="s">
        <v>25</v>
      </c>
      <c r="F833" t="s">
        <v>26</v>
      </c>
      <c r="G833" t="s">
        <v>451</v>
      </c>
      <c r="H833" t="s">
        <v>129</v>
      </c>
      <c r="I833" t="s">
        <v>910</v>
      </c>
      <c r="J833" t="s">
        <v>129</v>
      </c>
      <c r="K833" t="s">
        <v>29</v>
      </c>
      <c r="L833">
        <v>20</v>
      </c>
      <c r="N833" s="5">
        <v>0</v>
      </c>
      <c r="O833" t="s">
        <v>30</v>
      </c>
      <c r="P833" s="5">
        <v>0.108499096</v>
      </c>
      <c r="Q833" s="6">
        <v>0</v>
      </c>
      <c r="R833" s="7">
        <v>0</v>
      </c>
      <c r="S833" s="7">
        <v>1.0805851901144099E-3</v>
      </c>
      <c r="T833" s="6">
        <v>0</v>
      </c>
      <c r="U833" s="6">
        <v>0</v>
      </c>
    </row>
    <row r="834" spans="1:21" x14ac:dyDescent="0.3">
      <c r="A834" t="s">
        <v>21</v>
      </c>
      <c r="B834" t="s">
        <v>398</v>
      </c>
      <c r="C834" t="s">
        <v>80</v>
      </c>
      <c r="D834" t="s">
        <v>109</v>
      </c>
      <c r="E834" t="s">
        <v>25</v>
      </c>
      <c r="F834" t="s">
        <v>26</v>
      </c>
      <c r="G834" t="s">
        <v>452</v>
      </c>
      <c r="H834" t="s">
        <v>131</v>
      </c>
      <c r="I834" t="s">
        <v>911</v>
      </c>
      <c r="J834" t="s">
        <v>131</v>
      </c>
      <c r="K834" t="s">
        <v>29</v>
      </c>
      <c r="L834">
        <v>20</v>
      </c>
      <c r="N834" s="5">
        <v>0</v>
      </c>
      <c r="O834" t="s">
        <v>30</v>
      </c>
      <c r="P834" s="5">
        <v>0.19752066099999999</v>
      </c>
      <c r="Q834" s="6">
        <v>0</v>
      </c>
      <c r="R834" s="7">
        <v>0</v>
      </c>
      <c r="S834" s="7">
        <v>1.0314931368229279E-3</v>
      </c>
      <c r="T834" s="6">
        <v>0</v>
      </c>
      <c r="U834" s="6">
        <v>0</v>
      </c>
    </row>
    <row r="835" spans="1:21" x14ac:dyDescent="0.3">
      <c r="A835" t="s">
        <v>21</v>
      </c>
      <c r="B835" t="s">
        <v>398</v>
      </c>
      <c r="C835" t="s">
        <v>80</v>
      </c>
      <c r="D835" t="s">
        <v>109</v>
      </c>
      <c r="E835" t="s">
        <v>25</v>
      </c>
      <c r="F835" t="s">
        <v>31</v>
      </c>
      <c r="G835" t="s">
        <v>454</v>
      </c>
      <c r="H835" t="s">
        <v>28</v>
      </c>
      <c r="I835" t="s">
        <v>28</v>
      </c>
      <c r="J835" t="s">
        <v>28</v>
      </c>
      <c r="K835" t="s">
        <v>29</v>
      </c>
      <c r="L835">
        <v>20</v>
      </c>
      <c r="N835" s="5">
        <v>0</v>
      </c>
      <c r="O835" t="s">
        <v>30</v>
      </c>
      <c r="P835" s="5">
        <v>0.3</v>
      </c>
      <c r="Q835" s="6">
        <v>0</v>
      </c>
      <c r="R835" s="7">
        <v>0</v>
      </c>
      <c r="S835" s="7">
        <v>1.931068935849194E-4</v>
      </c>
      <c r="T835" s="6">
        <v>0</v>
      </c>
      <c r="U835" s="6">
        <v>0</v>
      </c>
    </row>
    <row r="836" spans="1:21" x14ac:dyDescent="0.3">
      <c r="A836" t="s">
        <v>21</v>
      </c>
      <c r="B836" t="s">
        <v>398</v>
      </c>
      <c r="C836" t="s">
        <v>80</v>
      </c>
      <c r="D836" t="s">
        <v>109</v>
      </c>
      <c r="E836" t="s">
        <v>25</v>
      </c>
      <c r="F836" t="s">
        <v>31</v>
      </c>
      <c r="G836" t="s">
        <v>455</v>
      </c>
      <c r="H836" t="s">
        <v>84</v>
      </c>
      <c r="I836" t="s">
        <v>84</v>
      </c>
      <c r="J836" t="s">
        <v>84</v>
      </c>
      <c r="K836" t="s">
        <v>29</v>
      </c>
      <c r="L836">
        <v>20</v>
      </c>
      <c r="N836" s="5">
        <v>0.15</v>
      </c>
      <c r="O836" t="s">
        <v>30</v>
      </c>
      <c r="P836" s="5">
        <v>0.27939950000000002</v>
      </c>
      <c r="Q836" s="6">
        <v>448087.47210000001</v>
      </c>
      <c r="R836" s="7">
        <v>0</v>
      </c>
      <c r="S836" s="7">
        <v>6.7364494125150257E-4</v>
      </c>
      <c r="T836" s="6">
        <v>0</v>
      </c>
      <c r="U836" s="6">
        <v>399.01611158302796</v>
      </c>
    </row>
    <row r="837" spans="1:21" x14ac:dyDescent="0.3">
      <c r="A837" t="s">
        <v>21</v>
      </c>
      <c r="B837" t="s">
        <v>398</v>
      </c>
      <c r="C837" t="s">
        <v>80</v>
      </c>
      <c r="D837" t="s">
        <v>109</v>
      </c>
      <c r="E837" t="s">
        <v>25</v>
      </c>
      <c r="F837" t="s">
        <v>31</v>
      </c>
      <c r="G837" t="s">
        <v>456</v>
      </c>
      <c r="H837" t="s">
        <v>86</v>
      </c>
      <c r="I837" t="s">
        <v>86</v>
      </c>
      <c r="J837" t="s">
        <v>86</v>
      </c>
      <c r="K837" t="s">
        <v>29</v>
      </c>
      <c r="L837">
        <v>20</v>
      </c>
      <c r="N837" s="5">
        <v>0</v>
      </c>
      <c r="O837" t="s">
        <v>30</v>
      </c>
      <c r="P837" s="5">
        <v>1.7711417E-2</v>
      </c>
      <c r="Q837" s="6">
        <v>0</v>
      </c>
      <c r="R837" s="7">
        <v>0</v>
      </c>
      <c r="S837" s="7">
        <v>1.2354355249505347E-3</v>
      </c>
      <c r="T837" s="6">
        <v>0</v>
      </c>
      <c r="U837" s="6">
        <v>0</v>
      </c>
    </row>
    <row r="838" spans="1:21" x14ac:dyDescent="0.3">
      <c r="A838" t="s">
        <v>21</v>
      </c>
      <c r="B838" t="s">
        <v>398</v>
      </c>
      <c r="C838" t="s">
        <v>80</v>
      </c>
      <c r="D838" t="s">
        <v>109</v>
      </c>
      <c r="E838" t="s">
        <v>25</v>
      </c>
      <c r="F838" t="s">
        <v>31</v>
      </c>
      <c r="G838" t="s">
        <v>457</v>
      </c>
      <c r="H838" t="s">
        <v>88</v>
      </c>
      <c r="I838" t="s">
        <v>900</v>
      </c>
      <c r="J838" t="s">
        <v>88</v>
      </c>
      <c r="K838" t="s">
        <v>29</v>
      </c>
      <c r="L838">
        <v>20</v>
      </c>
      <c r="N838" s="5">
        <v>0.17567412900000001</v>
      </c>
      <c r="O838" t="s">
        <v>30</v>
      </c>
      <c r="P838" s="5">
        <v>0.15512195100000001</v>
      </c>
      <c r="Q838" s="6">
        <v>247178.82029999999</v>
      </c>
      <c r="R838" s="7">
        <v>0</v>
      </c>
      <c r="S838" s="7">
        <v>1.3508533296737609E-3</v>
      </c>
      <c r="T838" s="6">
        <v>0</v>
      </c>
      <c r="U838" s="6">
        <v>333.90233242708717</v>
      </c>
    </row>
    <row r="839" spans="1:21" x14ac:dyDescent="0.3">
      <c r="A839" t="s">
        <v>21</v>
      </c>
      <c r="B839" t="s">
        <v>398</v>
      </c>
      <c r="C839" t="s">
        <v>80</v>
      </c>
      <c r="D839" t="s">
        <v>109</v>
      </c>
      <c r="E839" t="s">
        <v>25</v>
      </c>
      <c r="F839" t="s">
        <v>31</v>
      </c>
      <c r="G839" t="s">
        <v>458</v>
      </c>
      <c r="H839" t="s">
        <v>90</v>
      </c>
      <c r="I839" t="s">
        <v>901</v>
      </c>
      <c r="J839" t="s">
        <v>90</v>
      </c>
      <c r="K839" t="s">
        <v>29</v>
      </c>
      <c r="L839">
        <v>20</v>
      </c>
      <c r="N839" s="5">
        <v>7.3129769999999997E-2</v>
      </c>
      <c r="O839" t="s">
        <v>30</v>
      </c>
      <c r="P839" s="5">
        <v>0.52104097500000002</v>
      </c>
      <c r="Q839" s="6">
        <v>440092.20209999999</v>
      </c>
      <c r="R839" s="7">
        <v>0</v>
      </c>
      <c r="S839" s="7">
        <v>1.0820638138986927E-3</v>
      </c>
      <c r="T839" s="6">
        <v>0</v>
      </c>
      <c r="U839" s="6">
        <v>476.20784667140026</v>
      </c>
    </row>
    <row r="840" spans="1:21" x14ac:dyDescent="0.3">
      <c r="A840" t="s">
        <v>21</v>
      </c>
      <c r="B840" t="s">
        <v>398</v>
      </c>
      <c r="C840" t="s">
        <v>80</v>
      </c>
      <c r="D840" t="s">
        <v>109</v>
      </c>
      <c r="E840" t="s">
        <v>25</v>
      </c>
      <c r="F840" t="s">
        <v>31</v>
      </c>
      <c r="G840" t="s">
        <v>459</v>
      </c>
      <c r="H840" t="s">
        <v>92</v>
      </c>
      <c r="I840" t="s">
        <v>902</v>
      </c>
      <c r="J840" t="s">
        <v>92</v>
      </c>
      <c r="K840" t="s">
        <v>29</v>
      </c>
      <c r="L840">
        <v>20</v>
      </c>
      <c r="N840" s="5">
        <v>2.8622670999999999E-2</v>
      </c>
      <c r="O840" t="s">
        <v>30</v>
      </c>
      <c r="P840" s="5">
        <v>0.21699819200000001</v>
      </c>
      <c r="Q840" s="6">
        <v>63623.64387</v>
      </c>
      <c r="R840" s="7">
        <v>0</v>
      </c>
      <c r="S840" s="7">
        <v>1.2294205087528098E-3</v>
      </c>
      <c r="T840" s="6">
        <v>0</v>
      </c>
      <c r="U840" s="6">
        <v>78.220212615362982</v>
      </c>
    </row>
    <row r="841" spans="1:21" x14ac:dyDescent="0.3">
      <c r="A841" t="s">
        <v>21</v>
      </c>
      <c r="B841" t="s">
        <v>398</v>
      </c>
      <c r="C841" t="s">
        <v>80</v>
      </c>
      <c r="D841" t="s">
        <v>109</v>
      </c>
      <c r="E841" t="s">
        <v>25</v>
      </c>
      <c r="F841" t="s">
        <v>31</v>
      </c>
      <c r="G841" t="s">
        <v>460</v>
      </c>
      <c r="H841" t="s">
        <v>94</v>
      </c>
      <c r="I841" t="s">
        <v>903</v>
      </c>
      <c r="J841" t="s">
        <v>94</v>
      </c>
      <c r="K841" t="s">
        <v>29</v>
      </c>
      <c r="L841">
        <v>20</v>
      </c>
      <c r="N841" s="5">
        <v>7.1053062E-2</v>
      </c>
      <c r="O841" t="s">
        <v>30</v>
      </c>
      <c r="P841" s="5">
        <v>0.28512396699999998</v>
      </c>
      <c r="Q841" s="6">
        <v>221080.8529</v>
      </c>
      <c r="R841" s="7">
        <v>0</v>
      </c>
      <c r="S841" s="7">
        <v>1.1140384301340774E-3</v>
      </c>
      <c r="T841" s="6">
        <v>0</v>
      </c>
      <c r="U841" s="6">
        <v>246.29256629741889</v>
      </c>
    </row>
    <row r="842" spans="1:21" x14ac:dyDescent="0.3">
      <c r="A842" t="s">
        <v>21</v>
      </c>
      <c r="B842" t="s">
        <v>398</v>
      </c>
      <c r="C842" t="s">
        <v>80</v>
      </c>
      <c r="D842" t="s">
        <v>109</v>
      </c>
      <c r="E842" t="s">
        <v>25</v>
      </c>
      <c r="F842" t="s">
        <v>31</v>
      </c>
      <c r="G842" t="s">
        <v>461</v>
      </c>
      <c r="H842" t="s">
        <v>96</v>
      </c>
      <c r="I842" t="s">
        <v>904</v>
      </c>
      <c r="J842" t="s">
        <v>96</v>
      </c>
      <c r="K842" t="s">
        <v>29</v>
      </c>
      <c r="L842">
        <v>11</v>
      </c>
      <c r="N842" s="5">
        <v>0.9</v>
      </c>
      <c r="O842" t="s">
        <v>30</v>
      </c>
      <c r="P842" s="5">
        <v>0.04</v>
      </c>
      <c r="Q842" s="6">
        <v>256699.19270000001</v>
      </c>
      <c r="R842" s="7">
        <v>0</v>
      </c>
      <c r="S842" s="7">
        <v>0</v>
      </c>
      <c r="T842" s="6">
        <v>0</v>
      </c>
      <c r="U842" s="6">
        <v>0</v>
      </c>
    </row>
    <row r="843" spans="1:21" x14ac:dyDescent="0.3">
      <c r="A843" t="s">
        <v>21</v>
      </c>
      <c r="B843" t="s">
        <v>398</v>
      </c>
      <c r="C843" t="s">
        <v>80</v>
      </c>
      <c r="D843" t="s">
        <v>109</v>
      </c>
      <c r="E843" t="s">
        <v>25</v>
      </c>
      <c r="F843" t="s">
        <v>31</v>
      </c>
      <c r="G843" t="s">
        <v>462</v>
      </c>
      <c r="H843" t="s">
        <v>98</v>
      </c>
      <c r="I843" t="s">
        <v>98</v>
      </c>
      <c r="J843" t="s">
        <v>98</v>
      </c>
      <c r="K843" t="s">
        <v>29</v>
      </c>
      <c r="L843">
        <v>11</v>
      </c>
      <c r="N843" s="5">
        <v>5.8799999999999998E-2</v>
      </c>
      <c r="O843" t="s">
        <v>30</v>
      </c>
      <c r="P843" s="5">
        <v>7.9760479999999995E-3</v>
      </c>
      <c r="Q843" s="6">
        <v>3209.0453499999999</v>
      </c>
      <c r="R843" s="7">
        <v>0</v>
      </c>
      <c r="S843" s="7">
        <v>1.0798388595965698E-3</v>
      </c>
      <c r="T843" s="6">
        <v>0</v>
      </c>
      <c r="U843" s="6">
        <v>3.4652518711376747</v>
      </c>
    </row>
    <row r="844" spans="1:21" x14ac:dyDescent="0.3">
      <c r="A844" t="s">
        <v>21</v>
      </c>
      <c r="B844" t="s">
        <v>398</v>
      </c>
      <c r="C844" t="s">
        <v>80</v>
      </c>
      <c r="D844" t="s">
        <v>109</v>
      </c>
      <c r="E844" t="s">
        <v>25</v>
      </c>
      <c r="F844" t="s">
        <v>31</v>
      </c>
      <c r="G844" t="s">
        <v>463</v>
      </c>
      <c r="H844" t="s">
        <v>100</v>
      </c>
      <c r="I844" t="s">
        <v>100</v>
      </c>
      <c r="J844" t="s">
        <v>100</v>
      </c>
      <c r="K844" t="s">
        <v>29</v>
      </c>
      <c r="L844">
        <v>20</v>
      </c>
      <c r="N844" s="5">
        <v>9.4999999999999998E-3</v>
      </c>
      <c r="O844" t="s">
        <v>30</v>
      </c>
      <c r="P844" s="5">
        <v>0.1</v>
      </c>
      <c r="Q844" s="6">
        <v>7167.9127440000002</v>
      </c>
      <c r="R844" s="7">
        <v>0</v>
      </c>
      <c r="S844" s="7">
        <v>8.3215779668067188E-4</v>
      </c>
      <c r="T844" s="6">
        <v>0</v>
      </c>
      <c r="U844" s="6">
        <v>5.9648344758463487</v>
      </c>
    </row>
    <row r="845" spans="1:21" x14ac:dyDescent="0.3">
      <c r="A845" t="s">
        <v>21</v>
      </c>
      <c r="B845" t="s">
        <v>398</v>
      </c>
      <c r="C845" t="s">
        <v>80</v>
      </c>
      <c r="D845" t="s">
        <v>109</v>
      </c>
      <c r="E845" t="s">
        <v>25</v>
      </c>
      <c r="F845" t="s">
        <v>31</v>
      </c>
      <c r="G845" t="s">
        <v>464</v>
      </c>
      <c r="H845" t="s">
        <v>102</v>
      </c>
      <c r="I845" t="s">
        <v>102</v>
      </c>
      <c r="J845" t="s">
        <v>102</v>
      </c>
      <c r="K845" t="s">
        <v>29</v>
      </c>
      <c r="L845">
        <v>11</v>
      </c>
      <c r="N845" s="5">
        <v>0.02</v>
      </c>
      <c r="O845" t="s">
        <v>30</v>
      </c>
      <c r="P845" s="5">
        <v>1.72E-2</v>
      </c>
      <c r="Q845" s="6">
        <v>2354.608076</v>
      </c>
      <c r="R845" s="7">
        <v>0</v>
      </c>
      <c r="S845" s="7">
        <v>0</v>
      </c>
      <c r="T845" s="6">
        <v>0</v>
      </c>
      <c r="U845" s="6">
        <v>0</v>
      </c>
    </row>
    <row r="846" spans="1:21" x14ac:dyDescent="0.3">
      <c r="A846" t="s">
        <v>21</v>
      </c>
      <c r="B846" t="s">
        <v>398</v>
      </c>
      <c r="C846" t="s">
        <v>80</v>
      </c>
      <c r="D846" t="s">
        <v>109</v>
      </c>
      <c r="E846" t="s">
        <v>25</v>
      </c>
      <c r="F846" t="s">
        <v>31</v>
      </c>
      <c r="G846" t="s">
        <v>465</v>
      </c>
      <c r="H846" t="s">
        <v>104</v>
      </c>
      <c r="I846" t="s">
        <v>104</v>
      </c>
      <c r="J846" t="s">
        <v>104</v>
      </c>
      <c r="K846" t="s">
        <v>29</v>
      </c>
      <c r="L846">
        <v>15</v>
      </c>
      <c r="N846" s="5">
        <v>0.76500000000000001</v>
      </c>
      <c r="O846" t="s">
        <v>30</v>
      </c>
      <c r="P846" s="5">
        <v>7.2037079999999996E-3</v>
      </c>
      <c r="Q846" s="6">
        <v>37689.863799999999</v>
      </c>
      <c r="R846" s="7">
        <v>0</v>
      </c>
      <c r="S846" s="7">
        <v>9.2577893529988229E-4</v>
      </c>
      <c r="T846" s="6">
        <v>0</v>
      </c>
      <c r="U846" s="6">
        <v>34.892481980361573</v>
      </c>
    </row>
    <row r="847" spans="1:21" x14ac:dyDescent="0.3">
      <c r="A847" t="s">
        <v>21</v>
      </c>
      <c r="B847" t="s">
        <v>398</v>
      </c>
      <c r="C847" t="s">
        <v>80</v>
      </c>
      <c r="D847" t="s">
        <v>109</v>
      </c>
      <c r="E847" t="s">
        <v>25</v>
      </c>
      <c r="F847" t="s">
        <v>31</v>
      </c>
      <c r="G847" t="s">
        <v>466</v>
      </c>
      <c r="H847" t="s">
        <v>106</v>
      </c>
      <c r="I847" t="s">
        <v>106</v>
      </c>
      <c r="J847" t="s">
        <v>106</v>
      </c>
      <c r="K847" t="s">
        <v>29</v>
      </c>
      <c r="L847">
        <v>11</v>
      </c>
      <c r="N847" s="5">
        <v>2.9081632999999999E-2</v>
      </c>
      <c r="O847" t="s">
        <v>30</v>
      </c>
      <c r="P847" s="5">
        <v>0.15</v>
      </c>
      <c r="Q847" s="6">
        <v>38489.393109999997</v>
      </c>
      <c r="R847" s="7">
        <v>0</v>
      </c>
      <c r="S847" s="7">
        <v>1.1192424700279508E-4</v>
      </c>
      <c r="T847" s="6">
        <v>0</v>
      </c>
      <c r="U847" s="6">
        <v>4.3078963414313192</v>
      </c>
    </row>
    <row r="848" spans="1:21" x14ac:dyDescent="0.3">
      <c r="A848" t="s">
        <v>21</v>
      </c>
      <c r="B848" t="s">
        <v>398</v>
      </c>
      <c r="C848" t="s">
        <v>80</v>
      </c>
      <c r="D848" t="s">
        <v>109</v>
      </c>
      <c r="E848" t="s">
        <v>25</v>
      </c>
      <c r="F848" t="s">
        <v>31</v>
      </c>
      <c r="G848" t="s">
        <v>467</v>
      </c>
      <c r="H848" t="s">
        <v>108</v>
      </c>
      <c r="I848" t="s">
        <v>108</v>
      </c>
      <c r="J848" t="s">
        <v>108</v>
      </c>
      <c r="K848" t="s">
        <v>29</v>
      </c>
      <c r="L848">
        <v>2</v>
      </c>
      <c r="M848" t="s">
        <v>109</v>
      </c>
      <c r="N848" s="5">
        <v>0</v>
      </c>
      <c r="O848" t="s">
        <v>30</v>
      </c>
      <c r="P848" s="5">
        <v>0.05</v>
      </c>
      <c r="Q848" s="6">
        <v>0</v>
      </c>
      <c r="R848" s="7">
        <v>0</v>
      </c>
      <c r="S848" s="7">
        <v>8.9048709555079723E-4</v>
      </c>
      <c r="T848" s="6">
        <v>0</v>
      </c>
      <c r="U848" s="6">
        <v>0</v>
      </c>
    </row>
    <row r="849" spans="1:21" x14ac:dyDescent="0.3">
      <c r="A849" t="s">
        <v>21</v>
      </c>
      <c r="B849" t="s">
        <v>398</v>
      </c>
      <c r="C849" t="s">
        <v>80</v>
      </c>
      <c r="D849" t="s">
        <v>109</v>
      </c>
      <c r="E849" t="s">
        <v>25</v>
      </c>
      <c r="F849" t="s">
        <v>31</v>
      </c>
      <c r="G849" t="s">
        <v>468</v>
      </c>
      <c r="H849" t="s">
        <v>111</v>
      </c>
      <c r="I849" t="s">
        <v>111</v>
      </c>
      <c r="J849" t="s">
        <v>111</v>
      </c>
      <c r="K849" t="s">
        <v>29</v>
      </c>
      <c r="L849">
        <v>20</v>
      </c>
      <c r="N849" s="5">
        <v>2.2499999999999998E-3</v>
      </c>
      <c r="O849" t="s">
        <v>30</v>
      </c>
      <c r="P849" s="5">
        <v>0.146537695</v>
      </c>
      <c r="Q849" s="6">
        <v>2896.4380759999999</v>
      </c>
      <c r="R849" s="7">
        <v>0</v>
      </c>
      <c r="S849" s="7">
        <v>8.9048709555079723E-4</v>
      </c>
      <c r="T849" s="6">
        <v>0</v>
      </c>
      <c r="U849" s="6">
        <v>2.5792407297399791</v>
      </c>
    </row>
    <row r="850" spans="1:21" x14ac:dyDescent="0.3">
      <c r="A850" t="s">
        <v>21</v>
      </c>
      <c r="B850" t="s">
        <v>398</v>
      </c>
      <c r="C850" t="s">
        <v>80</v>
      </c>
      <c r="D850" t="s">
        <v>109</v>
      </c>
      <c r="E850" t="s">
        <v>25</v>
      </c>
      <c r="F850" t="s">
        <v>31</v>
      </c>
      <c r="G850" t="s">
        <v>469</v>
      </c>
      <c r="H850" t="s">
        <v>115</v>
      </c>
      <c r="I850" t="s">
        <v>905</v>
      </c>
      <c r="J850" t="s">
        <v>115</v>
      </c>
      <c r="K850" t="s">
        <v>29</v>
      </c>
      <c r="L850">
        <v>20</v>
      </c>
      <c r="N850" s="5">
        <v>0.19</v>
      </c>
      <c r="O850" t="s">
        <v>30</v>
      </c>
      <c r="P850" s="5">
        <v>4.0061538000000001E-2</v>
      </c>
      <c r="Q850" s="6">
        <v>54691.720990000002</v>
      </c>
      <c r="R850" s="7">
        <v>0</v>
      </c>
      <c r="S850" s="7">
        <v>1.2803658725243116E-3</v>
      </c>
      <c r="T850" s="6">
        <v>0</v>
      </c>
      <c r="U850" s="6">
        <v>70.025413065217563</v>
      </c>
    </row>
    <row r="851" spans="1:21" x14ac:dyDescent="0.3">
      <c r="A851" t="s">
        <v>21</v>
      </c>
      <c r="B851" t="s">
        <v>398</v>
      </c>
      <c r="C851" t="s">
        <v>80</v>
      </c>
      <c r="D851" t="s">
        <v>109</v>
      </c>
      <c r="E851" t="s">
        <v>25</v>
      </c>
      <c r="F851" t="s">
        <v>31</v>
      </c>
      <c r="G851" t="s">
        <v>470</v>
      </c>
      <c r="H851" t="s">
        <v>117</v>
      </c>
      <c r="I851" t="s">
        <v>906</v>
      </c>
      <c r="J851" t="s">
        <v>117</v>
      </c>
      <c r="K851" t="s">
        <v>29</v>
      </c>
      <c r="L851">
        <v>20</v>
      </c>
      <c r="N851" s="5">
        <v>0.14249999999999999</v>
      </c>
      <c r="O851" t="s">
        <v>30</v>
      </c>
      <c r="P851" s="5">
        <v>2.0589521999999999E-2</v>
      </c>
      <c r="Q851" s="6">
        <v>20141.75995</v>
      </c>
      <c r="R851" s="7">
        <v>0</v>
      </c>
      <c r="S851" s="7">
        <v>1.235932246704257E-3</v>
      </c>
      <c r="T851" s="6">
        <v>0</v>
      </c>
      <c r="U851" s="6">
        <v>24.893850627581322</v>
      </c>
    </row>
    <row r="852" spans="1:21" x14ac:dyDescent="0.3">
      <c r="A852" t="s">
        <v>21</v>
      </c>
      <c r="B852" t="s">
        <v>398</v>
      </c>
      <c r="C852" t="s">
        <v>80</v>
      </c>
      <c r="D852" t="s">
        <v>109</v>
      </c>
      <c r="E852" t="s">
        <v>25</v>
      </c>
      <c r="F852" t="s">
        <v>31</v>
      </c>
      <c r="G852" t="s">
        <v>471</v>
      </c>
      <c r="H852" t="s">
        <v>119</v>
      </c>
      <c r="I852" t="s">
        <v>907</v>
      </c>
      <c r="J852" t="s">
        <v>119</v>
      </c>
      <c r="K852" t="s">
        <v>29</v>
      </c>
      <c r="L852">
        <v>20</v>
      </c>
      <c r="N852" s="5">
        <v>0.54</v>
      </c>
      <c r="O852" t="s">
        <v>30</v>
      </c>
      <c r="P852" s="5">
        <v>0.125</v>
      </c>
      <c r="Q852" s="6">
        <v>592779.16650000005</v>
      </c>
      <c r="R852" s="7">
        <v>0</v>
      </c>
      <c r="S852" s="7">
        <v>8.9048709555079723E-4</v>
      </c>
      <c r="T852" s="6">
        <v>0</v>
      </c>
      <c r="U852" s="6">
        <v>527.86219827960747</v>
      </c>
    </row>
    <row r="853" spans="1:21" x14ac:dyDescent="0.3">
      <c r="A853" t="s">
        <v>21</v>
      </c>
      <c r="B853" t="s">
        <v>398</v>
      </c>
      <c r="C853" t="s">
        <v>80</v>
      </c>
      <c r="D853" t="s">
        <v>109</v>
      </c>
      <c r="E853" t="s">
        <v>25</v>
      </c>
      <c r="F853" t="s">
        <v>31</v>
      </c>
      <c r="G853" t="s">
        <v>472</v>
      </c>
      <c r="H853" t="s">
        <v>121</v>
      </c>
      <c r="I853" t="s">
        <v>121</v>
      </c>
      <c r="J853" t="s">
        <v>121</v>
      </c>
      <c r="K853" t="s">
        <v>29</v>
      </c>
      <c r="L853">
        <v>11</v>
      </c>
      <c r="N853" s="5">
        <v>0.65</v>
      </c>
      <c r="O853" t="s">
        <v>30</v>
      </c>
      <c r="P853" s="5">
        <v>0.12</v>
      </c>
      <c r="Q853" s="6">
        <v>638752.48400000005</v>
      </c>
      <c r="R853" s="7">
        <v>0</v>
      </c>
      <c r="S853" s="7">
        <v>8.9048709555079723E-4</v>
      </c>
      <c r="T853" s="6">
        <v>0</v>
      </c>
      <c r="U853" s="6">
        <v>568.80084425301709</v>
      </c>
    </row>
    <row r="854" spans="1:21" x14ac:dyDescent="0.3">
      <c r="A854" t="s">
        <v>21</v>
      </c>
      <c r="B854" t="s">
        <v>398</v>
      </c>
      <c r="C854" t="s">
        <v>80</v>
      </c>
      <c r="D854" t="s">
        <v>109</v>
      </c>
      <c r="E854" t="s">
        <v>25</v>
      </c>
      <c r="F854" t="s">
        <v>31</v>
      </c>
      <c r="G854" t="s">
        <v>473</v>
      </c>
      <c r="H854" t="s">
        <v>123</v>
      </c>
      <c r="I854" t="s">
        <v>123</v>
      </c>
      <c r="J854" t="s">
        <v>123</v>
      </c>
      <c r="K854" t="s">
        <v>29</v>
      </c>
      <c r="L854">
        <v>15</v>
      </c>
      <c r="N854" s="5">
        <v>0</v>
      </c>
      <c r="O854" t="s">
        <v>30</v>
      </c>
      <c r="P854" s="5">
        <v>2.0452499999999998E-2</v>
      </c>
      <c r="Q854" s="6">
        <v>0</v>
      </c>
      <c r="R854" s="7">
        <v>0</v>
      </c>
      <c r="S854" s="7">
        <v>8.9048709555079723E-4</v>
      </c>
      <c r="T854" s="6">
        <v>0</v>
      </c>
      <c r="U854" s="6">
        <v>0</v>
      </c>
    </row>
    <row r="855" spans="1:21" x14ac:dyDescent="0.3">
      <c r="A855" t="s">
        <v>21</v>
      </c>
      <c r="B855" t="s">
        <v>398</v>
      </c>
      <c r="C855" t="s">
        <v>80</v>
      </c>
      <c r="D855" t="s">
        <v>109</v>
      </c>
      <c r="E855" t="s">
        <v>25</v>
      </c>
      <c r="F855" t="s">
        <v>31</v>
      </c>
      <c r="G855" t="s">
        <v>474</v>
      </c>
      <c r="H855" t="s">
        <v>125</v>
      </c>
      <c r="I855" t="s">
        <v>908</v>
      </c>
      <c r="J855" t="s">
        <v>125</v>
      </c>
      <c r="K855" t="s">
        <v>29</v>
      </c>
      <c r="L855">
        <v>20</v>
      </c>
      <c r="N855" s="5">
        <v>3.9038694999999998E-2</v>
      </c>
      <c r="O855" t="s">
        <v>30</v>
      </c>
      <c r="P855" s="5">
        <v>3.3170732000000001E-2</v>
      </c>
      <c r="Q855" s="6">
        <v>8901.2169950000007</v>
      </c>
      <c r="R855" s="7">
        <v>0</v>
      </c>
      <c r="S855" s="7">
        <v>1.1044101163005346E-3</v>
      </c>
      <c r="T855" s="6">
        <v>0</v>
      </c>
      <c r="U855" s="6">
        <v>9.830594096664246</v>
      </c>
    </row>
    <row r="856" spans="1:21" x14ac:dyDescent="0.3">
      <c r="A856" t="s">
        <v>21</v>
      </c>
      <c r="B856" t="s">
        <v>398</v>
      </c>
      <c r="C856" t="s">
        <v>80</v>
      </c>
      <c r="D856" t="s">
        <v>109</v>
      </c>
      <c r="E856" t="s">
        <v>25</v>
      </c>
      <c r="F856" t="s">
        <v>31</v>
      </c>
      <c r="G856" t="s">
        <v>475</v>
      </c>
      <c r="H856" t="s">
        <v>127</v>
      </c>
      <c r="I856" t="s">
        <v>909</v>
      </c>
      <c r="J856" t="s">
        <v>127</v>
      </c>
      <c r="K856" t="s">
        <v>29</v>
      </c>
      <c r="L856">
        <v>20</v>
      </c>
      <c r="N856" s="5">
        <v>1.6251060000000001E-2</v>
      </c>
      <c r="O856" t="s">
        <v>30</v>
      </c>
      <c r="P856" s="5">
        <v>0.48504983400000001</v>
      </c>
      <c r="Q856" s="6">
        <v>87573.748340000006</v>
      </c>
      <c r="R856" s="7">
        <v>0</v>
      </c>
      <c r="S856" s="7">
        <v>1.0253235912835545E-3</v>
      </c>
      <c r="T856" s="6">
        <v>0</v>
      </c>
      <c r="U856" s="6">
        <v>89.791430150131021</v>
      </c>
    </row>
    <row r="857" spans="1:21" x14ac:dyDescent="0.3">
      <c r="A857" t="s">
        <v>21</v>
      </c>
      <c r="B857" t="s">
        <v>398</v>
      </c>
      <c r="C857" t="s">
        <v>80</v>
      </c>
      <c r="D857" t="s">
        <v>109</v>
      </c>
      <c r="E857" t="s">
        <v>25</v>
      </c>
      <c r="F857" t="s">
        <v>31</v>
      </c>
      <c r="G857" t="s">
        <v>476</v>
      </c>
      <c r="H857" t="s">
        <v>129</v>
      </c>
      <c r="I857" t="s">
        <v>910</v>
      </c>
      <c r="J857" t="s">
        <v>129</v>
      </c>
      <c r="K857" t="s">
        <v>29</v>
      </c>
      <c r="L857">
        <v>20</v>
      </c>
      <c r="N857" s="5">
        <v>6.3605939999999998E-3</v>
      </c>
      <c r="O857" t="s">
        <v>30</v>
      </c>
      <c r="P857" s="5">
        <v>0.108499096</v>
      </c>
      <c r="Q857" s="6">
        <v>5210.6594679999998</v>
      </c>
      <c r="R857" s="7">
        <v>0</v>
      </c>
      <c r="S857" s="7">
        <v>1.0805851901144099E-3</v>
      </c>
      <c r="T857" s="6">
        <v>0</v>
      </c>
      <c r="U857" s="6">
        <v>5.6305614518502294</v>
      </c>
    </row>
    <row r="858" spans="1:21" x14ac:dyDescent="0.3">
      <c r="A858" t="s">
        <v>21</v>
      </c>
      <c r="B858" t="s">
        <v>398</v>
      </c>
      <c r="C858" t="s">
        <v>80</v>
      </c>
      <c r="D858" t="s">
        <v>109</v>
      </c>
      <c r="E858" t="s">
        <v>25</v>
      </c>
      <c r="F858" t="s">
        <v>31</v>
      </c>
      <c r="G858" t="s">
        <v>477</v>
      </c>
      <c r="H858" t="s">
        <v>131</v>
      </c>
      <c r="I858" t="s">
        <v>911</v>
      </c>
      <c r="J858" t="s">
        <v>131</v>
      </c>
      <c r="K858" t="s">
        <v>29</v>
      </c>
      <c r="L858">
        <v>20</v>
      </c>
      <c r="N858" s="5">
        <v>1.5789569E-2</v>
      </c>
      <c r="O858" t="s">
        <v>30</v>
      </c>
      <c r="P858" s="5">
        <v>0.19752066099999999</v>
      </c>
      <c r="Q858" s="6">
        <v>31748.940180000001</v>
      </c>
      <c r="R858" s="7">
        <v>0</v>
      </c>
      <c r="S858" s="7">
        <v>1.0314931368229279E-3</v>
      </c>
      <c r="T858" s="6">
        <v>0</v>
      </c>
      <c r="U858" s="6">
        <v>32.748813897071692</v>
      </c>
    </row>
    <row r="859" spans="1:21" x14ac:dyDescent="0.3">
      <c r="A859" t="s">
        <v>21</v>
      </c>
      <c r="B859" t="s">
        <v>398</v>
      </c>
      <c r="C859" t="s">
        <v>80</v>
      </c>
      <c r="D859" t="s">
        <v>109</v>
      </c>
      <c r="E859" t="s">
        <v>25</v>
      </c>
      <c r="F859" t="s">
        <v>31</v>
      </c>
      <c r="G859" t="s">
        <v>478</v>
      </c>
      <c r="H859" t="s">
        <v>157</v>
      </c>
      <c r="I859" t="s">
        <v>912</v>
      </c>
      <c r="J859" t="s">
        <v>157</v>
      </c>
      <c r="K859" t="s">
        <v>29</v>
      </c>
      <c r="L859">
        <v>11</v>
      </c>
      <c r="N859" s="5">
        <v>0.52</v>
      </c>
      <c r="O859" t="s">
        <v>30</v>
      </c>
      <c r="P859" s="5">
        <v>0.09</v>
      </c>
      <c r="Q859" s="6">
        <v>352778.5588</v>
      </c>
      <c r="R859" s="7">
        <v>0</v>
      </c>
      <c r="S859" s="7">
        <v>8.9048709555079723E-4</v>
      </c>
      <c r="T859" s="6">
        <v>0</v>
      </c>
      <c r="U859" s="6">
        <v>314.14475419840812</v>
      </c>
    </row>
    <row r="860" spans="1:21" x14ac:dyDescent="0.3">
      <c r="A860" t="s">
        <v>21</v>
      </c>
      <c r="B860" t="s">
        <v>398</v>
      </c>
      <c r="C860" t="s">
        <v>80</v>
      </c>
      <c r="D860" t="s">
        <v>109</v>
      </c>
      <c r="E860" t="s">
        <v>25</v>
      </c>
      <c r="F860" t="s">
        <v>41</v>
      </c>
      <c r="G860" t="s">
        <v>579</v>
      </c>
      <c r="H860" t="s">
        <v>306</v>
      </c>
      <c r="I860" t="s">
        <v>922</v>
      </c>
      <c r="J860" t="s">
        <v>306</v>
      </c>
      <c r="K860" t="s">
        <v>44</v>
      </c>
      <c r="L860">
        <v>22</v>
      </c>
      <c r="M860" t="s">
        <v>109</v>
      </c>
      <c r="N860" s="5">
        <v>2.9924775000000001E-2</v>
      </c>
      <c r="O860" t="s">
        <v>30</v>
      </c>
      <c r="P860" s="5">
        <v>0.331851852</v>
      </c>
      <c r="Q860" s="6">
        <v>109457.14230000001</v>
      </c>
      <c r="R860" s="7">
        <v>0</v>
      </c>
      <c r="S860" s="7">
        <v>7.0484483621074056E-4</v>
      </c>
      <c r="T860" s="6">
        <v>0</v>
      </c>
      <c r="U860" s="6">
        <v>77.150301536539232</v>
      </c>
    </row>
    <row r="861" spans="1:21" x14ac:dyDescent="0.3">
      <c r="A861" t="s">
        <v>21</v>
      </c>
      <c r="B861" t="s">
        <v>398</v>
      </c>
      <c r="C861" t="s">
        <v>80</v>
      </c>
      <c r="D861" t="s">
        <v>109</v>
      </c>
      <c r="E861" t="s">
        <v>25</v>
      </c>
      <c r="F861" t="s">
        <v>41</v>
      </c>
      <c r="G861" t="s">
        <v>580</v>
      </c>
      <c r="H861" t="s">
        <v>308</v>
      </c>
      <c r="I861" t="s">
        <v>923</v>
      </c>
      <c r="J861" t="s">
        <v>308</v>
      </c>
      <c r="K861" t="s">
        <v>44</v>
      </c>
      <c r="L861">
        <v>15</v>
      </c>
      <c r="M861" t="s">
        <v>109</v>
      </c>
      <c r="N861" s="5">
        <v>0.32003999999999999</v>
      </c>
      <c r="O861" t="s">
        <v>30</v>
      </c>
      <c r="P861" s="5">
        <v>0.65900000000000003</v>
      </c>
      <c r="Q861" s="6">
        <v>3087014.8730000001</v>
      </c>
      <c r="R861" s="7">
        <v>0</v>
      </c>
      <c r="S861" s="7">
        <v>3.3163950257291574E-4</v>
      </c>
      <c r="T861" s="6">
        <v>0</v>
      </c>
      <c r="U861" s="6">
        <v>1023.7760769169126</v>
      </c>
    </row>
    <row r="862" spans="1:21" x14ac:dyDescent="0.3">
      <c r="A862" t="s">
        <v>21</v>
      </c>
      <c r="B862" t="s">
        <v>398</v>
      </c>
      <c r="C862" t="s">
        <v>80</v>
      </c>
      <c r="D862" t="s">
        <v>109</v>
      </c>
      <c r="E862" t="s">
        <v>25</v>
      </c>
      <c r="F862" t="s">
        <v>41</v>
      </c>
      <c r="G862" t="s">
        <v>581</v>
      </c>
      <c r="H862" t="s">
        <v>310</v>
      </c>
      <c r="I862" t="s">
        <v>310</v>
      </c>
      <c r="J862" t="s">
        <v>310</v>
      </c>
      <c r="K862" t="s">
        <v>44</v>
      </c>
      <c r="L862">
        <v>15</v>
      </c>
      <c r="M862" t="s">
        <v>109</v>
      </c>
      <c r="N862" s="5">
        <v>0.59</v>
      </c>
      <c r="O862" t="s">
        <v>30</v>
      </c>
      <c r="P862" s="5">
        <v>0.18</v>
      </c>
      <c r="Q862" s="6">
        <v>1077740.871</v>
      </c>
      <c r="R862" s="7">
        <v>0</v>
      </c>
      <c r="S862" s="7">
        <v>7.7526910112614476E-4</v>
      </c>
      <c r="T862" s="6">
        <v>0</v>
      </c>
      <c r="U862" s="6">
        <v>835.53919630707833</v>
      </c>
    </row>
    <row r="863" spans="1:21" x14ac:dyDescent="0.3">
      <c r="A863" t="s">
        <v>21</v>
      </c>
      <c r="B863" t="s">
        <v>398</v>
      </c>
      <c r="C863" t="s">
        <v>80</v>
      </c>
      <c r="D863" t="s">
        <v>109</v>
      </c>
      <c r="E863" t="s">
        <v>25</v>
      </c>
      <c r="F863" t="s">
        <v>41</v>
      </c>
      <c r="G863" t="s">
        <v>582</v>
      </c>
      <c r="H863" t="s">
        <v>317</v>
      </c>
      <c r="I863" t="s">
        <v>317</v>
      </c>
      <c r="J863" t="s">
        <v>317</v>
      </c>
      <c r="K863" t="s">
        <v>44</v>
      </c>
      <c r="L863">
        <v>15</v>
      </c>
      <c r="M863" t="s">
        <v>109</v>
      </c>
      <c r="N863" s="5">
        <v>0</v>
      </c>
      <c r="O863" t="s">
        <v>30</v>
      </c>
      <c r="P863" s="5">
        <v>0.13684210499999999</v>
      </c>
      <c r="Q863" s="6">
        <v>0</v>
      </c>
      <c r="R863" s="7">
        <v>0</v>
      </c>
      <c r="S863" s="7">
        <v>7.3251126522159353E-4</v>
      </c>
      <c r="T863" s="6">
        <v>0</v>
      </c>
      <c r="U863" s="6">
        <v>0</v>
      </c>
    </row>
    <row r="864" spans="1:21" x14ac:dyDescent="0.3">
      <c r="A864" t="s">
        <v>21</v>
      </c>
      <c r="B864" t="s">
        <v>398</v>
      </c>
      <c r="C864" t="s">
        <v>80</v>
      </c>
      <c r="D864" t="s">
        <v>109</v>
      </c>
      <c r="E864" t="s">
        <v>25</v>
      </c>
      <c r="F864" t="s">
        <v>41</v>
      </c>
      <c r="G864" t="s">
        <v>583</v>
      </c>
      <c r="H864" t="s">
        <v>319</v>
      </c>
      <c r="I864" t="s">
        <v>319</v>
      </c>
      <c r="J864" t="s">
        <v>319</v>
      </c>
      <c r="K864" t="s">
        <v>44</v>
      </c>
      <c r="L864">
        <v>15</v>
      </c>
      <c r="M864" t="s">
        <v>109</v>
      </c>
      <c r="N864" s="5">
        <v>0</v>
      </c>
      <c r="O864" t="s">
        <v>30</v>
      </c>
      <c r="P864" s="5">
        <v>0.13684210499999999</v>
      </c>
      <c r="Q864" s="6">
        <v>0</v>
      </c>
      <c r="R864" s="7">
        <v>0</v>
      </c>
      <c r="S864" s="7">
        <v>6.3976838193939849E-4</v>
      </c>
      <c r="T864" s="6">
        <v>0</v>
      </c>
      <c r="U864" s="6">
        <v>0</v>
      </c>
    </row>
    <row r="865" spans="1:21" x14ac:dyDescent="0.3">
      <c r="A865" t="s">
        <v>21</v>
      </c>
      <c r="B865" t="s">
        <v>398</v>
      </c>
      <c r="C865" t="s">
        <v>80</v>
      </c>
      <c r="D865" t="s">
        <v>109</v>
      </c>
      <c r="E865" t="s">
        <v>25</v>
      </c>
      <c r="F865" t="s">
        <v>41</v>
      </c>
      <c r="G865" t="s">
        <v>584</v>
      </c>
      <c r="H865" t="s">
        <v>321</v>
      </c>
      <c r="I865" t="s">
        <v>321</v>
      </c>
      <c r="J865" t="s">
        <v>321</v>
      </c>
      <c r="K865" t="s">
        <v>44</v>
      </c>
      <c r="L865">
        <v>15</v>
      </c>
      <c r="M865" t="s">
        <v>109</v>
      </c>
      <c r="N865" s="5">
        <v>0</v>
      </c>
      <c r="O865" t="s">
        <v>30</v>
      </c>
      <c r="P865" s="5">
        <v>8.8888888999999999E-2</v>
      </c>
      <c r="Q865" s="6">
        <v>0</v>
      </c>
      <c r="R865" s="7">
        <v>0</v>
      </c>
      <c r="S865" s="7">
        <v>6.7212815206958167E-4</v>
      </c>
      <c r="T865" s="6">
        <v>0</v>
      </c>
      <c r="U865" s="6">
        <v>0</v>
      </c>
    </row>
    <row r="866" spans="1:21" x14ac:dyDescent="0.3">
      <c r="A866" t="s">
        <v>21</v>
      </c>
      <c r="B866" t="s">
        <v>398</v>
      </c>
      <c r="C866" t="s">
        <v>80</v>
      </c>
      <c r="D866" t="s">
        <v>109</v>
      </c>
      <c r="E866" t="s">
        <v>25</v>
      </c>
      <c r="F866" t="s">
        <v>41</v>
      </c>
      <c r="G866" t="s">
        <v>585</v>
      </c>
      <c r="H866" t="s">
        <v>323</v>
      </c>
      <c r="I866" t="s">
        <v>323</v>
      </c>
      <c r="J866" t="s">
        <v>323</v>
      </c>
      <c r="K866" t="s">
        <v>44</v>
      </c>
      <c r="L866">
        <v>15</v>
      </c>
      <c r="M866" t="s">
        <v>109</v>
      </c>
      <c r="N866" s="5">
        <v>0</v>
      </c>
      <c r="O866" t="s">
        <v>30</v>
      </c>
      <c r="P866" s="5">
        <v>3.5294117999999999E-2</v>
      </c>
      <c r="Q866" s="6">
        <v>0</v>
      </c>
      <c r="R866" s="7">
        <v>0</v>
      </c>
      <c r="S866" s="7">
        <v>8.0600825693545098E-4</v>
      </c>
      <c r="T866" s="6">
        <v>0</v>
      </c>
      <c r="U866" s="6">
        <v>0</v>
      </c>
    </row>
    <row r="867" spans="1:21" x14ac:dyDescent="0.3">
      <c r="A867" t="s">
        <v>21</v>
      </c>
      <c r="B867" t="s">
        <v>398</v>
      </c>
      <c r="C867" t="s">
        <v>80</v>
      </c>
      <c r="D867" t="s">
        <v>109</v>
      </c>
      <c r="E867" t="s">
        <v>25</v>
      </c>
      <c r="F867" t="s">
        <v>41</v>
      </c>
      <c r="G867" t="s">
        <v>586</v>
      </c>
      <c r="H867" t="s">
        <v>312</v>
      </c>
      <c r="I867" t="s">
        <v>924</v>
      </c>
      <c r="J867" t="s">
        <v>312</v>
      </c>
      <c r="K867" t="s">
        <v>44</v>
      </c>
      <c r="L867">
        <v>15</v>
      </c>
      <c r="M867" t="s">
        <v>109</v>
      </c>
      <c r="N867" s="5">
        <v>0</v>
      </c>
      <c r="O867" t="s">
        <v>30</v>
      </c>
      <c r="P867" s="5">
        <v>0.58414634099999996</v>
      </c>
      <c r="Q867" s="6">
        <v>0</v>
      </c>
      <c r="R867" s="7">
        <v>0</v>
      </c>
      <c r="S867" s="7">
        <v>2.8204583213664591E-4</v>
      </c>
      <c r="T867" s="6">
        <v>0</v>
      </c>
      <c r="U867" s="6">
        <v>0</v>
      </c>
    </row>
    <row r="868" spans="1:21" x14ac:dyDescent="0.3">
      <c r="A868" t="s">
        <v>21</v>
      </c>
      <c r="B868" t="s">
        <v>398</v>
      </c>
      <c r="C868" t="s">
        <v>80</v>
      </c>
      <c r="D868" t="s">
        <v>109</v>
      </c>
      <c r="E868" t="s">
        <v>25</v>
      </c>
      <c r="F868" t="s">
        <v>26</v>
      </c>
      <c r="G868" t="s">
        <v>587</v>
      </c>
      <c r="H868" t="s">
        <v>306</v>
      </c>
      <c r="I868" t="s">
        <v>922</v>
      </c>
      <c r="J868" t="s">
        <v>306</v>
      </c>
      <c r="K868" t="s">
        <v>44</v>
      </c>
      <c r="L868">
        <v>22</v>
      </c>
      <c r="M868" t="s">
        <v>109</v>
      </c>
      <c r="N868" s="5">
        <v>2.9924775000000001E-2</v>
      </c>
      <c r="O868" t="s">
        <v>30</v>
      </c>
      <c r="P868" s="5">
        <v>0.331851852</v>
      </c>
      <c r="Q868" s="6">
        <v>1228.8155260000001</v>
      </c>
      <c r="R868" s="7">
        <v>0</v>
      </c>
      <c r="S868" s="7">
        <v>7.0484483621074056E-4</v>
      </c>
      <c r="T868" s="6">
        <v>0</v>
      </c>
      <c r="U868" s="6">
        <v>0.86612427815668502</v>
      </c>
    </row>
    <row r="869" spans="1:21" x14ac:dyDescent="0.3">
      <c r="A869" t="s">
        <v>21</v>
      </c>
      <c r="B869" t="s">
        <v>398</v>
      </c>
      <c r="C869" t="s">
        <v>80</v>
      </c>
      <c r="D869" t="s">
        <v>109</v>
      </c>
      <c r="E869" t="s">
        <v>25</v>
      </c>
      <c r="F869" t="s">
        <v>26</v>
      </c>
      <c r="G869" t="s">
        <v>588</v>
      </c>
      <c r="H869" t="s">
        <v>308</v>
      </c>
      <c r="I869" t="s">
        <v>923</v>
      </c>
      <c r="J869" t="s">
        <v>308</v>
      </c>
      <c r="K869" t="s">
        <v>44</v>
      </c>
      <c r="L869">
        <v>15</v>
      </c>
      <c r="M869" t="s">
        <v>109</v>
      </c>
      <c r="N869" s="5">
        <v>0.32003999999999999</v>
      </c>
      <c r="O869" t="s">
        <v>30</v>
      </c>
      <c r="P869" s="5">
        <v>0.65900000000000003</v>
      </c>
      <c r="Q869" s="6">
        <v>33072.930699999997</v>
      </c>
      <c r="R869" s="7">
        <v>0</v>
      </c>
      <c r="S869" s="7">
        <v>3.3163950257291574E-4</v>
      </c>
      <c r="T869" s="6">
        <v>0</v>
      </c>
      <c r="U869" s="6">
        <v>10.968290285976513</v>
      </c>
    </row>
    <row r="870" spans="1:21" x14ac:dyDescent="0.3">
      <c r="A870" t="s">
        <v>21</v>
      </c>
      <c r="B870" t="s">
        <v>398</v>
      </c>
      <c r="C870" t="s">
        <v>80</v>
      </c>
      <c r="D870" t="s">
        <v>109</v>
      </c>
      <c r="E870" t="s">
        <v>25</v>
      </c>
      <c r="F870" t="s">
        <v>26</v>
      </c>
      <c r="G870" t="s">
        <v>589</v>
      </c>
      <c r="H870" t="s">
        <v>310</v>
      </c>
      <c r="I870" t="s">
        <v>310</v>
      </c>
      <c r="J870" t="s">
        <v>310</v>
      </c>
      <c r="K870" t="s">
        <v>44</v>
      </c>
      <c r="L870">
        <v>15</v>
      </c>
      <c r="M870" t="s">
        <v>109</v>
      </c>
      <c r="N870" s="5">
        <v>0.59</v>
      </c>
      <c r="O870" t="s">
        <v>30</v>
      </c>
      <c r="P870" s="5">
        <v>0.18</v>
      </c>
      <c r="Q870" s="6">
        <v>13010.731239999999</v>
      </c>
      <c r="R870" s="7">
        <v>0</v>
      </c>
      <c r="S870" s="7">
        <v>7.7526910112614476E-4</v>
      </c>
      <c r="T870" s="6">
        <v>0</v>
      </c>
      <c r="U870" s="6">
        <v>10.08681791342865</v>
      </c>
    </row>
    <row r="871" spans="1:21" x14ac:dyDescent="0.3">
      <c r="A871" t="s">
        <v>21</v>
      </c>
      <c r="B871" t="s">
        <v>398</v>
      </c>
      <c r="C871" t="s">
        <v>80</v>
      </c>
      <c r="D871" t="s">
        <v>109</v>
      </c>
      <c r="E871" t="s">
        <v>25</v>
      </c>
      <c r="F871" t="s">
        <v>26</v>
      </c>
      <c r="G871" t="s">
        <v>590</v>
      </c>
      <c r="H871" t="s">
        <v>317</v>
      </c>
      <c r="I871" t="s">
        <v>317</v>
      </c>
      <c r="J871" t="s">
        <v>317</v>
      </c>
      <c r="K871" t="s">
        <v>44</v>
      </c>
      <c r="L871">
        <v>15</v>
      </c>
      <c r="M871" t="s">
        <v>109</v>
      </c>
      <c r="N871" s="5">
        <v>0</v>
      </c>
      <c r="O871" t="s">
        <v>30</v>
      </c>
      <c r="P871" s="5">
        <v>0.13684210499999999</v>
      </c>
      <c r="Q871" s="6">
        <v>0</v>
      </c>
      <c r="R871" s="7">
        <v>0</v>
      </c>
      <c r="S871" s="7">
        <v>7.3251126522159353E-4</v>
      </c>
      <c r="T871" s="6">
        <v>0</v>
      </c>
      <c r="U871" s="6">
        <v>0</v>
      </c>
    </row>
    <row r="872" spans="1:21" x14ac:dyDescent="0.3">
      <c r="A872" t="s">
        <v>21</v>
      </c>
      <c r="B872" t="s">
        <v>398</v>
      </c>
      <c r="C872" t="s">
        <v>80</v>
      </c>
      <c r="D872" t="s">
        <v>109</v>
      </c>
      <c r="E872" t="s">
        <v>25</v>
      </c>
      <c r="F872" t="s">
        <v>26</v>
      </c>
      <c r="G872" t="s">
        <v>591</v>
      </c>
      <c r="H872" t="s">
        <v>319</v>
      </c>
      <c r="I872" t="s">
        <v>319</v>
      </c>
      <c r="J872" t="s">
        <v>319</v>
      </c>
      <c r="K872" t="s">
        <v>44</v>
      </c>
      <c r="L872">
        <v>15</v>
      </c>
      <c r="M872" t="s">
        <v>109</v>
      </c>
      <c r="N872" s="5">
        <v>0</v>
      </c>
      <c r="O872" t="s">
        <v>30</v>
      </c>
      <c r="P872" s="5">
        <v>0.13684210499999999</v>
      </c>
      <c r="Q872" s="6">
        <v>0</v>
      </c>
      <c r="R872" s="7">
        <v>0</v>
      </c>
      <c r="S872" s="7">
        <v>6.3976838193939849E-4</v>
      </c>
      <c r="T872" s="6">
        <v>0</v>
      </c>
      <c r="U872" s="6">
        <v>0</v>
      </c>
    </row>
    <row r="873" spans="1:21" x14ac:dyDescent="0.3">
      <c r="A873" t="s">
        <v>21</v>
      </c>
      <c r="B873" t="s">
        <v>398</v>
      </c>
      <c r="C873" t="s">
        <v>80</v>
      </c>
      <c r="D873" t="s">
        <v>109</v>
      </c>
      <c r="E873" t="s">
        <v>25</v>
      </c>
      <c r="F873" t="s">
        <v>26</v>
      </c>
      <c r="G873" t="s">
        <v>592</v>
      </c>
      <c r="H873" t="s">
        <v>321</v>
      </c>
      <c r="I873" t="s">
        <v>321</v>
      </c>
      <c r="J873" t="s">
        <v>321</v>
      </c>
      <c r="K873" t="s">
        <v>44</v>
      </c>
      <c r="L873">
        <v>15</v>
      </c>
      <c r="M873" t="s">
        <v>109</v>
      </c>
      <c r="N873" s="5">
        <v>0</v>
      </c>
      <c r="O873" t="s">
        <v>30</v>
      </c>
      <c r="P873" s="5">
        <v>8.8888888999999999E-2</v>
      </c>
      <c r="Q873" s="6">
        <v>0</v>
      </c>
      <c r="R873" s="7">
        <v>0</v>
      </c>
      <c r="S873" s="7">
        <v>6.7212815206958167E-4</v>
      </c>
      <c r="T873" s="6">
        <v>0</v>
      </c>
      <c r="U873" s="6">
        <v>0</v>
      </c>
    </row>
    <row r="874" spans="1:21" x14ac:dyDescent="0.3">
      <c r="A874" t="s">
        <v>21</v>
      </c>
      <c r="B874" t="s">
        <v>398</v>
      </c>
      <c r="C874" t="s">
        <v>80</v>
      </c>
      <c r="D874" t="s">
        <v>109</v>
      </c>
      <c r="E874" t="s">
        <v>25</v>
      </c>
      <c r="F874" t="s">
        <v>26</v>
      </c>
      <c r="G874" t="s">
        <v>593</v>
      </c>
      <c r="H874" t="s">
        <v>323</v>
      </c>
      <c r="I874" t="s">
        <v>323</v>
      </c>
      <c r="J874" t="s">
        <v>323</v>
      </c>
      <c r="K874" t="s">
        <v>44</v>
      </c>
      <c r="L874">
        <v>15</v>
      </c>
      <c r="M874" t="s">
        <v>109</v>
      </c>
      <c r="N874" s="5">
        <v>0</v>
      </c>
      <c r="O874" t="s">
        <v>30</v>
      </c>
      <c r="P874" s="5">
        <v>3.5294117999999999E-2</v>
      </c>
      <c r="Q874" s="6">
        <v>0</v>
      </c>
      <c r="R874" s="7">
        <v>0</v>
      </c>
      <c r="S874" s="7">
        <v>8.0600825693545098E-4</v>
      </c>
      <c r="T874" s="6">
        <v>0</v>
      </c>
      <c r="U874" s="6">
        <v>0</v>
      </c>
    </row>
    <row r="875" spans="1:21" x14ac:dyDescent="0.3">
      <c r="A875" t="s">
        <v>21</v>
      </c>
      <c r="B875" t="s">
        <v>398</v>
      </c>
      <c r="C875" t="s">
        <v>80</v>
      </c>
      <c r="D875" t="s">
        <v>109</v>
      </c>
      <c r="E875" t="s">
        <v>25</v>
      </c>
      <c r="F875" t="s">
        <v>26</v>
      </c>
      <c r="G875" t="s">
        <v>594</v>
      </c>
      <c r="H875" t="s">
        <v>312</v>
      </c>
      <c r="I875" t="s">
        <v>924</v>
      </c>
      <c r="J875" t="s">
        <v>312</v>
      </c>
      <c r="K875" t="s">
        <v>44</v>
      </c>
      <c r="L875">
        <v>15</v>
      </c>
      <c r="M875" t="s">
        <v>109</v>
      </c>
      <c r="N875" s="5">
        <v>0</v>
      </c>
      <c r="O875" t="s">
        <v>30</v>
      </c>
      <c r="P875" s="5">
        <v>0.58414634099999996</v>
      </c>
      <c r="Q875" s="6">
        <v>0</v>
      </c>
      <c r="R875" s="7">
        <v>0</v>
      </c>
      <c r="S875" s="7">
        <v>2.8204583213664591E-4</v>
      </c>
      <c r="T875" s="6">
        <v>0</v>
      </c>
      <c r="U875" s="6">
        <v>0</v>
      </c>
    </row>
    <row r="876" spans="1:21" x14ac:dyDescent="0.3">
      <c r="A876" t="s">
        <v>21</v>
      </c>
      <c r="B876" t="s">
        <v>398</v>
      </c>
      <c r="C876" t="s">
        <v>158</v>
      </c>
      <c r="D876" t="s">
        <v>176</v>
      </c>
      <c r="E876" t="s">
        <v>25</v>
      </c>
      <c r="F876" t="s">
        <v>26</v>
      </c>
      <c r="G876" t="s">
        <v>479</v>
      </c>
      <c r="H876" t="s">
        <v>28</v>
      </c>
      <c r="I876" t="s">
        <v>28</v>
      </c>
      <c r="J876" t="s">
        <v>28</v>
      </c>
      <c r="K876" t="s">
        <v>29</v>
      </c>
      <c r="L876">
        <v>20</v>
      </c>
      <c r="N876" s="5">
        <v>0</v>
      </c>
      <c r="O876" t="s">
        <v>30</v>
      </c>
      <c r="P876" s="5">
        <v>0.3</v>
      </c>
      <c r="Q876" s="6">
        <v>0</v>
      </c>
      <c r="R876" s="7">
        <v>8.7284068609061894E-4</v>
      </c>
      <c r="S876" s="7">
        <v>0</v>
      </c>
      <c r="T876" s="6">
        <v>0</v>
      </c>
      <c r="U876" s="6">
        <v>0</v>
      </c>
    </row>
    <row r="877" spans="1:21" x14ac:dyDescent="0.3">
      <c r="A877" t="s">
        <v>21</v>
      </c>
      <c r="B877" t="s">
        <v>398</v>
      </c>
      <c r="C877" t="s">
        <v>158</v>
      </c>
      <c r="D877" t="s">
        <v>176</v>
      </c>
      <c r="E877" t="s">
        <v>25</v>
      </c>
      <c r="F877" t="s">
        <v>26</v>
      </c>
      <c r="G877" t="s">
        <v>480</v>
      </c>
      <c r="H877" t="s">
        <v>162</v>
      </c>
      <c r="I877" t="s">
        <v>162</v>
      </c>
      <c r="J877" t="s">
        <v>162</v>
      </c>
      <c r="K877" t="s">
        <v>29</v>
      </c>
      <c r="L877">
        <v>15</v>
      </c>
      <c r="N877" s="5">
        <v>9.4999999999999998E-3</v>
      </c>
      <c r="O877" t="s">
        <v>30</v>
      </c>
      <c r="P877" s="5">
        <v>0.06</v>
      </c>
      <c r="Q877" s="6">
        <v>145.7364188</v>
      </c>
      <c r="R877" s="7">
        <v>3.4388204221613705E-4</v>
      </c>
      <c r="S877" s="7">
        <v>0</v>
      </c>
      <c r="T877" s="6">
        <v>5.0116137322210229E-2</v>
      </c>
      <c r="U877" s="6">
        <v>0</v>
      </c>
    </row>
    <row r="878" spans="1:21" x14ac:dyDescent="0.3">
      <c r="A878" t="s">
        <v>21</v>
      </c>
      <c r="B878" t="s">
        <v>398</v>
      </c>
      <c r="C878" t="s">
        <v>158</v>
      </c>
      <c r="D878" t="s">
        <v>176</v>
      </c>
      <c r="E878" t="s">
        <v>25</v>
      </c>
      <c r="F878" t="s">
        <v>26</v>
      </c>
      <c r="G878" t="s">
        <v>481</v>
      </c>
      <c r="H878" t="s">
        <v>164</v>
      </c>
      <c r="I878" t="s">
        <v>164</v>
      </c>
      <c r="J878" t="s">
        <v>164</v>
      </c>
      <c r="K878" t="s">
        <v>29</v>
      </c>
      <c r="L878">
        <v>10</v>
      </c>
      <c r="N878" s="5">
        <v>0.3</v>
      </c>
      <c r="O878" t="s">
        <v>30</v>
      </c>
      <c r="P878" s="5">
        <v>4.2177297000000002E-2</v>
      </c>
      <c r="Q878" s="6">
        <v>0</v>
      </c>
      <c r="R878" s="7">
        <v>1.5041279839351773E-3</v>
      </c>
      <c r="S878" s="7">
        <v>-6.8840361200273037E-4</v>
      </c>
      <c r="T878" s="6">
        <v>0</v>
      </c>
      <c r="U878" s="6">
        <v>0</v>
      </c>
    </row>
    <row r="879" spans="1:21" x14ac:dyDescent="0.3">
      <c r="A879" t="s">
        <v>21</v>
      </c>
      <c r="B879" t="s">
        <v>398</v>
      </c>
      <c r="C879" t="s">
        <v>158</v>
      </c>
      <c r="D879" t="s">
        <v>176</v>
      </c>
      <c r="E879" t="s">
        <v>25</v>
      </c>
      <c r="F879" t="s">
        <v>26</v>
      </c>
      <c r="G879" t="s">
        <v>483</v>
      </c>
      <c r="H879" t="s">
        <v>88</v>
      </c>
      <c r="I879" t="s">
        <v>900</v>
      </c>
      <c r="J879" t="s">
        <v>88</v>
      </c>
      <c r="K879" t="s">
        <v>29</v>
      </c>
      <c r="L879">
        <v>20</v>
      </c>
      <c r="N879" s="5">
        <v>0.36</v>
      </c>
      <c r="O879" t="s">
        <v>30</v>
      </c>
      <c r="P879" s="5">
        <v>0.132678133</v>
      </c>
      <c r="Q879" s="6">
        <v>13822.352070000001</v>
      </c>
      <c r="R879" s="7">
        <v>5.4422027606051417E-4</v>
      </c>
      <c r="S879" s="7">
        <v>0</v>
      </c>
      <c r="T879" s="6">
        <v>7.5224042593410196</v>
      </c>
      <c r="U879" s="6">
        <v>0</v>
      </c>
    </row>
    <row r="880" spans="1:21" x14ac:dyDescent="0.3">
      <c r="A880" t="s">
        <v>21</v>
      </c>
      <c r="B880" t="s">
        <v>398</v>
      </c>
      <c r="C880" t="s">
        <v>158</v>
      </c>
      <c r="D880" t="s">
        <v>176</v>
      </c>
      <c r="E880" t="s">
        <v>25</v>
      </c>
      <c r="F880" t="s">
        <v>26</v>
      </c>
      <c r="G880" t="s">
        <v>484</v>
      </c>
      <c r="H880" t="s">
        <v>90</v>
      </c>
      <c r="I880" t="s">
        <v>901</v>
      </c>
      <c r="J880" t="s">
        <v>90</v>
      </c>
      <c r="K880" t="s">
        <v>29</v>
      </c>
      <c r="L880">
        <v>20</v>
      </c>
      <c r="N880" s="5">
        <v>0</v>
      </c>
      <c r="O880" t="s">
        <v>30</v>
      </c>
      <c r="P880" s="5">
        <v>0.40840336100000002</v>
      </c>
      <c r="Q880" s="6">
        <v>0</v>
      </c>
      <c r="R880" s="7">
        <v>5.9971371598526411E-4</v>
      </c>
      <c r="S880" s="7">
        <v>0</v>
      </c>
      <c r="T880" s="6">
        <v>0</v>
      </c>
      <c r="U880" s="6">
        <v>0</v>
      </c>
    </row>
    <row r="881" spans="1:21" x14ac:dyDescent="0.3">
      <c r="A881" t="s">
        <v>21</v>
      </c>
      <c r="B881" t="s">
        <v>398</v>
      </c>
      <c r="C881" t="s">
        <v>158</v>
      </c>
      <c r="D881" t="s">
        <v>176</v>
      </c>
      <c r="E881" t="s">
        <v>25</v>
      </c>
      <c r="F881" t="s">
        <v>26</v>
      </c>
      <c r="G881" t="s">
        <v>485</v>
      </c>
      <c r="H881" t="s">
        <v>92</v>
      </c>
      <c r="I881" t="s">
        <v>902</v>
      </c>
      <c r="J881" t="s">
        <v>92</v>
      </c>
      <c r="K881" t="s">
        <v>29</v>
      </c>
      <c r="L881">
        <v>20</v>
      </c>
      <c r="N881" s="5">
        <v>0</v>
      </c>
      <c r="O881" t="s">
        <v>30</v>
      </c>
      <c r="P881" s="5">
        <v>0.17050258300000001</v>
      </c>
      <c r="Q881" s="6">
        <v>0</v>
      </c>
      <c r="R881" s="7">
        <v>5.7101895318805308E-4</v>
      </c>
      <c r="S881" s="7">
        <v>0</v>
      </c>
      <c r="T881" s="6">
        <v>0</v>
      </c>
      <c r="U881" s="6">
        <v>0</v>
      </c>
    </row>
    <row r="882" spans="1:21" x14ac:dyDescent="0.3">
      <c r="A882" t="s">
        <v>21</v>
      </c>
      <c r="B882" t="s">
        <v>398</v>
      </c>
      <c r="C882" t="s">
        <v>158</v>
      </c>
      <c r="D882" t="s">
        <v>176</v>
      </c>
      <c r="E882" t="s">
        <v>25</v>
      </c>
      <c r="F882" t="s">
        <v>26</v>
      </c>
      <c r="G882" t="s">
        <v>486</v>
      </c>
      <c r="H882" t="s">
        <v>94</v>
      </c>
      <c r="I882" t="s">
        <v>903</v>
      </c>
      <c r="J882" t="s">
        <v>94</v>
      </c>
      <c r="K882" t="s">
        <v>29</v>
      </c>
      <c r="L882">
        <v>20</v>
      </c>
      <c r="N882" s="5">
        <v>0</v>
      </c>
      <c r="O882" t="s">
        <v>30</v>
      </c>
      <c r="P882" s="5">
        <v>0.21752668999999999</v>
      </c>
      <c r="Q882" s="6">
        <v>0</v>
      </c>
      <c r="R882" s="7">
        <v>4.2739666054208129E-4</v>
      </c>
      <c r="S882" s="7">
        <v>0</v>
      </c>
      <c r="T882" s="6">
        <v>0</v>
      </c>
      <c r="U882" s="6">
        <v>0</v>
      </c>
    </row>
    <row r="883" spans="1:21" x14ac:dyDescent="0.3">
      <c r="A883" t="s">
        <v>21</v>
      </c>
      <c r="B883" t="s">
        <v>398</v>
      </c>
      <c r="C883" t="s">
        <v>158</v>
      </c>
      <c r="D883" t="s">
        <v>176</v>
      </c>
      <c r="E883" t="s">
        <v>25</v>
      </c>
      <c r="F883" t="s">
        <v>26</v>
      </c>
      <c r="G883" t="s">
        <v>487</v>
      </c>
      <c r="H883" t="s">
        <v>96</v>
      </c>
      <c r="I883" t="s">
        <v>904</v>
      </c>
      <c r="J883" t="s">
        <v>96</v>
      </c>
      <c r="K883" t="s">
        <v>29</v>
      </c>
      <c r="L883">
        <v>11</v>
      </c>
      <c r="N883" s="5">
        <v>0.9</v>
      </c>
      <c r="O883" t="s">
        <v>30</v>
      </c>
      <c r="P883" s="5">
        <v>0.04</v>
      </c>
      <c r="Q883" s="6">
        <v>0</v>
      </c>
      <c r="R883" s="7">
        <v>0</v>
      </c>
      <c r="S883" s="7">
        <v>0</v>
      </c>
      <c r="T883" s="6">
        <v>0</v>
      </c>
      <c r="U883" s="6">
        <v>0</v>
      </c>
    </row>
    <row r="884" spans="1:21" x14ac:dyDescent="0.3">
      <c r="A884" t="s">
        <v>21</v>
      </c>
      <c r="B884" t="s">
        <v>398</v>
      </c>
      <c r="C884" t="s">
        <v>158</v>
      </c>
      <c r="D884" t="s">
        <v>176</v>
      </c>
      <c r="E884" t="s">
        <v>25</v>
      </c>
      <c r="F884" t="s">
        <v>26</v>
      </c>
      <c r="G884" t="s">
        <v>488</v>
      </c>
      <c r="H884" t="s">
        <v>100</v>
      </c>
      <c r="I884" t="s">
        <v>100</v>
      </c>
      <c r="J884" t="s">
        <v>100</v>
      </c>
      <c r="K884" t="s">
        <v>29</v>
      </c>
      <c r="L884">
        <v>20</v>
      </c>
      <c r="N884" s="5">
        <v>9.4999999999999998E-3</v>
      </c>
      <c r="O884" t="s">
        <v>30</v>
      </c>
      <c r="P884" s="5">
        <v>0.1</v>
      </c>
      <c r="Q884" s="6">
        <v>244.11647099999999</v>
      </c>
      <c r="R884" s="7">
        <v>8.1527516675263792E-4</v>
      </c>
      <c r="S884" s="7">
        <v>0</v>
      </c>
      <c r="T884" s="6">
        <v>0.19902209660159048</v>
      </c>
      <c r="U884" s="6">
        <v>0</v>
      </c>
    </row>
    <row r="885" spans="1:21" x14ac:dyDescent="0.3">
      <c r="A885" t="s">
        <v>21</v>
      </c>
      <c r="B885" t="s">
        <v>398</v>
      </c>
      <c r="C885" t="s">
        <v>158</v>
      </c>
      <c r="D885" t="s">
        <v>176</v>
      </c>
      <c r="E885" t="s">
        <v>25</v>
      </c>
      <c r="F885" t="s">
        <v>26</v>
      </c>
      <c r="G885" t="s">
        <v>491</v>
      </c>
      <c r="H885" t="s">
        <v>106</v>
      </c>
      <c r="I885" t="s">
        <v>106</v>
      </c>
      <c r="J885" t="s">
        <v>106</v>
      </c>
      <c r="K885" t="s">
        <v>29</v>
      </c>
      <c r="L885">
        <v>11</v>
      </c>
      <c r="N885" s="5">
        <v>2.9081632999999999E-2</v>
      </c>
      <c r="O885" t="s">
        <v>30</v>
      </c>
      <c r="P885" s="5">
        <v>7.1199999999999999E-2</v>
      </c>
      <c r="Q885" s="6">
        <v>531.56879860000004</v>
      </c>
      <c r="R885" s="7">
        <v>5.9249955264351192E-4</v>
      </c>
      <c r="S885" s="7">
        <v>0</v>
      </c>
      <c r="T885" s="6">
        <v>0.31495427536974913</v>
      </c>
      <c r="U885" s="6">
        <v>0</v>
      </c>
    </row>
    <row r="886" spans="1:21" x14ac:dyDescent="0.3">
      <c r="A886" t="s">
        <v>21</v>
      </c>
      <c r="B886" t="s">
        <v>398</v>
      </c>
      <c r="C886" t="s">
        <v>158</v>
      </c>
      <c r="D886" t="s">
        <v>176</v>
      </c>
      <c r="E886" t="s">
        <v>25</v>
      </c>
      <c r="F886" t="s">
        <v>26</v>
      </c>
      <c r="G886" t="s">
        <v>492</v>
      </c>
      <c r="H886" t="s">
        <v>111</v>
      </c>
      <c r="I886" t="s">
        <v>111</v>
      </c>
      <c r="J886" t="s">
        <v>111</v>
      </c>
      <c r="K886" t="s">
        <v>29</v>
      </c>
      <c r="L886">
        <v>20</v>
      </c>
      <c r="N886" s="5">
        <v>2.7E-2</v>
      </c>
      <c r="O886" t="s">
        <v>30</v>
      </c>
      <c r="P886" s="5">
        <v>0.146537695</v>
      </c>
      <c r="Q886" s="6">
        <v>1149.5157389999999</v>
      </c>
      <c r="R886" s="7">
        <v>6.1734118931197298E-4</v>
      </c>
      <c r="S886" s="7">
        <v>0</v>
      </c>
      <c r="T886" s="6">
        <v>0.70964341344709148</v>
      </c>
      <c r="U886" s="6">
        <v>0</v>
      </c>
    </row>
    <row r="887" spans="1:21" x14ac:dyDescent="0.3">
      <c r="A887" t="s">
        <v>21</v>
      </c>
      <c r="B887" t="s">
        <v>398</v>
      </c>
      <c r="C887" t="s">
        <v>158</v>
      </c>
      <c r="D887" t="s">
        <v>176</v>
      </c>
      <c r="E887" t="s">
        <v>25</v>
      </c>
      <c r="F887" t="s">
        <v>26</v>
      </c>
      <c r="G887" t="s">
        <v>493</v>
      </c>
      <c r="H887" t="s">
        <v>115</v>
      </c>
      <c r="I887" t="s">
        <v>905</v>
      </c>
      <c r="J887" t="s">
        <v>115</v>
      </c>
      <c r="K887" t="s">
        <v>29</v>
      </c>
      <c r="L887">
        <v>20</v>
      </c>
      <c r="N887" s="5">
        <v>0.19</v>
      </c>
      <c r="O887" t="s">
        <v>30</v>
      </c>
      <c r="P887" s="5">
        <v>5.6020370999999999E-2</v>
      </c>
      <c r="Q887" s="6">
        <v>356.70662979999997</v>
      </c>
      <c r="R887" s="7">
        <v>0</v>
      </c>
      <c r="S887" s="7">
        <v>0</v>
      </c>
      <c r="T887" s="6">
        <v>0</v>
      </c>
      <c r="U887" s="6">
        <v>0</v>
      </c>
    </row>
    <row r="888" spans="1:21" x14ac:dyDescent="0.3">
      <c r="A888" t="s">
        <v>21</v>
      </c>
      <c r="B888" t="s">
        <v>398</v>
      </c>
      <c r="C888" t="s">
        <v>158</v>
      </c>
      <c r="D888" t="s">
        <v>176</v>
      </c>
      <c r="E888" t="s">
        <v>25</v>
      </c>
      <c r="F888" t="s">
        <v>26</v>
      </c>
      <c r="G888" t="s">
        <v>494</v>
      </c>
      <c r="H888" t="s">
        <v>117</v>
      </c>
      <c r="I888" t="s">
        <v>906</v>
      </c>
      <c r="J888" t="s">
        <v>117</v>
      </c>
      <c r="K888" t="s">
        <v>29</v>
      </c>
      <c r="L888">
        <v>20</v>
      </c>
      <c r="N888" s="5">
        <v>0.14249999999999999</v>
      </c>
      <c r="O888" t="s">
        <v>30</v>
      </c>
      <c r="P888" s="5">
        <v>2.2574265999999999E-2</v>
      </c>
      <c r="Q888" s="6">
        <v>0</v>
      </c>
      <c r="R888" s="7">
        <v>2.7067690715493594E-4</v>
      </c>
      <c r="S888" s="7">
        <v>0</v>
      </c>
      <c r="T888" s="6">
        <v>0</v>
      </c>
      <c r="U888" s="6">
        <v>0</v>
      </c>
    </row>
    <row r="889" spans="1:21" x14ac:dyDescent="0.3">
      <c r="A889" t="s">
        <v>21</v>
      </c>
      <c r="B889" t="s">
        <v>398</v>
      </c>
      <c r="C889" t="s">
        <v>158</v>
      </c>
      <c r="D889" t="s">
        <v>176</v>
      </c>
      <c r="E889" t="s">
        <v>25</v>
      </c>
      <c r="F889" t="s">
        <v>26</v>
      </c>
      <c r="G889" t="s">
        <v>495</v>
      </c>
      <c r="H889" t="s">
        <v>119</v>
      </c>
      <c r="I889" t="s">
        <v>907</v>
      </c>
      <c r="J889" t="s">
        <v>119</v>
      </c>
      <c r="K889" t="s">
        <v>29</v>
      </c>
      <c r="L889">
        <v>20</v>
      </c>
      <c r="N889" s="5">
        <v>0.54</v>
      </c>
      <c r="O889" t="s">
        <v>30</v>
      </c>
      <c r="P889" s="5">
        <v>0.125</v>
      </c>
      <c r="Q889" s="6">
        <v>18600.662390000001</v>
      </c>
      <c r="R889" s="7">
        <v>6.1734118931197309E-4</v>
      </c>
      <c r="S889" s="7">
        <v>0</v>
      </c>
      <c r="T889" s="6">
        <v>11.482955041833089</v>
      </c>
      <c r="U889" s="6">
        <v>0</v>
      </c>
    </row>
    <row r="890" spans="1:21" x14ac:dyDescent="0.3">
      <c r="A890" t="s">
        <v>21</v>
      </c>
      <c r="B890" t="s">
        <v>398</v>
      </c>
      <c r="C890" t="s">
        <v>158</v>
      </c>
      <c r="D890" t="s">
        <v>176</v>
      </c>
      <c r="E890" t="s">
        <v>25</v>
      </c>
      <c r="F890" t="s">
        <v>26</v>
      </c>
      <c r="G890" t="s">
        <v>497</v>
      </c>
      <c r="H890" t="s">
        <v>125</v>
      </c>
      <c r="I890" t="s">
        <v>908</v>
      </c>
      <c r="J890" t="s">
        <v>125</v>
      </c>
      <c r="K890" t="s">
        <v>29</v>
      </c>
      <c r="L890">
        <v>20</v>
      </c>
      <c r="N890" s="5">
        <v>0.08</v>
      </c>
      <c r="O890" t="s">
        <v>30</v>
      </c>
      <c r="P890" s="5">
        <v>2.0147419999999999E-2</v>
      </c>
      <c r="Q890" s="6">
        <v>0</v>
      </c>
      <c r="R890" s="7">
        <v>6.2655412986670146E-4</v>
      </c>
      <c r="S890" s="7">
        <v>0</v>
      </c>
      <c r="T890" s="6">
        <v>0</v>
      </c>
      <c r="U890" s="6">
        <v>0</v>
      </c>
    </row>
    <row r="891" spans="1:21" x14ac:dyDescent="0.3">
      <c r="A891" t="s">
        <v>21</v>
      </c>
      <c r="B891" t="s">
        <v>398</v>
      </c>
      <c r="C891" t="s">
        <v>158</v>
      </c>
      <c r="D891" t="s">
        <v>176</v>
      </c>
      <c r="E891" t="s">
        <v>25</v>
      </c>
      <c r="F891" t="s">
        <v>26</v>
      </c>
      <c r="G891" t="s">
        <v>498</v>
      </c>
      <c r="H891" t="s">
        <v>127</v>
      </c>
      <c r="I891" t="s">
        <v>909</v>
      </c>
      <c r="J891" t="s">
        <v>127</v>
      </c>
      <c r="K891" t="s">
        <v>29</v>
      </c>
      <c r="L891">
        <v>20</v>
      </c>
      <c r="N891" s="5">
        <v>0</v>
      </c>
      <c r="O891" t="s">
        <v>30</v>
      </c>
      <c r="P891" s="5">
        <v>0.36067226899999999</v>
      </c>
      <c r="Q891" s="6">
        <v>0</v>
      </c>
      <c r="R891" s="7">
        <v>4.5518301708258357E-4</v>
      </c>
      <c r="S891" s="7">
        <v>0</v>
      </c>
      <c r="T891" s="6">
        <v>0</v>
      </c>
      <c r="U891" s="6">
        <v>0</v>
      </c>
    </row>
    <row r="892" spans="1:21" x14ac:dyDescent="0.3">
      <c r="A892" t="s">
        <v>21</v>
      </c>
      <c r="B892" t="s">
        <v>398</v>
      </c>
      <c r="C892" t="s">
        <v>158</v>
      </c>
      <c r="D892" t="s">
        <v>176</v>
      </c>
      <c r="E892" t="s">
        <v>25</v>
      </c>
      <c r="F892" t="s">
        <v>26</v>
      </c>
      <c r="G892" t="s">
        <v>499</v>
      </c>
      <c r="H892" t="s">
        <v>129</v>
      </c>
      <c r="I892" t="s">
        <v>910</v>
      </c>
      <c r="J892" t="s">
        <v>129</v>
      </c>
      <c r="K892" t="s">
        <v>29</v>
      </c>
      <c r="L892">
        <v>20</v>
      </c>
      <c r="N892" s="5">
        <v>0</v>
      </c>
      <c r="O892" t="s">
        <v>30</v>
      </c>
      <c r="P892" s="5">
        <v>6.8107092999999994E-2</v>
      </c>
      <c r="Q892" s="6">
        <v>0</v>
      </c>
      <c r="R892" s="7">
        <v>6.282286064153345E-4</v>
      </c>
      <c r="S892" s="7">
        <v>0</v>
      </c>
      <c r="T892" s="6">
        <v>0</v>
      </c>
      <c r="U892" s="6">
        <v>0</v>
      </c>
    </row>
    <row r="893" spans="1:21" x14ac:dyDescent="0.3">
      <c r="A893" t="s">
        <v>21</v>
      </c>
      <c r="B893" t="s">
        <v>398</v>
      </c>
      <c r="C893" t="s">
        <v>158</v>
      </c>
      <c r="D893" t="s">
        <v>176</v>
      </c>
      <c r="E893" t="s">
        <v>25</v>
      </c>
      <c r="F893" t="s">
        <v>26</v>
      </c>
      <c r="G893" t="s">
        <v>500</v>
      </c>
      <c r="H893" t="s">
        <v>131</v>
      </c>
      <c r="I893" t="s">
        <v>911</v>
      </c>
      <c r="J893" t="s">
        <v>131</v>
      </c>
      <c r="K893" t="s">
        <v>29</v>
      </c>
      <c r="L893">
        <v>20</v>
      </c>
      <c r="N893" s="5">
        <v>0</v>
      </c>
      <c r="O893" t="s">
        <v>30</v>
      </c>
      <c r="P893" s="5">
        <v>0.12588968</v>
      </c>
      <c r="Q893" s="6">
        <v>0</v>
      </c>
      <c r="R893" s="7">
        <v>6.2338388405654697E-4</v>
      </c>
      <c r="S893" s="7">
        <v>0</v>
      </c>
      <c r="T893" s="6">
        <v>0</v>
      </c>
      <c r="U893" s="6">
        <v>0</v>
      </c>
    </row>
    <row r="894" spans="1:21" x14ac:dyDescent="0.3">
      <c r="A894" t="s">
        <v>21</v>
      </c>
      <c r="B894" t="s">
        <v>398</v>
      </c>
      <c r="C894" t="s">
        <v>158</v>
      </c>
      <c r="D894" t="s">
        <v>176</v>
      </c>
      <c r="E894" t="s">
        <v>25</v>
      </c>
      <c r="F894" t="s">
        <v>31</v>
      </c>
      <c r="G894" t="s">
        <v>502</v>
      </c>
      <c r="H894" t="s">
        <v>28</v>
      </c>
      <c r="I894" t="s">
        <v>28</v>
      </c>
      <c r="J894" t="s">
        <v>28</v>
      </c>
      <c r="K894" t="s">
        <v>29</v>
      </c>
      <c r="L894">
        <v>20</v>
      </c>
      <c r="N894" s="5">
        <v>0</v>
      </c>
      <c r="O894" t="s">
        <v>30</v>
      </c>
      <c r="P894" s="5">
        <v>0.3</v>
      </c>
      <c r="Q894" s="6">
        <v>0</v>
      </c>
      <c r="R894" s="7">
        <v>8.7284068609061894E-4</v>
      </c>
      <c r="S894" s="7">
        <v>0</v>
      </c>
      <c r="T894" s="6">
        <v>0</v>
      </c>
      <c r="U894" s="6">
        <v>0</v>
      </c>
    </row>
    <row r="895" spans="1:21" x14ac:dyDescent="0.3">
      <c r="A895" t="s">
        <v>21</v>
      </c>
      <c r="B895" t="s">
        <v>398</v>
      </c>
      <c r="C895" t="s">
        <v>158</v>
      </c>
      <c r="D895" t="s">
        <v>176</v>
      </c>
      <c r="E895" t="s">
        <v>25</v>
      </c>
      <c r="F895" t="s">
        <v>31</v>
      </c>
      <c r="G895" t="s">
        <v>503</v>
      </c>
      <c r="H895" t="s">
        <v>162</v>
      </c>
      <c r="I895" t="s">
        <v>162</v>
      </c>
      <c r="J895" t="s">
        <v>162</v>
      </c>
      <c r="K895" t="s">
        <v>29</v>
      </c>
      <c r="L895">
        <v>15</v>
      </c>
      <c r="N895" s="5">
        <v>9.4999999999999998E-3</v>
      </c>
      <c r="O895" t="s">
        <v>30</v>
      </c>
      <c r="P895" s="5">
        <v>0.06</v>
      </c>
      <c r="Q895" s="6">
        <v>11239.59143</v>
      </c>
      <c r="R895" s="7">
        <v>3.4388204221613705E-4</v>
      </c>
      <c r="S895" s="7">
        <v>0</v>
      </c>
      <c r="T895" s="6">
        <v>3.8650936546233923</v>
      </c>
      <c r="U895" s="6">
        <v>0</v>
      </c>
    </row>
    <row r="896" spans="1:21" x14ac:dyDescent="0.3">
      <c r="A896" t="s">
        <v>21</v>
      </c>
      <c r="B896" t="s">
        <v>398</v>
      </c>
      <c r="C896" t="s">
        <v>158</v>
      </c>
      <c r="D896" t="s">
        <v>176</v>
      </c>
      <c r="E896" t="s">
        <v>25</v>
      </c>
      <c r="F896" t="s">
        <v>31</v>
      </c>
      <c r="G896" t="s">
        <v>504</v>
      </c>
      <c r="H896" t="s">
        <v>164</v>
      </c>
      <c r="I896" t="s">
        <v>164</v>
      </c>
      <c r="J896" t="s">
        <v>164</v>
      </c>
      <c r="K896" t="s">
        <v>29</v>
      </c>
      <c r="L896">
        <v>10</v>
      </c>
      <c r="N896" s="5">
        <v>0.3</v>
      </c>
      <c r="O896" t="s">
        <v>30</v>
      </c>
      <c r="P896" s="5">
        <v>4.2177297000000002E-2</v>
      </c>
      <c r="Q896" s="6">
        <v>249360.7285</v>
      </c>
      <c r="R896" s="7">
        <v>1.5041279839351773E-3</v>
      </c>
      <c r="S896" s="7">
        <v>-6.8840361200273037E-4</v>
      </c>
      <c r="T896" s="6">
        <v>375.07044983131209</v>
      </c>
      <c r="U896" s="6">
        <v>-171.66082619103219</v>
      </c>
    </row>
    <row r="897" spans="1:21" x14ac:dyDescent="0.3">
      <c r="A897" t="s">
        <v>21</v>
      </c>
      <c r="B897" t="s">
        <v>398</v>
      </c>
      <c r="C897" t="s">
        <v>158</v>
      </c>
      <c r="D897" t="s">
        <v>176</v>
      </c>
      <c r="E897" t="s">
        <v>25</v>
      </c>
      <c r="F897" t="s">
        <v>31</v>
      </c>
      <c r="G897" t="s">
        <v>505</v>
      </c>
      <c r="H897" t="s">
        <v>84</v>
      </c>
      <c r="I897" t="s">
        <v>84</v>
      </c>
      <c r="J897" t="s">
        <v>84</v>
      </c>
      <c r="K897" t="s">
        <v>29</v>
      </c>
      <c r="L897">
        <v>20</v>
      </c>
      <c r="N897" s="5">
        <v>0.15</v>
      </c>
      <c r="O897" t="s">
        <v>30</v>
      </c>
      <c r="P897" s="5">
        <v>2.5100852E-2</v>
      </c>
      <c r="Q897" s="6">
        <v>70304.233590000003</v>
      </c>
      <c r="R897" s="7">
        <v>3.8532067167450023E-4</v>
      </c>
      <c r="S897" s="7">
        <v>0</v>
      </c>
      <c r="T897" s="6">
        <v>43.401699178117362</v>
      </c>
      <c r="U897" s="6">
        <v>0</v>
      </c>
    </row>
    <row r="898" spans="1:21" x14ac:dyDescent="0.3">
      <c r="A898" t="s">
        <v>21</v>
      </c>
      <c r="B898" t="s">
        <v>398</v>
      </c>
      <c r="C898" t="s">
        <v>158</v>
      </c>
      <c r="D898" t="s">
        <v>176</v>
      </c>
      <c r="E898" t="s">
        <v>25</v>
      </c>
      <c r="F898" t="s">
        <v>31</v>
      </c>
      <c r="G898" t="s">
        <v>506</v>
      </c>
      <c r="H898" t="s">
        <v>86</v>
      </c>
      <c r="I898" t="s">
        <v>86</v>
      </c>
      <c r="J898" t="s">
        <v>86</v>
      </c>
      <c r="K898" t="s">
        <v>29</v>
      </c>
      <c r="L898">
        <v>20</v>
      </c>
      <c r="N898" s="5">
        <v>0</v>
      </c>
      <c r="O898" t="s">
        <v>30</v>
      </c>
      <c r="P898" s="5">
        <v>2.7362746E-2</v>
      </c>
      <c r="Q898" s="6">
        <v>0</v>
      </c>
      <c r="R898" s="7">
        <v>3.168775865242206E-4</v>
      </c>
      <c r="S898" s="7">
        <v>0</v>
      </c>
      <c r="T898" s="6">
        <v>0</v>
      </c>
      <c r="U898" s="6">
        <v>0</v>
      </c>
    </row>
    <row r="899" spans="1:21" x14ac:dyDescent="0.3">
      <c r="A899" t="s">
        <v>21</v>
      </c>
      <c r="B899" t="s">
        <v>398</v>
      </c>
      <c r="C899" t="s">
        <v>158</v>
      </c>
      <c r="D899" t="s">
        <v>176</v>
      </c>
      <c r="E899" t="s">
        <v>25</v>
      </c>
      <c r="F899" t="s">
        <v>31</v>
      </c>
      <c r="G899" t="s">
        <v>507</v>
      </c>
      <c r="H899" t="s">
        <v>88</v>
      </c>
      <c r="I899" t="s">
        <v>900</v>
      </c>
      <c r="J899" t="s">
        <v>88</v>
      </c>
      <c r="K899" t="s">
        <v>29</v>
      </c>
      <c r="L899">
        <v>20</v>
      </c>
      <c r="N899" s="5">
        <v>0.17567412900000001</v>
      </c>
      <c r="O899" t="s">
        <v>30</v>
      </c>
      <c r="P899" s="5">
        <v>0.132678133</v>
      </c>
      <c r="Q899" s="6">
        <v>578487.52410000004</v>
      </c>
      <c r="R899" s="7">
        <v>5.4422027606051417E-4</v>
      </c>
      <c r="S899" s="7">
        <v>0</v>
      </c>
      <c r="T899" s="6">
        <v>314.82464006326535</v>
      </c>
      <c r="U899" s="6">
        <v>0</v>
      </c>
    </row>
    <row r="900" spans="1:21" x14ac:dyDescent="0.3">
      <c r="A900" t="s">
        <v>21</v>
      </c>
      <c r="B900" t="s">
        <v>398</v>
      </c>
      <c r="C900" t="s">
        <v>158</v>
      </c>
      <c r="D900" t="s">
        <v>176</v>
      </c>
      <c r="E900" t="s">
        <v>25</v>
      </c>
      <c r="F900" t="s">
        <v>31</v>
      </c>
      <c r="G900" t="s">
        <v>508</v>
      </c>
      <c r="H900" t="s">
        <v>90</v>
      </c>
      <c r="I900" t="s">
        <v>901</v>
      </c>
      <c r="J900" t="s">
        <v>90</v>
      </c>
      <c r="K900" t="s">
        <v>29</v>
      </c>
      <c r="L900">
        <v>20</v>
      </c>
      <c r="N900" s="5">
        <v>7.3129769999999997E-2</v>
      </c>
      <c r="O900" t="s">
        <v>30</v>
      </c>
      <c r="P900" s="5">
        <v>0.40840336100000002</v>
      </c>
      <c r="Q900" s="6">
        <v>1128622.0020000001</v>
      </c>
      <c r="R900" s="7">
        <v>5.9971371598526411E-4</v>
      </c>
      <c r="S900" s="7">
        <v>0</v>
      </c>
      <c r="T900" s="6">
        <v>676.85009476214827</v>
      </c>
      <c r="U900" s="6">
        <v>0</v>
      </c>
    </row>
    <row r="901" spans="1:21" x14ac:dyDescent="0.3">
      <c r="A901" t="s">
        <v>21</v>
      </c>
      <c r="B901" t="s">
        <v>398</v>
      </c>
      <c r="C901" t="s">
        <v>158</v>
      </c>
      <c r="D901" t="s">
        <v>176</v>
      </c>
      <c r="E901" t="s">
        <v>25</v>
      </c>
      <c r="F901" t="s">
        <v>31</v>
      </c>
      <c r="G901" t="s">
        <v>509</v>
      </c>
      <c r="H901" t="s">
        <v>92</v>
      </c>
      <c r="I901" t="s">
        <v>902</v>
      </c>
      <c r="J901" t="s">
        <v>92</v>
      </c>
      <c r="K901" t="s">
        <v>29</v>
      </c>
      <c r="L901">
        <v>20</v>
      </c>
      <c r="N901" s="5">
        <v>2.8622670999999999E-2</v>
      </c>
      <c r="O901" t="s">
        <v>30</v>
      </c>
      <c r="P901" s="5">
        <v>0.17050258300000001</v>
      </c>
      <c r="Q901" s="6">
        <v>125667.40089999999</v>
      </c>
      <c r="R901" s="7">
        <v>5.7101895318805308E-4</v>
      </c>
      <c r="S901" s="7">
        <v>0</v>
      </c>
      <c r="T901" s="6">
        <v>71.758467711781392</v>
      </c>
      <c r="U901" s="6">
        <v>0</v>
      </c>
    </row>
    <row r="902" spans="1:21" x14ac:dyDescent="0.3">
      <c r="A902" t="s">
        <v>21</v>
      </c>
      <c r="B902" t="s">
        <v>398</v>
      </c>
      <c r="C902" t="s">
        <v>158</v>
      </c>
      <c r="D902" t="s">
        <v>176</v>
      </c>
      <c r="E902" t="s">
        <v>25</v>
      </c>
      <c r="F902" t="s">
        <v>31</v>
      </c>
      <c r="G902" t="s">
        <v>510</v>
      </c>
      <c r="H902" t="s">
        <v>94</v>
      </c>
      <c r="I902" t="s">
        <v>903</v>
      </c>
      <c r="J902" t="s">
        <v>94</v>
      </c>
      <c r="K902" t="s">
        <v>29</v>
      </c>
      <c r="L902">
        <v>20</v>
      </c>
      <c r="N902" s="5">
        <v>7.1053062E-2</v>
      </c>
      <c r="O902" t="s">
        <v>30</v>
      </c>
      <c r="P902" s="5">
        <v>0.21752668999999999</v>
      </c>
      <c r="Q902" s="6">
        <v>404242.24839999998</v>
      </c>
      <c r="R902" s="7">
        <v>4.2739666054208129E-4</v>
      </c>
      <c r="S902" s="7">
        <v>0</v>
      </c>
      <c r="T902" s="6">
        <v>172.77178701618249</v>
      </c>
      <c r="U902" s="6">
        <v>0</v>
      </c>
    </row>
    <row r="903" spans="1:21" x14ac:dyDescent="0.3">
      <c r="A903" t="s">
        <v>21</v>
      </c>
      <c r="B903" t="s">
        <v>398</v>
      </c>
      <c r="C903" t="s">
        <v>158</v>
      </c>
      <c r="D903" t="s">
        <v>176</v>
      </c>
      <c r="E903" t="s">
        <v>25</v>
      </c>
      <c r="F903" t="s">
        <v>31</v>
      </c>
      <c r="G903" t="s">
        <v>511</v>
      </c>
      <c r="H903" t="s">
        <v>96</v>
      </c>
      <c r="I903" t="s">
        <v>904</v>
      </c>
      <c r="J903" t="s">
        <v>96</v>
      </c>
      <c r="K903" t="s">
        <v>29</v>
      </c>
      <c r="L903">
        <v>11</v>
      </c>
      <c r="N903" s="5">
        <v>0.9</v>
      </c>
      <c r="O903" t="s">
        <v>30</v>
      </c>
      <c r="P903" s="5">
        <v>0.04</v>
      </c>
      <c r="Q903" s="6">
        <v>700487.32109999994</v>
      </c>
      <c r="R903" s="7">
        <v>0</v>
      </c>
      <c r="S903" s="7">
        <v>0</v>
      </c>
      <c r="T903" s="6">
        <v>0</v>
      </c>
      <c r="U903" s="6">
        <v>0</v>
      </c>
    </row>
    <row r="904" spans="1:21" x14ac:dyDescent="0.3">
      <c r="A904" t="s">
        <v>21</v>
      </c>
      <c r="B904" t="s">
        <v>398</v>
      </c>
      <c r="C904" t="s">
        <v>158</v>
      </c>
      <c r="D904" t="s">
        <v>176</v>
      </c>
      <c r="E904" t="s">
        <v>25</v>
      </c>
      <c r="F904" t="s">
        <v>31</v>
      </c>
      <c r="G904" t="s">
        <v>512</v>
      </c>
      <c r="H904" t="s">
        <v>100</v>
      </c>
      <c r="I904" t="s">
        <v>100</v>
      </c>
      <c r="J904" t="s">
        <v>100</v>
      </c>
      <c r="K904" t="s">
        <v>29</v>
      </c>
      <c r="L904">
        <v>20</v>
      </c>
      <c r="N904" s="5">
        <v>9.4999999999999998E-3</v>
      </c>
      <c r="O904" t="s">
        <v>30</v>
      </c>
      <c r="P904" s="5">
        <v>0.1</v>
      </c>
      <c r="Q904" s="6">
        <v>19759.850610000001</v>
      </c>
      <c r="R904" s="7">
        <v>8.1527516675263792E-4</v>
      </c>
      <c r="S904" s="7">
        <v>0</v>
      </c>
      <c r="T904" s="6">
        <v>16.109715501074966</v>
      </c>
      <c r="U904" s="6">
        <v>0</v>
      </c>
    </row>
    <row r="905" spans="1:21" x14ac:dyDescent="0.3">
      <c r="A905" t="s">
        <v>21</v>
      </c>
      <c r="B905" t="s">
        <v>398</v>
      </c>
      <c r="C905" t="s">
        <v>158</v>
      </c>
      <c r="D905" t="s">
        <v>176</v>
      </c>
      <c r="E905" t="s">
        <v>25</v>
      </c>
      <c r="F905" t="s">
        <v>31</v>
      </c>
      <c r="G905" t="s">
        <v>513</v>
      </c>
      <c r="H905" t="s">
        <v>106</v>
      </c>
      <c r="I905" t="s">
        <v>106</v>
      </c>
      <c r="J905" t="s">
        <v>106</v>
      </c>
      <c r="K905" t="s">
        <v>29</v>
      </c>
      <c r="L905">
        <v>11</v>
      </c>
      <c r="N905" s="5">
        <v>2.9081632999999999E-2</v>
      </c>
      <c r="O905" t="s">
        <v>30</v>
      </c>
      <c r="P905" s="5">
        <v>7.1199999999999999E-2</v>
      </c>
      <c r="Q905" s="6">
        <v>41013.807670000002</v>
      </c>
      <c r="R905" s="7">
        <v>5.9504671910607331E-4</v>
      </c>
      <c r="S905" s="7">
        <v>0</v>
      </c>
      <c r="T905" s="6">
        <v>24.405131692081007</v>
      </c>
      <c r="U905" s="6">
        <v>0</v>
      </c>
    </row>
    <row r="906" spans="1:21" x14ac:dyDescent="0.3">
      <c r="A906" t="s">
        <v>21</v>
      </c>
      <c r="B906" t="s">
        <v>398</v>
      </c>
      <c r="C906" t="s">
        <v>158</v>
      </c>
      <c r="D906" t="s">
        <v>176</v>
      </c>
      <c r="E906" t="s">
        <v>25</v>
      </c>
      <c r="F906" t="s">
        <v>31</v>
      </c>
      <c r="G906" t="s">
        <v>514</v>
      </c>
      <c r="H906" t="s">
        <v>108</v>
      </c>
      <c r="I906" t="s">
        <v>108</v>
      </c>
      <c r="J906" t="s">
        <v>108</v>
      </c>
      <c r="K906" t="s">
        <v>29</v>
      </c>
      <c r="L906">
        <v>2</v>
      </c>
      <c r="M906" t="s">
        <v>176</v>
      </c>
      <c r="N906" s="5">
        <v>0</v>
      </c>
      <c r="O906" t="s">
        <v>30</v>
      </c>
      <c r="P906" s="5">
        <v>0.05</v>
      </c>
      <c r="Q906" s="6">
        <v>0</v>
      </c>
      <c r="R906" s="7">
        <v>6.1734118931197298E-4</v>
      </c>
      <c r="S906" s="7">
        <v>0</v>
      </c>
      <c r="T906" s="6">
        <v>0</v>
      </c>
      <c r="U906" s="6">
        <v>0</v>
      </c>
    </row>
    <row r="907" spans="1:21" x14ac:dyDescent="0.3">
      <c r="A907" t="s">
        <v>21</v>
      </c>
      <c r="B907" t="s">
        <v>398</v>
      </c>
      <c r="C907" t="s">
        <v>158</v>
      </c>
      <c r="D907" t="s">
        <v>176</v>
      </c>
      <c r="E907" t="s">
        <v>25</v>
      </c>
      <c r="F907" t="s">
        <v>31</v>
      </c>
      <c r="G907" t="s">
        <v>515</v>
      </c>
      <c r="H907" t="s">
        <v>111</v>
      </c>
      <c r="I907" t="s">
        <v>111</v>
      </c>
      <c r="J907" t="s">
        <v>111</v>
      </c>
      <c r="K907" t="s">
        <v>29</v>
      </c>
      <c r="L907">
        <v>20</v>
      </c>
      <c r="N907" s="5">
        <v>2.2499999999999998E-3</v>
      </c>
      <c r="O907" t="s">
        <v>30</v>
      </c>
      <c r="P907" s="5">
        <v>0.146537695</v>
      </c>
      <c r="Q907" s="6">
        <v>8185.8149780000003</v>
      </c>
      <c r="R907" s="7">
        <v>6.1734118931197298E-4</v>
      </c>
      <c r="S907" s="7">
        <v>0</v>
      </c>
      <c r="T907" s="6">
        <v>5.0534407540062825</v>
      </c>
      <c r="U907" s="6">
        <v>0</v>
      </c>
    </row>
    <row r="908" spans="1:21" x14ac:dyDescent="0.3">
      <c r="A908" t="s">
        <v>21</v>
      </c>
      <c r="B908" t="s">
        <v>398</v>
      </c>
      <c r="C908" t="s">
        <v>158</v>
      </c>
      <c r="D908" t="s">
        <v>176</v>
      </c>
      <c r="E908" t="s">
        <v>25</v>
      </c>
      <c r="F908" t="s">
        <v>31</v>
      </c>
      <c r="G908" t="s">
        <v>516</v>
      </c>
      <c r="H908" t="s">
        <v>115</v>
      </c>
      <c r="I908" t="s">
        <v>905</v>
      </c>
      <c r="J908" t="s">
        <v>115</v>
      </c>
      <c r="K908" t="s">
        <v>29</v>
      </c>
      <c r="L908">
        <v>20</v>
      </c>
      <c r="N908" s="5">
        <v>0.19</v>
      </c>
      <c r="O908" t="s">
        <v>30</v>
      </c>
      <c r="P908" s="5">
        <v>0.163751853</v>
      </c>
      <c r="Q908" s="6">
        <v>797253.95279999997</v>
      </c>
      <c r="R908" s="7">
        <v>1.6816436668609289E-4</v>
      </c>
      <c r="S908" s="7">
        <v>0</v>
      </c>
      <c r="T908" s="6">
        <v>134.06970606059619</v>
      </c>
      <c r="U908" s="6">
        <v>0</v>
      </c>
    </row>
    <row r="909" spans="1:21" x14ac:dyDescent="0.3">
      <c r="A909" t="s">
        <v>21</v>
      </c>
      <c r="B909" t="s">
        <v>398</v>
      </c>
      <c r="C909" t="s">
        <v>158</v>
      </c>
      <c r="D909" t="s">
        <v>176</v>
      </c>
      <c r="E909" t="s">
        <v>25</v>
      </c>
      <c r="F909" t="s">
        <v>31</v>
      </c>
      <c r="G909" t="s">
        <v>517</v>
      </c>
      <c r="H909" t="s">
        <v>117</v>
      </c>
      <c r="I909" t="s">
        <v>906</v>
      </c>
      <c r="J909" t="s">
        <v>117</v>
      </c>
      <c r="K909" t="s">
        <v>29</v>
      </c>
      <c r="L909">
        <v>20</v>
      </c>
      <c r="N909" s="5">
        <v>0.14249999999999999</v>
      </c>
      <c r="O909" t="s">
        <v>30</v>
      </c>
      <c r="P909" s="5">
        <v>3.1809192999999999E-2</v>
      </c>
      <c r="Q909" s="6">
        <v>85024.1538</v>
      </c>
      <c r="R909" s="7">
        <v>2.7067690715493594E-4</v>
      </c>
      <c r="S909" s="7">
        <v>0</v>
      </c>
      <c r="T909" s="6">
        <v>23.014074984049593</v>
      </c>
      <c r="U909" s="6">
        <v>0</v>
      </c>
    </row>
    <row r="910" spans="1:21" x14ac:dyDescent="0.3">
      <c r="A910" t="s">
        <v>21</v>
      </c>
      <c r="B910" t="s">
        <v>398</v>
      </c>
      <c r="C910" t="s">
        <v>158</v>
      </c>
      <c r="D910" t="s">
        <v>176</v>
      </c>
      <c r="E910" t="s">
        <v>25</v>
      </c>
      <c r="F910" t="s">
        <v>31</v>
      </c>
      <c r="G910" t="s">
        <v>518</v>
      </c>
      <c r="H910" t="s">
        <v>119</v>
      </c>
      <c r="I910" t="s">
        <v>907</v>
      </c>
      <c r="J910" t="s">
        <v>119</v>
      </c>
      <c r="K910" t="s">
        <v>29</v>
      </c>
      <c r="L910">
        <v>20</v>
      </c>
      <c r="N910" s="5">
        <v>0.54</v>
      </c>
      <c r="O910" t="s">
        <v>30</v>
      </c>
      <c r="P910" s="5">
        <v>0.125</v>
      </c>
      <c r="Q910" s="6">
        <v>1632992.017</v>
      </c>
      <c r="R910" s="7">
        <v>6.1734118931197309E-4</v>
      </c>
      <c r="S910" s="7">
        <v>0</v>
      </c>
      <c r="T910" s="6">
        <v>1008.1132339117378</v>
      </c>
      <c r="U910" s="6">
        <v>0</v>
      </c>
    </row>
    <row r="911" spans="1:21" x14ac:dyDescent="0.3">
      <c r="A911" t="s">
        <v>21</v>
      </c>
      <c r="B911" t="s">
        <v>398</v>
      </c>
      <c r="C911" t="s">
        <v>158</v>
      </c>
      <c r="D911" t="s">
        <v>176</v>
      </c>
      <c r="E911" t="s">
        <v>25</v>
      </c>
      <c r="F911" t="s">
        <v>31</v>
      </c>
      <c r="G911" t="s">
        <v>519</v>
      </c>
      <c r="H911" t="s">
        <v>121</v>
      </c>
      <c r="I911" t="s">
        <v>121</v>
      </c>
      <c r="J911" t="s">
        <v>121</v>
      </c>
      <c r="K911" t="s">
        <v>29</v>
      </c>
      <c r="L911">
        <v>11</v>
      </c>
      <c r="N911" s="5">
        <v>0.65</v>
      </c>
      <c r="O911" t="s">
        <v>30</v>
      </c>
      <c r="P911" s="5">
        <v>0.12</v>
      </c>
      <c r="Q911" s="6">
        <v>1759639.628</v>
      </c>
      <c r="R911" s="7">
        <v>6.1734118931197298E-4</v>
      </c>
      <c r="S911" s="7">
        <v>0</v>
      </c>
      <c r="T911" s="6">
        <v>1086.2980207099977</v>
      </c>
      <c r="U911" s="6">
        <v>0</v>
      </c>
    </row>
    <row r="912" spans="1:21" x14ac:dyDescent="0.3">
      <c r="A912" t="s">
        <v>21</v>
      </c>
      <c r="B912" t="s">
        <v>398</v>
      </c>
      <c r="C912" t="s">
        <v>158</v>
      </c>
      <c r="D912" t="s">
        <v>176</v>
      </c>
      <c r="E912" t="s">
        <v>25</v>
      </c>
      <c r="F912" t="s">
        <v>31</v>
      </c>
      <c r="G912" t="s">
        <v>520</v>
      </c>
      <c r="H912" t="s">
        <v>123</v>
      </c>
      <c r="I912" t="s">
        <v>123</v>
      </c>
      <c r="J912" t="s">
        <v>123</v>
      </c>
      <c r="K912" t="s">
        <v>29</v>
      </c>
      <c r="L912">
        <v>15</v>
      </c>
      <c r="N912" s="5">
        <v>0</v>
      </c>
      <c r="O912" t="s">
        <v>30</v>
      </c>
      <c r="P912" s="5">
        <v>2.0452499999999998E-2</v>
      </c>
      <c r="Q912" s="6">
        <v>0</v>
      </c>
      <c r="R912" s="7">
        <v>6.1734118931197298E-4</v>
      </c>
      <c r="S912" s="7">
        <v>0</v>
      </c>
      <c r="T912" s="6">
        <v>0</v>
      </c>
      <c r="U912" s="6">
        <v>0</v>
      </c>
    </row>
    <row r="913" spans="1:21" x14ac:dyDescent="0.3">
      <c r="A913" t="s">
        <v>21</v>
      </c>
      <c r="B913" t="s">
        <v>398</v>
      </c>
      <c r="C913" t="s">
        <v>158</v>
      </c>
      <c r="D913" t="s">
        <v>176</v>
      </c>
      <c r="E913" t="s">
        <v>25</v>
      </c>
      <c r="F913" t="s">
        <v>31</v>
      </c>
      <c r="G913" t="s">
        <v>521</v>
      </c>
      <c r="H913" t="s">
        <v>207</v>
      </c>
      <c r="I913" t="s">
        <v>207</v>
      </c>
      <c r="J913" t="s">
        <v>207</v>
      </c>
      <c r="K913" t="s">
        <v>29</v>
      </c>
      <c r="L913">
        <v>2</v>
      </c>
      <c r="M913" t="s">
        <v>208</v>
      </c>
      <c r="N913" s="5">
        <v>0</v>
      </c>
      <c r="O913" t="s">
        <v>30</v>
      </c>
      <c r="P913" s="5">
        <v>0.05</v>
      </c>
      <c r="Q913" s="6">
        <v>0</v>
      </c>
      <c r="R913" s="7">
        <v>6.1734118931197298E-4</v>
      </c>
      <c r="S913" s="7">
        <v>0</v>
      </c>
      <c r="T913" s="6">
        <v>0</v>
      </c>
      <c r="U913" s="6">
        <v>0</v>
      </c>
    </row>
    <row r="914" spans="1:21" x14ac:dyDescent="0.3">
      <c r="A914" t="s">
        <v>21</v>
      </c>
      <c r="B914" t="s">
        <v>398</v>
      </c>
      <c r="C914" t="s">
        <v>158</v>
      </c>
      <c r="D914" t="s">
        <v>176</v>
      </c>
      <c r="E914" t="s">
        <v>25</v>
      </c>
      <c r="F914" t="s">
        <v>31</v>
      </c>
      <c r="G914" t="s">
        <v>522</v>
      </c>
      <c r="H914" t="s">
        <v>125</v>
      </c>
      <c r="I914" t="s">
        <v>908</v>
      </c>
      <c r="J914" t="s">
        <v>125</v>
      </c>
      <c r="K914" t="s">
        <v>29</v>
      </c>
      <c r="L914">
        <v>20</v>
      </c>
      <c r="N914" s="5">
        <v>3.9038694999999998E-2</v>
      </c>
      <c r="O914" t="s">
        <v>30</v>
      </c>
      <c r="P914" s="5">
        <v>2.0147419999999999E-2</v>
      </c>
      <c r="Q914" s="6">
        <v>14631.14256</v>
      </c>
      <c r="R914" s="7">
        <v>6.2655412986670146E-4</v>
      </c>
      <c r="S914" s="7">
        <v>0</v>
      </c>
      <c r="T914" s="6">
        <v>9.167202795636463</v>
      </c>
      <c r="U914" s="6">
        <v>0</v>
      </c>
    </row>
    <row r="915" spans="1:21" x14ac:dyDescent="0.3">
      <c r="A915" t="s">
        <v>21</v>
      </c>
      <c r="B915" t="s">
        <v>398</v>
      </c>
      <c r="C915" t="s">
        <v>158</v>
      </c>
      <c r="D915" t="s">
        <v>176</v>
      </c>
      <c r="E915" t="s">
        <v>25</v>
      </c>
      <c r="F915" t="s">
        <v>31</v>
      </c>
      <c r="G915" t="s">
        <v>523</v>
      </c>
      <c r="H915" t="s">
        <v>127</v>
      </c>
      <c r="I915" t="s">
        <v>909</v>
      </c>
      <c r="J915" t="s">
        <v>127</v>
      </c>
      <c r="K915" t="s">
        <v>29</v>
      </c>
      <c r="L915">
        <v>20</v>
      </c>
      <c r="N915" s="5">
        <v>1.6251060000000001E-2</v>
      </c>
      <c r="O915" t="s">
        <v>30</v>
      </c>
      <c r="P915" s="5">
        <v>0.36067226899999999</v>
      </c>
      <c r="Q915" s="6">
        <v>214877.5135</v>
      </c>
      <c r="R915" s="7">
        <v>4.5518301708258357E-4</v>
      </c>
      <c r="S915" s="7">
        <v>0</v>
      </c>
      <c r="T915" s="6">
        <v>97.808594898133578</v>
      </c>
      <c r="U915" s="6">
        <v>0</v>
      </c>
    </row>
    <row r="916" spans="1:21" x14ac:dyDescent="0.3">
      <c r="A916" t="s">
        <v>21</v>
      </c>
      <c r="B916" t="s">
        <v>398</v>
      </c>
      <c r="C916" t="s">
        <v>158</v>
      </c>
      <c r="D916" t="s">
        <v>176</v>
      </c>
      <c r="E916" t="s">
        <v>25</v>
      </c>
      <c r="F916" t="s">
        <v>31</v>
      </c>
      <c r="G916" t="s">
        <v>524</v>
      </c>
      <c r="H916" t="s">
        <v>129</v>
      </c>
      <c r="I916" t="s">
        <v>910</v>
      </c>
      <c r="J916" t="s">
        <v>129</v>
      </c>
      <c r="K916" t="s">
        <v>29</v>
      </c>
      <c r="L916">
        <v>20</v>
      </c>
      <c r="N916" s="5">
        <v>6.3605939999999998E-3</v>
      </c>
      <c r="O916" t="s">
        <v>30</v>
      </c>
      <c r="P916" s="5">
        <v>6.8107092999999994E-2</v>
      </c>
      <c r="Q916" s="6">
        <v>8562.9047699999992</v>
      </c>
      <c r="R916" s="7">
        <v>6.282286064153345E-4</v>
      </c>
      <c r="S916" s="7">
        <v>0</v>
      </c>
      <c r="T916" s="6">
        <v>5.3794617305243202</v>
      </c>
      <c r="U916" s="6">
        <v>0</v>
      </c>
    </row>
    <row r="917" spans="1:21" x14ac:dyDescent="0.3">
      <c r="A917" t="s">
        <v>21</v>
      </c>
      <c r="B917" t="s">
        <v>398</v>
      </c>
      <c r="C917" t="s">
        <v>158</v>
      </c>
      <c r="D917" t="s">
        <v>176</v>
      </c>
      <c r="E917" t="s">
        <v>25</v>
      </c>
      <c r="F917" t="s">
        <v>31</v>
      </c>
      <c r="G917" t="s">
        <v>525</v>
      </c>
      <c r="H917" t="s">
        <v>131</v>
      </c>
      <c r="I917" t="s">
        <v>911</v>
      </c>
      <c r="J917" t="s">
        <v>131</v>
      </c>
      <c r="K917" t="s">
        <v>29</v>
      </c>
      <c r="L917">
        <v>20</v>
      </c>
      <c r="N917" s="5">
        <v>1.5789569E-2</v>
      </c>
      <c r="O917" t="s">
        <v>30</v>
      </c>
      <c r="P917" s="5">
        <v>0.12588968</v>
      </c>
      <c r="Q917" s="6">
        <v>48184.21974</v>
      </c>
      <c r="R917" s="7">
        <v>6.2338388405654697E-4</v>
      </c>
      <c r="S917" s="7">
        <v>0</v>
      </c>
      <c r="T917" s="6">
        <v>30.037266051755342</v>
      </c>
      <c r="U917" s="6">
        <v>0</v>
      </c>
    </row>
    <row r="918" spans="1:21" x14ac:dyDescent="0.3">
      <c r="A918" t="s">
        <v>21</v>
      </c>
      <c r="B918" t="s">
        <v>398</v>
      </c>
      <c r="C918" t="s">
        <v>158</v>
      </c>
      <c r="D918" t="s">
        <v>176</v>
      </c>
      <c r="E918" t="s">
        <v>25</v>
      </c>
      <c r="F918" t="s">
        <v>31</v>
      </c>
      <c r="G918" t="s">
        <v>526</v>
      </c>
      <c r="H918" t="s">
        <v>157</v>
      </c>
      <c r="I918" t="s">
        <v>912</v>
      </c>
      <c r="J918" t="s">
        <v>157</v>
      </c>
      <c r="K918" t="s">
        <v>29</v>
      </c>
      <c r="L918">
        <v>11</v>
      </c>
      <c r="N918" s="5">
        <v>0.52</v>
      </c>
      <c r="O918" t="s">
        <v>30</v>
      </c>
      <c r="P918" s="5">
        <v>0.09</v>
      </c>
      <c r="Q918" s="6">
        <v>972507.87930000003</v>
      </c>
      <c r="R918" s="7">
        <v>6.1734118931197298E-4</v>
      </c>
      <c r="S918" s="7">
        <v>0</v>
      </c>
      <c r="T918" s="6">
        <v>600.36917082232674</v>
      </c>
      <c r="U918" s="6">
        <v>0</v>
      </c>
    </row>
    <row r="919" spans="1:21" x14ac:dyDescent="0.3">
      <c r="A919" t="s">
        <v>21</v>
      </c>
      <c r="B919" t="s">
        <v>398</v>
      </c>
      <c r="C919" t="s">
        <v>158</v>
      </c>
      <c r="D919" t="s">
        <v>176</v>
      </c>
      <c r="E919" t="s">
        <v>25</v>
      </c>
      <c r="F919" t="s">
        <v>41</v>
      </c>
      <c r="G919" t="s">
        <v>595</v>
      </c>
      <c r="H919" t="s">
        <v>306</v>
      </c>
      <c r="I919" t="s">
        <v>922</v>
      </c>
      <c r="J919" t="s">
        <v>306</v>
      </c>
      <c r="K919" t="s">
        <v>44</v>
      </c>
      <c r="L919">
        <v>22</v>
      </c>
      <c r="M919" t="s">
        <v>176</v>
      </c>
      <c r="N919" s="5">
        <v>2.9924775000000001E-2</v>
      </c>
      <c r="O919" t="s">
        <v>30</v>
      </c>
      <c r="P919" s="5">
        <v>6.6666666999999999E-2</v>
      </c>
      <c r="Q919" s="6">
        <v>39416.910799999998</v>
      </c>
      <c r="R919" s="7">
        <v>1.1500858738017238E-3</v>
      </c>
      <c r="S919" s="7">
        <v>0</v>
      </c>
      <c r="T919" s="6">
        <v>45.332832299982599</v>
      </c>
      <c r="U919" s="6">
        <v>0</v>
      </c>
    </row>
    <row r="920" spans="1:21" x14ac:dyDescent="0.3">
      <c r="A920" t="s">
        <v>21</v>
      </c>
      <c r="B920" t="s">
        <v>398</v>
      </c>
      <c r="C920" t="s">
        <v>158</v>
      </c>
      <c r="D920" t="s">
        <v>176</v>
      </c>
      <c r="E920" t="s">
        <v>25</v>
      </c>
      <c r="F920" t="s">
        <v>41</v>
      </c>
      <c r="G920" t="s">
        <v>596</v>
      </c>
      <c r="H920" t="s">
        <v>308</v>
      </c>
      <c r="I920" t="s">
        <v>923</v>
      </c>
      <c r="J920" t="s">
        <v>308</v>
      </c>
      <c r="K920" t="s">
        <v>44</v>
      </c>
      <c r="L920">
        <v>15</v>
      </c>
      <c r="M920" t="s">
        <v>176</v>
      </c>
      <c r="N920" s="5">
        <v>0.32003999999999999</v>
      </c>
      <c r="O920" t="s">
        <v>30</v>
      </c>
      <c r="P920" s="5">
        <v>0.33333333300000001</v>
      </c>
      <c r="Q920" s="6">
        <v>3888002.2680000002</v>
      </c>
      <c r="R920" s="7">
        <v>4.2628536593976546E-4</v>
      </c>
      <c r="S920" s="7">
        <v>0</v>
      </c>
      <c r="T920" s="6">
        <v>1657.3984695890181</v>
      </c>
      <c r="U920" s="6">
        <v>0</v>
      </c>
    </row>
    <row r="921" spans="1:21" x14ac:dyDescent="0.3">
      <c r="A921" t="s">
        <v>21</v>
      </c>
      <c r="B921" t="s">
        <v>398</v>
      </c>
      <c r="C921" t="s">
        <v>158</v>
      </c>
      <c r="D921" t="s">
        <v>176</v>
      </c>
      <c r="E921" t="s">
        <v>25</v>
      </c>
      <c r="F921" t="s">
        <v>41</v>
      </c>
      <c r="G921" t="s">
        <v>597</v>
      </c>
      <c r="H921" t="s">
        <v>310</v>
      </c>
      <c r="I921" t="s">
        <v>310</v>
      </c>
      <c r="J921" t="s">
        <v>310</v>
      </c>
      <c r="K921" t="s">
        <v>44</v>
      </c>
      <c r="L921">
        <v>15</v>
      </c>
      <c r="M921" t="s">
        <v>176</v>
      </c>
      <c r="N921" s="5">
        <v>0.59</v>
      </c>
      <c r="O921" t="s">
        <v>30</v>
      </c>
      <c r="P921" s="5">
        <v>0.33333333300000001</v>
      </c>
      <c r="Q921" s="6">
        <v>6402967.773</v>
      </c>
      <c r="R921" s="7">
        <v>4.2628536593976546E-4</v>
      </c>
      <c r="S921" s="7">
        <v>0</v>
      </c>
      <c r="T921" s="6">
        <v>2729.4914602138301</v>
      </c>
      <c r="U921" s="6">
        <v>0</v>
      </c>
    </row>
    <row r="922" spans="1:21" x14ac:dyDescent="0.3">
      <c r="A922" t="s">
        <v>21</v>
      </c>
      <c r="B922" t="s">
        <v>398</v>
      </c>
      <c r="C922" t="s">
        <v>158</v>
      </c>
      <c r="D922" t="s">
        <v>176</v>
      </c>
      <c r="E922" t="s">
        <v>25</v>
      </c>
      <c r="F922" t="s">
        <v>41</v>
      </c>
      <c r="G922" t="s">
        <v>598</v>
      </c>
      <c r="H922" t="s">
        <v>317</v>
      </c>
      <c r="I922" t="s">
        <v>317</v>
      </c>
      <c r="J922" t="s">
        <v>317</v>
      </c>
      <c r="K922" t="s">
        <v>44</v>
      </c>
      <c r="L922">
        <v>15</v>
      </c>
      <c r="M922" t="s">
        <v>176</v>
      </c>
      <c r="N922" s="5">
        <v>0</v>
      </c>
      <c r="O922" t="s">
        <v>30</v>
      </c>
      <c r="P922" s="5">
        <v>0.222222222</v>
      </c>
      <c r="Q922" s="6">
        <v>0</v>
      </c>
      <c r="R922" s="7">
        <v>4.3167114140341692E-4</v>
      </c>
      <c r="S922" s="7">
        <v>0</v>
      </c>
      <c r="T922" s="6">
        <v>0</v>
      </c>
      <c r="U922" s="6">
        <v>0</v>
      </c>
    </row>
    <row r="923" spans="1:21" x14ac:dyDescent="0.3">
      <c r="A923" t="s">
        <v>21</v>
      </c>
      <c r="B923" t="s">
        <v>398</v>
      </c>
      <c r="C923" t="s">
        <v>158</v>
      </c>
      <c r="D923" t="s">
        <v>176</v>
      </c>
      <c r="E923" t="s">
        <v>25</v>
      </c>
      <c r="F923" t="s">
        <v>41</v>
      </c>
      <c r="G923" t="s">
        <v>599</v>
      </c>
      <c r="H923" t="s">
        <v>319</v>
      </c>
      <c r="I923" t="s">
        <v>319</v>
      </c>
      <c r="J923" t="s">
        <v>319</v>
      </c>
      <c r="K923" t="s">
        <v>44</v>
      </c>
      <c r="L923">
        <v>15</v>
      </c>
      <c r="M923" t="s">
        <v>176</v>
      </c>
      <c r="N923" s="5">
        <v>0</v>
      </c>
      <c r="O923" t="s">
        <v>30</v>
      </c>
      <c r="P923" s="5">
        <v>0.17647058800000001</v>
      </c>
      <c r="Q923" s="6">
        <v>0</v>
      </c>
      <c r="R923" s="7">
        <v>4.7476274636969635E-4</v>
      </c>
      <c r="S923" s="7">
        <v>0</v>
      </c>
      <c r="T923" s="6">
        <v>0</v>
      </c>
      <c r="U923" s="6">
        <v>0</v>
      </c>
    </row>
    <row r="924" spans="1:21" x14ac:dyDescent="0.3">
      <c r="A924" t="s">
        <v>21</v>
      </c>
      <c r="B924" t="s">
        <v>398</v>
      </c>
      <c r="C924" t="s">
        <v>158</v>
      </c>
      <c r="D924" t="s">
        <v>176</v>
      </c>
      <c r="E924" t="s">
        <v>25</v>
      </c>
      <c r="F924" t="s">
        <v>41</v>
      </c>
      <c r="G924" t="s">
        <v>600</v>
      </c>
      <c r="H924" t="s">
        <v>321</v>
      </c>
      <c r="I924" t="s">
        <v>321</v>
      </c>
      <c r="J924" t="s">
        <v>321</v>
      </c>
      <c r="K924" t="s">
        <v>44</v>
      </c>
      <c r="L924">
        <v>15</v>
      </c>
      <c r="M924" t="s">
        <v>176</v>
      </c>
      <c r="N924" s="5">
        <v>0</v>
      </c>
      <c r="O924" t="s">
        <v>30</v>
      </c>
      <c r="P924" s="5">
        <v>0.125</v>
      </c>
      <c r="Q924" s="6">
        <v>0</v>
      </c>
      <c r="R924" s="7">
        <v>4.5739982861771561E-4</v>
      </c>
      <c r="S924" s="7">
        <v>0</v>
      </c>
      <c r="T924" s="6">
        <v>0</v>
      </c>
      <c r="U924" s="6">
        <v>0</v>
      </c>
    </row>
    <row r="925" spans="1:21" x14ac:dyDescent="0.3">
      <c r="A925" t="s">
        <v>21</v>
      </c>
      <c r="B925" t="s">
        <v>398</v>
      </c>
      <c r="C925" t="s">
        <v>158</v>
      </c>
      <c r="D925" t="s">
        <v>176</v>
      </c>
      <c r="E925" t="s">
        <v>25</v>
      </c>
      <c r="F925" t="s">
        <v>41</v>
      </c>
      <c r="G925" t="s">
        <v>601</v>
      </c>
      <c r="H925" t="s">
        <v>323</v>
      </c>
      <c r="I925" t="s">
        <v>323</v>
      </c>
      <c r="J925" t="s">
        <v>323</v>
      </c>
      <c r="K925" t="s">
        <v>44</v>
      </c>
      <c r="L925">
        <v>15</v>
      </c>
      <c r="M925" t="s">
        <v>176</v>
      </c>
      <c r="N925" s="5">
        <v>0</v>
      </c>
      <c r="O925" t="s">
        <v>30</v>
      </c>
      <c r="P925" s="5">
        <v>6.6666666999999999E-2</v>
      </c>
      <c r="Q925" s="6">
        <v>0</v>
      </c>
      <c r="R925" s="7">
        <v>4.0835654970543711E-4</v>
      </c>
      <c r="S925" s="7">
        <v>0</v>
      </c>
      <c r="T925" s="6">
        <v>0</v>
      </c>
      <c r="U925" s="6">
        <v>0</v>
      </c>
    </row>
    <row r="926" spans="1:21" x14ac:dyDescent="0.3">
      <c r="A926" t="s">
        <v>21</v>
      </c>
      <c r="B926" t="s">
        <v>398</v>
      </c>
      <c r="C926" t="s">
        <v>158</v>
      </c>
      <c r="D926" t="s">
        <v>176</v>
      </c>
      <c r="E926" t="s">
        <v>25</v>
      </c>
      <c r="F926" t="s">
        <v>41</v>
      </c>
      <c r="G926" t="s">
        <v>602</v>
      </c>
      <c r="H926" t="s">
        <v>312</v>
      </c>
      <c r="I926" t="s">
        <v>924</v>
      </c>
      <c r="J926" t="s">
        <v>312</v>
      </c>
      <c r="K926" t="s">
        <v>44</v>
      </c>
      <c r="L926">
        <v>15</v>
      </c>
      <c r="M926" t="s">
        <v>176</v>
      </c>
      <c r="N926" s="5">
        <v>0</v>
      </c>
      <c r="O926" t="s">
        <v>30</v>
      </c>
      <c r="P926" s="5">
        <v>0</v>
      </c>
      <c r="Q926" s="6">
        <v>0</v>
      </c>
      <c r="R926" s="7">
        <v>0</v>
      </c>
      <c r="S926" s="7">
        <v>0</v>
      </c>
      <c r="T926" s="6">
        <v>0</v>
      </c>
      <c r="U926" s="6">
        <v>0</v>
      </c>
    </row>
    <row r="927" spans="1:21" x14ac:dyDescent="0.3">
      <c r="A927" t="s">
        <v>21</v>
      </c>
      <c r="B927" t="s">
        <v>398</v>
      </c>
      <c r="C927" t="s">
        <v>158</v>
      </c>
      <c r="D927" t="s">
        <v>176</v>
      </c>
      <c r="E927" t="s">
        <v>25</v>
      </c>
      <c r="F927" t="s">
        <v>26</v>
      </c>
      <c r="G927" t="s">
        <v>603</v>
      </c>
      <c r="H927" t="s">
        <v>306</v>
      </c>
      <c r="I927" t="s">
        <v>922</v>
      </c>
      <c r="J927" t="s">
        <v>306</v>
      </c>
      <c r="K927" t="s">
        <v>44</v>
      </c>
      <c r="L927">
        <v>22</v>
      </c>
      <c r="M927" t="s">
        <v>176</v>
      </c>
      <c r="N927" s="5">
        <v>2.9924775000000001E-2</v>
      </c>
      <c r="O927" t="s">
        <v>30</v>
      </c>
      <c r="P927" s="5">
        <v>6.6666666999999999E-2</v>
      </c>
      <c r="Q927" s="6">
        <v>511.0932578</v>
      </c>
      <c r="R927" s="7">
        <v>1.1500858738017238E-3</v>
      </c>
      <c r="S927" s="7">
        <v>0</v>
      </c>
      <c r="T927" s="6">
        <v>0.58780113599108275</v>
      </c>
      <c r="U927" s="6">
        <v>0</v>
      </c>
    </row>
    <row r="928" spans="1:21" x14ac:dyDescent="0.3">
      <c r="A928" t="s">
        <v>21</v>
      </c>
      <c r="B928" t="s">
        <v>398</v>
      </c>
      <c r="C928" t="s">
        <v>158</v>
      </c>
      <c r="D928" t="s">
        <v>176</v>
      </c>
      <c r="E928" t="s">
        <v>25</v>
      </c>
      <c r="F928" t="s">
        <v>26</v>
      </c>
      <c r="G928" t="s">
        <v>604</v>
      </c>
      <c r="H928" t="s">
        <v>308</v>
      </c>
      <c r="I928" t="s">
        <v>923</v>
      </c>
      <c r="J928" t="s">
        <v>308</v>
      </c>
      <c r="K928" t="s">
        <v>44</v>
      </c>
      <c r="L928">
        <v>15</v>
      </c>
      <c r="M928" t="s">
        <v>176</v>
      </c>
      <c r="N928" s="5">
        <v>0.32003999999999999</v>
      </c>
      <c r="O928" t="s">
        <v>30</v>
      </c>
      <c r="P928" s="5">
        <v>0.33333333300000001</v>
      </c>
      <c r="Q928" s="6">
        <v>43189.876609999999</v>
      </c>
      <c r="R928" s="7">
        <v>4.2628536593976546E-4</v>
      </c>
      <c r="S928" s="7">
        <v>0</v>
      </c>
      <c r="T928" s="6">
        <v>18.411212355587168</v>
      </c>
      <c r="U928" s="6">
        <v>0</v>
      </c>
    </row>
    <row r="929" spans="1:21" x14ac:dyDescent="0.3">
      <c r="A929" t="s">
        <v>21</v>
      </c>
      <c r="B929" t="s">
        <v>398</v>
      </c>
      <c r="C929" t="s">
        <v>158</v>
      </c>
      <c r="D929" t="s">
        <v>176</v>
      </c>
      <c r="E929" t="s">
        <v>25</v>
      </c>
      <c r="F929" t="s">
        <v>26</v>
      </c>
      <c r="G929" t="s">
        <v>605</v>
      </c>
      <c r="H929" t="s">
        <v>310</v>
      </c>
      <c r="I929" t="s">
        <v>310</v>
      </c>
      <c r="J929" t="s">
        <v>310</v>
      </c>
      <c r="K929" t="s">
        <v>44</v>
      </c>
      <c r="L929">
        <v>15</v>
      </c>
      <c r="M929" t="s">
        <v>176</v>
      </c>
      <c r="N929" s="5">
        <v>0.59</v>
      </c>
      <c r="O929" t="s">
        <v>30</v>
      </c>
      <c r="P929" s="5">
        <v>0.33333333300000001</v>
      </c>
      <c r="Q929" s="6">
        <v>71127.373259999993</v>
      </c>
      <c r="R929" s="7">
        <v>4.2628536593976546E-4</v>
      </c>
      <c r="S929" s="7">
        <v>0</v>
      </c>
      <c r="T929" s="6">
        <v>30.320558338473386</v>
      </c>
      <c r="U929" s="6">
        <v>0</v>
      </c>
    </row>
    <row r="930" spans="1:21" x14ac:dyDescent="0.3">
      <c r="A930" t="s">
        <v>21</v>
      </c>
      <c r="B930" t="s">
        <v>398</v>
      </c>
      <c r="C930" t="s">
        <v>158</v>
      </c>
      <c r="D930" t="s">
        <v>176</v>
      </c>
      <c r="E930" t="s">
        <v>25</v>
      </c>
      <c r="F930" t="s">
        <v>26</v>
      </c>
      <c r="G930" t="s">
        <v>606</v>
      </c>
      <c r="H930" t="s">
        <v>317</v>
      </c>
      <c r="I930" t="s">
        <v>317</v>
      </c>
      <c r="J930" t="s">
        <v>317</v>
      </c>
      <c r="K930" t="s">
        <v>44</v>
      </c>
      <c r="L930">
        <v>15</v>
      </c>
      <c r="M930" t="s">
        <v>176</v>
      </c>
      <c r="N930" s="5">
        <v>0</v>
      </c>
      <c r="O930" t="s">
        <v>30</v>
      </c>
      <c r="P930" s="5">
        <v>0.222222222</v>
      </c>
      <c r="Q930" s="6">
        <v>0</v>
      </c>
      <c r="R930" s="7">
        <v>4.3167114140341692E-4</v>
      </c>
      <c r="S930" s="7">
        <v>0</v>
      </c>
      <c r="T930" s="6">
        <v>0</v>
      </c>
      <c r="U930" s="6">
        <v>0</v>
      </c>
    </row>
    <row r="931" spans="1:21" x14ac:dyDescent="0.3">
      <c r="A931" t="s">
        <v>21</v>
      </c>
      <c r="B931" t="s">
        <v>398</v>
      </c>
      <c r="C931" t="s">
        <v>158</v>
      </c>
      <c r="D931" t="s">
        <v>176</v>
      </c>
      <c r="E931" t="s">
        <v>25</v>
      </c>
      <c r="F931" t="s">
        <v>26</v>
      </c>
      <c r="G931" t="s">
        <v>607</v>
      </c>
      <c r="H931" t="s">
        <v>319</v>
      </c>
      <c r="I931" t="s">
        <v>319</v>
      </c>
      <c r="J931" t="s">
        <v>319</v>
      </c>
      <c r="K931" t="s">
        <v>44</v>
      </c>
      <c r="L931">
        <v>15</v>
      </c>
      <c r="M931" t="s">
        <v>176</v>
      </c>
      <c r="N931" s="5">
        <v>0</v>
      </c>
      <c r="O931" t="s">
        <v>30</v>
      </c>
      <c r="P931" s="5">
        <v>0.17647058800000001</v>
      </c>
      <c r="Q931" s="6">
        <v>0</v>
      </c>
      <c r="R931" s="7">
        <v>4.7476274636969635E-4</v>
      </c>
      <c r="S931" s="7">
        <v>0</v>
      </c>
      <c r="T931" s="6">
        <v>0</v>
      </c>
      <c r="U931" s="6">
        <v>0</v>
      </c>
    </row>
    <row r="932" spans="1:21" x14ac:dyDescent="0.3">
      <c r="A932" t="s">
        <v>21</v>
      </c>
      <c r="B932" t="s">
        <v>398</v>
      </c>
      <c r="C932" t="s">
        <v>158</v>
      </c>
      <c r="D932" t="s">
        <v>176</v>
      </c>
      <c r="E932" t="s">
        <v>25</v>
      </c>
      <c r="F932" t="s">
        <v>26</v>
      </c>
      <c r="G932" t="s">
        <v>608</v>
      </c>
      <c r="H932" t="s">
        <v>321</v>
      </c>
      <c r="I932" t="s">
        <v>321</v>
      </c>
      <c r="J932" t="s">
        <v>321</v>
      </c>
      <c r="K932" t="s">
        <v>44</v>
      </c>
      <c r="L932">
        <v>15</v>
      </c>
      <c r="M932" t="s">
        <v>176</v>
      </c>
      <c r="N932" s="5">
        <v>0</v>
      </c>
      <c r="O932" t="s">
        <v>30</v>
      </c>
      <c r="P932" s="5">
        <v>0.125</v>
      </c>
      <c r="Q932" s="6">
        <v>0</v>
      </c>
      <c r="R932" s="7">
        <v>4.5739982861771561E-4</v>
      </c>
      <c r="S932" s="7">
        <v>0</v>
      </c>
      <c r="T932" s="6">
        <v>0</v>
      </c>
      <c r="U932" s="6">
        <v>0</v>
      </c>
    </row>
    <row r="933" spans="1:21" x14ac:dyDescent="0.3">
      <c r="A933" t="s">
        <v>21</v>
      </c>
      <c r="B933" t="s">
        <v>398</v>
      </c>
      <c r="C933" t="s">
        <v>158</v>
      </c>
      <c r="D933" t="s">
        <v>176</v>
      </c>
      <c r="E933" t="s">
        <v>25</v>
      </c>
      <c r="F933" t="s">
        <v>26</v>
      </c>
      <c r="G933" t="s">
        <v>609</v>
      </c>
      <c r="H933" t="s">
        <v>323</v>
      </c>
      <c r="I933" t="s">
        <v>323</v>
      </c>
      <c r="J933" t="s">
        <v>323</v>
      </c>
      <c r="K933" t="s">
        <v>44</v>
      </c>
      <c r="L933">
        <v>15</v>
      </c>
      <c r="M933" t="s">
        <v>176</v>
      </c>
      <c r="N933" s="5">
        <v>0</v>
      </c>
      <c r="O933" t="s">
        <v>30</v>
      </c>
      <c r="P933" s="5">
        <v>6.6666666999999999E-2</v>
      </c>
      <c r="Q933" s="6">
        <v>0</v>
      </c>
      <c r="R933" s="7">
        <v>4.0835654970543711E-4</v>
      </c>
      <c r="S933" s="7">
        <v>0</v>
      </c>
      <c r="T933" s="6">
        <v>0</v>
      </c>
      <c r="U933" s="6">
        <v>0</v>
      </c>
    </row>
    <row r="934" spans="1:21" x14ac:dyDescent="0.3">
      <c r="A934" t="s">
        <v>21</v>
      </c>
      <c r="B934" t="s">
        <v>398</v>
      </c>
      <c r="C934" t="s">
        <v>46</v>
      </c>
      <c r="D934" t="s">
        <v>334</v>
      </c>
      <c r="E934" t="s">
        <v>25</v>
      </c>
      <c r="F934" t="s">
        <v>26</v>
      </c>
      <c r="G934" t="s">
        <v>407</v>
      </c>
      <c r="H934" t="s">
        <v>28</v>
      </c>
      <c r="I934" t="s">
        <v>28</v>
      </c>
      <c r="J934" t="s">
        <v>28</v>
      </c>
      <c r="K934" t="s">
        <v>29</v>
      </c>
      <c r="L934">
        <v>20</v>
      </c>
      <c r="N934" s="5">
        <v>0</v>
      </c>
      <c r="O934" t="s">
        <v>30</v>
      </c>
      <c r="P934" s="5">
        <v>0.3</v>
      </c>
      <c r="Q934" s="6">
        <v>0</v>
      </c>
      <c r="R934" s="7">
        <v>3.6816310603171587E-4</v>
      </c>
      <c r="S934" s="7">
        <v>1.1165464820805937E-4</v>
      </c>
      <c r="T934" s="6">
        <v>0</v>
      </c>
      <c r="U934" s="6">
        <v>0</v>
      </c>
    </row>
    <row r="935" spans="1:21" x14ac:dyDescent="0.3">
      <c r="A935" t="s">
        <v>21</v>
      </c>
      <c r="B935" t="s">
        <v>398</v>
      </c>
      <c r="C935" t="s">
        <v>46</v>
      </c>
      <c r="D935" t="s">
        <v>334</v>
      </c>
      <c r="E935" t="s">
        <v>25</v>
      </c>
      <c r="F935" t="s">
        <v>26</v>
      </c>
      <c r="G935" t="s">
        <v>408</v>
      </c>
      <c r="H935" t="s">
        <v>50</v>
      </c>
      <c r="I935" t="s">
        <v>50</v>
      </c>
      <c r="J935" t="s">
        <v>50</v>
      </c>
      <c r="K935" t="s">
        <v>29</v>
      </c>
      <c r="L935">
        <v>7</v>
      </c>
      <c r="N935" s="5">
        <v>0.45</v>
      </c>
      <c r="O935" t="s">
        <v>30</v>
      </c>
      <c r="P935" s="5">
        <v>0.05</v>
      </c>
      <c r="Q935" s="6">
        <v>0</v>
      </c>
      <c r="R935" s="7">
        <v>0</v>
      </c>
      <c r="S935" s="7">
        <v>0</v>
      </c>
      <c r="T935" s="6">
        <v>0</v>
      </c>
      <c r="U935" s="6">
        <v>0</v>
      </c>
    </row>
    <row r="936" spans="1:21" x14ac:dyDescent="0.3">
      <c r="A936" t="s">
        <v>21</v>
      </c>
      <c r="B936" t="s">
        <v>398</v>
      </c>
      <c r="C936" t="s">
        <v>46</v>
      </c>
      <c r="D936" t="s">
        <v>334</v>
      </c>
      <c r="E936" t="s">
        <v>25</v>
      </c>
      <c r="F936" t="s">
        <v>26</v>
      </c>
      <c r="G936" t="s">
        <v>409</v>
      </c>
      <c r="H936" t="s">
        <v>52</v>
      </c>
      <c r="I936" t="s">
        <v>899</v>
      </c>
      <c r="J936" t="s">
        <v>52</v>
      </c>
      <c r="K936" t="s">
        <v>29</v>
      </c>
      <c r="L936">
        <v>4</v>
      </c>
      <c r="N936" s="5">
        <v>9.1773810000000001E-3</v>
      </c>
      <c r="O936" t="s">
        <v>30</v>
      </c>
      <c r="P936" s="5">
        <v>2.2117642999999999E-2</v>
      </c>
      <c r="Q936" s="6">
        <v>0</v>
      </c>
      <c r="R936" s="7">
        <v>9.0070861659047996E-5</v>
      </c>
      <c r="S936" s="7">
        <v>1.9388653162790906E-4</v>
      </c>
      <c r="T936" s="6">
        <v>0</v>
      </c>
      <c r="U936" s="6">
        <v>0</v>
      </c>
    </row>
    <row r="937" spans="1:21" x14ac:dyDescent="0.3">
      <c r="A937" t="s">
        <v>21</v>
      </c>
      <c r="B937" t="s">
        <v>398</v>
      </c>
      <c r="C937" t="s">
        <v>46</v>
      </c>
      <c r="D937" t="s">
        <v>334</v>
      </c>
      <c r="E937" t="s">
        <v>25</v>
      </c>
      <c r="F937" t="s">
        <v>26</v>
      </c>
      <c r="G937" t="s">
        <v>410</v>
      </c>
      <c r="H937" t="s">
        <v>54</v>
      </c>
      <c r="I937" t="s">
        <v>54</v>
      </c>
      <c r="J937" t="s">
        <v>54</v>
      </c>
      <c r="K937" t="s">
        <v>29</v>
      </c>
      <c r="L937">
        <v>7</v>
      </c>
      <c r="N937" s="5">
        <v>1.5822619E-2</v>
      </c>
      <c r="O937" t="s">
        <v>30</v>
      </c>
      <c r="P937" s="5">
        <v>0.15265677799999999</v>
      </c>
      <c r="Q937" s="6">
        <v>1.10538099</v>
      </c>
      <c r="R937" s="7">
        <v>9.0070861659047996E-5</v>
      </c>
      <c r="S937" s="7">
        <v>1.9388653162790906E-4</v>
      </c>
      <c r="T937" s="6">
        <v>9.9562618230831512E-5</v>
      </c>
      <c r="U937" s="6">
        <v>2.1431848627852444E-4</v>
      </c>
    </row>
    <row r="938" spans="1:21" x14ac:dyDescent="0.3">
      <c r="A938" t="s">
        <v>21</v>
      </c>
      <c r="B938" t="s">
        <v>398</v>
      </c>
      <c r="C938" t="s">
        <v>46</v>
      </c>
      <c r="D938" t="s">
        <v>334</v>
      </c>
      <c r="E938" t="s">
        <v>25</v>
      </c>
      <c r="F938" t="s">
        <v>26</v>
      </c>
      <c r="G938" t="s">
        <v>411</v>
      </c>
      <c r="H938" t="s">
        <v>56</v>
      </c>
      <c r="I938" t="s">
        <v>56</v>
      </c>
      <c r="J938" t="s">
        <v>56</v>
      </c>
      <c r="K938" t="s">
        <v>29</v>
      </c>
      <c r="L938">
        <v>10</v>
      </c>
      <c r="N938" s="5">
        <v>0.16</v>
      </c>
      <c r="O938" t="s">
        <v>30</v>
      </c>
      <c r="P938" s="5">
        <v>4.4027913000000002E-2</v>
      </c>
      <c r="Q938" s="6">
        <v>0</v>
      </c>
      <c r="R938" s="7">
        <v>9.0070861659047996E-5</v>
      </c>
      <c r="S938" s="7">
        <v>1.9388653162790906E-4</v>
      </c>
      <c r="T938" s="6">
        <v>0</v>
      </c>
      <c r="U938" s="6">
        <v>0</v>
      </c>
    </row>
    <row r="939" spans="1:21" x14ac:dyDescent="0.3">
      <c r="A939" t="s">
        <v>21</v>
      </c>
      <c r="B939" t="s">
        <v>398</v>
      </c>
      <c r="C939" t="s">
        <v>46</v>
      </c>
      <c r="D939" t="s">
        <v>334</v>
      </c>
      <c r="E939" t="s">
        <v>25</v>
      </c>
      <c r="F939" t="s">
        <v>26</v>
      </c>
      <c r="G939" t="s">
        <v>412</v>
      </c>
      <c r="H939" t="s">
        <v>58</v>
      </c>
      <c r="I939" t="s">
        <v>58</v>
      </c>
      <c r="J939" t="s">
        <v>58</v>
      </c>
      <c r="K939" t="s">
        <v>29</v>
      </c>
      <c r="L939">
        <v>9</v>
      </c>
      <c r="N939" s="5">
        <v>0.8</v>
      </c>
      <c r="O939" t="s">
        <v>30</v>
      </c>
      <c r="P939" s="5">
        <v>0.14020038000000001</v>
      </c>
      <c r="Q939" s="6">
        <v>51.204300979999999</v>
      </c>
      <c r="R939" s="7">
        <v>9.0070861659047996E-5</v>
      </c>
      <c r="S939" s="7">
        <v>1.9388653162790906E-4</v>
      </c>
      <c r="T939" s="6">
        <v>4.6120155099178359E-3</v>
      </c>
      <c r="U939" s="6">
        <v>9.9278243214437449E-3</v>
      </c>
    </row>
    <row r="940" spans="1:21" x14ac:dyDescent="0.3">
      <c r="A940" t="s">
        <v>21</v>
      </c>
      <c r="B940" t="s">
        <v>398</v>
      </c>
      <c r="C940" t="s">
        <v>46</v>
      </c>
      <c r="D940" t="s">
        <v>334</v>
      </c>
      <c r="E940" t="s">
        <v>25</v>
      </c>
      <c r="F940" t="s">
        <v>26</v>
      </c>
      <c r="G940" t="s">
        <v>413</v>
      </c>
      <c r="H940" t="s">
        <v>60</v>
      </c>
      <c r="I940" t="s">
        <v>60</v>
      </c>
      <c r="J940" t="s">
        <v>60</v>
      </c>
      <c r="K940" t="s">
        <v>29</v>
      </c>
      <c r="L940">
        <v>13</v>
      </c>
      <c r="N940" s="5">
        <v>0.15</v>
      </c>
      <c r="O940" t="s">
        <v>30</v>
      </c>
      <c r="P940" s="5">
        <v>7.6560914999999993E-2</v>
      </c>
      <c r="Q940" s="6">
        <v>2.7350107609999998</v>
      </c>
      <c r="R940" s="7">
        <v>9.0070861659047996E-5</v>
      </c>
      <c r="S940" s="7">
        <v>1.9388653162790906E-4</v>
      </c>
      <c r="T940" s="6">
        <v>2.4634477589003859E-4</v>
      </c>
      <c r="U940" s="6">
        <v>5.3028175041529811E-4</v>
      </c>
    </row>
    <row r="941" spans="1:21" x14ac:dyDescent="0.3">
      <c r="A941" t="s">
        <v>21</v>
      </c>
      <c r="B941" t="s">
        <v>398</v>
      </c>
      <c r="C941" t="s">
        <v>46</v>
      </c>
      <c r="D941" t="s">
        <v>334</v>
      </c>
      <c r="E941" t="s">
        <v>25</v>
      </c>
      <c r="F941" t="s">
        <v>26</v>
      </c>
      <c r="G941" t="s">
        <v>414</v>
      </c>
      <c r="H941" t="s">
        <v>62</v>
      </c>
      <c r="I941" t="s">
        <v>62</v>
      </c>
      <c r="J941" t="s">
        <v>62</v>
      </c>
      <c r="K941" t="s">
        <v>29</v>
      </c>
      <c r="L941">
        <v>10</v>
      </c>
      <c r="N941" s="5">
        <v>0.12</v>
      </c>
      <c r="O941" t="s">
        <v>30</v>
      </c>
      <c r="P941" s="5">
        <v>6.2850589999999998E-2</v>
      </c>
      <c r="Q941" s="6">
        <v>0</v>
      </c>
      <c r="R941" s="7">
        <v>9.0070861659047996E-5</v>
      </c>
      <c r="S941" s="7">
        <v>1.9388653162790903E-4</v>
      </c>
      <c r="T941" s="6">
        <v>0</v>
      </c>
      <c r="U941" s="6">
        <v>0</v>
      </c>
    </row>
    <row r="942" spans="1:21" x14ac:dyDescent="0.3">
      <c r="A942" t="s">
        <v>21</v>
      </c>
      <c r="B942" t="s">
        <v>398</v>
      </c>
      <c r="C942" t="s">
        <v>46</v>
      </c>
      <c r="D942" t="s">
        <v>334</v>
      </c>
      <c r="E942" t="s">
        <v>25</v>
      </c>
      <c r="F942" t="s">
        <v>26</v>
      </c>
      <c r="G942" t="s">
        <v>415</v>
      </c>
      <c r="H942" t="s">
        <v>64</v>
      </c>
      <c r="I942" t="s">
        <v>64</v>
      </c>
      <c r="J942" t="s">
        <v>64</v>
      </c>
      <c r="K942" t="s">
        <v>29</v>
      </c>
      <c r="L942">
        <v>10</v>
      </c>
      <c r="N942" s="5">
        <v>0.18</v>
      </c>
      <c r="O942" t="s">
        <v>30</v>
      </c>
      <c r="P942" s="5">
        <v>1.3775483E-2</v>
      </c>
      <c r="Q942" s="6">
        <v>0</v>
      </c>
      <c r="R942" s="7">
        <v>9.0070861659047996E-5</v>
      </c>
      <c r="S942" s="7">
        <v>1.9388653162790903E-4</v>
      </c>
      <c r="T942" s="6">
        <v>0</v>
      </c>
      <c r="U942" s="6">
        <v>0</v>
      </c>
    </row>
    <row r="943" spans="1:21" x14ac:dyDescent="0.3">
      <c r="A943" t="s">
        <v>21</v>
      </c>
      <c r="B943" t="s">
        <v>398</v>
      </c>
      <c r="C943" t="s">
        <v>46</v>
      </c>
      <c r="D943" t="s">
        <v>334</v>
      </c>
      <c r="E943" t="s">
        <v>25</v>
      </c>
      <c r="F943" t="s">
        <v>26</v>
      </c>
      <c r="G943" t="s">
        <v>416</v>
      </c>
      <c r="H943" t="s">
        <v>66</v>
      </c>
      <c r="I943" t="s">
        <v>66</v>
      </c>
      <c r="J943" t="s">
        <v>66</v>
      </c>
      <c r="K943" t="s">
        <v>29</v>
      </c>
      <c r="L943">
        <v>15</v>
      </c>
      <c r="N943" s="5">
        <v>9.5000000000000001E-2</v>
      </c>
      <c r="O943" t="s">
        <v>30</v>
      </c>
      <c r="P943" s="5">
        <v>0.123</v>
      </c>
      <c r="Q943" s="6">
        <v>4.736205504</v>
      </c>
      <c r="R943" s="7">
        <v>9.0070861659047996E-5</v>
      </c>
      <c r="S943" s="7">
        <v>1.9388653162790906E-4</v>
      </c>
      <c r="T943" s="6">
        <v>4.2659411073960567E-4</v>
      </c>
      <c r="U943" s="6">
        <v>9.1828645824757295E-4</v>
      </c>
    </row>
    <row r="944" spans="1:21" x14ac:dyDescent="0.3">
      <c r="A944" t="s">
        <v>21</v>
      </c>
      <c r="B944" t="s">
        <v>398</v>
      </c>
      <c r="C944" t="s">
        <v>46</v>
      </c>
      <c r="D944" t="s">
        <v>334</v>
      </c>
      <c r="E944" t="s">
        <v>25</v>
      </c>
      <c r="F944" t="s">
        <v>31</v>
      </c>
      <c r="G944" t="s">
        <v>417</v>
      </c>
      <c r="H944" t="s">
        <v>28</v>
      </c>
      <c r="I944" t="s">
        <v>28</v>
      </c>
      <c r="J944" t="s">
        <v>28</v>
      </c>
      <c r="K944" t="s">
        <v>29</v>
      </c>
      <c r="L944">
        <v>20</v>
      </c>
      <c r="N944" s="5">
        <v>0</v>
      </c>
      <c r="O944" t="s">
        <v>30</v>
      </c>
      <c r="P944" s="5">
        <v>0.3</v>
      </c>
      <c r="Q944" s="6">
        <v>0</v>
      </c>
      <c r="R944" s="7">
        <v>3.6816310603171587E-4</v>
      </c>
      <c r="S944" s="7">
        <v>1.1165464820805937E-4</v>
      </c>
      <c r="T944" s="6">
        <v>0</v>
      </c>
      <c r="U944" s="6">
        <v>0</v>
      </c>
    </row>
    <row r="945" spans="1:21" x14ac:dyDescent="0.3">
      <c r="A945" t="s">
        <v>21</v>
      </c>
      <c r="B945" t="s">
        <v>398</v>
      </c>
      <c r="C945" t="s">
        <v>46</v>
      </c>
      <c r="D945" t="s">
        <v>334</v>
      </c>
      <c r="E945" t="s">
        <v>25</v>
      </c>
      <c r="F945" t="s">
        <v>31</v>
      </c>
      <c r="G945" t="s">
        <v>418</v>
      </c>
      <c r="H945" t="s">
        <v>50</v>
      </c>
      <c r="I945" t="s">
        <v>50</v>
      </c>
      <c r="J945" t="s">
        <v>50</v>
      </c>
      <c r="K945" t="s">
        <v>29</v>
      </c>
      <c r="L945">
        <v>7</v>
      </c>
      <c r="N945" s="5">
        <v>0.20608042600000001</v>
      </c>
      <c r="O945" t="s">
        <v>30</v>
      </c>
      <c r="P945" s="5">
        <v>0.05</v>
      </c>
      <c r="Q945" s="6">
        <v>389.77004470000003</v>
      </c>
      <c r="R945" s="7">
        <v>0</v>
      </c>
      <c r="S945" s="7">
        <v>0</v>
      </c>
      <c r="T945" s="6">
        <v>0</v>
      </c>
      <c r="U945" s="6">
        <v>0</v>
      </c>
    </row>
    <row r="946" spans="1:21" x14ac:dyDescent="0.3">
      <c r="A946" t="s">
        <v>21</v>
      </c>
      <c r="B946" t="s">
        <v>398</v>
      </c>
      <c r="C946" t="s">
        <v>46</v>
      </c>
      <c r="D946" t="s">
        <v>334</v>
      </c>
      <c r="E946" t="s">
        <v>25</v>
      </c>
      <c r="F946" t="s">
        <v>31</v>
      </c>
      <c r="G946" t="s">
        <v>419</v>
      </c>
      <c r="H946" t="s">
        <v>52</v>
      </c>
      <c r="I946" t="s">
        <v>899</v>
      </c>
      <c r="J946" t="s">
        <v>52</v>
      </c>
      <c r="K946" t="s">
        <v>29</v>
      </c>
      <c r="L946">
        <v>4</v>
      </c>
      <c r="N946" s="5">
        <v>0</v>
      </c>
      <c r="O946" t="s">
        <v>30</v>
      </c>
      <c r="P946" s="5">
        <v>2.2117642999999999E-2</v>
      </c>
      <c r="Q946" s="6">
        <v>0</v>
      </c>
      <c r="R946" s="7">
        <v>9.0070861659047996E-5</v>
      </c>
      <c r="S946" s="7">
        <v>1.9388653162790906E-4</v>
      </c>
      <c r="T946" s="6">
        <v>0</v>
      </c>
      <c r="U946" s="6">
        <v>0</v>
      </c>
    </row>
    <row r="947" spans="1:21" x14ac:dyDescent="0.3">
      <c r="A947" t="s">
        <v>21</v>
      </c>
      <c r="B947" t="s">
        <v>398</v>
      </c>
      <c r="C947" t="s">
        <v>46</v>
      </c>
      <c r="D947" t="s">
        <v>334</v>
      </c>
      <c r="E947" t="s">
        <v>25</v>
      </c>
      <c r="F947" t="s">
        <v>31</v>
      </c>
      <c r="G947" t="s">
        <v>420</v>
      </c>
      <c r="H947" t="s">
        <v>54</v>
      </c>
      <c r="I947" t="s">
        <v>54</v>
      </c>
      <c r="J947" t="s">
        <v>54</v>
      </c>
      <c r="K947" t="s">
        <v>29</v>
      </c>
      <c r="L947">
        <v>7</v>
      </c>
      <c r="N947" s="5">
        <v>9.1419574000000003E-2</v>
      </c>
      <c r="O947" t="s">
        <v>30</v>
      </c>
      <c r="P947" s="5">
        <v>0.159580371</v>
      </c>
      <c r="Q947" s="6">
        <v>623.16384240000002</v>
      </c>
      <c r="R947" s="7">
        <v>9.0070861659047996E-5</v>
      </c>
      <c r="S947" s="7">
        <v>1.9388653162790906E-4</v>
      </c>
      <c r="T947" s="6">
        <v>5.6128904239731194E-2</v>
      </c>
      <c r="U947" s="6">
        <v>0.12082307603885695</v>
      </c>
    </row>
    <row r="948" spans="1:21" x14ac:dyDescent="0.3">
      <c r="A948" t="s">
        <v>21</v>
      </c>
      <c r="B948" t="s">
        <v>398</v>
      </c>
      <c r="C948" t="s">
        <v>46</v>
      </c>
      <c r="D948" t="s">
        <v>334</v>
      </c>
      <c r="E948" t="s">
        <v>25</v>
      </c>
      <c r="F948" t="s">
        <v>31</v>
      </c>
      <c r="G948" t="s">
        <v>421</v>
      </c>
      <c r="H948" t="s">
        <v>56</v>
      </c>
      <c r="I948" t="s">
        <v>56</v>
      </c>
      <c r="J948" t="s">
        <v>56</v>
      </c>
      <c r="K948" t="s">
        <v>29</v>
      </c>
      <c r="L948">
        <v>10</v>
      </c>
      <c r="N948" s="5">
        <v>0</v>
      </c>
      <c r="O948" t="s">
        <v>30</v>
      </c>
      <c r="P948" s="5">
        <v>4.4027913000000002E-2</v>
      </c>
      <c r="Q948" s="6">
        <v>0</v>
      </c>
      <c r="R948" s="7">
        <v>9.0070861659047996E-5</v>
      </c>
      <c r="S948" s="7">
        <v>1.9388653162790906E-4</v>
      </c>
      <c r="T948" s="6">
        <v>0</v>
      </c>
      <c r="U948" s="6">
        <v>0</v>
      </c>
    </row>
    <row r="949" spans="1:21" x14ac:dyDescent="0.3">
      <c r="A949" t="s">
        <v>21</v>
      </c>
      <c r="B949" t="s">
        <v>398</v>
      </c>
      <c r="C949" t="s">
        <v>46</v>
      </c>
      <c r="D949" t="s">
        <v>334</v>
      </c>
      <c r="E949" t="s">
        <v>25</v>
      </c>
      <c r="F949" t="s">
        <v>31</v>
      </c>
      <c r="G949" t="s">
        <v>422</v>
      </c>
      <c r="H949" t="s">
        <v>58</v>
      </c>
      <c r="I949" t="s">
        <v>58</v>
      </c>
      <c r="J949" t="s">
        <v>58</v>
      </c>
      <c r="K949" t="s">
        <v>29</v>
      </c>
      <c r="L949">
        <v>9</v>
      </c>
      <c r="N949" s="5">
        <v>0.36</v>
      </c>
      <c r="O949" t="s">
        <v>30</v>
      </c>
      <c r="P949" s="5">
        <v>0.14020038000000001</v>
      </c>
      <c r="Q949" s="6">
        <v>2124.4806659999999</v>
      </c>
      <c r="R949" s="7">
        <v>9.0070861659047996E-5</v>
      </c>
      <c r="S949" s="7">
        <v>1.9388653162790906E-4</v>
      </c>
      <c r="T949" s="6">
        <v>0.19135380416460815</v>
      </c>
      <c r="U949" s="6">
        <v>0.4119081878412903</v>
      </c>
    </row>
    <row r="950" spans="1:21" x14ac:dyDescent="0.3">
      <c r="A950" t="s">
        <v>21</v>
      </c>
      <c r="B950" t="s">
        <v>398</v>
      </c>
      <c r="C950" t="s">
        <v>46</v>
      </c>
      <c r="D950" t="s">
        <v>334</v>
      </c>
      <c r="E950" t="s">
        <v>25</v>
      </c>
      <c r="F950" t="s">
        <v>31</v>
      </c>
      <c r="G950" t="s">
        <v>423</v>
      </c>
      <c r="H950" t="s">
        <v>60</v>
      </c>
      <c r="I950" t="s">
        <v>60</v>
      </c>
      <c r="J950" t="s">
        <v>60</v>
      </c>
      <c r="K950" t="s">
        <v>29</v>
      </c>
      <c r="L950">
        <v>13</v>
      </c>
      <c r="N950" s="5">
        <v>0.33750000000000002</v>
      </c>
      <c r="O950" t="s">
        <v>30</v>
      </c>
      <c r="P950" s="5">
        <v>7.6560914999999993E-2</v>
      </c>
      <c r="Q950" s="6">
        <v>1020.6693780000001</v>
      </c>
      <c r="R950" s="7">
        <v>9.0070861659047996E-5</v>
      </c>
      <c r="S950" s="7">
        <v>1.9388653162790906E-4</v>
      </c>
      <c r="T950" s="6">
        <v>9.1932570345464565E-2</v>
      </c>
      <c r="U950" s="6">
        <v>0.19789404563923527</v>
      </c>
    </row>
    <row r="951" spans="1:21" x14ac:dyDescent="0.3">
      <c r="A951" t="s">
        <v>21</v>
      </c>
      <c r="B951" t="s">
        <v>398</v>
      </c>
      <c r="C951" t="s">
        <v>46</v>
      </c>
      <c r="D951" t="s">
        <v>334</v>
      </c>
      <c r="E951" t="s">
        <v>25</v>
      </c>
      <c r="F951" t="s">
        <v>31</v>
      </c>
      <c r="G951" t="s">
        <v>424</v>
      </c>
      <c r="H951" t="s">
        <v>62</v>
      </c>
      <c r="I951" t="s">
        <v>62</v>
      </c>
      <c r="J951" t="s">
        <v>62</v>
      </c>
      <c r="K951" t="s">
        <v>29</v>
      </c>
      <c r="L951">
        <v>10</v>
      </c>
      <c r="N951" s="5">
        <v>0.27</v>
      </c>
      <c r="O951" t="s">
        <v>30</v>
      </c>
      <c r="P951" s="5">
        <v>6.2850589999999998E-2</v>
      </c>
      <c r="Q951" s="6">
        <v>652.992075</v>
      </c>
      <c r="R951" s="7">
        <v>9.0070861659047996E-5</v>
      </c>
      <c r="S951" s="7">
        <v>1.9388653162790903E-4</v>
      </c>
      <c r="T951" s="6">
        <v>5.8815558851779692E-2</v>
      </c>
      <c r="U951" s="6">
        <v>0.12660636860226146</v>
      </c>
    </row>
    <row r="952" spans="1:21" x14ac:dyDescent="0.3">
      <c r="A952" t="s">
        <v>21</v>
      </c>
      <c r="B952" t="s">
        <v>398</v>
      </c>
      <c r="C952" t="s">
        <v>46</v>
      </c>
      <c r="D952" t="s">
        <v>334</v>
      </c>
      <c r="E952" t="s">
        <v>25</v>
      </c>
      <c r="F952" t="s">
        <v>31</v>
      </c>
      <c r="G952" t="s">
        <v>425</v>
      </c>
      <c r="H952" t="s">
        <v>64</v>
      </c>
      <c r="I952" t="s">
        <v>64</v>
      </c>
      <c r="J952" t="s">
        <v>64</v>
      </c>
      <c r="K952" t="s">
        <v>29</v>
      </c>
      <c r="L952">
        <v>10</v>
      </c>
      <c r="N952" s="5">
        <v>0.40500000000000003</v>
      </c>
      <c r="O952" t="s">
        <v>30</v>
      </c>
      <c r="P952" s="5">
        <v>3.3061159E-2</v>
      </c>
      <c r="Q952" s="6">
        <v>501.27566239999999</v>
      </c>
      <c r="R952" s="7">
        <v>9.0070861659047996E-5</v>
      </c>
      <c r="S952" s="7">
        <v>1.9388653162790906E-4</v>
      </c>
      <c r="T952" s="6">
        <v>4.5150330841078043E-2</v>
      </c>
      <c r="U952" s="6">
        <v>9.7190599572218664E-2</v>
      </c>
    </row>
    <row r="953" spans="1:21" x14ac:dyDescent="0.3">
      <c r="A953" t="s">
        <v>21</v>
      </c>
      <c r="B953" t="s">
        <v>398</v>
      </c>
      <c r="C953" t="s">
        <v>46</v>
      </c>
      <c r="D953" t="s">
        <v>334</v>
      </c>
      <c r="E953" t="s">
        <v>25</v>
      </c>
      <c r="F953" t="s">
        <v>31</v>
      </c>
      <c r="G953" t="s">
        <v>426</v>
      </c>
      <c r="H953" t="s">
        <v>66</v>
      </c>
      <c r="I953" t="s">
        <v>66</v>
      </c>
      <c r="J953" t="s">
        <v>66</v>
      </c>
      <c r="K953" t="s">
        <v>29</v>
      </c>
      <c r="L953">
        <v>15</v>
      </c>
      <c r="N953" s="5">
        <v>9.5000000000000001E-2</v>
      </c>
      <c r="O953" t="s">
        <v>30</v>
      </c>
      <c r="P953" s="5">
        <v>0.123</v>
      </c>
      <c r="Q953" s="6">
        <v>467.0221919</v>
      </c>
      <c r="R953" s="7">
        <v>9.0070861659047996E-5</v>
      </c>
      <c r="S953" s="7">
        <v>1.9388653162790906E-4</v>
      </c>
      <c r="T953" s="6">
        <v>4.2065091238330264E-2</v>
      </c>
      <c r="U953" s="6">
        <v>9.0549312980754762E-2</v>
      </c>
    </row>
    <row r="954" spans="1:21" x14ac:dyDescent="0.3">
      <c r="A954" t="s">
        <v>21</v>
      </c>
      <c r="B954" t="s">
        <v>398</v>
      </c>
      <c r="C954" t="s">
        <v>46</v>
      </c>
      <c r="D954" t="s">
        <v>334</v>
      </c>
      <c r="E954" t="s">
        <v>25</v>
      </c>
      <c r="F954" t="s">
        <v>41</v>
      </c>
      <c r="G954" t="s">
        <v>610</v>
      </c>
      <c r="H954" t="s">
        <v>336</v>
      </c>
      <c r="I954" t="s">
        <v>336</v>
      </c>
      <c r="J954" t="s">
        <v>336</v>
      </c>
      <c r="K954" t="s">
        <v>44</v>
      </c>
      <c r="L954">
        <v>10</v>
      </c>
      <c r="M954" t="s">
        <v>334</v>
      </c>
      <c r="N954" s="5">
        <v>0.49</v>
      </c>
      <c r="O954" t="s">
        <v>30</v>
      </c>
      <c r="P954" s="5">
        <v>0.62511324999999995</v>
      </c>
      <c r="Q954" s="6">
        <v>18861.234280000001</v>
      </c>
      <c r="R954" s="7">
        <v>6.723756087012589E-5</v>
      </c>
      <c r="S954" s="7">
        <v>2.511523780412972E-4</v>
      </c>
      <c r="T954" s="6">
        <v>1.2681833879872051</v>
      </c>
      <c r="U954" s="6">
        <v>4.7370438422160337</v>
      </c>
    </row>
    <row r="955" spans="1:21" x14ac:dyDescent="0.3">
      <c r="A955" t="s">
        <v>21</v>
      </c>
      <c r="B955" t="s">
        <v>398</v>
      </c>
      <c r="C955" t="s">
        <v>46</v>
      </c>
      <c r="D955" t="s">
        <v>334</v>
      </c>
      <c r="E955" t="s">
        <v>25</v>
      </c>
      <c r="F955" t="s">
        <v>26</v>
      </c>
      <c r="G955" t="s">
        <v>611</v>
      </c>
      <c r="H955" t="s">
        <v>336</v>
      </c>
      <c r="I955" t="s">
        <v>336</v>
      </c>
      <c r="J955" t="s">
        <v>336</v>
      </c>
      <c r="K955" t="s">
        <v>44</v>
      </c>
      <c r="L955">
        <v>10</v>
      </c>
      <c r="M955" t="s">
        <v>334</v>
      </c>
      <c r="N955" s="5">
        <v>0.49</v>
      </c>
      <c r="O955" t="s">
        <v>30</v>
      </c>
      <c r="P955" s="5">
        <v>0.62511324999999995</v>
      </c>
      <c r="Q955" s="6">
        <v>202.0710363</v>
      </c>
      <c r="R955" s="7">
        <v>6.723756087012589E-5</v>
      </c>
      <c r="S955" s="7">
        <v>2.511523780412972E-4</v>
      </c>
      <c r="T955" s="6">
        <v>1.3586763603310669E-2</v>
      </c>
      <c r="U955" s="6">
        <v>5.0750621300014287E-2</v>
      </c>
    </row>
    <row r="956" spans="1:21" x14ac:dyDescent="0.3">
      <c r="A956" t="s">
        <v>21</v>
      </c>
      <c r="B956" t="s">
        <v>398</v>
      </c>
      <c r="C956" t="s">
        <v>219</v>
      </c>
      <c r="D956" t="s">
        <v>338</v>
      </c>
      <c r="E956" t="s">
        <v>25</v>
      </c>
      <c r="F956" t="s">
        <v>26</v>
      </c>
      <c r="G956" t="s">
        <v>531</v>
      </c>
      <c r="H956" t="s">
        <v>28</v>
      </c>
      <c r="I956" t="s">
        <v>28</v>
      </c>
      <c r="J956" t="s">
        <v>28</v>
      </c>
      <c r="K956" t="s">
        <v>29</v>
      </c>
      <c r="L956">
        <v>20</v>
      </c>
      <c r="N956" s="5">
        <v>0</v>
      </c>
      <c r="O956" t="s">
        <v>30</v>
      </c>
      <c r="P956" s="5">
        <v>0.3</v>
      </c>
      <c r="Q956" s="6">
        <v>0</v>
      </c>
      <c r="R956" s="7">
        <v>3.6816310603171587E-4</v>
      </c>
      <c r="S956" s="7">
        <v>1.1165464820805936E-4</v>
      </c>
      <c r="T956" s="6">
        <v>0</v>
      </c>
      <c r="U956" s="6">
        <v>0</v>
      </c>
    </row>
    <row r="957" spans="1:21" x14ac:dyDescent="0.3">
      <c r="A957" t="s">
        <v>21</v>
      </c>
      <c r="B957" t="s">
        <v>398</v>
      </c>
      <c r="C957" t="s">
        <v>219</v>
      </c>
      <c r="D957" t="s">
        <v>338</v>
      </c>
      <c r="E957" t="s">
        <v>25</v>
      </c>
      <c r="F957" t="s">
        <v>26</v>
      </c>
      <c r="G957" t="s">
        <v>532</v>
      </c>
      <c r="H957" t="s">
        <v>223</v>
      </c>
      <c r="I957" t="s">
        <v>914</v>
      </c>
      <c r="J957" t="s">
        <v>223</v>
      </c>
      <c r="K957" t="s">
        <v>29</v>
      </c>
      <c r="L957">
        <v>5</v>
      </c>
      <c r="M957" t="s">
        <v>220</v>
      </c>
      <c r="N957" s="5">
        <v>0</v>
      </c>
      <c r="O957" t="s">
        <v>30</v>
      </c>
      <c r="P957" s="5">
        <v>1</v>
      </c>
      <c r="Q957" s="6">
        <v>0</v>
      </c>
      <c r="R957" s="7">
        <v>1.0438347089802846E-4</v>
      </c>
      <c r="S957" s="7">
        <v>3.4778106055455282E-5</v>
      </c>
      <c r="T957" s="6">
        <v>0</v>
      </c>
      <c r="U957" s="6">
        <v>0</v>
      </c>
    </row>
    <row r="958" spans="1:21" x14ac:dyDescent="0.3">
      <c r="A958" t="s">
        <v>21</v>
      </c>
      <c r="B958" t="s">
        <v>398</v>
      </c>
      <c r="C958" t="s">
        <v>219</v>
      </c>
      <c r="D958" t="s">
        <v>338</v>
      </c>
      <c r="E958" t="s">
        <v>25</v>
      </c>
      <c r="F958" t="s">
        <v>31</v>
      </c>
      <c r="G958" t="s">
        <v>533</v>
      </c>
      <c r="H958" t="s">
        <v>28</v>
      </c>
      <c r="I958" t="s">
        <v>28</v>
      </c>
      <c r="J958" t="s">
        <v>28</v>
      </c>
      <c r="K958" t="s">
        <v>29</v>
      </c>
      <c r="L958">
        <v>20</v>
      </c>
      <c r="N958" s="5">
        <v>0</v>
      </c>
      <c r="O958" t="s">
        <v>30</v>
      </c>
      <c r="P958" s="5">
        <v>0.3</v>
      </c>
      <c r="Q958" s="6">
        <v>0</v>
      </c>
      <c r="R958" s="7">
        <v>3.6816310603171587E-4</v>
      </c>
      <c r="S958" s="7">
        <v>1.1165464820805936E-4</v>
      </c>
      <c r="T958" s="6">
        <v>0</v>
      </c>
      <c r="U958" s="6">
        <v>0</v>
      </c>
    </row>
    <row r="959" spans="1:21" x14ac:dyDescent="0.3">
      <c r="A959" t="s">
        <v>21</v>
      </c>
      <c r="B959" t="s">
        <v>398</v>
      </c>
      <c r="C959" t="s">
        <v>219</v>
      </c>
      <c r="D959" t="s">
        <v>338</v>
      </c>
      <c r="E959" t="s">
        <v>25</v>
      </c>
      <c r="F959" t="s">
        <v>31</v>
      </c>
      <c r="G959" t="s">
        <v>534</v>
      </c>
      <c r="H959" t="s">
        <v>223</v>
      </c>
      <c r="I959" t="s">
        <v>914</v>
      </c>
      <c r="J959" t="s">
        <v>223</v>
      </c>
      <c r="K959" t="s">
        <v>29</v>
      </c>
      <c r="L959">
        <v>5</v>
      </c>
      <c r="M959" t="s">
        <v>220</v>
      </c>
      <c r="N959" s="5">
        <v>0</v>
      </c>
      <c r="O959" t="s">
        <v>30</v>
      </c>
      <c r="P959" s="5">
        <v>1</v>
      </c>
      <c r="Q959" s="6">
        <v>0</v>
      </c>
      <c r="R959" s="7">
        <v>1.0438347089802846E-4</v>
      </c>
      <c r="S959" s="7">
        <v>3.4778106055455282E-5</v>
      </c>
      <c r="T959" s="6">
        <v>0</v>
      </c>
      <c r="U959" s="6">
        <v>0</v>
      </c>
    </row>
    <row r="960" spans="1:21" x14ac:dyDescent="0.3">
      <c r="A960" t="s">
        <v>21</v>
      </c>
      <c r="B960" t="s">
        <v>398</v>
      </c>
      <c r="C960" t="s">
        <v>219</v>
      </c>
      <c r="D960" t="s">
        <v>338</v>
      </c>
      <c r="E960" t="s">
        <v>25</v>
      </c>
      <c r="F960" t="s">
        <v>41</v>
      </c>
      <c r="G960" t="s">
        <v>612</v>
      </c>
      <c r="H960" t="s">
        <v>340</v>
      </c>
      <c r="I960" t="s">
        <v>925</v>
      </c>
      <c r="J960" t="s">
        <v>340</v>
      </c>
      <c r="K960" t="s">
        <v>44</v>
      </c>
      <c r="L960">
        <v>11</v>
      </c>
      <c r="M960" t="s">
        <v>338</v>
      </c>
      <c r="N960" s="5">
        <v>0.57999999999999996</v>
      </c>
      <c r="O960" t="s">
        <v>30</v>
      </c>
      <c r="P960" s="5">
        <v>0.116024054</v>
      </c>
      <c r="Q960" s="6">
        <v>496433.74699999997</v>
      </c>
      <c r="R960" s="7">
        <v>1.2995531142223626E-4</v>
      </c>
      <c r="S960" s="7">
        <v>8.9935027062892914E-5</v>
      </c>
      <c r="T960" s="6">
        <v>64.51420219189265</v>
      </c>
      <c r="U960" s="6">
        <v>44.64678247137833</v>
      </c>
    </row>
    <row r="961" spans="1:21" x14ac:dyDescent="0.3">
      <c r="A961" t="s">
        <v>21</v>
      </c>
      <c r="B961" t="s">
        <v>398</v>
      </c>
      <c r="C961" t="s">
        <v>219</v>
      </c>
      <c r="D961" t="s">
        <v>338</v>
      </c>
      <c r="E961" t="s">
        <v>25</v>
      </c>
      <c r="F961" t="s">
        <v>26</v>
      </c>
      <c r="G961" t="s">
        <v>613</v>
      </c>
      <c r="H961" t="s">
        <v>340</v>
      </c>
      <c r="I961" t="s">
        <v>925</v>
      </c>
      <c r="J961" t="s">
        <v>340</v>
      </c>
      <c r="K961" t="s">
        <v>44</v>
      </c>
      <c r="L961">
        <v>11</v>
      </c>
      <c r="M961" t="s">
        <v>338</v>
      </c>
      <c r="N961" s="5">
        <v>0.57999999999999996</v>
      </c>
      <c r="O961" t="s">
        <v>30</v>
      </c>
      <c r="P961" s="5">
        <v>0.116024054</v>
      </c>
      <c r="Q961" s="6">
        <v>5318.5746049999998</v>
      </c>
      <c r="R961" s="7">
        <v>1.2995531142223626E-4</v>
      </c>
      <c r="S961" s="7">
        <v>8.9935027062892914E-5</v>
      </c>
      <c r="T961" s="6">
        <v>0.69117701911517215</v>
      </c>
      <c r="U961" s="6">
        <v>0.47832615103668996</v>
      </c>
    </row>
    <row r="962" spans="1:21" x14ac:dyDescent="0.3">
      <c r="A962" t="s">
        <v>21</v>
      </c>
      <c r="B962" t="s">
        <v>398</v>
      </c>
      <c r="C962" t="s">
        <v>23</v>
      </c>
      <c r="D962" t="s">
        <v>342</v>
      </c>
      <c r="E962" t="s">
        <v>25</v>
      </c>
      <c r="F962" t="s">
        <v>26</v>
      </c>
      <c r="G962" t="s">
        <v>399</v>
      </c>
      <c r="H962" t="s">
        <v>28</v>
      </c>
      <c r="I962" t="s">
        <v>28</v>
      </c>
      <c r="J962" t="s">
        <v>28</v>
      </c>
      <c r="K962" t="s">
        <v>29</v>
      </c>
      <c r="L962">
        <v>20</v>
      </c>
      <c r="N962" s="5">
        <v>0</v>
      </c>
      <c r="O962" t="s">
        <v>30</v>
      </c>
      <c r="P962" s="5">
        <v>0.3</v>
      </c>
      <c r="Q962" s="6">
        <v>0</v>
      </c>
      <c r="R962" s="7">
        <v>3.6816310603171587E-4</v>
      </c>
      <c r="S962" s="7">
        <v>1.1165464820805937E-4</v>
      </c>
      <c r="T962" s="6">
        <v>0</v>
      </c>
      <c r="U962" s="6">
        <v>0</v>
      </c>
    </row>
    <row r="963" spans="1:21" x14ac:dyDescent="0.3">
      <c r="A963" t="s">
        <v>21</v>
      </c>
      <c r="B963" t="s">
        <v>398</v>
      </c>
      <c r="C963" t="s">
        <v>23</v>
      </c>
      <c r="D963" t="s">
        <v>342</v>
      </c>
      <c r="E963" t="s">
        <v>25</v>
      </c>
      <c r="F963" t="s">
        <v>31</v>
      </c>
      <c r="G963" t="s">
        <v>400</v>
      </c>
      <c r="H963" t="s">
        <v>28</v>
      </c>
      <c r="I963" t="s">
        <v>28</v>
      </c>
      <c r="J963" t="s">
        <v>28</v>
      </c>
      <c r="K963" t="s">
        <v>29</v>
      </c>
      <c r="L963">
        <v>20</v>
      </c>
      <c r="N963" s="5">
        <v>0</v>
      </c>
      <c r="O963" t="s">
        <v>30</v>
      </c>
      <c r="P963" s="5">
        <v>0.3</v>
      </c>
      <c r="Q963" s="6">
        <v>0</v>
      </c>
      <c r="R963" s="7">
        <v>3.6816310603171587E-4</v>
      </c>
      <c r="S963" s="7">
        <v>1.1165464820805937E-4</v>
      </c>
      <c r="T963" s="6">
        <v>0</v>
      </c>
      <c r="U963" s="6">
        <v>0</v>
      </c>
    </row>
    <row r="964" spans="1:21" x14ac:dyDescent="0.3">
      <c r="A964" t="s">
        <v>21</v>
      </c>
      <c r="B964" t="s">
        <v>398</v>
      </c>
      <c r="C964" t="s">
        <v>23</v>
      </c>
      <c r="D964" t="s">
        <v>342</v>
      </c>
      <c r="E964" t="s">
        <v>25</v>
      </c>
      <c r="F964" t="s">
        <v>41</v>
      </c>
      <c r="G964" t="s">
        <v>614</v>
      </c>
      <c r="H964" t="s">
        <v>344</v>
      </c>
      <c r="I964" t="s">
        <v>926</v>
      </c>
      <c r="J964" t="s">
        <v>344</v>
      </c>
      <c r="K964" t="s">
        <v>44</v>
      </c>
      <c r="L964">
        <v>20</v>
      </c>
      <c r="M964" t="s">
        <v>342</v>
      </c>
      <c r="N964" s="5">
        <v>0.34</v>
      </c>
      <c r="O964" t="s">
        <v>30</v>
      </c>
      <c r="P964" s="5">
        <v>0.68692876199999997</v>
      </c>
      <c r="Q964" s="6">
        <v>1774842.3740000001</v>
      </c>
      <c r="R964" s="7">
        <v>0</v>
      </c>
      <c r="S964" s="7">
        <v>1.125861013306917E-7</v>
      </c>
      <c r="T964" s="6">
        <v>0</v>
      </c>
      <c r="U964" s="6">
        <v>0.19982258336516942</v>
      </c>
    </row>
    <row r="965" spans="1:21" x14ac:dyDescent="0.3">
      <c r="A965" t="s">
        <v>21</v>
      </c>
      <c r="B965" t="s">
        <v>398</v>
      </c>
      <c r="C965" t="s">
        <v>23</v>
      </c>
      <c r="D965" t="s">
        <v>342</v>
      </c>
      <c r="E965" t="s">
        <v>25</v>
      </c>
      <c r="F965" t="s">
        <v>41</v>
      </c>
      <c r="G965" t="s">
        <v>615</v>
      </c>
      <c r="H965" t="s">
        <v>346</v>
      </c>
      <c r="I965" t="s">
        <v>927</v>
      </c>
      <c r="J965" t="s">
        <v>346</v>
      </c>
      <c r="K965" t="s">
        <v>44</v>
      </c>
      <c r="L965">
        <v>10</v>
      </c>
      <c r="M965" t="s">
        <v>342</v>
      </c>
      <c r="N965" s="5">
        <v>0.22500000000000001</v>
      </c>
      <c r="O965" t="s">
        <v>30</v>
      </c>
      <c r="P965" s="5">
        <v>0.62650602399999999</v>
      </c>
      <c r="Q965" s="6">
        <v>821027.10439999995</v>
      </c>
      <c r="R965" s="7">
        <v>3.5004199162358418E-5</v>
      </c>
      <c r="S965" s="7">
        <v>1.4001679664943367E-4</v>
      </c>
      <c r="T965" s="6">
        <v>28.739396280112036</v>
      </c>
      <c r="U965" s="6">
        <v>114.95758512044814</v>
      </c>
    </row>
    <row r="966" spans="1:21" x14ac:dyDescent="0.3">
      <c r="A966" t="s">
        <v>21</v>
      </c>
      <c r="B966" t="s">
        <v>398</v>
      </c>
      <c r="C966" t="s">
        <v>23</v>
      </c>
      <c r="D966" t="s">
        <v>342</v>
      </c>
      <c r="E966" t="s">
        <v>25</v>
      </c>
      <c r="F966" t="s">
        <v>26</v>
      </c>
      <c r="G966" t="s">
        <v>616</v>
      </c>
      <c r="H966" t="s">
        <v>344</v>
      </c>
      <c r="I966" t="s">
        <v>926</v>
      </c>
      <c r="J966" t="s">
        <v>344</v>
      </c>
      <c r="K966" t="s">
        <v>44</v>
      </c>
      <c r="L966">
        <v>20</v>
      </c>
      <c r="M966" t="s">
        <v>342</v>
      </c>
      <c r="N966" s="5">
        <v>0.34</v>
      </c>
      <c r="O966" t="s">
        <v>30</v>
      </c>
      <c r="P966" s="5">
        <v>0.68692876199999997</v>
      </c>
      <c r="Q966" s="6">
        <v>19014.88695</v>
      </c>
      <c r="R966" s="7">
        <v>0</v>
      </c>
      <c r="S966" s="7">
        <v>2.0884168350221444E-7</v>
      </c>
      <c r="T966" s="6">
        <v>0</v>
      </c>
      <c r="U966" s="6">
        <v>3.9711010022422874E-3</v>
      </c>
    </row>
    <row r="967" spans="1:21" x14ac:dyDescent="0.3">
      <c r="A967" t="s">
        <v>21</v>
      </c>
      <c r="B967" t="s">
        <v>398</v>
      </c>
      <c r="C967" t="s">
        <v>23</v>
      </c>
      <c r="D967" t="s">
        <v>342</v>
      </c>
      <c r="E967" t="s">
        <v>25</v>
      </c>
      <c r="F967" t="s">
        <v>26</v>
      </c>
      <c r="G967" t="s">
        <v>617</v>
      </c>
      <c r="H967" t="s">
        <v>346</v>
      </c>
      <c r="I967" t="s">
        <v>927</v>
      </c>
      <c r="J967" t="s">
        <v>346</v>
      </c>
      <c r="K967" t="s">
        <v>44</v>
      </c>
      <c r="L967">
        <v>10</v>
      </c>
      <c r="M967" t="s">
        <v>342</v>
      </c>
      <c r="N967" s="5">
        <v>0.22500000000000001</v>
      </c>
      <c r="O967" t="s">
        <v>30</v>
      </c>
      <c r="P967" s="5">
        <v>0.62650602399999999</v>
      </c>
      <c r="Q967" s="6">
        <v>8796.1262349999997</v>
      </c>
      <c r="R967" s="7">
        <v>3.5004199162358418E-5</v>
      </c>
      <c r="S967" s="7">
        <v>1.4001679664943367E-4</v>
      </c>
      <c r="T967" s="6">
        <v>0.30790135458718587</v>
      </c>
      <c r="U967" s="6">
        <v>1.2316054183487435</v>
      </c>
    </row>
    <row r="968" spans="1:21" x14ac:dyDescent="0.3">
      <c r="A968" t="s">
        <v>21</v>
      </c>
      <c r="B968" t="s">
        <v>398</v>
      </c>
      <c r="C968" t="s">
        <v>270</v>
      </c>
      <c r="D968" t="s">
        <v>278</v>
      </c>
      <c r="E968" t="s">
        <v>25</v>
      </c>
      <c r="F968" t="s">
        <v>26</v>
      </c>
      <c r="G968" t="s">
        <v>559</v>
      </c>
      <c r="H968" t="s">
        <v>28</v>
      </c>
      <c r="I968" t="s">
        <v>28</v>
      </c>
      <c r="J968" t="s">
        <v>28</v>
      </c>
      <c r="K968" t="s">
        <v>29</v>
      </c>
      <c r="L968">
        <v>20</v>
      </c>
      <c r="N968" s="5">
        <v>0</v>
      </c>
      <c r="O968" t="s">
        <v>30</v>
      </c>
      <c r="P968" s="5">
        <v>0.3</v>
      </c>
      <c r="Q968" s="6">
        <v>0</v>
      </c>
      <c r="R968" s="7">
        <v>3.6816310603171587E-4</v>
      </c>
      <c r="S968" s="7">
        <v>1.1165464820805936E-4</v>
      </c>
      <c r="T968" s="6">
        <v>0</v>
      </c>
      <c r="U968" s="6">
        <v>0</v>
      </c>
    </row>
    <row r="969" spans="1:21" x14ac:dyDescent="0.3">
      <c r="A969" t="s">
        <v>21</v>
      </c>
      <c r="B969" t="s">
        <v>398</v>
      </c>
      <c r="C969" t="s">
        <v>270</v>
      </c>
      <c r="D969" t="s">
        <v>278</v>
      </c>
      <c r="E969" t="s">
        <v>25</v>
      </c>
      <c r="F969" t="s">
        <v>26</v>
      </c>
      <c r="G969" t="s">
        <v>560</v>
      </c>
      <c r="H969" t="s">
        <v>274</v>
      </c>
      <c r="I969" t="s">
        <v>274</v>
      </c>
      <c r="J969" t="s">
        <v>274</v>
      </c>
      <c r="K969" t="s">
        <v>29</v>
      </c>
      <c r="L969">
        <v>8</v>
      </c>
      <c r="M969" t="s">
        <v>275</v>
      </c>
      <c r="N969" s="5">
        <v>0</v>
      </c>
      <c r="O969" t="s">
        <v>30</v>
      </c>
      <c r="P969" s="5">
        <v>0.28571428599999998</v>
      </c>
      <c r="Q969" s="6">
        <v>0</v>
      </c>
      <c r="R969" s="7">
        <v>1.3562364620156586E-4</v>
      </c>
      <c r="S969" s="7">
        <v>1.0240693518426269E-4</v>
      </c>
      <c r="T969" s="6">
        <v>0</v>
      </c>
      <c r="U969" s="6">
        <v>0</v>
      </c>
    </row>
    <row r="970" spans="1:21" x14ac:dyDescent="0.3">
      <c r="A970" t="s">
        <v>21</v>
      </c>
      <c r="B970" t="s">
        <v>398</v>
      </c>
      <c r="C970" t="s">
        <v>270</v>
      </c>
      <c r="D970" t="s">
        <v>278</v>
      </c>
      <c r="E970" t="s">
        <v>25</v>
      </c>
      <c r="F970" t="s">
        <v>26</v>
      </c>
      <c r="G970" t="s">
        <v>561</v>
      </c>
      <c r="H970" t="s">
        <v>277</v>
      </c>
      <c r="I970" t="s">
        <v>277</v>
      </c>
      <c r="J970" t="s">
        <v>277</v>
      </c>
      <c r="K970" t="s">
        <v>29</v>
      </c>
      <c r="L970">
        <v>10</v>
      </c>
      <c r="M970" t="s">
        <v>278</v>
      </c>
      <c r="N970" s="5">
        <v>0</v>
      </c>
      <c r="O970" t="s">
        <v>30</v>
      </c>
      <c r="P970" s="5">
        <v>0.5</v>
      </c>
      <c r="Q970" s="6">
        <v>0</v>
      </c>
      <c r="R970" s="7">
        <v>0</v>
      </c>
      <c r="S970" s="7">
        <v>0</v>
      </c>
      <c r="T970" s="6">
        <v>0</v>
      </c>
      <c r="U970" s="6">
        <v>0</v>
      </c>
    </row>
    <row r="971" spans="1:21" x14ac:dyDescent="0.3">
      <c r="A971" t="s">
        <v>21</v>
      </c>
      <c r="B971" t="s">
        <v>398</v>
      </c>
      <c r="C971" t="s">
        <v>270</v>
      </c>
      <c r="D971" t="s">
        <v>278</v>
      </c>
      <c r="E971" t="s">
        <v>25</v>
      </c>
      <c r="F971" t="s">
        <v>31</v>
      </c>
      <c r="G971" t="s">
        <v>562</v>
      </c>
      <c r="H971" t="s">
        <v>28</v>
      </c>
      <c r="I971" t="s">
        <v>28</v>
      </c>
      <c r="J971" t="s">
        <v>28</v>
      </c>
      <c r="K971" t="s">
        <v>29</v>
      </c>
      <c r="L971">
        <v>20</v>
      </c>
      <c r="N971" s="5">
        <v>0</v>
      </c>
      <c r="O971" t="s">
        <v>30</v>
      </c>
      <c r="P971" s="5">
        <v>0.3</v>
      </c>
      <c r="Q971" s="6">
        <v>0</v>
      </c>
      <c r="R971" s="7">
        <v>3.6816310603171587E-4</v>
      </c>
      <c r="S971" s="7">
        <v>1.1165464820805936E-4</v>
      </c>
      <c r="T971" s="6">
        <v>0</v>
      </c>
      <c r="U971" s="6">
        <v>0</v>
      </c>
    </row>
    <row r="972" spans="1:21" x14ac:dyDescent="0.3">
      <c r="A972" t="s">
        <v>21</v>
      </c>
      <c r="B972" t="s">
        <v>398</v>
      </c>
      <c r="C972" t="s">
        <v>270</v>
      </c>
      <c r="D972" t="s">
        <v>278</v>
      </c>
      <c r="E972" t="s">
        <v>25</v>
      </c>
      <c r="F972" t="s">
        <v>31</v>
      </c>
      <c r="G972" t="s">
        <v>563</v>
      </c>
      <c r="H972" t="s">
        <v>274</v>
      </c>
      <c r="I972" t="s">
        <v>274</v>
      </c>
      <c r="J972" t="s">
        <v>274</v>
      </c>
      <c r="K972" t="s">
        <v>29</v>
      </c>
      <c r="L972">
        <v>8</v>
      </c>
      <c r="M972" t="s">
        <v>275</v>
      </c>
      <c r="N972" s="5">
        <v>0</v>
      </c>
      <c r="O972" t="s">
        <v>30</v>
      </c>
      <c r="P972" s="5">
        <v>0.28571428599999998</v>
      </c>
      <c r="Q972" s="6">
        <v>0</v>
      </c>
      <c r="R972" s="7">
        <v>1.3562364620156586E-4</v>
      </c>
      <c r="S972" s="7">
        <v>1.0240693518426269E-4</v>
      </c>
      <c r="T972" s="6">
        <v>0</v>
      </c>
      <c r="U972" s="6">
        <v>0</v>
      </c>
    </row>
    <row r="973" spans="1:21" x14ac:dyDescent="0.3">
      <c r="A973" t="s">
        <v>21</v>
      </c>
      <c r="B973" t="s">
        <v>398</v>
      </c>
      <c r="C973" t="s">
        <v>270</v>
      </c>
      <c r="D973" t="s">
        <v>278</v>
      </c>
      <c r="E973" t="s">
        <v>25</v>
      </c>
      <c r="F973" t="s">
        <v>31</v>
      </c>
      <c r="G973" t="s">
        <v>564</v>
      </c>
      <c r="H973" t="s">
        <v>277</v>
      </c>
      <c r="I973" t="s">
        <v>277</v>
      </c>
      <c r="J973" t="s">
        <v>277</v>
      </c>
      <c r="K973" t="s">
        <v>29</v>
      </c>
      <c r="L973">
        <v>10</v>
      </c>
      <c r="M973" t="s">
        <v>278</v>
      </c>
      <c r="N973" s="5">
        <v>0</v>
      </c>
      <c r="O973" t="s">
        <v>30</v>
      </c>
      <c r="P973" s="5">
        <v>0.5</v>
      </c>
      <c r="Q973" s="6">
        <v>0</v>
      </c>
      <c r="R973" s="7">
        <v>0</v>
      </c>
      <c r="S973" s="7">
        <v>0</v>
      </c>
      <c r="T973" s="6">
        <v>0</v>
      </c>
      <c r="U973" s="6">
        <v>0</v>
      </c>
    </row>
    <row r="974" spans="1:21" x14ac:dyDescent="0.3">
      <c r="A974" t="s">
        <v>21</v>
      </c>
      <c r="B974" t="s">
        <v>398</v>
      </c>
      <c r="C974" t="s">
        <v>270</v>
      </c>
      <c r="D974" t="s">
        <v>278</v>
      </c>
      <c r="E974" t="s">
        <v>25</v>
      </c>
      <c r="F974" t="s">
        <v>41</v>
      </c>
      <c r="G974" t="s">
        <v>618</v>
      </c>
      <c r="H974" t="s">
        <v>350</v>
      </c>
      <c r="I974" t="s">
        <v>350</v>
      </c>
      <c r="J974" t="s">
        <v>350</v>
      </c>
      <c r="K974" t="s">
        <v>44</v>
      </c>
      <c r="L974">
        <v>10</v>
      </c>
      <c r="M974" t="s">
        <v>278</v>
      </c>
      <c r="N974" s="5">
        <v>0.22</v>
      </c>
      <c r="O974" t="s">
        <v>30</v>
      </c>
      <c r="P974" s="5">
        <v>0.86153846199999995</v>
      </c>
      <c r="Q974" s="6">
        <v>324486.24979999999</v>
      </c>
      <c r="R974" s="7">
        <v>0</v>
      </c>
      <c r="S974" s="7">
        <v>0</v>
      </c>
      <c r="T974" s="6">
        <v>0</v>
      </c>
      <c r="U974" s="6">
        <v>0</v>
      </c>
    </row>
    <row r="975" spans="1:21" x14ac:dyDescent="0.3">
      <c r="A975" t="s">
        <v>21</v>
      </c>
      <c r="B975" t="s">
        <v>398</v>
      </c>
      <c r="C975" t="s">
        <v>270</v>
      </c>
      <c r="D975" t="s">
        <v>278</v>
      </c>
      <c r="E975" t="s">
        <v>25</v>
      </c>
      <c r="F975" t="s">
        <v>41</v>
      </c>
      <c r="G975" t="s">
        <v>619</v>
      </c>
      <c r="H975" t="s">
        <v>352</v>
      </c>
      <c r="I975" t="s">
        <v>352</v>
      </c>
      <c r="J975" t="s">
        <v>352</v>
      </c>
      <c r="K975" t="s">
        <v>44</v>
      </c>
      <c r="L975">
        <v>7.8</v>
      </c>
      <c r="M975" t="s">
        <v>278</v>
      </c>
      <c r="N975" s="5">
        <v>0</v>
      </c>
      <c r="O975" t="s">
        <v>30</v>
      </c>
      <c r="P975" s="5">
        <v>0.76923076899999998</v>
      </c>
      <c r="Q975" s="6">
        <v>0</v>
      </c>
      <c r="R975" s="7">
        <v>0</v>
      </c>
      <c r="S975" s="7">
        <v>0</v>
      </c>
      <c r="T975" s="6">
        <v>0</v>
      </c>
      <c r="U975" s="6">
        <v>0</v>
      </c>
    </row>
    <row r="976" spans="1:21" x14ac:dyDescent="0.3">
      <c r="A976" t="s">
        <v>21</v>
      </c>
      <c r="B976" t="s">
        <v>398</v>
      </c>
      <c r="C976" t="s">
        <v>270</v>
      </c>
      <c r="D976" t="s">
        <v>278</v>
      </c>
      <c r="E976" t="s">
        <v>25</v>
      </c>
      <c r="F976" t="s">
        <v>26</v>
      </c>
      <c r="G976" t="s">
        <v>620</v>
      </c>
      <c r="H976" t="s">
        <v>350</v>
      </c>
      <c r="I976" t="s">
        <v>350</v>
      </c>
      <c r="J976" t="s">
        <v>350</v>
      </c>
      <c r="K976" t="s">
        <v>44</v>
      </c>
      <c r="L976">
        <v>10</v>
      </c>
      <c r="M976" t="s">
        <v>278</v>
      </c>
      <c r="N976" s="5">
        <v>0.22</v>
      </c>
      <c r="O976" t="s">
        <v>30</v>
      </c>
      <c r="P976" s="5">
        <v>0.86153846199999995</v>
      </c>
      <c r="Q976" s="6">
        <v>3476.4041299999999</v>
      </c>
      <c r="R976" s="7">
        <v>0</v>
      </c>
      <c r="S976" s="7">
        <v>0</v>
      </c>
      <c r="T976" s="6">
        <v>0</v>
      </c>
      <c r="U976" s="6">
        <v>0</v>
      </c>
    </row>
    <row r="977" spans="1:21" x14ac:dyDescent="0.3">
      <c r="A977" t="s">
        <v>21</v>
      </c>
      <c r="B977" t="s">
        <v>398</v>
      </c>
      <c r="C977" t="s">
        <v>270</v>
      </c>
      <c r="D977" t="s">
        <v>278</v>
      </c>
      <c r="E977" t="s">
        <v>25</v>
      </c>
      <c r="F977" t="s">
        <v>26</v>
      </c>
      <c r="G977" t="s">
        <v>621</v>
      </c>
      <c r="H977" t="s">
        <v>352</v>
      </c>
      <c r="I977" t="s">
        <v>352</v>
      </c>
      <c r="J977" t="s">
        <v>352</v>
      </c>
      <c r="K977" t="s">
        <v>44</v>
      </c>
      <c r="L977">
        <v>7.8</v>
      </c>
      <c r="M977" t="s">
        <v>278</v>
      </c>
      <c r="N977" s="5">
        <v>0</v>
      </c>
      <c r="O977" t="s">
        <v>30</v>
      </c>
      <c r="P977" s="5">
        <v>0.76923076899999998</v>
      </c>
      <c r="Q977" s="6">
        <v>0</v>
      </c>
      <c r="R977" s="7">
        <v>0</v>
      </c>
      <c r="S977" s="7">
        <v>0</v>
      </c>
      <c r="T977" s="6">
        <v>0</v>
      </c>
      <c r="U977" s="6">
        <v>0</v>
      </c>
    </row>
    <row r="978" spans="1:21" x14ac:dyDescent="0.3">
      <c r="A978" t="s">
        <v>21</v>
      </c>
      <c r="B978" t="s">
        <v>398</v>
      </c>
      <c r="C978" t="s">
        <v>219</v>
      </c>
      <c r="D978" t="s">
        <v>355</v>
      </c>
      <c r="E978" t="s">
        <v>25</v>
      </c>
      <c r="F978" t="s">
        <v>26</v>
      </c>
      <c r="G978" t="s">
        <v>531</v>
      </c>
      <c r="H978" t="s">
        <v>28</v>
      </c>
      <c r="I978" t="s">
        <v>28</v>
      </c>
      <c r="J978" t="s">
        <v>28</v>
      </c>
      <c r="K978" t="s">
        <v>29</v>
      </c>
      <c r="L978">
        <v>20</v>
      </c>
      <c r="N978" s="5">
        <v>0</v>
      </c>
      <c r="O978" t="s">
        <v>30</v>
      </c>
      <c r="P978" s="5">
        <v>0.3</v>
      </c>
      <c r="Q978" s="6">
        <v>0</v>
      </c>
      <c r="R978" s="7">
        <v>3.6816310603171587E-4</v>
      </c>
      <c r="S978" s="7">
        <v>1.1165464820805936E-4</v>
      </c>
      <c r="T978" s="6">
        <v>0</v>
      </c>
      <c r="U978" s="6">
        <v>0</v>
      </c>
    </row>
    <row r="979" spans="1:21" x14ac:dyDescent="0.3">
      <c r="A979" t="s">
        <v>21</v>
      </c>
      <c r="B979" t="s">
        <v>398</v>
      </c>
      <c r="C979" t="s">
        <v>219</v>
      </c>
      <c r="D979" t="s">
        <v>355</v>
      </c>
      <c r="E979" t="s">
        <v>25</v>
      </c>
      <c r="F979" t="s">
        <v>26</v>
      </c>
      <c r="G979" t="s">
        <v>532</v>
      </c>
      <c r="H979" t="s">
        <v>223</v>
      </c>
      <c r="I979" t="s">
        <v>914</v>
      </c>
      <c r="J979" t="s">
        <v>223</v>
      </c>
      <c r="K979" t="s">
        <v>29</v>
      </c>
      <c r="L979">
        <v>5</v>
      </c>
      <c r="M979" t="s">
        <v>220</v>
      </c>
      <c r="N979" s="5">
        <v>0</v>
      </c>
      <c r="O979" t="s">
        <v>30</v>
      </c>
      <c r="P979" s="5">
        <v>1</v>
      </c>
      <c r="Q979" s="6">
        <v>0</v>
      </c>
      <c r="R979" s="7">
        <v>1.0438347089802846E-4</v>
      </c>
      <c r="S979" s="7">
        <v>3.4778106055455282E-5</v>
      </c>
      <c r="T979" s="6">
        <v>0</v>
      </c>
      <c r="U979" s="6">
        <v>0</v>
      </c>
    </row>
    <row r="980" spans="1:21" x14ac:dyDescent="0.3">
      <c r="A980" t="s">
        <v>21</v>
      </c>
      <c r="B980" t="s">
        <v>398</v>
      </c>
      <c r="C980" t="s">
        <v>219</v>
      </c>
      <c r="D980" t="s">
        <v>355</v>
      </c>
      <c r="E980" t="s">
        <v>25</v>
      </c>
      <c r="F980" t="s">
        <v>31</v>
      </c>
      <c r="G980" t="s">
        <v>533</v>
      </c>
      <c r="H980" t="s">
        <v>28</v>
      </c>
      <c r="I980" t="s">
        <v>28</v>
      </c>
      <c r="J980" t="s">
        <v>28</v>
      </c>
      <c r="K980" t="s">
        <v>29</v>
      </c>
      <c r="L980">
        <v>20</v>
      </c>
      <c r="N980" s="5">
        <v>0</v>
      </c>
      <c r="O980" t="s">
        <v>30</v>
      </c>
      <c r="P980" s="5">
        <v>0.3</v>
      </c>
      <c r="Q980" s="6">
        <v>0</v>
      </c>
      <c r="R980" s="7">
        <v>3.6816310603171587E-4</v>
      </c>
      <c r="S980" s="7">
        <v>1.1165464820805936E-4</v>
      </c>
      <c r="T980" s="6">
        <v>0</v>
      </c>
      <c r="U980" s="6">
        <v>0</v>
      </c>
    </row>
    <row r="981" spans="1:21" x14ac:dyDescent="0.3">
      <c r="A981" t="s">
        <v>21</v>
      </c>
      <c r="B981" t="s">
        <v>398</v>
      </c>
      <c r="C981" t="s">
        <v>219</v>
      </c>
      <c r="D981" t="s">
        <v>355</v>
      </c>
      <c r="E981" t="s">
        <v>25</v>
      </c>
      <c r="F981" t="s">
        <v>31</v>
      </c>
      <c r="G981" t="s">
        <v>534</v>
      </c>
      <c r="H981" t="s">
        <v>223</v>
      </c>
      <c r="I981" t="s">
        <v>914</v>
      </c>
      <c r="J981" t="s">
        <v>223</v>
      </c>
      <c r="K981" t="s">
        <v>29</v>
      </c>
      <c r="L981">
        <v>5</v>
      </c>
      <c r="M981" t="s">
        <v>220</v>
      </c>
      <c r="N981" s="5">
        <v>0</v>
      </c>
      <c r="O981" t="s">
        <v>30</v>
      </c>
      <c r="P981" s="5">
        <v>1</v>
      </c>
      <c r="Q981" s="6">
        <v>0</v>
      </c>
      <c r="R981" s="7">
        <v>1.0438347089802846E-4</v>
      </c>
      <c r="S981" s="7">
        <v>3.4778106055455282E-5</v>
      </c>
      <c r="T981" s="6">
        <v>0</v>
      </c>
      <c r="U981" s="6">
        <v>0</v>
      </c>
    </row>
    <row r="982" spans="1:21" x14ac:dyDescent="0.3">
      <c r="A982" t="s">
        <v>21</v>
      </c>
      <c r="B982" t="s">
        <v>398</v>
      </c>
      <c r="C982" t="s">
        <v>219</v>
      </c>
      <c r="D982" t="s">
        <v>355</v>
      </c>
      <c r="E982" t="s">
        <v>25</v>
      </c>
      <c r="F982" t="s">
        <v>41</v>
      </c>
      <c r="G982" t="s">
        <v>622</v>
      </c>
      <c r="H982" t="s">
        <v>357</v>
      </c>
      <c r="I982" t="s">
        <v>928</v>
      </c>
      <c r="J982" t="s">
        <v>357</v>
      </c>
      <c r="K982" t="s">
        <v>44</v>
      </c>
      <c r="L982">
        <v>10</v>
      </c>
      <c r="M982" t="s">
        <v>355</v>
      </c>
      <c r="N982" s="5">
        <v>0.09</v>
      </c>
      <c r="O982" t="s">
        <v>30</v>
      </c>
      <c r="P982" s="5">
        <v>0.131280229</v>
      </c>
      <c r="Q982" s="6">
        <v>234087.64730000001</v>
      </c>
      <c r="R982" s="7">
        <v>1.0948591079795733E-4</v>
      </c>
      <c r="S982" s="7">
        <v>1.190216644317843E-4</v>
      </c>
      <c r="T982" s="6">
        <v>25.629299271191499</v>
      </c>
      <c r="U982" s="6">
        <v>27.861501404566479</v>
      </c>
    </row>
    <row r="983" spans="1:21" x14ac:dyDescent="0.3">
      <c r="A983" t="s">
        <v>21</v>
      </c>
      <c r="B983" t="s">
        <v>398</v>
      </c>
      <c r="C983" t="s">
        <v>219</v>
      </c>
      <c r="D983" t="s">
        <v>355</v>
      </c>
      <c r="E983" t="s">
        <v>25</v>
      </c>
      <c r="F983" t="s">
        <v>26</v>
      </c>
      <c r="G983" t="s">
        <v>623</v>
      </c>
      <c r="H983" t="s">
        <v>357</v>
      </c>
      <c r="I983" t="s">
        <v>928</v>
      </c>
      <c r="J983" t="s">
        <v>357</v>
      </c>
      <c r="K983" t="s">
        <v>44</v>
      </c>
      <c r="L983">
        <v>10</v>
      </c>
      <c r="M983" t="s">
        <v>355</v>
      </c>
      <c r="N983" s="5">
        <v>0.09</v>
      </c>
      <c r="O983" t="s">
        <v>30</v>
      </c>
      <c r="P983" s="5">
        <v>0.131280229</v>
      </c>
      <c r="Q983" s="6">
        <v>2507.9129200000002</v>
      </c>
      <c r="R983" s="7">
        <v>1.0948591079795733E-4</v>
      </c>
      <c r="S983" s="7">
        <v>1.190216644317843E-4</v>
      </c>
      <c r="T983" s="6">
        <v>0.27458113024816472</v>
      </c>
      <c r="U983" s="6">
        <v>0.29849596998837635</v>
      </c>
    </row>
    <row r="984" spans="1:21" x14ac:dyDescent="0.3">
      <c r="A984" t="s">
        <v>21</v>
      </c>
      <c r="B984" t="s">
        <v>398</v>
      </c>
      <c r="C984" t="s">
        <v>46</v>
      </c>
      <c r="D984" t="s">
        <v>359</v>
      </c>
      <c r="E984" t="s">
        <v>25</v>
      </c>
      <c r="F984" t="s">
        <v>26</v>
      </c>
      <c r="G984" t="s">
        <v>407</v>
      </c>
      <c r="H984" t="s">
        <v>28</v>
      </c>
      <c r="I984" t="s">
        <v>28</v>
      </c>
      <c r="J984" t="s">
        <v>28</v>
      </c>
      <c r="K984" t="s">
        <v>29</v>
      </c>
      <c r="L984">
        <v>20</v>
      </c>
      <c r="N984" s="5">
        <v>0</v>
      </c>
      <c r="O984" t="s">
        <v>30</v>
      </c>
      <c r="P984" s="5">
        <v>0.3</v>
      </c>
      <c r="Q984" s="6">
        <v>0</v>
      </c>
      <c r="R984" s="7">
        <v>3.6816310603171587E-4</v>
      </c>
      <c r="S984" s="7">
        <v>1.1165464820805937E-4</v>
      </c>
      <c r="T984" s="6">
        <v>0</v>
      </c>
      <c r="U984" s="6">
        <v>0</v>
      </c>
    </row>
    <row r="985" spans="1:21" x14ac:dyDescent="0.3">
      <c r="A985" t="s">
        <v>21</v>
      </c>
      <c r="B985" t="s">
        <v>398</v>
      </c>
      <c r="C985" t="s">
        <v>46</v>
      </c>
      <c r="D985" t="s">
        <v>359</v>
      </c>
      <c r="E985" t="s">
        <v>25</v>
      </c>
      <c r="F985" t="s">
        <v>26</v>
      </c>
      <c r="G985" t="s">
        <v>408</v>
      </c>
      <c r="H985" t="s">
        <v>50</v>
      </c>
      <c r="I985" t="s">
        <v>50</v>
      </c>
      <c r="J985" t="s">
        <v>50</v>
      </c>
      <c r="K985" t="s">
        <v>29</v>
      </c>
      <c r="L985">
        <v>7</v>
      </c>
      <c r="N985" s="5">
        <v>0.45</v>
      </c>
      <c r="O985" t="s">
        <v>30</v>
      </c>
      <c r="P985" s="5">
        <v>0.05</v>
      </c>
      <c r="Q985" s="6">
        <v>0</v>
      </c>
      <c r="R985" s="7">
        <v>0</v>
      </c>
      <c r="S985" s="7">
        <v>0</v>
      </c>
      <c r="T985" s="6">
        <v>0</v>
      </c>
      <c r="U985" s="6">
        <v>0</v>
      </c>
    </row>
    <row r="986" spans="1:21" x14ac:dyDescent="0.3">
      <c r="A986" t="s">
        <v>21</v>
      </c>
      <c r="B986" t="s">
        <v>398</v>
      </c>
      <c r="C986" t="s">
        <v>46</v>
      </c>
      <c r="D986" t="s">
        <v>359</v>
      </c>
      <c r="E986" t="s">
        <v>25</v>
      </c>
      <c r="F986" t="s">
        <v>26</v>
      </c>
      <c r="G986" t="s">
        <v>409</v>
      </c>
      <c r="H986" t="s">
        <v>52</v>
      </c>
      <c r="I986" t="s">
        <v>899</v>
      </c>
      <c r="J986" t="s">
        <v>52</v>
      </c>
      <c r="K986" t="s">
        <v>29</v>
      </c>
      <c r="L986">
        <v>4</v>
      </c>
      <c r="N986" s="5">
        <v>9.1773810000000001E-3</v>
      </c>
      <c r="O986" t="s">
        <v>30</v>
      </c>
      <c r="P986" s="5">
        <v>2.2117642999999999E-2</v>
      </c>
      <c r="Q986" s="6">
        <v>0</v>
      </c>
      <c r="R986" s="7">
        <v>9.0070861659047996E-5</v>
      </c>
      <c r="S986" s="7">
        <v>1.9388653162790906E-4</v>
      </c>
      <c r="T986" s="6">
        <v>0</v>
      </c>
      <c r="U986" s="6">
        <v>0</v>
      </c>
    </row>
    <row r="987" spans="1:21" x14ac:dyDescent="0.3">
      <c r="A987" t="s">
        <v>21</v>
      </c>
      <c r="B987" t="s">
        <v>398</v>
      </c>
      <c r="C987" t="s">
        <v>46</v>
      </c>
      <c r="D987" t="s">
        <v>359</v>
      </c>
      <c r="E987" t="s">
        <v>25</v>
      </c>
      <c r="F987" t="s">
        <v>26</v>
      </c>
      <c r="G987" t="s">
        <v>410</v>
      </c>
      <c r="H987" t="s">
        <v>54</v>
      </c>
      <c r="I987" t="s">
        <v>54</v>
      </c>
      <c r="J987" t="s">
        <v>54</v>
      </c>
      <c r="K987" t="s">
        <v>29</v>
      </c>
      <c r="L987">
        <v>7</v>
      </c>
      <c r="N987" s="5">
        <v>1.5822619E-2</v>
      </c>
      <c r="O987" t="s">
        <v>30</v>
      </c>
      <c r="P987" s="5">
        <v>0.15265677799999999</v>
      </c>
      <c r="Q987" s="6">
        <v>2168.5278480000002</v>
      </c>
      <c r="R987" s="7">
        <v>9.0070861659047996E-5</v>
      </c>
      <c r="S987" s="7">
        <v>1.9388653162790906E-4</v>
      </c>
      <c r="T987" s="6">
        <v>0.19532117180100109</v>
      </c>
      <c r="U987" s="6">
        <v>0.4204483431872536</v>
      </c>
    </row>
    <row r="988" spans="1:21" x14ac:dyDescent="0.3">
      <c r="A988" t="s">
        <v>21</v>
      </c>
      <c r="B988" t="s">
        <v>398</v>
      </c>
      <c r="C988" t="s">
        <v>46</v>
      </c>
      <c r="D988" t="s">
        <v>359</v>
      </c>
      <c r="E988" t="s">
        <v>25</v>
      </c>
      <c r="F988" t="s">
        <v>26</v>
      </c>
      <c r="G988" t="s">
        <v>411</v>
      </c>
      <c r="H988" t="s">
        <v>56</v>
      </c>
      <c r="I988" t="s">
        <v>56</v>
      </c>
      <c r="J988" t="s">
        <v>56</v>
      </c>
      <c r="K988" t="s">
        <v>29</v>
      </c>
      <c r="L988">
        <v>10</v>
      </c>
      <c r="N988" s="5">
        <v>0.16</v>
      </c>
      <c r="O988" t="s">
        <v>30</v>
      </c>
      <c r="P988" s="5">
        <v>4.4027913000000002E-2</v>
      </c>
      <c r="Q988" s="6">
        <v>0</v>
      </c>
      <c r="R988" s="7">
        <v>9.0070861659047996E-5</v>
      </c>
      <c r="S988" s="7">
        <v>1.9388653162790906E-4</v>
      </c>
      <c r="T988" s="6">
        <v>0</v>
      </c>
      <c r="U988" s="6">
        <v>0</v>
      </c>
    </row>
    <row r="989" spans="1:21" x14ac:dyDescent="0.3">
      <c r="A989" t="s">
        <v>21</v>
      </c>
      <c r="B989" t="s">
        <v>398</v>
      </c>
      <c r="C989" t="s">
        <v>46</v>
      </c>
      <c r="D989" t="s">
        <v>359</v>
      </c>
      <c r="E989" t="s">
        <v>25</v>
      </c>
      <c r="F989" t="s">
        <v>26</v>
      </c>
      <c r="G989" t="s">
        <v>412</v>
      </c>
      <c r="H989" t="s">
        <v>58</v>
      </c>
      <c r="I989" t="s">
        <v>58</v>
      </c>
      <c r="J989" t="s">
        <v>58</v>
      </c>
      <c r="K989" t="s">
        <v>29</v>
      </c>
      <c r="L989">
        <v>9</v>
      </c>
      <c r="N989" s="5">
        <v>0.8</v>
      </c>
      <c r="O989" t="s">
        <v>30</v>
      </c>
      <c r="P989" s="5">
        <v>0.14020038000000001</v>
      </c>
      <c r="Q989" s="6">
        <v>100452.2003</v>
      </c>
      <c r="R989" s="7">
        <v>9.0070861659047996E-5</v>
      </c>
      <c r="S989" s="7">
        <v>1.9388653162790906E-4</v>
      </c>
      <c r="T989" s="6">
        <v>9.0478162365682788</v>
      </c>
      <c r="U989" s="6">
        <v>19.476328710559006</v>
      </c>
    </row>
    <row r="990" spans="1:21" x14ac:dyDescent="0.3">
      <c r="A990" t="s">
        <v>21</v>
      </c>
      <c r="B990" t="s">
        <v>398</v>
      </c>
      <c r="C990" t="s">
        <v>46</v>
      </c>
      <c r="D990" t="s">
        <v>359</v>
      </c>
      <c r="E990" t="s">
        <v>25</v>
      </c>
      <c r="F990" t="s">
        <v>26</v>
      </c>
      <c r="G990" t="s">
        <v>413</v>
      </c>
      <c r="H990" t="s">
        <v>60</v>
      </c>
      <c r="I990" t="s">
        <v>60</v>
      </c>
      <c r="J990" t="s">
        <v>60</v>
      </c>
      <c r="K990" t="s">
        <v>29</v>
      </c>
      <c r="L990">
        <v>13</v>
      </c>
      <c r="N990" s="5">
        <v>0.15</v>
      </c>
      <c r="O990" t="s">
        <v>30</v>
      </c>
      <c r="P990" s="5">
        <v>7.6560914999999993E-2</v>
      </c>
      <c r="Q990" s="6">
        <v>5365.5228859999997</v>
      </c>
      <c r="R990" s="7">
        <v>9.0070861659047996E-5</v>
      </c>
      <c r="S990" s="7">
        <v>1.9388653162790906E-4</v>
      </c>
      <c r="T990" s="6">
        <v>0.48327726959336192</v>
      </c>
      <c r="U990" s="6">
        <v>1.0403026227367089</v>
      </c>
    </row>
    <row r="991" spans="1:21" x14ac:dyDescent="0.3">
      <c r="A991" t="s">
        <v>21</v>
      </c>
      <c r="B991" t="s">
        <v>398</v>
      </c>
      <c r="C991" t="s">
        <v>46</v>
      </c>
      <c r="D991" t="s">
        <v>359</v>
      </c>
      <c r="E991" t="s">
        <v>25</v>
      </c>
      <c r="F991" t="s">
        <v>26</v>
      </c>
      <c r="G991" t="s">
        <v>414</v>
      </c>
      <c r="H991" t="s">
        <v>62</v>
      </c>
      <c r="I991" t="s">
        <v>62</v>
      </c>
      <c r="J991" t="s">
        <v>62</v>
      </c>
      <c r="K991" t="s">
        <v>29</v>
      </c>
      <c r="L991">
        <v>10</v>
      </c>
      <c r="N991" s="5">
        <v>0.12</v>
      </c>
      <c r="O991" t="s">
        <v>30</v>
      </c>
      <c r="P991" s="5">
        <v>6.2850589999999998E-2</v>
      </c>
      <c r="Q991" s="6">
        <v>0</v>
      </c>
      <c r="R991" s="7">
        <v>9.0070861659047996E-5</v>
      </c>
      <c r="S991" s="7">
        <v>1.9388653162790903E-4</v>
      </c>
      <c r="T991" s="6">
        <v>0</v>
      </c>
      <c r="U991" s="6">
        <v>0</v>
      </c>
    </row>
    <row r="992" spans="1:21" x14ac:dyDescent="0.3">
      <c r="A992" t="s">
        <v>21</v>
      </c>
      <c r="B992" t="s">
        <v>398</v>
      </c>
      <c r="C992" t="s">
        <v>46</v>
      </c>
      <c r="D992" t="s">
        <v>359</v>
      </c>
      <c r="E992" t="s">
        <v>25</v>
      </c>
      <c r="F992" t="s">
        <v>26</v>
      </c>
      <c r="G992" t="s">
        <v>415</v>
      </c>
      <c r="H992" t="s">
        <v>64</v>
      </c>
      <c r="I992" t="s">
        <v>64</v>
      </c>
      <c r="J992" t="s">
        <v>64</v>
      </c>
      <c r="K992" t="s">
        <v>29</v>
      </c>
      <c r="L992">
        <v>10</v>
      </c>
      <c r="N992" s="5">
        <v>0.18</v>
      </c>
      <c r="O992" t="s">
        <v>30</v>
      </c>
      <c r="P992" s="5">
        <v>1.3775483E-2</v>
      </c>
      <c r="Q992" s="6">
        <v>0</v>
      </c>
      <c r="R992" s="7">
        <v>9.0070861659047996E-5</v>
      </c>
      <c r="S992" s="7">
        <v>1.9388653162790903E-4</v>
      </c>
      <c r="T992" s="6">
        <v>0</v>
      </c>
      <c r="U992" s="6">
        <v>0</v>
      </c>
    </row>
    <row r="993" spans="1:21" x14ac:dyDescent="0.3">
      <c r="A993" t="s">
        <v>21</v>
      </c>
      <c r="B993" t="s">
        <v>398</v>
      </c>
      <c r="C993" t="s">
        <v>46</v>
      </c>
      <c r="D993" t="s">
        <v>359</v>
      </c>
      <c r="E993" t="s">
        <v>25</v>
      </c>
      <c r="F993" t="s">
        <v>26</v>
      </c>
      <c r="G993" t="s">
        <v>416</v>
      </c>
      <c r="H993" t="s">
        <v>66</v>
      </c>
      <c r="I993" t="s">
        <v>66</v>
      </c>
      <c r="J993" t="s">
        <v>66</v>
      </c>
      <c r="K993" t="s">
        <v>29</v>
      </c>
      <c r="L993">
        <v>15</v>
      </c>
      <c r="N993" s="5">
        <v>9.5000000000000001E-2</v>
      </c>
      <c r="O993" t="s">
        <v>30</v>
      </c>
      <c r="P993" s="5">
        <v>0.123</v>
      </c>
      <c r="Q993" s="6">
        <v>9291.4512030000005</v>
      </c>
      <c r="R993" s="7">
        <v>9.0070861659047996E-5</v>
      </c>
      <c r="S993" s="7">
        <v>1.9388653162790906E-4</v>
      </c>
      <c r="T993" s="6">
        <v>0.8368890159172081</v>
      </c>
      <c r="U993" s="6">
        <v>1.8014872475396333</v>
      </c>
    </row>
    <row r="994" spans="1:21" x14ac:dyDescent="0.3">
      <c r="A994" t="s">
        <v>21</v>
      </c>
      <c r="B994" t="s">
        <v>398</v>
      </c>
      <c r="C994" t="s">
        <v>46</v>
      </c>
      <c r="D994" t="s">
        <v>359</v>
      </c>
      <c r="E994" t="s">
        <v>25</v>
      </c>
      <c r="F994" t="s">
        <v>31</v>
      </c>
      <c r="G994" t="s">
        <v>417</v>
      </c>
      <c r="H994" t="s">
        <v>28</v>
      </c>
      <c r="I994" t="s">
        <v>28</v>
      </c>
      <c r="J994" t="s">
        <v>28</v>
      </c>
      <c r="K994" t="s">
        <v>29</v>
      </c>
      <c r="L994">
        <v>20</v>
      </c>
      <c r="N994" s="5">
        <v>0</v>
      </c>
      <c r="O994" t="s">
        <v>30</v>
      </c>
      <c r="P994" s="5">
        <v>0.3</v>
      </c>
      <c r="Q994" s="6">
        <v>0</v>
      </c>
      <c r="R994" s="7">
        <v>3.6816310603171587E-4</v>
      </c>
      <c r="S994" s="7">
        <v>1.1165464820805937E-4</v>
      </c>
      <c r="T994" s="6">
        <v>0</v>
      </c>
      <c r="U994" s="6">
        <v>0</v>
      </c>
    </row>
    <row r="995" spans="1:21" x14ac:dyDescent="0.3">
      <c r="A995" t="s">
        <v>21</v>
      </c>
      <c r="B995" t="s">
        <v>398</v>
      </c>
      <c r="C995" t="s">
        <v>46</v>
      </c>
      <c r="D995" t="s">
        <v>359</v>
      </c>
      <c r="E995" t="s">
        <v>25</v>
      </c>
      <c r="F995" t="s">
        <v>31</v>
      </c>
      <c r="G995" t="s">
        <v>418</v>
      </c>
      <c r="H995" t="s">
        <v>50</v>
      </c>
      <c r="I995" t="s">
        <v>50</v>
      </c>
      <c r="J995" t="s">
        <v>50</v>
      </c>
      <c r="K995" t="s">
        <v>29</v>
      </c>
      <c r="L995">
        <v>7</v>
      </c>
      <c r="N995" s="5">
        <v>0.20608042600000001</v>
      </c>
      <c r="O995" t="s">
        <v>30</v>
      </c>
      <c r="P995" s="5">
        <v>0.05</v>
      </c>
      <c r="Q995" s="6">
        <v>764647.84860000003</v>
      </c>
      <c r="R995" s="7">
        <v>0</v>
      </c>
      <c r="S995" s="7">
        <v>0</v>
      </c>
      <c r="T995" s="6">
        <v>0</v>
      </c>
      <c r="U995" s="6">
        <v>0</v>
      </c>
    </row>
    <row r="996" spans="1:21" x14ac:dyDescent="0.3">
      <c r="A996" t="s">
        <v>21</v>
      </c>
      <c r="B996" t="s">
        <v>398</v>
      </c>
      <c r="C996" t="s">
        <v>46</v>
      </c>
      <c r="D996" t="s">
        <v>359</v>
      </c>
      <c r="E996" t="s">
        <v>25</v>
      </c>
      <c r="F996" t="s">
        <v>31</v>
      </c>
      <c r="G996" t="s">
        <v>419</v>
      </c>
      <c r="H996" t="s">
        <v>52</v>
      </c>
      <c r="I996" t="s">
        <v>899</v>
      </c>
      <c r="J996" t="s">
        <v>52</v>
      </c>
      <c r="K996" t="s">
        <v>29</v>
      </c>
      <c r="L996">
        <v>4</v>
      </c>
      <c r="N996" s="5">
        <v>0</v>
      </c>
      <c r="O996" t="s">
        <v>30</v>
      </c>
      <c r="P996" s="5">
        <v>2.2117642999999999E-2</v>
      </c>
      <c r="Q996" s="6">
        <v>0</v>
      </c>
      <c r="R996" s="7">
        <v>9.0070861659047996E-5</v>
      </c>
      <c r="S996" s="7">
        <v>1.9388653162790906E-4</v>
      </c>
      <c r="T996" s="6">
        <v>0</v>
      </c>
      <c r="U996" s="6">
        <v>0</v>
      </c>
    </row>
    <row r="997" spans="1:21" x14ac:dyDescent="0.3">
      <c r="A997" t="s">
        <v>21</v>
      </c>
      <c r="B997" t="s">
        <v>398</v>
      </c>
      <c r="C997" t="s">
        <v>46</v>
      </c>
      <c r="D997" t="s">
        <v>359</v>
      </c>
      <c r="E997" t="s">
        <v>25</v>
      </c>
      <c r="F997" t="s">
        <v>31</v>
      </c>
      <c r="G997" t="s">
        <v>420</v>
      </c>
      <c r="H997" t="s">
        <v>54</v>
      </c>
      <c r="I997" t="s">
        <v>54</v>
      </c>
      <c r="J997" t="s">
        <v>54</v>
      </c>
      <c r="K997" t="s">
        <v>29</v>
      </c>
      <c r="L997">
        <v>7</v>
      </c>
      <c r="N997" s="5">
        <v>9.1419574000000003E-2</v>
      </c>
      <c r="O997" t="s">
        <v>30</v>
      </c>
      <c r="P997" s="5">
        <v>0.159580371</v>
      </c>
      <c r="Q997" s="6">
        <v>1222517.9890000001</v>
      </c>
      <c r="R997" s="7">
        <v>9.0070861659047996E-5</v>
      </c>
      <c r="S997" s="7">
        <v>1.9388653162790906E-4</v>
      </c>
      <c r="T997" s="6">
        <v>110.11324866291656</v>
      </c>
      <c r="U997" s="6">
        <v>237.02977273993631</v>
      </c>
    </row>
    <row r="998" spans="1:21" x14ac:dyDescent="0.3">
      <c r="A998" t="s">
        <v>21</v>
      </c>
      <c r="B998" t="s">
        <v>398</v>
      </c>
      <c r="C998" t="s">
        <v>46</v>
      </c>
      <c r="D998" t="s">
        <v>359</v>
      </c>
      <c r="E998" t="s">
        <v>25</v>
      </c>
      <c r="F998" t="s">
        <v>31</v>
      </c>
      <c r="G998" t="s">
        <v>421</v>
      </c>
      <c r="H998" t="s">
        <v>56</v>
      </c>
      <c r="I998" t="s">
        <v>56</v>
      </c>
      <c r="J998" t="s">
        <v>56</v>
      </c>
      <c r="K998" t="s">
        <v>29</v>
      </c>
      <c r="L998">
        <v>10</v>
      </c>
      <c r="N998" s="5">
        <v>0</v>
      </c>
      <c r="O998" t="s">
        <v>30</v>
      </c>
      <c r="P998" s="5">
        <v>4.4027913000000002E-2</v>
      </c>
      <c r="Q998" s="6">
        <v>0</v>
      </c>
      <c r="R998" s="7">
        <v>9.0070861659047996E-5</v>
      </c>
      <c r="S998" s="7">
        <v>1.9388653162790906E-4</v>
      </c>
      <c r="T998" s="6">
        <v>0</v>
      </c>
      <c r="U998" s="6">
        <v>0</v>
      </c>
    </row>
    <row r="999" spans="1:21" x14ac:dyDescent="0.3">
      <c r="A999" t="s">
        <v>21</v>
      </c>
      <c r="B999" t="s">
        <v>398</v>
      </c>
      <c r="C999" t="s">
        <v>46</v>
      </c>
      <c r="D999" t="s">
        <v>359</v>
      </c>
      <c r="E999" t="s">
        <v>25</v>
      </c>
      <c r="F999" t="s">
        <v>31</v>
      </c>
      <c r="G999" t="s">
        <v>422</v>
      </c>
      <c r="H999" t="s">
        <v>58</v>
      </c>
      <c r="I999" t="s">
        <v>58</v>
      </c>
      <c r="J999" t="s">
        <v>58</v>
      </c>
      <c r="K999" t="s">
        <v>29</v>
      </c>
      <c r="L999">
        <v>9</v>
      </c>
      <c r="N999" s="5">
        <v>0.36</v>
      </c>
      <c r="O999" t="s">
        <v>30</v>
      </c>
      <c r="P999" s="5">
        <v>0.14020038000000001</v>
      </c>
      <c r="Q999" s="6">
        <v>4167789.6830000002</v>
      </c>
      <c r="R999" s="7">
        <v>9.0070861659047996E-5</v>
      </c>
      <c r="S999" s="7">
        <v>1.9388653162790906E-4</v>
      </c>
      <c r="T999" s="6">
        <v>375.39640796150053</v>
      </c>
      <c r="U999" s="6">
        <v>808.07828619145266</v>
      </c>
    </row>
    <row r="1000" spans="1:21" x14ac:dyDescent="0.3">
      <c r="A1000" t="s">
        <v>21</v>
      </c>
      <c r="B1000" t="s">
        <v>398</v>
      </c>
      <c r="C1000" t="s">
        <v>46</v>
      </c>
      <c r="D1000" t="s">
        <v>359</v>
      </c>
      <c r="E1000" t="s">
        <v>25</v>
      </c>
      <c r="F1000" t="s">
        <v>31</v>
      </c>
      <c r="G1000" t="s">
        <v>423</v>
      </c>
      <c r="H1000" t="s">
        <v>60</v>
      </c>
      <c r="I1000" t="s">
        <v>60</v>
      </c>
      <c r="J1000" t="s">
        <v>60</v>
      </c>
      <c r="K1000" t="s">
        <v>29</v>
      </c>
      <c r="L1000">
        <v>13</v>
      </c>
      <c r="N1000" s="5">
        <v>0.33750000000000002</v>
      </c>
      <c r="O1000" t="s">
        <v>30</v>
      </c>
      <c r="P1000" s="5">
        <v>7.6560914999999993E-2</v>
      </c>
      <c r="Q1000" s="6">
        <v>2002341.264</v>
      </c>
      <c r="R1000" s="7">
        <v>9.0070861659047996E-5</v>
      </c>
      <c r="S1000" s="7">
        <v>1.9388653162790906E-4</v>
      </c>
      <c r="T1000" s="6">
        <v>180.35260298394729</v>
      </c>
      <c r="U1000" s="6">
        <v>388.22700281240338</v>
      </c>
    </row>
    <row r="1001" spans="1:21" x14ac:dyDescent="0.3">
      <c r="A1001" t="s">
        <v>21</v>
      </c>
      <c r="B1001" t="s">
        <v>398</v>
      </c>
      <c r="C1001" t="s">
        <v>46</v>
      </c>
      <c r="D1001" t="s">
        <v>359</v>
      </c>
      <c r="E1001" t="s">
        <v>25</v>
      </c>
      <c r="F1001" t="s">
        <v>31</v>
      </c>
      <c r="G1001" t="s">
        <v>424</v>
      </c>
      <c r="H1001" t="s">
        <v>62</v>
      </c>
      <c r="I1001" t="s">
        <v>62</v>
      </c>
      <c r="J1001" t="s">
        <v>62</v>
      </c>
      <c r="K1001" t="s">
        <v>29</v>
      </c>
      <c r="L1001">
        <v>10</v>
      </c>
      <c r="N1001" s="5">
        <v>0.27</v>
      </c>
      <c r="O1001" t="s">
        <v>30</v>
      </c>
      <c r="P1001" s="5">
        <v>6.2850589999999998E-2</v>
      </c>
      <c r="Q1001" s="6">
        <v>1281034.7849999999</v>
      </c>
      <c r="R1001" s="7">
        <v>9.0070861659047996E-5</v>
      </c>
      <c r="S1001" s="7">
        <v>1.9388653162790903E-4</v>
      </c>
      <c r="T1001" s="6">
        <v>115.38390690016328</v>
      </c>
      <c r="U1001" s="6">
        <v>248.37539135835414</v>
      </c>
    </row>
    <row r="1002" spans="1:21" x14ac:dyDescent="0.3">
      <c r="A1002" t="s">
        <v>21</v>
      </c>
      <c r="B1002" t="s">
        <v>398</v>
      </c>
      <c r="C1002" t="s">
        <v>46</v>
      </c>
      <c r="D1002" t="s">
        <v>359</v>
      </c>
      <c r="E1002" t="s">
        <v>25</v>
      </c>
      <c r="F1002" t="s">
        <v>31</v>
      </c>
      <c r="G1002" t="s">
        <v>425</v>
      </c>
      <c r="H1002" t="s">
        <v>64</v>
      </c>
      <c r="I1002" t="s">
        <v>64</v>
      </c>
      <c r="J1002" t="s">
        <v>64</v>
      </c>
      <c r="K1002" t="s">
        <v>29</v>
      </c>
      <c r="L1002">
        <v>10</v>
      </c>
      <c r="N1002" s="5">
        <v>0.40500000000000003</v>
      </c>
      <c r="O1002" t="s">
        <v>30</v>
      </c>
      <c r="P1002" s="5">
        <v>3.3061159E-2</v>
      </c>
      <c r="Q1002" s="6">
        <v>983398.70400000003</v>
      </c>
      <c r="R1002" s="7">
        <v>9.0070861659047996E-5</v>
      </c>
      <c r="S1002" s="7">
        <v>1.9388653162790906E-4</v>
      </c>
      <c r="T1002" s="6">
        <v>88.575568623671089</v>
      </c>
      <c r="U1002" s="6">
        <v>190.66776392594079</v>
      </c>
    </row>
    <row r="1003" spans="1:21" x14ac:dyDescent="0.3">
      <c r="A1003" t="s">
        <v>21</v>
      </c>
      <c r="B1003" t="s">
        <v>398</v>
      </c>
      <c r="C1003" t="s">
        <v>46</v>
      </c>
      <c r="D1003" t="s">
        <v>359</v>
      </c>
      <c r="E1003" t="s">
        <v>25</v>
      </c>
      <c r="F1003" t="s">
        <v>31</v>
      </c>
      <c r="G1003" t="s">
        <v>426</v>
      </c>
      <c r="H1003" t="s">
        <v>66</v>
      </c>
      <c r="I1003" t="s">
        <v>66</v>
      </c>
      <c r="J1003" t="s">
        <v>66</v>
      </c>
      <c r="K1003" t="s">
        <v>29</v>
      </c>
      <c r="L1003">
        <v>15</v>
      </c>
      <c r="N1003" s="5">
        <v>9.5000000000000001E-2</v>
      </c>
      <c r="O1003" t="s">
        <v>30</v>
      </c>
      <c r="P1003" s="5">
        <v>0.123</v>
      </c>
      <c r="Q1003" s="6">
        <v>916200.51139999996</v>
      </c>
      <c r="R1003" s="7">
        <v>9.0070861659047996E-5</v>
      </c>
      <c r="S1003" s="7">
        <v>1.9388653162790906E-4</v>
      </c>
      <c r="T1003" s="6">
        <v>82.522969514258421</v>
      </c>
      <c r="U1003" s="6">
        <v>177.63893943106254</v>
      </c>
    </row>
    <row r="1004" spans="1:21" x14ac:dyDescent="0.3">
      <c r="A1004" t="s">
        <v>21</v>
      </c>
      <c r="B1004" t="s">
        <v>398</v>
      </c>
      <c r="C1004" t="s">
        <v>46</v>
      </c>
      <c r="D1004" t="s">
        <v>359</v>
      </c>
      <c r="E1004" t="s">
        <v>25</v>
      </c>
      <c r="F1004" t="s">
        <v>41</v>
      </c>
      <c r="G1004" t="s">
        <v>624</v>
      </c>
      <c r="H1004" t="s">
        <v>78</v>
      </c>
      <c r="I1004" t="s">
        <v>78</v>
      </c>
      <c r="J1004" t="s">
        <v>78</v>
      </c>
      <c r="K1004" t="s">
        <v>44</v>
      </c>
      <c r="L1004">
        <v>15</v>
      </c>
      <c r="M1004" t="s">
        <v>359</v>
      </c>
      <c r="N1004" s="5">
        <v>0.10780000000000001</v>
      </c>
      <c r="O1004" t="s">
        <v>30</v>
      </c>
      <c r="P1004" s="5">
        <v>0.76666666699999997</v>
      </c>
      <c r="Q1004" s="6">
        <v>9919596.4220000003</v>
      </c>
      <c r="R1004" s="7">
        <v>7.4908632086589932E-5</v>
      </c>
      <c r="S1004" s="7">
        <v>7.9584751802030951E-5</v>
      </c>
      <c r="T1004" s="6">
        <v>743.0633988230519</v>
      </c>
      <c r="U1004" s="6">
        <v>789.44861922118434</v>
      </c>
    </row>
    <row r="1005" spans="1:21" x14ac:dyDescent="0.3">
      <c r="A1005" t="s">
        <v>21</v>
      </c>
      <c r="B1005" t="s">
        <v>398</v>
      </c>
      <c r="C1005" t="s">
        <v>46</v>
      </c>
      <c r="D1005" t="s">
        <v>359</v>
      </c>
      <c r="E1005" t="s">
        <v>25</v>
      </c>
      <c r="F1005" t="s">
        <v>41</v>
      </c>
      <c r="G1005" t="s">
        <v>625</v>
      </c>
      <c r="H1005" t="s">
        <v>336</v>
      </c>
      <c r="I1005" t="s">
        <v>336</v>
      </c>
      <c r="J1005" t="s">
        <v>336</v>
      </c>
      <c r="K1005" t="s">
        <v>44</v>
      </c>
      <c r="L1005">
        <v>10</v>
      </c>
      <c r="M1005" t="s">
        <v>359</v>
      </c>
      <c r="N1005" s="5">
        <v>0.38219999999999998</v>
      </c>
      <c r="O1005" t="s">
        <v>30</v>
      </c>
      <c r="P1005" s="5">
        <v>0.62511324999999995</v>
      </c>
      <c r="Q1005" s="6">
        <v>26305992.489999998</v>
      </c>
      <c r="R1005" s="7">
        <v>6.723756087012589E-5</v>
      </c>
      <c r="S1005" s="7">
        <v>2.511523780412972E-4</v>
      </c>
      <c r="T1005" s="6">
        <v>1768.7507712954493</v>
      </c>
      <c r="U1005" s="6">
        <v>6606.8125706000046</v>
      </c>
    </row>
    <row r="1006" spans="1:21" x14ac:dyDescent="0.3">
      <c r="A1006" t="s">
        <v>21</v>
      </c>
      <c r="B1006" t="s">
        <v>398</v>
      </c>
      <c r="C1006" t="s">
        <v>46</v>
      </c>
      <c r="D1006" t="s">
        <v>359</v>
      </c>
      <c r="E1006" t="s">
        <v>25</v>
      </c>
      <c r="F1006" t="s">
        <v>26</v>
      </c>
      <c r="G1006" t="s">
        <v>626</v>
      </c>
      <c r="H1006" t="s">
        <v>78</v>
      </c>
      <c r="I1006" t="s">
        <v>78</v>
      </c>
      <c r="J1006" t="s">
        <v>78</v>
      </c>
      <c r="K1006" t="s">
        <v>44</v>
      </c>
      <c r="L1006">
        <v>15</v>
      </c>
      <c r="M1006" t="s">
        <v>359</v>
      </c>
      <c r="N1006" s="5">
        <v>0.10780000000000001</v>
      </c>
      <c r="O1006" t="s">
        <v>30</v>
      </c>
      <c r="P1006" s="5">
        <v>0.76666666699999997</v>
      </c>
      <c r="Q1006" s="6">
        <v>106274.2288</v>
      </c>
      <c r="R1006" s="7">
        <v>7.4908632086589932E-5</v>
      </c>
      <c r="S1006" s="7">
        <v>7.9584751802030951E-5</v>
      </c>
      <c r="T1006" s="6">
        <v>7.9608571054652799</v>
      </c>
      <c r="U1006" s="6">
        <v>8.4578081220002499</v>
      </c>
    </row>
    <row r="1007" spans="1:21" x14ac:dyDescent="0.3">
      <c r="A1007" t="s">
        <v>21</v>
      </c>
      <c r="B1007" t="s">
        <v>398</v>
      </c>
      <c r="C1007" t="s">
        <v>46</v>
      </c>
      <c r="D1007" t="s">
        <v>359</v>
      </c>
      <c r="E1007" t="s">
        <v>25</v>
      </c>
      <c r="F1007" t="s">
        <v>26</v>
      </c>
      <c r="G1007" t="s">
        <v>627</v>
      </c>
      <c r="H1007" t="s">
        <v>336</v>
      </c>
      <c r="I1007" t="s">
        <v>336</v>
      </c>
      <c r="J1007" t="s">
        <v>336</v>
      </c>
      <c r="K1007" t="s">
        <v>44</v>
      </c>
      <c r="L1007">
        <v>10</v>
      </c>
      <c r="M1007" t="s">
        <v>359</v>
      </c>
      <c r="N1007" s="5">
        <v>0.38219999999999998</v>
      </c>
      <c r="O1007" t="s">
        <v>30</v>
      </c>
      <c r="P1007" s="5">
        <v>0.62511324999999995</v>
      </c>
      <c r="Q1007" s="6">
        <v>281830.92810000002</v>
      </c>
      <c r="R1007" s="7">
        <v>6.723756087012589E-5</v>
      </c>
      <c r="S1007" s="7">
        <v>2.511523780412972E-4</v>
      </c>
      <c r="T1007" s="6">
        <v>18.949624183207824</v>
      </c>
      <c r="U1007" s="6">
        <v>70.782507797900848</v>
      </c>
    </row>
    <row r="1008" spans="1:21" x14ac:dyDescent="0.3">
      <c r="A1008" t="s">
        <v>21</v>
      </c>
      <c r="B1008" t="s">
        <v>398</v>
      </c>
      <c r="C1008" t="s">
        <v>219</v>
      </c>
      <c r="D1008" t="s">
        <v>364</v>
      </c>
      <c r="E1008" t="s">
        <v>25</v>
      </c>
      <c r="F1008" t="s">
        <v>26</v>
      </c>
      <c r="G1008" t="s">
        <v>531</v>
      </c>
      <c r="H1008" t="s">
        <v>28</v>
      </c>
      <c r="I1008" t="s">
        <v>28</v>
      </c>
      <c r="J1008" t="s">
        <v>28</v>
      </c>
      <c r="K1008" t="s">
        <v>29</v>
      </c>
      <c r="L1008">
        <v>20</v>
      </c>
      <c r="N1008" s="5">
        <v>0</v>
      </c>
      <c r="O1008" t="s">
        <v>30</v>
      </c>
      <c r="P1008" s="5">
        <v>0.3</v>
      </c>
      <c r="Q1008" s="6">
        <v>0</v>
      </c>
      <c r="R1008" s="7">
        <v>3.6816310603171587E-4</v>
      </c>
      <c r="S1008" s="7">
        <v>1.1165464820805936E-4</v>
      </c>
      <c r="T1008" s="6">
        <v>0</v>
      </c>
      <c r="U1008" s="6">
        <v>0</v>
      </c>
    </row>
    <row r="1009" spans="1:21" x14ac:dyDescent="0.3">
      <c r="A1009" t="s">
        <v>21</v>
      </c>
      <c r="B1009" t="s">
        <v>398</v>
      </c>
      <c r="C1009" t="s">
        <v>219</v>
      </c>
      <c r="D1009" t="s">
        <v>364</v>
      </c>
      <c r="E1009" t="s">
        <v>25</v>
      </c>
      <c r="F1009" t="s">
        <v>26</v>
      </c>
      <c r="G1009" t="s">
        <v>532</v>
      </c>
      <c r="H1009" t="s">
        <v>223</v>
      </c>
      <c r="I1009" t="s">
        <v>914</v>
      </c>
      <c r="J1009" t="s">
        <v>223</v>
      </c>
      <c r="K1009" t="s">
        <v>29</v>
      </c>
      <c r="L1009">
        <v>5</v>
      </c>
      <c r="M1009" t="s">
        <v>220</v>
      </c>
      <c r="N1009" s="5">
        <v>0</v>
      </c>
      <c r="O1009" t="s">
        <v>30</v>
      </c>
      <c r="P1009" s="5">
        <v>1</v>
      </c>
      <c r="Q1009" s="6">
        <v>0</v>
      </c>
      <c r="R1009" s="7">
        <v>1.0438347089802846E-4</v>
      </c>
      <c r="S1009" s="7">
        <v>3.4778106055455282E-5</v>
      </c>
      <c r="T1009" s="6">
        <v>0</v>
      </c>
      <c r="U1009" s="6">
        <v>0</v>
      </c>
    </row>
    <row r="1010" spans="1:21" x14ac:dyDescent="0.3">
      <c r="A1010" t="s">
        <v>21</v>
      </c>
      <c r="B1010" t="s">
        <v>398</v>
      </c>
      <c r="C1010" t="s">
        <v>219</v>
      </c>
      <c r="D1010" t="s">
        <v>364</v>
      </c>
      <c r="E1010" t="s">
        <v>25</v>
      </c>
      <c r="F1010" t="s">
        <v>31</v>
      </c>
      <c r="G1010" t="s">
        <v>533</v>
      </c>
      <c r="H1010" t="s">
        <v>28</v>
      </c>
      <c r="I1010" t="s">
        <v>28</v>
      </c>
      <c r="J1010" t="s">
        <v>28</v>
      </c>
      <c r="K1010" t="s">
        <v>29</v>
      </c>
      <c r="L1010">
        <v>20</v>
      </c>
      <c r="N1010" s="5">
        <v>0</v>
      </c>
      <c r="O1010" t="s">
        <v>30</v>
      </c>
      <c r="P1010" s="5">
        <v>0.3</v>
      </c>
      <c r="Q1010" s="6">
        <v>0</v>
      </c>
      <c r="R1010" s="7">
        <v>3.6816310603171587E-4</v>
      </c>
      <c r="S1010" s="7">
        <v>1.1165464820805936E-4</v>
      </c>
      <c r="T1010" s="6">
        <v>0</v>
      </c>
      <c r="U1010" s="6">
        <v>0</v>
      </c>
    </row>
    <row r="1011" spans="1:21" x14ac:dyDescent="0.3">
      <c r="A1011" t="s">
        <v>21</v>
      </c>
      <c r="B1011" t="s">
        <v>398</v>
      </c>
      <c r="C1011" t="s">
        <v>219</v>
      </c>
      <c r="D1011" t="s">
        <v>364</v>
      </c>
      <c r="E1011" t="s">
        <v>25</v>
      </c>
      <c r="F1011" t="s">
        <v>31</v>
      </c>
      <c r="G1011" t="s">
        <v>534</v>
      </c>
      <c r="H1011" t="s">
        <v>223</v>
      </c>
      <c r="I1011" t="s">
        <v>914</v>
      </c>
      <c r="J1011" t="s">
        <v>223</v>
      </c>
      <c r="K1011" t="s">
        <v>29</v>
      </c>
      <c r="L1011">
        <v>5</v>
      </c>
      <c r="M1011" t="s">
        <v>220</v>
      </c>
      <c r="N1011" s="5">
        <v>0</v>
      </c>
      <c r="O1011" t="s">
        <v>30</v>
      </c>
      <c r="P1011" s="5">
        <v>1</v>
      </c>
      <c r="Q1011" s="6">
        <v>0</v>
      </c>
      <c r="R1011" s="7">
        <v>1.0438347089802846E-4</v>
      </c>
      <c r="S1011" s="7">
        <v>3.4778106055455282E-5</v>
      </c>
      <c r="T1011" s="6">
        <v>0</v>
      </c>
      <c r="U1011" s="6">
        <v>0</v>
      </c>
    </row>
    <row r="1012" spans="1:21" x14ac:dyDescent="0.3">
      <c r="A1012" t="s">
        <v>21</v>
      </c>
      <c r="B1012" t="s">
        <v>398</v>
      </c>
      <c r="C1012" t="s">
        <v>219</v>
      </c>
      <c r="D1012" t="s">
        <v>364</v>
      </c>
      <c r="E1012" t="s">
        <v>25</v>
      </c>
      <c r="F1012" t="s">
        <v>41</v>
      </c>
      <c r="G1012" t="s">
        <v>628</v>
      </c>
      <c r="H1012" t="s">
        <v>366</v>
      </c>
      <c r="I1012" t="s">
        <v>929</v>
      </c>
      <c r="J1012" t="s">
        <v>366</v>
      </c>
      <c r="K1012" t="s">
        <v>44</v>
      </c>
      <c r="L1012">
        <v>11</v>
      </c>
      <c r="M1012" t="s">
        <v>364</v>
      </c>
      <c r="N1012" s="5">
        <v>0.54</v>
      </c>
      <c r="O1012" t="s">
        <v>30</v>
      </c>
      <c r="P1012" s="5">
        <v>0.377952756</v>
      </c>
      <c r="Q1012" s="6">
        <v>837319.70189999999</v>
      </c>
      <c r="R1012" s="7">
        <v>1.5726179313484332E-4</v>
      </c>
      <c r="S1012" s="7">
        <v>9.1338395454728966E-5</v>
      </c>
      <c r="T1012" s="6">
        <v>131.67839774792648</v>
      </c>
      <c r="U1012" s="6">
        <v>76.479438054177976</v>
      </c>
    </row>
    <row r="1013" spans="1:21" x14ac:dyDescent="0.3">
      <c r="A1013" t="s">
        <v>21</v>
      </c>
      <c r="B1013" t="s">
        <v>398</v>
      </c>
      <c r="C1013" t="s">
        <v>219</v>
      </c>
      <c r="D1013" t="s">
        <v>364</v>
      </c>
      <c r="E1013" t="s">
        <v>25</v>
      </c>
      <c r="F1013" t="s">
        <v>26</v>
      </c>
      <c r="G1013" t="s">
        <v>629</v>
      </c>
      <c r="H1013" t="s">
        <v>366</v>
      </c>
      <c r="I1013" t="s">
        <v>929</v>
      </c>
      <c r="J1013" t="s">
        <v>366</v>
      </c>
      <c r="K1013" t="s">
        <v>44</v>
      </c>
      <c r="L1013">
        <v>11</v>
      </c>
      <c r="M1013" t="s">
        <v>364</v>
      </c>
      <c r="N1013" s="5">
        <v>0.54</v>
      </c>
      <c r="O1013" t="s">
        <v>30</v>
      </c>
      <c r="P1013" s="5">
        <v>0.377952756</v>
      </c>
      <c r="Q1013" s="6">
        <v>8970.6780139999992</v>
      </c>
      <c r="R1013" s="7">
        <v>1.5726179313484332E-4</v>
      </c>
      <c r="S1013" s="7">
        <v>9.1338395454728966E-5</v>
      </c>
      <c r="T1013" s="6">
        <v>1.4107449101169549</v>
      </c>
      <c r="U1013" s="6">
        <v>0.81936733593977462</v>
      </c>
    </row>
    <row r="1014" spans="1:21" x14ac:dyDescent="0.3">
      <c r="A1014" t="s">
        <v>21</v>
      </c>
      <c r="B1014" t="s">
        <v>398</v>
      </c>
      <c r="C1014" t="s">
        <v>219</v>
      </c>
      <c r="D1014" t="s">
        <v>368</v>
      </c>
      <c r="E1014" t="s">
        <v>25</v>
      </c>
      <c r="F1014" t="s">
        <v>26</v>
      </c>
      <c r="G1014" t="s">
        <v>531</v>
      </c>
      <c r="H1014" t="s">
        <v>28</v>
      </c>
      <c r="I1014" t="s">
        <v>28</v>
      </c>
      <c r="J1014" t="s">
        <v>28</v>
      </c>
      <c r="K1014" t="s">
        <v>29</v>
      </c>
      <c r="L1014">
        <v>20</v>
      </c>
      <c r="N1014" s="5">
        <v>0</v>
      </c>
      <c r="O1014" t="s">
        <v>30</v>
      </c>
      <c r="P1014" s="5">
        <v>0.3</v>
      </c>
      <c r="Q1014" s="6">
        <v>0</v>
      </c>
      <c r="R1014" s="7">
        <v>3.6816310603171587E-4</v>
      </c>
      <c r="S1014" s="7">
        <v>1.1165464820805936E-4</v>
      </c>
      <c r="T1014" s="6">
        <v>0</v>
      </c>
      <c r="U1014" s="6">
        <v>0</v>
      </c>
    </row>
    <row r="1015" spans="1:21" x14ac:dyDescent="0.3">
      <c r="A1015" t="s">
        <v>21</v>
      </c>
      <c r="B1015" t="s">
        <v>398</v>
      </c>
      <c r="C1015" t="s">
        <v>219</v>
      </c>
      <c r="D1015" t="s">
        <v>368</v>
      </c>
      <c r="E1015" t="s">
        <v>25</v>
      </c>
      <c r="F1015" t="s">
        <v>26</v>
      </c>
      <c r="G1015" t="s">
        <v>532</v>
      </c>
      <c r="H1015" t="s">
        <v>223</v>
      </c>
      <c r="I1015" t="s">
        <v>914</v>
      </c>
      <c r="J1015" t="s">
        <v>223</v>
      </c>
      <c r="K1015" t="s">
        <v>29</v>
      </c>
      <c r="L1015">
        <v>5</v>
      </c>
      <c r="M1015" t="s">
        <v>220</v>
      </c>
      <c r="N1015" s="5">
        <v>0</v>
      </c>
      <c r="O1015" t="s">
        <v>30</v>
      </c>
      <c r="P1015" s="5">
        <v>1</v>
      </c>
      <c r="Q1015" s="6">
        <v>0</v>
      </c>
      <c r="R1015" s="7">
        <v>1.0438347089802846E-4</v>
      </c>
      <c r="S1015" s="7">
        <v>3.4778106055455282E-5</v>
      </c>
      <c r="T1015" s="6">
        <v>0</v>
      </c>
      <c r="U1015" s="6">
        <v>0</v>
      </c>
    </row>
    <row r="1016" spans="1:21" x14ac:dyDescent="0.3">
      <c r="A1016" t="s">
        <v>21</v>
      </c>
      <c r="B1016" t="s">
        <v>398</v>
      </c>
      <c r="C1016" t="s">
        <v>219</v>
      </c>
      <c r="D1016" t="s">
        <v>368</v>
      </c>
      <c r="E1016" t="s">
        <v>25</v>
      </c>
      <c r="F1016" t="s">
        <v>31</v>
      </c>
      <c r="G1016" t="s">
        <v>533</v>
      </c>
      <c r="H1016" t="s">
        <v>28</v>
      </c>
      <c r="I1016" t="s">
        <v>28</v>
      </c>
      <c r="J1016" t="s">
        <v>28</v>
      </c>
      <c r="K1016" t="s">
        <v>29</v>
      </c>
      <c r="L1016">
        <v>20</v>
      </c>
      <c r="N1016" s="5">
        <v>0</v>
      </c>
      <c r="O1016" t="s">
        <v>30</v>
      </c>
      <c r="P1016" s="5">
        <v>0.3</v>
      </c>
      <c r="Q1016" s="6">
        <v>0</v>
      </c>
      <c r="R1016" s="7">
        <v>3.6816310603171587E-4</v>
      </c>
      <c r="S1016" s="7">
        <v>1.1165464820805936E-4</v>
      </c>
      <c r="T1016" s="6">
        <v>0</v>
      </c>
      <c r="U1016" s="6">
        <v>0</v>
      </c>
    </row>
    <row r="1017" spans="1:21" x14ac:dyDescent="0.3">
      <c r="A1017" t="s">
        <v>21</v>
      </c>
      <c r="B1017" t="s">
        <v>398</v>
      </c>
      <c r="C1017" t="s">
        <v>219</v>
      </c>
      <c r="D1017" t="s">
        <v>368</v>
      </c>
      <c r="E1017" t="s">
        <v>25</v>
      </c>
      <c r="F1017" t="s">
        <v>31</v>
      </c>
      <c r="G1017" t="s">
        <v>534</v>
      </c>
      <c r="H1017" t="s">
        <v>223</v>
      </c>
      <c r="I1017" t="s">
        <v>914</v>
      </c>
      <c r="J1017" t="s">
        <v>223</v>
      </c>
      <c r="K1017" t="s">
        <v>29</v>
      </c>
      <c r="L1017">
        <v>5</v>
      </c>
      <c r="M1017" t="s">
        <v>220</v>
      </c>
      <c r="N1017" s="5">
        <v>0</v>
      </c>
      <c r="O1017" t="s">
        <v>30</v>
      </c>
      <c r="P1017" s="5">
        <v>1</v>
      </c>
      <c r="Q1017" s="6">
        <v>0</v>
      </c>
      <c r="R1017" s="7">
        <v>1.0438347089802846E-4</v>
      </c>
      <c r="S1017" s="7">
        <v>3.4778106055455282E-5</v>
      </c>
      <c r="T1017" s="6">
        <v>0</v>
      </c>
      <c r="U1017" s="6">
        <v>0</v>
      </c>
    </row>
    <row r="1018" spans="1:21" x14ac:dyDescent="0.3">
      <c r="A1018" t="s">
        <v>21</v>
      </c>
      <c r="B1018" t="s">
        <v>398</v>
      </c>
      <c r="C1018" t="s">
        <v>219</v>
      </c>
      <c r="D1018" t="s">
        <v>368</v>
      </c>
      <c r="E1018" t="s">
        <v>25</v>
      </c>
      <c r="F1018" t="s">
        <v>41</v>
      </c>
      <c r="G1018" t="s">
        <v>630</v>
      </c>
      <c r="H1018" t="s">
        <v>370</v>
      </c>
      <c r="I1018" t="s">
        <v>370</v>
      </c>
      <c r="J1018" t="s">
        <v>370</v>
      </c>
      <c r="K1018" t="s">
        <v>44</v>
      </c>
      <c r="L1018">
        <v>12</v>
      </c>
      <c r="M1018" t="s">
        <v>368</v>
      </c>
      <c r="N1018" s="5">
        <v>0.54</v>
      </c>
      <c r="O1018" t="s">
        <v>30</v>
      </c>
      <c r="P1018" s="5">
        <v>0.308888889</v>
      </c>
      <c r="Q1018" s="6">
        <v>7975603.0070000002</v>
      </c>
      <c r="R1018" s="7">
        <v>1.5726179313484332E-4</v>
      </c>
      <c r="S1018" s="7">
        <v>9.1338395454728966E-5</v>
      </c>
      <c r="T1018" s="6">
        <v>1254.2576302124685</v>
      </c>
      <c r="U1018" s="6">
        <v>728.4787814432915</v>
      </c>
    </row>
    <row r="1019" spans="1:21" x14ac:dyDescent="0.3">
      <c r="A1019" t="s">
        <v>21</v>
      </c>
      <c r="B1019" t="s">
        <v>398</v>
      </c>
      <c r="C1019" t="s">
        <v>219</v>
      </c>
      <c r="D1019" t="s">
        <v>368</v>
      </c>
      <c r="E1019" t="s">
        <v>25</v>
      </c>
      <c r="F1019" t="s">
        <v>41</v>
      </c>
      <c r="G1019" t="s">
        <v>631</v>
      </c>
      <c r="H1019" t="s">
        <v>372</v>
      </c>
      <c r="I1019" t="s">
        <v>930</v>
      </c>
      <c r="J1019" t="s">
        <v>372</v>
      </c>
      <c r="K1019" t="s">
        <v>44</v>
      </c>
      <c r="L1019">
        <v>11</v>
      </c>
      <c r="M1019" t="s">
        <v>368</v>
      </c>
      <c r="N1019" s="5">
        <v>0.46</v>
      </c>
      <c r="O1019" t="s">
        <v>30</v>
      </c>
      <c r="P1019" s="5">
        <v>0.20865139899999999</v>
      </c>
      <c r="Q1019" s="6">
        <v>3823806.2489999998</v>
      </c>
      <c r="R1019" s="7">
        <v>1.5726179313484332E-4</v>
      </c>
      <c r="S1019" s="7">
        <v>9.1338395454728966E-5</v>
      </c>
      <c r="T1019" s="6">
        <v>601.33862731795921</v>
      </c>
      <c r="U1019" s="6">
        <v>349.26032731342582</v>
      </c>
    </row>
    <row r="1020" spans="1:21" x14ac:dyDescent="0.3">
      <c r="A1020" t="s">
        <v>21</v>
      </c>
      <c r="B1020" t="s">
        <v>398</v>
      </c>
      <c r="C1020" t="s">
        <v>219</v>
      </c>
      <c r="D1020" t="s">
        <v>368</v>
      </c>
      <c r="E1020" t="s">
        <v>25</v>
      </c>
      <c r="F1020" t="s">
        <v>26</v>
      </c>
      <c r="G1020" t="s">
        <v>632</v>
      </c>
      <c r="H1020" t="s">
        <v>372</v>
      </c>
      <c r="I1020" t="s">
        <v>930</v>
      </c>
      <c r="J1020" t="s">
        <v>372</v>
      </c>
      <c r="K1020" t="s">
        <v>44</v>
      </c>
      <c r="L1020">
        <v>11</v>
      </c>
      <c r="M1020" t="s">
        <v>368</v>
      </c>
      <c r="N1020" s="5">
        <v>0.46</v>
      </c>
      <c r="O1020" t="s">
        <v>30</v>
      </c>
      <c r="P1020" s="5">
        <v>0.20865139899999999</v>
      </c>
      <c r="Q1020" s="6">
        <v>40966.591939999998</v>
      </c>
      <c r="R1020" s="7">
        <v>1.5726179313484332E-4</v>
      </c>
      <c r="S1020" s="7">
        <v>9.1338395454728966E-5</v>
      </c>
      <c r="T1020" s="6">
        <v>6.4424797071078199</v>
      </c>
      <c r="U1020" s="6">
        <v>3.7418227750482322</v>
      </c>
    </row>
    <row r="1021" spans="1:21" x14ac:dyDescent="0.3">
      <c r="A1021" t="s">
        <v>21</v>
      </c>
      <c r="B1021" t="s">
        <v>398</v>
      </c>
      <c r="C1021" t="s">
        <v>219</v>
      </c>
      <c r="D1021" t="s">
        <v>368</v>
      </c>
      <c r="E1021" t="s">
        <v>25</v>
      </c>
      <c r="F1021" t="s">
        <v>26</v>
      </c>
      <c r="G1021" t="s">
        <v>633</v>
      </c>
      <c r="H1021" t="s">
        <v>370</v>
      </c>
      <c r="I1021" t="s">
        <v>370</v>
      </c>
      <c r="J1021" t="s">
        <v>370</v>
      </c>
      <c r="K1021" t="s">
        <v>44</v>
      </c>
      <c r="L1021">
        <v>12</v>
      </c>
      <c r="M1021" t="s">
        <v>368</v>
      </c>
      <c r="N1021" s="5">
        <v>0.54</v>
      </c>
      <c r="O1021" t="s">
        <v>30</v>
      </c>
      <c r="P1021" s="5">
        <v>0.308888889</v>
      </c>
      <c r="Q1021" s="6">
        <v>85447.131410000002</v>
      </c>
      <c r="R1021" s="7">
        <v>1.5726179313484332E-4</v>
      </c>
      <c r="S1021" s="7">
        <v>9.1338395454728966E-5</v>
      </c>
      <c r="T1021" s="6">
        <v>13.437569103765194</v>
      </c>
      <c r="U1021" s="6">
        <v>7.8046038791987726</v>
      </c>
    </row>
    <row r="1022" spans="1:21" x14ac:dyDescent="0.3">
      <c r="A1022" t="s">
        <v>21</v>
      </c>
      <c r="B1022" t="s">
        <v>398</v>
      </c>
      <c r="C1022" t="s">
        <v>80</v>
      </c>
      <c r="D1022" t="s">
        <v>375</v>
      </c>
      <c r="E1022" t="s">
        <v>25</v>
      </c>
      <c r="F1022" t="s">
        <v>26</v>
      </c>
      <c r="G1022" t="s">
        <v>429</v>
      </c>
      <c r="H1022" t="s">
        <v>28</v>
      </c>
      <c r="I1022" t="s">
        <v>28</v>
      </c>
      <c r="J1022" t="s">
        <v>28</v>
      </c>
      <c r="K1022" t="s">
        <v>29</v>
      </c>
      <c r="L1022">
        <v>20</v>
      </c>
      <c r="N1022" s="5">
        <v>0</v>
      </c>
      <c r="O1022" t="s">
        <v>30</v>
      </c>
      <c r="P1022" s="5">
        <v>0.3</v>
      </c>
      <c r="Q1022" s="6">
        <v>0</v>
      </c>
      <c r="R1022" s="7">
        <v>0</v>
      </c>
      <c r="S1022" s="7">
        <v>1.931068935849194E-4</v>
      </c>
      <c r="T1022" s="6">
        <v>0</v>
      </c>
      <c r="U1022" s="6">
        <v>0</v>
      </c>
    </row>
    <row r="1023" spans="1:21" x14ac:dyDescent="0.3">
      <c r="A1023" t="s">
        <v>21</v>
      </c>
      <c r="B1023" t="s">
        <v>398</v>
      </c>
      <c r="C1023" t="s">
        <v>80</v>
      </c>
      <c r="D1023" t="s">
        <v>375</v>
      </c>
      <c r="E1023" t="s">
        <v>25</v>
      </c>
      <c r="F1023" t="s">
        <v>26</v>
      </c>
      <c r="G1023" t="s">
        <v>430</v>
      </c>
      <c r="H1023" t="s">
        <v>84</v>
      </c>
      <c r="I1023" t="s">
        <v>84</v>
      </c>
      <c r="J1023" t="s">
        <v>84</v>
      </c>
      <c r="K1023" t="s">
        <v>29</v>
      </c>
      <c r="L1023">
        <v>20</v>
      </c>
      <c r="N1023" s="5">
        <v>6.7500000000000004E-2</v>
      </c>
      <c r="O1023" t="s">
        <v>30</v>
      </c>
      <c r="P1023" s="5">
        <v>0</v>
      </c>
      <c r="Q1023" s="6">
        <v>0</v>
      </c>
      <c r="R1023" s="7">
        <v>0</v>
      </c>
      <c r="S1023" s="7">
        <v>0</v>
      </c>
      <c r="T1023" s="6">
        <v>0</v>
      </c>
      <c r="U1023" s="6">
        <v>0</v>
      </c>
    </row>
    <row r="1024" spans="1:21" x14ac:dyDescent="0.3">
      <c r="A1024" t="s">
        <v>21</v>
      </c>
      <c r="B1024" t="s">
        <v>398</v>
      </c>
      <c r="C1024" t="s">
        <v>80</v>
      </c>
      <c r="D1024" t="s">
        <v>375</v>
      </c>
      <c r="E1024" t="s">
        <v>25</v>
      </c>
      <c r="F1024" t="s">
        <v>26</v>
      </c>
      <c r="G1024" t="s">
        <v>431</v>
      </c>
      <c r="H1024" t="s">
        <v>86</v>
      </c>
      <c r="I1024" t="s">
        <v>86</v>
      </c>
      <c r="J1024" t="s">
        <v>86</v>
      </c>
      <c r="K1024" t="s">
        <v>29</v>
      </c>
      <c r="L1024">
        <v>20</v>
      </c>
      <c r="N1024" s="5">
        <v>0</v>
      </c>
      <c r="O1024" t="s">
        <v>30</v>
      </c>
      <c r="P1024" s="5">
        <v>1.1733814E-2</v>
      </c>
      <c r="Q1024" s="6">
        <v>0</v>
      </c>
      <c r="R1024" s="7">
        <v>0</v>
      </c>
      <c r="S1024" s="7">
        <v>1.2354355249505347E-3</v>
      </c>
      <c r="T1024" s="6">
        <v>0</v>
      </c>
      <c r="U1024" s="6">
        <v>0</v>
      </c>
    </row>
    <row r="1025" spans="1:21" x14ac:dyDescent="0.3">
      <c r="A1025" t="s">
        <v>21</v>
      </c>
      <c r="B1025" t="s">
        <v>398</v>
      </c>
      <c r="C1025" t="s">
        <v>80</v>
      </c>
      <c r="D1025" t="s">
        <v>375</v>
      </c>
      <c r="E1025" t="s">
        <v>25</v>
      </c>
      <c r="F1025" t="s">
        <v>26</v>
      </c>
      <c r="G1025" t="s">
        <v>432</v>
      </c>
      <c r="H1025" t="s">
        <v>88</v>
      </c>
      <c r="I1025" t="s">
        <v>900</v>
      </c>
      <c r="J1025" t="s">
        <v>88</v>
      </c>
      <c r="K1025" t="s">
        <v>29</v>
      </c>
      <c r="L1025">
        <v>20</v>
      </c>
      <c r="N1025" s="5">
        <v>0.36</v>
      </c>
      <c r="O1025" t="s">
        <v>30</v>
      </c>
      <c r="P1025" s="5">
        <v>0.15512195100000001</v>
      </c>
      <c r="Q1025" s="6">
        <v>39296.83266</v>
      </c>
      <c r="R1025" s="7">
        <v>0</v>
      </c>
      <c r="S1025" s="7">
        <v>1.3508533296737609E-3</v>
      </c>
      <c r="T1025" s="6">
        <v>0</v>
      </c>
      <c r="U1025" s="6">
        <v>53.084257244393598</v>
      </c>
    </row>
    <row r="1026" spans="1:21" x14ac:dyDescent="0.3">
      <c r="A1026" t="s">
        <v>21</v>
      </c>
      <c r="B1026" t="s">
        <v>398</v>
      </c>
      <c r="C1026" t="s">
        <v>80</v>
      </c>
      <c r="D1026" t="s">
        <v>375</v>
      </c>
      <c r="E1026" t="s">
        <v>25</v>
      </c>
      <c r="F1026" t="s">
        <v>26</v>
      </c>
      <c r="G1026" t="s">
        <v>433</v>
      </c>
      <c r="H1026" t="s">
        <v>90</v>
      </c>
      <c r="I1026" t="s">
        <v>901</v>
      </c>
      <c r="J1026" t="s">
        <v>90</v>
      </c>
      <c r="K1026" t="s">
        <v>29</v>
      </c>
      <c r="L1026">
        <v>20</v>
      </c>
      <c r="N1026" s="5">
        <v>0</v>
      </c>
      <c r="O1026" t="s">
        <v>30</v>
      </c>
      <c r="P1026" s="5">
        <v>0.52104097500000002</v>
      </c>
      <c r="Q1026" s="6">
        <v>0</v>
      </c>
      <c r="R1026" s="7">
        <v>0</v>
      </c>
      <c r="S1026" s="7">
        <v>1.0820638138986927E-3</v>
      </c>
      <c r="T1026" s="6">
        <v>0</v>
      </c>
      <c r="U1026" s="6">
        <v>0</v>
      </c>
    </row>
    <row r="1027" spans="1:21" x14ac:dyDescent="0.3">
      <c r="A1027" t="s">
        <v>21</v>
      </c>
      <c r="B1027" t="s">
        <v>398</v>
      </c>
      <c r="C1027" t="s">
        <v>80</v>
      </c>
      <c r="D1027" t="s">
        <v>375</v>
      </c>
      <c r="E1027" t="s">
        <v>25</v>
      </c>
      <c r="F1027" t="s">
        <v>26</v>
      </c>
      <c r="G1027" t="s">
        <v>434</v>
      </c>
      <c r="H1027" t="s">
        <v>92</v>
      </c>
      <c r="I1027" t="s">
        <v>902</v>
      </c>
      <c r="J1027" t="s">
        <v>92</v>
      </c>
      <c r="K1027" t="s">
        <v>29</v>
      </c>
      <c r="L1027">
        <v>20</v>
      </c>
      <c r="N1027" s="5">
        <v>0</v>
      </c>
      <c r="O1027" t="s">
        <v>30</v>
      </c>
      <c r="P1027" s="5">
        <v>0.21699819200000001</v>
      </c>
      <c r="Q1027" s="6">
        <v>0</v>
      </c>
      <c r="R1027" s="7">
        <v>0</v>
      </c>
      <c r="S1027" s="7">
        <v>1.2294205087528098E-3</v>
      </c>
      <c r="T1027" s="6">
        <v>0</v>
      </c>
      <c r="U1027" s="6">
        <v>0</v>
      </c>
    </row>
    <row r="1028" spans="1:21" x14ac:dyDescent="0.3">
      <c r="A1028" t="s">
        <v>21</v>
      </c>
      <c r="B1028" t="s">
        <v>398</v>
      </c>
      <c r="C1028" t="s">
        <v>80</v>
      </c>
      <c r="D1028" t="s">
        <v>375</v>
      </c>
      <c r="E1028" t="s">
        <v>25</v>
      </c>
      <c r="F1028" t="s">
        <v>26</v>
      </c>
      <c r="G1028" t="s">
        <v>435</v>
      </c>
      <c r="H1028" t="s">
        <v>94</v>
      </c>
      <c r="I1028" t="s">
        <v>903</v>
      </c>
      <c r="J1028" t="s">
        <v>94</v>
      </c>
      <c r="K1028" t="s">
        <v>29</v>
      </c>
      <c r="L1028">
        <v>20</v>
      </c>
      <c r="N1028" s="5">
        <v>0</v>
      </c>
      <c r="O1028" t="s">
        <v>30</v>
      </c>
      <c r="P1028" s="5">
        <v>0.28512396699999998</v>
      </c>
      <c r="Q1028" s="6">
        <v>0</v>
      </c>
      <c r="R1028" s="7">
        <v>0</v>
      </c>
      <c r="S1028" s="7">
        <v>1.1140384301340774E-3</v>
      </c>
      <c r="T1028" s="6">
        <v>0</v>
      </c>
      <c r="U1028" s="6">
        <v>0</v>
      </c>
    </row>
    <row r="1029" spans="1:21" x14ac:dyDescent="0.3">
      <c r="A1029" t="s">
        <v>21</v>
      </c>
      <c r="B1029" t="s">
        <v>398</v>
      </c>
      <c r="C1029" t="s">
        <v>80</v>
      </c>
      <c r="D1029" t="s">
        <v>375</v>
      </c>
      <c r="E1029" t="s">
        <v>25</v>
      </c>
      <c r="F1029" t="s">
        <v>26</v>
      </c>
      <c r="G1029" t="s">
        <v>436</v>
      </c>
      <c r="H1029" t="s">
        <v>96</v>
      </c>
      <c r="I1029" t="s">
        <v>904</v>
      </c>
      <c r="J1029" t="s">
        <v>96</v>
      </c>
      <c r="K1029" t="s">
        <v>29</v>
      </c>
      <c r="L1029">
        <v>11</v>
      </c>
      <c r="N1029" s="5">
        <v>0.9</v>
      </c>
      <c r="O1029" t="s">
        <v>30</v>
      </c>
      <c r="P1029" s="5">
        <v>0.04</v>
      </c>
      <c r="Q1029" s="6">
        <v>845.06782180000005</v>
      </c>
      <c r="R1029" s="7">
        <v>0</v>
      </c>
      <c r="S1029" s="7">
        <v>0</v>
      </c>
      <c r="T1029" s="6">
        <v>0</v>
      </c>
      <c r="U1029" s="6">
        <v>0</v>
      </c>
    </row>
    <row r="1030" spans="1:21" x14ac:dyDescent="0.3">
      <c r="A1030" t="s">
        <v>21</v>
      </c>
      <c r="B1030" t="s">
        <v>398</v>
      </c>
      <c r="C1030" t="s">
        <v>80</v>
      </c>
      <c r="D1030" t="s">
        <v>375</v>
      </c>
      <c r="E1030" t="s">
        <v>25</v>
      </c>
      <c r="F1030" t="s">
        <v>26</v>
      </c>
      <c r="G1030" t="s">
        <v>437</v>
      </c>
      <c r="H1030" t="s">
        <v>98</v>
      </c>
      <c r="I1030" t="s">
        <v>98</v>
      </c>
      <c r="J1030" t="s">
        <v>98</v>
      </c>
      <c r="K1030" t="s">
        <v>29</v>
      </c>
      <c r="L1030">
        <v>11</v>
      </c>
      <c r="N1030" s="5">
        <v>5.8799999999999998E-2</v>
      </c>
      <c r="O1030" t="s">
        <v>30</v>
      </c>
      <c r="P1030" s="5">
        <v>0</v>
      </c>
      <c r="Q1030" s="6">
        <v>0</v>
      </c>
      <c r="R1030" s="7">
        <v>0</v>
      </c>
      <c r="S1030" s="7">
        <v>0</v>
      </c>
      <c r="T1030" s="6">
        <v>0</v>
      </c>
      <c r="U1030" s="6">
        <v>0</v>
      </c>
    </row>
    <row r="1031" spans="1:21" x14ac:dyDescent="0.3">
      <c r="A1031" t="s">
        <v>21</v>
      </c>
      <c r="B1031" t="s">
        <v>398</v>
      </c>
      <c r="C1031" t="s">
        <v>80</v>
      </c>
      <c r="D1031" t="s">
        <v>375</v>
      </c>
      <c r="E1031" t="s">
        <v>25</v>
      </c>
      <c r="F1031" t="s">
        <v>26</v>
      </c>
      <c r="G1031" t="s">
        <v>438</v>
      </c>
      <c r="H1031" t="s">
        <v>100</v>
      </c>
      <c r="I1031" t="s">
        <v>100</v>
      </c>
      <c r="J1031" t="s">
        <v>100</v>
      </c>
      <c r="K1031" t="s">
        <v>29</v>
      </c>
      <c r="L1031">
        <v>20</v>
      </c>
      <c r="N1031" s="5">
        <v>9.4999999999999998E-3</v>
      </c>
      <c r="O1031" t="s">
        <v>30</v>
      </c>
      <c r="P1031" s="5">
        <v>0.1</v>
      </c>
      <c r="Q1031" s="6">
        <v>583.68386840000005</v>
      </c>
      <c r="R1031" s="7">
        <v>0</v>
      </c>
      <c r="S1031" s="7">
        <v>8.3215779668067188E-4</v>
      </c>
      <c r="T1031" s="6">
        <v>0</v>
      </c>
      <c r="U1031" s="6">
        <v>0.48571708188579527</v>
      </c>
    </row>
    <row r="1032" spans="1:21" x14ac:dyDescent="0.3">
      <c r="A1032" t="s">
        <v>21</v>
      </c>
      <c r="B1032" t="s">
        <v>398</v>
      </c>
      <c r="C1032" t="s">
        <v>80</v>
      </c>
      <c r="D1032" t="s">
        <v>375</v>
      </c>
      <c r="E1032" t="s">
        <v>25</v>
      </c>
      <c r="F1032" t="s">
        <v>26</v>
      </c>
      <c r="G1032" t="s">
        <v>439</v>
      </c>
      <c r="H1032" t="s">
        <v>102</v>
      </c>
      <c r="I1032" t="s">
        <v>102</v>
      </c>
      <c r="J1032" t="s">
        <v>102</v>
      </c>
      <c r="K1032" t="s">
        <v>29</v>
      </c>
      <c r="L1032">
        <v>11</v>
      </c>
      <c r="N1032" s="5">
        <v>0.02</v>
      </c>
      <c r="O1032" t="s">
        <v>30</v>
      </c>
      <c r="P1032" s="5">
        <v>1.72E-2</v>
      </c>
      <c r="Q1032" s="6">
        <v>0</v>
      </c>
      <c r="R1032" s="7">
        <v>0</v>
      </c>
      <c r="S1032" s="7">
        <v>0</v>
      </c>
      <c r="T1032" s="6">
        <v>0</v>
      </c>
      <c r="U1032" s="6">
        <v>0</v>
      </c>
    </row>
    <row r="1033" spans="1:21" x14ac:dyDescent="0.3">
      <c r="A1033" t="s">
        <v>21</v>
      </c>
      <c r="B1033" t="s">
        <v>398</v>
      </c>
      <c r="C1033" t="s">
        <v>80</v>
      </c>
      <c r="D1033" t="s">
        <v>375</v>
      </c>
      <c r="E1033" t="s">
        <v>25</v>
      </c>
      <c r="F1033" t="s">
        <v>26</v>
      </c>
      <c r="G1033" t="s">
        <v>440</v>
      </c>
      <c r="H1033" t="s">
        <v>104</v>
      </c>
      <c r="I1033" t="s">
        <v>104</v>
      </c>
      <c r="J1033" t="s">
        <v>104</v>
      </c>
      <c r="K1033" t="s">
        <v>29</v>
      </c>
      <c r="L1033">
        <v>15</v>
      </c>
      <c r="N1033" s="5">
        <v>0.40500000000000003</v>
      </c>
      <c r="O1033" t="s">
        <v>30</v>
      </c>
      <c r="P1033" s="5">
        <v>7.2037079999999996E-3</v>
      </c>
      <c r="Q1033" s="6">
        <v>0</v>
      </c>
      <c r="R1033" s="7">
        <v>0</v>
      </c>
      <c r="S1033" s="7">
        <v>9.2577893529988229E-4</v>
      </c>
      <c r="T1033" s="6">
        <v>0</v>
      </c>
      <c r="U1033" s="6">
        <v>0</v>
      </c>
    </row>
    <row r="1034" spans="1:21" x14ac:dyDescent="0.3">
      <c r="A1034" t="s">
        <v>21</v>
      </c>
      <c r="B1034" t="s">
        <v>398</v>
      </c>
      <c r="C1034" t="s">
        <v>80</v>
      </c>
      <c r="D1034" t="s">
        <v>375</v>
      </c>
      <c r="E1034" t="s">
        <v>25</v>
      </c>
      <c r="F1034" t="s">
        <v>26</v>
      </c>
      <c r="G1034" t="s">
        <v>441</v>
      </c>
      <c r="H1034" t="s">
        <v>106</v>
      </c>
      <c r="I1034" t="s">
        <v>106</v>
      </c>
      <c r="J1034" t="s">
        <v>106</v>
      </c>
      <c r="K1034" t="s">
        <v>29</v>
      </c>
      <c r="L1034">
        <v>11</v>
      </c>
      <c r="N1034" s="5">
        <v>2.9081632999999999E-2</v>
      </c>
      <c r="O1034" t="s">
        <v>30</v>
      </c>
      <c r="P1034" s="5">
        <v>0.15</v>
      </c>
      <c r="Q1034" s="6">
        <v>2898.2485999999999</v>
      </c>
      <c r="R1034" s="7">
        <v>0</v>
      </c>
      <c r="S1034" s="7">
        <v>1.2952420799350073E-4</v>
      </c>
      <c r="T1034" s="6">
        <v>0</v>
      </c>
      <c r="U1034" s="6">
        <v>0.37539335448327232</v>
      </c>
    </row>
    <row r="1035" spans="1:21" x14ac:dyDescent="0.3">
      <c r="A1035" t="s">
        <v>21</v>
      </c>
      <c r="B1035" t="s">
        <v>398</v>
      </c>
      <c r="C1035" t="s">
        <v>80</v>
      </c>
      <c r="D1035" t="s">
        <v>375</v>
      </c>
      <c r="E1035" t="s">
        <v>25</v>
      </c>
      <c r="F1035" t="s">
        <v>26</v>
      </c>
      <c r="G1035" t="s">
        <v>442</v>
      </c>
      <c r="H1035" t="s">
        <v>111</v>
      </c>
      <c r="I1035" t="s">
        <v>111</v>
      </c>
      <c r="J1035" t="s">
        <v>111</v>
      </c>
      <c r="K1035" t="s">
        <v>29</v>
      </c>
      <c r="L1035">
        <v>20</v>
      </c>
      <c r="N1035" s="5">
        <v>2.7E-2</v>
      </c>
      <c r="O1035" t="s">
        <v>30</v>
      </c>
      <c r="P1035" s="5">
        <v>0.146537695</v>
      </c>
      <c r="Q1035" s="6">
        <v>2617.2190190000001</v>
      </c>
      <c r="R1035" s="7">
        <v>0</v>
      </c>
      <c r="S1035" s="7">
        <v>8.9048709555079723E-4</v>
      </c>
      <c r="T1035" s="6">
        <v>0</v>
      </c>
      <c r="U1035" s="6">
        <v>2.3305997626496171</v>
      </c>
    </row>
    <row r="1036" spans="1:21" x14ac:dyDescent="0.3">
      <c r="A1036" t="s">
        <v>21</v>
      </c>
      <c r="B1036" t="s">
        <v>398</v>
      </c>
      <c r="C1036" t="s">
        <v>80</v>
      </c>
      <c r="D1036" t="s">
        <v>375</v>
      </c>
      <c r="E1036" t="s">
        <v>25</v>
      </c>
      <c r="F1036" t="s">
        <v>26</v>
      </c>
      <c r="G1036" t="s">
        <v>444</v>
      </c>
      <c r="H1036" t="s">
        <v>115</v>
      </c>
      <c r="I1036" t="s">
        <v>905</v>
      </c>
      <c r="J1036" t="s">
        <v>115</v>
      </c>
      <c r="K1036" t="s">
        <v>29</v>
      </c>
      <c r="L1036">
        <v>20</v>
      </c>
      <c r="N1036" s="5">
        <v>0.19</v>
      </c>
      <c r="O1036" t="s">
        <v>30</v>
      </c>
      <c r="P1036" s="5">
        <v>1.3705263000000001E-2</v>
      </c>
      <c r="Q1036" s="6">
        <v>0</v>
      </c>
      <c r="R1036" s="7">
        <v>0</v>
      </c>
      <c r="S1036" s="7">
        <v>8.0620303115769764E-4</v>
      </c>
      <c r="T1036" s="6">
        <v>0</v>
      </c>
      <c r="U1036" s="6">
        <v>0</v>
      </c>
    </row>
    <row r="1037" spans="1:21" x14ac:dyDescent="0.3">
      <c r="A1037" t="s">
        <v>21</v>
      </c>
      <c r="B1037" t="s">
        <v>398</v>
      </c>
      <c r="C1037" t="s">
        <v>80</v>
      </c>
      <c r="D1037" t="s">
        <v>375</v>
      </c>
      <c r="E1037" t="s">
        <v>25</v>
      </c>
      <c r="F1037" t="s">
        <v>26</v>
      </c>
      <c r="G1037" t="s">
        <v>445</v>
      </c>
      <c r="H1037" t="s">
        <v>117</v>
      </c>
      <c r="I1037" t="s">
        <v>906</v>
      </c>
      <c r="J1037" t="s">
        <v>117</v>
      </c>
      <c r="K1037" t="s">
        <v>29</v>
      </c>
      <c r="L1037">
        <v>20</v>
      </c>
      <c r="N1037" s="5">
        <v>0.14249999999999999</v>
      </c>
      <c r="O1037" t="s">
        <v>30</v>
      </c>
      <c r="P1037" s="5">
        <v>1.4611918999999999E-2</v>
      </c>
      <c r="Q1037" s="6">
        <v>0</v>
      </c>
      <c r="R1037" s="7">
        <v>0</v>
      </c>
      <c r="S1037" s="7">
        <v>1.235932246704257E-3</v>
      </c>
      <c r="T1037" s="6">
        <v>0</v>
      </c>
      <c r="U1037" s="6">
        <v>0</v>
      </c>
    </row>
    <row r="1038" spans="1:21" x14ac:dyDescent="0.3">
      <c r="A1038" t="s">
        <v>21</v>
      </c>
      <c r="B1038" t="s">
        <v>398</v>
      </c>
      <c r="C1038" t="s">
        <v>80</v>
      </c>
      <c r="D1038" t="s">
        <v>375</v>
      </c>
      <c r="E1038" t="s">
        <v>25</v>
      </c>
      <c r="F1038" t="s">
        <v>26</v>
      </c>
      <c r="G1038" t="s">
        <v>446</v>
      </c>
      <c r="H1038" t="s">
        <v>119</v>
      </c>
      <c r="I1038" t="s">
        <v>907</v>
      </c>
      <c r="J1038" t="s">
        <v>119</v>
      </c>
      <c r="K1038" t="s">
        <v>29</v>
      </c>
      <c r="L1038">
        <v>20</v>
      </c>
      <c r="N1038" s="5">
        <v>0.54</v>
      </c>
      <c r="O1038" t="s">
        <v>30</v>
      </c>
      <c r="P1038" s="5">
        <v>0.125</v>
      </c>
      <c r="Q1038" s="6">
        <v>44474.289389999998</v>
      </c>
      <c r="R1038" s="7">
        <v>0</v>
      </c>
      <c r="S1038" s="7">
        <v>8.9048709555079723E-4</v>
      </c>
      <c r="T1038" s="6">
        <v>0</v>
      </c>
      <c r="U1038" s="6">
        <v>39.603780785586736</v>
      </c>
    </row>
    <row r="1039" spans="1:21" x14ac:dyDescent="0.3">
      <c r="A1039" t="s">
        <v>21</v>
      </c>
      <c r="B1039" t="s">
        <v>398</v>
      </c>
      <c r="C1039" t="s">
        <v>80</v>
      </c>
      <c r="D1039" t="s">
        <v>375</v>
      </c>
      <c r="E1039" t="s">
        <v>25</v>
      </c>
      <c r="F1039" t="s">
        <v>26</v>
      </c>
      <c r="G1039" t="s">
        <v>447</v>
      </c>
      <c r="H1039" t="s">
        <v>121</v>
      </c>
      <c r="I1039" t="s">
        <v>121</v>
      </c>
      <c r="J1039" t="s">
        <v>121</v>
      </c>
      <c r="K1039" t="s">
        <v>29</v>
      </c>
      <c r="L1039">
        <v>11</v>
      </c>
      <c r="N1039" s="5">
        <v>0</v>
      </c>
      <c r="O1039" t="s">
        <v>30</v>
      </c>
      <c r="P1039" s="5">
        <v>0</v>
      </c>
      <c r="Q1039" s="6">
        <v>0</v>
      </c>
      <c r="R1039" s="7">
        <v>0</v>
      </c>
      <c r="S1039" s="7">
        <v>0</v>
      </c>
      <c r="T1039" s="6">
        <v>0</v>
      </c>
      <c r="U1039" s="6">
        <v>0</v>
      </c>
    </row>
    <row r="1040" spans="1:21" x14ac:dyDescent="0.3">
      <c r="A1040" t="s">
        <v>21</v>
      </c>
      <c r="B1040" t="s">
        <v>398</v>
      </c>
      <c r="C1040" t="s">
        <v>80</v>
      </c>
      <c r="D1040" t="s">
        <v>375</v>
      </c>
      <c r="E1040" t="s">
        <v>25</v>
      </c>
      <c r="F1040" t="s">
        <v>26</v>
      </c>
      <c r="G1040" t="s">
        <v>448</v>
      </c>
      <c r="H1040" t="s">
        <v>123</v>
      </c>
      <c r="I1040" t="s">
        <v>123</v>
      </c>
      <c r="J1040" t="s">
        <v>123</v>
      </c>
      <c r="K1040" t="s">
        <v>29</v>
      </c>
      <c r="L1040">
        <v>15</v>
      </c>
      <c r="N1040" s="5">
        <v>0</v>
      </c>
      <c r="O1040" t="s">
        <v>30</v>
      </c>
      <c r="P1040" s="5">
        <v>0</v>
      </c>
      <c r="Q1040" s="6">
        <v>0</v>
      </c>
      <c r="R1040" s="7">
        <v>0</v>
      </c>
      <c r="S1040" s="7">
        <v>0</v>
      </c>
      <c r="T1040" s="6">
        <v>0</v>
      </c>
      <c r="U1040" s="6">
        <v>0</v>
      </c>
    </row>
    <row r="1041" spans="1:21" x14ac:dyDescent="0.3">
      <c r="A1041" t="s">
        <v>21</v>
      </c>
      <c r="B1041" t="s">
        <v>398</v>
      </c>
      <c r="C1041" t="s">
        <v>80</v>
      </c>
      <c r="D1041" t="s">
        <v>375</v>
      </c>
      <c r="E1041" t="s">
        <v>25</v>
      </c>
      <c r="F1041" t="s">
        <v>26</v>
      </c>
      <c r="G1041" t="s">
        <v>449</v>
      </c>
      <c r="H1041" t="s">
        <v>125</v>
      </c>
      <c r="I1041" t="s">
        <v>908</v>
      </c>
      <c r="J1041" t="s">
        <v>125</v>
      </c>
      <c r="K1041" t="s">
        <v>29</v>
      </c>
      <c r="L1041">
        <v>20</v>
      </c>
      <c r="N1041" s="5">
        <v>0.08</v>
      </c>
      <c r="O1041" t="s">
        <v>30</v>
      </c>
      <c r="P1041" s="5">
        <v>3.3170732000000001E-2</v>
      </c>
      <c r="Q1041" s="6">
        <v>0</v>
      </c>
      <c r="R1041" s="7">
        <v>0</v>
      </c>
      <c r="S1041" s="7">
        <v>1.1044101163005346E-3</v>
      </c>
      <c r="T1041" s="6">
        <v>0</v>
      </c>
      <c r="U1041" s="6">
        <v>0</v>
      </c>
    </row>
    <row r="1042" spans="1:21" x14ac:dyDescent="0.3">
      <c r="A1042" t="s">
        <v>21</v>
      </c>
      <c r="B1042" t="s">
        <v>398</v>
      </c>
      <c r="C1042" t="s">
        <v>80</v>
      </c>
      <c r="D1042" t="s">
        <v>375</v>
      </c>
      <c r="E1042" t="s">
        <v>25</v>
      </c>
      <c r="F1042" t="s">
        <v>26</v>
      </c>
      <c r="G1042" t="s">
        <v>450</v>
      </c>
      <c r="H1042" t="s">
        <v>127</v>
      </c>
      <c r="I1042" t="s">
        <v>909</v>
      </c>
      <c r="J1042" t="s">
        <v>127</v>
      </c>
      <c r="K1042" t="s">
        <v>29</v>
      </c>
      <c r="L1042">
        <v>20</v>
      </c>
      <c r="N1042" s="5">
        <v>0</v>
      </c>
      <c r="O1042" t="s">
        <v>30</v>
      </c>
      <c r="P1042" s="5">
        <v>0.48504983400000001</v>
      </c>
      <c r="Q1042" s="6">
        <v>0</v>
      </c>
      <c r="R1042" s="7">
        <v>0</v>
      </c>
      <c r="S1042" s="7">
        <v>1.0253235912835545E-3</v>
      </c>
      <c r="T1042" s="6">
        <v>0</v>
      </c>
      <c r="U1042" s="6">
        <v>0</v>
      </c>
    </row>
    <row r="1043" spans="1:21" x14ac:dyDescent="0.3">
      <c r="A1043" t="s">
        <v>21</v>
      </c>
      <c r="B1043" t="s">
        <v>398</v>
      </c>
      <c r="C1043" t="s">
        <v>80</v>
      </c>
      <c r="D1043" t="s">
        <v>375</v>
      </c>
      <c r="E1043" t="s">
        <v>25</v>
      </c>
      <c r="F1043" t="s">
        <v>26</v>
      </c>
      <c r="G1043" t="s">
        <v>451</v>
      </c>
      <c r="H1043" t="s">
        <v>129</v>
      </c>
      <c r="I1043" t="s">
        <v>910</v>
      </c>
      <c r="J1043" t="s">
        <v>129</v>
      </c>
      <c r="K1043" t="s">
        <v>29</v>
      </c>
      <c r="L1043">
        <v>20</v>
      </c>
      <c r="N1043" s="5">
        <v>0</v>
      </c>
      <c r="O1043" t="s">
        <v>30</v>
      </c>
      <c r="P1043" s="5">
        <v>0.108499096</v>
      </c>
      <c r="Q1043" s="6">
        <v>0</v>
      </c>
      <c r="R1043" s="7">
        <v>0</v>
      </c>
      <c r="S1043" s="7">
        <v>1.0805851901144099E-3</v>
      </c>
      <c r="T1043" s="6">
        <v>0</v>
      </c>
      <c r="U1043" s="6">
        <v>0</v>
      </c>
    </row>
    <row r="1044" spans="1:21" x14ac:dyDescent="0.3">
      <c r="A1044" t="s">
        <v>21</v>
      </c>
      <c r="B1044" t="s">
        <v>398</v>
      </c>
      <c r="C1044" t="s">
        <v>80</v>
      </c>
      <c r="D1044" t="s">
        <v>375</v>
      </c>
      <c r="E1044" t="s">
        <v>25</v>
      </c>
      <c r="F1044" t="s">
        <v>26</v>
      </c>
      <c r="G1044" t="s">
        <v>452</v>
      </c>
      <c r="H1044" t="s">
        <v>131</v>
      </c>
      <c r="I1044" t="s">
        <v>911</v>
      </c>
      <c r="J1044" t="s">
        <v>131</v>
      </c>
      <c r="K1044" t="s">
        <v>29</v>
      </c>
      <c r="L1044">
        <v>20</v>
      </c>
      <c r="N1044" s="5">
        <v>0</v>
      </c>
      <c r="O1044" t="s">
        <v>30</v>
      </c>
      <c r="P1044" s="5">
        <v>0.19752066099999999</v>
      </c>
      <c r="Q1044" s="6">
        <v>0</v>
      </c>
      <c r="R1044" s="7">
        <v>0</v>
      </c>
      <c r="S1044" s="7">
        <v>1.0314931368229279E-3</v>
      </c>
      <c r="T1044" s="6">
        <v>0</v>
      </c>
      <c r="U1044" s="6">
        <v>0</v>
      </c>
    </row>
    <row r="1045" spans="1:21" x14ac:dyDescent="0.3">
      <c r="A1045" t="s">
        <v>21</v>
      </c>
      <c r="B1045" t="s">
        <v>398</v>
      </c>
      <c r="C1045" t="s">
        <v>80</v>
      </c>
      <c r="D1045" t="s">
        <v>375</v>
      </c>
      <c r="E1045" t="s">
        <v>25</v>
      </c>
      <c r="F1045" t="s">
        <v>26</v>
      </c>
      <c r="G1045" t="s">
        <v>453</v>
      </c>
      <c r="H1045" t="s">
        <v>157</v>
      </c>
      <c r="I1045" t="s">
        <v>912</v>
      </c>
      <c r="J1045" t="s">
        <v>157</v>
      </c>
      <c r="K1045" t="s">
        <v>29</v>
      </c>
      <c r="L1045">
        <v>11</v>
      </c>
      <c r="N1045" s="5">
        <v>0.52</v>
      </c>
      <c r="O1045" t="s">
        <v>30</v>
      </c>
      <c r="P1045" s="5">
        <v>0</v>
      </c>
      <c r="Q1045" s="6">
        <v>0</v>
      </c>
      <c r="R1045" s="7">
        <v>0</v>
      </c>
      <c r="S1045" s="7">
        <v>0</v>
      </c>
      <c r="T1045" s="6">
        <v>0</v>
      </c>
      <c r="U1045" s="6">
        <v>0</v>
      </c>
    </row>
    <row r="1046" spans="1:21" x14ac:dyDescent="0.3">
      <c r="A1046" t="s">
        <v>21</v>
      </c>
      <c r="B1046" t="s">
        <v>398</v>
      </c>
      <c r="C1046" t="s">
        <v>80</v>
      </c>
      <c r="D1046" t="s">
        <v>375</v>
      </c>
      <c r="E1046" t="s">
        <v>25</v>
      </c>
      <c r="F1046" t="s">
        <v>31</v>
      </c>
      <c r="G1046" t="s">
        <v>454</v>
      </c>
      <c r="H1046" t="s">
        <v>28</v>
      </c>
      <c r="I1046" t="s">
        <v>28</v>
      </c>
      <c r="J1046" t="s">
        <v>28</v>
      </c>
      <c r="K1046" t="s">
        <v>29</v>
      </c>
      <c r="L1046">
        <v>20</v>
      </c>
      <c r="N1046" s="5">
        <v>0</v>
      </c>
      <c r="O1046" t="s">
        <v>30</v>
      </c>
      <c r="P1046" s="5">
        <v>0.3</v>
      </c>
      <c r="Q1046" s="6">
        <v>0</v>
      </c>
      <c r="R1046" s="7">
        <v>0</v>
      </c>
      <c r="S1046" s="7">
        <v>1.931068935849194E-4</v>
      </c>
      <c r="T1046" s="6">
        <v>0</v>
      </c>
      <c r="U1046" s="6">
        <v>0</v>
      </c>
    </row>
    <row r="1047" spans="1:21" x14ac:dyDescent="0.3">
      <c r="A1047" t="s">
        <v>21</v>
      </c>
      <c r="B1047" t="s">
        <v>398</v>
      </c>
      <c r="C1047" t="s">
        <v>80</v>
      </c>
      <c r="D1047" t="s">
        <v>375</v>
      </c>
      <c r="E1047" t="s">
        <v>25</v>
      </c>
      <c r="F1047" t="s">
        <v>31</v>
      </c>
      <c r="G1047" t="s">
        <v>455</v>
      </c>
      <c r="H1047" t="s">
        <v>84</v>
      </c>
      <c r="I1047" t="s">
        <v>84</v>
      </c>
      <c r="J1047" t="s">
        <v>84</v>
      </c>
      <c r="K1047" t="s">
        <v>29</v>
      </c>
      <c r="L1047">
        <v>20</v>
      </c>
      <c r="N1047" s="5">
        <v>0.15</v>
      </c>
      <c r="O1047" t="s">
        <v>30</v>
      </c>
      <c r="P1047" s="5">
        <v>0.27939950000000002</v>
      </c>
      <c r="Q1047" s="6">
        <v>2627824.7719999999</v>
      </c>
      <c r="R1047" s="7">
        <v>0</v>
      </c>
      <c r="S1047" s="7">
        <v>6.7364494125150257E-4</v>
      </c>
      <c r="T1047" s="6">
        <v>0</v>
      </c>
      <c r="U1047" s="6">
        <v>2340.0440488347162</v>
      </c>
    </row>
    <row r="1048" spans="1:21" x14ac:dyDescent="0.3">
      <c r="A1048" t="s">
        <v>21</v>
      </c>
      <c r="B1048" t="s">
        <v>398</v>
      </c>
      <c r="C1048" t="s">
        <v>80</v>
      </c>
      <c r="D1048" t="s">
        <v>375</v>
      </c>
      <c r="E1048" t="s">
        <v>25</v>
      </c>
      <c r="F1048" t="s">
        <v>31</v>
      </c>
      <c r="G1048" t="s">
        <v>456</v>
      </c>
      <c r="H1048" t="s">
        <v>86</v>
      </c>
      <c r="I1048" t="s">
        <v>86</v>
      </c>
      <c r="J1048" t="s">
        <v>86</v>
      </c>
      <c r="K1048" t="s">
        <v>29</v>
      </c>
      <c r="L1048">
        <v>20</v>
      </c>
      <c r="N1048" s="5">
        <v>0</v>
      </c>
      <c r="O1048" t="s">
        <v>30</v>
      </c>
      <c r="P1048" s="5">
        <v>1.7711417E-2</v>
      </c>
      <c r="Q1048" s="6">
        <v>0</v>
      </c>
      <c r="R1048" s="7">
        <v>0</v>
      </c>
      <c r="S1048" s="7">
        <v>1.2354355249505347E-3</v>
      </c>
      <c r="T1048" s="6">
        <v>0</v>
      </c>
      <c r="U1048" s="6">
        <v>0</v>
      </c>
    </row>
    <row r="1049" spans="1:21" x14ac:dyDescent="0.3">
      <c r="A1049" t="s">
        <v>21</v>
      </c>
      <c r="B1049" t="s">
        <v>398</v>
      </c>
      <c r="C1049" t="s">
        <v>80</v>
      </c>
      <c r="D1049" t="s">
        <v>375</v>
      </c>
      <c r="E1049" t="s">
        <v>25</v>
      </c>
      <c r="F1049" t="s">
        <v>31</v>
      </c>
      <c r="G1049" t="s">
        <v>457</v>
      </c>
      <c r="H1049" t="s">
        <v>88</v>
      </c>
      <c r="I1049" t="s">
        <v>900</v>
      </c>
      <c r="J1049" t="s">
        <v>88</v>
      </c>
      <c r="K1049" t="s">
        <v>29</v>
      </c>
      <c r="L1049">
        <v>20</v>
      </c>
      <c r="N1049" s="5">
        <v>0.17567412900000001</v>
      </c>
      <c r="O1049" t="s">
        <v>30</v>
      </c>
      <c r="P1049" s="5">
        <v>0.15512195100000001</v>
      </c>
      <c r="Q1049" s="6">
        <v>1591024.0549999999</v>
      </c>
      <c r="R1049" s="7">
        <v>0</v>
      </c>
      <c r="S1049" s="7">
        <v>1.3508533296737609E-3</v>
      </c>
      <c r="T1049" s="6">
        <v>0</v>
      </c>
      <c r="U1049" s="6">
        <v>2149.2401422877988</v>
      </c>
    </row>
    <row r="1050" spans="1:21" x14ac:dyDescent="0.3">
      <c r="A1050" t="s">
        <v>21</v>
      </c>
      <c r="B1050" t="s">
        <v>398</v>
      </c>
      <c r="C1050" t="s">
        <v>80</v>
      </c>
      <c r="D1050" t="s">
        <v>375</v>
      </c>
      <c r="E1050" t="s">
        <v>25</v>
      </c>
      <c r="F1050" t="s">
        <v>31</v>
      </c>
      <c r="G1050" t="s">
        <v>458</v>
      </c>
      <c r="H1050" t="s">
        <v>90</v>
      </c>
      <c r="I1050" t="s">
        <v>901</v>
      </c>
      <c r="J1050" t="s">
        <v>90</v>
      </c>
      <c r="K1050" t="s">
        <v>29</v>
      </c>
      <c r="L1050">
        <v>20</v>
      </c>
      <c r="N1050" s="5">
        <v>7.3129769999999997E-2</v>
      </c>
      <c r="O1050" t="s">
        <v>30</v>
      </c>
      <c r="P1050" s="5">
        <v>0.52104097500000002</v>
      </c>
      <c r="Q1050" s="6">
        <v>2555306.0040000002</v>
      </c>
      <c r="R1050" s="7">
        <v>0</v>
      </c>
      <c r="S1050" s="7">
        <v>1.0820638138986927E-3</v>
      </c>
      <c r="T1050" s="6">
        <v>0</v>
      </c>
      <c r="U1050" s="6">
        <v>2765.0041603664681</v>
      </c>
    </row>
    <row r="1051" spans="1:21" x14ac:dyDescent="0.3">
      <c r="A1051" t="s">
        <v>21</v>
      </c>
      <c r="B1051" t="s">
        <v>398</v>
      </c>
      <c r="C1051" t="s">
        <v>80</v>
      </c>
      <c r="D1051" t="s">
        <v>375</v>
      </c>
      <c r="E1051" t="s">
        <v>25</v>
      </c>
      <c r="F1051" t="s">
        <v>31</v>
      </c>
      <c r="G1051" t="s">
        <v>459</v>
      </c>
      <c r="H1051" t="s">
        <v>92</v>
      </c>
      <c r="I1051" t="s">
        <v>902</v>
      </c>
      <c r="J1051" t="s">
        <v>92</v>
      </c>
      <c r="K1051" t="s">
        <v>29</v>
      </c>
      <c r="L1051">
        <v>20</v>
      </c>
      <c r="N1051" s="5">
        <v>2.8622670999999999E-2</v>
      </c>
      <c r="O1051" t="s">
        <v>30</v>
      </c>
      <c r="P1051" s="5">
        <v>0.21699819200000001</v>
      </c>
      <c r="Q1051" s="6">
        <v>366036.48759999999</v>
      </c>
      <c r="R1051" s="7">
        <v>0</v>
      </c>
      <c r="S1051" s="7">
        <v>1.2294205087528098E-3</v>
      </c>
      <c r="T1051" s="6">
        <v>0</v>
      </c>
      <c r="U1051" s="6">
        <v>450.01276480728353</v>
      </c>
    </row>
    <row r="1052" spans="1:21" x14ac:dyDescent="0.3">
      <c r="A1052" t="s">
        <v>21</v>
      </c>
      <c r="B1052" t="s">
        <v>398</v>
      </c>
      <c r="C1052" t="s">
        <v>80</v>
      </c>
      <c r="D1052" t="s">
        <v>375</v>
      </c>
      <c r="E1052" t="s">
        <v>25</v>
      </c>
      <c r="F1052" t="s">
        <v>31</v>
      </c>
      <c r="G1052" t="s">
        <v>460</v>
      </c>
      <c r="H1052" t="s">
        <v>94</v>
      </c>
      <c r="I1052" t="s">
        <v>903</v>
      </c>
      <c r="J1052" t="s">
        <v>94</v>
      </c>
      <c r="K1052" t="s">
        <v>29</v>
      </c>
      <c r="L1052">
        <v>20</v>
      </c>
      <c r="N1052" s="5">
        <v>7.1053062E-2</v>
      </c>
      <c r="O1052" t="s">
        <v>30</v>
      </c>
      <c r="P1052" s="5">
        <v>0.28512396699999998</v>
      </c>
      <c r="Q1052" s="6">
        <v>1296536.453</v>
      </c>
      <c r="R1052" s="7">
        <v>0</v>
      </c>
      <c r="S1052" s="7">
        <v>1.1140384301340774E-3</v>
      </c>
      <c r="T1052" s="6">
        <v>0</v>
      </c>
      <c r="U1052" s="6">
        <v>1444.391434711725</v>
      </c>
    </row>
    <row r="1053" spans="1:21" x14ac:dyDescent="0.3">
      <c r="A1053" t="s">
        <v>21</v>
      </c>
      <c r="B1053" t="s">
        <v>398</v>
      </c>
      <c r="C1053" t="s">
        <v>80</v>
      </c>
      <c r="D1053" t="s">
        <v>375</v>
      </c>
      <c r="E1053" t="s">
        <v>25</v>
      </c>
      <c r="F1053" t="s">
        <v>31</v>
      </c>
      <c r="G1053" t="s">
        <v>461</v>
      </c>
      <c r="H1053" t="s">
        <v>96</v>
      </c>
      <c r="I1053" t="s">
        <v>904</v>
      </c>
      <c r="J1053" t="s">
        <v>96</v>
      </c>
      <c r="K1053" t="s">
        <v>29</v>
      </c>
      <c r="L1053">
        <v>11</v>
      </c>
      <c r="N1053" s="5">
        <v>0.9</v>
      </c>
      <c r="O1053" t="s">
        <v>30</v>
      </c>
      <c r="P1053" s="5">
        <v>0.04</v>
      </c>
      <c r="Q1053" s="6">
        <v>1652304.15</v>
      </c>
      <c r="R1053" s="7">
        <v>0</v>
      </c>
      <c r="S1053" s="7">
        <v>0</v>
      </c>
      <c r="T1053" s="6">
        <v>0</v>
      </c>
      <c r="U1053" s="6">
        <v>0</v>
      </c>
    </row>
    <row r="1054" spans="1:21" x14ac:dyDescent="0.3">
      <c r="A1054" t="s">
        <v>21</v>
      </c>
      <c r="B1054" t="s">
        <v>398</v>
      </c>
      <c r="C1054" t="s">
        <v>80</v>
      </c>
      <c r="D1054" t="s">
        <v>375</v>
      </c>
      <c r="E1054" t="s">
        <v>25</v>
      </c>
      <c r="F1054" t="s">
        <v>31</v>
      </c>
      <c r="G1054" t="s">
        <v>462</v>
      </c>
      <c r="H1054" t="s">
        <v>98</v>
      </c>
      <c r="I1054" t="s">
        <v>98</v>
      </c>
      <c r="J1054" t="s">
        <v>98</v>
      </c>
      <c r="K1054" t="s">
        <v>29</v>
      </c>
      <c r="L1054">
        <v>11</v>
      </c>
      <c r="N1054" s="5">
        <v>5.8799999999999998E-2</v>
      </c>
      <c r="O1054" t="s">
        <v>30</v>
      </c>
      <c r="P1054" s="5">
        <v>7.9760479999999995E-3</v>
      </c>
      <c r="Q1054" s="6">
        <v>20655.767919999998</v>
      </c>
      <c r="R1054" s="7">
        <v>0</v>
      </c>
      <c r="S1054" s="7">
        <v>1.0798388595965698E-3</v>
      </c>
      <c r="T1054" s="6">
        <v>0</v>
      </c>
      <c r="U1054" s="6">
        <v>22.304900874824209</v>
      </c>
    </row>
    <row r="1055" spans="1:21" x14ac:dyDescent="0.3">
      <c r="A1055" t="s">
        <v>21</v>
      </c>
      <c r="B1055" t="s">
        <v>398</v>
      </c>
      <c r="C1055" t="s">
        <v>80</v>
      </c>
      <c r="D1055" t="s">
        <v>375</v>
      </c>
      <c r="E1055" t="s">
        <v>25</v>
      </c>
      <c r="F1055" t="s">
        <v>31</v>
      </c>
      <c r="G1055" t="s">
        <v>463</v>
      </c>
      <c r="H1055" t="s">
        <v>100</v>
      </c>
      <c r="I1055" t="s">
        <v>100</v>
      </c>
      <c r="J1055" t="s">
        <v>100</v>
      </c>
      <c r="K1055" t="s">
        <v>29</v>
      </c>
      <c r="L1055">
        <v>20</v>
      </c>
      <c r="N1055" s="5">
        <v>9.4999999999999998E-3</v>
      </c>
      <c r="O1055" t="s">
        <v>30</v>
      </c>
      <c r="P1055" s="5">
        <v>0.1</v>
      </c>
      <c r="Q1055" s="6">
        <v>46137.94008</v>
      </c>
      <c r="R1055" s="7">
        <v>0</v>
      </c>
      <c r="S1055" s="7">
        <v>8.3215779668067188E-4</v>
      </c>
      <c r="T1055" s="6">
        <v>0</v>
      </c>
      <c r="U1055" s="6">
        <v>38.394046560357665</v>
      </c>
    </row>
    <row r="1056" spans="1:21" x14ac:dyDescent="0.3">
      <c r="A1056" t="s">
        <v>21</v>
      </c>
      <c r="B1056" t="s">
        <v>398</v>
      </c>
      <c r="C1056" t="s">
        <v>80</v>
      </c>
      <c r="D1056" t="s">
        <v>375</v>
      </c>
      <c r="E1056" t="s">
        <v>25</v>
      </c>
      <c r="F1056" t="s">
        <v>31</v>
      </c>
      <c r="G1056" t="s">
        <v>464</v>
      </c>
      <c r="H1056" t="s">
        <v>102</v>
      </c>
      <c r="I1056" t="s">
        <v>102</v>
      </c>
      <c r="J1056" t="s">
        <v>102</v>
      </c>
      <c r="K1056" t="s">
        <v>29</v>
      </c>
      <c r="L1056">
        <v>11</v>
      </c>
      <c r="N1056" s="5">
        <v>0.02</v>
      </c>
      <c r="O1056" t="s">
        <v>30</v>
      </c>
      <c r="P1056" s="5">
        <v>1.72E-2</v>
      </c>
      <c r="Q1056" s="6">
        <v>15155.98336</v>
      </c>
      <c r="R1056" s="7">
        <v>0</v>
      </c>
      <c r="S1056" s="7">
        <v>0</v>
      </c>
      <c r="T1056" s="6">
        <v>0</v>
      </c>
      <c r="U1056" s="6">
        <v>0</v>
      </c>
    </row>
    <row r="1057" spans="1:21" x14ac:dyDescent="0.3">
      <c r="A1057" t="s">
        <v>21</v>
      </c>
      <c r="B1057" t="s">
        <v>398</v>
      </c>
      <c r="C1057" t="s">
        <v>80</v>
      </c>
      <c r="D1057" t="s">
        <v>375</v>
      </c>
      <c r="E1057" t="s">
        <v>25</v>
      </c>
      <c r="F1057" t="s">
        <v>31</v>
      </c>
      <c r="G1057" t="s">
        <v>465</v>
      </c>
      <c r="H1057" t="s">
        <v>104</v>
      </c>
      <c r="I1057" t="s">
        <v>104</v>
      </c>
      <c r="J1057" t="s">
        <v>104</v>
      </c>
      <c r="K1057" t="s">
        <v>29</v>
      </c>
      <c r="L1057">
        <v>15</v>
      </c>
      <c r="N1057" s="5">
        <v>0.76500000000000001</v>
      </c>
      <c r="O1057" t="s">
        <v>30</v>
      </c>
      <c r="P1057" s="5">
        <v>7.2037079999999996E-3</v>
      </c>
      <c r="Q1057" s="6">
        <v>242599.58790000001</v>
      </c>
      <c r="R1057" s="7">
        <v>0</v>
      </c>
      <c r="S1057" s="7">
        <v>9.2577893529988229E-4</v>
      </c>
      <c r="T1057" s="6">
        <v>0</v>
      </c>
      <c r="U1057" s="6">
        <v>224.59358819025221</v>
      </c>
    </row>
    <row r="1058" spans="1:21" x14ac:dyDescent="0.3">
      <c r="A1058" t="s">
        <v>21</v>
      </c>
      <c r="B1058" t="s">
        <v>398</v>
      </c>
      <c r="C1058" t="s">
        <v>80</v>
      </c>
      <c r="D1058" t="s">
        <v>375</v>
      </c>
      <c r="E1058" t="s">
        <v>25</v>
      </c>
      <c r="F1058" t="s">
        <v>31</v>
      </c>
      <c r="G1058" t="s">
        <v>466</v>
      </c>
      <c r="H1058" t="s">
        <v>106</v>
      </c>
      <c r="I1058" t="s">
        <v>106</v>
      </c>
      <c r="J1058" t="s">
        <v>106</v>
      </c>
      <c r="K1058" t="s">
        <v>29</v>
      </c>
      <c r="L1058">
        <v>11</v>
      </c>
      <c r="N1058" s="5">
        <v>2.9081632999999999E-2</v>
      </c>
      <c r="O1058" t="s">
        <v>30</v>
      </c>
      <c r="P1058" s="5">
        <v>0.15</v>
      </c>
      <c r="Q1058" s="6">
        <v>247745.94450000001</v>
      </c>
      <c r="R1058" s="7">
        <v>0</v>
      </c>
      <c r="S1058" s="7">
        <v>1.1192424700279508E-4</v>
      </c>
      <c r="T1058" s="6">
        <v>0</v>
      </c>
      <c r="U1058" s="6">
        <v>27.728778286158764</v>
      </c>
    </row>
    <row r="1059" spans="1:21" x14ac:dyDescent="0.3">
      <c r="A1059" t="s">
        <v>21</v>
      </c>
      <c r="B1059" t="s">
        <v>398</v>
      </c>
      <c r="C1059" t="s">
        <v>80</v>
      </c>
      <c r="D1059" t="s">
        <v>375</v>
      </c>
      <c r="E1059" t="s">
        <v>25</v>
      </c>
      <c r="F1059" t="s">
        <v>31</v>
      </c>
      <c r="G1059" t="s">
        <v>467</v>
      </c>
      <c r="H1059" t="s">
        <v>108</v>
      </c>
      <c r="I1059" t="s">
        <v>108</v>
      </c>
      <c r="J1059" t="s">
        <v>108</v>
      </c>
      <c r="K1059" t="s">
        <v>29</v>
      </c>
      <c r="L1059">
        <v>2</v>
      </c>
      <c r="M1059" t="s">
        <v>109</v>
      </c>
      <c r="N1059" s="5">
        <v>0</v>
      </c>
      <c r="O1059" t="s">
        <v>30</v>
      </c>
      <c r="P1059" s="5">
        <v>0.05</v>
      </c>
      <c r="Q1059" s="6">
        <v>0</v>
      </c>
      <c r="R1059" s="7">
        <v>0</v>
      </c>
      <c r="S1059" s="7">
        <v>8.9048709555079723E-4</v>
      </c>
      <c r="T1059" s="6">
        <v>0</v>
      </c>
      <c r="U1059" s="6">
        <v>0</v>
      </c>
    </row>
    <row r="1060" spans="1:21" x14ac:dyDescent="0.3">
      <c r="A1060" t="s">
        <v>21</v>
      </c>
      <c r="B1060" t="s">
        <v>398</v>
      </c>
      <c r="C1060" t="s">
        <v>80</v>
      </c>
      <c r="D1060" t="s">
        <v>375</v>
      </c>
      <c r="E1060" t="s">
        <v>25</v>
      </c>
      <c r="F1060" t="s">
        <v>31</v>
      </c>
      <c r="G1060" t="s">
        <v>468</v>
      </c>
      <c r="H1060" t="s">
        <v>111</v>
      </c>
      <c r="I1060" t="s">
        <v>111</v>
      </c>
      <c r="J1060" t="s">
        <v>111</v>
      </c>
      <c r="K1060" t="s">
        <v>29</v>
      </c>
      <c r="L1060">
        <v>20</v>
      </c>
      <c r="N1060" s="5">
        <v>2.2499999999999998E-3</v>
      </c>
      <c r="O1060" t="s">
        <v>30</v>
      </c>
      <c r="P1060" s="5">
        <v>0.146537695</v>
      </c>
      <c r="Q1060" s="6">
        <v>18643.59837</v>
      </c>
      <c r="R1060" s="7">
        <v>0</v>
      </c>
      <c r="S1060" s="7">
        <v>8.9048709555079723E-4</v>
      </c>
      <c r="T1060" s="6">
        <v>0</v>
      </c>
      <c r="U1060" s="6">
        <v>16.601883763116877</v>
      </c>
    </row>
    <row r="1061" spans="1:21" x14ac:dyDescent="0.3">
      <c r="A1061" t="s">
        <v>21</v>
      </c>
      <c r="B1061" t="s">
        <v>398</v>
      </c>
      <c r="C1061" t="s">
        <v>80</v>
      </c>
      <c r="D1061" t="s">
        <v>375</v>
      </c>
      <c r="E1061" t="s">
        <v>25</v>
      </c>
      <c r="F1061" t="s">
        <v>31</v>
      </c>
      <c r="G1061" t="s">
        <v>469</v>
      </c>
      <c r="H1061" t="s">
        <v>115</v>
      </c>
      <c r="I1061" t="s">
        <v>905</v>
      </c>
      <c r="J1061" t="s">
        <v>115</v>
      </c>
      <c r="K1061" t="s">
        <v>29</v>
      </c>
      <c r="L1061">
        <v>20</v>
      </c>
      <c r="N1061" s="5">
        <v>0.19</v>
      </c>
      <c r="O1061" t="s">
        <v>30</v>
      </c>
      <c r="P1061" s="5">
        <v>4.0061538000000001E-2</v>
      </c>
      <c r="Q1061" s="6">
        <v>352036.00209999998</v>
      </c>
      <c r="R1061" s="7">
        <v>0</v>
      </c>
      <c r="S1061" s="7">
        <v>1.2803658725243116E-3</v>
      </c>
      <c r="T1061" s="6">
        <v>0</v>
      </c>
      <c r="U1061" s="6">
        <v>450.73488298873684</v>
      </c>
    </row>
    <row r="1062" spans="1:21" x14ac:dyDescent="0.3">
      <c r="A1062" t="s">
        <v>21</v>
      </c>
      <c r="B1062" t="s">
        <v>398</v>
      </c>
      <c r="C1062" t="s">
        <v>80</v>
      </c>
      <c r="D1062" t="s">
        <v>375</v>
      </c>
      <c r="E1062" t="s">
        <v>25</v>
      </c>
      <c r="F1062" t="s">
        <v>31</v>
      </c>
      <c r="G1062" t="s">
        <v>470</v>
      </c>
      <c r="H1062" t="s">
        <v>117</v>
      </c>
      <c r="I1062" t="s">
        <v>906</v>
      </c>
      <c r="J1062" t="s">
        <v>117</v>
      </c>
      <c r="K1062" t="s">
        <v>29</v>
      </c>
      <c r="L1062">
        <v>20</v>
      </c>
      <c r="N1062" s="5">
        <v>0.14249999999999999</v>
      </c>
      <c r="O1062" t="s">
        <v>30</v>
      </c>
      <c r="P1062" s="5">
        <v>2.0589521999999999E-2</v>
      </c>
      <c r="Q1062" s="6">
        <v>129647.1297</v>
      </c>
      <c r="R1062" s="7">
        <v>0</v>
      </c>
      <c r="S1062" s="7">
        <v>1.235932246704257E-3</v>
      </c>
      <c r="T1062" s="6">
        <v>0</v>
      </c>
      <c r="U1062" s="6">
        <v>160.23506828887921</v>
      </c>
    </row>
    <row r="1063" spans="1:21" x14ac:dyDescent="0.3">
      <c r="A1063" t="s">
        <v>21</v>
      </c>
      <c r="B1063" t="s">
        <v>398</v>
      </c>
      <c r="C1063" t="s">
        <v>80</v>
      </c>
      <c r="D1063" t="s">
        <v>375</v>
      </c>
      <c r="E1063" t="s">
        <v>25</v>
      </c>
      <c r="F1063" t="s">
        <v>31</v>
      </c>
      <c r="G1063" t="s">
        <v>471</v>
      </c>
      <c r="H1063" t="s">
        <v>119</v>
      </c>
      <c r="I1063" t="s">
        <v>907</v>
      </c>
      <c r="J1063" t="s">
        <v>119</v>
      </c>
      <c r="K1063" t="s">
        <v>29</v>
      </c>
      <c r="L1063">
        <v>20</v>
      </c>
      <c r="N1063" s="5">
        <v>0.54</v>
      </c>
      <c r="O1063" t="s">
        <v>30</v>
      </c>
      <c r="P1063" s="5">
        <v>0.125</v>
      </c>
      <c r="Q1063" s="6">
        <v>3815561.1880000001</v>
      </c>
      <c r="R1063" s="7">
        <v>0</v>
      </c>
      <c r="S1063" s="7">
        <v>8.9048709555079723E-4</v>
      </c>
      <c r="T1063" s="6">
        <v>0</v>
      </c>
      <c r="U1063" s="6">
        <v>3397.7080001984696</v>
      </c>
    </row>
    <row r="1064" spans="1:21" x14ac:dyDescent="0.3">
      <c r="A1064" t="s">
        <v>21</v>
      </c>
      <c r="B1064" t="s">
        <v>398</v>
      </c>
      <c r="C1064" t="s">
        <v>80</v>
      </c>
      <c r="D1064" t="s">
        <v>375</v>
      </c>
      <c r="E1064" t="s">
        <v>25</v>
      </c>
      <c r="F1064" t="s">
        <v>31</v>
      </c>
      <c r="G1064" t="s">
        <v>472</v>
      </c>
      <c r="H1064" t="s">
        <v>121</v>
      </c>
      <c r="I1064" t="s">
        <v>121</v>
      </c>
      <c r="J1064" t="s">
        <v>121</v>
      </c>
      <c r="K1064" t="s">
        <v>29</v>
      </c>
      <c r="L1064">
        <v>11</v>
      </c>
      <c r="N1064" s="5">
        <v>0.65</v>
      </c>
      <c r="O1064" t="s">
        <v>30</v>
      </c>
      <c r="P1064" s="5">
        <v>0.12</v>
      </c>
      <c r="Q1064" s="6">
        <v>4111479.1549999998</v>
      </c>
      <c r="R1064" s="7">
        <v>0</v>
      </c>
      <c r="S1064" s="7">
        <v>8.9048709555079723E-4</v>
      </c>
      <c r="T1064" s="6">
        <v>0</v>
      </c>
      <c r="U1064" s="6">
        <v>3661.2191311535958</v>
      </c>
    </row>
    <row r="1065" spans="1:21" x14ac:dyDescent="0.3">
      <c r="A1065" t="s">
        <v>21</v>
      </c>
      <c r="B1065" t="s">
        <v>398</v>
      </c>
      <c r="C1065" t="s">
        <v>80</v>
      </c>
      <c r="D1065" t="s">
        <v>375</v>
      </c>
      <c r="E1065" t="s">
        <v>25</v>
      </c>
      <c r="F1065" t="s">
        <v>31</v>
      </c>
      <c r="G1065" t="s">
        <v>473</v>
      </c>
      <c r="H1065" t="s">
        <v>123</v>
      </c>
      <c r="I1065" t="s">
        <v>123</v>
      </c>
      <c r="J1065" t="s">
        <v>123</v>
      </c>
      <c r="K1065" t="s">
        <v>29</v>
      </c>
      <c r="L1065">
        <v>15</v>
      </c>
      <c r="N1065" s="5">
        <v>0</v>
      </c>
      <c r="O1065" t="s">
        <v>30</v>
      </c>
      <c r="P1065" s="5">
        <v>2.0452499999999998E-2</v>
      </c>
      <c r="Q1065" s="6">
        <v>0</v>
      </c>
      <c r="R1065" s="7">
        <v>0</v>
      </c>
      <c r="S1065" s="7">
        <v>8.9048709555079723E-4</v>
      </c>
      <c r="T1065" s="6">
        <v>0</v>
      </c>
      <c r="U1065" s="6">
        <v>0</v>
      </c>
    </row>
    <row r="1066" spans="1:21" x14ac:dyDescent="0.3">
      <c r="A1066" t="s">
        <v>21</v>
      </c>
      <c r="B1066" t="s">
        <v>398</v>
      </c>
      <c r="C1066" t="s">
        <v>80</v>
      </c>
      <c r="D1066" t="s">
        <v>375</v>
      </c>
      <c r="E1066" t="s">
        <v>25</v>
      </c>
      <c r="F1066" t="s">
        <v>31</v>
      </c>
      <c r="G1066" t="s">
        <v>474</v>
      </c>
      <c r="H1066" t="s">
        <v>125</v>
      </c>
      <c r="I1066" t="s">
        <v>908</v>
      </c>
      <c r="J1066" t="s">
        <v>125</v>
      </c>
      <c r="K1066" t="s">
        <v>29</v>
      </c>
      <c r="L1066">
        <v>20</v>
      </c>
      <c r="N1066" s="5">
        <v>3.9038694999999998E-2</v>
      </c>
      <c r="O1066" t="s">
        <v>30</v>
      </c>
      <c r="P1066" s="5">
        <v>3.3170732000000001E-2</v>
      </c>
      <c r="Q1066" s="6">
        <v>57294.75664</v>
      </c>
      <c r="R1066" s="7">
        <v>0</v>
      </c>
      <c r="S1066" s="7">
        <v>1.1044101163005346E-3</v>
      </c>
      <c r="T1066" s="6">
        <v>0</v>
      </c>
      <c r="U1066" s="6">
        <v>63.27690884419323</v>
      </c>
    </row>
    <row r="1067" spans="1:21" x14ac:dyDescent="0.3">
      <c r="A1067" t="s">
        <v>21</v>
      </c>
      <c r="B1067" t="s">
        <v>398</v>
      </c>
      <c r="C1067" t="s">
        <v>80</v>
      </c>
      <c r="D1067" t="s">
        <v>375</v>
      </c>
      <c r="E1067" t="s">
        <v>25</v>
      </c>
      <c r="F1067" t="s">
        <v>31</v>
      </c>
      <c r="G1067" t="s">
        <v>475</v>
      </c>
      <c r="H1067" t="s">
        <v>127</v>
      </c>
      <c r="I1067" t="s">
        <v>909</v>
      </c>
      <c r="J1067" t="s">
        <v>127</v>
      </c>
      <c r="K1067" t="s">
        <v>29</v>
      </c>
      <c r="L1067">
        <v>20</v>
      </c>
      <c r="N1067" s="5">
        <v>1.6251060000000001E-2</v>
      </c>
      <c r="O1067" t="s">
        <v>30</v>
      </c>
      <c r="P1067" s="5">
        <v>0.48504983400000001</v>
      </c>
      <c r="Q1067" s="6">
        <v>508479.18650000001</v>
      </c>
      <c r="R1067" s="7">
        <v>0</v>
      </c>
      <c r="S1067" s="7">
        <v>1.0253235912835545E-3</v>
      </c>
      <c r="T1067" s="6">
        <v>0</v>
      </c>
      <c r="U1067" s="6">
        <v>521.3557055951203</v>
      </c>
    </row>
    <row r="1068" spans="1:21" x14ac:dyDescent="0.3">
      <c r="A1068" t="s">
        <v>21</v>
      </c>
      <c r="B1068" t="s">
        <v>398</v>
      </c>
      <c r="C1068" t="s">
        <v>80</v>
      </c>
      <c r="D1068" t="s">
        <v>375</v>
      </c>
      <c r="E1068" t="s">
        <v>25</v>
      </c>
      <c r="F1068" t="s">
        <v>31</v>
      </c>
      <c r="G1068" t="s">
        <v>476</v>
      </c>
      <c r="H1068" t="s">
        <v>129</v>
      </c>
      <c r="I1068" t="s">
        <v>910</v>
      </c>
      <c r="J1068" t="s">
        <v>129</v>
      </c>
      <c r="K1068" t="s">
        <v>29</v>
      </c>
      <c r="L1068">
        <v>20</v>
      </c>
      <c r="N1068" s="5">
        <v>6.3605939999999998E-3</v>
      </c>
      <c r="O1068" t="s">
        <v>30</v>
      </c>
      <c r="P1068" s="5">
        <v>0.108499096</v>
      </c>
      <c r="Q1068" s="6">
        <v>33539.623440000003</v>
      </c>
      <c r="R1068" s="7">
        <v>0</v>
      </c>
      <c r="S1068" s="7">
        <v>1.0805851901144099E-3</v>
      </c>
      <c r="T1068" s="6">
        <v>0</v>
      </c>
      <c r="U1068" s="6">
        <v>36.242420371278122</v>
      </c>
    </row>
    <row r="1069" spans="1:21" x14ac:dyDescent="0.3">
      <c r="A1069" t="s">
        <v>21</v>
      </c>
      <c r="B1069" t="s">
        <v>398</v>
      </c>
      <c r="C1069" t="s">
        <v>80</v>
      </c>
      <c r="D1069" t="s">
        <v>375</v>
      </c>
      <c r="E1069" t="s">
        <v>25</v>
      </c>
      <c r="F1069" t="s">
        <v>31</v>
      </c>
      <c r="G1069" t="s">
        <v>477</v>
      </c>
      <c r="H1069" t="s">
        <v>131</v>
      </c>
      <c r="I1069" t="s">
        <v>911</v>
      </c>
      <c r="J1069" t="s">
        <v>131</v>
      </c>
      <c r="K1069" t="s">
        <v>29</v>
      </c>
      <c r="L1069">
        <v>20</v>
      </c>
      <c r="N1069" s="5">
        <v>1.5789569E-2</v>
      </c>
      <c r="O1069" t="s">
        <v>30</v>
      </c>
      <c r="P1069" s="5">
        <v>0.19752066099999999</v>
      </c>
      <c r="Q1069" s="6">
        <v>182656.4755</v>
      </c>
      <c r="R1069" s="7">
        <v>0</v>
      </c>
      <c r="S1069" s="7">
        <v>1.0314931368229279E-3</v>
      </c>
      <c r="T1069" s="6">
        <v>0</v>
      </c>
      <c r="U1069" s="6">
        <v>188.40890087451527</v>
      </c>
    </row>
    <row r="1070" spans="1:21" x14ac:dyDescent="0.3">
      <c r="A1070" t="s">
        <v>21</v>
      </c>
      <c r="B1070" t="s">
        <v>398</v>
      </c>
      <c r="C1070" t="s">
        <v>80</v>
      </c>
      <c r="D1070" t="s">
        <v>375</v>
      </c>
      <c r="E1070" t="s">
        <v>25</v>
      </c>
      <c r="F1070" t="s">
        <v>31</v>
      </c>
      <c r="G1070" t="s">
        <v>478</v>
      </c>
      <c r="H1070" t="s">
        <v>157</v>
      </c>
      <c r="I1070" t="s">
        <v>912</v>
      </c>
      <c r="J1070" t="s">
        <v>157</v>
      </c>
      <c r="K1070" t="s">
        <v>29</v>
      </c>
      <c r="L1070">
        <v>11</v>
      </c>
      <c r="N1070" s="5">
        <v>0.52</v>
      </c>
      <c r="O1070" t="s">
        <v>30</v>
      </c>
      <c r="P1070" s="5">
        <v>0.09</v>
      </c>
      <c r="Q1070" s="6">
        <v>2270741.37</v>
      </c>
      <c r="R1070" s="7">
        <v>0</v>
      </c>
      <c r="S1070" s="7">
        <v>8.9048709555079723E-4</v>
      </c>
      <c r="T1070" s="6">
        <v>0</v>
      </c>
      <c r="U1070" s="6">
        <v>2022.0658873183384</v>
      </c>
    </row>
    <row r="1071" spans="1:21" x14ac:dyDescent="0.3">
      <c r="A1071" t="s">
        <v>21</v>
      </c>
      <c r="B1071" t="s">
        <v>398</v>
      </c>
      <c r="C1071" t="s">
        <v>80</v>
      </c>
      <c r="D1071" t="s">
        <v>375</v>
      </c>
      <c r="E1071" t="s">
        <v>25</v>
      </c>
      <c r="F1071" t="s">
        <v>41</v>
      </c>
      <c r="G1071" t="s">
        <v>634</v>
      </c>
      <c r="H1071" t="s">
        <v>214</v>
      </c>
      <c r="I1071" t="s">
        <v>214</v>
      </c>
      <c r="J1071" t="s">
        <v>214</v>
      </c>
      <c r="K1071" t="s">
        <v>44</v>
      </c>
      <c r="L1071">
        <v>13</v>
      </c>
      <c r="M1071" t="s">
        <v>375</v>
      </c>
      <c r="N1071" s="5">
        <v>7.1748251999999998E-2</v>
      </c>
      <c r="O1071" t="s">
        <v>30</v>
      </c>
      <c r="P1071" s="5">
        <v>0.26471302899999999</v>
      </c>
      <c r="Q1071" s="6">
        <v>1140965.4739999999</v>
      </c>
      <c r="R1071" s="7">
        <v>0</v>
      </c>
      <c r="S1071" s="7">
        <v>1.9326217743494942E-4</v>
      </c>
      <c r="T1071" s="6">
        <v>0</v>
      </c>
      <c r="U1071" s="6">
        <v>220.50547188333914</v>
      </c>
    </row>
    <row r="1072" spans="1:21" x14ac:dyDescent="0.3">
      <c r="A1072" t="s">
        <v>21</v>
      </c>
      <c r="B1072" t="s">
        <v>398</v>
      </c>
      <c r="C1072" t="s">
        <v>80</v>
      </c>
      <c r="D1072" t="s">
        <v>375</v>
      </c>
      <c r="E1072" t="s">
        <v>25</v>
      </c>
      <c r="F1072" t="s">
        <v>26</v>
      </c>
      <c r="G1072" t="s">
        <v>635</v>
      </c>
      <c r="H1072" t="s">
        <v>214</v>
      </c>
      <c r="I1072" t="s">
        <v>214</v>
      </c>
      <c r="J1072" t="s">
        <v>214</v>
      </c>
      <c r="K1072" t="s">
        <v>44</v>
      </c>
      <c r="L1072">
        <v>13</v>
      </c>
      <c r="M1072" t="s">
        <v>375</v>
      </c>
      <c r="N1072" s="5">
        <v>7.7727273E-2</v>
      </c>
      <c r="O1072" t="s">
        <v>30</v>
      </c>
      <c r="P1072" s="5">
        <v>0.26471302899999999</v>
      </c>
      <c r="Q1072" s="6">
        <v>14782.89652</v>
      </c>
      <c r="R1072" s="7">
        <v>0</v>
      </c>
      <c r="S1072" s="7">
        <v>1.9326217743494942E-4</v>
      </c>
      <c r="T1072" s="6">
        <v>0</v>
      </c>
      <c r="U1072" s="6">
        <v>2.8569747702507362</v>
      </c>
    </row>
    <row r="1073" spans="1:21" x14ac:dyDescent="0.3">
      <c r="A1073" t="s">
        <v>21</v>
      </c>
      <c r="B1073" t="s">
        <v>398</v>
      </c>
      <c r="C1073" t="s">
        <v>158</v>
      </c>
      <c r="D1073" t="s">
        <v>208</v>
      </c>
      <c r="E1073" t="s">
        <v>25</v>
      </c>
      <c r="F1073" t="s">
        <v>26</v>
      </c>
      <c r="G1073" t="s">
        <v>479</v>
      </c>
      <c r="H1073" t="s">
        <v>28</v>
      </c>
      <c r="I1073" t="s">
        <v>28</v>
      </c>
      <c r="J1073" t="s">
        <v>28</v>
      </c>
      <c r="K1073" t="s">
        <v>29</v>
      </c>
      <c r="L1073">
        <v>20</v>
      </c>
      <c r="N1073" s="5">
        <v>0</v>
      </c>
      <c r="O1073" t="s">
        <v>30</v>
      </c>
      <c r="P1073" s="5">
        <v>0.3</v>
      </c>
      <c r="Q1073" s="6">
        <v>0</v>
      </c>
      <c r="R1073" s="7">
        <v>8.7284068609061894E-4</v>
      </c>
      <c r="S1073" s="7">
        <v>0</v>
      </c>
      <c r="T1073" s="6">
        <v>0</v>
      </c>
      <c r="U1073" s="6">
        <v>0</v>
      </c>
    </row>
    <row r="1074" spans="1:21" x14ac:dyDescent="0.3">
      <c r="A1074" t="s">
        <v>21</v>
      </c>
      <c r="B1074" t="s">
        <v>398</v>
      </c>
      <c r="C1074" t="s">
        <v>158</v>
      </c>
      <c r="D1074" t="s">
        <v>208</v>
      </c>
      <c r="E1074" t="s">
        <v>25</v>
      </c>
      <c r="F1074" t="s">
        <v>26</v>
      </c>
      <c r="G1074" t="s">
        <v>480</v>
      </c>
      <c r="H1074" t="s">
        <v>162</v>
      </c>
      <c r="I1074" t="s">
        <v>162</v>
      </c>
      <c r="J1074" t="s">
        <v>162</v>
      </c>
      <c r="K1074" t="s">
        <v>29</v>
      </c>
      <c r="L1074">
        <v>15</v>
      </c>
      <c r="N1074" s="5">
        <v>9.4999999999999998E-3</v>
      </c>
      <c r="O1074" t="s">
        <v>30</v>
      </c>
      <c r="P1074" s="5">
        <v>0.06</v>
      </c>
      <c r="Q1074" s="6">
        <v>596.6240861</v>
      </c>
      <c r="R1074" s="7">
        <v>3.4388204221613705E-4</v>
      </c>
      <c r="S1074" s="7">
        <v>0</v>
      </c>
      <c r="T1074" s="6">
        <v>0.20516830916340439</v>
      </c>
      <c r="U1074" s="6">
        <v>0</v>
      </c>
    </row>
    <row r="1075" spans="1:21" x14ac:dyDescent="0.3">
      <c r="A1075" t="s">
        <v>21</v>
      </c>
      <c r="B1075" t="s">
        <v>398</v>
      </c>
      <c r="C1075" t="s">
        <v>158</v>
      </c>
      <c r="D1075" t="s">
        <v>208</v>
      </c>
      <c r="E1075" t="s">
        <v>25</v>
      </c>
      <c r="F1075" t="s">
        <v>26</v>
      </c>
      <c r="G1075" t="s">
        <v>481</v>
      </c>
      <c r="H1075" t="s">
        <v>164</v>
      </c>
      <c r="I1075" t="s">
        <v>164</v>
      </c>
      <c r="J1075" t="s">
        <v>164</v>
      </c>
      <c r="K1075" t="s">
        <v>29</v>
      </c>
      <c r="L1075">
        <v>10</v>
      </c>
      <c r="N1075" s="5">
        <v>0.3</v>
      </c>
      <c r="O1075" t="s">
        <v>30</v>
      </c>
      <c r="P1075" s="5">
        <v>4.2177297000000002E-2</v>
      </c>
      <c r="Q1075" s="6">
        <v>0</v>
      </c>
      <c r="R1075" s="7">
        <v>1.5041279839351773E-3</v>
      </c>
      <c r="S1075" s="7">
        <v>-6.8840361200273037E-4</v>
      </c>
      <c r="T1075" s="6">
        <v>0</v>
      </c>
      <c r="U1075" s="6">
        <v>0</v>
      </c>
    </row>
    <row r="1076" spans="1:21" x14ac:dyDescent="0.3">
      <c r="A1076" t="s">
        <v>21</v>
      </c>
      <c r="B1076" t="s">
        <v>398</v>
      </c>
      <c r="C1076" t="s">
        <v>158</v>
      </c>
      <c r="D1076" t="s">
        <v>208</v>
      </c>
      <c r="E1076" t="s">
        <v>25</v>
      </c>
      <c r="F1076" t="s">
        <v>26</v>
      </c>
      <c r="G1076" t="s">
        <v>482</v>
      </c>
      <c r="H1076" t="s">
        <v>86</v>
      </c>
      <c r="I1076" t="s">
        <v>86</v>
      </c>
      <c r="J1076" t="s">
        <v>86</v>
      </c>
      <c r="K1076" t="s">
        <v>29</v>
      </c>
      <c r="L1076">
        <v>20</v>
      </c>
      <c r="N1076" s="5">
        <v>0</v>
      </c>
      <c r="O1076" t="s">
        <v>30</v>
      </c>
      <c r="P1076" s="5">
        <v>1.8127819E-2</v>
      </c>
      <c r="Q1076" s="6">
        <v>0</v>
      </c>
      <c r="R1076" s="7">
        <v>3.1687758652422065E-4</v>
      </c>
      <c r="S1076" s="7">
        <v>0</v>
      </c>
      <c r="T1076" s="6">
        <v>0</v>
      </c>
      <c r="U1076" s="6">
        <v>0</v>
      </c>
    </row>
    <row r="1077" spans="1:21" x14ac:dyDescent="0.3">
      <c r="A1077" t="s">
        <v>21</v>
      </c>
      <c r="B1077" t="s">
        <v>398</v>
      </c>
      <c r="C1077" t="s">
        <v>158</v>
      </c>
      <c r="D1077" t="s">
        <v>208</v>
      </c>
      <c r="E1077" t="s">
        <v>25</v>
      </c>
      <c r="F1077" t="s">
        <v>26</v>
      </c>
      <c r="G1077" t="s">
        <v>483</v>
      </c>
      <c r="H1077" t="s">
        <v>88</v>
      </c>
      <c r="I1077" t="s">
        <v>900</v>
      </c>
      <c r="J1077" t="s">
        <v>88</v>
      </c>
      <c r="K1077" t="s">
        <v>29</v>
      </c>
      <c r="L1077">
        <v>20</v>
      </c>
      <c r="N1077" s="5">
        <v>0.36</v>
      </c>
      <c r="O1077" t="s">
        <v>30</v>
      </c>
      <c r="P1077" s="5">
        <v>0.132678133</v>
      </c>
      <c r="Q1077" s="6">
        <v>56473.845710000001</v>
      </c>
      <c r="R1077" s="7">
        <v>5.4422027606051417E-4</v>
      </c>
      <c r="S1077" s="7">
        <v>0</v>
      </c>
      <c r="T1077" s="6">
        <v>30.734211902495083</v>
      </c>
      <c r="U1077" s="6">
        <v>0</v>
      </c>
    </row>
    <row r="1078" spans="1:21" x14ac:dyDescent="0.3">
      <c r="A1078" t="s">
        <v>21</v>
      </c>
      <c r="B1078" t="s">
        <v>398</v>
      </c>
      <c r="C1078" t="s">
        <v>158</v>
      </c>
      <c r="D1078" t="s">
        <v>208</v>
      </c>
      <c r="E1078" t="s">
        <v>25</v>
      </c>
      <c r="F1078" t="s">
        <v>26</v>
      </c>
      <c r="G1078" t="s">
        <v>484</v>
      </c>
      <c r="H1078" t="s">
        <v>90</v>
      </c>
      <c r="I1078" t="s">
        <v>901</v>
      </c>
      <c r="J1078" t="s">
        <v>90</v>
      </c>
      <c r="K1078" t="s">
        <v>29</v>
      </c>
      <c r="L1078">
        <v>20</v>
      </c>
      <c r="N1078" s="5">
        <v>0</v>
      </c>
      <c r="O1078" t="s">
        <v>30</v>
      </c>
      <c r="P1078" s="5">
        <v>0.40840336100000002</v>
      </c>
      <c r="Q1078" s="6">
        <v>0</v>
      </c>
      <c r="R1078" s="7">
        <v>5.9971371598526411E-4</v>
      </c>
      <c r="S1078" s="7">
        <v>0</v>
      </c>
      <c r="T1078" s="6">
        <v>0</v>
      </c>
      <c r="U1078" s="6">
        <v>0</v>
      </c>
    </row>
    <row r="1079" spans="1:21" x14ac:dyDescent="0.3">
      <c r="A1079" t="s">
        <v>21</v>
      </c>
      <c r="B1079" t="s">
        <v>398</v>
      </c>
      <c r="C1079" t="s">
        <v>158</v>
      </c>
      <c r="D1079" t="s">
        <v>208</v>
      </c>
      <c r="E1079" t="s">
        <v>25</v>
      </c>
      <c r="F1079" t="s">
        <v>26</v>
      </c>
      <c r="G1079" t="s">
        <v>485</v>
      </c>
      <c r="H1079" t="s">
        <v>92</v>
      </c>
      <c r="I1079" t="s">
        <v>902</v>
      </c>
      <c r="J1079" t="s">
        <v>92</v>
      </c>
      <c r="K1079" t="s">
        <v>29</v>
      </c>
      <c r="L1079">
        <v>20</v>
      </c>
      <c r="N1079" s="5">
        <v>0</v>
      </c>
      <c r="O1079" t="s">
        <v>30</v>
      </c>
      <c r="P1079" s="5">
        <v>0.17050258300000001</v>
      </c>
      <c r="Q1079" s="6">
        <v>0</v>
      </c>
      <c r="R1079" s="7">
        <v>5.7101895318805308E-4</v>
      </c>
      <c r="S1079" s="7">
        <v>0</v>
      </c>
      <c r="T1079" s="6">
        <v>0</v>
      </c>
      <c r="U1079" s="6">
        <v>0</v>
      </c>
    </row>
    <row r="1080" spans="1:21" x14ac:dyDescent="0.3">
      <c r="A1080" t="s">
        <v>21</v>
      </c>
      <c r="B1080" t="s">
        <v>398</v>
      </c>
      <c r="C1080" t="s">
        <v>158</v>
      </c>
      <c r="D1080" t="s">
        <v>208</v>
      </c>
      <c r="E1080" t="s">
        <v>25</v>
      </c>
      <c r="F1080" t="s">
        <v>26</v>
      </c>
      <c r="G1080" t="s">
        <v>486</v>
      </c>
      <c r="H1080" t="s">
        <v>94</v>
      </c>
      <c r="I1080" t="s">
        <v>903</v>
      </c>
      <c r="J1080" t="s">
        <v>94</v>
      </c>
      <c r="K1080" t="s">
        <v>29</v>
      </c>
      <c r="L1080">
        <v>20</v>
      </c>
      <c r="N1080" s="5">
        <v>0</v>
      </c>
      <c r="O1080" t="s">
        <v>30</v>
      </c>
      <c r="P1080" s="5">
        <v>0.21752668999999999</v>
      </c>
      <c r="Q1080" s="6">
        <v>0</v>
      </c>
      <c r="R1080" s="7">
        <v>4.2739666054208129E-4</v>
      </c>
      <c r="S1080" s="7">
        <v>0</v>
      </c>
      <c r="T1080" s="6">
        <v>0</v>
      </c>
      <c r="U1080" s="6">
        <v>0</v>
      </c>
    </row>
    <row r="1081" spans="1:21" x14ac:dyDescent="0.3">
      <c r="A1081" t="s">
        <v>21</v>
      </c>
      <c r="B1081" t="s">
        <v>398</v>
      </c>
      <c r="C1081" t="s">
        <v>158</v>
      </c>
      <c r="D1081" t="s">
        <v>208</v>
      </c>
      <c r="E1081" t="s">
        <v>25</v>
      </c>
      <c r="F1081" t="s">
        <v>26</v>
      </c>
      <c r="G1081" t="s">
        <v>487</v>
      </c>
      <c r="H1081" t="s">
        <v>96</v>
      </c>
      <c r="I1081" t="s">
        <v>904</v>
      </c>
      <c r="J1081" t="s">
        <v>96</v>
      </c>
      <c r="K1081" t="s">
        <v>29</v>
      </c>
      <c r="L1081">
        <v>11</v>
      </c>
      <c r="N1081" s="5">
        <v>0.9</v>
      </c>
      <c r="O1081" t="s">
        <v>30</v>
      </c>
      <c r="P1081" s="5">
        <v>0.04</v>
      </c>
      <c r="Q1081" s="6">
        <v>0</v>
      </c>
      <c r="R1081" s="7">
        <v>0</v>
      </c>
      <c r="S1081" s="7">
        <v>0</v>
      </c>
      <c r="T1081" s="6">
        <v>0</v>
      </c>
      <c r="U1081" s="6">
        <v>0</v>
      </c>
    </row>
    <row r="1082" spans="1:21" x14ac:dyDescent="0.3">
      <c r="A1082" t="s">
        <v>21</v>
      </c>
      <c r="B1082" t="s">
        <v>398</v>
      </c>
      <c r="C1082" t="s">
        <v>158</v>
      </c>
      <c r="D1082" t="s">
        <v>208</v>
      </c>
      <c r="E1082" t="s">
        <v>25</v>
      </c>
      <c r="F1082" t="s">
        <v>26</v>
      </c>
      <c r="G1082" t="s">
        <v>488</v>
      </c>
      <c r="H1082" t="s">
        <v>100</v>
      </c>
      <c r="I1082" t="s">
        <v>100</v>
      </c>
      <c r="J1082" t="s">
        <v>100</v>
      </c>
      <c r="K1082" t="s">
        <v>29</v>
      </c>
      <c r="L1082">
        <v>20</v>
      </c>
      <c r="N1082" s="5">
        <v>9.4999999999999998E-3</v>
      </c>
      <c r="O1082" t="s">
        <v>30</v>
      </c>
      <c r="P1082" s="5">
        <v>0.1</v>
      </c>
      <c r="Q1082" s="6">
        <v>997.38422590000005</v>
      </c>
      <c r="R1082" s="7">
        <v>8.1527516675263792E-4</v>
      </c>
      <c r="S1082" s="7">
        <v>0</v>
      </c>
      <c r="T1082" s="6">
        <v>0.81314259108707321</v>
      </c>
      <c r="U1082" s="6">
        <v>0</v>
      </c>
    </row>
    <row r="1083" spans="1:21" x14ac:dyDescent="0.3">
      <c r="A1083" t="s">
        <v>21</v>
      </c>
      <c r="B1083" t="s">
        <v>398</v>
      </c>
      <c r="C1083" t="s">
        <v>158</v>
      </c>
      <c r="D1083" t="s">
        <v>208</v>
      </c>
      <c r="E1083" t="s">
        <v>25</v>
      </c>
      <c r="F1083" t="s">
        <v>26</v>
      </c>
      <c r="G1083" t="s">
        <v>489</v>
      </c>
      <c r="H1083" t="s">
        <v>102</v>
      </c>
      <c r="I1083" t="s">
        <v>102</v>
      </c>
      <c r="J1083" t="s">
        <v>102</v>
      </c>
      <c r="K1083" t="s">
        <v>29</v>
      </c>
      <c r="L1083">
        <v>11</v>
      </c>
      <c r="N1083" s="5">
        <v>0.02</v>
      </c>
      <c r="O1083" t="s">
        <v>30</v>
      </c>
      <c r="P1083" s="5">
        <v>1.72E-2</v>
      </c>
      <c r="Q1083" s="6">
        <v>0</v>
      </c>
      <c r="R1083" s="7">
        <v>0</v>
      </c>
      <c r="S1083" s="7">
        <v>0</v>
      </c>
      <c r="T1083" s="6">
        <v>0</v>
      </c>
      <c r="U1083" s="6">
        <v>0</v>
      </c>
    </row>
    <row r="1084" spans="1:21" x14ac:dyDescent="0.3">
      <c r="A1084" t="s">
        <v>21</v>
      </c>
      <c r="B1084" t="s">
        <v>398</v>
      </c>
      <c r="C1084" t="s">
        <v>158</v>
      </c>
      <c r="D1084" t="s">
        <v>208</v>
      </c>
      <c r="E1084" t="s">
        <v>25</v>
      </c>
      <c r="F1084" t="s">
        <v>26</v>
      </c>
      <c r="G1084" t="s">
        <v>491</v>
      </c>
      <c r="H1084" t="s">
        <v>106</v>
      </c>
      <c r="I1084" t="s">
        <v>106</v>
      </c>
      <c r="J1084" t="s">
        <v>106</v>
      </c>
      <c r="K1084" t="s">
        <v>29</v>
      </c>
      <c r="L1084">
        <v>11</v>
      </c>
      <c r="N1084" s="5">
        <v>2.9081632999999999E-2</v>
      </c>
      <c r="O1084" t="s">
        <v>30</v>
      </c>
      <c r="P1084" s="5">
        <v>7.1199999999999999E-2</v>
      </c>
      <c r="Q1084" s="6">
        <v>2171.8253279999999</v>
      </c>
      <c r="R1084" s="7">
        <v>5.9249955264351192E-4</v>
      </c>
      <c r="S1084" s="7">
        <v>0</v>
      </c>
      <c r="T1084" s="6">
        <v>1.2868055352598484</v>
      </c>
      <c r="U1084" s="6">
        <v>0</v>
      </c>
    </row>
    <row r="1085" spans="1:21" x14ac:dyDescent="0.3">
      <c r="A1085" t="s">
        <v>21</v>
      </c>
      <c r="B1085" t="s">
        <v>398</v>
      </c>
      <c r="C1085" t="s">
        <v>158</v>
      </c>
      <c r="D1085" t="s">
        <v>208</v>
      </c>
      <c r="E1085" t="s">
        <v>25</v>
      </c>
      <c r="F1085" t="s">
        <v>26</v>
      </c>
      <c r="G1085" t="s">
        <v>492</v>
      </c>
      <c r="H1085" t="s">
        <v>111</v>
      </c>
      <c r="I1085" t="s">
        <v>111</v>
      </c>
      <c r="J1085" t="s">
        <v>111</v>
      </c>
      <c r="K1085" t="s">
        <v>29</v>
      </c>
      <c r="L1085">
        <v>20</v>
      </c>
      <c r="N1085" s="5">
        <v>2.7E-2</v>
      </c>
      <c r="O1085" t="s">
        <v>30</v>
      </c>
      <c r="P1085" s="5">
        <v>0.146537695</v>
      </c>
      <c r="Q1085" s="6">
        <v>4696.5649679999997</v>
      </c>
      <c r="R1085" s="7">
        <v>6.1734118931197298E-4</v>
      </c>
      <c r="S1085" s="7">
        <v>0</v>
      </c>
      <c r="T1085" s="6">
        <v>2.8993830030260681</v>
      </c>
      <c r="U1085" s="6">
        <v>0</v>
      </c>
    </row>
    <row r="1086" spans="1:21" x14ac:dyDescent="0.3">
      <c r="A1086" t="s">
        <v>21</v>
      </c>
      <c r="B1086" t="s">
        <v>398</v>
      </c>
      <c r="C1086" t="s">
        <v>158</v>
      </c>
      <c r="D1086" t="s">
        <v>208</v>
      </c>
      <c r="E1086" t="s">
        <v>25</v>
      </c>
      <c r="F1086" t="s">
        <v>26</v>
      </c>
      <c r="G1086" t="s">
        <v>493</v>
      </c>
      <c r="H1086" t="s">
        <v>115</v>
      </c>
      <c r="I1086" t="s">
        <v>905</v>
      </c>
      <c r="J1086" t="s">
        <v>115</v>
      </c>
      <c r="K1086" t="s">
        <v>29</v>
      </c>
      <c r="L1086">
        <v>20</v>
      </c>
      <c r="N1086" s="5">
        <v>0.19</v>
      </c>
      <c r="O1086" t="s">
        <v>30</v>
      </c>
      <c r="P1086" s="5">
        <v>5.6020370999999999E-2</v>
      </c>
      <c r="Q1086" s="6">
        <v>1460.3060009999999</v>
      </c>
      <c r="R1086" s="7">
        <v>0</v>
      </c>
      <c r="S1086" s="7">
        <v>0</v>
      </c>
      <c r="T1086" s="6">
        <v>0</v>
      </c>
      <c r="U1086" s="6">
        <v>0</v>
      </c>
    </row>
    <row r="1087" spans="1:21" x14ac:dyDescent="0.3">
      <c r="A1087" t="s">
        <v>21</v>
      </c>
      <c r="B1087" t="s">
        <v>398</v>
      </c>
      <c r="C1087" t="s">
        <v>158</v>
      </c>
      <c r="D1087" t="s">
        <v>208</v>
      </c>
      <c r="E1087" t="s">
        <v>25</v>
      </c>
      <c r="F1087" t="s">
        <v>26</v>
      </c>
      <c r="G1087" t="s">
        <v>494</v>
      </c>
      <c r="H1087" t="s">
        <v>117</v>
      </c>
      <c r="I1087" t="s">
        <v>906</v>
      </c>
      <c r="J1087" t="s">
        <v>117</v>
      </c>
      <c r="K1087" t="s">
        <v>29</v>
      </c>
      <c r="L1087">
        <v>20</v>
      </c>
      <c r="N1087" s="5">
        <v>0.14249999999999999</v>
      </c>
      <c r="O1087" t="s">
        <v>30</v>
      </c>
      <c r="P1087" s="5">
        <v>2.2574265999999999E-2</v>
      </c>
      <c r="Q1087" s="6">
        <v>0</v>
      </c>
      <c r="R1087" s="7">
        <v>2.7067690715493594E-4</v>
      </c>
      <c r="S1087" s="7">
        <v>0</v>
      </c>
      <c r="T1087" s="6">
        <v>0</v>
      </c>
      <c r="U1087" s="6">
        <v>0</v>
      </c>
    </row>
    <row r="1088" spans="1:21" x14ac:dyDescent="0.3">
      <c r="A1088" t="s">
        <v>21</v>
      </c>
      <c r="B1088" t="s">
        <v>398</v>
      </c>
      <c r="C1088" t="s">
        <v>158</v>
      </c>
      <c r="D1088" t="s">
        <v>208</v>
      </c>
      <c r="E1088" t="s">
        <v>25</v>
      </c>
      <c r="F1088" t="s">
        <v>26</v>
      </c>
      <c r="G1088" t="s">
        <v>495</v>
      </c>
      <c r="H1088" t="s">
        <v>119</v>
      </c>
      <c r="I1088" t="s">
        <v>907</v>
      </c>
      <c r="J1088" t="s">
        <v>119</v>
      </c>
      <c r="K1088" t="s">
        <v>29</v>
      </c>
      <c r="L1088">
        <v>20</v>
      </c>
      <c r="N1088" s="5">
        <v>0.54</v>
      </c>
      <c r="O1088" t="s">
        <v>30</v>
      </c>
      <c r="P1088" s="5">
        <v>0.125</v>
      </c>
      <c r="Q1088" s="6">
        <v>75996.540420000005</v>
      </c>
      <c r="R1088" s="7">
        <v>6.1734118931197309E-4</v>
      </c>
      <c r="S1088" s="7">
        <v>0</v>
      </c>
      <c r="T1088" s="6">
        <v>46.91579464647824</v>
      </c>
      <c r="U1088" s="6">
        <v>0</v>
      </c>
    </row>
    <row r="1089" spans="1:21" x14ac:dyDescent="0.3">
      <c r="A1089" t="s">
        <v>21</v>
      </c>
      <c r="B1089" t="s">
        <v>398</v>
      </c>
      <c r="C1089" t="s">
        <v>158</v>
      </c>
      <c r="D1089" t="s">
        <v>208</v>
      </c>
      <c r="E1089" t="s">
        <v>25</v>
      </c>
      <c r="F1089" t="s">
        <v>26</v>
      </c>
      <c r="G1089" t="s">
        <v>497</v>
      </c>
      <c r="H1089" t="s">
        <v>125</v>
      </c>
      <c r="I1089" t="s">
        <v>908</v>
      </c>
      <c r="J1089" t="s">
        <v>125</v>
      </c>
      <c r="K1089" t="s">
        <v>29</v>
      </c>
      <c r="L1089">
        <v>20</v>
      </c>
      <c r="N1089" s="5">
        <v>0.08</v>
      </c>
      <c r="O1089" t="s">
        <v>30</v>
      </c>
      <c r="P1089" s="5">
        <v>2.0147419999999999E-2</v>
      </c>
      <c r="Q1089" s="6">
        <v>0</v>
      </c>
      <c r="R1089" s="7">
        <v>6.2655412986670146E-4</v>
      </c>
      <c r="S1089" s="7">
        <v>0</v>
      </c>
      <c r="T1089" s="6">
        <v>0</v>
      </c>
      <c r="U1089" s="6">
        <v>0</v>
      </c>
    </row>
    <row r="1090" spans="1:21" x14ac:dyDescent="0.3">
      <c r="A1090" t="s">
        <v>21</v>
      </c>
      <c r="B1090" t="s">
        <v>398</v>
      </c>
      <c r="C1090" t="s">
        <v>158</v>
      </c>
      <c r="D1090" t="s">
        <v>208</v>
      </c>
      <c r="E1090" t="s">
        <v>25</v>
      </c>
      <c r="F1090" t="s">
        <v>26</v>
      </c>
      <c r="G1090" t="s">
        <v>498</v>
      </c>
      <c r="H1090" t="s">
        <v>127</v>
      </c>
      <c r="I1090" t="s">
        <v>909</v>
      </c>
      <c r="J1090" t="s">
        <v>127</v>
      </c>
      <c r="K1090" t="s">
        <v>29</v>
      </c>
      <c r="L1090">
        <v>20</v>
      </c>
      <c r="N1090" s="5">
        <v>0</v>
      </c>
      <c r="O1090" t="s">
        <v>30</v>
      </c>
      <c r="P1090" s="5">
        <v>0.36067226899999999</v>
      </c>
      <c r="Q1090" s="6">
        <v>0</v>
      </c>
      <c r="R1090" s="7">
        <v>4.5518301708258357E-4</v>
      </c>
      <c r="S1090" s="7">
        <v>0</v>
      </c>
      <c r="T1090" s="6">
        <v>0</v>
      </c>
      <c r="U1090" s="6">
        <v>0</v>
      </c>
    </row>
    <row r="1091" spans="1:21" x14ac:dyDescent="0.3">
      <c r="A1091" t="s">
        <v>21</v>
      </c>
      <c r="B1091" t="s">
        <v>398</v>
      </c>
      <c r="C1091" t="s">
        <v>158</v>
      </c>
      <c r="D1091" t="s">
        <v>208</v>
      </c>
      <c r="E1091" t="s">
        <v>25</v>
      </c>
      <c r="F1091" t="s">
        <v>26</v>
      </c>
      <c r="G1091" t="s">
        <v>499</v>
      </c>
      <c r="H1091" t="s">
        <v>129</v>
      </c>
      <c r="I1091" t="s">
        <v>910</v>
      </c>
      <c r="J1091" t="s">
        <v>129</v>
      </c>
      <c r="K1091" t="s">
        <v>29</v>
      </c>
      <c r="L1091">
        <v>20</v>
      </c>
      <c r="N1091" s="5">
        <v>0</v>
      </c>
      <c r="O1091" t="s">
        <v>30</v>
      </c>
      <c r="P1091" s="5">
        <v>6.8107092999999994E-2</v>
      </c>
      <c r="Q1091" s="6">
        <v>0</v>
      </c>
      <c r="R1091" s="7">
        <v>6.282286064153345E-4</v>
      </c>
      <c r="S1091" s="7">
        <v>0</v>
      </c>
      <c r="T1091" s="6">
        <v>0</v>
      </c>
      <c r="U1091" s="6">
        <v>0</v>
      </c>
    </row>
    <row r="1092" spans="1:21" x14ac:dyDescent="0.3">
      <c r="A1092" t="s">
        <v>21</v>
      </c>
      <c r="B1092" t="s">
        <v>398</v>
      </c>
      <c r="C1092" t="s">
        <v>158</v>
      </c>
      <c r="D1092" t="s">
        <v>208</v>
      </c>
      <c r="E1092" t="s">
        <v>25</v>
      </c>
      <c r="F1092" t="s">
        <v>26</v>
      </c>
      <c r="G1092" t="s">
        <v>500</v>
      </c>
      <c r="H1092" t="s">
        <v>131</v>
      </c>
      <c r="I1092" t="s">
        <v>911</v>
      </c>
      <c r="J1092" t="s">
        <v>131</v>
      </c>
      <c r="K1092" t="s">
        <v>29</v>
      </c>
      <c r="L1092">
        <v>20</v>
      </c>
      <c r="N1092" s="5">
        <v>0</v>
      </c>
      <c r="O1092" t="s">
        <v>30</v>
      </c>
      <c r="P1092" s="5">
        <v>0.12588968</v>
      </c>
      <c r="Q1092" s="6">
        <v>0</v>
      </c>
      <c r="R1092" s="7">
        <v>6.2338388405654697E-4</v>
      </c>
      <c r="S1092" s="7">
        <v>0</v>
      </c>
      <c r="T1092" s="6">
        <v>0</v>
      </c>
      <c r="U1092" s="6">
        <v>0</v>
      </c>
    </row>
    <row r="1093" spans="1:21" x14ac:dyDescent="0.3">
      <c r="A1093" t="s">
        <v>21</v>
      </c>
      <c r="B1093" t="s">
        <v>398</v>
      </c>
      <c r="C1093" t="s">
        <v>158</v>
      </c>
      <c r="D1093" t="s">
        <v>208</v>
      </c>
      <c r="E1093" t="s">
        <v>25</v>
      </c>
      <c r="F1093" t="s">
        <v>31</v>
      </c>
      <c r="G1093" t="s">
        <v>502</v>
      </c>
      <c r="H1093" t="s">
        <v>28</v>
      </c>
      <c r="I1093" t="s">
        <v>28</v>
      </c>
      <c r="J1093" t="s">
        <v>28</v>
      </c>
      <c r="K1093" t="s">
        <v>29</v>
      </c>
      <c r="L1093">
        <v>20</v>
      </c>
      <c r="N1093" s="5">
        <v>0</v>
      </c>
      <c r="O1093" t="s">
        <v>30</v>
      </c>
      <c r="P1093" s="5">
        <v>0.3</v>
      </c>
      <c r="Q1093" s="6">
        <v>0</v>
      </c>
      <c r="R1093" s="7">
        <v>8.7284068609061894E-4</v>
      </c>
      <c r="S1093" s="7">
        <v>0</v>
      </c>
      <c r="T1093" s="6">
        <v>0</v>
      </c>
      <c r="U1093" s="6">
        <v>0</v>
      </c>
    </row>
    <row r="1094" spans="1:21" x14ac:dyDescent="0.3">
      <c r="A1094" t="s">
        <v>21</v>
      </c>
      <c r="B1094" t="s">
        <v>398</v>
      </c>
      <c r="C1094" t="s">
        <v>158</v>
      </c>
      <c r="D1094" t="s">
        <v>208</v>
      </c>
      <c r="E1094" t="s">
        <v>25</v>
      </c>
      <c r="F1094" t="s">
        <v>31</v>
      </c>
      <c r="G1094" t="s">
        <v>503</v>
      </c>
      <c r="H1094" t="s">
        <v>162</v>
      </c>
      <c r="I1094" t="s">
        <v>162</v>
      </c>
      <c r="J1094" t="s">
        <v>162</v>
      </c>
      <c r="K1094" t="s">
        <v>29</v>
      </c>
      <c r="L1094">
        <v>15</v>
      </c>
      <c r="N1094" s="5">
        <v>9.4999999999999998E-3</v>
      </c>
      <c r="O1094" t="s">
        <v>30</v>
      </c>
      <c r="P1094" s="5">
        <v>0.06</v>
      </c>
      <c r="Q1094" s="6">
        <v>46013.282189999998</v>
      </c>
      <c r="R1094" s="7">
        <v>3.4388204221613705E-4</v>
      </c>
      <c r="S1094" s="7">
        <v>0</v>
      </c>
      <c r="T1094" s="6">
        <v>15.823141448564606</v>
      </c>
      <c r="U1094" s="6">
        <v>0</v>
      </c>
    </row>
    <row r="1095" spans="1:21" x14ac:dyDescent="0.3">
      <c r="A1095" t="s">
        <v>21</v>
      </c>
      <c r="B1095" t="s">
        <v>398</v>
      </c>
      <c r="C1095" t="s">
        <v>158</v>
      </c>
      <c r="D1095" t="s">
        <v>208</v>
      </c>
      <c r="E1095" t="s">
        <v>25</v>
      </c>
      <c r="F1095" t="s">
        <v>31</v>
      </c>
      <c r="G1095" t="s">
        <v>504</v>
      </c>
      <c r="H1095" t="s">
        <v>164</v>
      </c>
      <c r="I1095" t="s">
        <v>164</v>
      </c>
      <c r="J1095" t="s">
        <v>164</v>
      </c>
      <c r="K1095" t="s">
        <v>29</v>
      </c>
      <c r="L1095">
        <v>10</v>
      </c>
      <c r="N1095" s="5">
        <v>0.3</v>
      </c>
      <c r="O1095" t="s">
        <v>30</v>
      </c>
      <c r="P1095" s="5">
        <v>4.2177297000000002E-2</v>
      </c>
      <c r="Q1095" s="6">
        <v>1020847.211</v>
      </c>
      <c r="R1095" s="7">
        <v>1.5041279839351773E-3</v>
      </c>
      <c r="S1095" s="7">
        <v>-6.8840361200273037E-4</v>
      </c>
      <c r="T1095" s="6">
        <v>1535.4848573872787</v>
      </c>
      <c r="U1095" s="6">
        <v>-702.75490735531343</v>
      </c>
    </row>
    <row r="1096" spans="1:21" x14ac:dyDescent="0.3">
      <c r="A1096" t="s">
        <v>21</v>
      </c>
      <c r="B1096" t="s">
        <v>398</v>
      </c>
      <c r="C1096" t="s">
        <v>158</v>
      </c>
      <c r="D1096" t="s">
        <v>208</v>
      </c>
      <c r="E1096" t="s">
        <v>25</v>
      </c>
      <c r="F1096" t="s">
        <v>31</v>
      </c>
      <c r="G1096" t="s">
        <v>505</v>
      </c>
      <c r="H1096" t="s">
        <v>84</v>
      </c>
      <c r="I1096" t="s">
        <v>84</v>
      </c>
      <c r="J1096" t="s">
        <v>84</v>
      </c>
      <c r="K1096" t="s">
        <v>29</v>
      </c>
      <c r="L1096">
        <v>20</v>
      </c>
      <c r="N1096" s="5">
        <v>0.15</v>
      </c>
      <c r="O1096" t="s">
        <v>30</v>
      </c>
      <c r="P1096" s="5">
        <v>2.5100852E-2</v>
      </c>
      <c r="Q1096" s="6">
        <v>287815.49209999997</v>
      </c>
      <c r="R1096" s="7">
        <v>3.8532067167450023E-4</v>
      </c>
      <c r="S1096" s="7">
        <v>0</v>
      </c>
      <c r="T1096" s="6">
        <v>177.68035819542476</v>
      </c>
      <c r="U1096" s="6">
        <v>0</v>
      </c>
    </row>
    <row r="1097" spans="1:21" x14ac:dyDescent="0.3">
      <c r="A1097" t="s">
        <v>21</v>
      </c>
      <c r="B1097" t="s">
        <v>398</v>
      </c>
      <c r="C1097" t="s">
        <v>158</v>
      </c>
      <c r="D1097" t="s">
        <v>208</v>
      </c>
      <c r="E1097" t="s">
        <v>25</v>
      </c>
      <c r="F1097" t="s">
        <v>31</v>
      </c>
      <c r="G1097" t="s">
        <v>506</v>
      </c>
      <c r="H1097" t="s">
        <v>86</v>
      </c>
      <c r="I1097" t="s">
        <v>86</v>
      </c>
      <c r="J1097" t="s">
        <v>86</v>
      </c>
      <c r="K1097" t="s">
        <v>29</v>
      </c>
      <c r="L1097">
        <v>20</v>
      </c>
      <c r="N1097" s="5">
        <v>0</v>
      </c>
      <c r="O1097" t="s">
        <v>30</v>
      </c>
      <c r="P1097" s="5">
        <v>2.7362746E-2</v>
      </c>
      <c r="Q1097" s="6">
        <v>0</v>
      </c>
      <c r="R1097" s="7">
        <v>3.168775865242206E-4</v>
      </c>
      <c r="S1097" s="7">
        <v>0</v>
      </c>
      <c r="T1097" s="6">
        <v>0</v>
      </c>
      <c r="U1097" s="6">
        <v>0</v>
      </c>
    </row>
    <row r="1098" spans="1:21" x14ac:dyDescent="0.3">
      <c r="A1098" t="s">
        <v>21</v>
      </c>
      <c r="B1098" t="s">
        <v>398</v>
      </c>
      <c r="C1098" t="s">
        <v>158</v>
      </c>
      <c r="D1098" t="s">
        <v>208</v>
      </c>
      <c r="E1098" t="s">
        <v>25</v>
      </c>
      <c r="F1098" t="s">
        <v>31</v>
      </c>
      <c r="G1098" t="s">
        <v>507</v>
      </c>
      <c r="H1098" t="s">
        <v>88</v>
      </c>
      <c r="I1098" t="s">
        <v>900</v>
      </c>
      <c r="J1098" t="s">
        <v>88</v>
      </c>
      <c r="K1098" t="s">
        <v>29</v>
      </c>
      <c r="L1098">
        <v>20</v>
      </c>
      <c r="N1098" s="5">
        <v>0.17567412900000001</v>
      </c>
      <c r="O1098" t="s">
        <v>30</v>
      </c>
      <c r="P1098" s="5">
        <v>0.132678133</v>
      </c>
      <c r="Q1098" s="6">
        <v>2363520.696</v>
      </c>
      <c r="R1098" s="7">
        <v>5.4422027606051417E-4</v>
      </c>
      <c r="S1098" s="7">
        <v>0</v>
      </c>
      <c r="T1098" s="6">
        <v>1286.2758856518585</v>
      </c>
      <c r="U1098" s="6">
        <v>0</v>
      </c>
    </row>
    <row r="1099" spans="1:21" x14ac:dyDescent="0.3">
      <c r="A1099" t="s">
        <v>21</v>
      </c>
      <c r="B1099" t="s">
        <v>398</v>
      </c>
      <c r="C1099" t="s">
        <v>158</v>
      </c>
      <c r="D1099" t="s">
        <v>208</v>
      </c>
      <c r="E1099" t="s">
        <v>25</v>
      </c>
      <c r="F1099" t="s">
        <v>31</v>
      </c>
      <c r="G1099" t="s">
        <v>508</v>
      </c>
      <c r="H1099" t="s">
        <v>90</v>
      </c>
      <c r="I1099" t="s">
        <v>901</v>
      </c>
      <c r="J1099" t="s">
        <v>90</v>
      </c>
      <c r="K1099" t="s">
        <v>29</v>
      </c>
      <c r="L1099">
        <v>20</v>
      </c>
      <c r="N1099" s="5">
        <v>7.3129769999999997E-2</v>
      </c>
      <c r="O1099" t="s">
        <v>30</v>
      </c>
      <c r="P1099" s="5">
        <v>0.40840336100000002</v>
      </c>
      <c r="Q1099" s="6">
        <v>4471827.5789999999</v>
      </c>
      <c r="R1099" s="7">
        <v>5.9971371598526411E-4</v>
      </c>
      <c r="S1099" s="7">
        <v>0</v>
      </c>
      <c r="T1099" s="6">
        <v>2681.8163346474771</v>
      </c>
      <c r="U1099" s="6">
        <v>0</v>
      </c>
    </row>
    <row r="1100" spans="1:21" x14ac:dyDescent="0.3">
      <c r="A1100" t="s">
        <v>21</v>
      </c>
      <c r="B1100" t="s">
        <v>398</v>
      </c>
      <c r="C1100" t="s">
        <v>158</v>
      </c>
      <c r="D1100" t="s">
        <v>208</v>
      </c>
      <c r="E1100" t="s">
        <v>25</v>
      </c>
      <c r="F1100" t="s">
        <v>31</v>
      </c>
      <c r="G1100" t="s">
        <v>509</v>
      </c>
      <c r="H1100" t="s">
        <v>92</v>
      </c>
      <c r="I1100" t="s">
        <v>902</v>
      </c>
      <c r="J1100" t="s">
        <v>92</v>
      </c>
      <c r="K1100" t="s">
        <v>29</v>
      </c>
      <c r="L1100">
        <v>20</v>
      </c>
      <c r="N1100" s="5">
        <v>2.8622670999999999E-2</v>
      </c>
      <c r="O1100" t="s">
        <v>30</v>
      </c>
      <c r="P1100" s="5">
        <v>0.17050258300000001</v>
      </c>
      <c r="Q1100" s="6">
        <v>513438.04379999998</v>
      </c>
      <c r="R1100" s="7">
        <v>5.7101895318805308E-4</v>
      </c>
      <c r="S1100" s="7">
        <v>0</v>
      </c>
      <c r="T1100" s="6">
        <v>293.18285429759771</v>
      </c>
      <c r="U1100" s="6">
        <v>0</v>
      </c>
    </row>
    <row r="1101" spans="1:21" x14ac:dyDescent="0.3">
      <c r="A1101" t="s">
        <v>21</v>
      </c>
      <c r="B1101" t="s">
        <v>398</v>
      </c>
      <c r="C1101" t="s">
        <v>158</v>
      </c>
      <c r="D1101" t="s">
        <v>208</v>
      </c>
      <c r="E1101" t="s">
        <v>25</v>
      </c>
      <c r="F1101" t="s">
        <v>31</v>
      </c>
      <c r="G1101" t="s">
        <v>510</v>
      </c>
      <c r="H1101" t="s">
        <v>94</v>
      </c>
      <c r="I1101" t="s">
        <v>903</v>
      </c>
      <c r="J1101" t="s">
        <v>94</v>
      </c>
      <c r="K1101" t="s">
        <v>29</v>
      </c>
      <c r="L1101">
        <v>20</v>
      </c>
      <c r="N1101" s="5">
        <v>7.1053062E-2</v>
      </c>
      <c r="O1101" t="s">
        <v>30</v>
      </c>
      <c r="P1101" s="5">
        <v>0.21752668999999999</v>
      </c>
      <c r="Q1101" s="6">
        <v>1651608.514</v>
      </c>
      <c r="R1101" s="7">
        <v>4.2739666054208129E-4</v>
      </c>
      <c r="S1101" s="7">
        <v>0</v>
      </c>
      <c r="T1101" s="6">
        <v>705.89196340646924</v>
      </c>
      <c r="U1101" s="6">
        <v>0</v>
      </c>
    </row>
    <row r="1102" spans="1:21" x14ac:dyDescent="0.3">
      <c r="A1102" t="s">
        <v>21</v>
      </c>
      <c r="B1102" t="s">
        <v>398</v>
      </c>
      <c r="C1102" t="s">
        <v>158</v>
      </c>
      <c r="D1102" t="s">
        <v>208</v>
      </c>
      <c r="E1102" t="s">
        <v>25</v>
      </c>
      <c r="F1102" t="s">
        <v>31</v>
      </c>
      <c r="G1102" t="s">
        <v>511</v>
      </c>
      <c r="H1102" t="s">
        <v>96</v>
      </c>
      <c r="I1102" t="s">
        <v>904</v>
      </c>
      <c r="J1102" t="s">
        <v>96</v>
      </c>
      <c r="K1102" t="s">
        <v>29</v>
      </c>
      <c r="L1102">
        <v>11</v>
      </c>
      <c r="N1102" s="5">
        <v>0.9</v>
      </c>
      <c r="O1102" t="s">
        <v>30</v>
      </c>
      <c r="P1102" s="5">
        <v>0.04</v>
      </c>
      <c r="Q1102" s="6">
        <v>2867695.0550000002</v>
      </c>
      <c r="R1102" s="7">
        <v>0</v>
      </c>
      <c r="S1102" s="7">
        <v>0</v>
      </c>
      <c r="T1102" s="6">
        <v>0</v>
      </c>
      <c r="U1102" s="6">
        <v>0</v>
      </c>
    </row>
    <row r="1103" spans="1:21" x14ac:dyDescent="0.3">
      <c r="A1103" t="s">
        <v>21</v>
      </c>
      <c r="B1103" t="s">
        <v>398</v>
      </c>
      <c r="C1103" t="s">
        <v>158</v>
      </c>
      <c r="D1103" t="s">
        <v>208</v>
      </c>
      <c r="E1103" t="s">
        <v>25</v>
      </c>
      <c r="F1103" t="s">
        <v>31</v>
      </c>
      <c r="G1103" t="s">
        <v>512</v>
      </c>
      <c r="H1103" t="s">
        <v>100</v>
      </c>
      <c r="I1103" t="s">
        <v>100</v>
      </c>
      <c r="J1103" t="s">
        <v>100</v>
      </c>
      <c r="K1103" t="s">
        <v>29</v>
      </c>
      <c r="L1103">
        <v>20</v>
      </c>
      <c r="N1103" s="5">
        <v>9.4999999999999998E-3</v>
      </c>
      <c r="O1103" t="s">
        <v>30</v>
      </c>
      <c r="P1103" s="5">
        <v>0.1</v>
      </c>
      <c r="Q1103" s="6">
        <v>80732.624129999997</v>
      </c>
      <c r="R1103" s="7">
        <v>8.1527516675263792E-4</v>
      </c>
      <c r="S1103" s="7">
        <v>0</v>
      </c>
      <c r="T1103" s="6">
        <v>65.819303599963789</v>
      </c>
      <c r="U1103" s="6">
        <v>0</v>
      </c>
    </row>
    <row r="1104" spans="1:21" x14ac:dyDescent="0.3">
      <c r="A1104" t="s">
        <v>21</v>
      </c>
      <c r="B1104" t="s">
        <v>398</v>
      </c>
      <c r="C1104" t="s">
        <v>158</v>
      </c>
      <c r="D1104" t="s">
        <v>208</v>
      </c>
      <c r="E1104" t="s">
        <v>25</v>
      </c>
      <c r="F1104" t="s">
        <v>31</v>
      </c>
      <c r="G1104" t="s">
        <v>513</v>
      </c>
      <c r="H1104" t="s">
        <v>106</v>
      </c>
      <c r="I1104" t="s">
        <v>106</v>
      </c>
      <c r="J1104" t="s">
        <v>106</v>
      </c>
      <c r="K1104" t="s">
        <v>29</v>
      </c>
      <c r="L1104">
        <v>11</v>
      </c>
      <c r="N1104" s="5">
        <v>2.9081632999999999E-2</v>
      </c>
      <c r="O1104" t="s">
        <v>30</v>
      </c>
      <c r="P1104" s="5">
        <v>7.1199999999999999E-2</v>
      </c>
      <c r="Q1104" s="6">
        <v>167569.7041</v>
      </c>
      <c r="R1104" s="7">
        <v>5.9504671910607331E-4</v>
      </c>
      <c r="S1104" s="7">
        <v>0</v>
      </c>
      <c r="T1104" s="6">
        <v>99.711802646280518</v>
      </c>
      <c r="U1104" s="6">
        <v>0</v>
      </c>
    </row>
    <row r="1105" spans="1:21" x14ac:dyDescent="0.3">
      <c r="A1105" t="s">
        <v>21</v>
      </c>
      <c r="B1105" t="s">
        <v>398</v>
      </c>
      <c r="C1105" t="s">
        <v>158</v>
      </c>
      <c r="D1105" t="s">
        <v>208</v>
      </c>
      <c r="E1105" t="s">
        <v>25</v>
      </c>
      <c r="F1105" t="s">
        <v>31</v>
      </c>
      <c r="G1105" t="s">
        <v>514</v>
      </c>
      <c r="H1105" t="s">
        <v>108</v>
      </c>
      <c r="I1105" t="s">
        <v>108</v>
      </c>
      <c r="J1105" t="s">
        <v>108</v>
      </c>
      <c r="K1105" t="s">
        <v>29</v>
      </c>
      <c r="L1105">
        <v>2</v>
      </c>
      <c r="M1105" t="s">
        <v>176</v>
      </c>
      <c r="N1105" s="5">
        <v>0</v>
      </c>
      <c r="O1105" t="s">
        <v>30</v>
      </c>
      <c r="P1105" s="5">
        <v>0.05</v>
      </c>
      <c r="Q1105" s="6">
        <v>0</v>
      </c>
      <c r="R1105" s="7">
        <v>6.1734118931197298E-4</v>
      </c>
      <c r="S1105" s="7">
        <v>0</v>
      </c>
      <c r="T1105" s="6">
        <v>0</v>
      </c>
      <c r="U1105" s="6">
        <v>0</v>
      </c>
    </row>
    <row r="1106" spans="1:21" x14ac:dyDescent="0.3">
      <c r="A1106" t="s">
        <v>21</v>
      </c>
      <c r="B1106" t="s">
        <v>398</v>
      </c>
      <c r="C1106" t="s">
        <v>158</v>
      </c>
      <c r="D1106" t="s">
        <v>208</v>
      </c>
      <c r="E1106" t="s">
        <v>25</v>
      </c>
      <c r="F1106" t="s">
        <v>31</v>
      </c>
      <c r="G1106" t="s">
        <v>515</v>
      </c>
      <c r="H1106" t="s">
        <v>111</v>
      </c>
      <c r="I1106" t="s">
        <v>111</v>
      </c>
      <c r="J1106" t="s">
        <v>111</v>
      </c>
      <c r="K1106" t="s">
        <v>29</v>
      </c>
      <c r="L1106">
        <v>20</v>
      </c>
      <c r="N1106" s="5">
        <v>2.2499999999999998E-3</v>
      </c>
      <c r="O1106" t="s">
        <v>30</v>
      </c>
      <c r="P1106" s="5">
        <v>0.146537695</v>
      </c>
      <c r="Q1106" s="6">
        <v>33444.702440000001</v>
      </c>
      <c r="R1106" s="7">
        <v>6.1734118931197298E-4</v>
      </c>
      <c r="S1106" s="7">
        <v>0</v>
      </c>
      <c r="T1106" s="6">
        <v>20.646792380494645</v>
      </c>
      <c r="U1106" s="6">
        <v>0</v>
      </c>
    </row>
    <row r="1107" spans="1:21" x14ac:dyDescent="0.3">
      <c r="A1107" t="s">
        <v>21</v>
      </c>
      <c r="B1107" t="s">
        <v>398</v>
      </c>
      <c r="C1107" t="s">
        <v>158</v>
      </c>
      <c r="D1107" t="s">
        <v>208</v>
      </c>
      <c r="E1107" t="s">
        <v>25</v>
      </c>
      <c r="F1107" t="s">
        <v>31</v>
      </c>
      <c r="G1107" t="s">
        <v>516</v>
      </c>
      <c r="H1107" t="s">
        <v>115</v>
      </c>
      <c r="I1107" t="s">
        <v>905</v>
      </c>
      <c r="J1107" t="s">
        <v>115</v>
      </c>
      <c r="K1107" t="s">
        <v>29</v>
      </c>
      <c r="L1107">
        <v>20</v>
      </c>
      <c r="N1107" s="5">
        <v>0.19</v>
      </c>
      <c r="O1107" t="s">
        <v>30</v>
      </c>
      <c r="P1107" s="5">
        <v>0.163751853</v>
      </c>
      <c r="Q1107" s="6">
        <v>3257332.5070000002</v>
      </c>
      <c r="R1107" s="7">
        <v>1.6816436668609289E-4</v>
      </c>
      <c r="S1107" s="7">
        <v>0</v>
      </c>
      <c r="T1107" s="6">
        <v>547.76725812567827</v>
      </c>
      <c r="U1107" s="6">
        <v>0</v>
      </c>
    </row>
    <row r="1108" spans="1:21" x14ac:dyDescent="0.3">
      <c r="A1108" t="s">
        <v>21</v>
      </c>
      <c r="B1108" t="s">
        <v>398</v>
      </c>
      <c r="C1108" t="s">
        <v>158</v>
      </c>
      <c r="D1108" t="s">
        <v>208</v>
      </c>
      <c r="E1108" t="s">
        <v>25</v>
      </c>
      <c r="F1108" t="s">
        <v>31</v>
      </c>
      <c r="G1108" t="s">
        <v>517</v>
      </c>
      <c r="H1108" t="s">
        <v>117</v>
      </c>
      <c r="I1108" t="s">
        <v>906</v>
      </c>
      <c r="J1108" t="s">
        <v>117</v>
      </c>
      <c r="K1108" t="s">
        <v>29</v>
      </c>
      <c r="L1108">
        <v>20</v>
      </c>
      <c r="N1108" s="5">
        <v>0.14249999999999999</v>
      </c>
      <c r="O1108" t="s">
        <v>30</v>
      </c>
      <c r="P1108" s="5">
        <v>3.1809192999999999E-2</v>
      </c>
      <c r="Q1108" s="6">
        <v>348076.74329999997</v>
      </c>
      <c r="R1108" s="7">
        <v>2.7067690715493594E-4</v>
      </c>
      <c r="S1108" s="7">
        <v>0</v>
      </c>
      <c r="T1108" s="6">
        <v>94.216336329006566</v>
      </c>
      <c r="U1108" s="6">
        <v>0</v>
      </c>
    </row>
    <row r="1109" spans="1:21" x14ac:dyDescent="0.3">
      <c r="A1109" t="s">
        <v>21</v>
      </c>
      <c r="B1109" t="s">
        <v>398</v>
      </c>
      <c r="C1109" t="s">
        <v>158</v>
      </c>
      <c r="D1109" t="s">
        <v>208</v>
      </c>
      <c r="E1109" t="s">
        <v>25</v>
      </c>
      <c r="F1109" t="s">
        <v>31</v>
      </c>
      <c r="G1109" t="s">
        <v>518</v>
      </c>
      <c r="H1109" t="s">
        <v>119</v>
      </c>
      <c r="I1109" t="s">
        <v>907</v>
      </c>
      <c r="J1109" t="s">
        <v>119</v>
      </c>
      <c r="K1109" t="s">
        <v>29</v>
      </c>
      <c r="L1109">
        <v>20</v>
      </c>
      <c r="N1109" s="5">
        <v>0.54</v>
      </c>
      <c r="O1109" t="s">
        <v>30</v>
      </c>
      <c r="P1109" s="5">
        <v>0.125</v>
      </c>
      <c r="Q1109" s="6">
        <v>6671899.1610000003</v>
      </c>
      <c r="R1109" s="7">
        <v>6.1734118931197309E-4</v>
      </c>
      <c r="S1109" s="7">
        <v>0</v>
      </c>
      <c r="T1109" s="6">
        <v>4118.8381630212953</v>
      </c>
      <c r="U1109" s="6">
        <v>0</v>
      </c>
    </row>
    <row r="1110" spans="1:21" x14ac:dyDescent="0.3">
      <c r="A1110" t="s">
        <v>21</v>
      </c>
      <c r="B1110" t="s">
        <v>398</v>
      </c>
      <c r="C1110" t="s">
        <v>158</v>
      </c>
      <c r="D1110" t="s">
        <v>208</v>
      </c>
      <c r="E1110" t="s">
        <v>25</v>
      </c>
      <c r="F1110" t="s">
        <v>31</v>
      </c>
      <c r="G1110" t="s">
        <v>519</v>
      </c>
      <c r="H1110" t="s">
        <v>121</v>
      </c>
      <c r="I1110" t="s">
        <v>121</v>
      </c>
      <c r="J1110" t="s">
        <v>121</v>
      </c>
      <c r="K1110" t="s">
        <v>29</v>
      </c>
      <c r="L1110">
        <v>11</v>
      </c>
      <c r="N1110" s="5">
        <v>0.65</v>
      </c>
      <c r="O1110" t="s">
        <v>30</v>
      </c>
      <c r="P1110" s="5">
        <v>0.12</v>
      </c>
      <c r="Q1110" s="6">
        <v>7189342.0420000004</v>
      </c>
      <c r="R1110" s="7">
        <v>6.1734118931197298E-4</v>
      </c>
      <c r="S1110" s="7">
        <v>0</v>
      </c>
      <c r="T1110" s="6">
        <v>4438.2769665788483</v>
      </c>
      <c r="U1110" s="6">
        <v>0</v>
      </c>
    </row>
    <row r="1111" spans="1:21" x14ac:dyDescent="0.3">
      <c r="A1111" t="s">
        <v>21</v>
      </c>
      <c r="B1111" t="s">
        <v>398</v>
      </c>
      <c r="C1111" t="s">
        <v>158</v>
      </c>
      <c r="D1111" t="s">
        <v>208</v>
      </c>
      <c r="E1111" t="s">
        <v>25</v>
      </c>
      <c r="F1111" t="s">
        <v>31</v>
      </c>
      <c r="G1111" t="s">
        <v>520</v>
      </c>
      <c r="H1111" t="s">
        <v>123</v>
      </c>
      <c r="I1111" t="s">
        <v>123</v>
      </c>
      <c r="J1111" t="s">
        <v>123</v>
      </c>
      <c r="K1111" t="s">
        <v>29</v>
      </c>
      <c r="L1111">
        <v>15</v>
      </c>
      <c r="N1111" s="5">
        <v>0</v>
      </c>
      <c r="O1111" t="s">
        <v>30</v>
      </c>
      <c r="P1111" s="5">
        <v>2.0452499999999998E-2</v>
      </c>
      <c r="Q1111" s="6">
        <v>0</v>
      </c>
      <c r="R1111" s="7">
        <v>6.1734118931197298E-4</v>
      </c>
      <c r="S1111" s="7">
        <v>0</v>
      </c>
      <c r="T1111" s="6">
        <v>0</v>
      </c>
      <c r="U1111" s="6">
        <v>0</v>
      </c>
    </row>
    <row r="1112" spans="1:21" x14ac:dyDescent="0.3">
      <c r="A1112" t="s">
        <v>21</v>
      </c>
      <c r="B1112" t="s">
        <v>398</v>
      </c>
      <c r="C1112" t="s">
        <v>158</v>
      </c>
      <c r="D1112" t="s">
        <v>208</v>
      </c>
      <c r="E1112" t="s">
        <v>25</v>
      </c>
      <c r="F1112" t="s">
        <v>31</v>
      </c>
      <c r="G1112" t="s">
        <v>521</v>
      </c>
      <c r="H1112" t="s">
        <v>207</v>
      </c>
      <c r="I1112" t="s">
        <v>207</v>
      </c>
      <c r="J1112" t="s">
        <v>207</v>
      </c>
      <c r="K1112" t="s">
        <v>29</v>
      </c>
      <c r="L1112">
        <v>2</v>
      </c>
      <c r="M1112" t="s">
        <v>208</v>
      </c>
      <c r="N1112" s="5">
        <v>0</v>
      </c>
      <c r="O1112" t="s">
        <v>30</v>
      </c>
      <c r="P1112" s="5">
        <v>0.05</v>
      </c>
      <c r="Q1112" s="6">
        <v>0</v>
      </c>
      <c r="R1112" s="7">
        <v>6.1734118931197298E-4</v>
      </c>
      <c r="S1112" s="7">
        <v>0</v>
      </c>
      <c r="T1112" s="6">
        <v>0</v>
      </c>
      <c r="U1112" s="6">
        <v>0</v>
      </c>
    </row>
    <row r="1113" spans="1:21" x14ac:dyDescent="0.3">
      <c r="A1113" t="s">
        <v>21</v>
      </c>
      <c r="B1113" t="s">
        <v>398</v>
      </c>
      <c r="C1113" t="s">
        <v>158</v>
      </c>
      <c r="D1113" t="s">
        <v>208</v>
      </c>
      <c r="E1113" t="s">
        <v>25</v>
      </c>
      <c r="F1113" t="s">
        <v>31</v>
      </c>
      <c r="G1113" t="s">
        <v>522</v>
      </c>
      <c r="H1113" t="s">
        <v>125</v>
      </c>
      <c r="I1113" t="s">
        <v>908</v>
      </c>
      <c r="J1113" t="s">
        <v>125</v>
      </c>
      <c r="K1113" t="s">
        <v>29</v>
      </c>
      <c r="L1113">
        <v>20</v>
      </c>
      <c r="N1113" s="5">
        <v>3.9038694999999998E-2</v>
      </c>
      <c r="O1113" t="s">
        <v>30</v>
      </c>
      <c r="P1113" s="5">
        <v>2.0147419999999999E-2</v>
      </c>
      <c r="Q1113" s="6">
        <v>59897.808149999997</v>
      </c>
      <c r="R1113" s="7">
        <v>6.2655412986670146E-4</v>
      </c>
      <c r="S1113" s="7">
        <v>0</v>
      </c>
      <c r="T1113" s="6">
        <v>37.529219066345867</v>
      </c>
      <c r="U1113" s="6">
        <v>0</v>
      </c>
    </row>
    <row r="1114" spans="1:21" x14ac:dyDescent="0.3">
      <c r="A1114" t="s">
        <v>21</v>
      </c>
      <c r="B1114" t="s">
        <v>398</v>
      </c>
      <c r="C1114" t="s">
        <v>158</v>
      </c>
      <c r="D1114" t="s">
        <v>208</v>
      </c>
      <c r="E1114" t="s">
        <v>25</v>
      </c>
      <c r="F1114" t="s">
        <v>31</v>
      </c>
      <c r="G1114" t="s">
        <v>523</v>
      </c>
      <c r="H1114" t="s">
        <v>127</v>
      </c>
      <c r="I1114" t="s">
        <v>909</v>
      </c>
      <c r="J1114" t="s">
        <v>127</v>
      </c>
      <c r="K1114" t="s">
        <v>29</v>
      </c>
      <c r="L1114">
        <v>20</v>
      </c>
      <c r="N1114" s="5">
        <v>1.6251060000000001E-2</v>
      </c>
      <c r="O1114" t="s">
        <v>30</v>
      </c>
      <c r="P1114" s="5">
        <v>0.36067226899999999</v>
      </c>
      <c r="Q1114" s="6">
        <v>851387.96649999998</v>
      </c>
      <c r="R1114" s="7">
        <v>4.5518301708258357E-4</v>
      </c>
      <c r="S1114" s="7">
        <v>0</v>
      </c>
      <c r="T1114" s="6">
        <v>387.53734329927556</v>
      </c>
      <c r="U1114" s="6">
        <v>0</v>
      </c>
    </row>
    <row r="1115" spans="1:21" x14ac:dyDescent="0.3">
      <c r="A1115" t="s">
        <v>21</v>
      </c>
      <c r="B1115" t="s">
        <v>398</v>
      </c>
      <c r="C1115" t="s">
        <v>158</v>
      </c>
      <c r="D1115" t="s">
        <v>208</v>
      </c>
      <c r="E1115" t="s">
        <v>25</v>
      </c>
      <c r="F1115" t="s">
        <v>31</v>
      </c>
      <c r="G1115" t="s">
        <v>524</v>
      </c>
      <c r="H1115" t="s">
        <v>129</v>
      </c>
      <c r="I1115" t="s">
        <v>910</v>
      </c>
      <c r="J1115" t="s">
        <v>129</v>
      </c>
      <c r="K1115" t="s">
        <v>29</v>
      </c>
      <c r="L1115">
        <v>20</v>
      </c>
      <c r="N1115" s="5">
        <v>6.3605939999999998E-3</v>
      </c>
      <c r="O1115" t="s">
        <v>30</v>
      </c>
      <c r="P1115" s="5">
        <v>6.8107092999999994E-2</v>
      </c>
      <c r="Q1115" s="6">
        <v>34985.37444</v>
      </c>
      <c r="R1115" s="7">
        <v>6.282286064153345E-4</v>
      </c>
      <c r="S1115" s="7">
        <v>0</v>
      </c>
      <c r="T1115" s="6">
        <v>21.978813029359863</v>
      </c>
      <c r="U1115" s="6">
        <v>0</v>
      </c>
    </row>
    <row r="1116" spans="1:21" x14ac:dyDescent="0.3">
      <c r="A1116" t="s">
        <v>21</v>
      </c>
      <c r="B1116" t="s">
        <v>398</v>
      </c>
      <c r="C1116" t="s">
        <v>158</v>
      </c>
      <c r="D1116" t="s">
        <v>208</v>
      </c>
      <c r="E1116" t="s">
        <v>25</v>
      </c>
      <c r="F1116" t="s">
        <v>31</v>
      </c>
      <c r="G1116" t="s">
        <v>525</v>
      </c>
      <c r="H1116" t="s">
        <v>131</v>
      </c>
      <c r="I1116" t="s">
        <v>911</v>
      </c>
      <c r="J1116" t="s">
        <v>131</v>
      </c>
      <c r="K1116" t="s">
        <v>29</v>
      </c>
      <c r="L1116">
        <v>20</v>
      </c>
      <c r="N1116" s="5">
        <v>1.5789569E-2</v>
      </c>
      <c r="O1116" t="s">
        <v>30</v>
      </c>
      <c r="P1116" s="5">
        <v>0.12588968</v>
      </c>
      <c r="Q1116" s="6">
        <v>196865.785</v>
      </c>
      <c r="R1116" s="7">
        <v>6.2338388405654697E-4</v>
      </c>
      <c r="S1116" s="7">
        <v>0</v>
      </c>
      <c r="T1116" s="6">
        <v>122.7229576911411</v>
      </c>
      <c r="U1116" s="6">
        <v>0</v>
      </c>
    </row>
    <row r="1117" spans="1:21" x14ac:dyDescent="0.3">
      <c r="A1117" t="s">
        <v>21</v>
      </c>
      <c r="B1117" t="s">
        <v>398</v>
      </c>
      <c r="C1117" t="s">
        <v>158</v>
      </c>
      <c r="D1117" t="s">
        <v>208</v>
      </c>
      <c r="E1117" t="s">
        <v>25</v>
      </c>
      <c r="F1117" t="s">
        <v>31</v>
      </c>
      <c r="G1117" t="s">
        <v>526</v>
      </c>
      <c r="H1117" t="s">
        <v>157</v>
      </c>
      <c r="I1117" t="s">
        <v>912</v>
      </c>
      <c r="J1117" t="s">
        <v>157</v>
      </c>
      <c r="K1117" t="s">
        <v>29</v>
      </c>
      <c r="L1117">
        <v>11</v>
      </c>
      <c r="N1117" s="5">
        <v>0.52</v>
      </c>
      <c r="O1117" t="s">
        <v>30</v>
      </c>
      <c r="P1117" s="5">
        <v>0.09</v>
      </c>
      <c r="Q1117" s="6">
        <v>3973365.7230000002</v>
      </c>
      <c r="R1117" s="7">
        <v>6.1734118931197298E-4</v>
      </c>
      <c r="S1117" s="7">
        <v>0</v>
      </c>
      <c r="T1117" s="6">
        <v>2452.9223210082478</v>
      </c>
      <c r="U1117" s="6">
        <v>0</v>
      </c>
    </row>
    <row r="1118" spans="1:21" x14ac:dyDescent="0.3">
      <c r="A1118" t="s">
        <v>21</v>
      </c>
      <c r="B1118" t="s">
        <v>398</v>
      </c>
      <c r="C1118" t="s">
        <v>158</v>
      </c>
      <c r="D1118" t="s">
        <v>208</v>
      </c>
      <c r="E1118" t="s">
        <v>25</v>
      </c>
      <c r="F1118" t="s">
        <v>41</v>
      </c>
      <c r="G1118" t="s">
        <v>636</v>
      </c>
      <c r="H1118" t="s">
        <v>379</v>
      </c>
      <c r="I1118" t="s">
        <v>379</v>
      </c>
      <c r="J1118" t="s">
        <v>379</v>
      </c>
      <c r="K1118" t="s">
        <v>44</v>
      </c>
      <c r="L1118">
        <v>15</v>
      </c>
      <c r="M1118" t="s">
        <v>208</v>
      </c>
      <c r="N1118" s="5">
        <v>0.78</v>
      </c>
      <c r="O1118" t="s">
        <v>30</v>
      </c>
      <c r="P1118" s="5">
        <v>0.33333333300000001</v>
      </c>
      <c r="Q1118" s="6">
        <v>37545110.590000004</v>
      </c>
      <c r="R1118" s="7">
        <v>6.1734118931197298E-4</v>
      </c>
      <c r="S1118" s="7">
        <v>0</v>
      </c>
      <c r="T1118" s="6">
        <v>23178.143224480154</v>
      </c>
      <c r="U1118" s="6">
        <v>0</v>
      </c>
    </row>
    <row r="1119" spans="1:21" x14ac:dyDescent="0.3">
      <c r="A1119" t="s">
        <v>21</v>
      </c>
      <c r="B1119" t="s">
        <v>398</v>
      </c>
      <c r="C1119" t="s">
        <v>158</v>
      </c>
      <c r="D1119" t="s">
        <v>208</v>
      </c>
      <c r="E1119" t="s">
        <v>25</v>
      </c>
      <c r="F1119" t="s">
        <v>41</v>
      </c>
      <c r="G1119" t="s">
        <v>637</v>
      </c>
      <c r="H1119" t="s">
        <v>381</v>
      </c>
      <c r="I1119" t="s">
        <v>381</v>
      </c>
      <c r="J1119" t="s">
        <v>381</v>
      </c>
      <c r="K1119" t="s">
        <v>44</v>
      </c>
      <c r="L1119">
        <v>15</v>
      </c>
      <c r="M1119" t="s">
        <v>208</v>
      </c>
      <c r="N1119" s="5">
        <v>0</v>
      </c>
      <c r="O1119" t="s">
        <v>30</v>
      </c>
      <c r="P1119" s="5">
        <v>0.222222222</v>
      </c>
      <c r="Q1119" s="6">
        <v>0</v>
      </c>
      <c r="R1119" s="7">
        <v>6.1734118931197298E-4</v>
      </c>
      <c r="S1119" s="7">
        <v>0</v>
      </c>
      <c r="T1119" s="6">
        <v>0</v>
      </c>
      <c r="U1119" s="6">
        <v>0</v>
      </c>
    </row>
    <row r="1120" spans="1:21" x14ac:dyDescent="0.3">
      <c r="A1120" t="s">
        <v>21</v>
      </c>
      <c r="B1120" t="s">
        <v>398</v>
      </c>
      <c r="C1120" t="s">
        <v>158</v>
      </c>
      <c r="D1120" t="s">
        <v>208</v>
      </c>
      <c r="E1120" t="s">
        <v>25</v>
      </c>
      <c r="F1120" t="s">
        <v>41</v>
      </c>
      <c r="G1120" t="s">
        <v>638</v>
      </c>
      <c r="H1120" t="s">
        <v>383</v>
      </c>
      <c r="I1120" t="s">
        <v>383</v>
      </c>
      <c r="J1120" t="s">
        <v>383</v>
      </c>
      <c r="K1120" t="s">
        <v>44</v>
      </c>
      <c r="L1120">
        <v>15</v>
      </c>
      <c r="M1120" t="s">
        <v>208</v>
      </c>
      <c r="N1120" s="5">
        <v>0</v>
      </c>
      <c r="O1120" t="s">
        <v>30</v>
      </c>
      <c r="P1120" s="5">
        <v>0.17647058800000001</v>
      </c>
      <c r="Q1120" s="6">
        <v>0</v>
      </c>
      <c r="R1120" s="7">
        <v>6.1734118931197298E-4</v>
      </c>
      <c r="S1120" s="7">
        <v>0</v>
      </c>
      <c r="T1120" s="6">
        <v>0</v>
      </c>
      <c r="U1120" s="6">
        <v>0</v>
      </c>
    </row>
    <row r="1121" spans="1:21" x14ac:dyDescent="0.3">
      <c r="A1121" t="s">
        <v>21</v>
      </c>
      <c r="B1121" t="s">
        <v>398</v>
      </c>
      <c r="C1121" t="s">
        <v>158</v>
      </c>
      <c r="D1121" t="s">
        <v>208</v>
      </c>
      <c r="E1121" t="s">
        <v>25</v>
      </c>
      <c r="F1121" t="s">
        <v>41</v>
      </c>
      <c r="G1121" t="s">
        <v>639</v>
      </c>
      <c r="H1121" t="s">
        <v>385</v>
      </c>
      <c r="I1121" t="s">
        <v>385</v>
      </c>
      <c r="J1121" t="s">
        <v>385</v>
      </c>
      <c r="K1121" t="s">
        <v>44</v>
      </c>
      <c r="L1121">
        <v>15</v>
      </c>
      <c r="M1121" t="s">
        <v>208</v>
      </c>
      <c r="N1121" s="5">
        <v>0</v>
      </c>
      <c r="O1121" t="s">
        <v>30</v>
      </c>
      <c r="P1121" s="5">
        <v>0.125</v>
      </c>
      <c r="Q1121" s="6">
        <v>0</v>
      </c>
      <c r="R1121" s="7">
        <v>6.1734118931197298E-4</v>
      </c>
      <c r="S1121" s="7">
        <v>0</v>
      </c>
      <c r="T1121" s="6">
        <v>0</v>
      </c>
      <c r="U1121" s="6">
        <v>0</v>
      </c>
    </row>
    <row r="1122" spans="1:21" x14ac:dyDescent="0.3">
      <c r="A1122" t="s">
        <v>21</v>
      </c>
      <c r="B1122" t="s">
        <v>398</v>
      </c>
      <c r="C1122" t="s">
        <v>158</v>
      </c>
      <c r="D1122" t="s">
        <v>208</v>
      </c>
      <c r="E1122" t="s">
        <v>25</v>
      </c>
      <c r="F1122" t="s">
        <v>41</v>
      </c>
      <c r="G1122" t="s">
        <v>640</v>
      </c>
      <c r="H1122" t="s">
        <v>387</v>
      </c>
      <c r="I1122" t="s">
        <v>387</v>
      </c>
      <c r="J1122" t="s">
        <v>387</v>
      </c>
      <c r="K1122" t="s">
        <v>44</v>
      </c>
      <c r="L1122">
        <v>15</v>
      </c>
      <c r="M1122" t="s">
        <v>208</v>
      </c>
      <c r="N1122" s="5">
        <v>0</v>
      </c>
      <c r="O1122" t="s">
        <v>30</v>
      </c>
      <c r="P1122" s="5">
        <v>6.6666666999999999E-2</v>
      </c>
      <c r="Q1122" s="6">
        <v>0</v>
      </c>
      <c r="R1122" s="7">
        <v>6.1734118931197298E-4</v>
      </c>
      <c r="S1122" s="7">
        <v>0</v>
      </c>
      <c r="T1122" s="6">
        <v>0</v>
      </c>
      <c r="U1122" s="6">
        <v>0</v>
      </c>
    </row>
    <row r="1123" spans="1:21" x14ac:dyDescent="0.3">
      <c r="A1123" t="s">
        <v>21</v>
      </c>
      <c r="B1123" t="s">
        <v>398</v>
      </c>
      <c r="C1123" t="s">
        <v>158</v>
      </c>
      <c r="D1123" t="s">
        <v>208</v>
      </c>
      <c r="E1123" t="s">
        <v>25</v>
      </c>
      <c r="F1123" t="s">
        <v>26</v>
      </c>
      <c r="G1123" t="s">
        <v>641</v>
      </c>
      <c r="H1123" t="s">
        <v>379</v>
      </c>
      <c r="I1123" t="s">
        <v>379</v>
      </c>
      <c r="J1123" t="s">
        <v>379</v>
      </c>
      <c r="K1123" t="s">
        <v>44</v>
      </c>
      <c r="L1123">
        <v>15</v>
      </c>
      <c r="M1123" t="s">
        <v>208</v>
      </c>
      <c r="N1123" s="5">
        <v>0.78</v>
      </c>
      <c r="O1123" t="s">
        <v>30</v>
      </c>
      <c r="P1123" s="5">
        <v>0.33333333300000001</v>
      </c>
      <c r="Q1123" s="6">
        <v>417069.89419999998</v>
      </c>
      <c r="R1123" s="7">
        <v>6.1734118931197298E-4</v>
      </c>
      <c r="S1123" s="7">
        <v>0</v>
      </c>
      <c r="T1123" s="6">
        <v>257.4744245116467</v>
      </c>
      <c r="U1123" s="6">
        <v>0</v>
      </c>
    </row>
    <row r="1124" spans="1:21" x14ac:dyDescent="0.3">
      <c r="A1124" t="s">
        <v>21</v>
      </c>
      <c r="B1124" t="s">
        <v>398</v>
      </c>
      <c r="C1124" t="s">
        <v>158</v>
      </c>
      <c r="D1124" t="s">
        <v>208</v>
      </c>
      <c r="E1124" t="s">
        <v>25</v>
      </c>
      <c r="F1124" t="s">
        <v>26</v>
      </c>
      <c r="G1124" t="s">
        <v>642</v>
      </c>
      <c r="H1124" t="s">
        <v>381</v>
      </c>
      <c r="I1124" t="s">
        <v>381</v>
      </c>
      <c r="J1124" t="s">
        <v>381</v>
      </c>
      <c r="K1124" t="s">
        <v>44</v>
      </c>
      <c r="L1124">
        <v>15</v>
      </c>
      <c r="M1124" t="s">
        <v>208</v>
      </c>
      <c r="N1124" s="5">
        <v>0</v>
      </c>
      <c r="O1124" t="s">
        <v>30</v>
      </c>
      <c r="P1124" s="5">
        <v>0.222222222</v>
      </c>
      <c r="Q1124" s="6">
        <v>0</v>
      </c>
      <c r="R1124" s="7">
        <v>6.1734118931197298E-4</v>
      </c>
      <c r="S1124" s="7">
        <v>0</v>
      </c>
      <c r="T1124" s="6">
        <v>0</v>
      </c>
      <c r="U1124" s="6">
        <v>0</v>
      </c>
    </row>
    <row r="1125" spans="1:21" x14ac:dyDescent="0.3">
      <c r="A1125" t="s">
        <v>21</v>
      </c>
      <c r="B1125" t="s">
        <v>398</v>
      </c>
      <c r="C1125" t="s">
        <v>158</v>
      </c>
      <c r="D1125" t="s">
        <v>208</v>
      </c>
      <c r="E1125" t="s">
        <v>25</v>
      </c>
      <c r="F1125" t="s">
        <v>26</v>
      </c>
      <c r="G1125" t="s">
        <v>643</v>
      </c>
      <c r="H1125" t="s">
        <v>383</v>
      </c>
      <c r="I1125" t="s">
        <v>383</v>
      </c>
      <c r="J1125" t="s">
        <v>383</v>
      </c>
      <c r="K1125" t="s">
        <v>44</v>
      </c>
      <c r="L1125">
        <v>15</v>
      </c>
      <c r="M1125" t="s">
        <v>208</v>
      </c>
      <c r="N1125" s="5">
        <v>0</v>
      </c>
      <c r="O1125" t="s">
        <v>30</v>
      </c>
      <c r="P1125" s="5">
        <v>0.17647058800000001</v>
      </c>
      <c r="Q1125" s="6">
        <v>0</v>
      </c>
      <c r="R1125" s="7">
        <v>6.1734118931197298E-4</v>
      </c>
      <c r="S1125" s="7">
        <v>0</v>
      </c>
      <c r="T1125" s="6">
        <v>0</v>
      </c>
      <c r="U1125" s="6">
        <v>0</v>
      </c>
    </row>
    <row r="1126" spans="1:21" x14ac:dyDescent="0.3">
      <c r="A1126" t="s">
        <v>21</v>
      </c>
      <c r="B1126" t="s">
        <v>398</v>
      </c>
      <c r="C1126" t="s">
        <v>158</v>
      </c>
      <c r="D1126" t="s">
        <v>208</v>
      </c>
      <c r="E1126" t="s">
        <v>25</v>
      </c>
      <c r="F1126" t="s">
        <v>26</v>
      </c>
      <c r="G1126" t="s">
        <v>644</v>
      </c>
      <c r="H1126" t="s">
        <v>385</v>
      </c>
      <c r="I1126" t="s">
        <v>385</v>
      </c>
      <c r="J1126" t="s">
        <v>385</v>
      </c>
      <c r="K1126" t="s">
        <v>44</v>
      </c>
      <c r="L1126">
        <v>15</v>
      </c>
      <c r="M1126" t="s">
        <v>208</v>
      </c>
      <c r="N1126" s="5">
        <v>0</v>
      </c>
      <c r="O1126" t="s">
        <v>30</v>
      </c>
      <c r="P1126" s="5">
        <v>0.125</v>
      </c>
      <c r="Q1126" s="6">
        <v>0</v>
      </c>
      <c r="R1126" s="7">
        <v>6.1734118931197298E-4</v>
      </c>
      <c r="S1126" s="7">
        <v>0</v>
      </c>
      <c r="T1126" s="6">
        <v>0</v>
      </c>
      <c r="U1126" s="6">
        <v>0</v>
      </c>
    </row>
    <row r="1127" spans="1:21" x14ac:dyDescent="0.3">
      <c r="A1127" t="s">
        <v>21</v>
      </c>
      <c r="B1127" t="s">
        <v>398</v>
      </c>
      <c r="C1127" t="s">
        <v>158</v>
      </c>
      <c r="D1127" t="s">
        <v>208</v>
      </c>
      <c r="E1127" t="s">
        <v>25</v>
      </c>
      <c r="F1127" t="s">
        <v>26</v>
      </c>
      <c r="G1127" t="s">
        <v>645</v>
      </c>
      <c r="H1127" t="s">
        <v>387</v>
      </c>
      <c r="I1127" t="s">
        <v>387</v>
      </c>
      <c r="J1127" t="s">
        <v>387</v>
      </c>
      <c r="K1127" t="s">
        <v>44</v>
      </c>
      <c r="L1127">
        <v>15</v>
      </c>
      <c r="M1127" t="s">
        <v>208</v>
      </c>
      <c r="N1127" s="5">
        <v>0</v>
      </c>
      <c r="O1127" t="s">
        <v>30</v>
      </c>
      <c r="P1127" s="5">
        <v>6.6666666999999999E-2</v>
      </c>
      <c r="Q1127" s="6">
        <v>0</v>
      </c>
      <c r="R1127" s="7">
        <v>6.1734118931197298E-4</v>
      </c>
      <c r="S1127" s="7">
        <v>0</v>
      </c>
      <c r="T1127" s="6">
        <v>0</v>
      </c>
      <c r="U1127" s="6">
        <v>0</v>
      </c>
    </row>
    <row r="1128" spans="1:21" x14ac:dyDescent="0.3">
      <c r="A1128" t="s">
        <v>21</v>
      </c>
      <c r="B1128" t="s">
        <v>398</v>
      </c>
      <c r="C1128" t="s">
        <v>80</v>
      </c>
      <c r="D1128" t="s">
        <v>393</v>
      </c>
      <c r="E1128" t="s">
        <v>25</v>
      </c>
      <c r="F1128" t="s">
        <v>26</v>
      </c>
      <c r="G1128" t="s">
        <v>429</v>
      </c>
      <c r="H1128" t="s">
        <v>28</v>
      </c>
      <c r="I1128" t="s">
        <v>28</v>
      </c>
      <c r="J1128" t="s">
        <v>28</v>
      </c>
      <c r="K1128" t="s">
        <v>29</v>
      </c>
      <c r="L1128">
        <v>20</v>
      </c>
      <c r="N1128" s="5">
        <v>0</v>
      </c>
      <c r="O1128" t="s">
        <v>30</v>
      </c>
      <c r="P1128" s="5">
        <v>0.3</v>
      </c>
      <c r="Q1128" s="6">
        <v>0</v>
      </c>
      <c r="R1128" s="7">
        <v>0</v>
      </c>
      <c r="S1128" s="7">
        <v>1.931068935849194E-4</v>
      </c>
      <c r="T1128" s="6">
        <v>0</v>
      </c>
      <c r="U1128" s="6">
        <v>0</v>
      </c>
    </row>
    <row r="1129" spans="1:21" x14ac:dyDescent="0.3">
      <c r="A1129" t="s">
        <v>21</v>
      </c>
      <c r="B1129" t="s">
        <v>398</v>
      </c>
      <c r="C1129" t="s">
        <v>80</v>
      </c>
      <c r="D1129" t="s">
        <v>393</v>
      </c>
      <c r="E1129" t="s">
        <v>25</v>
      </c>
      <c r="F1129" t="s">
        <v>26</v>
      </c>
      <c r="G1129" t="s">
        <v>430</v>
      </c>
      <c r="H1129" t="s">
        <v>84</v>
      </c>
      <c r="I1129" t="s">
        <v>84</v>
      </c>
      <c r="J1129" t="s">
        <v>84</v>
      </c>
      <c r="K1129" t="s">
        <v>29</v>
      </c>
      <c r="L1129">
        <v>20</v>
      </c>
      <c r="N1129" s="5">
        <v>6.7500000000000004E-2</v>
      </c>
      <c r="O1129" t="s">
        <v>30</v>
      </c>
      <c r="P1129" s="5">
        <v>0</v>
      </c>
      <c r="Q1129" s="6">
        <v>0</v>
      </c>
      <c r="R1129" s="7">
        <v>0</v>
      </c>
      <c r="S1129" s="7">
        <v>0</v>
      </c>
      <c r="T1129" s="6">
        <v>0</v>
      </c>
      <c r="U1129" s="6">
        <v>0</v>
      </c>
    </row>
    <row r="1130" spans="1:21" x14ac:dyDescent="0.3">
      <c r="A1130" t="s">
        <v>21</v>
      </c>
      <c r="B1130" t="s">
        <v>398</v>
      </c>
      <c r="C1130" t="s">
        <v>80</v>
      </c>
      <c r="D1130" t="s">
        <v>393</v>
      </c>
      <c r="E1130" t="s">
        <v>25</v>
      </c>
      <c r="F1130" t="s">
        <v>26</v>
      </c>
      <c r="G1130" t="s">
        <v>431</v>
      </c>
      <c r="H1130" t="s">
        <v>86</v>
      </c>
      <c r="I1130" t="s">
        <v>86</v>
      </c>
      <c r="J1130" t="s">
        <v>86</v>
      </c>
      <c r="K1130" t="s">
        <v>29</v>
      </c>
      <c r="L1130">
        <v>20</v>
      </c>
      <c r="N1130" s="5">
        <v>0</v>
      </c>
      <c r="O1130" t="s">
        <v>30</v>
      </c>
      <c r="P1130" s="5">
        <v>1.1733814E-2</v>
      </c>
      <c r="Q1130" s="6">
        <v>0</v>
      </c>
      <c r="R1130" s="7">
        <v>0</v>
      </c>
      <c r="S1130" s="7">
        <v>1.2354355249505347E-3</v>
      </c>
      <c r="T1130" s="6">
        <v>0</v>
      </c>
      <c r="U1130" s="6">
        <v>0</v>
      </c>
    </row>
    <row r="1131" spans="1:21" x14ac:dyDescent="0.3">
      <c r="A1131" t="s">
        <v>21</v>
      </c>
      <c r="B1131" t="s">
        <v>398</v>
      </c>
      <c r="C1131" t="s">
        <v>80</v>
      </c>
      <c r="D1131" t="s">
        <v>393</v>
      </c>
      <c r="E1131" t="s">
        <v>25</v>
      </c>
      <c r="F1131" t="s">
        <v>26</v>
      </c>
      <c r="G1131" t="s">
        <v>432</v>
      </c>
      <c r="H1131" t="s">
        <v>88</v>
      </c>
      <c r="I1131" t="s">
        <v>900</v>
      </c>
      <c r="J1131" t="s">
        <v>88</v>
      </c>
      <c r="K1131" t="s">
        <v>29</v>
      </c>
      <c r="L1131">
        <v>20</v>
      </c>
      <c r="N1131" s="5">
        <v>0.36</v>
      </c>
      <c r="O1131" t="s">
        <v>30</v>
      </c>
      <c r="P1131" s="5">
        <v>0.15512195100000001</v>
      </c>
      <c r="Q1131" s="6">
        <v>8.4731158329999996</v>
      </c>
      <c r="R1131" s="7">
        <v>0</v>
      </c>
      <c r="S1131" s="7">
        <v>1.3508533296737609E-3</v>
      </c>
      <c r="T1131" s="6">
        <v>0</v>
      </c>
      <c r="U1131" s="6">
        <v>1.1445936735719512E-2</v>
      </c>
    </row>
    <row r="1132" spans="1:21" x14ac:dyDescent="0.3">
      <c r="A1132" t="s">
        <v>21</v>
      </c>
      <c r="B1132" t="s">
        <v>398</v>
      </c>
      <c r="C1132" t="s">
        <v>80</v>
      </c>
      <c r="D1132" t="s">
        <v>393</v>
      </c>
      <c r="E1132" t="s">
        <v>25</v>
      </c>
      <c r="F1132" t="s">
        <v>26</v>
      </c>
      <c r="G1132" t="s">
        <v>433</v>
      </c>
      <c r="H1132" t="s">
        <v>90</v>
      </c>
      <c r="I1132" t="s">
        <v>901</v>
      </c>
      <c r="J1132" t="s">
        <v>90</v>
      </c>
      <c r="K1132" t="s">
        <v>29</v>
      </c>
      <c r="L1132">
        <v>20</v>
      </c>
      <c r="N1132" s="5">
        <v>0</v>
      </c>
      <c r="O1132" t="s">
        <v>30</v>
      </c>
      <c r="P1132" s="5">
        <v>0.52104097500000002</v>
      </c>
      <c r="Q1132" s="6">
        <v>0</v>
      </c>
      <c r="R1132" s="7">
        <v>0</v>
      </c>
      <c r="S1132" s="7">
        <v>1.0820638138986927E-3</v>
      </c>
      <c r="T1132" s="6">
        <v>0</v>
      </c>
      <c r="U1132" s="6">
        <v>0</v>
      </c>
    </row>
    <row r="1133" spans="1:21" x14ac:dyDescent="0.3">
      <c r="A1133" t="s">
        <v>21</v>
      </c>
      <c r="B1133" t="s">
        <v>398</v>
      </c>
      <c r="C1133" t="s">
        <v>80</v>
      </c>
      <c r="D1133" t="s">
        <v>393</v>
      </c>
      <c r="E1133" t="s">
        <v>25</v>
      </c>
      <c r="F1133" t="s">
        <v>26</v>
      </c>
      <c r="G1133" t="s">
        <v>434</v>
      </c>
      <c r="H1133" t="s">
        <v>92</v>
      </c>
      <c r="I1133" t="s">
        <v>902</v>
      </c>
      <c r="J1133" t="s">
        <v>92</v>
      </c>
      <c r="K1133" t="s">
        <v>29</v>
      </c>
      <c r="L1133">
        <v>20</v>
      </c>
      <c r="N1133" s="5">
        <v>0</v>
      </c>
      <c r="O1133" t="s">
        <v>30</v>
      </c>
      <c r="P1133" s="5">
        <v>0.21699819200000001</v>
      </c>
      <c r="Q1133" s="6">
        <v>0</v>
      </c>
      <c r="R1133" s="7">
        <v>0</v>
      </c>
      <c r="S1133" s="7">
        <v>1.2294205087528098E-3</v>
      </c>
      <c r="T1133" s="6">
        <v>0</v>
      </c>
      <c r="U1133" s="6">
        <v>0</v>
      </c>
    </row>
    <row r="1134" spans="1:21" x14ac:dyDescent="0.3">
      <c r="A1134" t="s">
        <v>21</v>
      </c>
      <c r="B1134" t="s">
        <v>398</v>
      </c>
      <c r="C1134" t="s">
        <v>80</v>
      </c>
      <c r="D1134" t="s">
        <v>393</v>
      </c>
      <c r="E1134" t="s">
        <v>25</v>
      </c>
      <c r="F1134" t="s">
        <v>26</v>
      </c>
      <c r="G1134" t="s">
        <v>435</v>
      </c>
      <c r="H1134" t="s">
        <v>94</v>
      </c>
      <c r="I1134" t="s">
        <v>903</v>
      </c>
      <c r="J1134" t="s">
        <v>94</v>
      </c>
      <c r="K1134" t="s">
        <v>29</v>
      </c>
      <c r="L1134">
        <v>20</v>
      </c>
      <c r="N1134" s="5">
        <v>0</v>
      </c>
      <c r="O1134" t="s">
        <v>30</v>
      </c>
      <c r="P1134" s="5">
        <v>0.28512396699999998</v>
      </c>
      <c r="Q1134" s="6">
        <v>0</v>
      </c>
      <c r="R1134" s="7">
        <v>0</v>
      </c>
      <c r="S1134" s="7">
        <v>1.1140384301340774E-3</v>
      </c>
      <c r="T1134" s="6">
        <v>0</v>
      </c>
      <c r="U1134" s="6">
        <v>0</v>
      </c>
    </row>
    <row r="1135" spans="1:21" x14ac:dyDescent="0.3">
      <c r="A1135" t="s">
        <v>21</v>
      </c>
      <c r="B1135" t="s">
        <v>398</v>
      </c>
      <c r="C1135" t="s">
        <v>80</v>
      </c>
      <c r="D1135" t="s">
        <v>393</v>
      </c>
      <c r="E1135" t="s">
        <v>25</v>
      </c>
      <c r="F1135" t="s">
        <v>26</v>
      </c>
      <c r="G1135" t="s">
        <v>436</v>
      </c>
      <c r="H1135" t="s">
        <v>96</v>
      </c>
      <c r="I1135" t="s">
        <v>904</v>
      </c>
      <c r="J1135" t="s">
        <v>96</v>
      </c>
      <c r="K1135" t="s">
        <v>29</v>
      </c>
      <c r="L1135">
        <v>11</v>
      </c>
      <c r="N1135" s="5">
        <v>0.9</v>
      </c>
      <c r="O1135" t="s">
        <v>30</v>
      </c>
      <c r="P1135" s="5">
        <v>0.04</v>
      </c>
      <c r="Q1135" s="6">
        <v>0.182212078</v>
      </c>
      <c r="R1135" s="7">
        <v>0</v>
      </c>
      <c r="S1135" s="7">
        <v>0</v>
      </c>
      <c r="T1135" s="6">
        <v>0</v>
      </c>
      <c r="U1135" s="6">
        <v>0</v>
      </c>
    </row>
    <row r="1136" spans="1:21" x14ac:dyDescent="0.3">
      <c r="A1136" t="s">
        <v>21</v>
      </c>
      <c r="B1136" t="s">
        <v>398</v>
      </c>
      <c r="C1136" t="s">
        <v>80</v>
      </c>
      <c r="D1136" t="s">
        <v>393</v>
      </c>
      <c r="E1136" t="s">
        <v>25</v>
      </c>
      <c r="F1136" t="s">
        <v>26</v>
      </c>
      <c r="G1136" t="s">
        <v>437</v>
      </c>
      <c r="H1136" t="s">
        <v>98</v>
      </c>
      <c r="I1136" t="s">
        <v>98</v>
      </c>
      <c r="J1136" t="s">
        <v>98</v>
      </c>
      <c r="K1136" t="s">
        <v>29</v>
      </c>
      <c r="L1136">
        <v>11</v>
      </c>
      <c r="N1136" s="5">
        <v>5.8799999999999998E-2</v>
      </c>
      <c r="O1136" t="s">
        <v>30</v>
      </c>
      <c r="P1136" s="5">
        <v>0</v>
      </c>
      <c r="Q1136" s="6">
        <v>0</v>
      </c>
      <c r="R1136" s="7">
        <v>0</v>
      </c>
      <c r="S1136" s="7">
        <v>0</v>
      </c>
      <c r="T1136" s="6">
        <v>0</v>
      </c>
      <c r="U1136" s="6">
        <v>0</v>
      </c>
    </row>
    <row r="1137" spans="1:21" x14ac:dyDescent="0.3">
      <c r="A1137" t="s">
        <v>21</v>
      </c>
      <c r="B1137" t="s">
        <v>398</v>
      </c>
      <c r="C1137" t="s">
        <v>80</v>
      </c>
      <c r="D1137" t="s">
        <v>393</v>
      </c>
      <c r="E1137" t="s">
        <v>25</v>
      </c>
      <c r="F1137" t="s">
        <v>26</v>
      </c>
      <c r="G1137" t="s">
        <v>438</v>
      </c>
      <c r="H1137" t="s">
        <v>100</v>
      </c>
      <c r="I1137" t="s">
        <v>100</v>
      </c>
      <c r="J1137" t="s">
        <v>100</v>
      </c>
      <c r="K1137" t="s">
        <v>29</v>
      </c>
      <c r="L1137">
        <v>20</v>
      </c>
      <c r="N1137" s="5">
        <v>9.4999999999999998E-3</v>
      </c>
      <c r="O1137" t="s">
        <v>30</v>
      </c>
      <c r="P1137" s="5">
        <v>0.1</v>
      </c>
      <c r="Q1137" s="6">
        <v>0.12585291700000001</v>
      </c>
      <c r="R1137" s="7">
        <v>0</v>
      </c>
      <c r="S1137" s="7">
        <v>8.3215779668067188E-4</v>
      </c>
      <c r="T1137" s="6">
        <v>0</v>
      </c>
      <c r="U1137" s="6">
        <v>1.0472948611655548E-4</v>
      </c>
    </row>
    <row r="1138" spans="1:21" x14ac:dyDescent="0.3">
      <c r="A1138" t="s">
        <v>21</v>
      </c>
      <c r="B1138" t="s">
        <v>398</v>
      </c>
      <c r="C1138" t="s">
        <v>80</v>
      </c>
      <c r="D1138" t="s">
        <v>393</v>
      </c>
      <c r="E1138" t="s">
        <v>25</v>
      </c>
      <c r="F1138" t="s">
        <v>26</v>
      </c>
      <c r="G1138" t="s">
        <v>439</v>
      </c>
      <c r="H1138" t="s">
        <v>102</v>
      </c>
      <c r="I1138" t="s">
        <v>102</v>
      </c>
      <c r="J1138" t="s">
        <v>102</v>
      </c>
      <c r="K1138" t="s">
        <v>29</v>
      </c>
      <c r="L1138">
        <v>11</v>
      </c>
      <c r="N1138" s="5">
        <v>0.02</v>
      </c>
      <c r="O1138" t="s">
        <v>30</v>
      </c>
      <c r="P1138" s="5">
        <v>1.72E-2</v>
      </c>
      <c r="Q1138" s="6">
        <v>0</v>
      </c>
      <c r="R1138" s="7">
        <v>0</v>
      </c>
      <c r="S1138" s="7">
        <v>0</v>
      </c>
      <c r="T1138" s="6">
        <v>0</v>
      </c>
      <c r="U1138" s="6">
        <v>0</v>
      </c>
    </row>
    <row r="1139" spans="1:21" x14ac:dyDescent="0.3">
      <c r="A1139" t="s">
        <v>21</v>
      </c>
      <c r="B1139" t="s">
        <v>398</v>
      </c>
      <c r="C1139" t="s">
        <v>80</v>
      </c>
      <c r="D1139" t="s">
        <v>393</v>
      </c>
      <c r="E1139" t="s">
        <v>25</v>
      </c>
      <c r="F1139" t="s">
        <v>26</v>
      </c>
      <c r="G1139" t="s">
        <v>440</v>
      </c>
      <c r="H1139" t="s">
        <v>104</v>
      </c>
      <c r="I1139" t="s">
        <v>104</v>
      </c>
      <c r="J1139" t="s">
        <v>104</v>
      </c>
      <c r="K1139" t="s">
        <v>29</v>
      </c>
      <c r="L1139">
        <v>15</v>
      </c>
      <c r="N1139" s="5">
        <v>0.40500000000000003</v>
      </c>
      <c r="O1139" t="s">
        <v>30</v>
      </c>
      <c r="P1139" s="5">
        <v>7.2037079999999996E-3</v>
      </c>
      <c r="Q1139" s="6">
        <v>0</v>
      </c>
      <c r="R1139" s="7">
        <v>0</v>
      </c>
      <c r="S1139" s="7">
        <v>9.2577893529988229E-4</v>
      </c>
      <c r="T1139" s="6">
        <v>0</v>
      </c>
      <c r="U1139" s="6">
        <v>0</v>
      </c>
    </row>
    <row r="1140" spans="1:21" x14ac:dyDescent="0.3">
      <c r="A1140" t="s">
        <v>21</v>
      </c>
      <c r="B1140" t="s">
        <v>398</v>
      </c>
      <c r="C1140" t="s">
        <v>80</v>
      </c>
      <c r="D1140" t="s">
        <v>393</v>
      </c>
      <c r="E1140" t="s">
        <v>25</v>
      </c>
      <c r="F1140" t="s">
        <v>26</v>
      </c>
      <c r="G1140" t="s">
        <v>441</v>
      </c>
      <c r="H1140" t="s">
        <v>106</v>
      </c>
      <c r="I1140" t="s">
        <v>106</v>
      </c>
      <c r="J1140" t="s">
        <v>106</v>
      </c>
      <c r="K1140" t="s">
        <v>29</v>
      </c>
      <c r="L1140">
        <v>11</v>
      </c>
      <c r="N1140" s="5">
        <v>2.9081632999999999E-2</v>
      </c>
      <c r="O1140" t="s">
        <v>30</v>
      </c>
      <c r="P1140" s="5">
        <v>0.15</v>
      </c>
      <c r="Q1140" s="6">
        <v>0.62491540499999998</v>
      </c>
      <c r="R1140" s="7">
        <v>0</v>
      </c>
      <c r="S1140" s="7">
        <v>1.2952420799350073E-4</v>
      </c>
      <c r="T1140" s="6">
        <v>0</v>
      </c>
      <c r="U1140" s="6">
        <v>8.0941672895562753E-5</v>
      </c>
    </row>
    <row r="1141" spans="1:21" x14ac:dyDescent="0.3">
      <c r="A1141" t="s">
        <v>21</v>
      </c>
      <c r="B1141" t="s">
        <v>398</v>
      </c>
      <c r="C1141" t="s">
        <v>80</v>
      </c>
      <c r="D1141" t="s">
        <v>393</v>
      </c>
      <c r="E1141" t="s">
        <v>25</v>
      </c>
      <c r="F1141" t="s">
        <v>26</v>
      </c>
      <c r="G1141" t="s">
        <v>442</v>
      </c>
      <c r="H1141" t="s">
        <v>111</v>
      </c>
      <c r="I1141" t="s">
        <v>111</v>
      </c>
      <c r="J1141" t="s">
        <v>111</v>
      </c>
      <c r="K1141" t="s">
        <v>29</v>
      </c>
      <c r="L1141">
        <v>20</v>
      </c>
      <c r="N1141" s="5">
        <v>2.7E-2</v>
      </c>
      <c r="O1141" t="s">
        <v>30</v>
      </c>
      <c r="P1141" s="5">
        <v>0.146537695</v>
      </c>
      <c r="Q1141" s="6">
        <v>0.564320288</v>
      </c>
      <c r="R1141" s="7">
        <v>0</v>
      </c>
      <c r="S1141" s="7">
        <v>8.9048709555079723E-4</v>
      </c>
      <c r="T1141" s="6">
        <v>0</v>
      </c>
      <c r="U1141" s="6">
        <v>5.0251993422150939E-4</v>
      </c>
    </row>
    <row r="1142" spans="1:21" x14ac:dyDescent="0.3">
      <c r="A1142" t="s">
        <v>21</v>
      </c>
      <c r="B1142" t="s">
        <v>398</v>
      </c>
      <c r="C1142" t="s">
        <v>80</v>
      </c>
      <c r="D1142" t="s">
        <v>393</v>
      </c>
      <c r="E1142" t="s">
        <v>25</v>
      </c>
      <c r="F1142" t="s">
        <v>26</v>
      </c>
      <c r="G1142" t="s">
        <v>443</v>
      </c>
      <c r="H1142" t="s">
        <v>113</v>
      </c>
      <c r="I1142" t="s">
        <v>113</v>
      </c>
      <c r="J1142" t="s">
        <v>113</v>
      </c>
      <c r="K1142" t="s">
        <v>29</v>
      </c>
      <c r="L1142">
        <v>20</v>
      </c>
      <c r="N1142" s="5">
        <v>1.4999999999999999E-2</v>
      </c>
      <c r="O1142" t="s">
        <v>30</v>
      </c>
      <c r="P1142" s="5">
        <v>0</v>
      </c>
      <c r="Q1142" s="6">
        <v>0</v>
      </c>
      <c r="R1142" s="7">
        <v>0</v>
      </c>
      <c r="S1142" s="7">
        <v>0</v>
      </c>
      <c r="T1142" s="6">
        <v>0</v>
      </c>
      <c r="U1142" s="6">
        <v>0</v>
      </c>
    </row>
    <row r="1143" spans="1:21" x14ac:dyDescent="0.3">
      <c r="A1143" t="s">
        <v>21</v>
      </c>
      <c r="B1143" t="s">
        <v>398</v>
      </c>
      <c r="C1143" t="s">
        <v>80</v>
      </c>
      <c r="D1143" t="s">
        <v>393</v>
      </c>
      <c r="E1143" t="s">
        <v>25</v>
      </c>
      <c r="F1143" t="s">
        <v>26</v>
      </c>
      <c r="G1143" t="s">
        <v>444</v>
      </c>
      <c r="H1143" t="s">
        <v>115</v>
      </c>
      <c r="I1143" t="s">
        <v>905</v>
      </c>
      <c r="J1143" t="s">
        <v>115</v>
      </c>
      <c r="K1143" t="s">
        <v>29</v>
      </c>
      <c r="L1143">
        <v>20</v>
      </c>
      <c r="N1143" s="5">
        <v>0.19</v>
      </c>
      <c r="O1143" t="s">
        <v>30</v>
      </c>
      <c r="P1143" s="5">
        <v>1.3705263000000001E-2</v>
      </c>
      <c r="Q1143" s="6">
        <v>0</v>
      </c>
      <c r="R1143" s="7">
        <v>0</v>
      </c>
      <c r="S1143" s="7">
        <v>8.0620303115769764E-4</v>
      </c>
      <c r="T1143" s="6">
        <v>0</v>
      </c>
      <c r="U1143" s="6">
        <v>0</v>
      </c>
    </row>
    <row r="1144" spans="1:21" x14ac:dyDescent="0.3">
      <c r="A1144" t="s">
        <v>21</v>
      </c>
      <c r="B1144" t="s">
        <v>398</v>
      </c>
      <c r="C1144" t="s">
        <v>80</v>
      </c>
      <c r="D1144" t="s">
        <v>393</v>
      </c>
      <c r="E1144" t="s">
        <v>25</v>
      </c>
      <c r="F1144" t="s">
        <v>26</v>
      </c>
      <c r="G1144" t="s">
        <v>445</v>
      </c>
      <c r="H1144" t="s">
        <v>117</v>
      </c>
      <c r="I1144" t="s">
        <v>906</v>
      </c>
      <c r="J1144" t="s">
        <v>117</v>
      </c>
      <c r="K1144" t="s">
        <v>29</v>
      </c>
      <c r="L1144">
        <v>20</v>
      </c>
      <c r="N1144" s="5">
        <v>0.14249999999999999</v>
      </c>
      <c r="O1144" t="s">
        <v>30</v>
      </c>
      <c r="P1144" s="5">
        <v>1.4611918999999999E-2</v>
      </c>
      <c r="Q1144" s="6">
        <v>0</v>
      </c>
      <c r="R1144" s="7">
        <v>0</v>
      </c>
      <c r="S1144" s="7">
        <v>1.235932246704257E-3</v>
      </c>
      <c r="T1144" s="6">
        <v>0</v>
      </c>
      <c r="U1144" s="6">
        <v>0</v>
      </c>
    </row>
    <row r="1145" spans="1:21" x14ac:dyDescent="0.3">
      <c r="A1145" t="s">
        <v>21</v>
      </c>
      <c r="B1145" t="s">
        <v>398</v>
      </c>
      <c r="C1145" t="s">
        <v>80</v>
      </c>
      <c r="D1145" t="s">
        <v>393</v>
      </c>
      <c r="E1145" t="s">
        <v>25</v>
      </c>
      <c r="F1145" t="s">
        <v>26</v>
      </c>
      <c r="G1145" t="s">
        <v>446</v>
      </c>
      <c r="H1145" t="s">
        <v>119</v>
      </c>
      <c r="I1145" t="s">
        <v>907</v>
      </c>
      <c r="J1145" t="s">
        <v>119</v>
      </c>
      <c r="K1145" t="s">
        <v>29</v>
      </c>
      <c r="L1145">
        <v>20</v>
      </c>
      <c r="N1145" s="5">
        <v>0.54</v>
      </c>
      <c r="O1145" t="s">
        <v>30</v>
      </c>
      <c r="P1145" s="5">
        <v>0.125</v>
      </c>
      <c r="Q1145" s="6">
        <v>9.5894701980000008</v>
      </c>
      <c r="R1145" s="7">
        <v>0</v>
      </c>
      <c r="S1145" s="7">
        <v>8.9048709555079723E-4</v>
      </c>
      <c r="T1145" s="6">
        <v>0</v>
      </c>
      <c r="U1145" s="6">
        <v>8.5392994644879483E-3</v>
      </c>
    </row>
    <row r="1146" spans="1:21" x14ac:dyDescent="0.3">
      <c r="A1146" t="s">
        <v>21</v>
      </c>
      <c r="B1146" t="s">
        <v>398</v>
      </c>
      <c r="C1146" t="s">
        <v>80</v>
      </c>
      <c r="D1146" t="s">
        <v>393</v>
      </c>
      <c r="E1146" t="s">
        <v>25</v>
      </c>
      <c r="F1146" t="s">
        <v>26</v>
      </c>
      <c r="G1146" t="s">
        <v>447</v>
      </c>
      <c r="H1146" t="s">
        <v>121</v>
      </c>
      <c r="I1146" t="s">
        <v>121</v>
      </c>
      <c r="J1146" t="s">
        <v>121</v>
      </c>
      <c r="K1146" t="s">
        <v>29</v>
      </c>
      <c r="L1146">
        <v>11</v>
      </c>
      <c r="N1146" s="5">
        <v>0</v>
      </c>
      <c r="O1146" t="s">
        <v>30</v>
      </c>
      <c r="P1146" s="5">
        <v>0</v>
      </c>
      <c r="Q1146" s="6">
        <v>0</v>
      </c>
      <c r="R1146" s="7">
        <v>0</v>
      </c>
      <c r="S1146" s="7">
        <v>0</v>
      </c>
      <c r="T1146" s="6">
        <v>0</v>
      </c>
      <c r="U1146" s="6">
        <v>0</v>
      </c>
    </row>
    <row r="1147" spans="1:21" x14ac:dyDescent="0.3">
      <c r="A1147" t="s">
        <v>21</v>
      </c>
      <c r="B1147" t="s">
        <v>398</v>
      </c>
      <c r="C1147" t="s">
        <v>80</v>
      </c>
      <c r="D1147" t="s">
        <v>393</v>
      </c>
      <c r="E1147" t="s">
        <v>25</v>
      </c>
      <c r="F1147" t="s">
        <v>26</v>
      </c>
      <c r="G1147" t="s">
        <v>448</v>
      </c>
      <c r="H1147" t="s">
        <v>123</v>
      </c>
      <c r="I1147" t="s">
        <v>123</v>
      </c>
      <c r="J1147" t="s">
        <v>123</v>
      </c>
      <c r="K1147" t="s">
        <v>29</v>
      </c>
      <c r="L1147">
        <v>15</v>
      </c>
      <c r="N1147" s="5">
        <v>0</v>
      </c>
      <c r="O1147" t="s">
        <v>30</v>
      </c>
      <c r="P1147" s="5">
        <v>0</v>
      </c>
      <c r="Q1147" s="6">
        <v>0</v>
      </c>
      <c r="R1147" s="7">
        <v>0</v>
      </c>
      <c r="S1147" s="7">
        <v>0</v>
      </c>
      <c r="T1147" s="6">
        <v>0</v>
      </c>
      <c r="U1147" s="6">
        <v>0</v>
      </c>
    </row>
    <row r="1148" spans="1:21" x14ac:dyDescent="0.3">
      <c r="A1148" t="s">
        <v>21</v>
      </c>
      <c r="B1148" t="s">
        <v>398</v>
      </c>
      <c r="C1148" t="s">
        <v>80</v>
      </c>
      <c r="D1148" t="s">
        <v>393</v>
      </c>
      <c r="E1148" t="s">
        <v>25</v>
      </c>
      <c r="F1148" t="s">
        <v>26</v>
      </c>
      <c r="G1148" t="s">
        <v>449</v>
      </c>
      <c r="H1148" t="s">
        <v>125</v>
      </c>
      <c r="I1148" t="s">
        <v>908</v>
      </c>
      <c r="J1148" t="s">
        <v>125</v>
      </c>
      <c r="K1148" t="s">
        <v>29</v>
      </c>
      <c r="L1148">
        <v>20</v>
      </c>
      <c r="N1148" s="5">
        <v>0.08</v>
      </c>
      <c r="O1148" t="s">
        <v>30</v>
      </c>
      <c r="P1148" s="5">
        <v>3.3170732000000001E-2</v>
      </c>
      <c r="Q1148" s="6">
        <v>0</v>
      </c>
      <c r="R1148" s="7">
        <v>0</v>
      </c>
      <c r="S1148" s="7">
        <v>1.1044101163005346E-3</v>
      </c>
      <c r="T1148" s="6">
        <v>0</v>
      </c>
      <c r="U1148" s="6">
        <v>0</v>
      </c>
    </row>
    <row r="1149" spans="1:21" x14ac:dyDescent="0.3">
      <c r="A1149" t="s">
        <v>21</v>
      </c>
      <c r="B1149" t="s">
        <v>398</v>
      </c>
      <c r="C1149" t="s">
        <v>80</v>
      </c>
      <c r="D1149" t="s">
        <v>393</v>
      </c>
      <c r="E1149" t="s">
        <v>25</v>
      </c>
      <c r="F1149" t="s">
        <v>26</v>
      </c>
      <c r="G1149" t="s">
        <v>450</v>
      </c>
      <c r="H1149" t="s">
        <v>127</v>
      </c>
      <c r="I1149" t="s">
        <v>909</v>
      </c>
      <c r="J1149" t="s">
        <v>127</v>
      </c>
      <c r="K1149" t="s">
        <v>29</v>
      </c>
      <c r="L1149">
        <v>20</v>
      </c>
      <c r="N1149" s="5">
        <v>0</v>
      </c>
      <c r="O1149" t="s">
        <v>30</v>
      </c>
      <c r="P1149" s="5">
        <v>0.48504983400000001</v>
      </c>
      <c r="Q1149" s="6">
        <v>0</v>
      </c>
      <c r="R1149" s="7">
        <v>0</v>
      </c>
      <c r="S1149" s="7">
        <v>1.0253235912835545E-3</v>
      </c>
      <c r="T1149" s="6">
        <v>0</v>
      </c>
      <c r="U1149" s="6">
        <v>0</v>
      </c>
    </row>
    <row r="1150" spans="1:21" x14ac:dyDescent="0.3">
      <c r="A1150" t="s">
        <v>21</v>
      </c>
      <c r="B1150" t="s">
        <v>398</v>
      </c>
      <c r="C1150" t="s">
        <v>80</v>
      </c>
      <c r="D1150" t="s">
        <v>393</v>
      </c>
      <c r="E1150" t="s">
        <v>25</v>
      </c>
      <c r="F1150" t="s">
        <v>26</v>
      </c>
      <c r="G1150" t="s">
        <v>451</v>
      </c>
      <c r="H1150" t="s">
        <v>129</v>
      </c>
      <c r="I1150" t="s">
        <v>910</v>
      </c>
      <c r="J1150" t="s">
        <v>129</v>
      </c>
      <c r="K1150" t="s">
        <v>29</v>
      </c>
      <c r="L1150">
        <v>20</v>
      </c>
      <c r="N1150" s="5">
        <v>0</v>
      </c>
      <c r="O1150" t="s">
        <v>30</v>
      </c>
      <c r="P1150" s="5">
        <v>0.108499096</v>
      </c>
      <c r="Q1150" s="6">
        <v>0</v>
      </c>
      <c r="R1150" s="7">
        <v>0</v>
      </c>
      <c r="S1150" s="7">
        <v>1.0805851901144099E-3</v>
      </c>
      <c r="T1150" s="6">
        <v>0</v>
      </c>
      <c r="U1150" s="6">
        <v>0</v>
      </c>
    </row>
    <row r="1151" spans="1:21" x14ac:dyDescent="0.3">
      <c r="A1151" t="s">
        <v>21</v>
      </c>
      <c r="B1151" t="s">
        <v>398</v>
      </c>
      <c r="C1151" t="s">
        <v>80</v>
      </c>
      <c r="D1151" t="s">
        <v>393</v>
      </c>
      <c r="E1151" t="s">
        <v>25</v>
      </c>
      <c r="F1151" t="s">
        <v>26</v>
      </c>
      <c r="G1151" t="s">
        <v>452</v>
      </c>
      <c r="H1151" t="s">
        <v>131</v>
      </c>
      <c r="I1151" t="s">
        <v>911</v>
      </c>
      <c r="J1151" t="s">
        <v>131</v>
      </c>
      <c r="K1151" t="s">
        <v>29</v>
      </c>
      <c r="L1151">
        <v>20</v>
      </c>
      <c r="N1151" s="5">
        <v>0</v>
      </c>
      <c r="O1151" t="s">
        <v>30</v>
      </c>
      <c r="P1151" s="5">
        <v>0.19752066099999999</v>
      </c>
      <c r="Q1151" s="6">
        <v>0</v>
      </c>
      <c r="R1151" s="7">
        <v>0</v>
      </c>
      <c r="S1151" s="7">
        <v>1.0314931368229279E-3</v>
      </c>
      <c r="T1151" s="6">
        <v>0</v>
      </c>
      <c r="U1151" s="6">
        <v>0</v>
      </c>
    </row>
    <row r="1152" spans="1:21" x14ac:dyDescent="0.3">
      <c r="A1152" t="s">
        <v>21</v>
      </c>
      <c r="B1152" t="s">
        <v>398</v>
      </c>
      <c r="C1152" t="s">
        <v>80</v>
      </c>
      <c r="D1152" t="s">
        <v>393</v>
      </c>
      <c r="E1152" t="s">
        <v>25</v>
      </c>
      <c r="F1152" t="s">
        <v>26</v>
      </c>
      <c r="G1152" t="s">
        <v>453</v>
      </c>
      <c r="H1152" t="s">
        <v>157</v>
      </c>
      <c r="I1152" t="s">
        <v>912</v>
      </c>
      <c r="J1152" t="s">
        <v>157</v>
      </c>
      <c r="K1152" t="s">
        <v>29</v>
      </c>
      <c r="L1152">
        <v>11</v>
      </c>
      <c r="N1152" s="5">
        <v>0.52</v>
      </c>
      <c r="O1152" t="s">
        <v>30</v>
      </c>
      <c r="P1152" s="5">
        <v>0</v>
      </c>
      <c r="Q1152" s="6">
        <v>0</v>
      </c>
      <c r="R1152" s="7">
        <v>0</v>
      </c>
      <c r="S1152" s="7">
        <v>0</v>
      </c>
      <c r="T1152" s="6">
        <v>0</v>
      </c>
      <c r="U1152" s="6">
        <v>0</v>
      </c>
    </row>
    <row r="1153" spans="1:21" x14ac:dyDescent="0.3">
      <c r="A1153" t="s">
        <v>21</v>
      </c>
      <c r="B1153" t="s">
        <v>398</v>
      </c>
      <c r="C1153" t="s">
        <v>80</v>
      </c>
      <c r="D1153" t="s">
        <v>393</v>
      </c>
      <c r="E1153" t="s">
        <v>25</v>
      </c>
      <c r="F1153" t="s">
        <v>31</v>
      </c>
      <c r="G1153" t="s">
        <v>454</v>
      </c>
      <c r="H1153" t="s">
        <v>28</v>
      </c>
      <c r="I1153" t="s">
        <v>28</v>
      </c>
      <c r="J1153" t="s">
        <v>28</v>
      </c>
      <c r="K1153" t="s">
        <v>29</v>
      </c>
      <c r="L1153">
        <v>20</v>
      </c>
      <c r="N1153" s="5">
        <v>0</v>
      </c>
      <c r="O1153" t="s">
        <v>30</v>
      </c>
      <c r="P1153" s="5">
        <v>0.3</v>
      </c>
      <c r="Q1153" s="6">
        <v>0</v>
      </c>
      <c r="R1153" s="7">
        <v>0</v>
      </c>
      <c r="S1153" s="7">
        <v>1.931068935849194E-4</v>
      </c>
      <c r="T1153" s="6">
        <v>0</v>
      </c>
      <c r="U1153" s="6">
        <v>0</v>
      </c>
    </row>
    <row r="1154" spans="1:21" x14ac:dyDescent="0.3">
      <c r="A1154" t="s">
        <v>21</v>
      </c>
      <c r="B1154" t="s">
        <v>398</v>
      </c>
      <c r="C1154" t="s">
        <v>80</v>
      </c>
      <c r="D1154" t="s">
        <v>393</v>
      </c>
      <c r="E1154" t="s">
        <v>25</v>
      </c>
      <c r="F1154" t="s">
        <v>31</v>
      </c>
      <c r="G1154" t="s">
        <v>455</v>
      </c>
      <c r="H1154" t="s">
        <v>84</v>
      </c>
      <c r="I1154" t="s">
        <v>84</v>
      </c>
      <c r="J1154" t="s">
        <v>84</v>
      </c>
      <c r="K1154" t="s">
        <v>29</v>
      </c>
      <c r="L1154">
        <v>20</v>
      </c>
      <c r="N1154" s="5">
        <v>0.15</v>
      </c>
      <c r="O1154" t="s">
        <v>30</v>
      </c>
      <c r="P1154" s="5">
        <v>0.27939950000000002</v>
      </c>
      <c r="Q1154" s="6">
        <v>554.94890220000002</v>
      </c>
      <c r="R1154" s="7">
        <v>0</v>
      </c>
      <c r="S1154" s="7">
        <v>6.7364494125150257E-4</v>
      </c>
      <c r="T1154" s="6">
        <v>0</v>
      </c>
      <c r="U1154" s="6">
        <v>0.4941748360991815</v>
      </c>
    </row>
    <row r="1155" spans="1:21" x14ac:dyDescent="0.3">
      <c r="A1155" t="s">
        <v>21</v>
      </c>
      <c r="B1155" t="s">
        <v>398</v>
      </c>
      <c r="C1155" t="s">
        <v>80</v>
      </c>
      <c r="D1155" t="s">
        <v>393</v>
      </c>
      <c r="E1155" t="s">
        <v>25</v>
      </c>
      <c r="F1155" t="s">
        <v>31</v>
      </c>
      <c r="G1155" t="s">
        <v>456</v>
      </c>
      <c r="H1155" t="s">
        <v>86</v>
      </c>
      <c r="I1155" t="s">
        <v>86</v>
      </c>
      <c r="J1155" t="s">
        <v>86</v>
      </c>
      <c r="K1155" t="s">
        <v>29</v>
      </c>
      <c r="L1155">
        <v>20</v>
      </c>
      <c r="N1155" s="5">
        <v>0</v>
      </c>
      <c r="O1155" t="s">
        <v>30</v>
      </c>
      <c r="P1155" s="5">
        <v>1.7711417E-2</v>
      </c>
      <c r="Q1155" s="6">
        <v>0</v>
      </c>
      <c r="R1155" s="7">
        <v>0</v>
      </c>
      <c r="S1155" s="7">
        <v>1.2354355249505347E-3</v>
      </c>
      <c r="T1155" s="6">
        <v>0</v>
      </c>
      <c r="U1155" s="6">
        <v>0</v>
      </c>
    </row>
    <row r="1156" spans="1:21" x14ac:dyDescent="0.3">
      <c r="A1156" t="s">
        <v>21</v>
      </c>
      <c r="B1156" t="s">
        <v>398</v>
      </c>
      <c r="C1156" t="s">
        <v>80</v>
      </c>
      <c r="D1156" t="s">
        <v>393</v>
      </c>
      <c r="E1156" t="s">
        <v>25</v>
      </c>
      <c r="F1156" t="s">
        <v>31</v>
      </c>
      <c r="G1156" t="s">
        <v>457</v>
      </c>
      <c r="H1156" t="s">
        <v>88</v>
      </c>
      <c r="I1156" t="s">
        <v>900</v>
      </c>
      <c r="J1156" t="s">
        <v>88</v>
      </c>
      <c r="K1156" t="s">
        <v>29</v>
      </c>
      <c r="L1156">
        <v>20</v>
      </c>
      <c r="N1156" s="5">
        <v>0.17567412900000001</v>
      </c>
      <c r="O1156" t="s">
        <v>30</v>
      </c>
      <c r="P1156" s="5">
        <v>0.15512195100000001</v>
      </c>
      <c r="Q1156" s="6">
        <v>342.50041320000003</v>
      </c>
      <c r="R1156" s="7">
        <v>0</v>
      </c>
      <c r="S1156" s="7">
        <v>1.3508533296737609E-3</v>
      </c>
      <c r="T1156" s="6">
        <v>0</v>
      </c>
      <c r="U1156" s="6">
        <v>0.46266782358585895</v>
      </c>
    </row>
    <row r="1157" spans="1:21" x14ac:dyDescent="0.3">
      <c r="A1157" t="s">
        <v>21</v>
      </c>
      <c r="B1157" t="s">
        <v>398</v>
      </c>
      <c r="C1157" t="s">
        <v>80</v>
      </c>
      <c r="D1157" t="s">
        <v>393</v>
      </c>
      <c r="E1157" t="s">
        <v>25</v>
      </c>
      <c r="F1157" t="s">
        <v>31</v>
      </c>
      <c r="G1157" t="s">
        <v>458</v>
      </c>
      <c r="H1157" t="s">
        <v>90</v>
      </c>
      <c r="I1157" t="s">
        <v>901</v>
      </c>
      <c r="J1157" t="s">
        <v>90</v>
      </c>
      <c r="K1157" t="s">
        <v>29</v>
      </c>
      <c r="L1157">
        <v>20</v>
      </c>
      <c r="N1157" s="5">
        <v>7.3129769999999997E-2</v>
      </c>
      <c r="O1157" t="s">
        <v>30</v>
      </c>
      <c r="P1157" s="5">
        <v>0.52104097500000002</v>
      </c>
      <c r="Q1157" s="6">
        <v>539.6342545</v>
      </c>
      <c r="R1157" s="7">
        <v>0</v>
      </c>
      <c r="S1157" s="7">
        <v>1.0820638138986927E-3</v>
      </c>
      <c r="T1157" s="6">
        <v>0</v>
      </c>
      <c r="U1157" s="6">
        <v>0.5839186995346477</v>
      </c>
    </row>
    <row r="1158" spans="1:21" x14ac:dyDescent="0.3">
      <c r="A1158" t="s">
        <v>21</v>
      </c>
      <c r="B1158" t="s">
        <v>398</v>
      </c>
      <c r="C1158" t="s">
        <v>80</v>
      </c>
      <c r="D1158" t="s">
        <v>393</v>
      </c>
      <c r="E1158" t="s">
        <v>25</v>
      </c>
      <c r="F1158" t="s">
        <v>31</v>
      </c>
      <c r="G1158" t="s">
        <v>459</v>
      </c>
      <c r="H1158" t="s">
        <v>92</v>
      </c>
      <c r="I1158" t="s">
        <v>902</v>
      </c>
      <c r="J1158" t="s">
        <v>92</v>
      </c>
      <c r="K1158" t="s">
        <v>29</v>
      </c>
      <c r="L1158">
        <v>20</v>
      </c>
      <c r="N1158" s="5">
        <v>2.8622670999999999E-2</v>
      </c>
      <c r="O1158" t="s">
        <v>30</v>
      </c>
      <c r="P1158" s="5">
        <v>0.21699819200000001</v>
      </c>
      <c r="Q1158" s="6">
        <v>78.796827669999999</v>
      </c>
      <c r="R1158" s="7">
        <v>0</v>
      </c>
      <c r="S1158" s="7">
        <v>1.2294205087528098E-3</v>
      </c>
      <c r="T1158" s="6">
        <v>0</v>
      </c>
      <c r="U1158" s="6">
        <v>9.6874435962158875E-2</v>
      </c>
    </row>
    <row r="1159" spans="1:21" x14ac:dyDescent="0.3">
      <c r="A1159" t="s">
        <v>21</v>
      </c>
      <c r="B1159" t="s">
        <v>398</v>
      </c>
      <c r="C1159" t="s">
        <v>80</v>
      </c>
      <c r="D1159" t="s">
        <v>393</v>
      </c>
      <c r="E1159" t="s">
        <v>25</v>
      </c>
      <c r="F1159" t="s">
        <v>31</v>
      </c>
      <c r="G1159" t="s">
        <v>460</v>
      </c>
      <c r="H1159" t="s">
        <v>94</v>
      </c>
      <c r="I1159" t="s">
        <v>903</v>
      </c>
      <c r="J1159" t="s">
        <v>94</v>
      </c>
      <c r="K1159" t="s">
        <v>29</v>
      </c>
      <c r="L1159">
        <v>20</v>
      </c>
      <c r="N1159" s="5">
        <v>7.1053062E-2</v>
      </c>
      <c r="O1159" t="s">
        <v>30</v>
      </c>
      <c r="P1159" s="5">
        <v>0.28512396699999998</v>
      </c>
      <c r="Q1159" s="6">
        <v>273.80496950000003</v>
      </c>
      <c r="R1159" s="7">
        <v>0</v>
      </c>
      <c r="S1159" s="7">
        <v>1.1140384301340774E-3</v>
      </c>
      <c r="T1159" s="6">
        <v>0</v>
      </c>
      <c r="U1159" s="6">
        <v>0.30502925838468897</v>
      </c>
    </row>
    <row r="1160" spans="1:21" x14ac:dyDescent="0.3">
      <c r="A1160" t="s">
        <v>21</v>
      </c>
      <c r="B1160" t="s">
        <v>398</v>
      </c>
      <c r="C1160" t="s">
        <v>80</v>
      </c>
      <c r="D1160" t="s">
        <v>393</v>
      </c>
      <c r="E1160" t="s">
        <v>25</v>
      </c>
      <c r="F1160" t="s">
        <v>31</v>
      </c>
      <c r="G1160" t="s">
        <v>461</v>
      </c>
      <c r="H1160" t="s">
        <v>96</v>
      </c>
      <c r="I1160" t="s">
        <v>904</v>
      </c>
      <c r="J1160" t="s">
        <v>96</v>
      </c>
      <c r="K1160" t="s">
        <v>29</v>
      </c>
      <c r="L1160">
        <v>11</v>
      </c>
      <c r="N1160" s="5">
        <v>0.9</v>
      </c>
      <c r="O1160" t="s">
        <v>30</v>
      </c>
      <c r="P1160" s="5">
        <v>0.04</v>
      </c>
      <c r="Q1160" s="6">
        <v>355.69220489999998</v>
      </c>
      <c r="R1160" s="7">
        <v>0</v>
      </c>
      <c r="S1160" s="7">
        <v>0</v>
      </c>
      <c r="T1160" s="6">
        <v>0</v>
      </c>
      <c r="U1160" s="6">
        <v>0</v>
      </c>
    </row>
    <row r="1161" spans="1:21" x14ac:dyDescent="0.3">
      <c r="A1161" t="s">
        <v>21</v>
      </c>
      <c r="B1161" t="s">
        <v>398</v>
      </c>
      <c r="C1161" t="s">
        <v>80</v>
      </c>
      <c r="D1161" t="s">
        <v>393</v>
      </c>
      <c r="E1161" t="s">
        <v>25</v>
      </c>
      <c r="F1161" t="s">
        <v>31</v>
      </c>
      <c r="G1161" t="s">
        <v>462</v>
      </c>
      <c r="H1161" t="s">
        <v>98</v>
      </c>
      <c r="I1161" t="s">
        <v>98</v>
      </c>
      <c r="J1161" t="s">
        <v>98</v>
      </c>
      <c r="K1161" t="s">
        <v>29</v>
      </c>
      <c r="L1161">
        <v>11</v>
      </c>
      <c r="N1161" s="5">
        <v>5.8799999999999998E-2</v>
      </c>
      <c r="O1161" t="s">
        <v>30</v>
      </c>
      <c r="P1161" s="5">
        <v>7.9760479999999995E-3</v>
      </c>
      <c r="Q1161" s="6">
        <v>4.446575792</v>
      </c>
      <c r="R1161" s="7">
        <v>0</v>
      </c>
      <c r="S1161" s="7">
        <v>1.0798388595965698E-3</v>
      </c>
      <c r="T1161" s="6">
        <v>0</v>
      </c>
      <c r="U1161" s="6">
        <v>4.801585332342994E-3</v>
      </c>
    </row>
    <row r="1162" spans="1:21" x14ac:dyDescent="0.3">
      <c r="A1162" t="s">
        <v>21</v>
      </c>
      <c r="B1162" t="s">
        <v>398</v>
      </c>
      <c r="C1162" t="s">
        <v>80</v>
      </c>
      <c r="D1162" t="s">
        <v>393</v>
      </c>
      <c r="E1162" t="s">
        <v>25</v>
      </c>
      <c r="F1162" t="s">
        <v>31</v>
      </c>
      <c r="G1162" t="s">
        <v>463</v>
      </c>
      <c r="H1162" t="s">
        <v>100</v>
      </c>
      <c r="I1162" t="s">
        <v>100</v>
      </c>
      <c r="J1162" t="s">
        <v>100</v>
      </c>
      <c r="K1162" t="s">
        <v>29</v>
      </c>
      <c r="L1162">
        <v>20</v>
      </c>
      <c r="N1162" s="5">
        <v>9.4999999999999998E-3</v>
      </c>
      <c r="O1162" t="s">
        <v>30</v>
      </c>
      <c r="P1162" s="5">
        <v>0.1</v>
      </c>
      <c r="Q1162" s="6">
        <v>9.9321336430000002</v>
      </c>
      <c r="R1162" s="7">
        <v>0</v>
      </c>
      <c r="S1162" s="7">
        <v>8.3215779668067188E-4</v>
      </c>
      <c r="T1162" s="6">
        <v>0</v>
      </c>
      <c r="U1162" s="6">
        <v>8.2651024486968556E-3</v>
      </c>
    </row>
    <row r="1163" spans="1:21" x14ac:dyDescent="0.3">
      <c r="A1163" t="s">
        <v>21</v>
      </c>
      <c r="B1163" t="s">
        <v>398</v>
      </c>
      <c r="C1163" t="s">
        <v>80</v>
      </c>
      <c r="D1163" t="s">
        <v>393</v>
      </c>
      <c r="E1163" t="s">
        <v>25</v>
      </c>
      <c r="F1163" t="s">
        <v>31</v>
      </c>
      <c r="G1163" t="s">
        <v>464</v>
      </c>
      <c r="H1163" t="s">
        <v>102</v>
      </c>
      <c r="I1163" t="s">
        <v>102</v>
      </c>
      <c r="J1163" t="s">
        <v>102</v>
      </c>
      <c r="K1163" t="s">
        <v>29</v>
      </c>
      <c r="L1163">
        <v>11</v>
      </c>
      <c r="N1163" s="5">
        <v>0.02</v>
      </c>
      <c r="O1163" t="s">
        <v>30</v>
      </c>
      <c r="P1163" s="5">
        <v>1.72E-2</v>
      </c>
      <c r="Q1163" s="6">
        <v>3.2626348730000001</v>
      </c>
      <c r="R1163" s="7">
        <v>0</v>
      </c>
      <c r="S1163" s="7">
        <v>0</v>
      </c>
      <c r="T1163" s="6">
        <v>0</v>
      </c>
      <c r="U1163" s="6">
        <v>0</v>
      </c>
    </row>
    <row r="1164" spans="1:21" x14ac:dyDescent="0.3">
      <c r="A1164" t="s">
        <v>21</v>
      </c>
      <c r="B1164" t="s">
        <v>398</v>
      </c>
      <c r="C1164" t="s">
        <v>80</v>
      </c>
      <c r="D1164" t="s">
        <v>393</v>
      </c>
      <c r="E1164" t="s">
        <v>25</v>
      </c>
      <c r="F1164" t="s">
        <v>31</v>
      </c>
      <c r="G1164" t="s">
        <v>465</v>
      </c>
      <c r="H1164" t="s">
        <v>104</v>
      </c>
      <c r="I1164" t="s">
        <v>104</v>
      </c>
      <c r="J1164" t="s">
        <v>104</v>
      </c>
      <c r="K1164" t="s">
        <v>29</v>
      </c>
      <c r="L1164">
        <v>15</v>
      </c>
      <c r="N1164" s="5">
        <v>0.76500000000000001</v>
      </c>
      <c r="O1164" t="s">
        <v>30</v>
      </c>
      <c r="P1164" s="5">
        <v>7.2037079999999996E-3</v>
      </c>
      <c r="Q1164" s="6">
        <v>52.224514669999998</v>
      </c>
      <c r="R1164" s="7">
        <v>0</v>
      </c>
      <c r="S1164" s="7">
        <v>9.2577893529988229E-4</v>
      </c>
      <c r="T1164" s="6">
        <v>0</v>
      </c>
      <c r="U1164" s="6">
        <v>4.8348355587745681E-2</v>
      </c>
    </row>
    <row r="1165" spans="1:21" x14ac:dyDescent="0.3">
      <c r="A1165" t="s">
        <v>21</v>
      </c>
      <c r="B1165" t="s">
        <v>398</v>
      </c>
      <c r="C1165" t="s">
        <v>80</v>
      </c>
      <c r="D1165" t="s">
        <v>393</v>
      </c>
      <c r="E1165" t="s">
        <v>25</v>
      </c>
      <c r="F1165" t="s">
        <v>31</v>
      </c>
      <c r="G1165" t="s">
        <v>466</v>
      </c>
      <c r="H1165" t="s">
        <v>106</v>
      </c>
      <c r="I1165" t="s">
        <v>106</v>
      </c>
      <c r="J1165" t="s">
        <v>106</v>
      </c>
      <c r="K1165" t="s">
        <v>29</v>
      </c>
      <c r="L1165">
        <v>11</v>
      </c>
      <c r="N1165" s="5">
        <v>2.9081632999999999E-2</v>
      </c>
      <c r="O1165" t="s">
        <v>30</v>
      </c>
      <c r="P1165" s="5">
        <v>0.15</v>
      </c>
      <c r="Q1165" s="6">
        <v>53.332373019999999</v>
      </c>
      <c r="R1165" s="7">
        <v>0</v>
      </c>
      <c r="S1165" s="7">
        <v>1.1192424700279508E-4</v>
      </c>
      <c r="T1165" s="6">
        <v>0</v>
      </c>
      <c r="U1165" s="6">
        <v>5.9691856911356844E-3</v>
      </c>
    </row>
    <row r="1166" spans="1:21" x14ac:dyDescent="0.3">
      <c r="A1166" t="s">
        <v>21</v>
      </c>
      <c r="B1166" t="s">
        <v>398</v>
      </c>
      <c r="C1166" t="s">
        <v>80</v>
      </c>
      <c r="D1166" t="s">
        <v>393</v>
      </c>
      <c r="E1166" t="s">
        <v>25</v>
      </c>
      <c r="F1166" t="s">
        <v>31</v>
      </c>
      <c r="G1166" t="s">
        <v>467</v>
      </c>
      <c r="H1166" t="s">
        <v>108</v>
      </c>
      <c r="I1166" t="s">
        <v>108</v>
      </c>
      <c r="J1166" t="s">
        <v>108</v>
      </c>
      <c r="K1166" t="s">
        <v>29</v>
      </c>
      <c r="L1166">
        <v>2</v>
      </c>
      <c r="M1166" t="s">
        <v>109</v>
      </c>
      <c r="N1166" s="5">
        <v>0</v>
      </c>
      <c r="O1166" t="s">
        <v>30</v>
      </c>
      <c r="P1166" s="5">
        <v>0.05</v>
      </c>
      <c r="Q1166" s="6">
        <v>0</v>
      </c>
      <c r="R1166" s="7">
        <v>0</v>
      </c>
      <c r="S1166" s="7">
        <v>8.9048709555079723E-4</v>
      </c>
      <c r="T1166" s="6">
        <v>0</v>
      </c>
      <c r="U1166" s="6">
        <v>0</v>
      </c>
    </row>
    <row r="1167" spans="1:21" x14ac:dyDescent="0.3">
      <c r="A1167" t="s">
        <v>21</v>
      </c>
      <c r="B1167" t="s">
        <v>398</v>
      </c>
      <c r="C1167" t="s">
        <v>80</v>
      </c>
      <c r="D1167" t="s">
        <v>393</v>
      </c>
      <c r="E1167" t="s">
        <v>25</v>
      </c>
      <c r="F1167" t="s">
        <v>31</v>
      </c>
      <c r="G1167" t="s">
        <v>468</v>
      </c>
      <c r="H1167" t="s">
        <v>111</v>
      </c>
      <c r="I1167" t="s">
        <v>111</v>
      </c>
      <c r="J1167" t="s">
        <v>111</v>
      </c>
      <c r="K1167" t="s">
        <v>29</v>
      </c>
      <c r="L1167">
        <v>20</v>
      </c>
      <c r="N1167" s="5">
        <v>2.2499999999999998E-3</v>
      </c>
      <c r="O1167" t="s">
        <v>30</v>
      </c>
      <c r="P1167" s="5">
        <v>0.146537695</v>
      </c>
      <c r="Q1167" s="6">
        <v>4.013415213</v>
      </c>
      <c r="R1167" s="7">
        <v>0</v>
      </c>
      <c r="S1167" s="7">
        <v>8.9048709555079723E-4</v>
      </c>
      <c r="T1167" s="6">
        <v>0</v>
      </c>
      <c r="U1167" s="6">
        <v>3.5738944562637544E-3</v>
      </c>
    </row>
    <row r="1168" spans="1:21" x14ac:dyDescent="0.3">
      <c r="A1168" t="s">
        <v>21</v>
      </c>
      <c r="B1168" t="s">
        <v>398</v>
      </c>
      <c r="C1168" t="s">
        <v>80</v>
      </c>
      <c r="D1168" t="s">
        <v>393</v>
      </c>
      <c r="E1168" t="s">
        <v>25</v>
      </c>
      <c r="F1168" t="s">
        <v>31</v>
      </c>
      <c r="G1168" t="s">
        <v>469</v>
      </c>
      <c r="H1168" t="s">
        <v>115</v>
      </c>
      <c r="I1168" t="s">
        <v>905</v>
      </c>
      <c r="J1168" t="s">
        <v>115</v>
      </c>
      <c r="K1168" t="s">
        <v>29</v>
      </c>
      <c r="L1168">
        <v>20</v>
      </c>
      <c r="N1168" s="5">
        <v>0.19</v>
      </c>
      <c r="O1168" t="s">
        <v>30</v>
      </c>
      <c r="P1168" s="5">
        <v>4.0061538000000001E-2</v>
      </c>
      <c r="Q1168" s="6">
        <v>75.7829373</v>
      </c>
      <c r="R1168" s="7">
        <v>0</v>
      </c>
      <c r="S1168" s="7">
        <v>1.2803658725243116E-3</v>
      </c>
      <c r="T1168" s="6">
        <v>0</v>
      </c>
      <c r="U1168" s="6">
        <v>9.7029886638569693E-2</v>
      </c>
    </row>
    <row r="1169" spans="1:21" x14ac:dyDescent="0.3">
      <c r="A1169" t="s">
        <v>21</v>
      </c>
      <c r="B1169" t="s">
        <v>398</v>
      </c>
      <c r="C1169" t="s">
        <v>80</v>
      </c>
      <c r="D1169" t="s">
        <v>393</v>
      </c>
      <c r="E1169" t="s">
        <v>25</v>
      </c>
      <c r="F1169" t="s">
        <v>31</v>
      </c>
      <c r="G1169" t="s">
        <v>470</v>
      </c>
      <c r="H1169" t="s">
        <v>117</v>
      </c>
      <c r="I1169" t="s">
        <v>906</v>
      </c>
      <c r="J1169" t="s">
        <v>117</v>
      </c>
      <c r="K1169" t="s">
        <v>29</v>
      </c>
      <c r="L1169">
        <v>20</v>
      </c>
      <c r="N1169" s="5">
        <v>0.14249999999999999</v>
      </c>
      <c r="O1169" t="s">
        <v>30</v>
      </c>
      <c r="P1169" s="5">
        <v>2.0589521999999999E-2</v>
      </c>
      <c r="Q1169" s="6">
        <v>27.909191799999999</v>
      </c>
      <c r="R1169" s="7">
        <v>0</v>
      </c>
      <c r="S1169" s="7">
        <v>1.235932246704257E-3</v>
      </c>
      <c r="T1169" s="6">
        <v>0</v>
      </c>
      <c r="U1169" s="6">
        <v>3.4493870125074023E-2</v>
      </c>
    </row>
    <row r="1170" spans="1:21" x14ac:dyDescent="0.3">
      <c r="A1170" t="s">
        <v>21</v>
      </c>
      <c r="B1170" t="s">
        <v>398</v>
      </c>
      <c r="C1170" t="s">
        <v>80</v>
      </c>
      <c r="D1170" t="s">
        <v>393</v>
      </c>
      <c r="E1170" t="s">
        <v>25</v>
      </c>
      <c r="F1170" t="s">
        <v>31</v>
      </c>
      <c r="G1170" t="s">
        <v>471</v>
      </c>
      <c r="H1170" t="s">
        <v>119</v>
      </c>
      <c r="I1170" t="s">
        <v>907</v>
      </c>
      <c r="J1170" t="s">
        <v>119</v>
      </c>
      <c r="K1170" t="s">
        <v>29</v>
      </c>
      <c r="L1170">
        <v>20</v>
      </c>
      <c r="N1170" s="5">
        <v>0.54</v>
      </c>
      <c r="O1170" t="s">
        <v>30</v>
      </c>
      <c r="P1170" s="5">
        <v>0.125</v>
      </c>
      <c r="Q1170" s="6">
        <v>821.37745150000001</v>
      </c>
      <c r="R1170" s="7">
        <v>0</v>
      </c>
      <c r="S1170" s="7">
        <v>8.9048709555079723E-4</v>
      </c>
      <c r="T1170" s="6">
        <v>0</v>
      </c>
      <c r="U1170" s="6">
        <v>0.73142602113715083</v>
      </c>
    </row>
    <row r="1171" spans="1:21" x14ac:dyDescent="0.3">
      <c r="A1171" t="s">
        <v>21</v>
      </c>
      <c r="B1171" t="s">
        <v>398</v>
      </c>
      <c r="C1171" t="s">
        <v>80</v>
      </c>
      <c r="D1171" t="s">
        <v>393</v>
      </c>
      <c r="E1171" t="s">
        <v>25</v>
      </c>
      <c r="F1171" t="s">
        <v>31</v>
      </c>
      <c r="G1171" t="s">
        <v>472</v>
      </c>
      <c r="H1171" t="s">
        <v>121</v>
      </c>
      <c r="I1171" t="s">
        <v>121</v>
      </c>
      <c r="J1171" t="s">
        <v>121</v>
      </c>
      <c r="K1171" t="s">
        <v>29</v>
      </c>
      <c r="L1171">
        <v>11</v>
      </c>
      <c r="N1171" s="5">
        <v>0.65</v>
      </c>
      <c r="O1171" t="s">
        <v>30</v>
      </c>
      <c r="P1171" s="5">
        <v>0.12</v>
      </c>
      <c r="Q1171" s="6">
        <v>885.079836</v>
      </c>
      <c r="R1171" s="7">
        <v>0</v>
      </c>
      <c r="S1171" s="7">
        <v>8.9048709555079723E-4</v>
      </c>
      <c r="T1171" s="6">
        <v>0</v>
      </c>
      <c r="U1171" s="6">
        <v>0.78815217249021596</v>
      </c>
    </row>
    <row r="1172" spans="1:21" x14ac:dyDescent="0.3">
      <c r="A1172" t="s">
        <v>21</v>
      </c>
      <c r="B1172" t="s">
        <v>398</v>
      </c>
      <c r="C1172" t="s">
        <v>80</v>
      </c>
      <c r="D1172" t="s">
        <v>393</v>
      </c>
      <c r="E1172" t="s">
        <v>25</v>
      </c>
      <c r="F1172" t="s">
        <v>31</v>
      </c>
      <c r="G1172" t="s">
        <v>473</v>
      </c>
      <c r="H1172" t="s">
        <v>123</v>
      </c>
      <c r="I1172" t="s">
        <v>123</v>
      </c>
      <c r="J1172" t="s">
        <v>123</v>
      </c>
      <c r="K1172" t="s">
        <v>29</v>
      </c>
      <c r="L1172">
        <v>15</v>
      </c>
      <c r="N1172" s="5">
        <v>0</v>
      </c>
      <c r="O1172" t="s">
        <v>30</v>
      </c>
      <c r="P1172" s="5">
        <v>2.0452499999999998E-2</v>
      </c>
      <c r="Q1172" s="6">
        <v>0</v>
      </c>
      <c r="R1172" s="7">
        <v>0</v>
      </c>
      <c r="S1172" s="7">
        <v>8.9048709555079723E-4</v>
      </c>
      <c r="T1172" s="6">
        <v>0</v>
      </c>
      <c r="U1172" s="6">
        <v>0</v>
      </c>
    </row>
    <row r="1173" spans="1:21" x14ac:dyDescent="0.3">
      <c r="A1173" t="s">
        <v>21</v>
      </c>
      <c r="B1173" t="s">
        <v>398</v>
      </c>
      <c r="C1173" t="s">
        <v>80</v>
      </c>
      <c r="D1173" t="s">
        <v>393</v>
      </c>
      <c r="E1173" t="s">
        <v>25</v>
      </c>
      <c r="F1173" t="s">
        <v>31</v>
      </c>
      <c r="G1173" t="s">
        <v>474</v>
      </c>
      <c r="H1173" t="s">
        <v>125</v>
      </c>
      <c r="I1173" t="s">
        <v>908</v>
      </c>
      <c r="J1173" t="s">
        <v>125</v>
      </c>
      <c r="K1173" t="s">
        <v>29</v>
      </c>
      <c r="L1173">
        <v>20</v>
      </c>
      <c r="N1173" s="5">
        <v>3.9038694999999998E-2</v>
      </c>
      <c r="O1173" t="s">
        <v>30</v>
      </c>
      <c r="P1173" s="5">
        <v>3.3170732000000001E-2</v>
      </c>
      <c r="Q1173" s="6">
        <v>12.33386621</v>
      </c>
      <c r="R1173" s="7">
        <v>0</v>
      </c>
      <c r="S1173" s="7">
        <v>1.1044101163005346E-3</v>
      </c>
      <c r="T1173" s="6">
        <v>0</v>
      </c>
      <c r="U1173" s="6">
        <v>1.3621646615421335E-2</v>
      </c>
    </row>
    <row r="1174" spans="1:21" x14ac:dyDescent="0.3">
      <c r="A1174" t="s">
        <v>21</v>
      </c>
      <c r="B1174" t="s">
        <v>398</v>
      </c>
      <c r="C1174" t="s">
        <v>80</v>
      </c>
      <c r="D1174" t="s">
        <v>393</v>
      </c>
      <c r="E1174" t="s">
        <v>25</v>
      </c>
      <c r="F1174" t="s">
        <v>31</v>
      </c>
      <c r="G1174" t="s">
        <v>475</v>
      </c>
      <c r="H1174" t="s">
        <v>127</v>
      </c>
      <c r="I1174" t="s">
        <v>909</v>
      </c>
      <c r="J1174" t="s">
        <v>127</v>
      </c>
      <c r="K1174" t="s">
        <v>29</v>
      </c>
      <c r="L1174">
        <v>20</v>
      </c>
      <c r="N1174" s="5">
        <v>1.6251060000000001E-2</v>
      </c>
      <c r="O1174" t="s">
        <v>30</v>
      </c>
      <c r="P1174" s="5">
        <v>0.48504983400000001</v>
      </c>
      <c r="Q1174" s="6">
        <v>107.3815764</v>
      </c>
      <c r="R1174" s="7">
        <v>0</v>
      </c>
      <c r="S1174" s="7">
        <v>1.0253235912835545E-3</v>
      </c>
      <c r="T1174" s="6">
        <v>0</v>
      </c>
      <c r="U1174" s="6">
        <v>0.11010086355213738</v>
      </c>
    </row>
    <row r="1175" spans="1:21" x14ac:dyDescent="0.3">
      <c r="A1175" t="s">
        <v>21</v>
      </c>
      <c r="B1175" t="s">
        <v>398</v>
      </c>
      <c r="C1175" t="s">
        <v>80</v>
      </c>
      <c r="D1175" t="s">
        <v>393</v>
      </c>
      <c r="E1175" t="s">
        <v>25</v>
      </c>
      <c r="F1175" t="s">
        <v>31</v>
      </c>
      <c r="G1175" t="s">
        <v>476</v>
      </c>
      <c r="H1175" t="s">
        <v>129</v>
      </c>
      <c r="I1175" t="s">
        <v>910</v>
      </c>
      <c r="J1175" t="s">
        <v>129</v>
      </c>
      <c r="K1175" t="s">
        <v>29</v>
      </c>
      <c r="L1175">
        <v>20</v>
      </c>
      <c r="N1175" s="5">
        <v>6.3605939999999998E-3</v>
      </c>
      <c r="O1175" t="s">
        <v>30</v>
      </c>
      <c r="P1175" s="5">
        <v>0.108499096</v>
      </c>
      <c r="Q1175" s="6">
        <v>7.2200887549999999</v>
      </c>
      <c r="R1175" s="7">
        <v>0</v>
      </c>
      <c r="S1175" s="7">
        <v>1.0805851901144099E-3</v>
      </c>
      <c r="T1175" s="6">
        <v>0</v>
      </c>
      <c r="U1175" s="6">
        <v>7.8019209799645882E-3</v>
      </c>
    </row>
    <row r="1176" spans="1:21" x14ac:dyDescent="0.3">
      <c r="A1176" t="s">
        <v>21</v>
      </c>
      <c r="B1176" t="s">
        <v>398</v>
      </c>
      <c r="C1176" t="s">
        <v>80</v>
      </c>
      <c r="D1176" t="s">
        <v>393</v>
      </c>
      <c r="E1176" t="s">
        <v>25</v>
      </c>
      <c r="F1176" t="s">
        <v>31</v>
      </c>
      <c r="G1176" t="s">
        <v>477</v>
      </c>
      <c r="H1176" t="s">
        <v>131</v>
      </c>
      <c r="I1176" t="s">
        <v>911</v>
      </c>
      <c r="J1176" t="s">
        <v>131</v>
      </c>
      <c r="K1176" t="s">
        <v>29</v>
      </c>
      <c r="L1176">
        <v>20</v>
      </c>
      <c r="N1176" s="5">
        <v>1.5789569E-2</v>
      </c>
      <c r="O1176" t="s">
        <v>30</v>
      </c>
      <c r="P1176" s="5">
        <v>0.19752066099999999</v>
      </c>
      <c r="Q1176" s="6">
        <v>39.320535820000003</v>
      </c>
      <c r="R1176" s="7">
        <v>0</v>
      </c>
      <c r="S1176" s="7">
        <v>1.0314931368229279E-3</v>
      </c>
      <c r="T1176" s="6">
        <v>0</v>
      </c>
      <c r="U1176" s="6">
        <v>4.0558862834530099E-2</v>
      </c>
    </row>
    <row r="1177" spans="1:21" x14ac:dyDescent="0.3">
      <c r="A1177" t="s">
        <v>21</v>
      </c>
      <c r="B1177" t="s">
        <v>398</v>
      </c>
      <c r="C1177" t="s">
        <v>80</v>
      </c>
      <c r="D1177" t="s">
        <v>393</v>
      </c>
      <c r="E1177" t="s">
        <v>25</v>
      </c>
      <c r="F1177" t="s">
        <v>31</v>
      </c>
      <c r="G1177" t="s">
        <v>478</v>
      </c>
      <c r="H1177" t="s">
        <v>157</v>
      </c>
      <c r="I1177" t="s">
        <v>912</v>
      </c>
      <c r="J1177" t="s">
        <v>157</v>
      </c>
      <c r="K1177" t="s">
        <v>29</v>
      </c>
      <c r="L1177">
        <v>11</v>
      </c>
      <c r="N1177" s="5">
        <v>0.52</v>
      </c>
      <c r="O1177" t="s">
        <v>30</v>
      </c>
      <c r="P1177" s="5">
        <v>0.09</v>
      </c>
      <c r="Q1177" s="6">
        <v>488.82344380000001</v>
      </c>
      <c r="R1177" s="7">
        <v>0</v>
      </c>
      <c r="S1177" s="7">
        <v>8.9048709555079723E-4</v>
      </c>
      <c r="T1177" s="6">
        <v>0</v>
      </c>
      <c r="U1177" s="6">
        <v>0.43529096870660039</v>
      </c>
    </row>
    <row r="1178" spans="1:21" x14ac:dyDescent="0.3">
      <c r="A1178" t="s">
        <v>21</v>
      </c>
      <c r="B1178" t="s">
        <v>398</v>
      </c>
      <c r="C1178" t="s">
        <v>34</v>
      </c>
      <c r="D1178" t="s">
        <v>394</v>
      </c>
      <c r="E1178" t="s">
        <v>25</v>
      </c>
      <c r="F1178" t="s">
        <v>26</v>
      </c>
      <c r="G1178" t="s">
        <v>401</v>
      </c>
      <c r="H1178" t="s">
        <v>28</v>
      </c>
      <c r="I1178" t="s">
        <v>28</v>
      </c>
      <c r="J1178" t="s">
        <v>28</v>
      </c>
      <c r="K1178" t="s">
        <v>29</v>
      </c>
      <c r="L1178">
        <v>20</v>
      </c>
      <c r="N1178" s="5">
        <v>0</v>
      </c>
      <c r="O1178" t="s">
        <v>30</v>
      </c>
      <c r="P1178" s="5">
        <v>0.3</v>
      </c>
      <c r="Q1178" s="6">
        <v>0</v>
      </c>
      <c r="R1178" s="7">
        <v>3.6816310603171592E-4</v>
      </c>
      <c r="S1178" s="7">
        <v>1.1165464820805938E-4</v>
      </c>
      <c r="T1178" s="6">
        <v>0</v>
      </c>
      <c r="U1178" s="6">
        <v>0</v>
      </c>
    </row>
    <row r="1179" spans="1:21" x14ac:dyDescent="0.3">
      <c r="A1179" t="s">
        <v>21</v>
      </c>
      <c r="B1179" t="s">
        <v>398</v>
      </c>
      <c r="C1179" t="s">
        <v>34</v>
      </c>
      <c r="D1179" t="s">
        <v>394</v>
      </c>
      <c r="E1179" t="s">
        <v>25</v>
      </c>
      <c r="F1179" t="s">
        <v>26</v>
      </c>
      <c r="G1179" t="s">
        <v>402</v>
      </c>
      <c r="H1179" t="s">
        <v>38</v>
      </c>
      <c r="I1179" t="s">
        <v>38</v>
      </c>
      <c r="J1179" t="s">
        <v>38</v>
      </c>
      <c r="K1179" t="s">
        <v>29</v>
      </c>
      <c r="L1179">
        <v>5</v>
      </c>
      <c r="N1179" s="5">
        <v>0.9</v>
      </c>
      <c r="O1179" t="s">
        <v>30</v>
      </c>
      <c r="P1179" s="5">
        <v>4.5749150000000002E-2</v>
      </c>
      <c r="Q1179" s="6">
        <v>928.00603220000005</v>
      </c>
      <c r="R1179" s="7">
        <v>1.1015087511623278E-4</v>
      </c>
      <c r="S1179" s="7">
        <v>8.5949592175893486E-5</v>
      </c>
      <c r="T1179" s="6">
        <v>0.1022206765599729</v>
      </c>
      <c r="U1179" s="6">
        <v>7.976174000435908E-2</v>
      </c>
    </row>
    <row r="1180" spans="1:21" x14ac:dyDescent="0.3">
      <c r="A1180" t="s">
        <v>21</v>
      </c>
      <c r="B1180" t="s">
        <v>398</v>
      </c>
      <c r="C1180" t="s">
        <v>34</v>
      </c>
      <c r="D1180" t="s">
        <v>394</v>
      </c>
      <c r="E1180" t="s">
        <v>25</v>
      </c>
      <c r="F1180" t="s">
        <v>31</v>
      </c>
      <c r="G1180" t="s">
        <v>403</v>
      </c>
      <c r="H1180" t="s">
        <v>28</v>
      </c>
      <c r="I1180" t="s">
        <v>28</v>
      </c>
      <c r="J1180" t="s">
        <v>28</v>
      </c>
      <c r="K1180" t="s">
        <v>29</v>
      </c>
      <c r="L1180">
        <v>20</v>
      </c>
      <c r="N1180" s="5">
        <v>0</v>
      </c>
      <c r="O1180" t="s">
        <v>30</v>
      </c>
      <c r="P1180" s="5">
        <v>0.3</v>
      </c>
      <c r="Q1180" s="6">
        <v>0</v>
      </c>
      <c r="R1180" s="7">
        <v>3.6816310603171592E-4</v>
      </c>
      <c r="S1180" s="7">
        <v>1.1165464820805938E-4</v>
      </c>
      <c r="T1180" s="6">
        <v>0</v>
      </c>
      <c r="U1180" s="6">
        <v>0</v>
      </c>
    </row>
    <row r="1181" spans="1:21" x14ac:dyDescent="0.3">
      <c r="A1181" t="s">
        <v>21</v>
      </c>
      <c r="B1181" t="s">
        <v>398</v>
      </c>
      <c r="C1181" t="s">
        <v>34</v>
      </c>
      <c r="D1181" t="s">
        <v>394</v>
      </c>
      <c r="E1181" t="s">
        <v>25</v>
      </c>
      <c r="F1181" t="s">
        <v>31</v>
      </c>
      <c r="G1181" t="s">
        <v>404</v>
      </c>
      <c r="H1181" t="s">
        <v>38</v>
      </c>
      <c r="I1181" t="s">
        <v>38</v>
      </c>
      <c r="J1181" t="s">
        <v>38</v>
      </c>
      <c r="K1181" t="s">
        <v>29</v>
      </c>
      <c r="L1181">
        <v>5</v>
      </c>
      <c r="N1181" s="5">
        <v>0.9</v>
      </c>
      <c r="O1181" t="s">
        <v>30</v>
      </c>
      <c r="P1181" s="5">
        <v>4.5749150000000002E-2</v>
      </c>
      <c r="Q1181" s="6">
        <v>86619.733049999995</v>
      </c>
      <c r="R1181" s="7">
        <v>1.1015087511623278E-4</v>
      </c>
      <c r="S1181" s="7">
        <v>8.5949592175893486E-5</v>
      </c>
      <c r="T1181" s="6">
        <v>9.5412393977919709</v>
      </c>
      <c r="U1181" s="6">
        <v>7.4449307300322616</v>
      </c>
    </row>
    <row r="1182" spans="1:21" x14ac:dyDescent="0.3">
      <c r="A1182" t="s">
        <v>21</v>
      </c>
      <c r="B1182" t="s">
        <v>398</v>
      </c>
      <c r="C1182" t="s">
        <v>34</v>
      </c>
      <c r="D1182" t="s">
        <v>394</v>
      </c>
      <c r="E1182" t="s">
        <v>25</v>
      </c>
      <c r="F1182" t="s">
        <v>41</v>
      </c>
      <c r="G1182" t="s">
        <v>646</v>
      </c>
      <c r="H1182" t="s">
        <v>396</v>
      </c>
      <c r="I1182" t="s">
        <v>931</v>
      </c>
      <c r="J1182" t="s">
        <v>396</v>
      </c>
      <c r="K1182" t="s">
        <v>44</v>
      </c>
      <c r="L1182">
        <v>9</v>
      </c>
      <c r="M1182" t="s">
        <v>394</v>
      </c>
      <c r="N1182" s="5">
        <v>0.61</v>
      </c>
      <c r="O1182" t="s">
        <v>30</v>
      </c>
      <c r="P1182" s="5">
        <v>0.59884667599999997</v>
      </c>
      <c r="Q1182" s="6">
        <v>1210781.7609999999</v>
      </c>
      <c r="R1182" s="7">
        <v>1.3251409109216183E-4</v>
      </c>
      <c r="S1182" s="7">
        <v>9.5621253421995789E-5</v>
      </c>
      <c r="T1182" s="6">
        <v>160.44564456988212</v>
      </c>
      <c r="U1182" s="6">
        <v>115.77646960731133</v>
      </c>
    </row>
    <row r="1183" spans="1:21" x14ac:dyDescent="0.3">
      <c r="A1183" t="s">
        <v>21</v>
      </c>
      <c r="B1183" t="s">
        <v>398</v>
      </c>
      <c r="C1183" t="s">
        <v>34</v>
      </c>
      <c r="D1183" t="s">
        <v>394</v>
      </c>
      <c r="E1183" t="s">
        <v>25</v>
      </c>
      <c r="F1183" t="s">
        <v>26</v>
      </c>
      <c r="G1183" t="s">
        <v>647</v>
      </c>
      <c r="H1183" t="s">
        <v>396</v>
      </c>
      <c r="I1183" t="s">
        <v>931</v>
      </c>
      <c r="J1183" t="s">
        <v>396</v>
      </c>
      <c r="K1183" t="s">
        <v>44</v>
      </c>
      <c r="L1183">
        <v>9</v>
      </c>
      <c r="M1183" t="s">
        <v>394</v>
      </c>
      <c r="N1183" s="5">
        <v>0.61</v>
      </c>
      <c r="O1183" t="s">
        <v>30</v>
      </c>
      <c r="P1183" s="5">
        <v>0.59884667599999997</v>
      </c>
      <c r="Q1183" s="6">
        <v>12971.787609999999</v>
      </c>
      <c r="R1183" s="7">
        <v>1.3251409109216183E-4</v>
      </c>
      <c r="S1183" s="7">
        <v>9.5621253421995789E-5</v>
      </c>
      <c r="T1183" s="6">
        <v>1.7189446449797161</v>
      </c>
      <c r="U1183" s="6">
        <v>1.240378590392115</v>
      </c>
    </row>
    <row r="1184" spans="1:21" x14ac:dyDescent="0.3">
      <c r="A1184" t="s">
        <v>21</v>
      </c>
      <c r="B1184" t="s">
        <v>648</v>
      </c>
      <c r="C1184" t="s">
        <v>23</v>
      </c>
      <c r="D1184" t="s">
        <v>24</v>
      </c>
      <c r="E1184" t="s">
        <v>25</v>
      </c>
      <c r="F1184" t="s">
        <v>26</v>
      </c>
      <c r="G1184" t="s">
        <v>649</v>
      </c>
      <c r="H1184" t="s">
        <v>28</v>
      </c>
      <c r="I1184" t="s">
        <v>28</v>
      </c>
      <c r="J1184" t="s">
        <v>28</v>
      </c>
      <c r="K1184" t="s">
        <v>29</v>
      </c>
      <c r="L1184">
        <v>20</v>
      </c>
      <c r="N1184" s="5">
        <v>0</v>
      </c>
      <c r="O1184" t="s">
        <v>30</v>
      </c>
      <c r="P1184" s="5">
        <v>0.3</v>
      </c>
      <c r="Q1184" s="6">
        <v>0</v>
      </c>
      <c r="R1184" s="7">
        <v>3.6816310603171587E-4</v>
      </c>
      <c r="S1184" s="7">
        <v>1.1165464820805937E-4</v>
      </c>
      <c r="T1184" s="6">
        <v>0</v>
      </c>
      <c r="U1184" s="6">
        <v>0</v>
      </c>
    </row>
    <row r="1185" spans="1:21" x14ac:dyDescent="0.3">
      <c r="A1185" t="s">
        <v>21</v>
      </c>
      <c r="B1185" t="s">
        <v>648</v>
      </c>
      <c r="C1185" t="s">
        <v>23</v>
      </c>
      <c r="D1185" t="s">
        <v>24</v>
      </c>
      <c r="E1185" t="s">
        <v>25</v>
      </c>
      <c r="F1185" t="s">
        <v>31</v>
      </c>
      <c r="G1185" t="s">
        <v>650</v>
      </c>
      <c r="H1185" t="s">
        <v>28</v>
      </c>
      <c r="I1185" t="s">
        <v>28</v>
      </c>
      <c r="J1185" t="s">
        <v>28</v>
      </c>
      <c r="K1185" t="s">
        <v>29</v>
      </c>
      <c r="L1185">
        <v>20</v>
      </c>
      <c r="N1185" s="5">
        <v>0</v>
      </c>
      <c r="O1185" t="s">
        <v>30</v>
      </c>
      <c r="P1185" s="5">
        <v>0.3</v>
      </c>
      <c r="Q1185" s="6">
        <v>0</v>
      </c>
      <c r="R1185" s="7">
        <v>3.6816310603171587E-4</v>
      </c>
      <c r="S1185" s="7">
        <v>1.1165464820805937E-4</v>
      </c>
      <c r="T1185" s="6">
        <v>0</v>
      </c>
      <c r="U1185" s="6">
        <v>0</v>
      </c>
    </row>
    <row r="1186" spans="1:21" x14ac:dyDescent="0.3">
      <c r="A1186" t="s">
        <v>21</v>
      </c>
      <c r="B1186" t="s">
        <v>648</v>
      </c>
      <c r="C1186" t="s">
        <v>34</v>
      </c>
      <c r="D1186" t="s">
        <v>35</v>
      </c>
      <c r="E1186" t="s">
        <v>25</v>
      </c>
      <c r="F1186" t="s">
        <v>26</v>
      </c>
      <c r="G1186" t="s">
        <v>651</v>
      </c>
      <c r="H1186" t="s">
        <v>28</v>
      </c>
      <c r="I1186" t="s">
        <v>28</v>
      </c>
      <c r="J1186" t="s">
        <v>28</v>
      </c>
      <c r="K1186" t="s">
        <v>29</v>
      </c>
      <c r="L1186">
        <v>20</v>
      </c>
      <c r="N1186" s="5">
        <v>0</v>
      </c>
      <c r="O1186" t="s">
        <v>30</v>
      </c>
      <c r="P1186" s="5">
        <v>0.3</v>
      </c>
      <c r="Q1186" s="6">
        <v>0</v>
      </c>
      <c r="R1186" s="7">
        <v>3.6816310603171587E-4</v>
      </c>
      <c r="S1186" s="7">
        <v>1.1165464820805937E-4</v>
      </c>
      <c r="T1186" s="6">
        <v>0</v>
      </c>
      <c r="U1186" s="6">
        <v>0</v>
      </c>
    </row>
    <row r="1187" spans="1:21" x14ac:dyDescent="0.3">
      <c r="A1187" t="s">
        <v>21</v>
      </c>
      <c r="B1187" t="s">
        <v>648</v>
      </c>
      <c r="C1187" t="s">
        <v>34</v>
      </c>
      <c r="D1187" t="s">
        <v>35</v>
      </c>
      <c r="E1187" t="s">
        <v>25</v>
      </c>
      <c r="F1187" t="s">
        <v>26</v>
      </c>
      <c r="G1187" t="s">
        <v>652</v>
      </c>
      <c r="H1187" t="s">
        <v>38</v>
      </c>
      <c r="I1187" t="s">
        <v>38</v>
      </c>
      <c r="J1187" t="s">
        <v>38</v>
      </c>
      <c r="K1187" t="s">
        <v>29</v>
      </c>
      <c r="L1187">
        <v>5</v>
      </c>
      <c r="N1187" s="5">
        <v>0.9</v>
      </c>
      <c r="O1187" t="s">
        <v>30</v>
      </c>
      <c r="P1187" s="5">
        <v>2.8648030000000001E-2</v>
      </c>
      <c r="Q1187" s="6">
        <v>927.53966730000002</v>
      </c>
      <c r="R1187" s="7">
        <v>1.1015087511623278E-4</v>
      </c>
      <c r="S1187" s="7">
        <v>8.5949592175893486E-5</v>
      </c>
      <c r="T1187" s="6">
        <v>0.1021693060581144</v>
      </c>
      <c r="U1187" s="6">
        <v>7.9721656131398921E-2</v>
      </c>
    </row>
    <row r="1188" spans="1:21" x14ac:dyDescent="0.3">
      <c r="A1188" t="s">
        <v>21</v>
      </c>
      <c r="B1188" t="s">
        <v>648</v>
      </c>
      <c r="C1188" t="s">
        <v>34</v>
      </c>
      <c r="D1188" t="s">
        <v>35</v>
      </c>
      <c r="E1188" t="s">
        <v>25</v>
      </c>
      <c r="F1188" t="s">
        <v>31</v>
      </c>
      <c r="G1188" t="s">
        <v>653</v>
      </c>
      <c r="H1188" t="s">
        <v>28</v>
      </c>
      <c r="I1188" t="s">
        <v>28</v>
      </c>
      <c r="J1188" t="s">
        <v>28</v>
      </c>
      <c r="K1188" t="s">
        <v>29</v>
      </c>
      <c r="L1188">
        <v>20</v>
      </c>
      <c r="N1188" s="5">
        <v>0</v>
      </c>
      <c r="O1188" t="s">
        <v>30</v>
      </c>
      <c r="P1188" s="5">
        <v>0.3</v>
      </c>
      <c r="Q1188" s="6">
        <v>0</v>
      </c>
      <c r="R1188" s="7">
        <v>3.6816310603171587E-4</v>
      </c>
      <c r="S1188" s="7">
        <v>1.1165464820805937E-4</v>
      </c>
      <c r="T1188" s="6">
        <v>0</v>
      </c>
      <c r="U1188" s="6">
        <v>0</v>
      </c>
    </row>
    <row r="1189" spans="1:21" x14ac:dyDescent="0.3">
      <c r="A1189" t="s">
        <v>21</v>
      </c>
      <c r="B1189" t="s">
        <v>648</v>
      </c>
      <c r="C1189" t="s">
        <v>34</v>
      </c>
      <c r="D1189" t="s">
        <v>35</v>
      </c>
      <c r="E1189" t="s">
        <v>25</v>
      </c>
      <c r="F1189" t="s">
        <v>31</v>
      </c>
      <c r="G1189" t="s">
        <v>654</v>
      </c>
      <c r="H1189" t="s">
        <v>38</v>
      </c>
      <c r="I1189" t="s">
        <v>38</v>
      </c>
      <c r="J1189" t="s">
        <v>38</v>
      </c>
      <c r="K1189" t="s">
        <v>29</v>
      </c>
      <c r="L1189">
        <v>5</v>
      </c>
      <c r="N1189" s="5">
        <v>0.9</v>
      </c>
      <c r="O1189" t="s">
        <v>30</v>
      </c>
      <c r="P1189" s="5">
        <v>2.8648030000000001E-2</v>
      </c>
      <c r="Q1189" s="6">
        <v>86576.203110000002</v>
      </c>
      <c r="R1189" s="7">
        <v>1.1015087511623278E-4</v>
      </c>
      <c r="S1189" s="7">
        <v>8.5949592175893486E-5</v>
      </c>
      <c r="T1189" s="6">
        <v>9.536444536807215</v>
      </c>
      <c r="U1189" s="6">
        <v>7.4411893494418218</v>
      </c>
    </row>
    <row r="1190" spans="1:21" x14ac:dyDescent="0.3">
      <c r="A1190" t="s">
        <v>21</v>
      </c>
      <c r="B1190" t="s">
        <v>648</v>
      </c>
      <c r="C1190" t="s">
        <v>34</v>
      </c>
      <c r="D1190" t="s">
        <v>35</v>
      </c>
      <c r="E1190" t="s">
        <v>25</v>
      </c>
      <c r="F1190" t="s">
        <v>41</v>
      </c>
      <c r="G1190" t="s">
        <v>655</v>
      </c>
      <c r="H1190" t="s">
        <v>43</v>
      </c>
      <c r="I1190" t="s">
        <v>898</v>
      </c>
      <c r="J1190" t="s">
        <v>43</v>
      </c>
      <c r="K1190" t="s">
        <v>44</v>
      </c>
      <c r="L1190">
        <v>6</v>
      </c>
      <c r="M1190" t="s">
        <v>35</v>
      </c>
      <c r="N1190" s="5">
        <v>0.42</v>
      </c>
      <c r="O1190" t="s">
        <v>30</v>
      </c>
      <c r="P1190" s="5">
        <v>0.35097493000000002</v>
      </c>
      <c r="Q1190" s="6">
        <v>580558.71120000002</v>
      </c>
      <c r="R1190" s="7">
        <v>1.9998069910798222E-4</v>
      </c>
      <c r="S1190" s="7">
        <v>1.1963142605964094E-4</v>
      </c>
      <c r="T1190" s="6">
        <v>116.10053693900515</v>
      </c>
      <c r="U1190" s="6">
        <v>69.453066532203238</v>
      </c>
    </row>
    <row r="1191" spans="1:21" x14ac:dyDescent="0.3">
      <c r="A1191" t="s">
        <v>21</v>
      </c>
      <c r="B1191" t="s">
        <v>648</v>
      </c>
      <c r="C1191" t="s">
        <v>34</v>
      </c>
      <c r="D1191" t="s">
        <v>35</v>
      </c>
      <c r="E1191" t="s">
        <v>25</v>
      </c>
      <c r="F1191" t="s">
        <v>26</v>
      </c>
      <c r="G1191" t="s">
        <v>656</v>
      </c>
      <c r="H1191" t="s">
        <v>43</v>
      </c>
      <c r="I1191" t="s">
        <v>898</v>
      </c>
      <c r="J1191" t="s">
        <v>43</v>
      </c>
      <c r="K1191" t="s">
        <v>44</v>
      </c>
      <c r="L1191">
        <v>6</v>
      </c>
      <c r="M1191" t="s">
        <v>35</v>
      </c>
      <c r="N1191" s="5">
        <v>0.42</v>
      </c>
      <c r="O1191" t="s">
        <v>30</v>
      </c>
      <c r="P1191" s="5">
        <v>0.35097493000000002</v>
      </c>
      <c r="Q1191" s="6">
        <v>6219.8527770000001</v>
      </c>
      <c r="R1191" s="7">
        <v>1.9998069910798222E-4</v>
      </c>
      <c r="S1191" s="7">
        <v>1.1963142605964094E-4</v>
      </c>
      <c r="T1191" s="6">
        <v>1.2438505066931846</v>
      </c>
      <c r="U1191" s="6">
        <v>0.74408985759352786</v>
      </c>
    </row>
    <row r="1192" spans="1:21" x14ac:dyDescent="0.3">
      <c r="A1192" t="s">
        <v>21</v>
      </c>
      <c r="B1192" t="s">
        <v>648</v>
      </c>
      <c r="C1192" t="s">
        <v>46</v>
      </c>
      <c r="D1192" t="s">
        <v>47</v>
      </c>
      <c r="E1192" t="s">
        <v>25</v>
      </c>
      <c r="F1192" t="s">
        <v>26</v>
      </c>
      <c r="G1192" t="s">
        <v>657</v>
      </c>
      <c r="H1192" t="s">
        <v>28</v>
      </c>
      <c r="I1192" t="s">
        <v>28</v>
      </c>
      <c r="J1192" t="s">
        <v>28</v>
      </c>
      <c r="K1192" t="s">
        <v>29</v>
      </c>
      <c r="L1192">
        <v>20</v>
      </c>
      <c r="N1192" s="5">
        <v>0</v>
      </c>
      <c r="O1192" t="s">
        <v>30</v>
      </c>
      <c r="P1192" s="5">
        <v>0.3</v>
      </c>
      <c r="Q1192" s="6">
        <v>0</v>
      </c>
      <c r="R1192" s="7">
        <v>3.6816310603171587E-4</v>
      </c>
      <c r="S1192" s="7">
        <v>1.1165464820805937E-4</v>
      </c>
      <c r="T1192" s="6">
        <v>0</v>
      </c>
      <c r="U1192" s="6">
        <v>0</v>
      </c>
    </row>
    <row r="1193" spans="1:21" x14ac:dyDescent="0.3">
      <c r="A1193" t="s">
        <v>21</v>
      </c>
      <c r="B1193" t="s">
        <v>648</v>
      </c>
      <c r="C1193" t="s">
        <v>46</v>
      </c>
      <c r="D1193" t="s">
        <v>47</v>
      </c>
      <c r="E1193" t="s">
        <v>25</v>
      </c>
      <c r="F1193" t="s">
        <v>26</v>
      </c>
      <c r="G1193" t="s">
        <v>658</v>
      </c>
      <c r="H1193" t="s">
        <v>50</v>
      </c>
      <c r="I1193" t="s">
        <v>50</v>
      </c>
      <c r="J1193" t="s">
        <v>50</v>
      </c>
      <c r="K1193" t="s">
        <v>29</v>
      </c>
      <c r="L1193">
        <v>7</v>
      </c>
      <c r="N1193" s="5">
        <v>0.45</v>
      </c>
      <c r="O1193" t="s">
        <v>30</v>
      </c>
      <c r="P1193" s="5">
        <v>0.05</v>
      </c>
      <c r="Q1193" s="6">
        <v>0</v>
      </c>
      <c r="R1193" s="7">
        <v>0</v>
      </c>
      <c r="S1193" s="7">
        <v>0</v>
      </c>
      <c r="T1193" s="6">
        <v>0</v>
      </c>
      <c r="U1193" s="6">
        <v>0</v>
      </c>
    </row>
    <row r="1194" spans="1:21" x14ac:dyDescent="0.3">
      <c r="A1194" t="s">
        <v>21</v>
      </c>
      <c r="B1194" t="s">
        <v>648</v>
      </c>
      <c r="C1194" t="s">
        <v>46</v>
      </c>
      <c r="D1194" t="s">
        <v>47</v>
      </c>
      <c r="E1194" t="s">
        <v>25</v>
      </c>
      <c r="F1194" t="s">
        <v>26</v>
      </c>
      <c r="G1194" t="s">
        <v>659</v>
      </c>
      <c r="H1194" t="s">
        <v>52</v>
      </c>
      <c r="I1194" t="s">
        <v>899</v>
      </c>
      <c r="J1194" t="s">
        <v>52</v>
      </c>
      <c r="K1194" t="s">
        <v>29</v>
      </c>
      <c r="L1194">
        <v>4</v>
      </c>
      <c r="N1194" s="5">
        <v>9.1773810000000001E-3</v>
      </c>
      <c r="O1194" t="s">
        <v>30</v>
      </c>
      <c r="P1194" s="5">
        <v>1.4937763E-2</v>
      </c>
      <c r="Q1194" s="6">
        <v>0</v>
      </c>
      <c r="R1194" s="7">
        <v>9.0070861659047996E-5</v>
      </c>
      <c r="S1194" s="7">
        <v>1.9388653162790906E-4</v>
      </c>
      <c r="T1194" s="6">
        <v>0</v>
      </c>
      <c r="U1194" s="6">
        <v>0</v>
      </c>
    </row>
    <row r="1195" spans="1:21" x14ac:dyDescent="0.3">
      <c r="A1195" t="s">
        <v>21</v>
      </c>
      <c r="B1195" t="s">
        <v>648</v>
      </c>
      <c r="C1195" t="s">
        <v>46</v>
      </c>
      <c r="D1195" t="s">
        <v>47</v>
      </c>
      <c r="E1195" t="s">
        <v>25</v>
      </c>
      <c r="F1195" t="s">
        <v>26</v>
      </c>
      <c r="G1195" t="s">
        <v>660</v>
      </c>
      <c r="H1195" t="s">
        <v>54</v>
      </c>
      <c r="I1195" t="s">
        <v>54</v>
      </c>
      <c r="J1195" t="s">
        <v>54</v>
      </c>
      <c r="K1195" t="s">
        <v>29</v>
      </c>
      <c r="L1195">
        <v>7</v>
      </c>
      <c r="N1195" s="5">
        <v>1.5822619E-2</v>
      </c>
      <c r="O1195" t="s">
        <v>30</v>
      </c>
      <c r="P1195" s="5">
        <v>0.10310098400000001</v>
      </c>
      <c r="Q1195" s="6">
        <v>0</v>
      </c>
      <c r="R1195" s="7">
        <v>9.0070861659047996E-5</v>
      </c>
      <c r="S1195" s="7">
        <v>1.9388653162790906E-4</v>
      </c>
      <c r="T1195" s="6">
        <v>0</v>
      </c>
      <c r="U1195" s="6">
        <v>0</v>
      </c>
    </row>
    <row r="1196" spans="1:21" x14ac:dyDescent="0.3">
      <c r="A1196" t="s">
        <v>21</v>
      </c>
      <c r="B1196" t="s">
        <v>648</v>
      </c>
      <c r="C1196" t="s">
        <v>46</v>
      </c>
      <c r="D1196" t="s">
        <v>47</v>
      </c>
      <c r="E1196" t="s">
        <v>25</v>
      </c>
      <c r="F1196" t="s">
        <v>26</v>
      </c>
      <c r="G1196" t="s">
        <v>661</v>
      </c>
      <c r="H1196" t="s">
        <v>56</v>
      </c>
      <c r="I1196" t="s">
        <v>56</v>
      </c>
      <c r="J1196" t="s">
        <v>56</v>
      </c>
      <c r="K1196" t="s">
        <v>29</v>
      </c>
      <c r="L1196">
        <v>10</v>
      </c>
      <c r="N1196" s="5">
        <v>0.16</v>
      </c>
      <c r="O1196" t="s">
        <v>30</v>
      </c>
      <c r="P1196" s="5">
        <v>2.9498421E-2</v>
      </c>
      <c r="Q1196" s="6">
        <v>0</v>
      </c>
      <c r="R1196" s="7">
        <v>9.0070861659047996E-5</v>
      </c>
      <c r="S1196" s="7">
        <v>1.9388653162790906E-4</v>
      </c>
      <c r="T1196" s="6">
        <v>0</v>
      </c>
      <c r="U1196" s="6">
        <v>0</v>
      </c>
    </row>
    <row r="1197" spans="1:21" x14ac:dyDescent="0.3">
      <c r="A1197" t="s">
        <v>21</v>
      </c>
      <c r="B1197" t="s">
        <v>648</v>
      </c>
      <c r="C1197" t="s">
        <v>46</v>
      </c>
      <c r="D1197" t="s">
        <v>47</v>
      </c>
      <c r="E1197" t="s">
        <v>25</v>
      </c>
      <c r="F1197" t="s">
        <v>26</v>
      </c>
      <c r="G1197" t="s">
        <v>662</v>
      </c>
      <c r="H1197" t="s">
        <v>58</v>
      </c>
      <c r="I1197" t="s">
        <v>58</v>
      </c>
      <c r="J1197" t="s">
        <v>58</v>
      </c>
      <c r="K1197" t="s">
        <v>29</v>
      </c>
      <c r="L1197">
        <v>9</v>
      </c>
      <c r="N1197" s="5">
        <v>0.8</v>
      </c>
      <c r="O1197" t="s">
        <v>30</v>
      </c>
      <c r="P1197" s="5">
        <v>9.3933359999999994E-2</v>
      </c>
      <c r="Q1197" s="6">
        <v>0</v>
      </c>
      <c r="R1197" s="7">
        <v>9.0070861659047996E-5</v>
      </c>
      <c r="S1197" s="7">
        <v>1.9388653162790906E-4</v>
      </c>
      <c r="T1197" s="6">
        <v>0</v>
      </c>
      <c r="U1197" s="6">
        <v>0</v>
      </c>
    </row>
    <row r="1198" spans="1:21" x14ac:dyDescent="0.3">
      <c r="A1198" t="s">
        <v>21</v>
      </c>
      <c r="B1198" t="s">
        <v>648</v>
      </c>
      <c r="C1198" t="s">
        <v>46</v>
      </c>
      <c r="D1198" t="s">
        <v>47</v>
      </c>
      <c r="E1198" t="s">
        <v>25</v>
      </c>
      <c r="F1198" t="s">
        <v>26</v>
      </c>
      <c r="G1198" t="s">
        <v>663</v>
      </c>
      <c r="H1198" t="s">
        <v>60</v>
      </c>
      <c r="I1198" t="s">
        <v>60</v>
      </c>
      <c r="J1198" t="s">
        <v>60</v>
      </c>
      <c r="K1198" t="s">
        <v>29</v>
      </c>
      <c r="L1198">
        <v>13</v>
      </c>
      <c r="N1198" s="5">
        <v>0.15</v>
      </c>
      <c r="O1198" t="s">
        <v>30</v>
      </c>
      <c r="P1198" s="5">
        <v>7.6560914999999993E-2</v>
      </c>
      <c r="Q1198" s="6">
        <v>0</v>
      </c>
      <c r="R1198" s="7">
        <v>9.007086165904801E-5</v>
      </c>
      <c r="S1198" s="7">
        <v>1.9388653162790906E-4</v>
      </c>
      <c r="T1198" s="6">
        <v>0</v>
      </c>
      <c r="U1198" s="6">
        <v>0</v>
      </c>
    </row>
    <row r="1199" spans="1:21" x14ac:dyDescent="0.3">
      <c r="A1199" t="s">
        <v>21</v>
      </c>
      <c r="B1199" t="s">
        <v>648</v>
      </c>
      <c r="C1199" t="s">
        <v>46</v>
      </c>
      <c r="D1199" t="s">
        <v>47</v>
      </c>
      <c r="E1199" t="s">
        <v>25</v>
      </c>
      <c r="F1199" t="s">
        <v>26</v>
      </c>
      <c r="G1199" t="s">
        <v>664</v>
      </c>
      <c r="H1199" t="s">
        <v>62</v>
      </c>
      <c r="I1199" t="s">
        <v>62</v>
      </c>
      <c r="J1199" t="s">
        <v>62</v>
      </c>
      <c r="K1199" t="s">
        <v>29</v>
      </c>
      <c r="L1199">
        <v>10</v>
      </c>
      <c r="N1199" s="5">
        <v>0.12</v>
      </c>
      <c r="O1199" t="s">
        <v>30</v>
      </c>
      <c r="P1199" s="5">
        <v>4.2109493999999997E-2</v>
      </c>
      <c r="Q1199" s="6">
        <v>0</v>
      </c>
      <c r="R1199" s="7">
        <v>9.0070861659047996E-5</v>
      </c>
      <c r="S1199" s="7">
        <v>1.9388653162790906E-4</v>
      </c>
      <c r="T1199" s="6">
        <v>0</v>
      </c>
      <c r="U1199" s="6">
        <v>0</v>
      </c>
    </row>
    <row r="1200" spans="1:21" x14ac:dyDescent="0.3">
      <c r="A1200" t="s">
        <v>21</v>
      </c>
      <c r="B1200" t="s">
        <v>648</v>
      </c>
      <c r="C1200" t="s">
        <v>46</v>
      </c>
      <c r="D1200" t="s">
        <v>47</v>
      </c>
      <c r="E1200" t="s">
        <v>25</v>
      </c>
      <c r="F1200" t="s">
        <v>26</v>
      </c>
      <c r="G1200" t="s">
        <v>665</v>
      </c>
      <c r="H1200" t="s">
        <v>64</v>
      </c>
      <c r="I1200" t="s">
        <v>64</v>
      </c>
      <c r="J1200" t="s">
        <v>64</v>
      </c>
      <c r="K1200" t="s">
        <v>29</v>
      </c>
      <c r="L1200">
        <v>10</v>
      </c>
      <c r="N1200" s="5">
        <v>0.18</v>
      </c>
      <c r="O1200" t="s">
        <v>30</v>
      </c>
      <c r="P1200" s="5">
        <v>9.2350660000000001E-3</v>
      </c>
      <c r="Q1200" s="6">
        <v>0</v>
      </c>
      <c r="R1200" s="7">
        <v>9.0070861659047996E-5</v>
      </c>
      <c r="S1200" s="7">
        <v>1.9388653162790906E-4</v>
      </c>
      <c r="T1200" s="6">
        <v>0</v>
      </c>
      <c r="U1200" s="6">
        <v>0</v>
      </c>
    </row>
    <row r="1201" spans="1:21" x14ac:dyDescent="0.3">
      <c r="A1201" t="s">
        <v>21</v>
      </c>
      <c r="B1201" t="s">
        <v>648</v>
      </c>
      <c r="C1201" t="s">
        <v>46</v>
      </c>
      <c r="D1201" t="s">
        <v>47</v>
      </c>
      <c r="E1201" t="s">
        <v>25</v>
      </c>
      <c r="F1201" t="s">
        <v>26</v>
      </c>
      <c r="G1201" t="s">
        <v>666</v>
      </c>
      <c r="H1201" t="s">
        <v>66</v>
      </c>
      <c r="I1201" t="s">
        <v>66</v>
      </c>
      <c r="J1201" t="s">
        <v>66</v>
      </c>
      <c r="K1201" t="s">
        <v>29</v>
      </c>
      <c r="L1201">
        <v>15</v>
      </c>
      <c r="N1201" s="5">
        <v>9.5000000000000001E-2</v>
      </c>
      <c r="O1201" t="s">
        <v>30</v>
      </c>
      <c r="P1201" s="5">
        <v>0.123</v>
      </c>
      <c r="Q1201" s="6">
        <v>0</v>
      </c>
      <c r="R1201" s="7">
        <v>9.0070861659047996E-5</v>
      </c>
      <c r="S1201" s="7">
        <v>1.9388653162790906E-4</v>
      </c>
      <c r="T1201" s="6">
        <v>0</v>
      </c>
      <c r="U1201" s="6">
        <v>0</v>
      </c>
    </row>
    <row r="1202" spans="1:21" x14ac:dyDescent="0.3">
      <c r="A1202" t="s">
        <v>21</v>
      </c>
      <c r="B1202" t="s">
        <v>648</v>
      </c>
      <c r="C1202" t="s">
        <v>46</v>
      </c>
      <c r="D1202" t="s">
        <v>47</v>
      </c>
      <c r="E1202" t="s">
        <v>25</v>
      </c>
      <c r="F1202" t="s">
        <v>31</v>
      </c>
      <c r="G1202" t="s">
        <v>667</v>
      </c>
      <c r="H1202" t="s">
        <v>28</v>
      </c>
      <c r="I1202" t="s">
        <v>28</v>
      </c>
      <c r="J1202" t="s">
        <v>28</v>
      </c>
      <c r="K1202" t="s">
        <v>29</v>
      </c>
      <c r="L1202">
        <v>20</v>
      </c>
      <c r="N1202" s="5">
        <v>0</v>
      </c>
      <c r="O1202" t="s">
        <v>30</v>
      </c>
      <c r="P1202" s="5">
        <v>0.3</v>
      </c>
      <c r="Q1202" s="6">
        <v>0</v>
      </c>
      <c r="R1202" s="7">
        <v>3.6816310603171587E-4</v>
      </c>
      <c r="S1202" s="7">
        <v>1.1165464820805937E-4</v>
      </c>
      <c r="T1202" s="6">
        <v>0</v>
      </c>
      <c r="U1202" s="6">
        <v>0</v>
      </c>
    </row>
    <row r="1203" spans="1:21" x14ac:dyDescent="0.3">
      <c r="A1203" t="s">
        <v>21</v>
      </c>
      <c r="B1203" t="s">
        <v>648</v>
      </c>
      <c r="C1203" t="s">
        <v>46</v>
      </c>
      <c r="D1203" t="s">
        <v>47</v>
      </c>
      <c r="E1203" t="s">
        <v>25</v>
      </c>
      <c r="F1203" t="s">
        <v>31</v>
      </c>
      <c r="G1203" t="s">
        <v>668</v>
      </c>
      <c r="H1203" t="s">
        <v>50</v>
      </c>
      <c r="I1203" t="s">
        <v>50</v>
      </c>
      <c r="J1203" t="s">
        <v>50</v>
      </c>
      <c r="K1203" t="s">
        <v>29</v>
      </c>
      <c r="L1203">
        <v>7</v>
      </c>
      <c r="N1203" s="5">
        <v>0.476080426</v>
      </c>
      <c r="O1203" t="s">
        <v>30</v>
      </c>
      <c r="P1203" s="5">
        <v>0.05</v>
      </c>
      <c r="Q1203" s="6">
        <v>0</v>
      </c>
      <c r="R1203" s="7">
        <v>0</v>
      </c>
      <c r="S1203" s="7">
        <v>0</v>
      </c>
      <c r="T1203" s="6">
        <v>0</v>
      </c>
      <c r="U1203" s="6">
        <v>0</v>
      </c>
    </row>
    <row r="1204" spans="1:21" x14ac:dyDescent="0.3">
      <c r="A1204" t="s">
        <v>21</v>
      </c>
      <c r="B1204" t="s">
        <v>648</v>
      </c>
      <c r="C1204" t="s">
        <v>46</v>
      </c>
      <c r="D1204" t="s">
        <v>47</v>
      </c>
      <c r="E1204" t="s">
        <v>25</v>
      </c>
      <c r="F1204" t="s">
        <v>31</v>
      </c>
      <c r="G1204" t="s">
        <v>669</v>
      </c>
      <c r="H1204" t="s">
        <v>52</v>
      </c>
      <c r="I1204" t="s">
        <v>899</v>
      </c>
      <c r="J1204" t="s">
        <v>52</v>
      </c>
      <c r="K1204" t="s">
        <v>29</v>
      </c>
      <c r="L1204">
        <v>4</v>
      </c>
      <c r="N1204" s="5">
        <v>0</v>
      </c>
      <c r="O1204" t="s">
        <v>30</v>
      </c>
      <c r="P1204" s="5">
        <v>1.4937763E-2</v>
      </c>
      <c r="Q1204" s="6">
        <v>0</v>
      </c>
      <c r="R1204" s="7">
        <v>9.0070861659047996E-5</v>
      </c>
      <c r="S1204" s="7">
        <v>1.9388653162790906E-4</v>
      </c>
      <c r="T1204" s="6">
        <v>0</v>
      </c>
      <c r="U1204" s="6">
        <v>0</v>
      </c>
    </row>
    <row r="1205" spans="1:21" x14ac:dyDescent="0.3">
      <c r="A1205" t="s">
        <v>21</v>
      </c>
      <c r="B1205" t="s">
        <v>648</v>
      </c>
      <c r="C1205" t="s">
        <v>46</v>
      </c>
      <c r="D1205" t="s">
        <v>47</v>
      </c>
      <c r="E1205" t="s">
        <v>25</v>
      </c>
      <c r="F1205" t="s">
        <v>31</v>
      </c>
      <c r="G1205" t="s">
        <v>670</v>
      </c>
      <c r="H1205" t="s">
        <v>54</v>
      </c>
      <c r="I1205" t="s">
        <v>54</v>
      </c>
      <c r="J1205" t="s">
        <v>54</v>
      </c>
      <c r="K1205" t="s">
        <v>29</v>
      </c>
      <c r="L1205">
        <v>7</v>
      </c>
      <c r="N1205" s="5">
        <v>9.1419574000000003E-2</v>
      </c>
      <c r="O1205" t="s">
        <v>30</v>
      </c>
      <c r="P1205" s="5">
        <v>0.107777025</v>
      </c>
      <c r="Q1205" s="6">
        <v>0</v>
      </c>
      <c r="R1205" s="7">
        <v>9.0070861659047996E-5</v>
      </c>
      <c r="S1205" s="7">
        <v>1.9388653162790906E-4</v>
      </c>
      <c r="T1205" s="6">
        <v>0</v>
      </c>
      <c r="U1205" s="6">
        <v>0</v>
      </c>
    </row>
    <row r="1206" spans="1:21" x14ac:dyDescent="0.3">
      <c r="A1206" t="s">
        <v>21</v>
      </c>
      <c r="B1206" t="s">
        <v>648</v>
      </c>
      <c r="C1206" t="s">
        <v>46</v>
      </c>
      <c r="D1206" t="s">
        <v>47</v>
      </c>
      <c r="E1206" t="s">
        <v>25</v>
      </c>
      <c r="F1206" t="s">
        <v>31</v>
      </c>
      <c r="G1206" t="s">
        <v>671</v>
      </c>
      <c r="H1206" t="s">
        <v>56</v>
      </c>
      <c r="I1206" t="s">
        <v>56</v>
      </c>
      <c r="J1206" t="s">
        <v>56</v>
      </c>
      <c r="K1206" t="s">
        <v>29</v>
      </c>
      <c r="L1206">
        <v>10</v>
      </c>
      <c r="N1206" s="5">
        <v>0</v>
      </c>
      <c r="O1206" t="s">
        <v>30</v>
      </c>
      <c r="P1206" s="5">
        <v>2.9498421E-2</v>
      </c>
      <c r="Q1206" s="6">
        <v>0</v>
      </c>
      <c r="R1206" s="7">
        <v>9.0070861659047996E-5</v>
      </c>
      <c r="S1206" s="7">
        <v>1.9388653162790906E-4</v>
      </c>
      <c r="T1206" s="6">
        <v>0</v>
      </c>
      <c r="U1206" s="6">
        <v>0</v>
      </c>
    </row>
    <row r="1207" spans="1:21" x14ac:dyDescent="0.3">
      <c r="A1207" t="s">
        <v>21</v>
      </c>
      <c r="B1207" t="s">
        <v>648</v>
      </c>
      <c r="C1207" t="s">
        <v>46</v>
      </c>
      <c r="D1207" t="s">
        <v>47</v>
      </c>
      <c r="E1207" t="s">
        <v>25</v>
      </c>
      <c r="F1207" t="s">
        <v>31</v>
      </c>
      <c r="G1207" t="s">
        <v>672</v>
      </c>
      <c r="H1207" t="s">
        <v>58</v>
      </c>
      <c r="I1207" t="s">
        <v>58</v>
      </c>
      <c r="J1207" t="s">
        <v>58</v>
      </c>
      <c r="K1207" t="s">
        <v>29</v>
      </c>
      <c r="L1207">
        <v>9</v>
      </c>
      <c r="N1207" s="5">
        <v>0.36</v>
      </c>
      <c r="O1207" t="s">
        <v>30</v>
      </c>
      <c r="P1207" s="5">
        <v>9.3933359999999994E-2</v>
      </c>
      <c r="Q1207" s="6">
        <v>0</v>
      </c>
      <c r="R1207" s="7">
        <v>9.0070861659047996E-5</v>
      </c>
      <c r="S1207" s="7">
        <v>1.9388653162790906E-4</v>
      </c>
      <c r="T1207" s="6">
        <v>0</v>
      </c>
      <c r="U1207" s="6">
        <v>0</v>
      </c>
    </row>
    <row r="1208" spans="1:21" x14ac:dyDescent="0.3">
      <c r="A1208" t="s">
        <v>21</v>
      </c>
      <c r="B1208" t="s">
        <v>648</v>
      </c>
      <c r="C1208" t="s">
        <v>46</v>
      </c>
      <c r="D1208" t="s">
        <v>47</v>
      </c>
      <c r="E1208" t="s">
        <v>25</v>
      </c>
      <c r="F1208" t="s">
        <v>31</v>
      </c>
      <c r="G1208" t="s">
        <v>673</v>
      </c>
      <c r="H1208" t="s">
        <v>60</v>
      </c>
      <c r="I1208" t="s">
        <v>60</v>
      </c>
      <c r="J1208" t="s">
        <v>60</v>
      </c>
      <c r="K1208" t="s">
        <v>29</v>
      </c>
      <c r="L1208">
        <v>13</v>
      </c>
      <c r="N1208" s="5">
        <v>0.33750000000000002</v>
      </c>
      <c r="O1208" t="s">
        <v>30</v>
      </c>
      <c r="P1208" s="5">
        <v>7.6560914999999993E-2</v>
      </c>
      <c r="Q1208" s="6">
        <v>0</v>
      </c>
      <c r="R1208" s="7">
        <v>9.007086165904801E-5</v>
      </c>
      <c r="S1208" s="7">
        <v>1.9388653162790906E-4</v>
      </c>
      <c r="T1208" s="6">
        <v>0</v>
      </c>
      <c r="U1208" s="6">
        <v>0</v>
      </c>
    </row>
    <row r="1209" spans="1:21" x14ac:dyDescent="0.3">
      <c r="A1209" t="s">
        <v>21</v>
      </c>
      <c r="B1209" t="s">
        <v>648</v>
      </c>
      <c r="C1209" t="s">
        <v>46</v>
      </c>
      <c r="D1209" t="s">
        <v>47</v>
      </c>
      <c r="E1209" t="s">
        <v>25</v>
      </c>
      <c r="F1209" t="s">
        <v>31</v>
      </c>
      <c r="G1209" t="s">
        <v>674</v>
      </c>
      <c r="H1209" t="s">
        <v>62</v>
      </c>
      <c r="I1209" t="s">
        <v>62</v>
      </c>
      <c r="J1209" t="s">
        <v>62</v>
      </c>
      <c r="K1209" t="s">
        <v>29</v>
      </c>
      <c r="L1209">
        <v>10</v>
      </c>
      <c r="N1209" s="5">
        <v>0</v>
      </c>
      <c r="O1209" t="s">
        <v>30</v>
      </c>
      <c r="P1209" s="5">
        <v>4.2109493999999997E-2</v>
      </c>
      <c r="Q1209" s="6">
        <v>0</v>
      </c>
      <c r="R1209" s="7">
        <v>9.0070861659047996E-5</v>
      </c>
      <c r="S1209" s="7">
        <v>1.9388653162790906E-4</v>
      </c>
      <c r="T1209" s="6">
        <v>0</v>
      </c>
      <c r="U1209" s="6">
        <v>0</v>
      </c>
    </row>
    <row r="1210" spans="1:21" x14ac:dyDescent="0.3">
      <c r="A1210" t="s">
        <v>21</v>
      </c>
      <c r="B1210" t="s">
        <v>648</v>
      </c>
      <c r="C1210" t="s">
        <v>46</v>
      </c>
      <c r="D1210" t="s">
        <v>47</v>
      </c>
      <c r="E1210" t="s">
        <v>25</v>
      </c>
      <c r="F1210" t="s">
        <v>31</v>
      </c>
      <c r="G1210" t="s">
        <v>675</v>
      </c>
      <c r="H1210" t="s">
        <v>64</v>
      </c>
      <c r="I1210" t="s">
        <v>64</v>
      </c>
      <c r="J1210" t="s">
        <v>64</v>
      </c>
      <c r="K1210" t="s">
        <v>29</v>
      </c>
      <c r="L1210">
        <v>10</v>
      </c>
      <c r="N1210" s="5">
        <v>0.40500000000000003</v>
      </c>
      <c r="O1210" t="s">
        <v>30</v>
      </c>
      <c r="P1210" s="5">
        <v>2.2164158E-2</v>
      </c>
      <c r="Q1210" s="6">
        <v>0</v>
      </c>
      <c r="R1210" s="7">
        <v>9.0070861659047983E-5</v>
      </c>
      <c r="S1210" s="7">
        <v>1.9388653162790906E-4</v>
      </c>
      <c r="T1210" s="6">
        <v>0</v>
      </c>
      <c r="U1210" s="6">
        <v>0</v>
      </c>
    </row>
    <row r="1211" spans="1:21" x14ac:dyDescent="0.3">
      <c r="A1211" t="s">
        <v>21</v>
      </c>
      <c r="B1211" t="s">
        <v>648</v>
      </c>
      <c r="C1211" t="s">
        <v>46</v>
      </c>
      <c r="D1211" t="s">
        <v>47</v>
      </c>
      <c r="E1211" t="s">
        <v>25</v>
      </c>
      <c r="F1211" t="s">
        <v>31</v>
      </c>
      <c r="G1211" t="s">
        <v>676</v>
      </c>
      <c r="H1211" t="s">
        <v>66</v>
      </c>
      <c r="I1211" t="s">
        <v>66</v>
      </c>
      <c r="J1211" t="s">
        <v>66</v>
      </c>
      <c r="K1211" t="s">
        <v>29</v>
      </c>
      <c r="L1211">
        <v>15</v>
      </c>
      <c r="N1211" s="5">
        <v>9.5000000000000001E-2</v>
      </c>
      <c r="O1211" t="s">
        <v>30</v>
      </c>
      <c r="P1211" s="5">
        <v>0.123</v>
      </c>
      <c r="Q1211" s="6">
        <v>0</v>
      </c>
      <c r="R1211" s="7">
        <v>9.0070861659047996E-5</v>
      </c>
      <c r="S1211" s="7">
        <v>1.9388653162790906E-4</v>
      </c>
      <c r="T1211" s="6">
        <v>0</v>
      </c>
      <c r="U1211" s="6">
        <v>0</v>
      </c>
    </row>
    <row r="1212" spans="1:21" x14ac:dyDescent="0.3">
      <c r="A1212" t="s">
        <v>21</v>
      </c>
      <c r="B1212" t="s">
        <v>648</v>
      </c>
      <c r="C1212" t="s">
        <v>46</v>
      </c>
      <c r="D1212" t="s">
        <v>47</v>
      </c>
      <c r="E1212" t="s">
        <v>25</v>
      </c>
      <c r="F1212" t="s">
        <v>41</v>
      </c>
      <c r="G1212" t="s">
        <v>677</v>
      </c>
      <c r="H1212" t="s">
        <v>78</v>
      </c>
      <c r="I1212" t="s">
        <v>78</v>
      </c>
      <c r="J1212" t="s">
        <v>78</v>
      </c>
      <c r="K1212" t="s">
        <v>44</v>
      </c>
      <c r="L1212">
        <v>15</v>
      </c>
      <c r="M1212" t="s">
        <v>47</v>
      </c>
      <c r="N1212" s="5">
        <v>0.21560000000000001</v>
      </c>
      <c r="O1212" t="s">
        <v>30</v>
      </c>
      <c r="P1212" s="5">
        <v>0.76666666699999997</v>
      </c>
      <c r="Q1212" s="6">
        <v>0</v>
      </c>
      <c r="R1212" s="7">
        <v>7.4908632086589932E-5</v>
      </c>
      <c r="S1212" s="7">
        <v>7.9584751802030951E-5</v>
      </c>
      <c r="T1212" s="6">
        <v>0</v>
      </c>
      <c r="U1212" s="6">
        <v>0</v>
      </c>
    </row>
    <row r="1213" spans="1:21" x14ac:dyDescent="0.3">
      <c r="A1213" t="s">
        <v>21</v>
      </c>
      <c r="B1213" t="s">
        <v>648</v>
      </c>
      <c r="C1213" t="s">
        <v>46</v>
      </c>
      <c r="D1213" t="s">
        <v>47</v>
      </c>
      <c r="E1213" t="s">
        <v>25</v>
      </c>
      <c r="F1213" t="s">
        <v>26</v>
      </c>
      <c r="G1213" t="s">
        <v>678</v>
      </c>
      <c r="H1213" t="s">
        <v>78</v>
      </c>
      <c r="I1213" t="s">
        <v>78</v>
      </c>
      <c r="J1213" t="s">
        <v>78</v>
      </c>
      <c r="K1213" t="s">
        <v>44</v>
      </c>
      <c r="L1213">
        <v>15</v>
      </c>
      <c r="M1213" t="s">
        <v>47</v>
      </c>
      <c r="N1213" s="5">
        <v>0.21560000000000001</v>
      </c>
      <c r="O1213" t="s">
        <v>30</v>
      </c>
      <c r="P1213" s="5">
        <v>0.76666666699999997</v>
      </c>
      <c r="Q1213" s="6">
        <v>0</v>
      </c>
      <c r="R1213" s="7">
        <v>7.4908632086589932E-5</v>
      </c>
      <c r="S1213" s="7">
        <v>7.9584751802030951E-5</v>
      </c>
      <c r="T1213" s="6">
        <v>0</v>
      </c>
      <c r="U1213" s="6">
        <v>0</v>
      </c>
    </row>
    <row r="1214" spans="1:21" x14ac:dyDescent="0.3">
      <c r="A1214" t="s">
        <v>21</v>
      </c>
      <c r="B1214" t="s">
        <v>648</v>
      </c>
      <c r="C1214" t="s">
        <v>80</v>
      </c>
      <c r="D1214" t="s">
        <v>81</v>
      </c>
      <c r="E1214" t="s">
        <v>25</v>
      </c>
      <c r="F1214" t="s">
        <v>26</v>
      </c>
      <c r="G1214" t="s">
        <v>679</v>
      </c>
      <c r="H1214" t="s">
        <v>28</v>
      </c>
      <c r="I1214" t="s">
        <v>28</v>
      </c>
      <c r="J1214" t="s">
        <v>28</v>
      </c>
      <c r="K1214" t="s">
        <v>29</v>
      </c>
      <c r="L1214">
        <v>20</v>
      </c>
      <c r="N1214" s="5">
        <v>0</v>
      </c>
      <c r="O1214" t="s">
        <v>30</v>
      </c>
      <c r="P1214" s="5">
        <v>0.3</v>
      </c>
      <c r="Q1214" s="6">
        <v>0</v>
      </c>
      <c r="R1214" s="7">
        <v>0</v>
      </c>
      <c r="S1214" s="7">
        <v>1.815930999625046E-4</v>
      </c>
      <c r="T1214" s="6">
        <v>0</v>
      </c>
      <c r="U1214" s="6">
        <v>0</v>
      </c>
    </row>
    <row r="1215" spans="1:21" x14ac:dyDescent="0.3">
      <c r="A1215" t="s">
        <v>21</v>
      </c>
      <c r="B1215" t="s">
        <v>648</v>
      </c>
      <c r="C1215" t="s">
        <v>80</v>
      </c>
      <c r="D1215" t="s">
        <v>81</v>
      </c>
      <c r="E1215" t="s">
        <v>25</v>
      </c>
      <c r="F1215" t="s">
        <v>26</v>
      </c>
      <c r="G1215" t="s">
        <v>680</v>
      </c>
      <c r="H1215" t="s">
        <v>84</v>
      </c>
      <c r="I1215" t="s">
        <v>84</v>
      </c>
      <c r="J1215" t="s">
        <v>84</v>
      </c>
      <c r="K1215" t="s">
        <v>29</v>
      </c>
      <c r="L1215">
        <v>20</v>
      </c>
      <c r="N1215" s="5">
        <v>6.7500000000000004E-2</v>
      </c>
      <c r="O1215" t="s">
        <v>30</v>
      </c>
      <c r="P1215" s="5">
        <v>0</v>
      </c>
      <c r="Q1215" s="6">
        <v>0</v>
      </c>
      <c r="R1215" s="7">
        <v>0</v>
      </c>
      <c r="S1215" s="7">
        <v>0</v>
      </c>
      <c r="T1215" s="6">
        <v>0</v>
      </c>
      <c r="U1215" s="6">
        <v>0</v>
      </c>
    </row>
    <row r="1216" spans="1:21" x14ac:dyDescent="0.3">
      <c r="A1216" t="s">
        <v>21</v>
      </c>
      <c r="B1216" t="s">
        <v>648</v>
      </c>
      <c r="C1216" t="s">
        <v>80</v>
      </c>
      <c r="D1216" t="s">
        <v>81</v>
      </c>
      <c r="E1216" t="s">
        <v>25</v>
      </c>
      <c r="F1216" t="s">
        <v>26</v>
      </c>
      <c r="G1216" t="s">
        <v>681</v>
      </c>
      <c r="H1216" t="s">
        <v>86</v>
      </c>
      <c r="I1216" t="s">
        <v>86</v>
      </c>
      <c r="J1216" t="s">
        <v>86</v>
      </c>
      <c r="K1216" t="s">
        <v>29</v>
      </c>
      <c r="L1216">
        <v>20</v>
      </c>
      <c r="N1216" s="5">
        <v>0</v>
      </c>
      <c r="O1216" t="s">
        <v>30</v>
      </c>
      <c r="P1216" s="5">
        <v>7.3351079999999999E-3</v>
      </c>
      <c r="Q1216" s="6">
        <v>0</v>
      </c>
      <c r="R1216" s="7">
        <v>0</v>
      </c>
      <c r="S1216" s="7">
        <v>1.2354355249505347E-3</v>
      </c>
      <c r="T1216" s="6">
        <v>0</v>
      </c>
      <c r="U1216" s="6">
        <v>0</v>
      </c>
    </row>
    <row r="1217" spans="1:21" x14ac:dyDescent="0.3">
      <c r="A1217" t="s">
        <v>21</v>
      </c>
      <c r="B1217" t="s">
        <v>648</v>
      </c>
      <c r="C1217" t="s">
        <v>80</v>
      </c>
      <c r="D1217" t="s">
        <v>81</v>
      </c>
      <c r="E1217" t="s">
        <v>25</v>
      </c>
      <c r="F1217" t="s">
        <v>26</v>
      </c>
      <c r="G1217" t="s">
        <v>682</v>
      </c>
      <c r="H1217" t="s">
        <v>88</v>
      </c>
      <c r="I1217" t="s">
        <v>900</v>
      </c>
      <c r="J1217" t="s">
        <v>88</v>
      </c>
      <c r="K1217" t="s">
        <v>29</v>
      </c>
      <c r="L1217">
        <v>20</v>
      </c>
      <c r="N1217" s="5">
        <v>0.72</v>
      </c>
      <c r="O1217" t="s">
        <v>30</v>
      </c>
      <c r="P1217" s="5">
        <v>0.15845999699999999</v>
      </c>
      <c r="Q1217" s="6">
        <v>7909.486253</v>
      </c>
      <c r="R1217" s="7">
        <v>0</v>
      </c>
      <c r="S1217" s="7">
        <v>1.8460693930164465E-3</v>
      </c>
      <c r="T1217" s="6">
        <v>0</v>
      </c>
      <c r="U1217" s="6">
        <v>14.601460486147639</v>
      </c>
    </row>
    <row r="1218" spans="1:21" x14ac:dyDescent="0.3">
      <c r="A1218" t="s">
        <v>21</v>
      </c>
      <c r="B1218" t="s">
        <v>648</v>
      </c>
      <c r="C1218" t="s">
        <v>80</v>
      </c>
      <c r="D1218" t="s">
        <v>81</v>
      </c>
      <c r="E1218" t="s">
        <v>25</v>
      </c>
      <c r="F1218" t="s">
        <v>26</v>
      </c>
      <c r="G1218" t="s">
        <v>683</v>
      </c>
      <c r="H1218" t="s">
        <v>90</v>
      </c>
      <c r="I1218" t="s">
        <v>901</v>
      </c>
      <c r="J1218" t="s">
        <v>90</v>
      </c>
      <c r="K1218" t="s">
        <v>29</v>
      </c>
      <c r="L1218">
        <v>20</v>
      </c>
      <c r="N1218" s="5">
        <v>0</v>
      </c>
      <c r="O1218" t="s">
        <v>30</v>
      </c>
      <c r="P1218" s="5">
        <v>0.53558437299999995</v>
      </c>
      <c r="Q1218" s="6">
        <v>0</v>
      </c>
      <c r="R1218" s="7">
        <v>0</v>
      </c>
      <c r="S1218" s="7">
        <v>1.0964510264815073E-3</v>
      </c>
      <c r="T1218" s="6">
        <v>0</v>
      </c>
      <c r="U1218" s="6">
        <v>0</v>
      </c>
    </row>
    <row r="1219" spans="1:21" x14ac:dyDescent="0.3">
      <c r="A1219" t="s">
        <v>21</v>
      </c>
      <c r="B1219" t="s">
        <v>648</v>
      </c>
      <c r="C1219" t="s">
        <v>80</v>
      </c>
      <c r="D1219" t="s">
        <v>81</v>
      </c>
      <c r="E1219" t="s">
        <v>25</v>
      </c>
      <c r="F1219" t="s">
        <v>26</v>
      </c>
      <c r="G1219" t="s">
        <v>684</v>
      </c>
      <c r="H1219" t="s">
        <v>92</v>
      </c>
      <c r="I1219" t="s">
        <v>902</v>
      </c>
      <c r="J1219" t="s">
        <v>92</v>
      </c>
      <c r="K1219" t="s">
        <v>29</v>
      </c>
      <c r="L1219">
        <v>20</v>
      </c>
      <c r="N1219" s="5">
        <v>0</v>
      </c>
      <c r="O1219" t="s">
        <v>30</v>
      </c>
      <c r="P1219" s="5">
        <v>0.21821937699999999</v>
      </c>
      <c r="Q1219" s="6">
        <v>0</v>
      </c>
      <c r="R1219" s="7">
        <v>0</v>
      </c>
      <c r="S1219" s="7">
        <v>1.5306988172782733E-3</v>
      </c>
      <c r="T1219" s="6">
        <v>0</v>
      </c>
      <c r="U1219" s="6">
        <v>0</v>
      </c>
    </row>
    <row r="1220" spans="1:21" x14ac:dyDescent="0.3">
      <c r="A1220" t="s">
        <v>21</v>
      </c>
      <c r="B1220" t="s">
        <v>648</v>
      </c>
      <c r="C1220" t="s">
        <v>80</v>
      </c>
      <c r="D1220" t="s">
        <v>81</v>
      </c>
      <c r="E1220" t="s">
        <v>25</v>
      </c>
      <c r="F1220" t="s">
        <v>26</v>
      </c>
      <c r="G1220" t="s">
        <v>685</v>
      </c>
      <c r="H1220" t="s">
        <v>94</v>
      </c>
      <c r="I1220" t="s">
        <v>903</v>
      </c>
      <c r="J1220" t="s">
        <v>94</v>
      </c>
      <c r="K1220" t="s">
        <v>29</v>
      </c>
      <c r="L1220">
        <v>20</v>
      </c>
      <c r="N1220" s="5">
        <v>0</v>
      </c>
      <c r="O1220" t="s">
        <v>30</v>
      </c>
      <c r="P1220" s="5">
        <v>0.29013830200000001</v>
      </c>
      <c r="Q1220" s="6">
        <v>0</v>
      </c>
      <c r="R1220" s="7">
        <v>0</v>
      </c>
      <c r="S1220" s="7">
        <v>1.2801475697005974E-3</v>
      </c>
      <c r="T1220" s="6">
        <v>0</v>
      </c>
      <c r="U1220" s="6">
        <v>0</v>
      </c>
    </row>
    <row r="1221" spans="1:21" x14ac:dyDescent="0.3">
      <c r="A1221" t="s">
        <v>21</v>
      </c>
      <c r="B1221" t="s">
        <v>648</v>
      </c>
      <c r="C1221" t="s">
        <v>80</v>
      </c>
      <c r="D1221" t="s">
        <v>81</v>
      </c>
      <c r="E1221" t="s">
        <v>25</v>
      </c>
      <c r="F1221" t="s">
        <v>26</v>
      </c>
      <c r="G1221" t="s">
        <v>686</v>
      </c>
      <c r="H1221" t="s">
        <v>96</v>
      </c>
      <c r="I1221" t="s">
        <v>904</v>
      </c>
      <c r="J1221" t="s">
        <v>96</v>
      </c>
      <c r="K1221" t="s">
        <v>29</v>
      </c>
      <c r="L1221">
        <v>11</v>
      </c>
      <c r="N1221" s="5">
        <v>0.9</v>
      </c>
      <c r="O1221" t="s">
        <v>30</v>
      </c>
      <c r="P1221" s="5">
        <v>0.04</v>
      </c>
      <c r="Q1221" s="6">
        <v>0</v>
      </c>
      <c r="R1221" s="7">
        <v>0</v>
      </c>
      <c r="S1221" s="7">
        <v>0</v>
      </c>
      <c r="T1221" s="6">
        <v>0</v>
      </c>
      <c r="U1221" s="6">
        <v>0</v>
      </c>
    </row>
    <row r="1222" spans="1:21" x14ac:dyDescent="0.3">
      <c r="A1222" t="s">
        <v>21</v>
      </c>
      <c r="B1222" t="s">
        <v>648</v>
      </c>
      <c r="C1222" t="s">
        <v>80</v>
      </c>
      <c r="D1222" t="s">
        <v>81</v>
      </c>
      <c r="E1222" t="s">
        <v>25</v>
      </c>
      <c r="F1222" t="s">
        <v>26</v>
      </c>
      <c r="G1222" t="s">
        <v>687</v>
      </c>
      <c r="H1222" t="s">
        <v>98</v>
      </c>
      <c r="I1222" t="s">
        <v>98</v>
      </c>
      <c r="J1222" t="s">
        <v>98</v>
      </c>
      <c r="K1222" t="s">
        <v>29</v>
      </c>
      <c r="L1222">
        <v>11</v>
      </c>
      <c r="N1222" s="5">
        <v>5.8799999999999998E-2</v>
      </c>
      <c r="O1222" t="s">
        <v>30</v>
      </c>
      <c r="P1222" s="5">
        <v>0</v>
      </c>
      <c r="Q1222" s="6">
        <v>0</v>
      </c>
      <c r="R1222" s="7">
        <v>0</v>
      </c>
      <c r="S1222" s="7">
        <v>0</v>
      </c>
      <c r="T1222" s="6">
        <v>0</v>
      </c>
      <c r="U1222" s="6">
        <v>0</v>
      </c>
    </row>
    <row r="1223" spans="1:21" x14ac:dyDescent="0.3">
      <c r="A1223" t="s">
        <v>21</v>
      </c>
      <c r="B1223" t="s">
        <v>648</v>
      </c>
      <c r="C1223" t="s">
        <v>80</v>
      </c>
      <c r="D1223" t="s">
        <v>81</v>
      </c>
      <c r="E1223" t="s">
        <v>25</v>
      </c>
      <c r="F1223" t="s">
        <v>26</v>
      </c>
      <c r="G1223" t="s">
        <v>688</v>
      </c>
      <c r="H1223" t="s">
        <v>100</v>
      </c>
      <c r="I1223" t="s">
        <v>100</v>
      </c>
      <c r="J1223" t="s">
        <v>100</v>
      </c>
      <c r="K1223" t="s">
        <v>29</v>
      </c>
      <c r="L1223">
        <v>20</v>
      </c>
      <c r="N1223" s="5">
        <v>9.4999999999999998E-3</v>
      </c>
      <c r="O1223" t="s">
        <v>30</v>
      </c>
      <c r="P1223" s="5">
        <v>0.1</v>
      </c>
      <c r="Q1223" s="6">
        <v>0</v>
      </c>
      <c r="R1223" s="7">
        <v>0</v>
      </c>
      <c r="S1223" s="7">
        <v>7.8254127106424558E-4</v>
      </c>
      <c r="T1223" s="6">
        <v>0</v>
      </c>
      <c r="U1223" s="6">
        <v>0</v>
      </c>
    </row>
    <row r="1224" spans="1:21" x14ac:dyDescent="0.3">
      <c r="A1224" t="s">
        <v>21</v>
      </c>
      <c r="B1224" t="s">
        <v>648</v>
      </c>
      <c r="C1224" t="s">
        <v>80</v>
      </c>
      <c r="D1224" t="s">
        <v>81</v>
      </c>
      <c r="E1224" t="s">
        <v>25</v>
      </c>
      <c r="F1224" t="s">
        <v>26</v>
      </c>
      <c r="G1224" t="s">
        <v>689</v>
      </c>
      <c r="H1224" t="s">
        <v>102</v>
      </c>
      <c r="I1224" t="s">
        <v>102</v>
      </c>
      <c r="J1224" t="s">
        <v>102</v>
      </c>
      <c r="K1224" t="s">
        <v>29</v>
      </c>
      <c r="L1224">
        <v>11</v>
      </c>
      <c r="N1224" s="5">
        <v>0.02</v>
      </c>
      <c r="O1224" t="s">
        <v>30</v>
      </c>
      <c r="P1224" s="5">
        <v>1.72E-2</v>
      </c>
      <c r="Q1224" s="6">
        <v>0</v>
      </c>
      <c r="R1224" s="7">
        <v>0</v>
      </c>
      <c r="S1224" s="7">
        <v>0</v>
      </c>
      <c r="T1224" s="6">
        <v>0</v>
      </c>
      <c r="U1224" s="6">
        <v>0</v>
      </c>
    </row>
    <row r="1225" spans="1:21" x14ac:dyDescent="0.3">
      <c r="A1225" t="s">
        <v>21</v>
      </c>
      <c r="B1225" t="s">
        <v>648</v>
      </c>
      <c r="C1225" t="s">
        <v>80</v>
      </c>
      <c r="D1225" t="s">
        <v>81</v>
      </c>
      <c r="E1225" t="s">
        <v>25</v>
      </c>
      <c r="F1225" t="s">
        <v>26</v>
      </c>
      <c r="G1225" t="s">
        <v>690</v>
      </c>
      <c r="H1225" t="s">
        <v>104</v>
      </c>
      <c r="I1225" t="s">
        <v>104</v>
      </c>
      <c r="J1225" t="s">
        <v>104</v>
      </c>
      <c r="K1225" t="s">
        <v>29</v>
      </c>
      <c r="L1225">
        <v>15</v>
      </c>
      <c r="N1225" s="5">
        <v>0.40500000000000003</v>
      </c>
      <c r="O1225" t="s">
        <v>30</v>
      </c>
      <c r="P1225" s="5">
        <v>4.5032220000000003E-3</v>
      </c>
      <c r="Q1225" s="6">
        <v>0</v>
      </c>
      <c r="R1225" s="7">
        <v>0</v>
      </c>
      <c r="S1225" s="7">
        <v>9.2577893529988229E-4</v>
      </c>
      <c r="T1225" s="6">
        <v>0</v>
      </c>
      <c r="U1225" s="6">
        <v>0</v>
      </c>
    </row>
    <row r="1226" spans="1:21" x14ac:dyDescent="0.3">
      <c r="A1226" t="s">
        <v>21</v>
      </c>
      <c r="B1226" t="s">
        <v>648</v>
      </c>
      <c r="C1226" t="s">
        <v>80</v>
      </c>
      <c r="D1226" t="s">
        <v>81</v>
      </c>
      <c r="E1226" t="s">
        <v>25</v>
      </c>
      <c r="F1226" t="s">
        <v>26</v>
      </c>
      <c r="G1226" t="s">
        <v>691</v>
      </c>
      <c r="H1226" t="s">
        <v>106</v>
      </c>
      <c r="I1226" t="s">
        <v>106</v>
      </c>
      <c r="J1226" t="s">
        <v>106</v>
      </c>
      <c r="K1226" t="s">
        <v>29</v>
      </c>
      <c r="L1226">
        <v>11</v>
      </c>
      <c r="N1226" s="5">
        <v>6.5000000000000002E-2</v>
      </c>
      <c r="O1226" t="s">
        <v>30</v>
      </c>
      <c r="P1226" s="5">
        <v>0.15</v>
      </c>
      <c r="Q1226" s="6">
        <v>598.8110034</v>
      </c>
      <c r="R1226" s="7">
        <v>0</v>
      </c>
      <c r="S1226" s="7">
        <v>1.2481498654008067E-4</v>
      </c>
      <c r="T1226" s="6">
        <v>0</v>
      </c>
      <c r="U1226" s="6">
        <v>7.4740587329423194E-2</v>
      </c>
    </row>
    <row r="1227" spans="1:21" x14ac:dyDescent="0.3">
      <c r="A1227" t="s">
        <v>21</v>
      </c>
      <c r="B1227" t="s">
        <v>648</v>
      </c>
      <c r="C1227" t="s">
        <v>80</v>
      </c>
      <c r="D1227" t="s">
        <v>81</v>
      </c>
      <c r="E1227" t="s">
        <v>25</v>
      </c>
      <c r="F1227" t="s">
        <v>26</v>
      </c>
      <c r="G1227" t="s">
        <v>692</v>
      </c>
      <c r="H1227" t="s">
        <v>108</v>
      </c>
      <c r="I1227" t="s">
        <v>108</v>
      </c>
      <c r="J1227" t="s">
        <v>108</v>
      </c>
      <c r="K1227" t="s">
        <v>29</v>
      </c>
      <c r="L1227">
        <v>2</v>
      </c>
      <c r="M1227" t="s">
        <v>109</v>
      </c>
      <c r="N1227" s="5">
        <v>0</v>
      </c>
      <c r="O1227" t="s">
        <v>30</v>
      </c>
      <c r="P1227" s="5">
        <v>0</v>
      </c>
      <c r="Q1227" s="6">
        <v>0</v>
      </c>
      <c r="R1227" s="7">
        <v>0</v>
      </c>
      <c r="S1227" s="7">
        <v>0</v>
      </c>
      <c r="T1227" s="6">
        <v>0</v>
      </c>
      <c r="U1227" s="6">
        <v>0</v>
      </c>
    </row>
    <row r="1228" spans="1:21" x14ac:dyDescent="0.3">
      <c r="A1228" t="s">
        <v>21</v>
      </c>
      <c r="B1228" t="s">
        <v>648</v>
      </c>
      <c r="C1228" t="s">
        <v>80</v>
      </c>
      <c r="D1228" t="s">
        <v>81</v>
      </c>
      <c r="E1228" t="s">
        <v>25</v>
      </c>
      <c r="F1228" t="s">
        <v>26</v>
      </c>
      <c r="G1228" t="s">
        <v>693</v>
      </c>
      <c r="H1228" t="s">
        <v>111</v>
      </c>
      <c r="I1228" t="s">
        <v>111</v>
      </c>
      <c r="J1228" t="s">
        <v>111</v>
      </c>
      <c r="K1228" t="s">
        <v>29</v>
      </c>
      <c r="L1228">
        <v>20</v>
      </c>
      <c r="N1228" s="5">
        <v>2.7E-2</v>
      </c>
      <c r="O1228" t="s">
        <v>30</v>
      </c>
      <c r="P1228" s="5">
        <v>0.146537695</v>
      </c>
      <c r="Q1228" s="6">
        <v>240.62631809999999</v>
      </c>
      <c r="R1228" s="7">
        <v>0</v>
      </c>
      <c r="S1228" s="7">
        <v>8.9048709555079723E-4</v>
      </c>
      <c r="T1228" s="6">
        <v>0</v>
      </c>
      <c r="U1228" s="6">
        <v>0.21427463111795123</v>
      </c>
    </row>
    <row r="1229" spans="1:21" x14ac:dyDescent="0.3">
      <c r="A1229" t="s">
        <v>21</v>
      </c>
      <c r="B1229" t="s">
        <v>648</v>
      </c>
      <c r="C1229" t="s">
        <v>80</v>
      </c>
      <c r="D1229" t="s">
        <v>81</v>
      </c>
      <c r="E1229" t="s">
        <v>25</v>
      </c>
      <c r="F1229" t="s">
        <v>26</v>
      </c>
      <c r="G1229" t="s">
        <v>694</v>
      </c>
      <c r="H1229" t="s">
        <v>115</v>
      </c>
      <c r="I1229" t="s">
        <v>905</v>
      </c>
      <c r="J1229" t="s">
        <v>115</v>
      </c>
      <c r="K1229" t="s">
        <v>29</v>
      </c>
      <c r="L1229">
        <v>20</v>
      </c>
      <c r="N1229" s="5">
        <v>0.19</v>
      </c>
      <c r="O1229" t="s">
        <v>30</v>
      </c>
      <c r="P1229" s="5">
        <v>8.5675109999999999E-3</v>
      </c>
      <c r="Q1229" s="6">
        <v>0</v>
      </c>
      <c r="R1229" s="7">
        <v>0</v>
      </c>
      <c r="S1229" s="7">
        <v>8.0620303115769764E-4</v>
      </c>
      <c r="T1229" s="6">
        <v>0</v>
      </c>
      <c r="U1229" s="6">
        <v>0</v>
      </c>
    </row>
    <row r="1230" spans="1:21" x14ac:dyDescent="0.3">
      <c r="A1230" t="s">
        <v>21</v>
      </c>
      <c r="B1230" t="s">
        <v>648</v>
      </c>
      <c r="C1230" t="s">
        <v>80</v>
      </c>
      <c r="D1230" t="s">
        <v>81</v>
      </c>
      <c r="E1230" t="s">
        <v>25</v>
      </c>
      <c r="F1230" t="s">
        <v>26</v>
      </c>
      <c r="G1230" t="s">
        <v>695</v>
      </c>
      <c r="H1230" t="s">
        <v>117</v>
      </c>
      <c r="I1230" t="s">
        <v>906</v>
      </c>
      <c r="J1230" t="s">
        <v>117</v>
      </c>
      <c r="K1230" t="s">
        <v>29</v>
      </c>
      <c r="L1230">
        <v>20</v>
      </c>
      <c r="N1230" s="5">
        <v>0.14249999999999999</v>
      </c>
      <c r="O1230" t="s">
        <v>30</v>
      </c>
      <c r="P1230" s="5">
        <v>9.1342850000000007E-3</v>
      </c>
      <c r="Q1230" s="6">
        <v>0</v>
      </c>
      <c r="R1230" s="7">
        <v>0</v>
      </c>
      <c r="S1230" s="7">
        <v>1.235932246704257E-3</v>
      </c>
      <c r="T1230" s="6">
        <v>0</v>
      </c>
      <c r="U1230" s="6">
        <v>0</v>
      </c>
    </row>
    <row r="1231" spans="1:21" x14ac:dyDescent="0.3">
      <c r="A1231" t="s">
        <v>21</v>
      </c>
      <c r="B1231" t="s">
        <v>648</v>
      </c>
      <c r="C1231" t="s">
        <v>80</v>
      </c>
      <c r="D1231" t="s">
        <v>81</v>
      </c>
      <c r="E1231" t="s">
        <v>25</v>
      </c>
      <c r="F1231" t="s">
        <v>26</v>
      </c>
      <c r="G1231" t="s">
        <v>696</v>
      </c>
      <c r="H1231" t="s">
        <v>119</v>
      </c>
      <c r="I1231" t="s">
        <v>907</v>
      </c>
      <c r="J1231" t="s">
        <v>119</v>
      </c>
      <c r="K1231" t="s">
        <v>29</v>
      </c>
      <c r="L1231">
        <v>20</v>
      </c>
      <c r="N1231" s="5">
        <v>0.54</v>
      </c>
      <c r="O1231" t="s">
        <v>30</v>
      </c>
      <c r="P1231" s="5">
        <v>0.125</v>
      </c>
      <c r="Q1231" s="6">
        <v>1423.5612719999999</v>
      </c>
      <c r="R1231" s="7">
        <v>0</v>
      </c>
      <c r="S1231" s="7">
        <v>8.9048709555079723E-4</v>
      </c>
      <c r="T1231" s="6">
        <v>0</v>
      </c>
      <c r="U1231" s="6">
        <v>1.2676629424418784</v>
      </c>
    </row>
    <row r="1232" spans="1:21" x14ac:dyDescent="0.3">
      <c r="A1232" t="s">
        <v>21</v>
      </c>
      <c r="B1232" t="s">
        <v>648</v>
      </c>
      <c r="C1232" t="s">
        <v>80</v>
      </c>
      <c r="D1232" t="s">
        <v>81</v>
      </c>
      <c r="E1232" t="s">
        <v>25</v>
      </c>
      <c r="F1232" t="s">
        <v>26</v>
      </c>
      <c r="G1232" t="s">
        <v>697</v>
      </c>
      <c r="H1232" t="s">
        <v>121</v>
      </c>
      <c r="I1232" t="s">
        <v>121</v>
      </c>
      <c r="J1232" t="s">
        <v>121</v>
      </c>
      <c r="K1232" t="s">
        <v>29</v>
      </c>
      <c r="L1232">
        <v>11</v>
      </c>
      <c r="N1232" s="5">
        <v>0</v>
      </c>
      <c r="O1232" t="s">
        <v>30</v>
      </c>
      <c r="P1232" s="5">
        <v>0</v>
      </c>
      <c r="Q1232" s="6">
        <v>0</v>
      </c>
      <c r="R1232" s="7">
        <v>0</v>
      </c>
      <c r="S1232" s="7">
        <v>0</v>
      </c>
      <c r="T1232" s="6">
        <v>0</v>
      </c>
      <c r="U1232" s="6">
        <v>0</v>
      </c>
    </row>
    <row r="1233" spans="1:21" x14ac:dyDescent="0.3">
      <c r="A1233" t="s">
        <v>21</v>
      </c>
      <c r="B1233" t="s">
        <v>648</v>
      </c>
      <c r="C1233" t="s">
        <v>80</v>
      </c>
      <c r="D1233" t="s">
        <v>81</v>
      </c>
      <c r="E1233" t="s">
        <v>25</v>
      </c>
      <c r="F1233" t="s">
        <v>26</v>
      </c>
      <c r="G1233" t="s">
        <v>698</v>
      </c>
      <c r="H1233" t="s">
        <v>123</v>
      </c>
      <c r="I1233" t="s">
        <v>123</v>
      </c>
      <c r="J1233" t="s">
        <v>123</v>
      </c>
      <c r="K1233" t="s">
        <v>29</v>
      </c>
      <c r="L1233">
        <v>15</v>
      </c>
      <c r="N1233" s="5">
        <v>0</v>
      </c>
      <c r="O1233" t="s">
        <v>30</v>
      </c>
      <c r="P1233" s="5">
        <v>0</v>
      </c>
      <c r="Q1233" s="6">
        <v>0</v>
      </c>
      <c r="R1233" s="7">
        <v>0</v>
      </c>
      <c r="S1233" s="7">
        <v>0</v>
      </c>
      <c r="T1233" s="6">
        <v>0</v>
      </c>
      <c r="U1233" s="6">
        <v>0</v>
      </c>
    </row>
    <row r="1234" spans="1:21" x14ac:dyDescent="0.3">
      <c r="A1234" t="s">
        <v>21</v>
      </c>
      <c r="B1234" t="s">
        <v>648</v>
      </c>
      <c r="C1234" t="s">
        <v>80</v>
      </c>
      <c r="D1234" t="s">
        <v>81</v>
      </c>
      <c r="E1234" t="s">
        <v>25</v>
      </c>
      <c r="F1234" t="s">
        <v>26</v>
      </c>
      <c r="G1234" t="s">
        <v>699</v>
      </c>
      <c r="H1234" t="s">
        <v>125</v>
      </c>
      <c r="I1234" t="s">
        <v>908</v>
      </c>
      <c r="J1234" t="s">
        <v>125</v>
      </c>
      <c r="K1234" t="s">
        <v>29</v>
      </c>
      <c r="L1234">
        <v>20</v>
      </c>
      <c r="N1234" s="5">
        <v>0.08</v>
      </c>
      <c r="O1234" t="s">
        <v>30</v>
      </c>
      <c r="P1234" s="5">
        <v>3.2330142999999999E-2</v>
      </c>
      <c r="Q1234" s="6">
        <v>0</v>
      </c>
      <c r="R1234" s="7">
        <v>0</v>
      </c>
      <c r="S1234" s="7">
        <v>1.0209825489258461E-3</v>
      </c>
      <c r="T1234" s="6">
        <v>0</v>
      </c>
      <c r="U1234" s="6">
        <v>0</v>
      </c>
    </row>
    <row r="1235" spans="1:21" x14ac:dyDescent="0.3">
      <c r="A1235" t="s">
        <v>21</v>
      </c>
      <c r="B1235" t="s">
        <v>648</v>
      </c>
      <c r="C1235" t="s">
        <v>80</v>
      </c>
      <c r="D1235" t="s">
        <v>81</v>
      </c>
      <c r="E1235" t="s">
        <v>25</v>
      </c>
      <c r="F1235" t="s">
        <v>26</v>
      </c>
      <c r="G1235" t="s">
        <v>700</v>
      </c>
      <c r="H1235" t="s">
        <v>127</v>
      </c>
      <c r="I1235" t="s">
        <v>909</v>
      </c>
      <c r="J1235" t="s">
        <v>127</v>
      </c>
      <c r="K1235" t="s">
        <v>29</v>
      </c>
      <c r="L1235">
        <v>20</v>
      </c>
      <c r="N1235" s="5">
        <v>0</v>
      </c>
      <c r="O1235" t="s">
        <v>30</v>
      </c>
      <c r="P1235" s="5">
        <v>0.48548287800000001</v>
      </c>
      <c r="Q1235" s="6">
        <v>0</v>
      </c>
      <c r="R1235" s="7">
        <v>0</v>
      </c>
      <c r="S1235" s="7">
        <v>9.6953009944386126E-4</v>
      </c>
      <c r="T1235" s="6">
        <v>0</v>
      </c>
      <c r="U1235" s="6">
        <v>0</v>
      </c>
    </row>
    <row r="1236" spans="1:21" x14ac:dyDescent="0.3">
      <c r="A1236" t="s">
        <v>21</v>
      </c>
      <c r="B1236" t="s">
        <v>648</v>
      </c>
      <c r="C1236" t="s">
        <v>80</v>
      </c>
      <c r="D1236" t="s">
        <v>81</v>
      </c>
      <c r="E1236" t="s">
        <v>25</v>
      </c>
      <c r="F1236" t="s">
        <v>26</v>
      </c>
      <c r="G1236" t="s">
        <v>701</v>
      </c>
      <c r="H1236" t="s">
        <v>129</v>
      </c>
      <c r="I1236" t="s">
        <v>910</v>
      </c>
      <c r="J1236" t="s">
        <v>129</v>
      </c>
      <c r="K1236" t="s">
        <v>29</v>
      </c>
      <c r="L1236">
        <v>20</v>
      </c>
      <c r="N1236" s="5">
        <v>0</v>
      </c>
      <c r="O1236" t="s">
        <v>30</v>
      </c>
      <c r="P1236" s="5">
        <v>0.104853986</v>
      </c>
      <c r="Q1236" s="6">
        <v>0</v>
      </c>
      <c r="R1236" s="7">
        <v>0</v>
      </c>
      <c r="S1236" s="7">
        <v>1.0176433182141351E-3</v>
      </c>
      <c r="T1236" s="6">
        <v>0</v>
      </c>
      <c r="U1236" s="6">
        <v>0</v>
      </c>
    </row>
    <row r="1237" spans="1:21" x14ac:dyDescent="0.3">
      <c r="A1237" t="s">
        <v>21</v>
      </c>
      <c r="B1237" t="s">
        <v>648</v>
      </c>
      <c r="C1237" t="s">
        <v>80</v>
      </c>
      <c r="D1237" t="s">
        <v>81</v>
      </c>
      <c r="E1237" t="s">
        <v>25</v>
      </c>
      <c r="F1237" t="s">
        <v>26</v>
      </c>
      <c r="G1237" t="s">
        <v>702</v>
      </c>
      <c r="H1237" t="s">
        <v>131</v>
      </c>
      <c r="I1237" t="s">
        <v>911</v>
      </c>
      <c r="J1237" t="s">
        <v>131</v>
      </c>
      <c r="K1237" t="s">
        <v>29</v>
      </c>
      <c r="L1237">
        <v>20</v>
      </c>
      <c r="N1237" s="5">
        <v>0</v>
      </c>
      <c r="O1237" t="s">
        <v>30</v>
      </c>
      <c r="P1237" s="5">
        <v>0.195864173</v>
      </c>
      <c r="Q1237" s="6">
        <v>0</v>
      </c>
      <c r="R1237" s="7">
        <v>0</v>
      </c>
      <c r="S1237" s="7">
        <v>9.7059503317277192E-4</v>
      </c>
      <c r="T1237" s="6">
        <v>0</v>
      </c>
      <c r="U1237" s="6">
        <v>0</v>
      </c>
    </row>
    <row r="1238" spans="1:21" x14ac:dyDescent="0.3">
      <c r="A1238" t="s">
        <v>21</v>
      </c>
      <c r="B1238" t="s">
        <v>648</v>
      </c>
      <c r="C1238" t="s">
        <v>80</v>
      </c>
      <c r="D1238" t="s">
        <v>81</v>
      </c>
      <c r="E1238" t="s">
        <v>25</v>
      </c>
      <c r="F1238" t="s">
        <v>26</v>
      </c>
      <c r="G1238" t="s">
        <v>703</v>
      </c>
      <c r="H1238" t="s">
        <v>157</v>
      </c>
      <c r="I1238" t="s">
        <v>912</v>
      </c>
      <c r="J1238" t="s">
        <v>157</v>
      </c>
      <c r="K1238" t="s">
        <v>29</v>
      </c>
      <c r="L1238">
        <v>11</v>
      </c>
      <c r="N1238" s="5">
        <v>0.52</v>
      </c>
      <c r="O1238" t="s">
        <v>30</v>
      </c>
      <c r="P1238" s="5">
        <v>0</v>
      </c>
      <c r="Q1238" s="6">
        <v>0</v>
      </c>
      <c r="R1238" s="7">
        <v>0</v>
      </c>
      <c r="S1238" s="7">
        <v>0</v>
      </c>
      <c r="T1238" s="6">
        <v>0</v>
      </c>
      <c r="U1238" s="6">
        <v>0</v>
      </c>
    </row>
    <row r="1239" spans="1:21" x14ac:dyDescent="0.3">
      <c r="A1239" t="s">
        <v>21</v>
      </c>
      <c r="B1239" t="s">
        <v>648</v>
      </c>
      <c r="C1239" t="s">
        <v>80</v>
      </c>
      <c r="D1239" t="s">
        <v>81</v>
      </c>
      <c r="E1239" t="s">
        <v>25</v>
      </c>
      <c r="F1239" t="s">
        <v>31</v>
      </c>
      <c r="G1239" t="s">
        <v>704</v>
      </c>
      <c r="H1239" t="s">
        <v>28</v>
      </c>
      <c r="I1239" t="s">
        <v>28</v>
      </c>
      <c r="J1239" t="s">
        <v>28</v>
      </c>
      <c r="K1239" t="s">
        <v>29</v>
      </c>
      <c r="L1239">
        <v>20</v>
      </c>
      <c r="N1239" s="5">
        <v>0</v>
      </c>
      <c r="O1239" t="s">
        <v>30</v>
      </c>
      <c r="P1239" s="5">
        <v>0.3</v>
      </c>
      <c r="Q1239" s="6">
        <v>0</v>
      </c>
      <c r="R1239" s="7">
        <v>0</v>
      </c>
      <c r="S1239" s="7">
        <v>1.815930999625046E-4</v>
      </c>
      <c r="T1239" s="6">
        <v>0</v>
      </c>
      <c r="U1239" s="6">
        <v>0</v>
      </c>
    </row>
    <row r="1240" spans="1:21" x14ac:dyDescent="0.3">
      <c r="A1240" t="s">
        <v>21</v>
      </c>
      <c r="B1240" t="s">
        <v>648</v>
      </c>
      <c r="C1240" t="s">
        <v>80</v>
      </c>
      <c r="D1240" t="s">
        <v>81</v>
      </c>
      <c r="E1240" t="s">
        <v>25</v>
      </c>
      <c r="F1240" t="s">
        <v>31</v>
      </c>
      <c r="G1240" t="s">
        <v>705</v>
      </c>
      <c r="H1240" t="s">
        <v>84</v>
      </c>
      <c r="I1240" t="s">
        <v>84</v>
      </c>
      <c r="J1240" t="s">
        <v>84</v>
      </c>
      <c r="K1240" t="s">
        <v>29</v>
      </c>
      <c r="L1240">
        <v>20</v>
      </c>
      <c r="N1240" s="5">
        <v>6.7500000000000004E-2</v>
      </c>
      <c r="O1240" t="s">
        <v>30</v>
      </c>
      <c r="P1240" s="5">
        <v>0.34336457799999998</v>
      </c>
      <c r="Q1240" s="6">
        <v>137137.06589999999</v>
      </c>
      <c r="R1240" s="7">
        <v>0</v>
      </c>
      <c r="S1240" s="7">
        <v>7.1233293838095159E-4</v>
      </c>
      <c r="T1240" s="6">
        <v>0</v>
      </c>
      <c r="U1240" s="6">
        <v>122.11878750564925</v>
      </c>
    </row>
    <row r="1241" spans="1:21" x14ac:dyDescent="0.3">
      <c r="A1241" t="s">
        <v>21</v>
      </c>
      <c r="B1241" t="s">
        <v>648</v>
      </c>
      <c r="C1241" t="s">
        <v>80</v>
      </c>
      <c r="D1241" t="s">
        <v>81</v>
      </c>
      <c r="E1241" t="s">
        <v>25</v>
      </c>
      <c r="F1241" t="s">
        <v>31</v>
      </c>
      <c r="G1241" t="s">
        <v>706</v>
      </c>
      <c r="H1241" t="s">
        <v>86</v>
      </c>
      <c r="I1241" t="s">
        <v>86</v>
      </c>
      <c r="J1241" t="s">
        <v>86</v>
      </c>
      <c r="K1241" t="s">
        <v>29</v>
      </c>
      <c r="L1241">
        <v>20</v>
      </c>
      <c r="N1241" s="5">
        <v>0</v>
      </c>
      <c r="O1241" t="s">
        <v>30</v>
      </c>
      <c r="P1241" s="5">
        <v>1.1071861000000001E-2</v>
      </c>
      <c r="Q1241" s="6">
        <v>0</v>
      </c>
      <c r="R1241" s="7">
        <v>0</v>
      </c>
      <c r="S1241" s="7">
        <v>1.2354355249505347E-3</v>
      </c>
      <c r="T1241" s="6">
        <v>0</v>
      </c>
      <c r="U1241" s="6">
        <v>0</v>
      </c>
    </row>
    <row r="1242" spans="1:21" x14ac:dyDescent="0.3">
      <c r="A1242" t="s">
        <v>21</v>
      </c>
      <c r="B1242" t="s">
        <v>648</v>
      </c>
      <c r="C1242" t="s">
        <v>80</v>
      </c>
      <c r="D1242" t="s">
        <v>81</v>
      </c>
      <c r="E1242" t="s">
        <v>25</v>
      </c>
      <c r="F1242" t="s">
        <v>31</v>
      </c>
      <c r="G1242" t="s">
        <v>707</v>
      </c>
      <c r="H1242" t="s">
        <v>88</v>
      </c>
      <c r="I1242" t="s">
        <v>900</v>
      </c>
      <c r="J1242" t="s">
        <v>88</v>
      </c>
      <c r="K1242" t="s">
        <v>29</v>
      </c>
      <c r="L1242">
        <v>20</v>
      </c>
      <c r="N1242" s="5">
        <v>0.351348259</v>
      </c>
      <c r="O1242" t="s">
        <v>30</v>
      </c>
      <c r="P1242" s="5">
        <v>0.15845999699999999</v>
      </c>
      <c r="Q1242" s="6">
        <v>303723.59149999998</v>
      </c>
      <c r="R1242" s="7">
        <v>0</v>
      </c>
      <c r="S1242" s="7">
        <v>1.8460693930164465E-3</v>
      </c>
      <c r="T1242" s="6">
        <v>0</v>
      </c>
      <c r="U1242" s="6">
        <v>560.69482620518011</v>
      </c>
    </row>
    <row r="1243" spans="1:21" x14ac:dyDescent="0.3">
      <c r="A1243" t="s">
        <v>21</v>
      </c>
      <c r="B1243" t="s">
        <v>648</v>
      </c>
      <c r="C1243" t="s">
        <v>80</v>
      </c>
      <c r="D1243" t="s">
        <v>81</v>
      </c>
      <c r="E1243" t="s">
        <v>25</v>
      </c>
      <c r="F1243" t="s">
        <v>31</v>
      </c>
      <c r="G1243" t="s">
        <v>708</v>
      </c>
      <c r="H1243" t="s">
        <v>90</v>
      </c>
      <c r="I1243" t="s">
        <v>901</v>
      </c>
      <c r="J1243" t="s">
        <v>90</v>
      </c>
      <c r="K1243" t="s">
        <v>29</v>
      </c>
      <c r="L1243">
        <v>20</v>
      </c>
      <c r="N1243" s="5">
        <v>0.14625953999999999</v>
      </c>
      <c r="O1243" t="s">
        <v>30</v>
      </c>
      <c r="P1243" s="5">
        <v>0.53558437299999995</v>
      </c>
      <c r="Q1243" s="6">
        <v>506890.64799999999</v>
      </c>
      <c r="R1243" s="7">
        <v>0</v>
      </c>
      <c r="S1243" s="7">
        <v>1.0964510264815073E-3</v>
      </c>
      <c r="T1243" s="6">
        <v>0</v>
      </c>
      <c r="U1243" s="6">
        <v>555.78077131347641</v>
      </c>
    </row>
    <row r="1244" spans="1:21" x14ac:dyDescent="0.3">
      <c r="A1244" t="s">
        <v>21</v>
      </c>
      <c r="B1244" t="s">
        <v>648</v>
      </c>
      <c r="C1244" t="s">
        <v>80</v>
      </c>
      <c r="D1244" t="s">
        <v>81</v>
      </c>
      <c r="E1244" t="s">
        <v>25</v>
      </c>
      <c r="F1244" t="s">
        <v>31</v>
      </c>
      <c r="G1244" t="s">
        <v>709</v>
      </c>
      <c r="H1244" t="s">
        <v>92</v>
      </c>
      <c r="I1244" t="s">
        <v>902</v>
      </c>
      <c r="J1244" t="s">
        <v>92</v>
      </c>
      <c r="K1244" t="s">
        <v>29</v>
      </c>
      <c r="L1244">
        <v>20</v>
      </c>
      <c r="N1244" s="5">
        <v>5.7245342999999997E-2</v>
      </c>
      <c r="O1244" t="s">
        <v>30</v>
      </c>
      <c r="P1244" s="5">
        <v>0.21821937699999999</v>
      </c>
      <c r="Q1244" s="6">
        <v>69224.388959999997</v>
      </c>
      <c r="R1244" s="7">
        <v>0</v>
      </c>
      <c r="S1244" s="7">
        <v>1.5306988172782733E-3</v>
      </c>
      <c r="T1244" s="6">
        <v>0</v>
      </c>
      <c r="U1244" s="6">
        <v>105.96169030788316</v>
      </c>
    </row>
    <row r="1245" spans="1:21" x14ac:dyDescent="0.3">
      <c r="A1245" t="s">
        <v>21</v>
      </c>
      <c r="B1245" t="s">
        <v>648</v>
      </c>
      <c r="C1245" t="s">
        <v>80</v>
      </c>
      <c r="D1245" t="s">
        <v>81</v>
      </c>
      <c r="E1245" t="s">
        <v>25</v>
      </c>
      <c r="F1245" t="s">
        <v>31</v>
      </c>
      <c r="G1245" t="s">
        <v>710</v>
      </c>
      <c r="H1245" t="s">
        <v>94</v>
      </c>
      <c r="I1245" t="s">
        <v>903</v>
      </c>
      <c r="J1245" t="s">
        <v>94</v>
      </c>
      <c r="K1245" t="s">
        <v>29</v>
      </c>
      <c r="L1245">
        <v>20</v>
      </c>
      <c r="N1245" s="5">
        <v>0.142106125</v>
      </c>
      <c r="O1245" t="s">
        <v>30</v>
      </c>
      <c r="P1245" s="5">
        <v>0.29013830200000001</v>
      </c>
      <c r="Q1245" s="6">
        <v>238302.87400000001</v>
      </c>
      <c r="R1245" s="7">
        <v>0</v>
      </c>
      <c r="S1245" s="7">
        <v>1.2801475697005974E-3</v>
      </c>
      <c r="T1245" s="6">
        <v>0</v>
      </c>
      <c r="U1245" s="6">
        <v>305.06284500376768</v>
      </c>
    </row>
    <row r="1246" spans="1:21" x14ac:dyDescent="0.3">
      <c r="A1246" t="s">
        <v>21</v>
      </c>
      <c r="B1246" t="s">
        <v>648</v>
      </c>
      <c r="C1246" t="s">
        <v>80</v>
      </c>
      <c r="D1246" t="s">
        <v>81</v>
      </c>
      <c r="E1246" t="s">
        <v>25</v>
      </c>
      <c r="F1246" t="s">
        <v>31</v>
      </c>
      <c r="G1246" t="s">
        <v>711</v>
      </c>
      <c r="H1246" t="s">
        <v>96</v>
      </c>
      <c r="I1246" t="s">
        <v>904</v>
      </c>
      <c r="J1246" t="s">
        <v>96</v>
      </c>
      <c r="K1246" t="s">
        <v>29</v>
      </c>
      <c r="L1246">
        <v>11</v>
      </c>
      <c r="N1246" s="5">
        <v>0.9</v>
      </c>
      <c r="O1246" t="s">
        <v>30</v>
      </c>
      <c r="P1246" s="5">
        <v>0.04</v>
      </c>
      <c r="Q1246" s="6">
        <v>150213.21679999999</v>
      </c>
      <c r="R1246" s="7">
        <v>0</v>
      </c>
      <c r="S1246" s="7">
        <v>0</v>
      </c>
      <c r="T1246" s="6">
        <v>0</v>
      </c>
      <c r="U1246" s="6">
        <v>0</v>
      </c>
    </row>
    <row r="1247" spans="1:21" x14ac:dyDescent="0.3">
      <c r="A1247" t="s">
        <v>21</v>
      </c>
      <c r="B1247" t="s">
        <v>648</v>
      </c>
      <c r="C1247" t="s">
        <v>80</v>
      </c>
      <c r="D1247" t="s">
        <v>81</v>
      </c>
      <c r="E1247" t="s">
        <v>25</v>
      </c>
      <c r="F1247" t="s">
        <v>31</v>
      </c>
      <c r="G1247" t="s">
        <v>712</v>
      </c>
      <c r="H1247" t="s">
        <v>98</v>
      </c>
      <c r="I1247" t="s">
        <v>98</v>
      </c>
      <c r="J1247" t="s">
        <v>98</v>
      </c>
      <c r="K1247" t="s">
        <v>29</v>
      </c>
      <c r="L1247">
        <v>11</v>
      </c>
      <c r="N1247" s="5">
        <v>5.8799999999999998E-2</v>
      </c>
      <c r="O1247" t="s">
        <v>30</v>
      </c>
      <c r="P1247" s="5">
        <v>1.2981169000000001E-2</v>
      </c>
      <c r="Q1247" s="6">
        <v>3050.7351199999998</v>
      </c>
      <c r="R1247" s="7">
        <v>0</v>
      </c>
      <c r="S1247" s="7">
        <v>1.015454613420546E-3</v>
      </c>
      <c r="T1247" s="6">
        <v>0</v>
      </c>
      <c r="U1247" s="6">
        <v>3.0978830519280827</v>
      </c>
    </row>
    <row r="1248" spans="1:21" x14ac:dyDescent="0.3">
      <c r="A1248" t="s">
        <v>21</v>
      </c>
      <c r="B1248" t="s">
        <v>648</v>
      </c>
      <c r="C1248" t="s">
        <v>80</v>
      </c>
      <c r="D1248" t="s">
        <v>81</v>
      </c>
      <c r="E1248" t="s">
        <v>25</v>
      </c>
      <c r="F1248" t="s">
        <v>31</v>
      </c>
      <c r="G1248" t="s">
        <v>713</v>
      </c>
      <c r="H1248" t="s">
        <v>100</v>
      </c>
      <c r="I1248" t="s">
        <v>100</v>
      </c>
      <c r="J1248" t="s">
        <v>100</v>
      </c>
      <c r="K1248" t="s">
        <v>29</v>
      </c>
      <c r="L1248">
        <v>20</v>
      </c>
      <c r="N1248" s="5">
        <v>9.4999999999999998E-3</v>
      </c>
      <c r="O1248" t="s">
        <v>30</v>
      </c>
      <c r="P1248" s="5">
        <v>0.1</v>
      </c>
      <c r="Q1248" s="6">
        <v>4162.5359070000004</v>
      </c>
      <c r="R1248" s="7">
        <v>0</v>
      </c>
      <c r="S1248" s="7">
        <v>7.8254127106424558E-4</v>
      </c>
      <c r="T1248" s="6">
        <v>0</v>
      </c>
      <c r="U1248" s="6">
        <v>3.2573561395143424</v>
      </c>
    </row>
    <row r="1249" spans="1:21" x14ac:dyDescent="0.3">
      <c r="A1249" t="s">
        <v>21</v>
      </c>
      <c r="B1249" t="s">
        <v>648</v>
      </c>
      <c r="C1249" t="s">
        <v>80</v>
      </c>
      <c r="D1249" t="s">
        <v>81</v>
      </c>
      <c r="E1249" t="s">
        <v>25</v>
      </c>
      <c r="F1249" t="s">
        <v>31</v>
      </c>
      <c r="G1249" t="s">
        <v>714</v>
      </c>
      <c r="H1249" t="s">
        <v>102</v>
      </c>
      <c r="I1249" t="s">
        <v>102</v>
      </c>
      <c r="J1249" t="s">
        <v>102</v>
      </c>
      <c r="K1249" t="s">
        <v>29</v>
      </c>
      <c r="L1249">
        <v>11</v>
      </c>
      <c r="N1249" s="5">
        <v>0.02</v>
      </c>
      <c r="O1249" t="s">
        <v>30</v>
      </c>
      <c r="P1249" s="5">
        <v>1.72E-2</v>
      </c>
      <c r="Q1249" s="6">
        <v>1375.3752919999999</v>
      </c>
      <c r="R1249" s="7">
        <v>0</v>
      </c>
      <c r="S1249" s="7">
        <v>0</v>
      </c>
      <c r="T1249" s="6">
        <v>0</v>
      </c>
      <c r="U1249" s="6">
        <v>0</v>
      </c>
    </row>
    <row r="1250" spans="1:21" x14ac:dyDescent="0.3">
      <c r="A1250" t="s">
        <v>21</v>
      </c>
      <c r="B1250" t="s">
        <v>648</v>
      </c>
      <c r="C1250" t="s">
        <v>80</v>
      </c>
      <c r="D1250" t="s">
        <v>81</v>
      </c>
      <c r="E1250" t="s">
        <v>25</v>
      </c>
      <c r="F1250" t="s">
        <v>31</v>
      </c>
      <c r="G1250" t="s">
        <v>715</v>
      </c>
      <c r="H1250" t="s">
        <v>106</v>
      </c>
      <c r="I1250" t="s">
        <v>106</v>
      </c>
      <c r="J1250" t="s">
        <v>106</v>
      </c>
      <c r="K1250" t="s">
        <v>29</v>
      </c>
      <c r="L1250">
        <v>11</v>
      </c>
      <c r="N1250" s="5">
        <v>6.5000000000000002E-2</v>
      </c>
      <c r="O1250" t="s">
        <v>30</v>
      </c>
      <c r="P1250" s="5">
        <v>0.15</v>
      </c>
      <c r="Q1250" s="6">
        <v>50228.169220000003</v>
      </c>
      <c r="R1250" s="7">
        <v>0</v>
      </c>
      <c r="S1250" s="7">
        <v>1.0785492225409715E-4</v>
      </c>
      <c r="T1250" s="6">
        <v>0</v>
      </c>
      <c r="U1250" s="6">
        <v>5.4173552861887355</v>
      </c>
    </row>
    <row r="1251" spans="1:21" x14ac:dyDescent="0.3">
      <c r="A1251" t="s">
        <v>21</v>
      </c>
      <c r="B1251" t="s">
        <v>648</v>
      </c>
      <c r="C1251" t="s">
        <v>80</v>
      </c>
      <c r="D1251" t="s">
        <v>81</v>
      </c>
      <c r="E1251" t="s">
        <v>25</v>
      </c>
      <c r="F1251" t="s">
        <v>31</v>
      </c>
      <c r="G1251" t="s">
        <v>716</v>
      </c>
      <c r="H1251" t="s">
        <v>108</v>
      </c>
      <c r="I1251" t="s">
        <v>108</v>
      </c>
      <c r="J1251" t="s">
        <v>108</v>
      </c>
      <c r="K1251" t="s">
        <v>29</v>
      </c>
      <c r="L1251">
        <v>2</v>
      </c>
      <c r="M1251" t="s">
        <v>109</v>
      </c>
      <c r="N1251" s="5">
        <v>0</v>
      </c>
      <c r="O1251" t="s">
        <v>30</v>
      </c>
      <c r="P1251" s="5">
        <v>0.05</v>
      </c>
      <c r="Q1251" s="6">
        <v>0</v>
      </c>
      <c r="R1251" s="7">
        <v>0</v>
      </c>
      <c r="S1251" s="7">
        <v>8.9048709555079723E-4</v>
      </c>
      <c r="T1251" s="6">
        <v>0</v>
      </c>
      <c r="U1251" s="6">
        <v>0</v>
      </c>
    </row>
    <row r="1252" spans="1:21" x14ac:dyDescent="0.3">
      <c r="A1252" t="s">
        <v>21</v>
      </c>
      <c r="B1252" t="s">
        <v>648</v>
      </c>
      <c r="C1252" t="s">
        <v>80</v>
      </c>
      <c r="D1252" t="s">
        <v>81</v>
      </c>
      <c r="E1252" t="s">
        <v>25</v>
      </c>
      <c r="F1252" t="s">
        <v>31</v>
      </c>
      <c r="G1252" t="s">
        <v>717</v>
      </c>
      <c r="H1252" t="s">
        <v>111</v>
      </c>
      <c r="I1252" t="s">
        <v>111</v>
      </c>
      <c r="J1252" t="s">
        <v>111</v>
      </c>
      <c r="K1252" t="s">
        <v>29</v>
      </c>
      <c r="L1252">
        <v>20</v>
      </c>
      <c r="N1252" s="5">
        <v>2.2499999999999998E-3</v>
      </c>
      <c r="O1252" t="s">
        <v>30</v>
      </c>
      <c r="P1252" s="5">
        <v>0.146537695</v>
      </c>
      <c r="Q1252" s="6">
        <v>1681.974694</v>
      </c>
      <c r="R1252" s="7">
        <v>0</v>
      </c>
      <c r="S1252" s="7">
        <v>8.9048709555079723E-4</v>
      </c>
      <c r="T1252" s="6">
        <v>0</v>
      </c>
      <c r="U1252" s="6">
        <v>1.4977767600500009</v>
      </c>
    </row>
    <row r="1253" spans="1:21" x14ac:dyDescent="0.3">
      <c r="A1253" t="s">
        <v>21</v>
      </c>
      <c r="B1253" t="s">
        <v>648</v>
      </c>
      <c r="C1253" t="s">
        <v>80</v>
      </c>
      <c r="D1253" t="s">
        <v>81</v>
      </c>
      <c r="E1253" t="s">
        <v>25</v>
      </c>
      <c r="F1253" t="s">
        <v>31</v>
      </c>
      <c r="G1253" t="s">
        <v>718</v>
      </c>
      <c r="H1253" t="s">
        <v>113</v>
      </c>
      <c r="I1253" t="s">
        <v>113</v>
      </c>
      <c r="J1253" t="s">
        <v>113</v>
      </c>
      <c r="K1253" t="s">
        <v>29</v>
      </c>
      <c r="L1253">
        <v>20</v>
      </c>
      <c r="N1253" s="5">
        <v>0.08</v>
      </c>
      <c r="O1253" t="s">
        <v>30</v>
      </c>
      <c r="P1253" s="5">
        <v>5.8473739999999998E-3</v>
      </c>
      <c r="Q1253" s="6">
        <v>1864.813114</v>
      </c>
      <c r="R1253" s="7">
        <v>0</v>
      </c>
      <c r="S1253" s="7">
        <v>6.1520590679720044E-4</v>
      </c>
      <c r="T1253" s="6">
        <v>0</v>
      </c>
      <c r="U1253" s="6">
        <v>1.1472440428056812</v>
      </c>
    </row>
    <row r="1254" spans="1:21" x14ac:dyDescent="0.3">
      <c r="A1254" t="s">
        <v>21</v>
      </c>
      <c r="B1254" t="s">
        <v>648</v>
      </c>
      <c r="C1254" t="s">
        <v>80</v>
      </c>
      <c r="D1254" t="s">
        <v>81</v>
      </c>
      <c r="E1254" t="s">
        <v>25</v>
      </c>
      <c r="F1254" t="s">
        <v>31</v>
      </c>
      <c r="G1254" t="s">
        <v>719</v>
      </c>
      <c r="H1254" t="s">
        <v>115</v>
      </c>
      <c r="I1254" t="s">
        <v>905</v>
      </c>
      <c r="J1254" t="s">
        <v>115</v>
      </c>
      <c r="K1254" t="s">
        <v>29</v>
      </c>
      <c r="L1254">
        <v>20</v>
      </c>
      <c r="N1254" s="5">
        <v>0.19</v>
      </c>
      <c r="O1254" t="s">
        <v>30</v>
      </c>
      <c r="P1254" s="5">
        <v>2.5043493999999999E-2</v>
      </c>
      <c r="Q1254" s="6">
        <v>19115.370729999999</v>
      </c>
      <c r="R1254" s="7">
        <v>0</v>
      </c>
      <c r="S1254" s="7">
        <v>1.2803658725243116E-3</v>
      </c>
      <c r="T1254" s="6">
        <v>0</v>
      </c>
      <c r="U1254" s="6">
        <v>24.474668323342136</v>
      </c>
    </row>
    <row r="1255" spans="1:21" x14ac:dyDescent="0.3">
      <c r="A1255" t="s">
        <v>21</v>
      </c>
      <c r="B1255" t="s">
        <v>648</v>
      </c>
      <c r="C1255" t="s">
        <v>80</v>
      </c>
      <c r="D1255" t="s">
        <v>81</v>
      </c>
      <c r="E1255" t="s">
        <v>25</v>
      </c>
      <c r="F1255" t="s">
        <v>31</v>
      </c>
      <c r="G1255" t="s">
        <v>720</v>
      </c>
      <c r="H1255" t="s">
        <v>117</v>
      </c>
      <c r="I1255" t="s">
        <v>906</v>
      </c>
      <c r="J1255" t="s">
        <v>117</v>
      </c>
      <c r="K1255" t="s">
        <v>29</v>
      </c>
      <c r="L1255">
        <v>20</v>
      </c>
      <c r="N1255" s="5">
        <v>0.14249999999999999</v>
      </c>
      <c r="O1255" t="s">
        <v>30</v>
      </c>
      <c r="P1255" s="5">
        <v>1.2871038E-2</v>
      </c>
      <c r="Q1255" s="6">
        <v>7325.0432460000002</v>
      </c>
      <c r="R1255" s="7">
        <v>0</v>
      </c>
      <c r="S1255" s="7">
        <v>1.235932246704257E-3</v>
      </c>
      <c r="T1255" s="6">
        <v>0</v>
      </c>
      <c r="U1255" s="6">
        <v>9.0532571562346238</v>
      </c>
    </row>
    <row r="1256" spans="1:21" x14ac:dyDescent="0.3">
      <c r="A1256" t="s">
        <v>21</v>
      </c>
      <c r="B1256" t="s">
        <v>648</v>
      </c>
      <c r="C1256" t="s">
        <v>80</v>
      </c>
      <c r="D1256" t="s">
        <v>81</v>
      </c>
      <c r="E1256" t="s">
        <v>25</v>
      </c>
      <c r="F1256" t="s">
        <v>31</v>
      </c>
      <c r="G1256" t="s">
        <v>721</v>
      </c>
      <c r="H1256" t="s">
        <v>119</v>
      </c>
      <c r="I1256" t="s">
        <v>907</v>
      </c>
      <c r="J1256" t="s">
        <v>119</v>
      </c>
      <c r="K1256" t="s">
        <v>29</v>
      </c>
      <c r="L1256">
        <v>20</v>
      </c>
      <c r="N1256" s="5">
        <v>0.54</v>
      </c>
      <c r="O1256" t="s">
        <v>30</v>
      </c>
      <c r="P1256" s="5">
        <v>0.125</v>
      </c>
      <c r="Q1256" s="6">
        <v>344229.54369999998</v>
      </c>
      <c r="R1256" s="7">
        <v>0</v>
      </c>
      <c r="S1256" s="7">
        <v>8.9048709555079723E-4</v>
      </c>
      <c r="T1256" s="6">
        <v>0</v>
      </c>
      <c r="U1256" s="6">
        <v>306.53196657218922</v>
      </c>
    </row>
    <row r="1257" spans="1:21" x14ac:dyDescent="0.3">
      <c r="A1257" t="s">
        <v>21</v>
      </c>
      <c r="B1257" t="s">
        <v>648</v>
      </c>
      <c r="C1257" t="s">
        <v>80</v>
      </c>
      <c r="D1257" t="s">
        <v>81</v>
      </c>
      <c r="E1257" t="s">
        <v>25</v>
      </c>
      <c r="F1257" t="s">
        <v>31</v>
      </c>
      <c r="G1257" t="s">
        <v>722</v>
      </c>
      <c r="H1257" t="s">
        <v>121</v>
      </c>
      <c r="I1257" t="s">
        <v>121</v>
      </c>
      <c r="J1257" t="s">
        <v>121</v>
      </c>
      <c r="K1257" t="s">
        <v>29</v>
      </c>
      <c r="L1257">
        <v>11</v>
      </c>
      <c r="N1257" s="5">
        <v>0.65</v>
      </c>
      <c r="O1257" t="s">
        <v>30</v>
      </c>
      <c r="P1257" s="5">
        <v>0.12</v>
      </c>
      <c r="Q1257" s="6">
        <v>370926.45659999998</v>
      </c>
      <c r="R1257" s="7">
        <v>0</v>
      </c>
      <c r="S1257" s="7">
        <v>8.9048709555079723E-4</v>
      </c>
      <c r="T1257" s="6">
        <v>0</v>
      </c>
      <c r="U1257" s="6">
        <v>330.30522300068282</v>
      </c>
    </row>
    <row r="1258" spans="1:21" x14ac:dyDescent="0.3">
      <c r="A1258" t="s">
        <v>21</v>
      </c>
      <c r="B1258" t="s">
        <v>648</v>
      </c>
      <c r="C1258" t="s">
        <v>80</v>
      </c>
      <c r="D1258" t="s">
        <v>81</v>
      </c>
      <c r="E1258" t="s">
        <v>25</v>
      </c>
      <c r="F1258" t="s">
        <v>31</v>
      </c>
      <c r="G1258" t="s">
        <v>723</v>
      </c>
      <c r="H1258" t="s">
        <v>123</v>
      </c>
      <c r="I1258" t="s">
        <v>123</v>
      </c>
      <c r="J1258" t="s">
        <v>123</v>
      </c>
      <c r="K1258" t="s">
        <v>29</v>
      </c>
      <c r="L1258">
        <v>15</v>
      </c>
      <c r="N1258" s="5">
        <v>0</v>
      </c>
      <c r="O1258" t="s">
        <v>30</v>
      </c>
      <c r="P1258" s="5">
        <v>2.0452499999999998E-2</v>
      </c>
      <c r="Q1258" s="6">
        <v>0</v>
      </c>
      <c r="R1258" s="7">
        <v>0</v>
      </c>
      <c r="S1258" s="7">
        <v>8.9048709555079734E-4</v>
      </c>
      <c r="T1258" s="6">
        <v>0</v>
      </c>
      <c r="U1258" s="6">
        <v>0</v>
      </c>
    </row>
    <row r="1259" spans="1:21" x14ac:dyDescent="0.3">
      <c r="A1259" t="s">
        <v>21</v>
      </c>
      <c r="B1259" t="s">
        <v>648</v>
      </c>
      <c r="C1259" t="s">
        <v>80</v>
      </c>
      <c r="D1259" t="s">
        <v>81</v>
      </c>
      <c r="E1259" t="s">
        <v>25</v>
      </c>
      <c r="F1259" t="s">
        <v>31</v>
      </c>
      <c r="G1259" t="s">
        <v>724</v>
      </c>
      <c r="H1259" t="s">
        <v>125</v>
      </c>
      <c r="I1259" t="s">
        <v>908</v>
      </c>
      <c r="J1259" t="s">
        <v>125</v>
      </c>
      <c r="K1259" t="s">
        <v>29</v>
      </c>
      <c r="L1259">
        <v>20</v>
      </c>
      <c r="N1259" s="5">
        <v>3.9038694999999998E-2</v>
      </c>
      <c r="O1259" t="s">
        <v>30</v>
      </c>
      <c r="P1259" s="5">
        <v>3.2330142999999999E-2</v>
      </c>
      <c r="Q1259" s="6">
        <v>5076.7478339999998</v>
      </c>
      <c r="R1259" s="7">
        <v>0</v>
      </c>
      <c r="S1259" s="7">
        <v>1.0209825489258461E-3</v>
      </c>
      <c r="T1259" s="6">
        <v>0</v>
      </c>
      <c r="U1259" s="6">
        <v>5.1832709438110882</v>
      </c>
    </row>
    <row r="1260" spans="1:21" x14ac:dyDescent="0.3">
      <c r="A1260" t="s">
        <v>21</v>
      </c>
      <c r="B1260" t="s">
        <v>648</v>
      </c>
      <c r="C1260" t="s">
        <v>80</v>
      </c>
      <c r="D1260" t="s">
        <v>81</v>
      </c>
      <c r="E1260" t="s">
        <v>25</v>
      </c>
      <c r="F1260" t="s">
        <v>31</v>
      </c>
      <c r="G1260" t="s">
        <v>725</v>
      </c>
      <c r="H1260" t="s">
        <v>127</v>
      </c>
      <c r="I1260" t="s">
        <v>909</v>
      </c>
      <c r="J1260" t="s">
        <v>127</v>
      </c>
      <c r="K1260" t="s">
        <v>29</v>
      </c>
      <c r="L1260">
        <v>20</v>
      </c>
      <c r="N1260" s="5">
        <v>1.6251060000000001E-2</v>
      </c>
      <c r="O1260" t="s">
        <v>30</v>
      </c>
      <c r="P1260" s="5">
        <v>0.48548287800000001</v>
      </c>
      <c r="Q1260" s="6">
        <v>47053.420960000003</v>
      </c>
      <c r="R1260" s="7">
        <v>0</v>
      </c>
      <c r="S1260" s="7">
        <v>9.6953009944386126E-4</v>
      </c>
      <c r="T1260" s="6">
        <v>0</v>
      </c>
      <c r="U1260" s="6">
        <v>45.61970790252267</v>
      </c>
    </row>
    <row r="1261" spans="1:21" x14ac:dyDescent="0.3">
      <c r="A1261" t="s">
        <v>21</v>
      </c>
      <c r="B1261" t="s">
        <v>648</v>
      </c>
      <c r="C1261" t="s">
        <v>80</v>
      </c>
      <c r="D1261" t="s">
        <v>81</v>
      </c>
      <c r="E1261" t="s">
        <v>25</v>
      </c>
      <c r="F1261" t="s">
        <v>31</v>
      </c>
      <c r="G1261" t="s">
        <v>726</v>
      </c>
      <c r="H1261" t="s">
        <v>129</v>
      </c>
      <c r="I1261" t="s">
        <v>910</v>
      </c>
      <c r="J1261" t="s">
        <v>129</v>
      </c>
      <c r="K1261" t="s">
        <v>29</v>
      </c>
      <c r="L1261">
        <v>20</v>
      </c>
      <c r="N1261" s="5">
        <v>6.3605939999999998E-3</v>
      </c>
      <c r="O1261" t="s">
        <v>30</v>
      </c>
      <c r="P1261" s="5">
        <v>0.104853986</v>
      </c>
      <c r="Q1261" s="6">
        <v>2924.1976490000002</v>
      </c>
      <c r="R1261" s="7">
        <v>0</v>
      </c>
      <c r="S1261" s="7">
        <v>1.0176433182141351E-3</v>
      </c>
      <c r="T1261" s="6">
        <v>0</v>
      </c>
      <c r="U1261" s="6">
        <v>2.9757901986423327</v>
      </c>
    </row>
    <row r="1262" spans="1:21" x14ac:dyDescent="0.3">
      <c r="A1262" t="s">
        <v>21</v>
      </c>
      <c r="B1262" t="s">
        <v>648</v>
      </c>
      <c r="C1262" t="s">
        <v>80</v>
      </c>
      <c r="D1262" t="s">
        <v>81</v>
      </c>
      <c r="E1262" t="s">
        <v>25</v>
      </c>
      <c r="F1262" t="s">
        <v>31</v>
      </c>
      <c r="G1262" t="s">
        <v>727</v>
      </c>
      <c r="H1262" t="s">
        <v>131</v>
      </c>
      <c r="I1262" t="s">
        <v>911</v>
      </c>
      <c r="J1262" t="s">
        <v>131</v>
      </c>
      <c r="K1262" t="s">
        <v>29</v>
      </c>
      <c r="L1262">
        <v>20</v>
      </c>
      <c r="N1262" s="5">
        <v>1.5789569E-2</v>
      </c>
      <c r="O1262" t="s">
        <v>30</v>
      </c>
      <c r="P1262" s="5">
        <v>0.195864173</v>
      </c>
      <c r="Q1262" s="6">
        <v>16923.553380000001</v>
      </c>
      <c r="R1262" s="7">
        <v>0</v>
      </c>
      <c r="S1262" s="7">
        <v>9.7059503317277192E-4</v>
      </c>
      <c r="T1262" s="6">
        <v>0</v>
      </c>
      <c r="U1262" s="6">
        <v>16.425916854262276</v>
      </c>
    </row>
    <row r="1263" spans="1:21" x14ac:dyDescent="0.3">
      <c r="A1263" t="s">
        <v>21</v>
      </c>
      <c r="B1263" t="s">
        <v>648</v>
      </c>
      <c r="C1263" t="s">
        <v>80</v>
      </c>
      <c r="D1263" t="s">
        <v>81</v>
      </c>
      <c r="E1263" t="s">
        <v>25</v>
      </c>
      <c r="F1263" t="s">
        <v>31</v>
      </c>
      <c r="G1263" t="s">
        <v>728</v>
      </c>
      <c r="H1263" t="s">
        <v>157</v>
      </c>
      <c r="I1263" t="s">
        <v>912</v>
      </c>
      <c r="J1263" t="s">
        <v>157</v>
      </c>
      <c r="K1263" t="s">
        <v>29</v>
      </c>
      <c r="L1263">
        <v>11</v>
      </c>
      <c r="N1263" s="5">
        <v>0.52</v>
      </c>
      <c r="O1263" t="s">
        <v>30</v>
      </c>
      <c r="P1263" s="5">
        <v>0.09</v>
      </c>
      <c r="Q1263" s="6">
        <v>204864.8554</v>
      </c>
      <c r="R1263" s="7">
        <v>0</v>
      </c>
      <c r="S1263" s="7">
        <v>8.9048709555079723E-4</v>
      </c>
      <c r="T1263" s="6">
        <v>0</v>
      </c>
      <c r="U1263" s="6">
        <v>182.42951006558005</v>
      </c>
    </row>
    <row r="1264" spans="1:21" x14ac:dyDescent="0.3">
      <c r="A1264" t="s">
        <v>21</v>
      </c>
      <c r="B1264" t="s">
        <v>648</v>
      </c>
      <c r="C1264" t="s">
        <v>158</v>
      </c>
      <c r="D1264" t="s">
        <v>159</v>
      </c>
      <c r="E1264" t="s">
        <v>25</v>
      </c>
      <c r="F1264" t="s">
        <v>26</v>
      </c>
      <c r="G1264" t="s">
        <v>729</v>
      </c>
      <c r="H1264" t="s">
        <v>28</v>
      </c>
      <c r="I1264" t="s">
        <v>28</v>
      </c>
      <c r="J1264" t="s">
        <v>28</v>
      </c>
      <c r="K1264" t="s">
        <v>29</v>
      </c>
      <c r="L1264">
        <v>20</v>
      </c>
      <c r="N1264" s="5">
        <v>0</v>
      </c>
      <c r="O1264" t="s">
        <v>30</v>
      </c>
      <c r="P1264" s="5">
        <v>0.3</v>
      </c>
      <c r="Q1264" s="6">
        <v>0</v>
      </c>
      <c r="R1264" s="7">
        <v>9.5592450274500484E-4</v>
      </c>
      <c r="S1264" s="7">
        <v>0</v>
      </c>
      <c r="T1264" s="6">
        <v>0</v>
      </c>
      <c r="U1264" s="6">
        <v>0</v>
      </c>
    </row>
    <row r="1265" spans="1:21" x14ac:dyDescent="0.3">
      <c r="A1265" t="s">
        <v>21</v>
      </c>
      <c r="B1265" t="s">
        <v>648</v>
      </c>
      <c r="C1265" t="s">
        <v>158</v>
      </c>
      <c r="D1265" t="s">
        <v>159</v>
      </c>
      <c r="E1265" t="s">
        <v>25</v>
      </c>
      <c r="F1265" t="s">
        <v>26</v>
      </c>
      <c r="G1265" t="s">
        <v>730</v>
      </c>
      <c r="H1265" t="s">
        <v>162</v>
      </c>
      <c r="I1265" t="s">
        <v>162</v>
      </c>
      <c r="J1265" t="s">
        <v>162</v>
      </c>
      <c r="K1265" t="s">
        <v>29</v>
      </c>
      <c r="L1265">
        <v>15</v>
      </c>
      <c r="N1265" s="5">
        <v>9.4999999999999998E-3</v>
      </c>
      <c r="O1265" t="s">
        <v>30</v>
      </c>
      <c r="P1265" s="5">
        <v>0.06</v>
      </c>
      <c r="Q1265" s="6">
        <v>0</v>
      </c>
      <c r="R1265" s="7">
        <v>3.4388204221613705E-4</v>
      </c>
      <c r="S1265" s="7">
        <v>0</v>
      </c>
      <c r="T1265" s="6">
        <v>0</v>
      </c>
      <c r="U1265" s="6">
        <v>0</v>
      </c>
    </row>
    <row r="1266" spans="1:21" x14ac:dyDescent="0.3">
      <c r="A1266" t="s">
        <v>21</v>
      </c>
      <c r="B1266" t="s">
        <v>648</v>
      </c>
      <c r="C1266" t="s">
        <v>158</v>
      </c>
      <c r="D1266" t="s">
        <v>159</v>
      </c>
      <c r="E1266" t="s">
        <v>25</v>
      </c>
      <c r="F1266" t="s">
        <v>26</v>
      </c>
      <c r="G1266" t="s">
        <v>731</v>
      </c>
      <c r="H1266" t="s">
        <v>164</v>
      </c>
      <c r="I1266" t="s">
        <v>164</v>
      </c>
      <c r="J1266" t="s">
        <v>164</v>
      </c>
      <c r="K1266" t="s">
        <v>29</v>
      </c>
      <c r="L1266">
        <v>10</v>
      </c>
      <c r="N1266" s="5">
        <v>0.3</v>
      </c>
      <c r="O1266" t="s">
        <v>30</v>
      </c>
      <c r="P1266" s="5">
        <v>2.4565356999999999E-2</v>
      </c>
      <c r="Q1266" s="6">
        <v>0</v>
      </c>
      <c r="R1266" s="7">
        <v>1.5041279839351773E-3</v>
      </c>
      <c r="S1266" s="7">
        <v>-6.8840361200273037E-4</v>
      </c>
      <c r="T1266" s="6">
        <v>0</v>
      </c>
      <c r="U1266" s="6">
        <v>0</v>
      </c>
    </row>
    <row r="1267" spans="1:21" x14ac:dyDescent="0.3">
      <c r="A1267" t="s">
        <v>21</v>
      </c>
      <c r="B1267" t="s">
        <v>648</v>
      </c>
      <c r="C1267" t="s">
        <v>158</v>
      </c>
      <c r="D1267" t="s">
        <v>159</v>
      </c>
      <c r="E1267" t="s">
        <v>25</v>
      </c>
      <c r="F1267" t="s">
        <v>26</v>
      </c>
      <c r="G1267" t="s">
        <v>732</v>
      </c>
      <c r="H1267" t="s">
        <v>86</v>
      </c>
      <c r="I1267" t="s">
        <v>86</v>
      </c>
      <c r="J1267" t="s">
        <v>86</v>
      </c>
      <c r="K1267" t="s">
        <v>29</v>
      </c>
      <c r="L1267">
        <v>20</v>
      </c>
      <c r="N1267" s="5">
        <v>0</v>
      </c>
      <c r="O1267" t="s">
        <v>30</v>
      </c>
      <c r="P1267" s="5">
        <v>1.3197751000000001E-2</v>
      </c>
      <c r="Q1267" s="6">
        <v>0</v>
      </c>
      <c r="R1267" s="7">
        <v>3.1687758652422065E-4</v>
      </c>
      <c r="S1267" s="7">
        <v>0</v>
      </c>
      <c r="T1267" s="6">
        <v>0</v>
      </c>
      <c r="U1267" s="6">
        <v>0</v>
      </c>
    </row>
    <row r="1268" spans="1:21" x14ac:dyDescent="0.3">
      <c r="A1268" t="s">
        <v>21</v>
      </c>
      <c r="B1268" t="s">
        <v>648</v>
      </c>
      <c r="C1268" t="s">
        <v>158</v>
      </c>
      <c r="D1268" t="s">
        <v>159</v>
      </c>
      <c r="E1268" t="s">
        <v>25</v>
      </c>
      <c r="F1268" t="s">
        <v>26</v>
      </c>
      <c r="G1268" t="s">
        <v>733</v>
      </c>
      <c r="H1268" t="s">
        <v>88</v>
      </c>
      <c r="I1268" t="s">
        <v>900</v>
      </c>
      <c r="J1268" t="s">
        <v>88</v>
      </c>
      <c r="K1268" t="s">
        <v>29</v>
      </c>
      <c r="L1268">
        <v>20</v>
      </c>
      <c r="N1268" s="5">
        <v>0.72</v>
      </c>
      <c r="O1268" t="s">
        <v>30</v>
      </c>
      <c r="P1268" s="5">
        <v>0.14324246600000001</v>
      </c>
      <c r="Q1268" s="6">
        <v>4809.7217119999996</v>
      </c>
      <c r="R1268" s="7">
        <v>4.6997706804856874E-4</v>
      </c>
      <c r="S1268" s="7">
        <v>0</v>
      </c>
      <c r="T1268" s="6">
        <v>2.2604589083353024</v>
      </c>
      <c r="U1268" s="6">
        <v>0</v>
      </c>
    </row>
    <row r="1269" spans="1:21" x14ac:dyDescent="0.3">
      <c r="A1269" t="s">
        <v>21</v>
      </c>
      <c r="B1269" t="s">
        <v>648</v>
      </c>
      <c r="C1269" t="s">
        <v>158</v>
      </c>
      <c r="D1269" t="s">
        <v>159</v>
      </c>
      <c r="E1269" t="s">
        <v>25</v>
      </c>
      <c r="F1269" t="s">
        <v>26</v>
      </c>
      <c r="G1269" t="s">
        <v>734</v>
      </c>
      <c r="H1269" t="s">
        <v>90</v>
      </c>
      <c r="I1269" t="s">
        <v>901</v>
      </c>
      <c r="J1269" t="s">
        <v>90</v>
      </c>
      <c r="K1269" t="s">
        <v>29</v>
      </c>
      <c r="L1269">
        <v>20</v>
      </c>
      <c r="N1269" s="5">
        <v>0</v>
      </c>
      <c r="O1269" t="s">
        <v>30</v>
      </c>
      <c r="P1269" s="5">
        <v>0.33355068900000001</v>
      </c>
      <c r="Q1269" s="6">
        <v>0</v>
      </c>
      <c r="R1269" s="7">
        <v>5.9368043565273434E-4</v>
      </c>
      <c r="S1269" s="7">
        <v>0</v>
      </c>
      <c r="T1269" s="6">
        <v>0</v>
      </c>
      <c r="U1269" s="6">
        <v>0</v>
      </c>
    </row>
    <row r="1270" spans="1:21" x14ac:dyDescent="0.3">
      <c r="A1270" t="s">
        <v>21</v>
      </c>
      <c r="B1270" t="s">
        <v>648</v>
      </c>
      <c r="C1270" t="s">
        <v>158</v>
      </c>
      <c r="D1270" t="s">
        <v>159</v>
      </c>
      <c r="E1270" t="s">
        <v>25</v>
      </c>
      <c r="F1270" t="s">
        <v>26</v>
      </c>
      <c r="G1270" t="s">
        <v>735</v>
      </c>
      <c r="H1270" t="s">
        <v>92</v>
      </c>
      <c r="I1270" t="s">
        <v>902</v>
      </c>
      <c r="J1270" t="s">
        <v>92</v>
      </c>
      <c r="K1270" t="s">
        <v>29</v>
      </c>
      <c r="L1270">
        <v>20</v>
      </c>
      <c r="N1270" s="5">
        <v>0</v>
      </c>
      <c r="O1270" t="s">
        <v>30</v>
      </c>
      <c r="P1270" s="5">
        <v>0.16358114100000001</v>
      </c>
      <c r="Q1270" s="6">
        <v>0</v>
      </c>
      <c r="R1270" s="7">
        <v>5.052676683902494E-4</v>
      </c>
      <c r="S1270" s="7">
        <v>0</v>
      </c>
      <c r="T1270" s="6">
        <v>0</v>
      </c>
      <c r="U1270" s="6">
        <v>0</v>
      </c>
    </row>
    <row r="1271" spans="1:21" x14ac:dyDescent="0.3">
      <c r="A1271" t="s">
        <v>21</v>
      </c>
      <c r="B1271" t="s">
        <v>648</v>
      </c>
      <c r="C1271" t="s">
        <v>158</v>
      </c>
      <c r="D1271" t="s">
        <v>159</v>
      </c>
      <c r="E1271" t="s">
        <v>25</v>
      </c>
      <c r="F1271" t="s">
        <v>26</v>
      </c>
      <c r="G1271" t="s">
        <v>736</v>
      </c>
      <c r="H1271" t="s">
        <v>94</v>
      </c>
      <c r="I1271" t="s">
        <v>903</v>
      </c>
      <c r="J1271" t="s">
        <v>94</v>
      </c>
      <c r="K1271" t="s">
        <v>29</v>
      </c>
      <c r="L1271">
        <v>20</v>
      </c>
      <c r="N1271" s="5">
        <v>0</v>
      </c>
      <c r="O1271" t="s">
        <v>30</v>
      </c>
      <c r="P1271" s="5">
        <v>0.193045515</v>
      </c>
      <c r="Q1271" s="6">
        <v>0</v>
      </c>
      <c r="R1271" s="7">
        <v>3.9155134191055306E-4</v>
      </c>
      <c r="S1271" s="7">
        <v>0</v>
      </c>
      <c r="T1271" s="6">
        <v>0</v>
      </c>
      <c r="U1271" s="6">
        <v>0</v>
      </c>
    </row>
    <row r="1272" spans="1:21" x14ac:dyDescent="0.3">
      <c r="A1272" t="s">
        <v>21</v>
      </c>
      <c r="B1272" t="s">
        <v>648</v>
      </c>
      <c r="C1272" t="s">
        <v>158</v>
      </c>
      <c r="D1272" t="s">
        <v>159</v>
      </c>
      <c r="E1272" t="s">
        <v>25</v>
      </c>
      <c r="F1272" t="s">
        <v>26</v>
      </c>
      <c r="G1272" t="s">
        <v>737</v>
      </c>
      <c r="H1272" t="s">
        <v>96</v>
      </c>
      <c r="I1272" t="s">
        <v>904</v>
      </c>
      <c r="J1272" t="s">
        <v>96</v>
      </c>
      <c r="K1272" t="s">
        <v>29</v>
      </c>
      <c r="L1272">
        <v>11</v>
      </c>
      <c r="N1272" s="5">
        <v>0.9</v>
      </c>
      <c r="O1272" t="s">
        <v>30</v>
      </c>
      <c r="P1272" s="5">
        <v>0.04</v>
      </c>
      <c r="Q1272" s="6">
        <v>0</v>
      </c>
      <c r="R1272" s="7">
        <v>0</v>
      </c>
      <c r="S1272" s="7">
        <v>0</v>
      </c>
      <c r="T1272" s="6">
        <v>0</v>
      </c>
      <c r="U1272" s="6">
        <v>0</v>
      </c>
    </row>
    <row r="1273" spans="1:21" x14ac:dyDescent="0.3">
      <c r="A1273" t="s">
        <v>21</v>
      </c>
      <c r="B1273" t="s">
        <v>648</v>
      </c>
      <c r="C1273" t="s">
        <v>158</v>
      </c>
      <c r="D1273" t="s">
        <v>159</v>
      </c>
      <c r="E1273" t="s">
        <v>25</v>
      </c>
      <c r="F1273" t="s">
        <v>26</v>
      </c>
      <c r="G1273" t="s">
        <v>738</v>
      </c>
      <c r="H1273" t="s">
        <v>100</v>
      </c>
      <c r="I1273" t="s">
        <v>100</v>
      </c>
      <c r="J1273" t="s">
        <v>100</v>
      </c>
      <c r="K1273" t="s">
        <v>29</v>
      </c>
      <c r="L1273">
        <v>20</v>
      </c>
      <c r="N1273" s="5">
        <v>9.4999999999999998E-3</v>
      </c>
      <c r="O1273" t="s">
        <v>30</v>
      </c>
      <c r="P1273" s="5">
        <v>0.1</v>
      </c>
      <c r="Q1273" s="6">
        <v>0</v>
      </c>
      <c r="R1273" s="7">
        <v>8.9287944615525669E-4</v>
      </c>
      <c r="S1273" s="7">
        <v>0</v>
      </c>
      <c r="T1273" s="6">
        <v>0</v>
      </c>
      <c r="U1273" s="6">
        <v>0</v>
      </c>
    </row>
    <row r="1274" spans="1:21" x14ac:dyDescent="0.3">
      <c r="A1274" t="s">
        <v>21</v>
      </c>
      <c r="B1274" t="s">
        <v>648</v>
      </c>
      <c r="C1274" t="s">
        <v>158</v>
      </c>
      <c r="D1274" t="s">
        <v>159</v>
      </c>
      <c r="E1274" t="s">
        <v>25</v>
      </c>
      <c r="F1274" t="s">
        <v>26</v>
      </c>
      <c r="G1274" t="s">
        <v>739</v>
      </c>
      <c r="H1274" t="s">
        <v>102</v>
      </c>
      <c r="I1274" t="s">
        <v>102</v>
      </c>
      <c r="J1274" t="s">
        <v>102</v>
      </c>
      <c r="K1274" t="s">
        <v>29</v>
      </c>
      <c r="L1274">
        <v>11</v>
      </c>
      <c r="N1274" s="5">
        <v>0.02</v>
      </c>
      <c r="O1274" t="s">
        <v>30</v>
      </c>
      <c r="P1274" s="5">
        <v>1.72E-2</v>
      </c>
      <c r="Q1274" s="6">
        <v>0</v>
      </c>
      <c r="R1274" s="7">
        <v>0</v>
      </c>
      <c r="S1274" s="7">
        <v>0</v>
      </c>
      <c r="T1274" s="6">
        <v>0</v>
      </c>
      <c r="U1274" s="6">
        <v>0</v>
      </c>
    </row>
    <row r="1275" spans="1:21" x14ac:dyDescent="0.3">
      <c r="A1275" t="s">
        <v>21</v>
      </c>
      <c r="B1275" t="s">
        <v>648</v>
      </c>
      <c r="C1275" t="s">
        <v>158</v>
      </c>
      <c r="D1275" t="s">
        <v>159</v>
      </c>
      <c r="E1275" t="s">
        <v>25</v>
      </c>
      <c r="F1275" t="s">
        <v>26</v>
      </c>
      <c r="G1275" t="s">
        <v>740</v>
      </c>
      <c r="H1275" t="s">
        <v>104</v>
      </c>
      <c r="I1275" t="s">
        <v>104</v>
      </c>
      <c r="J1275" t="s">
        <v>104</v>
      </c>
      <c r="K1275" t="s">
        <v>29</v>
      </c>
      <c r="L1275">
        <v>15</v>
      </c>
      <c r="N1275" s="5">
        <v>0.40500000000000003</v>
      </c>
      <c r="O1275" t="s">
        <v>30</v>
      </c>
      <c r="P1275" s="5">
        <v>1.2071811E-2</v>
      </c>
      <c r="Q1275" s="6">
        <v>0</v>
      </c>
      <c r="R1275" s="7">
        <v>2.7363827229733034E-4</v>
      </c>
      <c r="S1275" s="7">
        <v>0</v>
      </c>
      <c r="T1275" s="6">
        <v>0</v>
      </c>
      <c r="U1275" s="6">
        <v>0</v>
      </c>
    </row>
    <row r="1276" spans="1:21" x14ac:dyDescent="0.3">
      <c r="A1276" t="s">
        <v>21</v>
      </c>
      <c r="B1276" t="s">
        <v>648</v>
      </c>
      <c r="C1276" t="s">
        <v>158</v>
      </c>
      <c r="D1276" t="s">
        <v>159</v>
      </c>
      <c r="E1276" t="s">
        <v>25</v>
      </c>
      <c r="F1276" t="s">
        <v>26</v>
      </c>
      <c r="G1276" t="s">
        <v>741</v>
      </c>
      <c r="H1276" t="s">
        <v>106</v>
      </c>
      <c r="I1276" t="s">
        <v>106</v>
      </c>
      <c r="J1276" t="s">
        <v>106</v>
      </c>
      <c r="K1276" t="s">
        <v>29</v>
      </c>
      <c r="L1276">
        <v>11</v>
      </c>
      <c r="N1276" s="5">
        <v>6.5000000000000002E-2</v>
      </c>
      <c r="O1276" t="s">
        <v>30</v>
      </c>
      <c r="P1276" s="5">
        <v>7.1199999999999999E-2</v>
      </c>
      <c r="Q1276" s="6">
        <v>0</v>
      </c>
      <c r="R1276" s="7">
        <v>6.6495286654700083E-4</v>
      </c>
      <c r="S1276" s="7">
        <v>0</v>
      </c>
      <c r="T1276" s="6">
        <v>0</v>
      </c>
      <c r="U1276" s="6">
        <v>0</v>
      </c>
    </row>
    <row r="1277" spans="1:21" x14ac:dyDescent="0.3">
      <c r="A1277" t="s">
        <v>21</v>
      </c>
      <c r="B1277" t="s">
        <v>648</v>
      </c>
      <c r="C1277" t="s">
        <v>158</v>
      </c>
      <c r="D1277" t="s">
        <v>159</v>
      </c>
      <c r="E1277" t="s">
        <v>25</v>
      </c>
      <c r="F1277" t="s">
        <v>26</v>
      </c>
      <c r="G1277" t="s">
        <v>742</v>
      </c>
      <c r="H1277" t="s">
        <v>111</v>
      </c>
      <c r="I1277" t="s">
        <v>111</v>
      </c>
      <c r="J1277" t="s">
        <v>111</v>
      </c>
      <c r="K1277" t="s">
        <v>29</v>
      </c>
      <c r="L1277">
        <v>20</v>
      </c>
      <c r="N1277" s="5">
        <v>2.7E-2</v>
      </c>
      <c r="O1277" t="s">
        <v>30</v>
      </c>
      <c r="P1277" s="5">
        <v>0.146537695</v>
      </c>
      <c r="Q1277" s="6">
        <v>185.2467029</v>
      </c>
      <c r="R1277" s="7">
        <v>6.1734118931197298E-4</v>
      </c>
      <c r="S1277" s="7">
        <v>0</v>
      </c>
      <c r="T1277" s="6">
        <v>0.11436041988440772</v>
      </c>
      <c r="U1277" s="6">
        <v>0</v>
      </c>
    </row>
    <row r="1278" spans="1:21" x14ac:dyDescent="0.3">
      <c r="A1278" t="s">
        <v>21</v>
      </c>
      <c r="B1278" t="s">
        <v>648</v>
      </c>
      <c r="C1278" t="s">
        <v>158</v>
      </c>
      <c r="D1278" t="s">
        <v>159</v>
      </c>
      <c r="E1278" t="s">
        <v>25</v>
      </c>
      <c r="F1278" t="s">
        <v>26</v>
      </c>
      <c r="G1278" t="s">
        <v>743</v>
      </c>
      <c r="H1278" t="s">
        <v>115</v>
      </c>
      <c r="I1278" t="s">
        <v>905</v>
      </c>
      <c r="J1278" t="s">
        <v>115</v>
      </c>
      <c r="K1278" t="s">
        <v>29</v>
      </c>
      <c r="L1278">
        <v>20</v>
      </c>
      <c r="N1278" s="5">
        <v>0.19</v>
      </c>
      <c r="O1278" t="s">
        <v>30</v>
      </c>
      <c r="P1278" s="5">
        <v>4.0784987000000002E-2</v>
      </c>
      <c r="Q1278" s="6">
        <v>0</v>
      </c>
      <c r="R1278" s="7">
        <v>0</v>
      </c>
      <c r="S1278" s="7">
        <v>0</v>
      </c>
      <c r="T1278" s="6">
        <v>0</v>
      </c>
      <c r="U1278" s="6">
        <v>0</v>
      </c>
    </row>
    <row r="1279" spans="1:21" x14ac:dyDescent="0.3">
      <c r="A1279" t="s">
        <v>21</v>
      </c>
      <c r="B1279" t="s">
        <v>648</v>
      </c>
      <c r="C1279" t="s">
        <v>158</v>
      </c>
      <c r="D1279" t="s">
        <v>159</v>
      </c>
      <c r="E1279" t="s">
        <v>25</v>
      </c>
      <c r="F1279" t="s">
        <v>26</v>
      </c>
      <c r="G1279" t="s">
        <v>744</v>
      </c>
      <c r="H1279" t="s">
        <v>117</v>
      </c>
      <c r="I1279" t="s">
        <v>906</v>
      </c>
      <c r="J1279" t="s">
        <v>117</v>
      </c>
      <c r="K1279" t="s">
        <v>29</v>
      </c>
      <c r="L1279">
        <v>20</v>
      </c>
      <c r="N1279" s="5">
        <v>0.14249999999999999</v>
      </c>
      <c r="O1279" t="s">
        <v>30</v>
      </c>
      <c r="P1279" s="5">
        <v>1.6434935000000001E-2</v>
      </c>
      <c r="Q1279" s="6">
        <v>0</v>
      </c>
      <c r="R1279" s="7">
        <v>2.7067690715493594E-4</v>
      </c>
      <c r="S1279" s="7">
        <v>0</v>
      </c>
      <c r="T1279" s="6">
        <v>0</v>
      </c>
      <c r="U1279" s="6">
        <v>0</v>
      </c>
    </row>
    <row r="1280" spans="1:21" x14ac:dyDescent="0.3">
      <c r="A1280" t="s">
        <v>21</v>
      </c>
      <c r="B1280" t="s">
        <v>648</v>
      </c>
      <c r="C1280" t="s">
        <v>158</v>
      </c>
      <c r="D1280" t="s">
        <v>159</v>
      </c>
      <c r="E1280" t="s">
        <v>25</v>
      </c>
      <c r="F1280" t="s">
        <v>26</v>
      </c>
      <c r="G1280" t="s">
        <v>745</v>
      </c>
      <c r="H1280" t="s">
        <v>119</v>
      </c>
      <c r="I1280" t="s">
        <v>907</v>
      </c>
      <c r="J1280" t="s">
        <v>119</v>
      </c>
      <c r="K1280" t="s">
        <v>29</v>
      </c>
      <c r="L1280">
        <v>20</v>
      </c>
      <c r="N1280" s="5">
        <v>0.54</v>
      </c>
      <c r="O1280" t="s">
        <v>30</v>
      </c>
      <c r="P1280" s="5">
        <v>0.125</v>
      </c>
      <c r="Q1280" s="6">
        <v>1322.736934</v>
      </c>
      <c r="R1280" s="7">
        <v>6.1734118931197298E-4</v>
      </c>
      <c r="S1280" s="7">
        <v>0</v>
      </c>
      <c r="T1280" s="6">
        <v>0.8165799919824327</v>
      </c>
      <c r="U1280" s="6">
        <v>0</v>
      </c>
    </row>
    <row r="1281" spans="1:21" x14ac:dyDescent="0.3">
      <c r="A1281" t="s">
        <v>21</v>
      </c>
      <c r="B1281" t="s">
        <v>648</v>
      </c>
      <c r="C1281" t="s">
        <v>158</v>
      </c>
      <c r="D1281" t="s">
        <v>159</v>
      </c>
      <c r="E1281" t="s">
        <v>25</v>
      </c>
      <c r="F1281" t="s">
        <v>26</v>
      </c>
      <c r="G1281" t="s">
        <v>746</v>
      </c>
      <c r="H1281" t="s">
        <v>123</v>
      </c>
      <c r="I1281" t="s">
        <v>123</v>
      </c>
      <c r="J1281" t="s">
        <v>123</v>
      </c>
      <c r="K1281" t="s">
        <v>29</v>
      </c>
      <c r="L1281">
        <v>15</v>
      </c>
      <c r="N1281" s="5">
        <v>0</v>
      </c>
      <c r="O1281" t="s">
        <v>30</v>
      </c>
      <c r="P1281" s="5">
        <v>0</v>
      </c>
      <c r="Q1281" s="6">
        <v>0</v>
      </c>
      <c r="R1281" s="7">
        <v>0</v>
      </c>
      <c r="S1281" s="7">
        <v>0</v>
      </c>
      <c r="T1281" s="6">
        <v>0</v>
      </c>
      <c r="U1281" s="6">
        <v>0</v>
      </c>
    </row>
    <row r="1282" spans="1:21" x14ac:dyDescent="0.3">
      <c r="A1282" t="s">
        <v>21</v>
      </c>
      <c r="B1282" t="s">
        <v>648</v>
      </c>
      <c r="C1282" t="s">
        <v>158</v>
      </c>
      <c r="D1282" t="s">
        <v>159</v>
      </c>
      <c r="E1282" t="s">
        <v>25</v>
      </c>
      <c r="F1282" t="s">
        <v>26</v>
      </c>
      <c r="G1282" t="s">
        <v>747</v>
      </c>
      <c r="H1282" t="s">
        <v>125</v>
      </c>
      <c r="I1282" t="s">
        <v>908</v>
      </c>
      <c r="J1282" t="s">
        <v>125</v>
      </c>
      <c r="K1282" t="s">
        <v>29</v>
      </c>
      <c r="L1282">
        <v>20</v>
      </c>
      <c r="N1282" s="5">
        <v>0.08</v>
      </c>
      <c r="O1282" t="s">
        <v>30</v>
      </c>
      <c r="P1282" s="5">
        <v>1.1302510999999999E-2</v>
      </c>
      <c r="Q1282" s="6">
        <v>0</v>
      </c>
      <c r="R1282" s="7">
        <v>6.7209676174754022E-4</v>
      </c>
      <c r="S1282" s="7">
        <v>0</v>
      </c>
      <c r="T1282" s="6">
        <v>0</v>
      </c>
      <c r="U1282" s="6">
        <v>0</v>
      </c>
    </row>
    <row r="1283" spans="1:21" x14ac:dyDescent="0.3">
      <c r="A1283" t="s">
        <v>21</v>
      </c>
      <c r="B1283" t="s">
        <v>648</v>
      </c>
      <c r="C1283" t="s">
        <v>158</v>
      </c>
      <c r="D1283" t="s">
        <v>159</v>
      </c>
      <c r="E1283" t="s">
        <v>25</v>
      </c>
      <c r="F1283" t="s">
        <v>26</v>
      </c>
      <c r="G1283" t="s">
        <v>748</v>
      </c>
      <c r="H1283" t="s">
        <v>127</v>
      </c>
      <c r="I1283" t="s">
        <v>909</v>
      </c>
      <c r="J1283" t="s">
        <v>127</v>
      </c>
      <c r="K1283" t="s">
        <v>29</v>
      </c>
      <c r="L1283">
        <v>20</v>
      </c>
      <c r="N1283" s="5">
        <v>0</v>
      </c>
      <c r="O1283" t="s">
        <v>30</v>
      </c>
      <c r="P1283" s="5">
        <v>0.25251716499999999</v>
      </c>
      <c r="Q1283" s="6">
        <v>0</v>
      </c>
      <c r="R1283" s="7">
        <v>4.7762242207949806E-4</v>
      </c>
      <c r="S1283" s="7">
        <v>0</v>
      </c>
      <c r="T1283" s="6">
        <v>0</v>
      </c>
      <c r="U1283" s="6">
        <v>0</v>
      </c>
    </row>
    <row r="1284" spans="1:21" x14ac:dyDescent="0.3">
      <c r="A1284" t="s">
        <v>21</v>
      </c>
      <c r="B1284" t="s">
        <v>648</v>
      </c>
      <c r="C1284" t="s">
        <v>158</v>
      </c>
      <c r="D1284" t="s">
        <v>159</v>
      </c>
      <c r="E1284" t="s">
        <v>25</v>
      </c>
      <c r="F1284" t="s">
        <v>26</v>
      </c>
      <c r="G1284" t="s">
        <v>749</v>
      </c>
      <c r="H1284" t="s">
        <v>129</v>
      </c>
      <c r="I1284" t="s">
        <v>910</v>
      </c>
      <c r="J1284" t="s">
        <v>129</v>
      </c>
      <c r="K1284" t="s">
        <v>29</v>
      </c>
      <c r="L1284">
        <v>20</v>
      </c>
      <c r="N1284" s="5">
        <v>0</v>
      </c>
      <c r="O1284" t="s">
        <v>30</v>
      </c>
      <c r="P1284" s="5">
        <v>3.9876336999999998E-2</v>
      </c>
      <c r="Q1284" s="6">
        <v>0</v>
      </c>
      <c r="R1284" s="7">
        <v>6.621203777278544E-4</v>
      </c>
      <c r="S1284" s="7">
        <v>0</v>
      </c>
      <c r="T1284" s="6">
        <v>0</v>
      </c>
      <c r="U1284" s="6">
        <v>0</v>
      </c>
    </row>
    <row r="1285" spans="1:21" x14ac:dyDescent="0.3">
      <c r="A1285" t="s">
        <v>21</v>
      </c>
      <c r="B1285" t="s">
        <v>648</v>
      </c>
      <c r="C1285" t="s">
        <v>158</v>
      </c>
      <c r="D1285" t="s">
        <v>159</v>
      </c>
      <c r="E1285" t="s">
        <v>25</v>
      </c>
      <c r="F1285" t="s">
        <v>26</v>
      </c>
      <c r="G1285" t="s">
        <v>750</v>
      </c>
      <c r="H1285" t="s">
        <v>131</v>
      </c>
      <c r="I1285" t="s">
        <v>911</v>
      </c>
      <c r="J1285" t="s">
        <v>131</v>
      </c>
      <c r="K1285" t="s">
        <v>29</v>
      </c>
      <c r="L1285">
        <v>20</v>
      </c>
      <c r="N1285" s="5">
        <v>0</v>
      </c>
      <c r="O1285" t="s">
        <v>30</v>
      </c>
      <c r="P1285" s="5">
        <v>7.7345202000000002E-2</v>
      </c>
      <c r="Q1285" s="6">
        <v>0</v>
      </c>
      <c r="R1285" s="7">
        <v>6.5826394525516155E-4</v>
      </c>
      <c r="S1285" s="7">
        <v>0</v>
      </c>
      <c r="T1285" s="6">
        <v>0</v>
      </c>
      <c r="U1285" s="6">
        <v>0</v>
      </c>
    </row>
    <row r="1286" spans="1:21" x14ac:dyDescent="0.3">
      <c r="A1286" t="s">
        <v>21</v>
      </c>
      <c r="B1286" t="s">
        <v>648</v>
      </c>
      <c r="C1286" t="s">
        <v>158</v>
      </c>
      <c r="D1286" t="s">
        <v>159</v>
      </c>
      <c r="E1286" t="s">
        <v>25</v>
      </c>
      <c r="F1286" t="s">
        <v>26</v>
      </c>
      <c r="G1286" t="s">
        <v>751</v>
      </c>
      <c r="H1286" t="s">
        <v>157</v>
      </c>
      <c r="I1286" t="s">
        <v>912</v>
      </c>
      <c r="J1286" t="s">
        <v>157</v>
      </c>
      <c r="K1286" t="s">
        <v>29</v>
      </c>
      <c r="L1286">
        <v>11</v>
      </c>
      <c r="N1286" s="5">
        <v>0.52</v>
      </c>
      <c r="O1286" t="s">
        <v>30</v>
      </c>
      <c r="P1286" s="5">
        <v>0</v>
      </c>
      <c r="Q1286" s="6">
        <v>0</v>
      </c>
      <c r="R1286" s="7">
        <v>0</v>
      </c>
      <c r="S1286" s="7">
        <v>0</v>
      </c>
      <c r="T1286" s="6">
        <v>0</v>
      </c>
      <c r="U1286" s="6">
        <v>0</v>
      </c>
    </row>
    <row r="1287" spans="1:21" x14ac:dyDescent="0.3">
      <c r="A1287" t="s">
        <v>21</v>
      </c>
      <c r="B1287" t="s">
        <v>648</v>
      </c>
      <c r="C1287" t="s">
        <v>158</v>
      </c>
      <c r="D1287" t="s">
        <v>159</v>
      </c>
      <c r="E1287" t="s">
        <v>25</v>
      </c>
      <c r="F1287" t="s">
        <v>31</v>
      </c>
      <c r="G1287" t="s">
        <v>752</v>
      </c>
      <c r="H1287" t="s">
        <v>28</v>
      </c>
      <c r="I1287" t="s">
        <v>28</v>
      </c>
      <c r="J1287" t="s">
        <v>28</v>
      </c>
      <c r="K1287" t="s">
        <v>29</v>
      </c>
      <c r="L1287">
        <v>20</v>
      </c>
      <c r="N1287" s="5">
        <v>0</v>
      </c>
      <c r="O1287" t="s">
        <v>30</v>
      </c>
      <c r="P1287" s="5">
        <v>0.3</v>
      </c>
      <c r="Q1287" s="6">
        <v>0</v>
      </c>
      <c r="R1287" s="7">
        <v>9.5592450274500484E-4</v>
      </c>
      <c r="S1287" s="7">
        <v>0</v>
      </c>
      <c r="T1287" s="6">
        <v>0</v>
      </c>
      <c r="U1287" s="6">
        <v>0</v>
      </c>
    </row>
    <row r="1288" spans="1:21" x14ac:dyDescent="0.3">
      <c r="A1288" t="s">
        <v>21</v>
      </c>
      <c r="B1288" t="s">
        <v>648</v>
      </c>
      <c r="C1288" t="s">
        <v>158</v>
      </c>
      <c r="D1288" t="s">
        <v>159</v>
      </c>
      <c r="E1288" t="s">
        <v>25</v>
      </c>
      <c r="F1288" t="s">
        <v>31</v>
      </c>
      <c r="G1288" t="s">
        <v>753</v>
      </c>
      <c r="H1288" t="s">
        <v>162</v>
      </c>
      <c r="I1288" t="s">
        <v>162</v>
      </c>
      <c r="J1288" t="s">
        <v>162</v>
      </c>
      <c r="K1288" t="s">
        <v>29</v>
      </c>
      <c r="L1288">
        <v>15</v>
      </c>
      <c r="N1288" s="5">
        <v>9.4999999999999998E-3</v>
      </c>
      <c r="O1288" t="s">
        <v>30</v>
      </c>
      <c r="P1288" s="5">
        <v>0.06</v>
      </c>
      <c r="Q1288" s="6">
        <v>1615.7951559999999</v>
      </c>
      <c r="R1288" s="7">
        <v>3.4388204221613705E-4</v>
      </c>
      <c r="S1288" s="7">
        <v>0</v>
      </c>
      <c r="T1288" s="6">
        <v>0.55564293804822174</v>
      </c>
      <c r="U1288" s="6">
        <v>0</v>
      </c>
    </row>
    <row r="1289" spans="1:21" x14ac:dyDescent="0.3">
      <c r="A1289" t="s">
        <v>21</v>
      </c>
      <c r="B1289" t="s">
        <v>648</v>
      </c>
      <c r="C1289" t="s">
        <v>158</v>
      </c>
      <c r="D1289" t="s">
        <v>159</v>
      </c>
      <c r="E1289" t="s">
        <v>25</v>
      </c>
      <c r="F1289" t="s">
        <v>31</v>
      </c>
      <c r="G1289" t="s">
        <v>754</v>
      </c>
      <c r="H1289" t="s">
        <v>164</v>
      </c>
      <c r="I1289" t="s">
        <v>164</v>
      </c>
      <c r="J1289" t="s">
        <v>164</v>
      </c>
      <c r="K1289" t="s">
        <v>29</v>
      </c>
      <c r="L1289">
        <v>10</v>
      </c>
      <c r="N1289" s="5">
        <v>0.3</v>
      </c>
      <c r="O1289" t="s">
        <v>30</v>
      </c>
      <c r="P1289" s="5">
        <v>2.4565356999999999E-2</v>
      </c>
      <c r="Q1289" s="6">
        <v>20057.23602</v>
      </c>
      <c r="R1289" s="7">
        <v>1.5041279839351773E-3</v>
      </c>
      <c r="S1289" s="7">
        <v>-6.8840361200273037E-4</v>
      </c>
      <c r="T1289" s="6">
        <v>30.168649978074619</v>
      </c>
      <c r="U1289" s="6">
        <v>-13.807473722959267</v>
      </c>
    </row>
    <row r="1290" spans="1:21" x14ac:dyDescent="0.3">
      <c r="A1290" t="s">
        <v>21</v>
      </c>
      <c r="B1290" t="s">
        <v>648</v>
      </c>
      <c r="C1290" t="s">
        <v>158</v>
      </c>
      <c r="D1290" t="s">
        <v>159</v>
      </c>
      <c r="E1290" t="s">
        <v>25</v>
      </c>
      <c r="F1290" t="s">
        <v>31</v>
      </c>
      <c r="G1290" t="s">
        <v>755</v>
      </c>
      <c r="H1290" t="s">
        <v>84</v>
      </c>
      <c r="I1290" t="s">
        <v>84</v>
      </c>
      <c r="J1290" t="s">
        <v>84</v>
      </c>
      <c r="K1290" t="s">
        <v>29</v>
      </c>
      <c r="L1290">
        <v>20</v>
      </c>
      <c r="N1290" s="5">
        <v>6.7500000000000004E-2</v>
      </c>
      <c r="O1290" t="s">
        <v>30</v>
      </c>
      <c r="P1290" s="5">
        <v>4.7814608000000001E-2</v>
      </c>
      <c r="Q1290" s="6">
        <v>9143.8312430000005</v>
      </c>
      <c r="R1290" s="7">
        <v>2.9082995607032717E-4</v>
      </c>
      <c r="S1290" s="7">
        <v>0</v>
      </c>
      <c r="T1290" s="6">
        <v>5.6448636544215969</v>
      </c>
      <c r="U1290" s="6">
        <v>0</v>
      </c>
    </row>
    <row r="1291" spans="1:21" x14ac:dyDescent="0.3">
      <c r="A1291" t="s">
        <v>21</v>
      </c>
      <c r="B1291" t="s">
        <v>648</v>
      </c>
      <c r="C1291" t="s">
        <v>158</v>
      </c>
      <c r="D1291" t="s">
        <v>159</v>
      </c>
      <c r="E1291" t="s">
        <v>25</v>
      </c>
      <c r="F1291" t="s">
        <v>31</v>
      </c>
      <c r="G1291" t="s">
        <v>756</v>
      </c>
      <c r="H1291" t="s">
        <v>86</v>
      </c>
      <c r="I1291" t="s">
        <v>86</v>
      </c>
      <c r="J1291" t="s">
        <v>86</v>
      </c>
      <c r="K1291" t="s">
        <v>29</v>
      </c>
      <c r="L1291">
        <v>20</v>
      </c>
      <c r="N1291" s="5">
        <v>0</v>
      </c>
      <c r="O1291" t="s">
        <v>30</v>
      </c>
      <c r="P1291" s="5">
        <v>1.9921133000000001E-2</v>
      </c>
      <c r="Q1291" s="6">
        <v>0</v>
      </c>
      <c r="R1291" s="7">
        <v>3.168775865242206E-4</v>
      </c>
      <c r="S1291" s="7">
        <v>0</v>
      </c>
      <c r="T1291" s="6">
        <v>0</v>
      </c>
      <c r="U1291" s="6">
        <v>0</v>
      </c>
    </row>
    <row r="1292" spans="1:21" x14ac:dyDescent="0.3">
      <c r="A1292" t="s">
        <v>21</v>
      </c>
      <c r="B1292" t="s">
        <v>648</v>
      </c>
      <c r="C1292" t="s">
        <v>158</v>
      </c>
      <c r="D1292" t="s">
        <v>159</v>
      </c>
      <c r="E1292" t="s">
        <v>25</v>
      </c>
      <c r="F1292" t="s">
        <v>31</v>
      </c>
      <c r="G1292" t="s">
        <v>757</v>
      </c>
      <c r="H1292" t="s">
        <v>88</v>
      </c>
      <c r="I1292" t="s">
        <v>900</v>
      </c>
      <c r="J1292" t="s">
        <v>88</v>
      </c>
      <c r="K1292" t="s">
        <v>29</v>
      </c>
      <c r="L1292">
        <v>20</v>
      </c>
      <c r="N1292" s="5">
        <v>0.351348259</v>
      </c>
      <c r="O1292" t="s">
        <v>30</v>
      </c>
      <c r="P1292" s="5">
        <v>0.14324246600000001</v>
      </c>
      <c r="Q1292" s="6">
        <v>200999.6802</v>
      </c>
      <c r="R1292" s="7">
        <v>4.6997706804856874E-4</v>
      </c>
      <c r="S1292" s="7">
        <v>0</v>
      </c>
      <c r="T1292" s="6">
        <v>94.46524037909596</v>
      </c>
      <c r="U1292" s="6">
        <v>0</v>
      </c>
    </row>
    <row r="1293" spans="1:21" x14ac:dyDescent="0.3">
      <c r="A1293" t="s">
        <v>21</v>
      </c>
      <c r="B1293" t="s">
        <v>648</v>
      </c>
      <c r="C1293" t="s">
        <v>158</v>
      </c>
      <c r="D1293" t="s">
        <v>159</v>
      </c>
      <c r="E1293" t="s">
        <v>25</v>
      </c>
      <c r="F1293" t="s">
        <v>31</v>
      </c>
      <c r="G1293" t="s">
        <v>758</v>
      </c>
      <c r="H1293" t="s">
        <v>90</v>
      </c>
      <c r="I1293" t="s">
        <v>901</v>
      </c>
      <c r="J1293" t="s">
        <v>90</v>
      </c>
      <c r="K1293" t="s">
        <v>29</v>
      </c>
      <c r="L1293">
        <v>20</v>
      </c>
      <c r="N1293" s="5">
        <v>0.14625953999999999</v>
      </c>
      <c r="O1293" t="s">
        <v>30</v>
      </c>
      <c r="P1293" s="5">
        <v>0.33355068900000001</v>
      </c>
      <c r="Q1293" s="6">
        <v>217666.89350000001</v>
      </c>
      <c r="R1293" s="7">
        <v>5.9368043565273434E-4</v>
      </c>
      <c r="S1293" s="7">
        <v>0</v>
      </c>
      <c r="T1293" s="6">
        <v>129.22457616025733</v>
      </c>
      <c r="U1293" s="6">
        <v>0</v>
      </c>
    </row>
    <row r="1294" spans="1:21" x14ac:dyDescent="0.3">
      <c r="A1294" t="s">
        <v>21</v>
      </c>
      <c r="B1294" t="s">
        <v>648</v>
      </c>
      <c r="C1294" t="s">
        <v>158</v>
      </c>
      <c r="D1294" t="s">
        <v>159</v>
      </c>
      <c r="E1294" t="s">
        <v>25</v>
      </c>
      <c r="F1294" t="s">
        <v>31</v>
      </c>
      <c r="G1294" t="s">
        <v>759</v>
      </c>
      <c r="H1294" t="s">
        <v>92</v>
      </c>
      <c r="I1294" t="s">
        <v>902</v>
      </c>
      <c r="J1294" t="s">
        <v>92</v>
      </c>
      <c r="K1294" t="s">
        <v>29</v>
      </c>
      <c r="L1294">
        <v>20</v>
      </c>
      <c r="N1294" s="5">
        <v>5.7245342999999997E-2</v>
      </c>
      <c r="O1294" t="s">
        <v>30</v>
      </c>
      <c r="P1294" s="5">
        <v>0.16358114100000001</v>
      </c>
      <c r="Q1294" s="6">
        <v>37764.904119999999</v>
      </c>
      <c r="R1294" s="7">
        <v>5.052676683902494E-4</v>
      </c>
      <c r="S1294" s="7">
        <v>0</v>
      </c>
      <c r="T1294" s="6">
        <v>19.081385051693722</v>
      </c>
      <c r="U1294" s="6">
        <v>0</v>
      </c>
    </row>
    <row r="1295" spans="1:21" x14ac:dyDescent="0.3">
      <c r="A1295" t="s">
        <v>21</v>
      </c>
      <c r="B1295" t="s">
        <v>648</v>
      </c>
      <c r="C1295" t="s">
        <v>158</v>
      </c>
      <c r="D1295" t="s">
        <v>159</v>
      </c>
      <c r="E1295" t="s">
        <v>25</v>
      </c>
      <c r="F1295" t="s">
        <v>31</v>
      </c>
      <c r="G1295" t="s">
        <v>760</v>
      </c>
      <c r="H1295" t="s">
        <v>94</v>
      </c>
      <c r="I1295" t="s">
        <v>903</v>
      </c>
      <c r="J1295" t="s">
        <v>94</v>
      </c>
      <c r="K1295" t="s">
        <v>29</v>
      </c>
      <c r="L1295">
        <v>20</v>
      </c>
      <c r="N1295" s="5">
        <v>0.142106125</v>
      </c>
      <c r="O1295" t="s">
        <v>30</v>
      </c>
      <c r="P1295" s="5">
        <v>0.193045515</v>
      </c>
      <c r="Q1295" s="6">
        <v>113754.33409999999</v>
      </c>
      <c r="R1295" s="7">
        <v>3.9155134191055306E-4</v>
      </c>
      <c r="S1295" s="7">
        <v>0</v>
      </c>
      <c r="T1295" s="6">
        <v>44.540662164996384</v>
      </c>
      <c r="U1295" s="6">
        <v>0</v>
      </c>
    </row>
    <row r="1296" spans="1:21" x14ac:dyDescent="0.3">
      <c r="A1296" t="s">
        <v>21</v>
      </c>
      <c r="B1296" t="s">
        <v>648</v>
      </c>
      <c r="C1296" t="s">
        <v>158</v>
      </c>
      <c r="D1296" t="s">
        <v>159</v>
      </c>
      <c r="E1296" t="s">
        <v>25</v>
      </c>
      <c r="F1296" t="s">
        <v>31</v>
      </c>
      <c r="G1296" t="s">
        <v>761</v>
      </c>
      <c r="H1296" t="s">
        <v>96</v>
      </c>
      <c r="I1296" t="s">
        <v>904</v>
      </c>
      <c r="J1296" t="s">
        <v>96</v>
      </c>
      <c r="K1296" t="s">
        <v>29</v>
      </c>
      <c r="L1296">
        <v>11</v>
      </c>
      <c r="N1296" s="5">
        <v>0.9</v>
      </c>
      <c r="O1296" t="s">
        <v>30</v>
      </c>
      <c r="P1296" s="5">
        <v>0.04</v>
      </c>
      <c r="Q1296" s="6">
        <v>101662.87300000001</v>
      </c>
      <c r="R1296" s="7">
        <v>0</v>
      </c>
      <c r="S1296" s="7">
        <v>0</v>
      </c>
      <c r="T1296" s="6">
        <v>0</v>
      </c>
      <c r="U1296" s="6">
        <v>0</v>
      </c>
    </row>
    <row r="1297" spans="1:21" x14ac:dyDescent="0.3">
      <c r="A1297" t="s">
        <v>21</v>
      </c>
      <c r="B1297" t="s">
        <v>648</v>
      </c>
      <c r="C1297" t="s">
        <v>158</v>
      </c>
      <c r="D1297" t="s">
        <v>159</v>
      </c>
      <c r="E1297" t="s">
        <v>25</v>
      </c>
      <c r="F1297" t="s">
        <v>31</v>
      </c>
      <c r="G1297" t="s">
        <v>762</v>
      </c>
      <c r="H1297" t="s">
        <v>100</v>
      </c>
      <c r="I1297" t="s">
        <v>100</v>
      </c>
      <c r="J1297" t="s">
        <v>100</v>
      </c>
      <c r="K1297" t="s">
        <v>29</v>
      </c>
      <c r="L1297">
        <v>20</v>
      </c>
      <c r="N1297" s="5">
        <v>9.4999999999999998E-3</v>
      </c>
      <c r="O1297" t="s">
        <v>30</v>
      </c>
      <c r="P1297" s="5">
        <v>0.1</v>
      </c>
      <c r="Q1297" s="6">
        <v>3027.69616</v>
      </c>
      <c r="R1297" s="7">
        <v>8.9287944615525669E-4</v>
      </c>
      <c r="S1297" s="7">
        <v>0</v>
      </c>
      <c r="T1297" s="6">
        <v>2.7033676704671974</v>
      </c>
      <c r="U1297" s="6">
        <v>0</v>
      </c>
    </row>
    <row r="1298" spans="1:21" x14ac:dyDescent="0.3">
      <c r="A1298" t="s">
        <v>21</v>
      </c>
      <c r="B1298" t="s">
        <v>648</v>
      </c>
      <c r="C1298" t="s">
        <v>158</v>
      </c>
      <c r="D1298" t="s">
        <v>159</v>
      </c>
      <c r="E1298" t="s">
        <v>25</v>
      </c>
      <c r="F1298" t="s">
        <v>31</v>
      </c>
      <c r="G1298" t="s">
        <v>763</v>
      </c>
      <c r="H1298" t="s">
        <v>102</v>
      </c>
      <c r="I1298" t="s">
        <v>102</v>
      </c>
      <c r="J1298" t="s">
        <v>102</v>
      </c>
      <c r="K1298" t="s">
        <v>29</v>
      </c>
      <c r="L1298">
        <v>11</v>
      </c>
      <c r="N1298" s="5">
        <v>0.02</v>
      </c>
      <c r="O1298" t="s">
        <v>30</v>
      </c>
      <c r="P1298" s="5">
        <v>1.72E-2</v>
      </c>
      <c r="Q1298" s="6">
        <v>926.26914910000005</v>
      </c>
      <c r="R1298" s="7">
        <v>0</v>
      </c>
      <c r="S1298" s="7">
        <v>0</v>
      </c>
      <c r="T1298" s="6">
        <v>0</v>
      </c>
      <c r="U1298" s="6">
        <v>0</v>
      </c>
    </row>
    <row r="1299" spans="1:21" x14ac:dyDescent="0.3">
      <c r="A1299" t="s">
        <v>21</v>
      </c>
      <c r="B1299" t="s">
        <v>648</v>
      </c>
      <c r="C1299" t="s">
        <v>158</v>
      </c>
      <c r="D1299" t="s">
        <v>159</v>
      </c>
      <c r="E1299" t="s">
        <v>25</v>
      </c>
      <c r="F1299" t="s">
        <v>31</v>
      </c>
      <c r="G1299" t="s">
        <v>764</v>
      </c>
      <c r="H1299" t="s">
        <v>106</v>
      </c>
      <c r="I1299" t="s">
        <v>106</v>
      </c>
      <c r="J1299" t="s">
        <v>106</v>
      </c>
      <c r="K1299" t="s">
        <v>29</v>
      </c>
      <c r="L1299">
        <v>11</v>
      </c>
      <c r="N1299" s="5">
        <v>6.5000000000000002E-2</v>
      </c>
      <c r="O1299" t="s">
        <v>30</v>
      </c>
      <c r="P1299" s="5">
        <v>7.1199999999999999E-2</v>
      </c>
      <c r="Q1299" s="6">
        <v>13180.120430000001</v>
      </c>
      <c r="R1299" s="7">
        <v>6.6781151113718784E-4</v>
      </c>
      <c r="S1299" s="7">
        <v>0</v>
      </c>
      <c r="T1299" s="6">
        <v>8.8018361413284225</v>
      </c>
      <c r="U1299" s="6">
        <v>0</v>
      </c>
    </row>
    <row r="1300" spans="1:21" x14ac:dyDescent="0.3">
      <c r="A1300" t="s">
        <v>21</v>
      </c>
      <c r="B1300" t="s">
        <v>648</v>
      </c>
      <c r="C1300" t="s">
        <v>158</v>
      </c>
      <c r="D1300" t="s">
        <v>159</v>
      </c>
      <c r="E1300" t="s">
        <v>25</v>
      </c>
      <c r="F1300" t="s">
        <v>31</v>
      </c>
      <c r="G1300" t="s">
        <v>765</v>
      </c>
      <c r="H1300" t="s">
        <v>108</v>
      </c>
      <c r="I1300" t="s">
        <v>108</v>
      </c>
      <c r="J1300" t="s">
        <v>108</v>
      </c>
      <c r="K1300" t="s">
        <v>29</v>
      </c>
      <c r="L1300">
        <v>2</v>
      </c>
      <c r="M1300" t="s">
        <v>176</v>
      </c>
      <c r="N1300" s="5">
        <v>0</v>
      </c>
      <c r="O1300" t="s">
        <v>30</v>
      </c>
      <c r="P1300" s="5">
        <v>0.05</v>
      </c>
      <c r="Q1300" s="6">
        <v>0</v>
      </c>
      <c r="R1300" s="7">
        <v>6.1734118931197298E-4</v>
      </c>
      <c r="S1300" s="7">
        <v>0</v>
      </c>
      <c r="T1300" s="6">
        <v>0</v>
      </c>
      <c r="U1300" s="6">
        <v>0</v>
      </c>
    </row>
    <row r="1301" spans="1:21" x14ac:dyDescent="0.3">
      <c r="A1301" t="s">
        <v>21</v>
      </c>
      <c r="B1301" t="s">
        <v>648</v>
      </c>
      <c r="C1301" t="s">
        <v>158</v>
      </c>
      <c r="D1301" t="s">
        <v>159</v>
      </c>
      <c r="E1301" t="s">
        <v>25</v>
      </c>
      <c r="F1301" t="s">
        <v>31</v>
      </c>
      <c r="G1301" t="s">
        <v>766</v>
      </c>
      <c r="H1301" t="s">
        <v>111</v>
      </c>
      <c r="I1301" t="s">
        <v>111</v>
      </c>
      <c r="J1301" t="s">
        <v>111</v>
      </c>
      <c r="K1301" t="s">
        <v>29</v>
      </c>
      <c r="L1301">
        <v>20</v>
      </c>
      <c r="N1301" s="5">
        <v>2.2499999999999998E-3</v>
      </c>
      <c r="O1301" t="s">
        <v>30</v>
      </c>
      <c r="P1301" s="5">
        <v>0.146537695</v>
      </c>
      <c r="Q1301" s="6">
        <v>1317.2277140000001</v>
      </c>
      <c r="R1301" s="7">
        <v>6.1734118931197298E-4</v>
      </c>
      <c r="S1301" s="7">
        <v>0</v>
      </c>
      <c r="T1301" s="6">
        <v>0.81317892355545152</v>
      </c>
      <c r="U1301" s="6">
        <v>0</v>
      </c>
    </row>
    <row r="1302" spans="1:21" x14ac:dyDescent="0.3">
      <c r="A1302" t="s">
        <v>21</v>
      </c>
      <c r="B1302" t="s">
        <v>648</v>
      </c>
      <c r="C1302" t="s">
        <v>158</v>
      </c>
      <c r="D1302" t="s">
        <v>159</v>
      </c>
      <c r="E1302" t="s">
        <v>25</v>
      </c>
      <c r="F1302" t="s">
        <v>31</v>
      </c>
      <c r="G1302" t="s">
        <v>767</v>
      </c>
      <c r="H1302" t="s">
        <v>115</v>
      </c>
      <c r="I1302" t="s">
        <v>905</v>
      </c>
      <c r="J1302" t="s">
        <v>115</v>
      </c>
      <c r="K1302" t="s">
        <v>29</v>
      </c>
      <c r="L1302">
        <v>20</v>
      </c>
      <c r="N1302" s="5">
        <v>0.19</v>
      </c>
      <c r="O1302" t="s">
        <v>30</v>
      </c>
      <c r="P1302" s="5">
        <v>0.11921765500000001</v>
      </c>
      <c r="Q1302" s="6">
        <v>73864.089129999993</v>
      </c>
      <c r="R1302" s="7">
        <v>1.6816436668609289E-4</v>
      </c>
      <c r="S1302" s="7">
        <v>0</v>
      </c>
      <c r="T1302" s="6">
        <v>12.421307769391566</v>
      </c>
      <c r="U1302" s="6">
        <v>0</v>
      </c>
    </row>
    <row r="1303" spans="1:21" x14ac:dyDescent="0.3">
      <c r="A1303" t="s">
        <v>21</v>
      </c>
      <c r="B1303" t="s">
        <v>648</v>
      </c>
      <c r="C1303" t="s">
        <v>158</v>
      </c>
      <c r="D1303" t="s">
        <v>159</v>
      </c>
      <c r="E1303" t="s">
        <v>25</v>
      </c>
      <c r="F1303" t="s">
        <v>31</v>
      </c>
      <c r="G1303" t="s">
        <v>768</v>
      </c>
      <c r="H1303" t="s">
        <v>117</v>
      </c>
      <c r="I1303" t="s">
        <v>906</v>
      </c>
      <c r="J1303" t="s">
        <v>117</v>
      </c>
      <c r="K1303" t="s">
        <v>29</v>
      </c>
      <c r="L1303">
        <v>20</v>
      </c>
      <c r="N1303" s="5">
        <v>0.14249999999999999</v>
      </c>
      <c r="O1303" t="s">
        <v>30</v>
      </c>
      <c r="P1303" s="5">
        <v>2.3158317000000001E-2</v>
      </c>
      <c r="Q1303" s="6">
        <v>8915.3044659999996</v>
      </c>
      <c r="R1303" s="7">
        <v>2.7067690715493594E-4</v>
      </c>
      <c r="S1303" s="7">
        <v>0</v>
      </c>
      <c r="T1303" s="6">
        <v>2.4131670392014675</v>
      </c>
      <c r="U1303" s="6">
        <v>0</v>
      </c>
    </row>
    <row r="1304" spans="1:21" x14ac:dyDescent="0.3">
      <c r="A1304" t="s">
        <v>21</v>
      </c>
      <c r="B1304" t="s">
        <v>648</v>
      </c>
      <c r="C1304" t="s">
        <v>158</v>
      </c>
      <c r="D1304" t="s">
        <v>159</v>
      </c>
      <c r="E1304" t="s">
        <v>25</v>
      </c>
      <c r="F1304" t="s">
        <v>31</v>
      </c>
      <c r="G1304" t="s">
        <v>769</v>
      </c>
      <c r="H1304" t="s">
        <v>119</v>
      </c>
      <c r="I1304" t="s">
        <v>907</v>
      </c>
      <c r="J1304" t="s">
        <v>119</v>
      </c>
      <c r="K1304" t="s">
        <v>29</v>
      </c>
      <c r="L1304">
        <v>20</v>
      </c>
      <c r="N1304" s="5">
        <v>0.54</v>
      </c>
      <c r="O1304" t="s">
        <v>30</v>
      </c>
      <c r="P1304" s="5">
        <v>0.125</v>
      </c>
      <c r="Q1304" s="6">
        <v>256013.68580000001</v>
      </c>
      <c r="R1304" s="7">
        <v>6.1734118931197298E-4</v>
      </c>
      <c r="S1304" s="7">
        <v>0</v>
      </c>
      <c r="T1304" s="6">
        <v>158.04779327191378</v>
      </c>
      <c r="U1304" s="6">
        <v>0</v>
      </c>
    </row>
    <row r="1305" spans="1:21" x14ac:dyDescent="0.3">
      <c r="A1305" t="s">
        <v>21</v>
      </c>
      <c r="B1305" t="s">
        <v>648</v>
      </c>
      <c r="C1305" t="s">
        <v>158</v>
      </c>
      <c r="D1305" t="s">
        <v>159</v>
      </c>
      <c r="E1305" t="s">
        <v>25</v>
      </c>
      <c r="F1305" t="s">
        <v>31</v>
      </c>
      <c r="G1305" t="s">
        <v>770</v>
      </c>
      <c r="H1305" t="s">
        <v>121</v>
      </c>
      <c r="I1305" t="s">
        <v>121</v>
      </c>
      <c r="J1305" t="s">
        <v>121</v>
      </c>
      <c r="K1305" t="s">
        <v>29</v>
      </c>
      <c r="L1305">
        <v>11</v>
      </c>
      <c r="N1305" s="5">
        <v>0.65</v>
      </c>
      <c r="O1305" t="s">
        <v>30</v>
      </c>
      <c r="P1305" s="5">
        <v>0.12</v>
      </c>
      <c r="Q1305" s="6">
        <v>275868.9682</v>
      </c>
      <c r="R1305" s="7">
        <v>6.1734118931197298E-4</v>
      </c>
      <c r="S1305" s="7">
        <v>0</v>
      </c>
      <c r="T1305" s="6">
        <v>170.30527692285486</v>
      </c>
      <c r="U1305" s="6">
        <v>0</v>
      </c>
    </row>
    <row r="1306" spans="1:21" x14ac:dyDescent="0.3">
      <c r="A1306" t="s">
        <v>21</v>
      </c>
      <c r="B1306" t="s">
        <v>648</v>
      </c>
      <c r="C1306" t="s">
        <v>158</v>
      </c>
      <c r="D1306" t="s">
        <v>159</v>
      </c>
      <c r="E1306" t="s">
        <v>25</v>
      </c>
      <c r="F1306" t="s">
        <v>31</v>
      </c>
      <c r="G1306" t="s">
        <v>771</v>
      </c>
      <c r="H1306" t="s">
        <v>123</v>
      </c>
      <c r="I1306" t="s">
        <v>123</v>
      </c>
      <c r="J1306" t="s">
        <v>123</v>
      </c>
      <c r="K1306" t="s">
        <v>29</v>
      </c>
      <c r="L1306">
        <v>15</v>
      </c>
      <c r="N1306" s="5">
        <v>0</v>
      </c>
      <c r="O1306" t="s">
        <v>30</v>
      </c>
      <c r="P1306" s="5">
        <v>2.0452499999999998E-2</v>
      </c>
      <c r="Q1306" s="6">
        <v>0</v>
      </c>
      <c r="R1306" s="7">
        <v>6.1734118931197298E-4</v>
      </c>
      <c r="S1306" s="7">
        <v>0</v>
      </c>
      <c r="T1306" s="6">
        <v>0</v>
      </c>
      <c r="U1306" s="6">
        <v>0</v>
      </c>
    </row>
    <row r="1307" spans="1:21" x14ac:dyDescent="0.3">
      <c r="A1307" t="s">
        <v>21</v>
      </c>
      <c r="B1307" t="s">
        <v>648</v>
      </c>
      <c r="C1307" t="s">
        <v>158</v>
      </c>
      <c r="D1307" t="s">
        <v>159</v>
      </c>
      <c r="E1307" t="s">
        <v>25</v>
      </c>
      <c r="F1307" t="s">
        <v>31</v>
      </c>
      <c r="G1307" t="s">
        <v>772</v>
      </c>
      <c r="H1307" t="s">
        <v>207</v>
      </c>
      <c r="I1307" t="s">
        <v>207</v>
      </c>
      <c r="J1307" t="s">
        <v>207</v>
      </c>
      <c r="K1307" t="s">
        <v>29</v>
      </c>
      <c r="L1307">
        <v>2</v>
      </c>
      <c r="M1307" t="s">
        <v>208</v>
      </c>
      <c r="N1307" s="5">
        <v>0</v>
      </c>
      <c r="O1307" t="s">
        <v>30</v>
      </c>
      <c r="P1307" s="5">
        <v>0.05</v>
      </c>
      <c r="Q1307" s="6">
        <v>0</v>
      </c>
      <c r="R1307" s="7">
        <v>6.1734118931197298E-4</v>
      </c>
      <c r="S1307" s="7">
        <v>0</v>
      </c>
      <c r="T1307" s="6">
        <v>0</v>
      </c>
      <c r="U1307" s="6">
        <v>0</v>
      </c>
    </row>
    <row r="1308" spans="1:21" x14ac:dyDescent="0.3">
      <c r="A1308" t="s">
        <v>21</v>
      </c>
      <c r="B1308" t="s">
        <v>648</v>
      </c>
      <c r="C1308" t="s">
        <v>158</v>
      </c>
      <c r="D1308" t="s">
        <v>159</v>
      </c>
      <c r="E1308" t="s">
        <v>25</v>
      </c>
      <c r="F1308" t="s">
        <v>31</v>
      </c>
      <c r="G1308" t="s">
        <v>773</v>
      </c>
      <c r="H1308" t="s">
        <v>127</v>
      </c>
      <c r="I1308" t="s">
        <v>909</v>
      </c>
      <c r="J1308" t="s">
        <v>127</v>
      </c>
      <c r="K1308" t="s">
        <v>29</v>
      </c>
      <c r="L1308">
        <v>20</v>
      </c>
      <c r="N1308" s="5">
        <v>1.6251060000000001E-2</v>
      </c>
      <c r="O1308" t="s">
        <v>30</v>
      </c>
      <c r="P1308" s="5">
        <v>0.25251716499999999</v>
      </c>
      <c r="Q1308" s="6">
        <v>17086.531299999999</v>
      </c>
      <c r="R1308" s="7">
        <v>4.7762242207949806E-4</v>
      </c>
      <c r="S1308" s="7">
        <v>0</v>
      </c>
      <c r="T1308" s="6">
        <v>8.1609104644431536</v>
      </c>
      <c r="U1308" s="6">
        <v>0</v>
      </c>
    </row>
    <row r="1309" spans="1:21" x14ac:dyDescent="0.3">
      <c r="A1309" t="s">
        <v>21</v>
      </c>
      <c r="B1309" t="s">
        <v>648</v>
      </c>
      <c r="C1309" t="s">
        <v>158</v>
      </c>
      <c r="D1309" t="s">
        <v>159</v>
      </c>
      <c r="E1309" t="s">
        <v>25</v>
      </c>
      <c r="F1309" t="s">
        <v>31</v>
      </c>
      <c r="G1309" t="s">
        <v>774</v>
      </c>
      <c r="H1309" t="s">
        <v>129</v>
      </c>
      <c r="I1309" t="s">
        <v>910</v>
      </c>
      <c r="J1309" t="s">
        <v>129</v>
      </c>
      <c r="K1309" t="s">
        <v>29</v>
      </c>
      <c r="L1309">
        <v>20</v>
      </c>
      <c r="N1309" s="5">
        <v>6.3605939999999998E-3</v>
      </c>
      <c r="O1309" t="s">
        <v>30</v>
      </c>
      <c r="P1309" s="5">
        <v>3.9876336999999998E-2</v>
      </c>
      <c r="Q1309" s="6">
        <v>690.4779724</v>
      </c>
      <c r="R1309" s="7">
        <v>6.621203777278544E-4</v>
      </c>
      <c r="S1309" s="7">
        <v>0</v>
      </c>
      <c r="T1309" s="6">
        <v>0.457179535898251</v>
      </c>
      <c r="U1309" s="6">
        <v>0</v>
      </c>
    </row>
    <row r="1310" spans="1:21" x14ac:dyDescent="0.3">
      <c r="A1310" t="s">
        <v>21</v>
      </c>
      <c r="B1310" t="s">
        <v>648</v>
      </c>
      <c r="C1310" t="s">
        <v>158</v>
      </c>
      <c r="D1310" t="s">
        <v>159</v>
      </c>
      <c r="E1310" t="s">
        <v>25</v>
      </c>
      <c r="F1310" t="s">
        <v>31</v>
      </c>
      <c r="G1310" t="s">
        <v>775</v>
      </c>
      <c r="H1310" t="s">
        <v>131</v>
      </c>
      <c r="I1310" t="s">
        <v>911</v>
      </c>
      <c r="J1310" t="s">
        <v>131</v>
      </c>
      <c r="K1310" t="s">
        <v>29</v>
      </c>
      <c r="L1310">
        <v>20</v>
      </c>
      <c r="N1310" s="5">
        <v>1.5789569E-2</v>
      </c>
      <c r="O1310" t="s">
        <v>30</v>
      </c>
      <c r="P1310" s="5">
        <v>7.7345202000000002E-2</v>
      </c>
      <c r="Q1310" s="6">
        <v>3482.2535809999999</v>
      </c>
      <c r="R1310" s="7">
        <v>6.5826394525516155E-4</v>
      </c>
      <c r="S1310" s="7">
        <v>0</v>
      </c>
      <c r="T1310" s="6">
        <v>2.2922419806079741</v>
      </c>
      <c r="U1310" s="6">
        <v>0</v>
      </c>
    </row>
    <row r="1311" spans="1:21" x14ac:dyDescent="0.3">
      <c r="A1311" t="s">
        <v>21</v>
      </c>
      <c r="B1311" t="s">
        <v>648</v>
      </c>
      <c r="C1311" t="s">
        <v>158</v>
      </c>
      <c r="D1311" t="s">
        <v>159</v>
      </c>
      <c r="E1311" t="s">
        <v>25</v>
      </c>
      <c r="F1311" t="s">
        <v>31</v>
      </c>
      <c r="G1311" t="s">
        <v>776</v>
      </c>
      <c r="H1311" t="s">
        <v>157</v>
      </c>
      <c r="I1311" t="s">
        <v>912</v>
      </c>
      <c r="J1311" t="s">
        <v>157</v>
      </c>
      <c r="K1311" t="s">
        <v>29</v>
      </c>
      <c r="L1311">
        <v>11</v>
      </c>
      <c r="N1311" s="5">
        <v>0.52</v>
      </c>
      <c r="O1311" t="s">
        <v>30</v>
      </c>
      <c r="P1311" s="5">
        <v>0.09</v>
      </c>
      <c r="Q1311" s="6">
        <v>139996.94149999999</v>
      </c>
      <c r="R1311" s="7">
        <v>6.1734118931197298E-4</v>
      </c>
      <c r="S1311" s="7">
        <v>0</v>
      </c>
      <c r="T1311" s="6">
        <v>86.4258783656487</v>
      </c>
      <c r="U1311" s="6">
        <v>0</v>
      </c>
    </row>
    <row r="1312" spans="1:21" x14ac:dyDescent="0.3">
      <c r="A1312" t="s">
        <v>21</v>
      </c>
      <c r="B1312" t="s">
        <v>648</v>
      </c>
      <c r="C1312" t="s">
        <v>158</v>
      </c>
      <c r="D1312" t="s">
        <v>159</v>
      </c>
      <c r="E1312" t="s">
        <v>25</v>
      </c>
      <c r="F1312" t="s">
        <v>41</v>
      </c>
      <c r="G1312" t="s">
        <v>777</v>
      </c>
      <c r="H1312" t="s">
        <v>214</v>
      </c>
      <c r="I1312" t="s">
        <v>214</v>
      </c>
      <c r="J1312" t="s">
        <v>214</v>
      </c>
      <c r="K1312" t="s">
        <v>44</v>
      </c>
      <c r="L1312">
        <v>13</v>
      </c>
      <c r="M1312" t="s">
        <v>159</v>
      </c>
      <c r="N1312" s="5">
        <v>7.1748251999999998E-2</v>
      </c>
      <c r="O1312" t="s">
        <v>30</v>
      </c>
      <c r="P1312" s="5">
        <v>0.263956472</v>
      </c>
      <c r="Q1312" s="6">
        <v>80376.423809999993</v>
      </c>
      <c r="R1312" s="7">
        <v>1.4212234250774719E-4</v>
      </c>
      <c r="S1312" s="7">
        <v>0</v>
      </c>
      <c r="T1312" s="6">
        <v>11.423285634272665</v>
      </c>
      <c r="U1312" s="6">
        <v>0</v>
      </c>
    </row>
    <row r="1313" spans="1:21" x14ac:dyDescent="0.3">
      <c r="A1313" t="s">
        <v>21</v>
      </c>
      <c r="B1313" t="s">
        <v>648</v>
      </c>
      <c r="C1313" t="s">
        <v>158</v>
      </c>
      <c r="D1313" t="s">
        <v>159</v>
      </c>
      <c r="E1313" t="s">
        <v>25</v>
      </c>
      <c r="F1313" t="s">
        <v>41</v>
      </c>
      <c r="G1313" t="s">
        <v>778</v>
      </c>
      <c r="H1313" t="s">
        <v>216</v>
      </c>
      <c r="I1313" t="s">
        <v>913</v>
      </c>
      <c r="J1313" t="s">
        <v>216</v>
      </c>
      <c r="K1313" t="s">
        <v>44</v>
      </c>
      <c r="L1313">
        <v>9</v>
      </c>
      <c r="M1313" t="s">
        <v>159</v>
      </c>
      <c r="N1313" s="5">
        <v>0.66</v>
      </c>
      <c r="O1313" t="s">
        <v>30</v>
      </c>
      <c r="P1313" s="5">
        <v>9.1666666999999993E-2</v>
      </c>
      <c r="Q1313" s="6">
        <v>192633.26430000001</v>
      </c>
      <c r="R1313" s="7">
        <v>6.1734118931197298E-4</v>
      </c>
      <c r="S1313" s="7">
        <v>0</v>
      </c>
      <c r="T1313" s="6">
        <v>118.92044848400963</v>
      </c>
      <c r="U1313" s="6">
        <v>0</v>
      </c>
    </row>
    <row r="1314" spans="1:21" x14ac:dyDescent="0.3">
      <c r="A1314" t="s">
        <v>21</v>
      </c>
      <c r="B1314" t="s">
        <v>648</v>
      </c>
      <c r="C1314" t="s">
        <v>158</v>
      </c>
      <c r="D1314" t="s">
        <v>159</v>
      </c>
      <c r="E1314" t="s">
        <v>25</v>
      </c>
      <c r="F1314" t="s">
        <v>26</v>
      </c>
      <c r="G1314" t="s">
        <v>779</v>
      </c>
      <c r="H1314" t="s">
        <v>214</v>
      </c>
      <c r="I1314" t="s">
        <v>214</v>
      </c>
      <c r="J1314" t="s">
        <v>214</v>
      </c>
      <c r="K1314" t="s">
        <v>44</v>
      </c>
      <c r="L1314">
        <v>13</v>
      </c>
      <c r="M1314" t="s">
        <v>159</v>
      </c>
      <c r="N1314" s="5">
        <v>7.7727273E-2</v>
      </c>
      <c r="O1314" t="s">
        <v>30</v>
      </c>
      <c r="P1314" s="5">
        <v>0.263956472</v>
      </c>
      <c r="Q1314" s="6">
        <v>980.72227399999997</v>
      </c>
      <c r="R1314" s="7">
        <v>1.4212234250774719E-4</v>
      </c>
      <c r="S1314" s="7">
        <v>0</v>
      </c>
      <c r="T1314" s="6">
        <v>0.13938254693040467</v>
      </c>
      <c r="U1314" s="6">
        <v>0</v>
      </c>
    </row>
    <row r="1315" spans="1:21" x14ac:dyDescent="0.3">
      <c r="A1315" t="s">
        <v>21</v>
      </c>
      <c r="B1315" t="s">
        <v>648</v>
      </c>
      <c r="C1315" t="s">
        <v>158</v>
      </c>
      <c r="D1315" t="s">
        <v>159</v>
      </c>
      <c r="E1315" t="s">
        <v>25</v>
      </c>
      <c r="F1315" t="s">
        <v>26</v>
      </c>
      <c r="G1315" t="s">
        <v>780</v>
      </c>
      <c r="H1315" t="s">
        <v>216</v>
      </c>
      <c r="I1315" t="s">
        <v>913</v>
      </c>
      <c r="J1315" t="s">
        <v>216</v>
      </c>
      <c r="K1315" t="s">
        <v>44</v>
      </c>
      <c r="L1315">
        <v>9</v>
      </c>
      <c r="M1315" t="s">
        <v>159</v>
      </c>
      <c r="N1315" s="5">
        <v>0.66</v>
      </c>
      <c r="O1315" t="s">
        <v>30</v>
      </c>
      <c r="P1315" s="5">
        <v>9.1666666999999993E-2</v>
      </c>
      <c r="Q1315" s="6">
        <v>2450.4276799999998</v>
      </c>
      <c r="R1315" s="7">
        <v>6.1734118931197298E-4</v>
      </c>
      <c r="S1315" s="7">
        <v>0</v>
      </c>
      <c r="T1315" s="6">
        <v>1.5127499382941787</v>
      </c>
      <c r="U1315" s="6">
        <v>0</v>
      </c>
    </row>
    <row r="1316" spans="1:21" x14ac:dyDescent="0.3">
      <c r="A1316" t="s">
        <v>21</v>
      </c>
      <c r="B1316" t="s">
        <v>648</v>
      </c>
      <c r="C1316" t="s">
        <v>219</v>
      </c>
      <c r="D1316" t="s">
        <v>220</v>
      </c>
      <c r="E1316" t="s">
        <v>25</v>
      </c>
      <c r="F1316" t="s">
        <v>26</v>
      </c>
      <c r="G1316" t="s">
        <v>781</v>
      </c>
      <c r="H1316" t="s">
        <v>28</v>
      </c>
      <c r="I1316" t="s">
        <v>28</v>
      </c>
      <c r="J1316" t="s">
        <v>28</v>
      </c>
      <c r="K1316" t="s">
        <v>29</v>
      </c>
      <c r="L1316">
        <v>20</v>
      </c>
      <c r="N1316" s="5">
        <v>0</v>
      </c>
      <c r="O1316" t="s">
        <v>30</v>
      </c>
      <c r="P1316" s="5">
        <v>0.3</v>
      </c>
      <c r="Q1316" s="6">
        <v>0</v>
      </c>
      <c r="R1316" s="7">
        <v>3.6816310603171587E-4</v>
      </c>
      <c r="S1316" s="7">
        <v>1.1165464820805937E-4</v>
      </c>
      <c r="T1316" s="6">
        <v>0</v>
      </c>
      <c r="U1316" s="6">
        <v>0</v>
      </c>
    </row>
    <row r="1317" spans="1:21" x14ac:dyDescent="0.3">
      <c r="A1317" t="s">
        <v>21</v>
      </c>
      <c r="B1317" t="s">
        <v>648</v>
      </c>
      <c r="C1317" t="s">
        <v>219</v>
      </c>
      <c r="D1317" t="s">
        <v>220</v>
      </c>
      <c r="E1317" t="s">
        <v>25</v>
      </c>
      <c r="F1317" t="s">
        <v>26</v>
      </c>
      <c r="G1317" t="s">
        <v>782</v>
      </c>
      <c r="H1317" t="s">
        <v>223</v>
      </c>
      <c r="I1317" t="s">
        <v>914</v>
      </c>
      <c r="J1317" t="s">
        <v>223</v>
      </c>
      <c r="K1317" t="s">
        <v>29</v>
      </c>
      <c r="L1317">
        <v>5</v>
      </c>
      <c r="M1317" t="s">
        <v>220</v>
      </c>
      <c r="N1317" s="5">
        <v>0</v>
      </c>
      <c r="O1317" t="s">
        <v>30</v>
      </c>
      <c r="P1317" s="5">
        <v>1</v>
      </c>
      <c r="Q1317" s="6">
        <v>0</v>
      </c>
      <c r="R1317" s="7">
        <v>1.0438347089802846E-4</v>
      </c>
      <c r="S1317" s="7">
        <v>3.4778106055455282E-5</v>
      </c>
      <c r="T1317" s="6">
        <v>0</v>
      </c>
      <c r="U1317" s="6">
        <v>0</v>
      </c>
    </row>
    <row r="1318" spans="1:21" x14ac:dyDescent="0.3">
      <c r="A1318" t="s">
        <v>21</v>
      </c>
      <c r="B1318" t="s">
        <v>648</v>
      </c>
      <c r="C1318" t="s">
        <v>219</v>
      </c>
      <c r="D1318" t="s">
        <v>220</v>
      </c>
      <c r="E1318" t="s">
        <v>25</v>
      </c>
      <c r="F1318" t="s">
        <v>31</v>
      </c>
      <c r="G1318" t="s">
        <v>783</v>
      </c>
      <c r="H1318" t="s">
        <v>28</v>
      </c>
      <c r="I1318" t="s">
        <v>28</v>
      </c>
      <c r="J1318" t="s">
        <v>28</v>
      </c>
      <c r="K1318" t="s">
        <v>29</v>
      </c>
      <c r="L1318">
        <v>20</v>
      </c>
      <c r="N1318" s="5">
        <v>0</v>
      </c>
      <c r="O1318" t="s">
        <v>30</v>
      </c>
      <c r="P1318" s="5">
        <v>0.3</v>
      </c>
      <c r="Q1318" s="6">
        <v>0</v>
      </c>
      <c r="R1318" s="7">
        <v>3.6816310603171587E-4</v>
      </c>
      <c r="S1318" s="7">
        <v>1.1165464820805937E-4</v>
      </c>
      <c r="T1318" s="6">
        <v>0</v>
      </c>
      <c r="U1318" s="6">
        <v>0</v>
      </c>
    </row>
    <row r="1319" spans="1:21" x14ac:dyDescent="0.3">
      <c r="A1319" t="s">
        <v>21</v>
      </c>
      <c r="B1319" t="s">
        <v>648</v>
      </c>
      <c r="C1319" t="s">
        <v>219</v>
      </c>
      <c r="D1319" t="s">
        <v>220</v>
      </c>
      <c r="E1319" t="s">
        <v>25</v>
      </c>
      <c r="F1319" t="s">
        <v>31</v>
      </c>
      <c r="G1319" t="s">
        <v>784</v>
      </c>
      <c r="H1319" t="s">
        <v>223</v>
      </c>
      <c r="I1319" t="s">
        <v>914</v>
      </c>
      <c r="J1319" t="s">
        <v>223</v>
      </c>
      <c r="K1319" t="s">
        <v>29</v>
      </c>
      <c r="L1319">
        <v>5</v>
      </c>
      <c r="M1319" t="s">
        <v>220</v>
      </c>
      <c r="N1319" s="5">
        <v>1.1083333000000001E-2</v>
      </c>
      <c r="O1319" t="s">
        <v>30</v>
      </c>
      <c r="P1319" s="5">
        <v>1</v>
      </c>
      <c r="Q1319" s="6">
        <v>323762.58970000001</v>
      </c>
      <c r="R1319" s="7">
        <v>1.0438347089802846E-4</v>
      </c>
      <c r="S1319" s="7">
        <v>3.4778106055455282E-5</v>
      </c>
      <c r="T1319" s="6">
        <v>33.795462859820283</v>
      </c>
      <c r="U1319" s="6">
        <v>11.259849681375455</v>
      </c>
    </row>
    <row r="1320" spans="1:21" x14ac:dyDescent="0.3">
      <c r="A1320" t="s">
        <v>21</v>
      </c>
      <c r="B1320" t="s">
        <v>648</v>
      </c>
      <c r="C1320" t="s">
        <v>219</v>
      </c>
      <c r="D1320" t="s">
        <v>220</v>
      </c>
      <c r="E1320" t="s">
        <v>25</v>
      </c>
      <c r="F1320" t="s">
        <v>41</v>
      </c>
      <c r="G1320" t="s">
        <v>785</v>
      </c>
      <c r="H1320" t="s">
        <v>227</v>
      </c>
      <c r="I1320" t="s">
        <v>915</v>
      </c>
      <c r="J1320" t="s">
        <v>227</v>
      </c>
      <c r="K1320" t="s">
        <v>44</v>
      </c>
      <c r="L1320">
        <v>14</v>
      </c>
      <c r="M1320" t="s">
        <v>220</v>
      </c>
      <c r="N1320" s="5">
        <v>0.54</v>
      </c>
      <c r="O1320" t="s">
        <v>30</v>
      </c>
      <c r="P1320" s="5">
        <v>0.21988700899999999</v>
      </c>
      <c r="Q1320" s="6">
        <v>3430119.8820000002</v>
      </c>
      <c r="R1320" s="7">
        <v>1.0438347089802846E-4</v>
      </c>
      <c r="S1320" s="7">
        <v>3.4778106055455282E-5</v>
      </c>
      <c r="T1320" s="6">
        <v>358.04781887949582</v>
      </c>
      <c r="U1320" s="6">
        <v>119.29307303912177</v>
      </c>
    </row>
    <row r="1321" spans="1:21" x14ac:dyDescent="0.3">
      <c r="A1321" t="s">
        <v>21</v>
      </c>
      <c r="B1321" t="s">
        <v>648</v>
      </c>
      <c r="C1321" t="s">
        <v>219</v>
      </c>
      <c r="D1321" t="s">
        <v>220</v>
      </c>
      <c r="E1321" t="s">
        <v>25</v>
      </c>
      <c r="F1321" t="s">
        <v>26</v>
      </c>
      <c r="G1321" t="s">
        <v>786</v>
      </c>
      <c r="H1321" t="s">
        <v>227</v>
      </c>
      <c r="I1321" t="s">
        <v>915</v>
      </c>
      <c r="J1321" t="s">
        <v>227</v>
      </c>
      <c r="K1321" t="s">
        <v>44</v>
      </c>
      <c r="L1321">
        <v>14</v>
      </c>
      <c r="M1321" t="s">
        <v>220</v>
      </c>
      <c r="N1321" s="5">
        <v>0.54</v>
      </c>
      <c r="O1321" t="s">
        <v>30</v>
      </c>
      <c r="P1321" s="5">
        <v>0.21988700899999999</v>
      </c>
      <c r="Q1321" s="6">
        <v>37160.672229999996</v>
      </c>
      <c r="R1321" s="7">
        <v>1.0438347089802846E-4</v>
      </c>
      <c r="S1321" s="7">
        <v>3.4778106055455282E-5</v>
      </c>
      <c r="T1321" s="6">
        <v>3.8789599482713792</v>
      </c>
      <c r="U1321" s="6">
        <v>1.2923777999069519</v>
      </c>
    </row>
    <row r="1322" spans="1:21" x14ac:dyDescent="0.3">
      <c r="A1322" t="s">
        <v>21</v>
      </c>
      <c r="B1322" t="s">
        <v>648</v>
      </c>
      <c r="C1322" t="s">
        <v>229</v>
      </c>
      <c r="D1322" t="s">
        <v>230</v>
      </c>
      <c r="E1322" t="s">
        <v>25</v>
      </c>
      <c r="F1322" t="s">
        <v>26</v>
      </c>
      <c r="G1322" t="s">
        <v>787</v>
      </c>
      <c r="H1322" t="s">
        <v>28</v>
      </c>
      <c r="I1322" t="s">
        <v>28</v>
      </c>
      <c r="J1322" t="s">
        <v>28</v>
      </c>
      <c r="K1322" t="s">
        <v>29</v>
      </c>
      <c r="L1322">
        <v>20</v>
      </c>
      <c r="N1322" s="5">
        <v>0</v>
      </c>
      <c r="O1322" t="s">
        <v>30</v>
      </c>
      <c r="P1322" s="5">
        <v>0.3</v>
      </c>
      <c r="Q1322" s="6">
        <v>0</v>
      </c>
      <c r="R1322" s="7">
        <v>3.6816310603171587E-4</v>
      </c>
      <c r="S1322" s="7">
        <v>1.1165464820805937E-4</v>
      </c>
      <c r="T1322" s="6">
        <v>0</v>
      </c>
      <c r="U1322" s="6">
        <v>0</v>
      </c>
    </row>
    <row r="1323" spans="1:21" x14ac:dyDescent="0.3">
      <c r="A1323" t="s">
        <v>21</v>
      </c>
      <c r="B1323" t="s">
        <v>648</v>
      </c>
      <c r="C1323" t="s">
        <v>229</v>
      </c>
      <c r="D1323" t="s">
        <v>230</v>
      </c>
      <c r="E1323" t="s">
        <v>25</v>
      </c>
      <c r="F1323" t="s">
        <v>31</v>
      </c>
      <c r="G1323" t="s">
        <v>788</v>
      </c>
      <c r="H1323" t="s">
        <v>28</v>
      </c>
      <c r="I1323" t="s">
        <v>28</v>
      </c>
      <c r="J1323" t="s">
        <v>28</v>
      </c>
      <c r="K1323" t="s">
        <v>29</v>
      </c>
      <c r="L1323">
        <v>20</v>
      </c>
      <c r="N1323" s="5">
        <v>0</v>
      </c>
      <c r="O1323" t="s">
        <v>30</v>
      </c>
      <c r="P1323" s="5">
        <v>0.3</v>
      </c>
      <c r="Q1323" s="6">
        <v>0</v>
      </c>
      <c r="R1323" s="7">
        <v>3.6816310603171587E-4</v>
      </c>
      <c r="S1323" s="7">
        <v>1.1165464820805937E-4</v>
      </c>
      <c r="T1323" s="6">
        <v>0</v>
      </c>
      <c r="U1323" s="6">
        <v>0</v>
      </c>
    </row>
    <row r="1324" spans="1:21" x14ac:dyDescent="0.3">
      <c r="A1324" t="s">
        <v>21</v>
      </c>
      <c r="B1324" t="s">
        <v>648</v>
      </c>
      <c r="C1324" t="s">
        <v>229</v>
      </c>
      <c r="D1324" t="s">
        <v>230</v>
      </c>
      <c r="E1324" t="s">
        <v>25</v>
      </c>
      <c r="F1324" t="s">
        <v>41</v>
      </c>
      <c r="G1324" t="s">
        <v>789</v>
      </c>
      <c r="H1324" t="s">
        <v>234</v>
      </c>
      <c r="I1324" t="s">
        <v>916</v>
      </c>
      <c r="J1324" t="s">
        <v>234</v>
      </c>
      <c r="K1324" t="s">
        <v>44</v>
      </c>
      <c r="L1324">
        <v>10</v>
      </c>
      <c r="M1324" t="s">
        <v>230</v>
      </c>
      <c r="N1324" s="5">
        <v>0.8</v>
      </c>
      <c r="O1324" t="s">
        <v>30</v>
      </c>
      <c r="P1324" s="5">
        <v>0.188235294</v>
      </c>
      <c r="Q1324" s="6">
        <v>1305352.51</v>
      </c>
      <c r="R1324" s="7">
        <v>2.3714112467132511E-4</v>
      </c>
      <c r="S1324" s="7">
        <v>5.6896016758400947E-5</v>
      </c>
      <c r="T1324" s="6">
        <v>309.55276231393719</v>
      </c>
      <c r="U1324" s="6">
        <v>74.269358284580747</v>
      </c>
    </row>
    <row r="1325" spans="1:21" x14ac:dyDescent="0.3">
      <c r="A1325" t="s">
        <v>21</v>
      </c>
      <c r="B1325" t="s">
        <v>648</v>
      </c>
      <c r="C1325" t="s">
        <v>229</v>
      </c>
      <c r="D1325" t="s">
        <v>230</v>
      </c>
      <c r="E1325" t="s">
        <v>25</v>
      </c>
      <c r="F1325" t="s">
        <v>26</v>
      </c>
      <c r="G1325" t="s">
        <v>790</v>
      </c>
      <c r="H1325" t="s">
        <v>234</v>
      </c>
      <c r="I1325" t="s">
        <v>916</v>
      </c>
      <c r="J1325" t="s">
        <v>234</v>
      </c>
      <c r="K1325" t="s">
        <v>44</v>
      </c>
      <c r="L1325">
        <v>10</v>
      </c>
      <c r="M1325" t="s">
        <v>230</v>
      </c>
      <c r="N1325" s="5">
        <v>0.8</v>
      </c>
      <c r="O1325" t="s">
        <v>30</v>
      </c>
      <c r="P1325" s="5">
        <v>0.188235294</v>
      </c>
      <c r="Q1325" s="6">
        <v>13984.97732</v>
      </c>
      <c r="R1325" s="7">
        <v>2.3714112467132511E-4</v>
      </c>
      <c r="S1325" s="7">
        <v>5.6896016758400947E-5</v>
      </c>
      <c r="T1325" s="6">
        <v>3.3164132501677743</v>
      </c>
      <c r="U1325" s="6">
        <v>0.79568950396457716</v>
      </c>
    </row>
    <row r="1326" spans="1:21" x14ac:dyDescent="0.3">
      <c r="A1326" t="s">
        <v>21</v>
      </c>
      <c r="B1326" t="s">
        <v>648</v>
      </c>
      <c r="C1326" t="s">
        <v>23</v>
      </c>
      <c r="D1326" t="s">
        <v>236</v>
      </c>
      <c r="E1326" t="s">
        <v>25</v>
      </c>
      <c r="F1326" t="s">
        <v>26</v>
      </c>
      <c r="G1326" t="s">
        <v>649</v>
      </c>
      <c r="H1326" t="s">
        <v>28</v>
      </c>
      <c r="I1326" t="s">
        <v>28</v>
      </c>
      <c r="J1326" t="s">
        <v>28</v>
      </c>
      <c r="K1326" t="s">
        <v>29</v>
      </c>
      <c r="L1326">
        <v>20</v>
      </c>
      <c r="N1326" s="5">
        <v>0</v>
      </c>
      <c r="O1326" t="s">
        <v>30</v>
      </c>
      <c r="P1326" s="5">
        <v>0.3</v>
      </c>
      <c r="Q1326" s="6">
        <v>0</v>
      </c>
      <c r="R1326" s="7">
        <v>3.6816310603171587E-4</v>
      </c>
      <c r="S1326" s="7">
        <v>1.1165464820805937E-4</v>
      </c>
      <c r="T1326" s="6">
        <v>0</v>
      </c>
      <c r="U1326" s="6">
        <v>0</v>
      </c>
    </row>
    <row r="1327" spans="1:21" x14ac:dyDescent="0.3">
      <c r="A1327" t="s">
        <v>21</v>
      </c>
      <c r="B1327" t="s">
        <v>648</v>
      </c>
      <c r="C1327" t="s">
        <v>23</v>
      </c>
      <c r="D1327" t="s">
        <v>236</v>
      </c>
      <c r="E1327" t="s">
        <v>25</v>
      </c>
      <c r="F1327" t="s">
        <v>31</v>
      </c>
      <c r="G1327" t="s">
        <v>650</v>
      </c>
      <c r="H1327" t="s">
        <v>28</v>
      </c>
      <c r="I1327" t="s">
        <v>28</v>
      </c>
      <c r="J1327" t="s">
        <v>28</v>
      </c>
      <c r="K1327" t="s">
        <v>29</v>
      </c>
      <c r="L1327">
        <v>20</v>
      </c>
      <c r="N1327" s="5">
        <v>0</v>
      </c>
      <c r="O1327" t="s">
        <v>30</v>
      </c>
      <c r="P1327" s="5">
        <v>0.3</v>
      </c>
      <c r="Q1327" s="6">
        <v>0</v>
      </c>
      <c r="R1327" s="7">
        <v>3.6816310603171587E-4</v>
      </c>
      <c r="S1327" s="7">
        <v>1.1165464820805937E-4</v>
      </c>
      <c r="T1327" s="6">
        <v>0</v>
      </c>
      <c r="U1327" s="6">
        <v>0</v>
      </c>
    </row>
    <row r="1328" spans="1:21" x14ac:dyDescent="0.3">
      <c r="A1328" t="s">
        <v>21</v>
      </c>
      <c r="B1328" t="s">
        <v>648</v>
      </c>
      <c r="C1328" t="s">
        <v>23</v>
      </c>
      <c r="D1328" t="s">
        <v>236</v>
      </c>
      <c r="E1328" t="s">
        <v>25</v>
      </c>
      <c r="F1328" t="s">
        <v>41</v>
      </c>
      <c r="G1328" t="s">
        <v>791</v>
      </c>
      <c r="H1328" t="s">
        <v>238</v>
      </c>
      <c r="I1328" t="s">
        <v>238</v>
      </c>
      <c r="J1328" t="s">
        <v>238</v>
      </c>
      <c r="K1328" t="s">
        <v>44</v>
      </c>
      <c r="L1328">
        <v>10</v>
      </c>
      <c r="M1328" t="s">
        <v>236</v>
      </c>
      <c r="N1328" s="5">
        <v>0.56999999999999995</v>
      </c>
      <c r="O1328" t="s">
        <v>30</v>
      </c>
      <c r="P1328" s="5">
        <v>0.72240576499999998</v>
      </c>
      <c r="Q1328" s="6">
        <v>0</v>
      </c>
      <c r="R1328" s="7">
        <v>5.4347823606804013E-4</v>
      </c>
      <c r="S1328" s="7">
        <v>0</v>
      </c>
      <c r="T1328" s="6">
        <v>0</v>
      </c>
      <c r="U1328" s="6">
        <v>0</v>
      </c>
    </row>
    <row r="1329" spans="1:21" x14ac:dyDescent="0.3">
      <c r="A1329" t="s">
        <v>21</v>
      </c>
      <c r="B1329" t="s">
        <v>648</v>
      </c>
      <c r="C1329" t="s">
        <v>23</v>
      </c>
      <c r="D1329" t="s">
        <v>236</v>
      </c>
      <c r="E1329" t="s">
        <v>25</v>
      </c>
      <c r="F1329" t="s">
        <v>41</v>
      </c>
      <c r="G1329" t="s">
        <v>792</v>
      </c>
      <c r="H1329" t="s">
        <v>240</v>
      </c>
      <c r="I1329" t="s">
        <v>240</v>
      </c>
      <c r="J1329" t="s">
        <v>240</v>
      </c>
      <c r="K1329" t="s">
        <v>44</v>
      </c>
      <c r="L1329">
        <v>10</v>
      </c>
      <c r="M1329" t="s">
        <v>236</v>
      </c>
      <c r="N1329" s="5">
        <v>0</v>
      </c>
      <c r="O1329" t="s">
        <v>30</v>
      </c>
      <c r="P1329" s="5">
        <v>0.23900228900000001</v>
      </c>
      <c r="Q1329" s="6">
        <v>0</v>
      </c>
      <c r="R1329" s="7">
        <v>5.4347823606804013E-4</v>
      </c>
      <c r="S1329" s="7">
        <v>0</v>
      </c>
      <c r="T1329" s="6">
        <v>0</v>
      </c>
      <c r="U1329" s="6">
        <v>0</v>
      </c>
    </row>
    <row r="1330" spans="1:21" x14ac:dyDescent="0.3">
      <c r="A1330" t="s">
        <v>21</v>
      </c>
      <c r="B1330" t="s">
        <v>648</v>
      </c>
      <c r="C1330" t="s">
        <v>23</v>
      </c>
      <c r="D1330" t="s">
        <v>236</v>
      </c>
      <c r="E1330" t="s">
        <v>25</v>
      </c>
      <c r="F1330" t="s">
        <v>41</v>
      </c>
      <c r="G1330" t="s">
        <v>793</v>
      </c>
      <c r="H1330" t="s">
        <v>242</v>
      </c>
      <c r="I1330" t="s">
        <v>242</v>
      </c>
      <c r="J1330" t="s">
        <v>242</v>
      </c>
      <c r="K1330" t="s">
        <v>44</v>
      </c>
      <c r="L1330">
        <v>10</v>
      </c>
      <c r="M1330" t="s">
        <v>236</v>
      </c>
      <c r="N1330" s="5">
        <v>0</v>
      </c>
      <c r="O1330" t="s">
        <v>30</v>
      </c>
      <c r="P1330" s="5">
        <v>0.49883934000000002</v>
      </c>
      <c r="Q1330" s="6">
        <v>0</v>
      </c>
      <c r="R1330" s="7">
        <v>5.4347823606804013E-4</v>
      </c>
      <c r="S1330" s="7">
        <v>0</v>
      </c>
      <c r="T1330" s="6">
        <v>0</v>
      </c>
      <c r="U1330" s="6">
        <v>0</v>
      </c>
    </row>
    <row r="1331" spans="1:21" x14ac:dyDescent="0.3">
      <c r="A1331" t="s">
        <v>21</v>
      </c>
      <c r="B1331" t="s">
        <v>648</v>
      </c>
      <c r="C1331" t="s">
        <v>23</v>
      </c>
      <c r="D1331" t="s">
        <v>236</v>
      </c>
      <c r="E1331" t="s">
        <v>25</v>
      </c>
      <c r="F1331" t="s">
        <v>26</v>
      </c>
      <c r="G1331" t="s">
        <v>794</v>
      </c>
      <c r="H1331" t="s">
        <v>238</v>
      </c>
      <c r="I1331" t="s">
        <v>238</v>
      </c>
      <c r="J1331" t="s">
        <v>238</v>
      </c>
      <c r="K1331" t="s">
        <v>44</v>
      </c>
      <c r="L1331">
        <v>10</v>
      </c>
      <c r="M1331" t="s">
        <v>236</v>
      </c>
      <c r="N1331" s="5">
        <v>0.56999999999999995</v>
      </c>
      <c r="O1331" t="s">
        <v>30</v>
      </c>
      <c r="P1331" s="5">
        <v>0.72240576499999998</v>
      </c>
      <c r="Q1331" s="6">
        <v>0</v>
      </c>
      <c r="R1331" s="7">
        <v>5.4347823606804013E-4</v>
      </c>
      <c r="S1331" s="7">
        <v>0</v>
      </c>
      <c r="T1331" s="6">
        <v>0</v>
      </c>
      <c r="U1331" s="6">
        <v>0</v>
      </c>
    </row>
    <row r="1332" spans="1:21" x14ac:dyDescent="0.3">
      <c r="A1332" t="s">
        <v>21</v>
      </c>
      <c r="B1332" t="s">
        <v>648</v>
      </c>
      <c r="C1332" t="s">
        <v>23</v>
      </c>
      <c r="D1332" t="s">
        <v>236</v>
      </c>
      <c r="E1332" t="s">
        <v>25</v>
      </c>
      <c r="F1332" t="s">
        <v>26</v>
      </c>
      <c r="G1332" t="s">
        <v>795</v>
      </c>
      <c r="H1332" t="s">
        <v>240</v>
      </c>
      <c r="I1332" t="s">
        <v>240</v>
      </c>
      <c r="J1332" t="s">
        <v>240</v>
      </c>
      <c r="K1332" t="s">
        <v>44</v>
      </c>
      <c r="L1332">
        <v>10</v>
      </c>
      <c r="M1332" t="s">
        <v>236</v>
      </c>
      <c r="N1332" s="5">
        <v>0</v>
      </c>
      <c r="O1332" t="s">
        <v>30</v>
      </c>
      <c r="P1332" s="5">
        <v>0.23900228900000001</v>
      </c>
      <c r="Q1332" s="6">
        <v>0</v>
      </c>
      <c r="R1332" s="7">
        <v>5.4347823606804013E-4</v>
      </c>
      <c r="S1332" s="7">
        <v>0</v>
      </c>
      <c r="T1332" s="6">
        <v>0</v>
      </c>
      <c r="U1332" s="6">
        <v>0</v>
      </c>
    </row>
    <row r="1333" spans="1:21" x14ac:dyDescent="0.3">
      <c r="A1333" t="s">
        <v>21</v>
      </c>
      <c r="B1333" t="s">
        <v>648</v>
      </c>
      <c r="C1333" t="s">
        <v>23</v>
      </c>
      <c r="D1333" t="s">
        <v>236</v>
      </c>
      <c r="E1333" t="s">
        <v>25</v>
      </c>
      <c r="F1333" t="s">
        <v>26</v>
      </c>
      <c r="G1333" t="s">
        <v>796</v>
      </c>
      <c r="H1333" t="s">
        <v>242</v>
      </c>
      <c r="I1333" t="s">
        <v>242</v>
      </c>
      <c r="J1333" t="s">
        <v>242</v>
      </c>
      <c r="K1333" t="s">
        <v>44</v>
      </c>
      <c r="L1333">
        <v>10</v>
      </c>
      <c r="M1333" t="s">
        <v>236</v>
      </c>
      <c r="N1333" s="5">
        <v>0</v>
      </c>
      <c r="O1333" t="s">
        <v>30</v>
      </c>
      <c r="P1333" s="5">
        <v>0.49883934000000002</v>
      </c>
      <c r="Q1333" s="6">
        <v>0</v>
      </c>
      <c r="R1333" s="7">
        <v>5.4347823606804013E-4</v>
      </c>
      <c r="S1333" s="7">
        <v>0</v>
      </c>
      <c r="T1333" s="6">
        <v>0</v>
      </c>
      <c r="U1333" s="6">
        <v>0</v>
      </c>
    </row>
    <row r="1334" spans="1:21" x14ac:dyDescent="0.3">
      <c r="A1334" t="s">
        <v>21</v>
      </c>
      <c r="B1334" t="s">
        <v>648</v>
      </c>
      <c r="C1334" t="s">
        <v>23</v>
      </c>
      <c r="D1334" t="s">
        <v>246</v>
      </c>
      <c r="E1334" t="s">
        <v>25</v>
      </c>
      <c r="F1334" t="s">
        <v>26</v>
      </c>
      <c r="G1334" t="s">
        <v>649</v>
      </c>
      <c r="H1334" t="s">
        <v>28</v>
      </c>
      <c r="I1334" t="s">
        <v>28</v>
      </c>
      <c r="J1334" t="s">
        <v>28</v>
      </c>
      <c r="K1334" t="s">
        <v>29</v>
      </c>
      <c r="L1334">
        <v>20</v>
      </c>
      <c r="N1334" s="5">
        <v>0</v>
      </c>
      <c r="O1334" t="s">
        <v>30</v>
      </c>
      <c r="P1334" s="5">
        <v>0.3</v>
      </c>
      <c r="Q1334" s="6">
        <v>0</v>
      </c>
      <c r="R1334" s="7">
        <v>3.6816310603171587E-4</v>
      </c>
      <c r="S1334" s="7">
        <v>1.1165464820805937E-4</v>
      </c>
      <c r="T1334" s="6">
        <v>0</v>
      </c>
      <c r="U1334" s="6">
        <v>0</v>
      </c>
    </row>
    <row r="1335" spans="1:21" x14ac:dyDescent="0.3">
      <c r="A1335" t="s">
        <v>21</v>
      </c>
      <c r="B1335" t="s">
        <v>648</v>
      </c>
      <c r="C1335" t="s">
        <v>23</v>
      </c>
      <c r="D1335" t="s">
        <v>246</v>
      </c>
      <c r="E1335" t="s">
        <v>25</v>
      </c>
      <c r="F1335" t="s">
        <v>31</v>
      </c>
      <c r="G1335" t="s">
        <v>650</v>
      </c>
      <c r="H1335" t="s">
        <v>28</v>
      </c>
      <c r="I1335" t="s">
        <v>28</v>
      </c>
      <c r="J1335" t="s">
        <v>28</v>
      </c>
      <c r="K1335" t="s">
        <v>29</v>
      </c>
      <c r="L1335">
        <v>20</v>
      </c>
      <c r="N1335" s="5">
        <v>0</v>
      </c>
      <c r="O1335" t="s">
        <v>30</v>
      </c>
      <c r="P1335" s="5">
        <v>0.3</v>
      </c>
      <c r="Q1335" s="6">
        <v>0</v>
      </c>
      <c r="R1335" s="7">
        <v>3.6816310603171587E-4</v>
      </c>
      <c r="S1335" s="7">
        <v>1.1165464820805937E-4</v>
      </c>
      <c r="T1335" s="6">
        <v>0</v>
      </c>
      <c r="U1335" s="6">
        <v>0</v>
      </c>
    </row>
    <row r="1336" spans="1:21" x14ac:dyDescent="0.3">
      <c r="A1336" t="s">
        <v>21</v>
      </c>
      <c r="B1336" t="s">
        <v>648</v>
      </c>
      <c r="C1336" t="s">
        <v>23</v>
      </c>
      <c r="D1336" t="s">
        <v>246</v>
      </c>
      <c r="E1336" t="s">
        <v>25</v>
      </c>
      <c r="F1336" t="s">
        <v>41</v>
      </c>
      <c r="G1336" t="s">
        <v>797</v>
      </c>
      <c r="H1336" t="s">
        <v>248</v>
      </c>
      <c r="I1336" t="s">
        <v>248</v>
      </c>
      <c r="J1336" t="s">
        <v>248</v>
      </c>
      <c r="K1336" t="s">
        <v>44</v>
      </c>
      <c r="L1336">
        <v>15</v>
      </c>
      <c r="M1336" t="s">
        <v>246</v>
      </c>
      <c r="N1336" s="5">
        <v>0.12540000000000001</v>
      </c>
      <c r="O1336" t="s">
        <v>30</v>
      </c>
      <c r="P1336" s="5">
        <v>0.86111111100000004</v>
      </c>
      <c r="Q1336" s="6">
        <v>0</v>
      </c>
      <c r="R1336" s="7">
        <v>0</v>
      </c>
      <c r="S1336" s="7">
        <v>0</v>
      </c>
      <c r="T1336" s="6">
        <v>0</v>
      </c>
      <c r="U1336" s="6">
        <v>0</v>
      </c>
    </row>
    <row r="1337" spans="1:21" x14ac:dyDescent="0.3">
      <c r="A1337" t="s">
        <v>21</v>
      </c>
      <c r="B1337" t="s">
        <v>648</v>
      </c>
      <c r="C1337" t="s">
        <v>23</v>
      </c>
      <c r="D1337" t="s">
        <v>246</v>
      </c>
      <c r="E1337" t="s">
        <v>25</v>
      </c>
      <c r="F1337" t="s">
        <v>41</v>
      </c>
      <c r="G1337" t="s">
        <v>798</v>
      </c>
      <c r="H1337" t="s">
        <v>250</v>
      </c>
      <c r="I1337" t="s">
        <v>250</v>
      </c>
      <c r="J1337" t="s">
        <v>250</v>
      </c>
      <c r="K1337" t="s">
        <v>44</v>
      </c>
      <c r="L1337">
        <v>15</v>
      </c>
      <c r="M1337" t="s">
        <v>246</v>
      </c>
      <c r="N1337" s="5">
        <v>0.4446</v>
      </c>
      <c r="O1337" t="s">
        <v>30</v>
      </c>
      <c r="P1337" s="5">
        <v>0.8</v>
      </c>
      <c r="Q1337" s="6">
        <v>0</v>
      </c>
      <c r="R1337" s="7">
        <v>0</v>
      </c>
      <c r="S1337" s="7">
        <v>0</v>
      </c>
      <c r="T1337" s="6">
        <v>0</v>
      </c>
      <c r="U1337" s="6">
        <v>0</v>
      </c>
    </row>
    <row r="1338" spans="1:21" x14ac:dyDescent="0.3">
      <c r="A1338" t="s">
        <v>21</v>
      </c>
      <c r="B1338" t="s">
        <v>648</v>
      </c>
      <c r="C1338" t="s">
        <v>23</v>
      </c>
      <c r="D1338" t="s">
        <v>246</v>
      </c>
      <c r="E1338" t="s">
        <v>25</v>
      </c>
      <c r="F1338" t="s">
        <v>26</v>
      </c>
      <c r="G1338" t="s">
        <v>799</v>
      </c>
      <c r="H1338" t="s">
        <v>248</v>
      </c>
      <c r="I1338" t="s">
        <v>248</v>
      </c>
      <c r="J1338" t="s">
        <v>248</v>
      </c>
      <c r="K1338" t="s">
        <v>44</v>
      </c>
      <c r="L1338">
        <v>15</v>
      </c>
      <c r="M1338" t="s">
        <v>246</v>
      </c>
      <c r="N1338" s="5">
        <v>0.12540000000000001</v>
      </c>
      <c r="O1338" t="s">
        <v>30</v>
      </c>
      <c r="P1338" s="5">
        <v>0.86111111100000004</v>
      </c>
      <c r="Q1338" s="6">
        <v>0</v>
      </c>
      <c r="R1338" s="7">
        <v>0</v>
      </c>
      <c r="S1338" s="7">
        <v>0</v>
      </c>
      <c r="T1338" s="6">
        <v>0</v>
      </c>
      <c r="U1338" s="6">
        <v>0</v>
      </c>
    </row>
    <row r="1339" spans="1:21" x14ac:dyDescent="0.3">
      <c r="A1339" t="s">
        <v>21</v>
      </c>
      <c r="B1339" t="s">
        <v>648</v>
      </c>
      <c r="C1339" t="s">
        <v>23</v>
      </c>
      <c r="D1339" t="s">
        <v>246</v>
      </c>
      <c r="E1339" t="s">
        <v>25</v>
      </c>
      <c r="F1339" t="s">
        <v>26</v>
      </c>
      <c r="G1339" t="s">
        <v>800</v>
      </c>
      <c r="H1339" t="s">
        <v>250</v>
      </c>
      <c r="I1339" t="s">
        <v>250</v>
      </c>
      <c r="J1339" t="s">
        <v>250</v>
      </c>
      <c r="K1339" t="s">
        <v>44</v>
      </c>
      <c r="L1339">
        <v>15</v>
      </c>
      <c r="M1339" t="s">
        <v>246</v>
      </c>
      <c r="N1339" s="5">
        <v>0.4446</v>
      </c>
      <c r="O1339" t="s">
        <v>30</v>
      </c>
      <c r="P1339" s="5">
        <v>0.8</v>
      </c>
      <c r="Q1339" s="6">
        <v>0</v>
      </c>
      <c r="R1339" s="7">
        <v>0</v>
      </c>
      <c r="S1339" s="7">
        <v>0</v>
      </c>
      <c r="T1339" s="6">
        <v>0</v>
      </c>
      <c r="U1339" s="6">
        <v>0</v>
      </c>
    </row>
    <row r="1340" spans="1:21" x14ac:dyDescent="0.3">
      <c r="A1340" t="s">
        <v>21</v>
      </c>
      <c r="B1340" t="s">
        <v>648</v>
      </c>
      <c r="C1340" t="s">
        <v>46</v>
      </c>
      <c r="D1340" t="s">
        <v>253</v>
      </c>
      <c r="E1340" t="s">
        <v>25</v>
      </c>
      <c r="F1340" t="s">
        <v>26</v>
      </c>
      <c r="G1340" t="s">
        <v>657</v>
      </c>
      <c r="H1340" t="s">
        <v>28</v>
      </c>
      <c r="I1340" t="s">
        <v>28</v>
      </c>
      <c r="J1340" t="s">
        <v>28</v>
      </c>
      <c r="K1340" t="s">
        <v>29</v>
      </c>
      <c r="L1340">
        <v>20</v>
      </c>
      <c r="N1340" s="5">
        <v>0</v>
      </c>
      <c r="O1340" t="s">
        <v>30</v>
      </c>
      <c r="P1340" s="5">
        <v>0.3</v>
      </c>
      <c r="Q1340" s="6">
        <v>0</v>
      </c>
      <c r="R1340" s="7">
        <v>3.6816310603171587E-4</v>
      </c>
      <c r="S1340" s="7">
        <v>1.1165464820805937E-4</v>
      </c>
      <c r="T1340" s="6">
        <v>0</v>
      </c>
      <c r="U1340" s="6">
        <v>0</v>
      </c>
    </row>
    <row r="1341" spans="1:21" x14ac:dyDescent="0.3">
      <c r="A1341" t="s">
        <v>21</v>
      </c>
      <c r="B1341" t="s">
        <v>648</v>
      </c>
      <c r="C1341" t="s">
        <v>46</v>
      </c>
      <c r="D1341" t="s">
        <v>253</v>
      </c>
      <c r="E1341" t="s">
        <v>25</v>
      </c>
      <c r="F1341" t="s">
        <v>26</v>
      </c>
      <c r="G1341" t="s">
        <v>658</v>
      </c>
      <c r="H1341" t="s">
        <v>50</v>
      </c>
      <c r="I1341" t="s">
        <v>50</v>
      </c>
      <c r="J1341" t="s">
        <v>50</v>
      </c>
      <c r="K1341" t="s">
        <v>29</v>
      </c>
      <c r="L1341">
        <v>7</v>
      </c>
      <c r="N1341" s="5">
        <v>0.45</v>
      </c>
      <c r="O1341" t="s">
        <v>30</v>
      </c>
      <c r="P1341" s="5">
        <v>0.05</v>
      </c>
      <c r="Q1341" s="6">
        <v>0</v>
      </c>
      <c r="R1341" s="7">
        <v>0</v>
      </c>
      <c r="S1341" s="7">
        <v>0</v>
      </c>
      <c r="T1341" s="6">
        <v>0</v>
      </c>
      <c r="U1341" s="6">
        <v>0</v>
      </c>
    </row>
    <row r="1342" spans="1:21" x14ac:dyDescent="0.3">
      <c r="A1342" t="s">
        <v>21</v>
      </c>
      <c r="B1342" t="s">
        <v>648</v>
      </c>
      <c r="C1342" t="s">
        <v>46</v>
      </c>
      <c r="D1342" t="s">
        <v>253</v>
      </c>
      <c r="E1342" t="s">
        <v>25</v>
      </c>
      <c r="F1342" t="s">
        <v>26</v>
      </c>
      <c r="G1342" t="s">
        <v>659</v>
      </c>
      <c r="H1342" t="s">
        <v>52</v>
      </c>
      <c r="I1342" t="s">
        <v>899</v>
      </c>
      <c r="J1342" t="s">
        <v>52</v>
      </c>
      <c r="K1342" t="s">
        <v>29</v>
      </c>
      <c r="L1342">
        <v>4</v>
      </c>
      <c r="N1342" s="5">
        <v>9.1773810000000001E-3</v>
      </c>
      <c r="O1342" t="s">
        <v>30</v>
      </c>
      <c r="P1342" s="5">
        <v>1.4937763E-2</v>
      </c>
      <c r="Q1342" s="6">
        <v>0</v>
      </c>
      <c r="R1342" s="7">
        <v>9.0070861659047996E-5</v>
      </c>
      <c r="S1342" s="7">
        <v>1.9388653162790906E-4</v>
      </c>
      <c r="T1342" s="6">
        <v>0</v>
      </c>
      <c r="U1342" s="6">
        <v>0</v>
      </c>
    </row>
    <row r="1343" spans="1:21" x14ac:dyDescent="0.3">
      <c r="A1343" t="s">
        <v>21</v>
      </c>
      <c r="B1343" t="s">
        <v>648</v>
      </c>
      <c r="C1343" t="s">
        <v>46</v>
      </c>
      <c r="D1343" t="s">
        <v>253</v>
      </c>
      <c r="E1343" t="s">
        <v>25</v>
      </c>
      <c r="F1343" t="s">
        <v>26</v>
      </c>
      <c r="G1343" t="s">
        <v>660</v>
      </c>
      <c r="H1343" t="s">
        <v>54</v>
      </c>
      <c r="I1343" t="s">
        <v>54</v>
      </c>
      <c r="J1343" t="s">
        <v>54</v>
      </c>
      <c r="K1343" t="s">
        <v>29</v>
      </c>
      <c r="L1343">
        <v>7</v>
      </c>
      <c r="N1343" s="5">
        <v>1.5822619E-2</v>
      </c>
      <c r="O1343" t="s">
        <v>30</v>
      </c>
      <c r="P1343" s="5">
        <v>0.10310098400000001</v>
      </c>
      <c r="Q1343" s="6">
        <v>4.9443117000000002E-2</v>
      </c>
      <c r="R1343" s="7">
        <v>9.0070861659047996E-5</v>
      </c>
      <c r="S1343" s="7">
        <v>1.9388653162790906E-4</v>
      </c>
      <c r="T1343" s="6">
        <v>4.453384151299124E-6</v>
      </c>
      <c r="U1343" s="6">
        <v>9.5863544680029077E-6</v>
      </c>
    </row>
    <row r="1344" spans="1:21" x14ac:dyDescent="0.3">
      <c r="A1344" t="s">
        <v>21</v>
      </c>
      <c r="B1344" t="s">
        <v>648</v>
      </c>
      <c r="C1344" t="s">
        <v>46</v>
      </c>
      <c r="D1344" t="s">
        <v>253</v>
      </c>
      <c r="E1344" t="s">
        <v>25</v>
      </c>
      <c r="F1344" t="s">
        <v>26</v>
      </c>
      <c r="G1344" t="s">
        <v>661</v>
      </c>
      <c r="H1344" t="s">
        <v>56</v>
      </c>
      <c r="I1344" t="s">
        <v>56</v>
      </c>
      <c r="J1344" t="s">
        <v>56</v>
      </c>
      <c r="K1344" t="s">
        <v>29</v>
      </c>
      <c r="L1344">
        <v>10</v>
      </c>
      <c r="N1344" s="5">
        <v>0.16</v>
      </c>
      <c r="O1344" t="s">
        <v>30</v>
      </c>
      <c r="P1344" s="5">
        <v>2.9498421E-2</v>
      </c>
      <c r="Q1344" s="6">
        <v>0</v>
      </c>
      <c r="R1344" s="7">
        <v>9.0070861659047996E-5</v>
      </c>
      <c r="S1344" s="7">
        <v>1.9388653162790906E-4</v>
      </c>
      <c r="T1344" s="6">
        <v>0</v>
      </c>
      <c r="U1344" s="6">
        <v>0</v>
      </c>
    </row>
    <row r="1345" spans="1:21" x14ac:dyDescent="0.3">
      <c r="A1345" t="s">
        <v>21</v>
      </c>
      <c r="B1345" t="s">
        <v>648</v>
      </c>
      <c r="C1345" t="s">
        <v>46</v>
      </c>
      <c r="D1345" t="s">
        <v>253</v>
      </c>
      <c r="E1345" t="s">
        <v>25</v>
      </c>
      <c r="F1345" t="s">
        <v>26</v>
      </c>
      <c r="G1345" t="s">
        <v>662</v>
      </c>
      <c r="H1345" t="s">
        <v>58</v>
      </c>
      <c r="I1345" t="s">
        <v>58</v>
      </c>
      <c r="J1345" t="s">
        <v>58</v>
      </c>
      <c r="K1345" t="s">
        <v>29</v>
      </c>
      <c r="L1345">
        <v>9</v>
      </c>
      <c r="N1345" s="5">
        <v>0.8</v>
      </c>
      <c r="O1345" t="s">
        <v>30</v>
      </c>
      <c r="P1345" s="5">
        <v>9.3933359999999994E-2</v>
      </c>
      <c r="Q1345" s="6">
        <v>2.273869081</v>
      </c>
      <c r="R1345" s="7">
        <v>9.0070861659047996E-5</v>
      </c>
      <c r="S1345" s="7">
        <v>1.9388653162790906E-4</v>
      </c>
      <c r="T1345" s="6">
        <v>2.0480934742553761E-4</v>
      </c>
      <c r="U1345" s="6">
        <v>4.40872589491031E-4</v>
      </c>
    </row>
    <row r="1346" spans="1:21" x14ac:dyDescent="0.3">
      <c r="A1346" t="s">
        <v>21</v>
      </c>
      <c r="B1346" t="s">
        <v>648</v>
      </c>
      <c r="C1346" t="s">
        <v>46</v>
      </c>
      <c r="D1346" t="s">
        <v>253</v>
      </c>
      <c r="E1346" t="s">
        <v>25</v>
      </c>
      <c r="F1346" t="s">
        <v>26</v>
      </c>
      <c r="G1346" t="s">
        <v>663</v>
      </c>
      <c r="H1346" t="s">
        <v>60</v>
      </c>
      <c r="I1346" t="s">
        <v>60</v>
      </c>
      <c r="J1346" t="s">
        <v>60</v>
      </c>
      <c r="K1346" t="s">
        <v>29</v>
      </c>
      <c r="L1346">
        <v>13</v>
      </c>
      <c r="N1346" s="5">
        <v>0.15</v>
      </c>
      <c r="O1346" t="s">
        <v>30</v>
      </c>
      <c r="P1346" s="5">
        <v>7.6560914999999993E-2</v>
      </c>
      <c r="Q1346" s="6">
        <v>0.191069031</v>
      </c>
      <c r="R1346" s="7">
        <v>9.007086165904801E-5</v>
      </c>
      <c r="S1346" s="7">
        <v>1.9388653162790906E-4</v>
      </c>
      <c r="T1346" s="6">
        <v>1.7209752258529354E-5</v>
      </c>
      <c r="U1346" s="6">
        <v>3.7045711722095439E-5</v>
      </c>
    </row>
    <row r="1347" spans="1:21" x14ac:dyDescent="0.3">
      <c r="A1347" t="s">
        <v>21</v>
      </c>
      <c r="B1347" t="s">
        <v>648</v>
      </c>
      <c r="C1347" t="s">
        <v>46</v>
      </c>
      <c r="D1347" t="s">
        <v>253</v>
      </c>
      <c r="E1347" t="s">
        <v>25</v>
      </c>
      <c r="F1347" t="s">
        <v>26</v>
      </c>
      <c r="G1347" t="s">
        <v>664</v>
      </c>
      <c r="H1347" t="s">
        <v>62</v>
      </c>
      <c r="I1347" t="s">
        <v>62</v>
      </c>
      <c r="J1347" t="s">
        <v>62</v>
      </c>
      <c r="K1347" t="s">
        <v>29</v>
      </c>
      <c r="L1347">
        <v>10</v>
      </c>
      <c r="N1347" s="5">
        <v>0.12</v>
      </c>
      <c r="O1347" t="s">
        <v>30</v>
      </c>
      <c r="P1347" s="5">
        <v>4.2109493999999997E-2</v>
      </c>
      <c r="Q1347" s="6">
        <v>0</v>
      </c>
      <c r="R1347" s="7">
        <v>9.0070861659047996E-5</v>
      </c>
      <c r="S1347" s="7">
        <v>1.9388653162790906E-4</v>
      </c>
      <c r="T1347" s="6">
        <v>0</v>
      </c>
      <c r="U1347" s="6">
        <v>0</v>
      </c>
    </row>
    <row r="1348" spans="1:21" x14ac:dyDescent="0.3">
      <c r="A1348" t="s">
        <v>21</v>
      </c>
      <c r="B1348" t="s">
        <v>648</v>
      </c>
      <c r="C1348" t="s">
        <v>46</v>
      </c>
      <c r="D1348" t="s">
        <v>253</v>
      </c>
      <c r="E1348" t="s">
        <v>25</v>
      </c>
      <c r="F1348" t="s">
        <v>26</v>
      </c>
      <c r="G1348" t="s">
        <v>665</v>
      </c>
      <c r="H1348" t="s">
        <v>64</v>
      </c>
      <c r="I1348" t="s">
        <v>64</v>
      </c>
      <c r="J1348" t="s">
        <v>64</v>
      </c>
      <c r="K1348" t="s">
        <v>29</v>
      </c>
      <c r="L1348">
        <v>10</v>
      </c>
      <c r="N1348" s="5">
        <v>0.18</v>
      </c>
      <c r="O1348" t="s">
        <v>30</v>
      </c>
      <c r="P1348" s="5">
        <v>9.2350660000000001E-3</v>
      </c>
      <c r="Q1348" s="6">
        <v>0</v>
      </c>
      <c r="R1348" s="7">
        <v>9.0070861659047996E-5</v>
      </c>
      <c r="S1348" s="7">
        <v>1.9388653162790906E-4</v>
      </c>
      <c r="T1348" s="6">
        <v>0</v>
      </c>
      <c r="U1348" s="6">
        <v>0</v>
      </c>
    </row>
    <row r="1349" spans="1:21" x14ac:dyDescent="0.3">
      <c r="A1349" t="s">
        <v>21</v>
      </c>
      <c r="B1349" t="s">
        <v>648</v>
      </c>
      <c r="C1349" t="s">
        <v>46</v>
      </c>
      <c r="D1349" t="s">
        <v>253</v>
      </c>
      <c r="E1349" t="s">
        <v>25</v>
      </c>
      <c r="F1349" t="s">
        <v>26</v>
      </c>
      <c r="G1349" t="s">
        <v>666</v>
      </c>
      <c r="H1349" t="s">
        <v>66</v>
      </c>
      <c r="I1349" t="s">
        <v>66</v>
      </c>
      <c r="J1349" t="s">
        <v>66</v>
      </c>
      <c r="K1349" t="s">
        <v>29</v>
      </c>
      <c r="L1349">
        <v>15</v>
      </c>
      <c r="N1349" s="5">
        <v>9.5000000000000001E-2</v>
      </c>
      <c r="O1349" t="s">
        <v>30</v>
      </c>
      <c r="P1349" s="5">
        <v>0.123</v>
      </c>
      <c r="Q1349" s="6">
        <v>0.35834223500000001</v>
      </c>
      <c r="R1349" s="7">
        <v>9.0070861659047996E-5</v>
      </c>
      <c r="S1349" s="7">
        <v>1.9388653162790906E-4</v>
      </c>
      <c r="T1349" s="6">
        <v>3.2276193875279065E-5</v>
      </c>
      <c r="U1349" s="6">
        <v>6.9477733079943116E-5</v>
      </c>
    </row>
    <row r="1350" spans="1:21" x14ac:dyDescent="0.3">
      <c r="A1350" t="s">
        <v>21</v>
      </c>
      <c r="B1350" t="s">
        <v>648</v>
      </c>
      <c r="C1350" t="s">
        <v>46</v>
      </c>
      <c r="D1350" t="s">
        <v>253</v>
      </c>
      <c r="E1350" t="s">
        <v>25</v>
      </c>
      <c r="F1350" t="s">
        <v>31</v>
      </c>
      <c r="G1350" t="s">
        <v>667</v>
      </c>
      <c r="H1350" t="s">
        <v>28</v>
      </c>
      <c r="I1350" t="s">
        <v>28</v>
      </c>
      <c r="J1350" t="s">
        <v>28</v>
      </c>
      <c r="K1350" t="s">
        <v>29</v>
      </c>
      <c r="L1350">
        <v>20</v>
      </c>
      <c r="N1350" s="5">
        <v>0</v>
      </c>
      <c r="O1350" t="s">
        <v>30</v>
      </c>
      <c r="P1350" s="5">
        <v>0.3</v>
      </c>
      <c r="Q1350" s="6">
        <v>0</v>
      </c>
      <c r="R1350" s="7">
        <v>3.6816310603171587E-4</v>
      </c>
      <c r="S1350" s="7">
        <v>1.1165464820805937E-4</v>
      </c>
      <c r="T1350" s="6">
        <v>0</v>
      </c>
      <c r="U1350" s="6">
        <v>0</v>
      </c>
    </row>
    <row r="1351" spans="1:21" x14ac:dyDescent="0.3">
      <c r="A1351" t="s">
        <v>21</v>
      </c>
      <c r="B1351" t="s">
        <v>648</v>
      </c>
      <c r="C1351" t="s">
        <v>46</v>
      </c>
      <c r="D1351" t="s">
        <v>253</v>
      </c>
      <c r="E1351" t="s">
        <v>25</v>
      </c>
      <c r="F1351" t="s">
        <v>31</v>
      </c>
      <c r="G1351" t="s">
        <v>668</v>
      </c>
      <c r="H1351" t="s">
        <v>50</v>
      </c>
      <c r="I1351" t="s">
        <v>50</v>
      </c>
      <c r="J1351" t="s">
        <v>50</v>
      </c>
      <c r="K1351" t="s">
        <v>29</v>
      </c>
      <c r="L1351">
        <v>7</v>
      </c>
      <c r="N1351" s="5">
        <v>0.476080426</v>
      </c>
      <c r="O1351" t="s">
        <v>30</v>
      </c>
      <c r="P1351" s="5">
        <v>0.05</v>
      </c>
      <c r="Q1351" s="6">
        <v>59.090507879999997</v>
      </c>
      <c r="R1351" s="7">
        <v>0</v>
      </c>
      <c r="S1351" s="7">
        <v>0</v>
      </c>
      <c r="T1351" s="6">
        <v>0</v>
      </c>
      <c r="U1351" s="6">
        <v>0</v>
      </c>
    </row>
    <row r="1352" spans="1:21" x14ac:dyDescent="0.3">
      <c r="A1352" t="s">
        <v>21</v>
      </c>
      <c r="B1352" t="s">
        <v>648</v>
      </c>
      <c r="C1352" t="s">
        <v>46</v>
      </c>
      <c r="D1352" t="s">
        <v>253</v>
      </c>
      <c r="E1352" t="s">
        <v>25</v>
      </c>
      <c r="F1352" t="s">
        <v>31</v>
      </c>
      <c r="G1352" t="s">
        <v>669</v>
      </c>
      <c r="H1352" t="s">
        <v>52</v>
      </c>
      <c r="I1352" t="s">
        <v>899</v>
      </c>
      <c r="J1352" t="s">
        <v>52</v>
      </c>
      <c r="K1352" t="s">
        <v>29</v>
      </c>
      <c r="L1352">
        <v>4</v>
      </c>
      <c r="N1352" s="5">
        <v>0</v>
      </c>
      <c r="O1352" t="s">
        <v>30</v>
      </c>
      <c r="P1352" s="5">
        <v>1.4937763E-2</v>
      </c>
      <c r="Q1352" s="6">
        <v>0</v>
      </c>
      <c r="R1352" s="7">
        <v>9.0070861659047996E-5</v>
      </c>
      <c r="S1352" s="7">
        <v>1.9388653162790906E-4</v>
      </c>
      <c r="T1352" s="6">
        <v>0</v>
      </c>
      <c r="U1352" s="6">
        <v>0</v>
      </c>
    </row>
    <row r="1353" spans="1:21" x14ac:dyDescent="0.3">
      <c r="A1353" t="s">
        <v>21</v>
      </c>
      <c r="B1353" t="s">
        <v>648</v>
      </c>
      <c r="C1353" t="s">
        <v>46</v>
      </c>
      <c r="D1353" t="s">
        <v>253</v>
      </c>
      <c r="E1353" t="s">
        <v>25</v>
      </c>
      <c r="F1353" t="s">
        <v>31</v>
      </c>
      <c r="G1353" t="s">
        <v>670</v>
      </c>
      <c r="H1353" t="s">
        <v>54</v>
      </c>
      <c r="I1353" t="s">
        <v>54</v>
      </c>
      <c r="J1353" t="s">
        <v>54</v>
      </c>
      <c r="K1353" t="s">
        <v>29</v>
      </c>
      <c r="L1353">
        <v>7</v>
      </c>
      <c r="N1353" s="5">
        <v>9.1419574000000003E-2</v>
      </c>
      <c r="O1353" t="s">
        <v>30</v>
      </c>
      <c r="P1353" s="5">
        <v>0.107777025</v>
      </c>
      <c r="Q1353" s="6">
        <v>27.873794579999998</v>
      </c>
      <c r="R1353" s="7">
        <v>9.0070861659047996E-5</v>
      </c>
      <c r="S1353" s="7">
        <v>1.9388653162790906E-4</v>
      </c>
      <c r="T1353" s="6">
        <v>2.5106166955279016E-3</v>
      </c>
      <c r="U1353" s="6">
        <v>5.4043533544250099E-3</v>
      </c>
    </row>
    <row r="1354" spans="1:21" x14ac:dyDescent="0.3">
      <c r="A1354" t="s">
        <v>21</v>
      </c>
      <c r="B1354" t="s">
        <v>648</v>
      </c>
      <c r="C1354" t="s">
        <v>46</v>
      </c>
      <c r="D1354" t="s">
        <v>253</v>
      </c>
      <c r="E1354" t="s">
        <v>25</v>
      </c>
      <c r="F1354" t="s">
        <v>31</v>
      </c>
      <c r="G1354" t="s">
        <v>671</v>
      </c>
      <c r="H1354" t="s">
        <v>56</v>
      </c>
      <c r="I1354" t="s">
        <v>56</v>
      </c>
      <c r="J1354" t="s">
        <v>56</v>
      </c>
      <c r="K1354" t="s">
        <v>29</v>
      </c>
      <c r="L1354">
        <v>10</v>
      </c>
      <c r="N1354" s="5">
        <v>0</v>
      </c>
      <c r="O1354" t="s">
        <v>30</v>
      </c>
      <c r="P1354" s="5">
        <v>2.9498421E-2</v>
      </c>
      <c r="Q1354" s="6">
        <v>0</v>
      </c>
      <c r="R1354" s="7">
        <v>9.0070861659047996E-5</v>
      </c>
      <c r="S1354" s="7">
        <v>1.9388653162790906E-4</v>
      </c>
      <c r="T1354" s="6">
        <v>0</v>
      </c>
      <c r="U1354" s="6">
        <v>0</v>
      </c>
    </row>
    <row r="1355" spans="1:21" x14ac:dyDescent="0.3">
      <c r="A1355" t="s">
        <v>21</v>
      </c>
      <c r="B1355" t="s">
        <v>648</v>
      </c>
      <c r="C1355" t="s">
        <v>46</v>
      </c>
      <c r="D1355" t="s">
        <v>253</v>
      </c>
      <c r="E1355" t="s">
        <v>25</v>
      </c>
      <c r="F1355" t="s">
        <v>31</v>
      </c>
      <c r="G1355" t="s">
        <v>672</v>
      </c>
      <c r="H1355" t="s">
        <v>58</v>
      </c>
      <c r="I1355" t="s">
        <v>58</v>
      </c>
      <c r="J1355" t="s">
        <v>58</v>
      </c>
      <c r="K1355" t="s">
        <v>29</v>
      </c>
      <c r="L1355">
        <v>9</v>
      </c>
      <c r="N1355" s="5">
        <v>0.36</v>
      </c>
      <c r="O1355" t="s">
        <v>30</v>
      </c>
      <c r="P1355" s="5">
        <v>9.3933359999999994E-2</v>
      </c>
      <c r="Q1355" s="6">
        <v>94.722417530000001</v>
      </c>
      <c r="R1355" s="7">
        <v>9.0070861659047996E-5</v>
      </c>
      <c r="S1355" s="7">
        <v>1.9388653162790906E-4</v>
      </c>
      <c r="T1355" s="6">
        <v>8.5317297653552133E-3</v>
      </c>
      <c r="U1355" s="6">
        <v>1.8365401002302353E-2</v>
      </c>
    </row>
    <row r="1356" spans="1:21" x14ac:dyDescent="0.3">
      <c r="A1356" t="s">
        <v>21</v>
      </c>
      <c r="B1356" t="s">
        <v>648</v>
      </c>
      <c r="C1356" t="s">
        <v>46</v>
      </c>
      <c r="D1356" t="s">
        <v>253</v>
      </c>
      <c r="E1356" t="s">
        <v>25</v>
      </c>
      <c r="F1356" t="s">
        <v>31</v>
      </c>
      <c r="G1356" t="s">
        <v>673</v>
      </c>
      <c r="H1356" t="s">
        <v>60</v>
      </c>
      <c r="I1356" t="s">
        <v>60</v>
      </c>
      <c r="J1356" t="s">
        <v>60</v>
      </c>
      <c r="K1356" t="s">
        <v>29</v>
      </c>
      <c r="L1356">
        <v>13</v>
      </c>
      <c r="N1356" s="5">
        <v>0.33750000000000002</v>
      </c>
      <c r="O1356" t="s">
        <v>30</v>
      </c>
      <c r="P1356" s="5">
        <v>7.6560914999999993E-2</v>
      </c>
      <c r="Q1356" s="6">
        <v>69.931226760000001</v>
      </c>
      <c r="R1356" s="7">
        <v>9.007086165904801E-5</v>
      </c>
      <c r="S1356" s="7">
        <v>1.9388653162790906E-4</v>
      </c>
      <c r="T1356" s="6">
        <v>6.2987658511474767E-3</v>
      </c>
      <c r="U1356" s="6">
        <v>1.355872300898122E-2</v>
      </c>
    </row>
    <row r="1357" spans="1:21" x14ac:dyDescent="0.3">
      <c r="A1357" t="s">
        <v>21</v>
      </c>
      <c r="B1357" t="s">
        <v>648</v>
      </c>
      <c r="C1357" t="s">
        <v>46</v>
      </c>
      <c r="D1357" t="s">
        <v>253</v>
      </c>
      <c r="E1357" t="s">
        <v>25</v>
      </c>
      <c r="F1357" t="s">
        <v>31</v>
      </c>
      <c r="G1357" t="s">
        <v>674</v>
      </c>
      <c r="H1357" t="s">
        <v>62</v>
      </c>
      <c r="I1357" t="s">
        <v>62</v>
      </c>
      <c r="J1357" t="s">
        <v>62</v>
      </c>
      <c r="K1357" t="s">
        <v>29</v>
      </c>
      <c r="L1357">
        <v>10</v>
      </c>
      <c r="N1357" s="5">
        <v>0</v>
      </c>
      <c r="O1357" t="s">
        <v>30</v>
      </c>
      <c r="P1357" s="5">
        <v>4.2109493999999997E-2</v>
      </c>
      <c r="Q1357" s="6">
        <v>0</v>
      </c>
      <c r="R1357" s="7">
        <v>9.0070861659047996E-5</v>
      </c>
      <c r="S1357" s="7">
        <v>1.9388653162790906E-4</v>
      </c>
      <c r="T1357" s="6">
        <v>0</v>
      </c>
      <c r="U1357" s="6">
        <v>0</v>
      </c>
    </row>
    <row r="1358" spans="1:21" x14ac:dyDescent="0.3">
      <c r="A1358" t="s">
        <v>21</v>
      </c>
      <c r="B1358" t="s">
        <v>648</v>
      </c>
      <c r="C1358" t="s">
        <v>46</v>
      </c>
      <c r="D1358" t="s">
        <v>253</v>
      </c>
      <c r="E1358" t="s">
        <v>25</v>
      </c>
      <c r="F1358" t="s">
        <v>31</v>
      </c>
      <c r="G1358" t="s">
        <v>675</v>
      </c>
      <c r="H1358" t="s">
        <v>64</v>
      </c>
      <c r="I1358" t="s">
        <v>64</v>
      </c>
      <c r="J1358" t="s">
        <v>64</v>
      </c>
      <c r="K1358" t="s">
        <v>29</v>
      </c>
      <c r="L1358">
        <v>10</v>
      </c>
      <c r="N1358" s="5">
        <v>0.40500000000000003</v>
      </c>
      <c r="O1358" t="s">
        <v>30</v>
      </c>
      <c r="P1358" s="5">
        <v>2.2164158E-2</v>
      </c>
      <c r="Q1358" s="6">
        <v>21.752574540000001</v>
      </c>
      <c r="R1358" s="7">
        <v>9.0070861659047983E-5</v>
      </c>
      <c r="S1358" s="7">
        <v>1.9388653162790906E-4</v>
      </c>
      <c r="T1358" s="6">
        <v>1.9592731321204696E-3</v>
      </c>
      <c r="U1358" s="6">
        <v>4.2175312315381594E-3</v>
      </c>
    </row>
    <row r="1359" spans="1:21" x14ac:dyDescent="0.3">
      <c r="A1359" t="s">
        <v>21</v>
      </c>
      <c r="B1359" t="s">
        <v>648</v>
      </c>
      <c r="C1359" t="s">
        <v>46</v>
      </c>
      <c r="D1359" t="s">
        <v>253</v>
      </c>
      <c r="E1359" t="s">
        <v>25</v>
      </c>
      <c r="F1359" t="s">
        <v>31</v>
      </c>
      <c r="G1359" t="s">
        <v>676</v>
      </c>
      <c r="H1359" t="s">
        <v>66</v>
      </c>
      <c r="I1359" t="s">
        <v>66</v>
      </c>
      <c r="J1359" t="s">
        <v>66</v>
      </c>
      <c r="K1359" t="s">
        <v>29</v>
      </c>
      <c r="L1359">
        <v>15</v>
      </c>
      <c r="N1359" s="5">
        <v>9.5000000000000001E-2</v>
      </c>
      <c r="O1359" t="s">
        <v>30</v>
      </c>
      <c r="P1359" s="5">
        <v>0.123</v>
      </c>
      <c r="Q1359" s="6">
        <v>33.447529179999997</v>
      </c>
      <c r="R1359" s="7">
        <v>9.0070861659047996E-5</v>
      </c>
      <c r="S1359" s="7">
        <v>1.9388653162790906E-4</v>
      </c>
      <c r="T1359" s="6">
        <v>3.0126477736087507E-3</v>
      </c>
      <c r="U1359" s="6">
        <v>6.4850254242334801E-3</v>
      </c>
    </row>
    <row r="1360" spans="1:21" x14ac:dyDescent="0.3">
      <c r="A1360" t="s">
        <v>21</v>
      </c>
      <c r="B1360" t="s">
        <v>648</v>
      </c>
      <c r="C1360" t="s">
        <v>46</v>
      </c>
      <c r="D1360" t="s">
        <v>253</v>
      </c>
      <c r="E1360" t="s">
        <v>25</v>
      </c>
      <c r="F1360" t="s">
        <v>41</v>
      </c>
      <c r="G1360" t="s">
        <v>801</v>
      </c>
      <c r="H1360" t="s">
        <v>255</v>
      </c>
      <c r="I1360" t="s">
        <v>255</v>
      </c>
      <c r="J1360" t="s">
        <v>255</v>
      </c>
      <c r="K1360" t="s">
        <v>44</v>
      </c>
      <c r="L1360">
        <v>20</v>
      </c>
      <c r="M1360" t="s">
        <v>253</v>
      </c>
      <c r="N1360" s="5">
        <v>0.99955161999999997</v>
      </c>
      <c r="O1360" t="s">
        <v>30</v>
      </c>
      <c r="P1360" s="5">
        <v>5.8469387999999997E-2</v>
      </c>
      <c r="Q1360" s="6">
        <v>154.0829675</v>
      </c>
      <c r="R1360" s="7">
        <v>-2.3166337996372022E-5</v>
      </c>
      <c r="S1360" s="7">
        <v>2.754119923338294E-4</v>
      </c>
      <c r="T1360" s="6">
        <v>-3.5695381045890051E-3</v>
      </c>
      <c r="U1360" s="6">
        <v>4.2436297063883681E-2</v>
      </c>
    </row>
    <row r="1361" spans="1:21" x14ac:dyDescent="0.3">
      <c r="A1361" t="s">
        <v>21</v>
      </c>
      <c r="B1361" t="s">
        <v>648</v>
      </c>
      <c r="C1361" t="s">
        <v>46</v>
      </c>
      <c r="D1361" t="s">
        <v>253</v>
      </c>
      <c r="E1361" t="s">
        <v>25</v>
      </c>
      <c r="F1361" t="s">
        <v>26</v>
      </c>
      <c r="G1361" t="s">
        <v>802</v>
      </c>
      <c r="H1361" t="s">
        <v>255</v>
      </c>
      <c r="I1361" t="s">
        <v>255</v>
      </c>
      <c r="J1361" t="s">
        <v>255</v>
      </c>
      <c r="K1361" t="s">
        <v>44</v>
      </c>
      <c r="L1361">
        <v>20</v>
      </c>
      <c r="M1361" t="s">
        <v>253</v>
      </c>
      <c r="N1361" s="5">
        <v>0.99955161999999997</v>
      </c>
      <c r="O1361" t="s">
        <v>30</v>
      </c>
      <c r="P1361" s="5">
        <v>5.8469387999999997E-2</v>
      </c>
      <c r="Q1361" s="6">
        <v>1.62437736</v>
      </c>
      <c r="R1361" s="7">
        <v>-2.3166337996372022E-5</v>
      </c>
      <c r="S1361" s="7">
        <v>2.754119923338294E-4</v>
      </c>
      <c r="T1361" s="6">
        <v>-3.7630874955414473E-5</v>
      </c>
      <c r="U1361" s="6">
        <v>4.4737300501956602E-4</v>
      </c>
    </row>
    <row r="1362" spans="1:21" x14ac:dyDescent="0.3">
      <c r="A1362" t="s">
        <v>21</v>
      </c>
      <c r="B1362" t="s">
        <v>648</v>
      </c>
      <c r="C1362" t="s">
        <v>229</v>
      </c>
      <c r="D1362" t="s">
        <v>257</v>
      </c>
      <c r="E1362" t="s">
        <v>25</v>
      </c>
      <c r="F1362" t="s">
        <v>26</v>
      </c>
      <c r="G1362" t="s">
        <v>787</v>
      </c>
      <c r="H1362" t="s">
        <v>28</v>
      </c>
      <c r="I1362" t="s">
        <v>28</v>
      </c>
      <c r="J1362" t="s">
        <v>28</v>
      </c>
      <c r="K1362" t="s">
        <v>29</v>
      </c>
      <c r="L1362">
        <v>20</v>
      </c>
      <c r="N1362" s="5">
        <v>0</v>
      </c>
      <c r="O1362" t="s">
        <v>30</v>
      </c>
      <c r="P1362" s="5">
        <v>0.3</v>
      </c>
      <c r="Q1362" s="6">
        <v>0</v>
      </c>
      <c r="R1362" s="7">
        <v>3.6816310603171587E-4</v>
      </c>
      <c r="S1362" s="7">
        <v>1.1165464820805937E-4</v>
      </c>
      <c r="T1362" s="6">
        <v>0</v>
      </c>
      <c r="U1362" s="6">
        <v>0</v>
      </c>
    </row>
    <row r="1363" spans="1:21" x14ac:dyDescent="0.3">
      <c r="A1363" t="s">
        <v>21</v>
      </c>
      <c r="B1363" t="s">
        <v>648</v>
      </c>
      <c r="C1363" t="s">
        <v>229</v>
      </c>
      <c r="D1363" t="s">
        <v>257</v>
      </c>
      <c r="E1363" t="s">
        <v>25</v>
      </c>
      <c r="F1363" t="s">
        <v>31</v>
      </c>
      <c r="G1363" t="s">
        <v>788</v>
      </c>
      <c r="H1363" t="s">
        <v>28</v>
      </c>
      <c r="I1363" t="s">
        <v>28</v>
      </c>
      <c r="J1363" t="s">
        <v>28</v>
      </c>
      <c r="K1363" t="s">
        <v>29</v>
      </c>
      <c r="L1363">
        <v>20</v>
      </c>
      <c r="N1363" s="5">
        <v>0</v>
      </c>
      <c r="O1363" t="s">
        <v>30</v>
      </c>
      <c r="P1363" s="5">
        <v>0.3</v>
      </c>
      <c r="Q1363" s="6">
        <v>0</v>
      </c>
      <c r="R1363" s="7">
        <v>3.6816310603171587E-4</v>
      </c>
      <c r="S1363" s="7">
        <v>1.1165464820805937E-4</v>
      </c>
      <c r="T1363" s="6">
        <v>0</v>
      </c>
      <c r="U1363" s="6">
        <v>0</v>
      </c>
    </row>
    <row r="1364" spans="1:21" x14ac:dyDescent="0.3">
      <c r="A1364" t="s">
        <v>21</v>
      </c>
      <c r="B1364" t="s">
        <v>648</v>
      </c>
      <c r="C1364" t="s">
        <v>229</v>
      </c>
      <c r="D1364" t="s">
        <v>257</v>
      </c>
      <c r="E1364" t="s">
        <v>25</v>
      </c>
      <c r="F1364" t="s">
        <v>41</v>
      </c>
      <c r="G1364" t="s">
        <v>803</v>
      </c>
      <c r="H1364" t="s">
        <v>259</v>
      </c>
      <c r="I1364" t="s">
        <v>259</v>
      </c>
      <c r="J1364" t="s">
        <v>259</v>
      </c>
      <c r="K1364" t="s">
        <v>44</v>
      </c>
      <c r="L1364">
        <v>12</v>
      </c>
      <c r="M1364" t="s">
        <v>257</v>
      </c>
      <c r="N1364" s="5">
        <v>0.75</v>
      </c>
      <c r="O1364" t="s">
        <v>30</v>
      </c>
      <c r="P1364" s="5">
        <v>0.2</v>
      </c>
      <c r="Q1364" s="6">
        <v>1414472.9539999999</v>
      </c>
      <c r="R1364" s="7">
        <v>2.48154770815745E-4</v>
      </c>
      <c r="S1364" s="7">
        <v>8.1591315392870456E-5</v>
      </c>
      <c r="T1364" s="6">
        <v>351.00821172493977</v>
      </c>
      <c r="U1364" s="6">
        <v>115.40870890449914</v>
      </c>
    </row>
    <row r="1365" spans="1:21" x14ac:dyDescent="0.3">
      <c r="A1365" t="s">
        <v>21</v>
      </c>
      <c r="B1365" t="s">
        <v>648</v>
      </c>
      <c r="C1365" t="s">
        <v>229</v>
      </c>
      <c r="D1365" t="s">
        <v>257</v>
      </c>
      <c r="E1365" t="s">
        <v>25</v>
      </c>
      <c r="F1365" t="s">
        <v>26</v>
      </c>
      <c r="G1365" t="s">
        <v>804</v>
      </c>
      <c r="H1365" t="s">
        <v>259</v>
      </c>
      <c r="I1365" t="s">
        <v>259</v>
      </c>
      <c r="J1365" t="s">
        <v>259</v>
      </c>
      <c r="K1365" t="s">
        <v>44</v>
      </c>
      <c r="L1365">
        <v>12</v>
      </c>
      <c r="M1365" t="s">
        <v>257</v>
      </c>
      <c r="N1365" s="5">
        <v>0.75</v>
      </c>
      <c r="O1365" t="s">
        <v>30</v>
      </c>
      <c r="P1365" s="5">
        <v>0.2</v>
      </c>
      <c r="Q1365" s="6">
        <v>15154.046200000001</v>
      </c>
      <c r="R1365" s="7">
        <v>2.48154770815745E-4</v>
      </c>
      <c r="S1365" s="7">
        <v>8.1591315392870456E-5</v>
      </c>
      <c r="T1365" s="6">
        <v>3.7605488616922114</v>
      </c>
      <c r="U1365" s="6">
        <v>1.23643856298233</v>
      </c>
    </row>
    <row r="1366" spans="1:21" x14ac:dyDescent="0.3">
      <c r="A1366" t="s">
        <v>21</v>
      </c>
      <c r="B1366" t="s">
        <v>648</v>
      </c>
      <c r="C1366" t="s">
        <v>34</v>
      </c>
      <c r="D1366" t="s">
        <v>261</v>
      </c>
      <c r="E1366" t="s">
        <v>25</v>
      </c>
      <c r="F1366" t="s">
        <v>26</v>
      </c>
      <c r="G1366" t="s">
        <v>651</v>
      </c>
      <c r="H1366" t="s">
        <v>28</v>
      </c>
      <c r="I1366" t="s">
        <v>28</v>
      </c>
      <c r="J1366" t="s">
        <v>28</v>
      </c>
      <c r="K1366" t="s">
        <v>29</v>
      </c>
      <c r="L1366">
        <v>20</v>
      </c>
      <c r="N1366" s="5">
        <v>0</v>
      </c>
      <c r="O1366" t="s">
        <v>30</v>
      </c>
      <c r="P1366" s="5">
        <v>0.3</v>
      </c>
      <c r="Q1366" s="6">
        <v>0</v>
      </c>
      <c r="R1366" s="7">
        <v>3.6816310603171587E-4</v>
      </c>
      <c r="S1366" s="7">
        <v>1.1165464820805937E-4</v>
      </c>
      <c r="T1366" s="6">
        <v>0</v>
      </c>
      <c r="U1366" s="6">
        <v>0</v>
      </c>
    </row>
    <row r="1367" spans="1:21" x14ac:dyDescent="0.3">
      <c r="A1367" t="s">
        <v>21</v>
      </c>
      <c r="B1367" t="s">
        <v>648</v>
      </c>
      <c r="C1367" t="s">
        <v>34</v>
      </c>
      <c r="D1367" t="s">
        <v>261</v>
      </c>
      <c r="E1367" t="s">
        <v>25</v>
      </c>
      <c r="F1367" t="s">
        <v>26</v>
      </c>
      <c r="G1367" t="s">
        <v>652</v>
      </c>
      <c r="H1367" t="s">
        <v>38</v>
      </c>
      <c r="I1367" t="s">
        <v>38</v>
      </c>
      <c r="J1367" t="s">
        <v>38</v>
      </c>
      <c r="K1367" t="s">
        <v>29</v>
      </c>
      <c r="L1367">
        <v>5</v>
      </c>
      <c r="N1367" s="5">
        <v>0.9</v>
      </c>
      <c r="O1367" t="s">
        <v>30</v>
      </c>
      <c r="P1367" s="5">
        <v>2.8648030000000001E-2</v>
      </c>
      <c r="Q1367" s="6">
        <v>1119.1189010000001</v>
      </c>
      <c r="R1367" s="7">
        <v>1.1015087511623278E-4</v>
      </c>
      <c r="S1367" s="7">
        <v>8.5949592175893486E-5</v>
      </c>
      <c r="T1367" s="6">
        <v>0.12327192630426669</v>
      </c>
      <c r="U1367" s="6">
        <v>9.6187813137284126E-2</v>
      </c>
    </row>
    <row r="1368" spans="1:21" x14ac:dyDescent="0.3">
      <c r="A1368" t="s">
        <v>21</v>
      </c>
      <c r="B1368" t="s">
        <v>648</v>
      </c>
      <c r="C1368" t="s">
        <v>34</v>
      </c>
      <c r="D1368" t="s">
        <v>261</v>
      </c>
      <c r="E1368" t="s">
        <v>25</v>
      </c>
      <c r="F1368" t="s">
        <v>31</v>
      </c>
      <c r="G1368" t="s">
        <v>653</v>
      </c>
      <c r="H1368" t="s">
        <v>28</v>
      </c>
      <c r="I1368" t="s">
        <v>28</v>
      </c>
      <c r="J1368" t="s">
        <v>28</v>
      </c>
      <c r="K1368" t="s">
        <v>29</v>
      </c>
      <c r="L1368">
        <v>20</v>
      </c>
      <c r="N1368" s="5">
        <v>0</v>
      </c>
      <c r="O1368" t="s">
        <v>30</v>
      </c>
      <c r="P1368" s="5">
        <v>0.3</v>
      </c>
      <c r="Q1368" s="6">
        <v>0</v>
      </c>
      <c r="R1368" s="7">
        <v>3.6816310603171587E-4</v>
      </c>
      <c r="S1368" s="7">
        <v>1.1165464820805937E-4</v>
      </c>
      <c r="T1368" s="6">
        <v>0</v>
      </c>
      <c r="U1368" s="6">
        <v>0</v>
      </c>
    </row>
    <row r="1369" spans="1:21" x14ac:dyDescent="0.3">
      <c r="A1369" t="s">
        <v>21</v>
      </c>
      <c r="B1369" t="s">
        <v>648</v>
      </c>
      <c r="C1369" t="s">
        <v>34</v>
      </c>
      <c r="D1369" t="s">
        <v>261</v>
      </c>
      <c r="E1369" t="s">
        <v>25</v>
      </c>
      <c r="F1369" t="s">
        <v>31</v>
      </c>
      <c r="G1369" t="s">
        <v>654</v>
      </c>
      <c r="H1369" t="s">
        <v>38</v>
      </c>
      <c r="I1369" t="s">
        <v>38</v>
      </c>
      <c r="J1369" t="s">
        <v>38</v>
      </c>
      <c r="K1369" t="s">
        <v>29</v>
      </c>
      <c r="L1369">
        <v>5</v>
      </c>
      <c r="N1369" s="5">
        <v>0.9</v>
      </c>
      <c r="O1369" t="s">
        <v>30</v>
      </c>
      <c r="P1369" s="5">
        <v>2.8648030000000001E-2</v>
      </c>
      <c r="Q1369" s="6">
        <v>104458.1366</v>
      </c>
      <c r="R1369" s="7">
        <v>1.1015087511623278E-4</v>
      </c>
      <c r="S1369" s="7">
        <v>8.5949592175893486E-5</v>
      </c>
      <c r="T1369" s="6">
        <v>11.506155159500985</v>
      </c>
      <c r="U1369" s="6">
        <v>8.9781342402237723</v>
      </c>
    </row>
    <row r="1370" spans="1:21" x14ac:dyDescent="0.3">
      <c r="A1370" t="s">
        <v>21</v>
      </c>
      <c r="B1370" t="s">
        <v>648</v>
      </c>
      <c r="C1370" t="s">
        <v>34</v>
      </c>
      <c r="D1370" t="s">
        <v>261</v>
      </c>
      <c r="E1370" t="s">
        <v>25</v>
      </c>
      <c r="F1370" t="s">
        <v>41</v>
      </c>
      <c r="G1370" t="s">
        <v>805</v>
      </c>
      <c r="H1370" t="s">
        <v>263</v>
      </c>
      <c r="I1370" t="s">
        <v>917</v>
      </c>
      <c r="J1370" t="s">
        <v>263</v>
      </c>
      <c r="K1370" t="s">
        <v>44</v>
      </c>
      <c r="L1370">
        <v>5</v>
      </c>
      <c r="M1370" t="s">
        <v>261</v>
      </c>
      <c r="N1370" s="5">
        <v>0.43</v>
      </c>
      <c r="O1370" t="s">
        <v>30</v>
      </c>
      <c r="P1370" s="5">
        <v>0.81687869700000004</v>
      </c>
      <c r="Q1370" s="6">
        <v>2193607.4169999999</v>
      </c>
      <c r="R1370" s="7">
        <v>0</v>
      </c>
      <c r="S1370" s="7">
        <v>0</v>
      </c>
      <c r="T1370" s="6">
        <v>0</v>
      </c>
      <c r="U1370" s="6">
        <v>0</v>
      </c>
    </row>
    <row r="1371" spans="1:21" x14ac:dyDescent="0.3">
      <c r="A1371" t="s">
        <v>21</v>
      </c>
      <c r="B1371" t="s">
        <v>648</v>
      </c>
      <c r="C1371" t="s">
        <v>34</v>
      </c>
      <c r="D1371" t="s">
        <v>261</v>
      </c>
      <c r="E1371" t="s">
        <v>25</v>
      </c>
      <c r="F1371" t="s">
        <v>26</v>
      </c>
      <c r="G1371" t="s">
        <v>806</v>
      </c>
      <c r="H1371" t="s">
        <v>263</v>
      </c>
      <c r="I1371" t="s">
        <v>917</v>
      </c>
      <c r="J1371" t="s">
        <v>263</v>
      </c>
      <c r="K1371" t="s">
        <v>44</v>
      </c>
      <c r="L1371">
        <v>5</v>
      </c>
      <c r="M1371" t="s">
        <v>261</v>
      </c>
      <c r="N1371" s="5">
        <v>0.43</v>
      </c>
      <c r="O1371" t="s">
        <v>30</v>
      </c>
      <c r="P1371" s="5">
        <v>0.81687869700000004</v>
      </c>
      <c r="Q1371" s="6">
        <v>23501.35295</v>
      </c>
      <c r="R1371" s="7">
        <v>0</v>
      </c>
      <c r="S1371" s="7">
        <v>0</v>
      </c>
      <c r="T1371" s="6">
        <v>0</v>
      </c>
      <c r="U1371" s="6">
        <v>0</v>
      </c>
    </row>
    <row r="1372" spans="1:21" x14ac:dyDescent="0.3">
      <c r="A1372" t="s">
        <v>21</v>
      </c>
      <c r="B1372" t="s">
        <v>648</v>
      </c>
      <c r="C1372" t="s">
        <v>23</v>
      </c>
      <c r="D1372" t="s">
        <v>265</v>
      </c>
      <c r="E1372" t="s">
        <v>25</v>
      </c>
      <c r="F1372" t="s">
        <v>26</v>
      </c>
      <c r="G1372" t="s">
        <v>649</v>
      </c>
      <c r="H1372" t="s">
        <v>28</v>
      </c>
      <c r="I1372" t="s">
        <v>28</v>
      </c>
      <c r="J1372" t="s">
        <v>28</v>
      </c>
      <c r="K1372" t="s">
        <v>29</v>
      </c>
      <c r="L1372">
        <v>20</v>
      </c>
      <c r="N1372" s="5">
        <v>0</v>
      </c>
      <c r="O1372" t="s">
        <v>30</v>
      </c>
      <c r="P1372" s="5">
        <v>0.3</v>
      </c>
      <c r="Q1372" s="6">
        <v>0</v>
      </c>
      <c r="R1372" s="7">
        <v>3.6816310603171587E-4</v>
      </c>
      <c r="S1372" s="7">
        <v>1.1165464820805937E-4</v>
      </c>
      <c r="T1372" s="6">
        <v>0</v>
      </c>
      <c r="U1372" s="6">
        <v>0</v>
      </c>
    </row>
    <row r="1373" spans="1:21" x14ac:dyDescent="0.3">
      <c r="A1373" t="s">
        <v>21</v>
      </c>
      <c r="B1373" t="s">
        <v>648</v>
      </c>
      <c r="C1373" t="s">
        <v>23</v>
      </c>
      <c r="D1373" t="s">
        <v>265</v>
      </c>
      <c r="E1373" t="s">
        <v>25</v>
      </c>
      <c r="F1373" t="s">
        <v>31</v>
      </c>
      <c r="G1373" t="s">
        <v>650</v>
      </c>
      <c r="H1373" t="s">
        <v>28</v>
      </c>
      <c r="I1373" t="s">
        <v>28</v>
      </c>
      <c r="J1373" t="s">
        <v>28</v>
      </c>
      <c r="K1373" t="s">
        <v>29</v>
      </c>
      <c r="L1373">
        <v>20</v>
      </c>
      <c r="N1373" s="5">
        <v>0</v>
      </c>
      <c r="O1373" t="s">
        <v>30</v>
      </c>
      <c r="P1373" s="5">
        <v>0.3</v>
      </c>
      <c r="Q1373" s="6">
        <v>0</v>
      </c>
      <c r="R1373" s="7">
        <v>3.6816310603171587E-4</v>
      </c>
      <c r="S1373" s="7">
        <v>1.1165464820805937E-4</v>
      </c>
      <c r="T1373" s="6">
        <v>0</v>
      </c>
      <c r="U1373" s="6">
        <v>0</v>
      </c>
    </row>
    <row r="1374" spans="1:21" x14ac:dyDescent="0.3">
      <c r="A1374" t="s">
        <v>21</v>
      </c>
      <c r="B1374" t="s">
        <v>648</v>
      </c>
      <c r="C1374" t="s">
        <v>23</v>
      </c>
      <c r="D1374" t="s">
        <v>265</v>
      </c>
      <c r="E1374" t="s">
        <v>25</v>
      </c>
      <c r="F1374" t="s">
        <v>41</v>
      </c>
      <c r="G1374" t="s">
        <v>807</v>
      </c>
      <c r="H1374" t="s">
        <v>267</v>
      </c>
      <c r="I1374" t="s">
        <v>918</v>
      </c>
      <c r="J1374" t="s">
        <v>267</v>
      </c>
      <c r="K1374" t="s">
        <v>44</v>
      </c>
      <c r="L1374">
        <v>12</v>
      </c>
      <c r="M1374" t="s">
        <v>265</v>
      </c>
      <c r="N1374" s="5">
        <v>3.873984E-3</v>
      </c>
      <c r="O1374" t="s">
        <v>30</v>
      </c>
      <c r="P1374" s="5">
        <v>0.25</v>
      </c>
      <c r="Q1374" s="6">
        <v>45567.782709999999</v>
      </c>
      <c r="R1374" s="7">
        <v>1.6401051834691316E-4</v>
      </c>
      <c r="S1374" s="7">
        <v>3.1066345400176942E-5</v>
      </c>
      <c r="T1374" s="6">
        <v>7.4735956621866073</v>
      </c>
      <c r="U1374" s="6">
        <v>1.4156244767890709</v>
      </c>
    </row>
    <row r="1375" spans="1:21" x14ac:dyDescent="0.3">
      <c r="A1375" t="s">
        <v>21</v>
      </c>
      <c r="B1375" t="s">
        <v>648</v>
      </c>
      <c r="C1375" t="s">
        <v>23</v>
      </c>
      <c r="D1375" t="s">
        <v>265</v>
      </c>
      <c r="E1375" t="s">
        <v>25</v>
      </c>
      <c r="F1375" t="s">
        <v>26</v>
      </c>
      <c r="G1375" t="s">
        <v>808</v>
      </c>
      <c r="H1375" t="s">
        <v>267</v>
      </c>
      <c r="I1375" t="s">
        <v>918</v>
      </c>
      <c r="J1375" t="s">
        <v>267</v>
      </c>
      <c r="K1375" t="s">
        <v>44</v>
      </c>
      <c r="L1375">
        <v>12</v>
      </c>
      <c r="M1375" t="s">
        <v>265</v>
      </c>
      <c r="N1375" s="5">
        <v>3.873984E-3</v>
      </c>
      <c r="O1375" t="s">
        <v>30</v>
      </c>
      <c r="P1375" s="5">
        <v>0.25</v>
      </c>
      <c r="Q1375" s="6">
        <v>488.19334600000002</v>
      </c>
      <c r="R1375" s="7">
        <v>1.6401051834691316E-4</v>
      </c>
      <c r="S1375" s="7">
        <v>3.1066345400176942E-5</v>
      </c>
      <c r="T1375" s="6">
        <v>8.0068843730973921E-2</v>
      </c>
      <c r="U1375" s="6">
        <v>1.5166383108904091E-2</v>
      </c>
    </row>
    <row r="1376" spans="1:21" x14ac:dyDescent="0.3">
      <c r="A1376" t="s">
        <v>21</v>
      </c>
      <c r="B1376" t="s">
        <v>648</v>
      </c>
      <c r="C1376" t="s">
        <v>229</v>
      </c>
      <c r="D1376" t="s">
        <v>269</v>
      </c>
      <c r="E1376" t="s">
        <v>25</v>
      </c>
      <c r="F1376" t="s">
        <v>26</v>
      </c>
      <c r="G1376" t="s">
        <v>787</v>
      </c>
      <c r="H1376" t="s">
        <v>28</v>
      </c>
      <c r="I1376" t="s">
        <v>28</v>
      </c>
      <c r="J1376" t="s">
        <v>28</v>
      </c>
      <c r="K1376" t="s">
        <v>29</v>
      </c>
      <c r="L1376">
        <v>20</v>
      </c>
      <c r="N1376" s="5">
        <v>0</v>
      </c>
      <c r="O1376" t="s">
        <v>30</v>
      </c>
      <c r="P1376" s="5">
        <v>0.3</v>
      </c>
      <c r="Q1376" s="6">
        <v>0</v>
      </c>
      <c r="R1376" s="7">
        <v>3.6816310603171587E-4</v>
      </c>
      <c r="S1376" s="7">
        <v>1.1165464820805937E-4</v>
      </c>
      <c r="T1376" s="6">
        <v>0</v>
      </c>
      <c r="U1376" s="6">
        <v>0</v>
      </c>
    </row>
    <row r="1377" spans="1:21" x14ac:dyDescent="0.3">
      <c r="A1377" t="s">
        <v>21</v>
      </c>
      <c r="B1377" t="s">
        <v>648</v>
      </c>
      <c r="C1377" t="s">
        <v>229</v>
      </c>
      <c r="D1377" t="s">
        <v>269</v>
      </c>
      <c r="E1377" t="s">
        <v>25</v>
      </c>
      <c r="F1377" t="s">
        <v>31</v>
      </c>
      <c r="G1377" t="s">
        <v>788</v>
      </c>
      <c r="H1377" t="s">
        <v>28</v>
      </c>
      <c r="I1377" t="s">
        <v>28</v>
      </c>
      <c r="J1377" t="s">
        <v>28</v>
      </c>
      <c r="K1377" t="s">
        <v>29</v>
      </c>
      <c r="L1377">
        <v>20</v>
      </c>
      <c r="N1377" s="5">
        <v>0</v>
      </c>
      <c r="O1377" t="s">
        <v>30</v>
      </c>
      <c r="P1377" s="5">
        <v>0.3</v>
      </c>
      <c r="Q1377" s="6">
        <v>0</v>
      </c>
      <c r="R1377" s="7">
        <v>3.6816310603171587E-4</v>
      </c>
      <c r="S1377" s="7">
        <v>1.1165464820805937E-4</v>
      </c>
      <c r="T1377" s="6">
        <v>0</v>
      </c>
      <c r="U1377" s="6">
        <v>0</v>
      </c>
    </row>
    <row r="1378" spans="1:21" x14ac:dyDescent="0.3">
      <c r="A1378" t="s">
        <v>21</v>
      </c>
      <c r="B1378" t="s">
        <v>648</v>
      </c>
      <c r="C1378" t="s">
        <v>270</v>
      </c>
      <c r="D1378" t="s">
        <v>271</v>
      </c>
      <c r="E1378" t="s">
        <v>25</v>
      </c>
      <c r="F1378" t="s">
        <v>26</v>
      </c>
      <c r="G1378" t="s">
        <v>809</v>
      </c>
      <c r="H1378" t="s">
        <v>28</v>
      </c>
      <c r="I1378" t="s">
        <v>28</v>
      </c>
      <c r="J1378" t="s">
        <v>28</v>
      </c>
      <c r="K1378" t="s">
        <v>29</v>
      </c>
      <c r="L1378">
        <v>20</v>
      </c>
      <c r="N1378" s="5">
        <v>0</v>
      </c>
      <c r="O1378" t="s">
        <v>30</v>
      </c>
      <c r="P1378" s="5">
        <v>0.3</v>
      </c>
      <c r="Q1378" s="6">
        <v>0</v>
      </c>
      <c r="R1378" s="7">
        <v>3.6816310603171587E-4</v>
      </c>
      <c r="S1378" s="7">
        <v>1.1165464820805937E-4</v>
      </c>
      <c r="T1378" s="6">
        <v>0</v>
      </c>
      <c r="U1378" s="6">
        <v>0</v>
      </c>
    </row>
    <row r="1379" spans="1:21" x14ac:dyDescent="0.3">
      <c r="A1379" t="s">
        <v>21</v>
      </c>
      <c r="B1379" t="s">
        <v>648</v>
      </c>
      <c r="C1379" t="s">
        <v>270</v>
      </c>
      <c r="D1379" t="s">
        <v>271</v>
      </c>
      <c r="E1379" t="s">
        <v>25</v>
      </c>
      <c r="F1379" t="s">
        <v>26</v>
      </c>
      <c r="G1379" t="s">
        <v>810</v>
      </c>
      <c r="H1379" t="s">
        <v>274</v>
      </c>
      <c r="I1379" t="s">
        <v>274</v>
      </c>
      <c r="J1379" t="s">
        <v>274</v>
      </c>
      <c r="K1379" t="s">
        <v>29</v>
      </c>
      <c r="L1379">
        <v>8</v>
      </c>
      <c r="M1379" t="s">
        <v>275</v>
      </c>
      <c r="N1379" s="5">
        <v>0</v>
      </c>
      <c r="O1379" t="s">
        <v>30</v>
      </c>
      <c r="P1379" s="5">
        <v>0.28571428599999998</v>
      </c>
      <c r="Q1379" s="6">
        <v>0</v>
      </c>
      <c r="R1379" s="7">
        <v>1.3562364620156586E-4</v>
      </c>
      <c r="S1379" s="7">
        <v>1.0240693518426269E-4</v>
      </c>
      <c r="T1379" s="6">
        <v>0</v>
      </c>
      <c r="U1379" s="6">
        <v>0</v>
      </c>
    </row>
    <row r="1380" spans="1:21" x14ac:dyDescent="0.3">
      <c r="A1380" t="s">
        <v>21</v>
      </c>
      <c r="B1380" t="s">
        <v>648</v>
      </c>
      <c r="C1380" t="s">
        <v>270</v>
      </c>
      <c r="D1380" t="s">
        <v>271</v>
      </c>
      <c r="E1380" t="s">
        <v>25</v>
      </c>
      <c r="F1380" t="s">
        <v>26</v>
      </c>
      <c r="G1380" t="s">
        <v>811</v>
      </c>
      <c r="H1380" t="s">
        <v>277</v>
      </c>
      <c r="I1380" t="s">
        <v>277</v>
      </c>
      <c r="J1380" t="s">
        <v>277</v>
      </c>
      <c r="K1380" t="s">
        <v>29</v>
      </c>
      <c r="L1380">
        <v>10</v>
      </c>
      <c r="M1380" t="s">
        <v>278</v>
      </c>
      <c r="N1380" s="5">
        <v>0</v>
      </c>
      <c r="O1380" t="s">
        <v>30</v>
      </c>
      <c r="P1380" s="5">
        <v>0.5</v>
      </c>
      <c r="Q1380" s="6">
        <v>0</v>
      </c>
      <c r="R1380" s="7">
        <v>0</v>
      </c>
      <c r="S1380" s="7">
        <v>0</v>
      </c>
      <c r="T1380" s="6">
        <v>0</v>
      </c>
      <c r="U1380" s="6">
        <v>0</v>
      </c>
    </row>
    <row r="1381" spans="1:21" x14ac:dyDescent="0.3">
      <c r="A1381" t="s">
        <v>21</v>
      </c>
      <c r="B1381" t="s">
        <v>648</v>
      </c>
      <c r="C1381" t="s">
        <v>270</v>
      </c>
      <c r="D1381" t="s">
        <v>271</v>
      </c>
      <c r="E1381" t="s">
        <v>25</v>
      </c>
      <c r="F1381" t="s">
        <v>31</v>
      </c>
      <c r="G1381" t="s">
        <v>812</v>
      </c>
      <c r="H1381" t="s">
        <v>28</v>
      </c>
      <c r="I1381" t="s">
        <v>28</v>
      </c>
      <c r="J1381" t="s">
        <v>28</v>
      </c>
      <c r="K1381" t="s">
        <v>29</v>
      </c>
      <c r="L1381">
        <v>20</v>
      </c>
      <c r="N1381" s="5">
        <v>0</v>
      </c>
      <c r="O1381" t="s">
        <v>30</v>
      </c>
      <c r="P1381" s="5">
        <v>0.3</v>
      </c>
      <c r="Q1381" s="6">
        <v>0</v>
      </c>
      <c r="R1381" s="7">
        <v>3.6816310603171587E-4</v>
      </c>
      <c r="S1381" s="7">
        <v>1.1165464820805937E-4</v>
      </c>
      <c r="T1381" s="6">
        <v>0</v>
      </c>
      <c r="U1381" s="6">
        <v>0</v>
      </c>
    </row>
    <row r="1382" spans="1:21" x14ac:dyDescent="0.3">
      <c r="A1382" t="s">
        <v>21</v>
      </c>
      <c r="B1382" t="s">
        <v>648</v>
      </c>
      <c r="C1382" t="s">
        <v>270</v>
      </c>
      <c r="D1382" t="s">
        <v>271</v>
      </c>
      <c r="E1382" t="s">
        <v>25</v>
      </c>
      <c r="F1382" t="s">
        <v>31</v>
      </c>
      <c r="G1382" t="s">
        <v>813</v>
      </c>
      <c r="H1382" t="s">
        <v>274</v>
      </c>
      <c r="I1382" t="s">
        <v>274</v>
      </c>
      <c r="J1382" t="s">
        <v>274</v>
      </c>
      <c r="K1382" t="s">
        <v>29</v>
      </c>
      <c r="L1382">
        <v>8</v>
      </c>
      <c r="M1382" t="s">
        <v>275</v>
      </c>
      <c r="N1382" s="5">
        <v>0</v>
      </c>
      <c r="O1382" t="s">
        <v>30</v>
      </c>
      <c r="P1382" s="5">
        <v>0.28571428599999998</v>
      </c>
      <c r="Q1382" s="6">
        <v>0</v>
      </c>
      <c r="R1382" s="7">
        <v>1.3562364620156586E-4</v>
      </c>
      <c r="S1382" s="7">
        <v>1.0240693518426269E-4</v>
      </c>
      <c r="T1382" s="6">
        <v>0</v>
      </c>
      <c r="U1382" s="6">
        <v>0</v>
      </c>
    </row>
    <row r="1383" spans="1:21" x14ac:dyDescent="0.3">
      <c r="A1383" t="s">
        <v>21</v>
      </c>
      <c r="B1383" t="s">
        <v>648</v>
      </c>
      <c r="C1383" t="s">
        <v>270</v>
      </c>
      <c r="D1383" t="s">
        <v>271</v>
      </c>
      <c r="E1383" t="s">
        <v>25</v>
      </c>
      <c r="F1383" t="s">
        <v>31</v>
      </c>
      <c r="G1383" t="s">
        <v>814</v>
      </c>
      <c r="H1383" t="s">
        <v>277</v>
      </c>
      <c r="I1383" t="s">
        <v>277</v>
      </c>
      <c r="J1383" t="s">
        <v>277</v>
      </c>
      <c r="K1383" t="s">
        <v>29</v>
      </c>
      <c r="L1383">
        <v>10</v>
      </c>
      <c r="M1383" t="s">
        <v>278</v>
      </c>
      <c r="N1383" s="5">
        <v>0</v>
      </c>
      <c r="O1383" t="s">
        <v>30</v>
      </c>
      <c r="P1383" s="5">
        <v>0.5</v>
      </c>
      <c r="Q1383" s="6">
        <v>0</v>
      </c>
      <c r="R1383" s="7">
        <v>0</v>
      </c>
      <c r="S1383" s="7">
        <v>0</v>
      </c>
      <c r="T1383" s="6">
        <v>0</v>
      </c>
      <c r="U1383" s="6">
        <v>0</v>
      </c>
    </row>
    <row r="1384" spans="1:21" x14ac:dyDescent="0.3">
      <c r="A1384" t="s">
        <v>21</v>
      </c>
      <c r="B1384" t="s">
        <v>648</v>
      </c>
      <c r="C1384" t="s">
        <v>270</v>
      </c>
      <c r="D1384" t="s">
        <v>271</v>
      </c>
      <c r="E1384" t="s">
        <v>25</v>
      </c>
      <c r="F1384" t="s">
        <v>41</v>
      </c>
      <c r="G1384" t="s">
        <v>815</v>
      </c>
      <c r="H1384" t="s">
        <v>283</v>
      </c>
      <c r="I1384" t="s">
        <v>919</v>
      </c>
      <c r="J1384" t="s">
        <v>283</v>
      </c>
      <c r="K1384" t="s">
        <v>44</v>
      </c>
      <c r="L1384">
        <v>10</v>
      </c>
      <c r="M1384" t="s">
        <v>271</v>
      </c>
      <c r="N1384" s="5">
        <v>0.5</v>
      </c>
      <c r="O1384" t="s">
        <v>30</v>
      </c>
      <c r="P1384" s="5">
        <v>0.58333333300000001</v>
      </c>
      <c r="Q1384" s="6">
        <v>83437.136459999994</v>
      </c>
      <c r="R1384" s="7">
        <v>8.7961248937062919E-5</v>
      </c>
      <c r="S1384" s="7">
        <v>9.2353882791940123E-5</v>
      </c>
      <c r="T1384" s="6">
        <v>7.3392347307537484</v>
      </c>
      <c r="U1384" s="6">
        <v>7.7057435211219536</v>
      </c>
    </row>
    <row r="1385" spans="1:21" x14ac:dyDescent="0.3">
      <c r="A1385" t="s">
        <v>21</v>
      </c>
      <c r="B1385" t="s">
        <v>648</v>
      </c>
      <c r="C1385" t="s">
        <v>270</v>
      </c>
      <c r="D1385" t="s">
        <v>271</v>
      </c>
      <c r="E1385" t="s">
        <v>25</v>
      </c>
      <c r="F1385" t="s">
        <v>26</v>
      </c>
      <c r="G1385" t="s">
        <v>816</v>
      </c>
      <c r="H1385" t="s">
        <v>283</v>
      </c>
      <c r="I1385" t="s">
        <v>919</v>
      </c>
      <c r="J1385" t="s">
        <v>283</v>
      </c>
      <c r="K1385" t="s">
        <v>44</v>
      </c>
      <c r="L1385">
        <v>10</v>
      </c>
      <c r="M1385" t="s">
        <v>271</v>
      </c>
      <c r="N1385" s="5">
        <v>0.5</v>
      </c>
      <c r="O1385" t="s">
        <v>30</v>
      </c>
      <c r="P1385" s="5">
        <v>0.58333333300000001</v>
      </c>
      <c r="Q1385" s="6">
        <v>893.90908209999998</v>
      </c>
      <c r="R1385" s="7">
        <v>8.7961248937062919E-5</v>
      </c>
      <c r="S1385" s="7">
        <v>9.2353882791940123E-5</v>
      </c>
      <c r="T1385" s="6">
        <v>7.8629359297699514E-2</v>
      </c>
      <c r="U1385" s="6">
        <v>8.2555974594914178E-2</v>
      </c>
    </row>
    <row r="1386" spans="1:21" x14ac:dyDescent="0.3">
      <c r="A1386" t="s">
        <v>21</v>
      </c>
      <c r="B1386" t="s">
        <v>648</v>
      </c>
      <c r="C1386" t="s">
        <v>270</v>
      </c>
      <c r="D1386" t="s">
        <v>275</v>
      </c>
      <c r="E1386" t="s">
        <v>25</v>
      </c>
      <c r="F1386" t="s">
        <v>26</v>
      </c>
      <c r="G1386" t="s">
        <v>809</v>
      </c>
      <c r="H1386" t="s">
        <v>28</v>
      </c>
      <c r="I1386" t="s">
        <v>28</v>
      </c>
      <c r="J1386" t="s">
        <v>28</v>
      </c>
      <c r="K1386" t="s">
        <v>29</v>
      </c>
      <c r="L1386">
        <v>20</v>
      </c>
      <c r="N1386" s="5">
        <v>0</v>
      </c>
      <c r="O1386" t="s">
        <v>30</v>
      </c>
      <c r="P1386" s="5">
        <v>0.3</v>
      </c>
      <c r="Q1386" s="6">
        <v>0</v>
      </c>
      <c r="R1386" s="7">
        <v>3.6816310603171587E-4</v>
      </c>
      <c r="S1386" s="7">
        <v>1.1165464820805937E-4</v>
      </c>
      <c r="T1386" s="6">
        <v>0</v>
      </c>
      <c r="U1386" s="6">
        <v>0</v>
      </c>
    </row>
    <row r="1387" spans="1:21" x14ac:dyDescent="0.3">
      <c r="A1387" t="s">
        <v>21</v>
      </c>
      <c r="B1387" t="s">
        <v>648</v>
      </c>
      <c r="C1387" t="s">
        <v>270</v>
      </c>
      <c r="D1387" t="s">
        <v>275</v>
      </c>
      <c r="E1387" t="s">
        <v>25</v>
      </c>
      <c r="F1387" t="s">
        <v>26</v>
      </c>
      <c r="G1387" t="s">
        <v>810</v>
      </c>
      <c r="H1387" t="s">
        <v>274</v>
      </c>
      <c r="I1387" t="s">
        <v>274</v>
      </c>
      <c r="J1387" t="s">
        <v>274</v>
      </c>
      <c r="K1387" t="s">
        <v>29</v>
      </c>
      <c r="L1387">
        <v>8</v>
      </c>
      <c r="M1387" t="s">
        <v>275</v>
      </c>
      <c r="N1387" s="5">
        <v>0.153</v>
      </c>
      <c r="O1387" t="s">
        <v>30</v>
      </c>
      <c r="P1387" s="5">
        <v>0.28571428599999998</v>
      </c>
      <c r="Q1387" s="6">
        <v>0</v>
      </c>
      <c r="R1387" s="7">
        <v>1.3562364620156586E-4</v>
      </c>
      <c r="S1387" s="7">
        <v>1.0240693518426269E-4</v>
      </c>
      <c r="T1387" s="6">
        <v>0</v>
      </c>
      <c r="U1387" s="6">
        <v>0</v>
      </c>
    </row>
    <row r="1388" spans="1:21" x14ac:dyDescent="0.3">
      <c r="A1388" t="s">
        <v>21</v>
      </c>
      <c r="B1388" t="s">
        <v>648</v>
      </c>
      <c r="C1388" t="s">
        <v>270</v>
      </c>
      <c r="D1388" t="s">
        <v>275</v>
      </c>
      <c r="E1388" t="s">
        <v>25</v>
      </c>
      <c r="F1388" t="s">
        <v>26</v>
      </c>
      <c r="G1388" t="s">
        <v>811</v>
      </c>
      <c r="H1388" t="s">
        <v>277</v>
      </c>
      <c r="I1388" t="s">
        <v>277</v>
      </c>
      <c r="J1388" t="s">
        <v>277</v>
      </c>
      <c r="K1388" t="s">
        <v>29</v>
      </c>
      <c r="L1388">
        <v>10</v>
      </c>
      <c r="M1388" t="s">
        <v>278</v>
      </c>
      <c r="N1388" s="5">
        <v>0</v>
      </c>
      <c r="O1388" t="s">
        <v>30</v>
      </c>
      <c r="P1388" s="5">
        <v>0.5</v>
      </c>
      <c r="Q1388" s="6">
        <v>0</v>
      </c>
      <c r="R1388" s="7">
        <v>0</v>
      </c>
      <c r="S1388" s="7">
        <v>0</v>
      </c>
      <c r="T1388" s="6">
        <v>0</v>
      </c>
      <c r="U1388" s="6">
        <v>0</v>
      </c>
    </row>
    <row r="1389" spans="1:21" x14ac:dyDescent="0.3">
      <c r="A1389" t="s">
        <v>21</v>
      </c>
      <c r="B1389" t="s">
        <v>648</v>
      </c>
      <c r="C1389" t="s">
        <v>270</v>
      </c>
      <c r="D1389" t="s">
        <v>275</v>
      </c>
      <c r="E1389" t="s">
        <v>25</v>
      </c>
      <c r="F1389" t="s">
        <v>31</v>
      </c>
      <c r="G1389" t="s">
        <v>812</v>
      </c>
      <c r="H1389" t="s">
        <v>28</v>
      </c>
      <c r="I1389" t="s">
        <v>28</v>
      </c>
      <c r="J1389" t="s">
        <v>28</v>
      </c>
      <c r="K1389" t="s">
        <v>29</v>
      </c>
      <c r="L1389">
        <v>20</v>
      </c>
      <c r="N1389" s="5">
        <v>0</v>
      </c>
      <c r="O1389" t="s">
        <v>30</v>
      </c>
      <c r="P1389" s="5">
        <v>0.3</v>
      </c>
      <c r="Q1389" s="6">
        <v>0</v>
      </c>
      <c r="R1389" s="7">
        <v>3.6816310603171587E-4</v>
      </c>
      <c r="S1389" s="7">
        <v>1.1165464820805937E-4</v>
      </c>
      <c r="T1389" s="6">
        <v>0</v>
      </c>
      <c r="U1389" s="6">
        <v>0</v>
      </c>
    </row>
    <row r="1390" spans="1:21" x14ac:dyDescent="0.3">
      <c r="A1390" t="s">
        <v>21</v>
      </c>
      <c r="B1390" t="s">
        <v>648</v>
      </c>
      <c r="C1390" t="s">
        <v>270</v>
      </c>
      <c r="D1390" t="s">
        <v>275</v>
      </c>
      <c r="E1390" t="s">
        <v>25</v>
      </c>
      <c r="F1390" t="s">
        <v>31</v>
      </c>
      <c r="G1390" t="s">
        <v>813</v>
      </c>
      <c r="H1390" t="s">
        <v>274</v>
      </c>
      <c r="I1390" t="s">
        <v>274</v>
      </c>
      <c r="J1390" t="s">
        <v>274</v>
      </c>
      <c r="K1390" t="s">
        <v>29</v>
      </c>
      <c r="L1390">
        <v>8</v>
      </c>
      <c r="M1390" t="s">
        <v>275</v>
      </c>
      <c r="N1390" s="5">
        <v>3.0599999999999999E-2</v>
      </c>
      <c r="O1390" t="s">
        <v>30</v>
      </c>
      <c r="P1390" s="5">
        <v>0.28571428599999998</v>
      </c>
      <c r="Q1390" s="6">
        <v>32179.876520000002</v>
      </c>
      <c r="R1390" s="7">
        <v>1.3562364620156586E-4</v>
      </c>
      <c r="S1390" s="7">
        <v>1.0240693518426269E-4</v>
      </c>
      <c r="T1390" s="6">
        <v>4.3643521879585565</v>
      </c>
      <c r="U1390" s="6">
        <v>3.295442529021217</v>
      </c>
    </row>
    <row r="1391" spans="1:21" x14ac:dyDescent="0.3">
      <c r="A1391" t="s">
        <v>21</v>
      </c>
      <c r="B1391" t="s">
        <v>648</v>
      </c>
      <c r="C1391" t="s">
        <v>270</v>
      </c>
      <c r="D1391" t="s">
        <v>275</v>
      </c>
      <c r="E1391" t="s">
        <v>25</v>
      </c>
      <c r="F1391" t="s">
        <v>31</v>
      </c>
      <c r="G1391" t="s">
        <v>814</v>
      </c>
      <c r="H1391" t="s">
        <v>277</v>
      </c>
      <c r="I1391" t="s">
        <v>277</v>
      </c>
      <c r="J1391" t="s">
        <v>277</v>
      </c>
      <c r="K1391" t="s">
        <v>29</v>
      </c>
      <c r="L1391">
        <v>10</v>
      </c>
      <c r="M1391" t="s">
        <v>278</v>
      </c>
      <c r="N1391" s="5">
        <v>0</v>
      </c>
      <c r="O1391" t="s">
        <v>30</v>
      </c>
      <c r="P1391" s="5">
        <v>0.5</v>
      </c>
      <c r="Q1391" s="6">
        <v>0</v>
      </c>
      <c r="R1391" s="7">
        <v>0</v>
      </c>
      <c r="S1391" s="7">
        <v>0</v>
      </c>
      <c r="T1391" s="6">
        <v>0</v>
      </c>
      <c r="U1391" s="6">
        <v>0</v>
      </c>
    </row>
    <row r="1392" spans="1:21" x14ac:dyDescent="0.3">
      <c r="A1392" t="s">
        <v>21</v>
      </c>
      <c r="B1392" t="s">
        <v>648</v>
      </c>
      <c r="C1392" t="s">
        <v>270</v>
      </c>
      <c r="D1392" t="s">
        <v>275</v>
      </c>
      <c r="E1392" t="s">
        <v>25</v>
      </c>
      <c r="F1392" t="s">
        <v>41</v>
      </c>
      <c r="G1392" t="s">
        <v>817</v>
      </c>
      <c r="H1392" t="s">
        <v>286</v>
      </c>
      <c r="I1392" t="s">
        <v>286</v>
      </c>
      <c r="J1392" t="s">
        <v>286</v>
      </c>
      <c r="K1392" t="s">
        <v>44</v>
      </c>
      <c r="L1392">
        <v>10</v>
      </c>
      <c r="M1392" t="s">
        <v>275</v>
      </c>
      <c r="N1392" s="5">
        <v>0.5</v>
      </c>
      <c r="O1392" t="s">
        <v>30</v>
      </c>
      <c r="P1392" s="5">
        <v>0.53846153799999996</v>
      </c>
      <c r="Q1392" s="6">
        <v>1849157.925</v>
      </c>
      <c r="R1392" s="7">
        <v>8.7961248937062919E-5</v>
      </c>
      <c r="S1392" s="7">
        <v>9.2353882791940123E-5</v>
      </c>
      <c r="T1392" s="6">
        <v>162.65424056486773</v>
      </c>
      <c r="U1392" s="6">
        <v>170.77691426923721</v>
      </c>
    </row>
    <row r="1393" spans="1:21" x14ac:dyDescent="0.3">
      <c r="A1393" t="s">
        <v>21</v>
      </c>
      <c r="B1393" t="s">
        <v>648</v>
      </c>
      <c r="C1393" t="s">
        <v>270</v>
      </c>
      <c r="D1393" t="s">
        <v>275</v>
      </c>
      <c r="E1393" t="s">
        <v>25</v>
      </c>
      <c r="F1393" t="s">
        <v>41</v>
      </c>
      <c r="G1393" t="s">
        <v>818</v>
      </c>
      <c r="H1393" t="s">
        <v>288</v>
      </c>
      <c r="I1393" t="s">
        <v>288</v>
      </c>
      <c r="J1393" t="s">
        <v>288</v>
      </c>
      <c r="K1393" t="s">
        <v>44</v>
      </c>
      <c r="L1393">
        <v>10</v>
      </c>
      <c r="M1393" t="s">
        <v>275</v>
      </c>
      <c r="N1393" s="5">
        <v>0.5</v>
      </c>
      <c r="O1393" t="s">
        <v>30</v>
      </c>
      <c r="P1393" s="5">
        <v>0.53333333299999997</v>
      </c>
      <c r="Q1393" s="6">
        <v>1338438.118</v>
      </c>
      <c r="R1393" s="7">
        <v>8.7961248937062919E-5</v>
      </c>
      <c r="S1393" s="7">
        <v>9.2353882791940123E-5</v>
      </c>
      <c r="T1393" s="6">
        <v>117.730688484252</v>
      </c>
      <c r="U1393" s="6">
        <v>123.60995707403693</v>
      </c>
    </row>
    <row r="1394" spans="1:21" x14ac:dyDescent="0.3">
      <c r="A1394" t="s">
        <v>21</v>
      </c>
      <c r="B1394" t="s">
        <v>648</v>
      </c>
      <c r="C1394" t="s">
        <v>270</v>
      </c>
      <c r="D1394" t="s">
        <v>275</v>
      </c>
      <c r="E1394" t="s">
        <v>25</v>
      </c>
      <c r="F1394" t="s">
        <v>26</v>
      </c>
      <c r="G1394" t="s">
        <v>819</v>
      </c>
      <c r="H1394" t="s">
        <v>286</v>
      </c>
      <c r="I1394" t="s">
        <v>286</v>
      </c>
      <c r="J1394" t="s">
        <v>286</v>
      </c>
      <c r="K1394" t="s">
        <v>44</v>
      </c>
      <c r="L1394">
        <v>10</v>
      </c>
      <c r="M1394" t="s">
        <v>275</v>
      </c>
      <c r="N1394" s="5">
        <v>0.5</v>
      </c>
      <c r="O1394" t="s">
        <v>30</v>
      </c>
      <c r="P1394" s="5">
        <v>0.53846153799999996</v>
      </c>
      <c r="Q1394" s="6">
        <v>19811.071349999998</v>
      </c>
      <c r="R1394" s="7">
        <v>8.7961248937062919E-5</v>
      </c>
      <c r="S1394" s="7">
        <v>9.2353882791940123E-5</v>
      </c>
      <c r="T1394" s="6">
        <v>1.7426065787272651</v>
      </c>
      <c r="U1394" s="6">
        <v>1.8296293614406629</v>
      </c>
    </row>
    <row r="1395" spans="1:21" x14ac:dyDescent="0.3">
      <c r="A1395" t="s">
        <v>21</v>
      </c>
      <c r="B1395" t="s">
        <v>648</v>
      </c>
      <c r="C1395" t="s">
        <v>270</v>
      </c>
      <c r="D1395" t="s">
        <v>275</v>
      </c>
      <c r="E1395" t="s">
        <v>25</v>
      </c>
      <c r="F1395" t="s">
        <v>26</v>
      </c>
      <c r="G1395" t="s">
        <v>820</v>
      </c>
      <c r="H1395" t="s">
        <v>288</v>
      </c>
      <c r="I1395" t="s">
        <v>288</v>
      </c>
      <c r="J1395" t="s">
        <v>288</v>
      </c>
      <c r="K1395" t="s">
        <v>44</v>
      </c>
      <c r="L1395">
        <v>10</v>
      </c>
      <c r="M1395" t="s">
        <v>275</v>
      </c>
      <c r="N1395" s="5">
        <v>0.5</v>
      </c>
      <c r="O1395" t="s">
        <v>30</v>
      </c>
      <c r="P1395" s="5">
        <v>0.53333333299999997</v>
      </c>
      <c r="Q1395" s="6">
        <v>14339.44212</v>
      </c>
      <c r="R1395" s="7">
        <v>8.7961248937062919E-5</v>
      </c>
      <c r="S1395" s="7">
        <v>9.2353882791940123E-5</v>
      </c>
      <c r="T1395" s="6">
        <v>1.2613152379359251</v>
      </c>
      <c r="U1395" s="6">
        <v>1.3243031568522894</v>
      </c>
    </row>
    <row r="1396" spans="1:21" x14ac:dyDescent="0.3">
      <c r="A1396" t="s">
        <v>21</v>
      </c>
      <c r="B1396" t="s">
        <v>648</v>
      </c>
      <c r="C1396" t="s">
        <v>270</v>
      </c>
      <c r="D1396" t="s">
        <v>291</v>
      </c>
      <c r="E1396" t="s">
        <v>25</v>
      </c>
      <c r="F1396" t="s">
        <v>26</v>
      </c>
      <c r="G1396" t="s">
        <v>809</v>
      </c>
      <c r="H1396" t="s">
        <v>28</v>
      </c>
      <c r="I1396" t="s">
        <v>28</v>
      </c>
      <c r="J1396" t="s">
        <v>28</v>
      </c>
      <c r="K1396" t="s">
        <v>29</v>
      </c>
      <c r="L1396">
        <v>20</v>
      </c>
      <c r="N1396" s="5">
        <v>0</v>
      </c>
      <c r="O1396" t="s">
        <v>30</v>
      </c>
      <c r="P1396" s="5">
        <v>0.3</v>
      </c>
      <c r="Q1396" s="6">
        <v>0</v>
      </c>
      <c r="R1396" s="7">
        <v>3.6816310603171587E-4</v>
      </c>
      <c r="S1396" s="7">
        <v>1.1165464820805937E-4</v>
      </c>
      <c r="T1396" s="6">
        <v>0</v>
      </c>
      <c r="U1396" s="6">
        <v>0</v>
      </c>
    </row>
    <row r="1397" spans="1:21" x14ac:dyDescent="0.3">
      <c r="A1397" t="s">
        <v>21</v>
      </c>
      <c r="B1397" t="s">
        <v>648</v>
      </c>
      <c r="C1397" t="s">
        <v>270</v>
      </c>
      <c r="D1397" t="s">
        <v>291</v>
      </c>
      <c r="E1397" t="s">
        <v>25</v>
      </c>
      <c r="F1397" t="s">
        <v>26</v>
      </c>
      <c r="G1397" t="s">
        <v>810</v>
      </c>
      <c r="H1397" t="s">
        <v>274</v>
      </c>
      <c r="I1397" t="s">
        <v>274</v>
      </c>
      <c r="J1397" t="s">
        <v>274</v>
      </c>
      <c r="K1397" t="s">
        <v>29</v>
      </c>
      <c r="L1397">
        <v>8</v>
      </c>
      <c r="M1397" t="s">
        <v>275</v>
      </c>
      <c r="N1397" s="5">
        <v>0</v>
      </c>
      <c r="O1397" t="s">
        <v>30</v>
      </c>
      <c r="P1397" s="5">
        <v>0.28571428599999998</v>
      </c>
      <c r="Q1397" s="6">
        <v>0</v>
      </c>
      <c r="R1397" s="7">
        <v>1.3562364620156586E-4</v>
      </c>
      <c r="S1397" s="7">
        <v>1.0240693518426269E-4</v>
      </c>
      <c r="T1397" s="6">
        <v>0</v>
      </c>
      <c r="U1397" s="6">
        <v>0</v>
      </c>
    </row>
    <row r="1398" spans="1:21" x14ac:dyDescent="0.3">
      <c r="A1398" t="s">
        <v>21</v>
      </c>
      <c r="B1398" t="s">
        <v>648</v>
      </c>
      <c r="C1398" t="s">
        <v>270</v>
      </c>
      <c r="D1398" t="s">
        <v>291</v>
      </c>
      <c r="E1398" t="s">
        <v>25</v>
      </c>
      <c r="F1398" t="s">
        <v>26</v>
      </c>
      <c r="G1398" t="s">
        <v>811</v>
      </c>
      <c r="H1398" t="s">
        <v>277</v>
      </c>
      <c r="I1398" t="s">
        <v>277</v>
      </c>
      <c r="J1398" t="s">
        <v>277</v>
      </c>
      <c r="K1398" t="s">
        <v>29</v>
      </c>
      <c r="L1398">
        <v>10</v>
      </c>
      <c r="M1398" t="s">
        <v>278</v>
      </c>
      <c r="N1398" s="5">
        <v>0</v>
      </c>
      <c r="O1398" t="s">
        <v>30</v>
      </c>
      <c r="P1398" s="5">
        <v>0.5</v>
      </c>
      <c r="Q1398" s="6">
        <v>0</v>
      </c>
      <c r="R1398" s="7">
        <v>0</v>
      </c>
      <c r="S1398" s="7">
        <v>0</v>
      </c>
      <c r="T1398" s="6">
        <v>0</v>
      </c>
      <c r="U1398" s="6">
        <v>0</v>
      </c>
    </row>
    <row r="1399" spans="1:21" x14ac:dyDescent="0.3">
      <c r="A1399" t="s">
        <v>21</v>
      </c>
      <c r="B1399" t="s">
        <v>648</v>
      </c>
      <c r="C1399" t="s">
        <v>270</v>
      </c>
      <c r="D1399" t="s">
        <v>291</v>
      </c>
      <c r="E1399" t="s">
        <v>25</v>
      </c>
      <c r="F1399" t="s">
        <v>31</v>
      </c>
      <c r="G1399" t="s">
        <v>812</v>
      </c>
      <c r="H1399" t="s">
        <v>28</v>
      </c>
      <c r="I1399" t="s">
        <v>28</v>
      </c>
      <c r="J1399" t="s">
        <v>28</v>
      </c>
      <c r="K1399" t="s">
        <v>29</v>
      </c>
      <c r="L1399">
        <v>20</v>
      </c>
      <c r="N1399" s="5">
        <v>0</v>
      </c>
      <c r="O1399" t="s">
        <v>30</v>
      </c>
      <c r="P1399" s="5">
        <v>0.3</v>
      </c>
      <c r="Q1399" s="6">
        <v>0</v>
      </c>
      <c r="R1399" s="7">
        <v>3.6816310603171587E-4</v>
      </c>
      <c r="S1399" s="7">
        <v>1.1165464820805937E-4</v>
      </c>
      <c r="T1399" s="6">
        <v>0</v>
      </c>
      <c r="U1399" s="6">
        <v>0</v>
      </c>
    </row>
    <row r="1400" spans="1:21" x14ac:dyDescent="0.3">
      <c r="A1400" t="s">
        <v>21</v>
      </c>
      <c r="B1400" t="s">
        <v>648</v>
      </c>
      <c r="C1400" t="s">
        <v>270</v>
      </c>
      <c r="D1400" t="s">
        <v>291</v>
      </c>
      <c r="E1400" t="s">
        <v>25</v>
      </c>
      <c r="F1400" t="s">
        <v>31</v>
      </c>
      <c r="G1400" t="s">
        <v>813</v>
      </c>
      <c r="H1400" t="s">
        <v>274</v>
      </c>
      <c r="I1400" t="s">
        <v>274</v>
      </c>
      <c r="J1400" t="s">
        <v>274</v>
      </c>
      <c r="K1400" t="s">
        <v>29</v>
      </c>
      <c r="L1400">
        <v>8</v>
      </c>
      <c r="M1400" t="s">
        <v>275</v>
      </c>
      <c r="N1400" s="5">
        <v>0</v>
      </c>
      <c r="O1400" t="s">
        <v>30</v>
      </c>
      <c r="P1400" s="5">
        <v>0.28571428599999998</v>
      </c>
      <c r="Q1400" s="6">
        <v>0</v>
      </c>
      <c r="R1400" s="7">
        <v>1.3562364620156586E-4</v>
      </c>
      <c r="S1400" s="7">
        <v>1.0240693518426269E-4</v>
      </c>
      <c r="T1400" s="6">
        <v>0</v>
      </c>
      <c r="U1400" s="6">
        <v>0</v>
      </c>
    </row>
    <row r="1401" spans="1:21" x14ac:dyDescent="0.3">
      <c r="A1401" t="s">
        <v>21</v>
      </c>
      <c r="B1401" t="s">
        <v>648</v>
      </c>
      <c r="C1401" t="s">
        <v>270</v>
      </c>
      <c r="D1401" t="s">
        <v>291</v>
      </c>
      <c r="E1401" t="s">
        <v>25</v>
      </c>
      <c r="F1401" t="s">
        <v>31</v>
      </c>
      <c r="G1401" t="s">
        <v>814</v>
      </c>
      <c r="H1401" t="s">
        <v>277</v>
      </c>
      <c r="I1401" t="s">
        <v>277</v>
      </c>
      <c r="J1401" t="s">
        <v>277</v>
      </c>
      <c r="K1401" t="s">
        <v>29</v>
      </c>
      <c r="L1401">
        <v>10</v>
      </c>
      <c r="M1401" t="s">
        <v>278</v>
      </c>
      <c r="N1401" s="5">
        <v>0</v>
      </c>
      <c r="O1401" t="s">
        <v>30</v>
      </c>
      <c r="P1401" s="5">
        <v>0.5</v>
      </c>
      <c r="Q1401" s="6">
        <v>0</v>
      </c>
      <c r="R1401" s="7">
        <v>0</v>
      </c>
      <c r="S1401" s="7">
        <v>0</v>
      </c>
      <c r="T1401" s="6">
        <v>0</v>
      </c>
      <c r="U1401" s="6">
        <v>0</v>
      </c>
    </row>
    <row r="1402" spans="1:21" x14ac:dyDescent="0.3">
      <c r="A1402" t="s">
        <v>21</v>
      </c>
      <c r="B1402" t="s">
        <v>648</v>
      </c>
      <c r="C1402" t="s">
        <v>270</v>
      </c>
      <c r="D1402" t="s">
        <v>291</v>
      </c>
      <c r="E1402" t="s">
        <v>25</v>
      </c>
      <c r="F1402" t="s">
        <v>41</v>
      </c>
      <c r="G1402" t="s">
        <v>821</v>
      </c>
      <c r="H1402" t="s">
        <v>293</v>
      </c>
      <c r="I1402" t="s">
        <v>293</v>
      </c>
      <c r="J1402" t="s">
        <v>293</v>
      </c>
      <c r="K1402" t="s">
        <v>44</v>
      </c>
      <c r="L1402">
        <v>15</v>
      </c>
      <c r="M1402" t="s">
        <v>291</v>
      </c>
      <c r="N1402" s="5">
        <v>0</v>
      </c>
      <c r="O1402" t="s">
        <v>30</v>
      </c>
      <c r="P1402" s="5">
        <v>0.1875</v>
      </c>
      <c r="Q1402" s="6">
        <v>0</v>
      </c>
      <c r="R1402" s="7">
        <v>0</v>
      </c>
      <c r="S1402" s="7">
        <v>1.876378913356902E-10</v>
      </c>
      <c r="T1402" s="6">
        <v>0</v>
      </c>
      <c r="U1402" s="6">
        <v>0</v>
      </c>
    </row>
    <row r="1403" spans="1:21" x14ac:dyDescent="0.3">
      <c r="A1403" t="s">
        <v>21</v>
      </c>
      <c r="B1403" t="s">
        <v>648</v>
      </c>
      <c r="C1403" t="s">
        <v>270</v>
      </c>
      <c r="D1403" t="s">
        <v>291</v>
      </c>
      <c r="E1403" t="s">
        <v>25</v>
      </c>
      <c r="F1403" t="s">
        <v>41</v>
      </c>
      <c r="G1403" t="s">
        <v>822</v>
      </c>
      <c r="H1403" t="s">
        <v>295</v>
      </c>
      <c r="I1403" t="s">
        <v>295</v>
      </c>
      <c r="J1403" t="s">
        <v>295</v>
      </c>
      <c r="K1403" t="s">
        <v>44</v>
      </c>
      <c r="L1403">
        <v>15</v>
      </c>
      <c r="M1403" t="s">
        <v>291</v>
      </c>
      <c r="N1403" s="5">
        <v>0.79</v>
      </c>
      <c r="O1403" t="s">
        <v>30</v>
      </c>
      <c r="P1403" s="5">
        <v>0.4375</v>
      </c>
      <c r="Q1403" s="6">
        <v>479292.92940000002</v>
      </c>
      <c r="R1403" s="7">
        <v>0</v>
      </c>
      <c r="S1403" s="7">
        <v>5.8248732226484634E-11</v>
      </c>
      <c r="T1403" s="6">
        <v>0</v>
      </c>
      <c r="U1403" s="6">
        <v>2.7918205502668006E-5</v>
      </c>
    </row>
    <row r="1404" spans="1:21" x14ac:dyDescent="0.3">
      <c r="A1404" t="s">
        <v>21</v>
      </c>
      <c r="B1404" t="s">
        <v>648</v>
      </c>
      <c r="C1404" t="s">
        <v>270</v>
      </c>
      <c r="D1404" t="s">
        <v>291</v>
      </c>
      <c r="E1404" t="s">
        <v>25</v>
      </c>
      <c r="F1404" t="s">
        <v>26</v>
      </c>
      <c r="G1404" t="s">
        <v>823</v>
      </c>
      <c r="H1404" t="s">
        <v>293</v>
      </c>
      <c r="I1404" t="s">
        <v>293</v>
      </c>
      <c r="J1404" t="s">
        <v>293</v>
      </c>
      <c r="K1404" t="s">
        <v>44</v>
      </c>
      <c r="L1404">
        <v>15</v>
      </c>
      <c r="M1404" t="s">
        <v>291</v>
      </c>
      <c r="N1404" s="5">
        <v>0</v>
      </c>
      <c r="O1404" t="s">
        <v>30</v>
      </c>
      <c r="P1404" s="5">
        <v>0.1875</v>
      </c>
      <c r="Q1404" s="6">
        <v>0</v>
      </c>
      <c r="R1404" s="7">
        <v>0</v>
      </c>
      <c r="S1404" s="7">
        <v>1.876378913356902E-10</v>
      </c>
      <c r="T1404" s="6">
        <v>0</v>
      </c>
      <c r="U1404" s="6">
        <v>0</v>
      </c>
    </row>
    <row r="1405" spans="1:21" x14ac:dyDescent="0.3">
      <c r="A1405" t="s">
        <v>21</v>
      </c>
      <c r="B1405" t="s">
        <v>648</v>
      </c>
      <c r="C1405" t="s">
        <v>270</v>
      </c>
      <c r="D1405" t="s">
        <v>291</v>
      </c>
      <c r="E1405" t="s">
        <v>25</v>
      </c>
      <c r="F1405" t="s">
        <v>26</v>
      </c>
      <c r="G1405" t="s">
        <v>824</v>
      </c>
      <c r="H1405" t="s">
        <v>295</v>
      </c>
      <c r="I1405" t="s">
        <v>295</v>
      </c>
      <c r="J1405" t="s">
        <v>295</v>
      </c>
      <c r="K1405" t="s">
        <v>44</v>
      </c>
      <c r="L1405">
        <v>15</v>
      </c>
      <c r="M1405" t="s">
        <v>291</v>
      </c>
      <c r="N1405" s="5">
        <v>0.79</v>
      </c>
      <c r="O1405" t="s">
        <v>30</v>
      </c>
      <c r="P1405" s="5">
        <v>0.4375</v>
      </c>
      <c r="Q1405" s="6">
        <v>5134.9353570000003</v>
      </c>
      <c r="R1405" s="7">
        <v>0</v>
      </c>
      <c r="S1405" s="7">
        <v>5.8248732226484634E-11</v>
      </c>
      <c r="T1405" s="6">
        <v>0</v>
      </c>
      <c r="U1405" s="6">
        <v>2.9910347461020129E-7</v>
      </c>
    </row>
    <row r="1406" spans="1:21" x14ac:dyDescent="0.3">
      <c r="A1406" t="s">
        <v>21</v>
      </c>
      <c r="B1406" t="s">
        <v>648</v>
      </c>
      <c r="C1406" t="s">
        <v>34</v>
      </c>
      <c r="D1406" t="s">
        <v>298</v>
      </c>
      <c r="E1406" t="s">
        <v>25</v>
      </c>
      <c r="F1406" t="s">
        <v>26</v>
      </c>
      <c r="G1406" t="s">
        <v>651</v>
      </c>
      <c r="H1406" t="s">
        <v>28</v>
      </c>
      <c r="I1406" t="s">
        <v>28</v>
      </c>
      <c r="J1406" t="s">
        <v>28</v>
      </c>
      <c r="K1406" t="s">
        <v>29</v>
      </c>
      <c r="L1406">
        <v>20</v>
      </c>
      <c r="N1406" s="5">
        <v>0</v>
      </c>
      <c r="O1406" t="s">
        <v>30</v>
      </c>
      <c r="P1406" s="5">
        <v>0.3</v>
      </c>
      <c r="Q1406" s="6">
        <v>0</v>
      </c>
      <c r="R1406" s="7">
        <v>3.6816310603171587E-4</v>
      </c>
      <c r="S1406" s="7">
        <v>1.1165464820805937E-4</v>
      </c>
      <c r="T1406" s="6">
        <v>0</v>
      </c>
      <c r="U1406" s="6">
        <v>0</v>
      </c>
    </row>
    <row r="1407" spans="1:21" x14ac:dyDescent="0.3">
      <c r="A1407" t="s">
        <v>21</v>
      </c>
      <c r="B1407" t="s">
        <v>648</v>
      </c>
      <c r="C1407" t="s">
        <v>34</v>
      </c>
      <c r="D1407" t="s">
        <v>298</v>
      </c>
      <c r="E1407" t="s">
        <v>25</v>
      </c>
      <c r="F1407" t="s">
        <v>26</v>
      </c>
      <c r="G1407" t="s">
        <v>652</v>
      </c>
      <c r="H1407" t="s">
        <v>38</v>
      </c>
      <c r="I1407" t="s">
        <v>38</v>
      </c>
      <c r="J1407" t="s">
        <v>38</v>
      </c>
      <c r="K1407" t="s">
        <v>29</v>
      </c>
      <c r="L1407">
        <v>5</v>
      </c>
      <c r="N1407" s="5">
        <v>0.9</v>
      </c>
      <c r="O1407" t="s">
        <v>30</v>
      </c>
      <c r="P1407" s="5">
        <v>2.8648030000000001E-2</v>
      </c>
      <c r="Q1407" s="6">
        <v>1076.651153</v>
      </c>
      <c r="R1407" s="7">
        <v>1.1015087511623278E-4</v>
      </c>
      <c r="S1407" s="7">
        <v>8.5949592175893486E-5</v>
      </c>
      <c r="T1407" s="6">
        <v>0.11859406669785104</v>
      </c>
      <c r="U1407" s="6">
        <v>9.2537727516055504E-2</v>
      </c>
    </row>
    <row r="1408" spans="1:21" x14ac:dyDescent="0.3">
      <c r="A1408" t="s">
        <v>21</v>
      </c>
      <c r="B1408" t="s">
        <v>648</v>
      </c>
      <c r="C1408" t="s">
        <v>34</v>
      </c>
      <c r="D1408" t="s">
        <v>298</v>
      </c>
      <c r="E1408" t="s">
        <v>25</v>
      </c>
      <c r="F1408" t="s">
        <v>31</v>
      </c>
      <c r="G1408" t="s">
        <v>653</v>
      </c>
      <c r="H1408" t="s">
        <v>28</v>
      </c>
      <c r="I1408" t="s">
        <v>28</v>
      </c>
      <c r="J1408" t="s">
        <v>28</v>
      </c>
      <c r="K1408" t="s">
        <v>29</v>
      </c>
      <c r="L1408">
        <v>20</v>
      </c>
      <c r="N1408" s="5">
        <v>0</v>
      </c>
      <c r="O1408" t="s">
        <v>30</v>
      </c>
      <c r="P1408" s="5">
        <v>0.3</v>
      </c>
      <c r="Q1408" s="6">
        <v>0</v>
      </c>
      <c r="R1408" s="7">
        <v>3.6816310603171587E-4</v>
      </c>
      <c r="S1408" s="7">
        <v>1.1165464820805937E-4</v>
      </c>
      <c r="T1408" s="6">
        <v>0</v>
      </c>
      <c r="U1408" s="6">
        <v>0</v>
      </c>
    </row>
    <row r="1409" spans="1:21" x14ac:dyDescent="0.3">
      <c r="A1409" t="s">
        <v>21</v>
      </c>
      <c r="B1409" t="s">
        <v>648</v>
      </c>
      <c r="C1409" t="s">
        <v>34</v>
      </c>
      <c r="D1409" t="s">
        <v>298</v>
      </c>
      <c r="E1409" t="s">
        <v>25</v>
      </c>
      <c r="F1409" t="s">
        <v>31</v>
      </c>
      <c r="G1409" t="s">
        <v>654</v>
      </c>
      <c r="H1409" t="s">
        <v>38</v>
      </c>
      <c r="I1409" t="s">
        <v>38</v>
      </c>
      <c r="J1409" t="s">
        <v>38</v>
      </c>
      <c r="K1409" t="s">
        <v>29</v>
      </c>
      <c r="L1409">
        <v>5</v>
      </c>
      <c r="N1409" s="5">
        <v>0.9</v>
      </c>
      <c r="O1409" t="s">
        <v>30</v>
      </c>
      <c r="P1409" s="5">
        <v>2.8648030000000001E-2</v>
      </c>
      <c r="Q1409" s="6">
        <v>100494.213</v>
      </c>
      <c r="R1409" s="7">
        <v>1.1015087511623278E-4</v>
      </c>
      <c r="S1409" s="7">
        <v>8.5949592175893486E-5</v>
      </c>
      <c r="T1409" s="6">
        <v>11.069525506067098</v>
      </c>
      <c r="U1409" s="6">
        <v>8.6374366233873729</v>
      </c>
    </row>
    <row r="1410" spans="1:21" x14ac:dyDescent="0.3">
      <c r="A1410" t="s">
        <v>21</v>
      </c>
      <c r="B1410" t="s">
        <v>648</v>
      </c>
      <c r="C1410" t="s">
        <v>34</v>
      </c>
      <c r="D1410" t="s">
        <v>298</v>
      </c>
      <c r="E1410" t="s">
        <v>25</v>
      </c>
      <c r="F1410" t="s">
        <v>41</v>
      </c>
      <c r="G1410" t="s">
        <v>825</v>
      </c>
      <c r="H1410" t="s">
        <v>300</v>
      </c>
      <c r="I1410" t="s">
        <v>920</v>
      </c>
      <c r="J1410" t="s">
        <v>300</v>
      </c>
      <c r="K1410" t="s">
        <v>44</v>
      </c>
      <c r="L1410">
        <v>4</v>
      </c>
      <c r="M1410" t="s">
        <v>298</v>
      </c>
      <c r="N1410" s="5">
        <v>0.35</v>
      </c>
      <c r="O1410" t="s">
        <v>30</v>
      </c>
      <c r="P1410" s="5">
        <v>0.43618773199999999</v>
      </c>
      <c r="Q1410" s="6">
        <v>705252.95429999998</v>
      </c>
      <c r="R1410" s="7">
        <v>1.5854583762120456E-4</v>
      </c>
      <c r="S1410" s="7">
        <v>3.3989246730925515E-5</v>
      </c>
      <c r="T1410" s="6">
        <v>111.8149203743226</v>
      </c>
      <c r="U1410" s="6">
        <v>23.971016671416837</v>
      </c>
    </row>
    <row r="1411" spans="1:21" x14ac:dyDescent="0.3">
      <c r="A1411" t="s">
        <v>21</v>
      </c>
      <c r="B1411" t="s">
        <v>648</v>
      </c>
      <c r="C1411" t="s">
        <v>34</v>
      </c>
      <c r="D1411" t="s">
        <v>298</v>
      </c>
      <c r="E1411" t="s">
        <v>25</v>
      </c>
      <c r="F1411" t="s">
        <v>41</v>
      </c>
      <c r="G1411" t="s">
        <v>826</v>
      </c>
      <c r="H1411" t="s">
        <v>302</v>
      </c>
      <c r="I1411" t="s">
        <v>921</v>
      </c>
      <c r="J1411" t="s">
        <v>302</v>
      </c>
      <c r="K1411" t="s">
        <v>44</v>
      </c>
      <c r="L1411">
        <v>5</v>
      </c>
      <c r="M1411" t="s">
        <v>298</v>
      </c>
      <c r="N1411" s="5">
        <v>0.01</v>
      </c>
      <c r="O1411" t="s">
        <v>30</v>
      </c>
      <c r="P1411" s="5">
        <v>0.42608695699999999</v>
      </c>
      <c r="Q1411" s="6">
        <v>16678.479189999998</v>
      </c>
      <c r="R1411" s="7">
        <v>9.0663037553895265E-5</v>
      </c>
      <c r="S1411" s="7">
        <v>5.2936877182219177E-5</v>
      </c>
      <c r="T1411" s="6">
        <v>1.5121215851448304</v>
      </c>
      <c r="U1411" s="6">
        <v>0.88290660446722824</v>
      </c>
    </row>
    <row r="1412" spans="1:21" x14ac:dyDescent="0.3">
      <c r="A1412" t="s">
        <v>21</v>
      </c>
      <c r="B1412" t="s">
        <v>648</v>
      </c>
      <c r="C1412" t="s">
        <v>34</v>
      </c>
      <c r="D1412" t="s">
        <v>298</v>
      </c>
      <c r="E1412" t="s">
        <v>25</v>
      </c>
      <c r="F1412" t="s">
        <v>26</v>
      </c>
      <c r="G1412" t="s">
        <v>827</v>
      </c>
      <c r="H1412" t="s">
        <v>300</v>
      </c>
      <c r="I1412" t="s">
        <v>920</v>
      </c>
      <c r="J1412" t="s">
        <v>300</v>
      </c>
      <c r="K1412" t="s">
        <v>44</v>
      </c>
      <c r="L1412">
        <v>4</v>
      </c>
      <c r="M1412" t="s">
        <v>298</v>
      </c>
      <c r="N1412" s="5">
        <v>0.35</v>
      </c>
      <c r="O1412" t="s">
        <v>30</v>
      </c>
      <c r="P1412" s="5">
        <v>0.43618773199999999</v>
      </c>
      <c r="Q1412" s="6">
        <v>7555.7725019999998</v>
      </c>
      <c r="R1412" s="7">
        <v>1.5854583762120456E-4</v>
      </c>
      <c r="S1412" s="7">
        <v>3.3989246730925515E-5</v>
      </c>
      <c r="T1412" s="6">
        <v>1.1979362802048545</v>
      </c>
      <c r="U1412" s="6">
        <v>0.25681501581322042</v>
      </c>
    </row>
    <row r="1413" spans="1:21" x14ac:dyDescent="0.3">
      <c r="A1413" t="s">
        <v>21</v>
      </c>
      <c r="B1413" t="s">
        <v>648</v>
      </c>
      <c r="C1413" t="s">
        <v>34</v>
      </c>
      <c r="D1413" t="s">
        <v>298</v>
      </c>
      <c r="E1413" t="s">
        <v>25</v>
      </c>
      <c r="F1413" t="s">
        <v>26</v>
      </c>
      <c r="G1413" t="s">
        <v>828</v>
      </c>
      <c r="H1413" t="s">
        <v>302</v>
      </c>
      <c r="I1413" t="s">
        <v>921</v>
      </c>
      <c r="J1413" t="s">
        <v>302</v>
      </c>
      <c r="K1413" t="s">
        <v>44</v>
      </c>
      <c r="L1413">
        <v>5</v>
      </c>
      <c r="M1413" t="s">
        <v>298</v>
      </c>
      <c r="N1413" s="5">
        <v>0.01</v>
      </c>
      <c r="O1413" t="s">
        <v>30</v>
      </c>
      <c r="P1413" s="5">
        <v>0.42608695699999999</v>
      </c>
      <c r="Q1413" s="6">
        <v>178.68595010000001</v>
      </c>
      <c r="R1413" s="7">
        <v>9.0663037553895265E-5</v>
      </c>
      <c r="S1413" s="7">
        <v>5.2936877182219177E-5</v>
      </c>
      <c r="T1413" s="6">
        <v>1.6200211004269757E-2</v>
      </c>
      <c r="U1413" s="6">
        <v>9.4590761946318457E-3</v>
      </c>
    </row>
    <row r="1414" spans="1:21" x14ac:dyDescent="0.3">
      <c r="A1414" t="s">
        <v>21</v>
      </c>
      <c r="B1414" t="s">
        <v>648</v>
      </c>
      <c r="C1414" t="s">
        <v>80</v>
      </c>
      <c r="D1414" t="s">
        <v>109</v>
      </c>
      <c r="E1414" t="s">
        <v>25</v>
      </c>
      <c r="F1414" t="s">
        <v>26</v>
      </c>
      <c r="G1414" t="s">
        <v>679</v>
      </c>
      <c r="H1414" t="s">
        <v>28</v>
      </c>
      <c r="I1414" t="s">
        <v>28</v>
      </c>
      <c r="J1414" t="s">
        <v>28</v>
      </c>
      <c r="K1414" t="s">
        <v>29</v>
      </c>
      <c r="L1414">
        <v>20</v>
      </c>
      <c r="N1414" s="5">
        <v>0</v>
      </c>
      <c r="O1414" t="s">
        <v>30</v>
      </c>
      <c r="P1414" s="5">
        <v>0.3</v>
      </c>
      <c r="Q1414" s="6">
        <v>0</v>
      </c>
      <c r="R1414" s="7">
        <v>0</v>
      </c>
      <c r="S1414" s="7">
        <v>1.815930999625046E-4</v>
      </c>
      <c r="T1414" s="6">
        <v>0</v>
      </c>
      <c r="U1414" s="6">
        <v>0</v>
      </c>
    </row>
    <row r="1415" spans="1:21" x14ac:dyDescent="0.3">
      <c r="A1415" t="s">
        <v>21</v>
      </c>
      <c r="B1415" t="s">
        <v>648</v>
      </c>
      <c r="C1415" t="s">
        <v>80</v>
      </c>
      <c r="D1415" t="s">
        <v>109</v>
      </c>
      <c r="E1415" t="s">
        <v>25</v>
      </c>
      <c r="F1415" t="s">
        <v>26</v>
      </c>
      <c r="G1415" t="s">
        <v>682</v>
      </c>
      <c r="H1415" t="s">
        <v>88</v>
      </c>
      <c r="I1415" t="s">
        <v>900</v>
      </c>
      <c r="J1415" t="s">
        <v>88</v>
      </c>
      <c r="K1415" t="s">
        <v>29</v>
      </c>
      <c r="L1415">
        <v>20</v>
      </c>
      <c r="N1415" s="5">
        <v>0.72</v>
      </c>
      <c r="O1415" t="s">
        <v>30</v>
      </c>
      <c r="P1415" s="5">
        <v>0.15845999699999999</v>
      </c>
      <c r="Q1415" s="6">
        <v>3544.414174</v>
      </c>
      <c r="R1415" s="7">
        <v>0</v>
      </c>
      <c r="S1415" s="7">
        <v>1.8460693930164465E-3</v>
      </c>
      <c r="T1415" s="6">
        <v>0</v>
      </c>
      <c r="U1415" s="6">
        <v>6.5432345227950695</v>
      </c>
    </row>
    <row r="1416" spans="1:21" x14ac:dyDescent="0.3">
      <c r="A1416" t="s">
        <v>21</v>
      </c>
      <c r="B1416" t="s">
        <v>648</v>
      </c>
      <c r="C1416" t="s">
        <v>80</v>
      </c>
      <c r="D1416" t="s">
        <v>109</v>
      </c>
      <c r="E1416" t="s">
        <v>25</v>
      </c>
      <c r="F1416" t="s">
        <v>26</v>
      </c>
      <c r="G1416" t="s">
        <v>683</v>
      </c>
      <c r="H1416" t="s">
        <v>90</v>
      </c>
      <c r="I1416" t="s">
        <v>901</v>
      </c>
      <c r="J1416" t="s">
        <v>90</v>
      </c>
      <c r="K1416" t="s">
        <v>29</v>
      </c>
      <c r="L1416">
        <v>20</v>
      </c>
      <c r="N1416" s="5">
        <v>0</v>
      </c>
      <c r="O1416" t="s">
        <v>30</v>
      </c>
      <c r="P1416" s="5">
        <v>0.53558437299999995</v>
      </c>
      <c r="Q1416" s="6">
        <v>0</v>
      </c>
      <c r="R1416" s="7">
        <v>0</v>
      </c>
      <c r="S1416" s="7">
        <v>1.0964510264815073E-3</v>
      </c>
      <c r="T1416" s="6">
        <v>0</v>
      </c>
      <c r="U1416" s="6">
        <v>0</v>
      </c>
    </row>
    <row r="1417" spans="1:21" x14ac:dyDescent="0.3">
      <c r="A1417" t="s">
        <v>21</v>
      </c>
      <c r="B1417" t="s">
        <v>648</v>
      </c>
      <c r="C1417" t="s">
        <v>80</v>
      </c>
      <c r="D1417" t="s">
        <v>109</v>
      </c>
      <c r="E1417" t="s">
        <v>25</v>
      </c>
      <c r="F1417" t="s">
        <v>26</v>
      </c>
      <c r="G1417" t="s">
        <v>684</v>
      </c>
      <c r="H1417" t="s">
        <v>92</v>
      </c>
      <c r="I1417" t="s">
        <v>902</v>
      </c>
      <c r="J1417" t="s">
        <v>92</v>
      </c>
      <c r="K1417" t="s">
        <v>29</v>
      </c>
      <c r="L1417">
        <v>20</v>
      </c>
      <c r="N1417" s="5">
        <v>0</v>
      </c>
      <c r="O1417" t="s">
        <v>30</v>
      </c>
      <c r="P1417" s="5">
        <v>0.21821937699999999</v>
      </c>
      <c r="Q1417" s="6">
        <v>0</v>
      </c>
      <c r="R1417" s="7">
        <v>0</v>
      </c>
      <c r="S1417" s="7">
        <v>1.5306988172782733E-3</v>
      </c>
      <c r="T1417" s="6">
        <v>0</v>
      </c>
      <c r="U1417" s="6">
        <v>0</v>
      </c>
    </row>
    <row r="1418" spans="1:21" x14ac:dyDescent="0.3">
      <c r="A1418" t="s">
        <v>21</v>
      </c>
      <c r="B1418" t="s">
        <v>648</v>
      </c>
      <c r="C1418" t="s">
        <v>80</v>
      </c>
      <c r="D1418" t="s">
        <v>109</v>
      </c>
      <c r="E1418" t="s">
        <v>25</v>
      </c>
      <c r="F1418" t="s">
        <v>26</v>
      </c>
      <c r="G1418" t="s">
        <v>685</v>
      </c>
      <c r="H1418" t="s">
        <v>94</v>
      </c>
      <c r="I1418" t="s">
        <v>903</v>
      </c>
      <c r="J1418" t="s">
        <v>94</v>
      </c>
      <c r="K1418" t="s">
        <v>29</v>
      </c>
      <c r="L1418">
        <v>20</v>
      </c>
      <c r="N1418" s="5">
        <v>0</v>
      </c>
      <c r="O1418" t="s">
        <v>30</v>
      </c>
      <c r="P1418" s="5">
        <v>0.29013830200000001</v>
      </c>
      <c r="Q1418" s="6">
        <v>0</v>
      </c>
      <c r="R1418" s="7">
        <v>0</v>
      </c>
      <c r="S1418" s="7">
        <v>1.2801475697005974E-3</v>
      </c>
      <c r="T1418" s="6">
        <v>0</v>
      </c>
      <c r="U1418" s="6">
        <v>0</v>
      </c>
    </row>
    <row r="1419" spans="1:21" x14ac:dyDescent="0.3">
      <c r="A1419" t="s">
        <v>21</v>
      </c>
      <c r="B1419" t="s">
        <v>648</v>
      </c>
      <c r="C1419" t="s">
        <v>80</v>
      </c>
      <c r="D1419" t="s">
        <v>109</v>
      </c>
      <c r="E1419" t="s">
        <v>25</v>
      </c>
      <c r="F1419" t="s">
        <v>26</v>
      </c>
      <c r="G1419" t="s">
        <v>686</v>
      </c>
      <c r="H1419" t="s">
        <v>96</v>
      </c>
      <c r="I1419" t="s">
        <v>904</v>
      </c>
      <c r="J1419" t="s">
        <v>96</v>
      </c>
      <c r="K1419" t="s">
        <v>29</v>
      </c>
      <c r="L1419">
        <v>11</v>
      </c>
      <c r="N1419" s="5">
        <v>0.9</v>
      </c>
      <c r="O1419" t="s">
        <v>30</v>
      </c>
      <c r="P1419" s="5">
        <v>0.04</v>
      </c>
      <c r="Q1419" s="6">
        <v>0</v>
      </c>
      <c r="R1419" s="7">
        <v>0</v>
      </c>
      <c r="S1419" s="7">
        <v>0</v>
      </c>
      <c r="T1419" s="6">
        <v>0</v>
      </c>
      <c r="U1419" s="6">
        <v>0</v>
      </c>
    </row>
    <row r="1420" spans="1:21" x14ac:dyDescent="0.3">
      <c r="A1420" t="s">
        <v>21</v>
      </c>
      <c r="B1420" t="s">
        <v>648</v>
      </c>
      <c r="C1420" t="s">
        <v>80</v>
      </c>
      <c r="D1420" t="s">
        <v>109</v>
      </c>
      <c r="E1420" t="s">
        <v>25</v>
      </c>
      <c r="F1420" t="s">
        <v>26</v>
      </c>
      <c r="G1420" t="s">
        <v>688</v>
      </c>
      <c r="H1420" t="s">
        <v>100</v>
      </c>
      <c r="I1420" t="s">
        <v>100</v>
      </c>
      <c r="J1420" t="s">
        <v>100</v>
      </c>
      <c r="K1420" t="s">
        <v>29</v>
      </c>
      <c r="L1420">
        <v>20</v>
      </c>
      <c r="N1420" s="5">
        <v>9.4999999999999998E-3</v>
      </c>
      <c r="O1420" t="s">
        <v>30</v>
      </c>
      <c r="P1420" s="5">
        <v>0.1</v>
      </c>
      <c r="Q1420" s="6">
        <v>0</v>
      </c>
      <c r="R1420" s="7">
        <v>0</v>
      </c>
      <c r="S1420" s="7">
        <v>7.8254127106424558E-4</v>
      </c>
      <c r="T1420" s="6">
        <v>0</v>
      </c>
      <c r="U1420" s="6">
        <v>0</v>
      </c>
    </row>
    <row r="1421" spans="1:21" x14ac:dyDescent="0.3">
      <c r="A1421" t="s">
        <v>21</v>
      </c>
      <c r="B1421" t="s">
        <v>648</v>
      </c>
      <c r="C1421" t="s">
        <v>80</v>
      </c>
      <c r="D1421" t="s">
        <v>109</v>
      </c>
      <c r="E1421" t="s">
        <v>25</v>
      </c>
      <c r="F1421" t="s">
        <v>26</v>
      </c>
      <c r="G1421" t="s">
        <v>689</v>
      </c>
      <c r="H1421" t="s">
        <v>102</v>
      </c>
      <c r="I1421" t="s">
        <v>102</v>
      </c>
      <c r="J1421" t="s">
        <v>102</v>
      </c>
      <c r="K1421" t="s">
        <v>29</v>
      </c>
      <c r="L1421">
        <v>11</v>
      </c>
      <c r="N1421" s="5">
        <v>0.02</v>
      </c>
      <c r="O1421" t="s">
        <v>30</v>
      </c>
      <c r="P1421" s="5">
        <v>1.72E-2</v>
      </c>
      <c r="Q1421" s="6">
        <v>0</v>
      </c>
      <c r="R1421" s="7">
        <v>0</v>
      </c>
      <c r="S1421" s="7">
        <v>0</v>
      </c>
      <c r="T1421" s="6">
        <v>0</v>
      </c>
      <c r="U1421" s="6">
        <v>0</v>
      </c>
    </row>
    <row r="1422" spans="1:21" x14ac:dyDescent="0.3">
      <c r="A1422" t="s">
        <v>21</v>
      </c>
      <c r="B1422" t="s">
        <v>648</v>
      </c>
      <c r="C1422" t="s">
        <v>80</v>
      </c>
      <c r="D1422" t="s">
        <v>109</v>
      </c>
      <c r="E1422" t="s">
        <v>25</v>
      </c>
      <c r="F1422" t="s">
        <v>26</v>
      </c>
      <c r="G1422" t="s">
        <v>691</v>
      </c>
      <c r="H1422" t="s">
        <v>106</v>
      </c>
      <c r="I1422" t="s">
        <v>106</v>
      </c>
      <c r="J1422" t="s">
        <v>106</v>
      </c>
      <c r="K1422" t="s">
        <v>29</v>
      </c>
      <c r="L1422">
        <v>11</v>
      </c>
      <c r="N1422" s="5">
        <v>6.5000000000000002E-2</v>
      </c>
      <c r="O1422" t="s">
        <v>30</v>
      </c>
      <c r="P1422" s="5">
        <v>0.15</v>
      </c>
      <c r="Q1422" s="6">
        <v>268.34033720000002</v>
      </c>
      <c r="R1422" s="7">
        <v>0</v>
      </c>
      <c r="S1422" s="7">
        <v>1.2481498654008067E-4</v>
      </c>
      <c r="T1422" s="6">
        <v>0</v>
      </c>
      <c r="U1422" s="6">
        <v>3.3492895575778711E-2</v>
      </c>
    </row>
    <row r="1423" spans="1:21" x14ac:dyDescent="0.3">
      <c r="A1423" t="s">
        <v>21</v>
      </c>
      <c r="B1423" t="s">
        <v>648</v>
      </c>
      <c r="C1423" t="s">
        <v>80</v>
      </c>
      <c r="D1423" t="s">
        <v>109</v>
      </c>
      <c r="E1423" t="s">
        <v>25</v>
      </c>
      <c r="F1423" t="s">
        <v>26</v>
      </c>
      <c r="G1423" t="s">
        <v>693</v>
      </c>
      <c r="H1423" t="s">
        <v>111</v>
      </c>
      <c r="I1423" t="s">
        <v>111</v>
      </c>
      <c r="J1423" t="s">
        <v>111</v>
      </c>
      <c r="K1423" t="s">
        <v>29</v>
      </c>
      <c r="L1423">
        <v>20</v>
      </c>
      <c r="N1423" s="5">
        <v>2.7E-2</v>
      </c>
      <c r="O1423" t="s">
        <v>30</v>
      </c>
      <c r="P1423" s="5">
        <v>0.146537695</v>
      </c>
      <c r="Q1423" s="6">
        <v>107.8299279</v>
      </c>
      <c r="R1423" s="7">
        <v>0</v>
      </c>
      <c r="S1423" s="7">
        <v>8.9048709555079723E-4</v>
      </c>
      <c r="T1423" s="6">
        <v>0</v>
      </c>
      <c r="U1423" s="6">
        <v>9.6021159309122875E-2</v>
      </c>
    </row>
    <row r="1424" spans="1:21" x14ac:dyDescent="0.3">
      <c r="A1424" t="s">
        <v>21</v>
      </c>
      <c r="B1424" t="s">
        <v>648</v>
      </c>
      <c r="C1424" t="s">
        <v>80</v>
      </c>
      <c r="D1424" t="s">
        <v>109</v>
      </c>
      <c r="E1424" t="s">
        <v>25</v>
      </c>
      <c r="F1424" t="s">
        <v>26</v>
      </c>
      <c r="G1424" t="s">
        <v>694</v>
      </c>
      <c r="H1424" t="s">
        <v>115</v>
      </c>
      <c r="I1424" t="s">
        <v>905</v>
      </c>
      <c r="J1424" t="s">
        <v>115</v>
      </c>
      <c r="K1424" t="s">
        <v>29</v>
      </c>
      <c r="L1424">
        <v>20</v>
      </c>
      <c r="N1424" s="5">
        <v>0.19</v>
      </c>
      <c r="O1424" t="s">
        <v>30</v>
      </c>
      <c r="P1424" s="5">
        <v>8.5675109999999999E-3</v>
      </c>
      <c r="Q1424" s="6">
        <v>0</v>
      </c>
      <c r="R1424" s="7">
        <v>0</v>
      </c>
      <c r="S1424" s="7">
        <v>8.0620303115769764E-4</v>
      </c>
      <c r="T1424" s="6">
        <v>0</v>
      </c>
      <c r="U1424" s="6">
        <v>0</v>
      </c>
    </row>
    <row r="1425" spans="1:21" x14ac:dyDescent="0.3">
      <c r="A1425" t="s">
        <v>21</v>
      </c>
      <c r="B1425" t="s">
        <v>648</v>
      </c>
      <c r="C1425" t="s">
        <v>80</v>
      </c>
      <c r="D1425" t="s">
        <v>109</v>
      </c>
      <c r="E1425" t="s">
        <v>25</v>
      </c>
      <c r="F1425" t="s">
        <v>26</v>
      </c>
      <c r="G1425" t="s">
        <v>695</v>
      </c>
      <c r="H1425" t="s">
        <v>117</v>
      </c>
      <c r="I1425" t="s">
        <v>906</v>
      </c>
      <c r="J1425" t="s">
        <v>117</v>
      </c>
      <c r="K1425" t="s">
        <v>29</v>
      </c>
      <c r="L1425">
        <v>20</v>
      </c>
      <c r="N1425" s="5">
        <v>0.14249999999999999</v>
      </c>
      <c r="O1425" t="s">
        <v>30</v>
      </c>
      <c r="P1425" s="5">
        <v>9.1342850000000007E-3</v>
      </c>
      <c r="Q1425" s="6">
        <v>0</v>
      </c>
      <c r="R1425" s="7">
        <v>0</v>
      </c>
      <c r="S1425" s="7">
        <v>1.235932246704257E-3</v>
      </c>
      <c r="T1425" s="6">
        <v>0</v>
      </c>
      <c r="U1425" s="6">
        <v>0</v>
      </c>
    </row>
    <row r="1426" spans="1:21" x14ac:dyDescent="0.3">
      <c r="A1426" t="s">
        <v>21</v>
      </c>
      <c r="B1426" t="s">
        <v>648</v>
      </c>
      <c r="C1426" t="s">
        <v>80</v>
      </c>
      <c r="D1426" t="s">
        <v>109</v>
      </c>
      <c r="E1426" t="s">
        <v>25</v>
      </c>
      <c r="F1426" t="s">
        <v>26</v>
      </c>
      <c r="G1426" t="s">
        <v>696</v>
      </c>
      <c r="H1426" t="s">
        <v>119</v>
      </c>
      <c r="I1426" t="s">
        <v>907</v>
      </c>
      <c r="J1426" t="s">
        <v>119</v>
      </c>
      <c r="K1426" t="s">
        <v>29</v>
      </c>
      <c r="L1426">
        <v>20</v>
      </c>
      <c r="N1426" s="5">
        <v>0.54</v>
      </c>
      <c r="O1426" t="s">
        <v>30</v>
      </c>
      <c r="P1426" s="5">
        <v>0.125</v>
      </c>
      <c r="Q1426" s="6">
        <v>637.92901189999998</v>
      </c>
      <c r="R1426" s="7">
        <v>0</v>
      </c>
      <c r="S1426" s="7">
        <v>8.9048709555079723E-4</v>
      </c>
      <c r="T1426" s="6">
        <v>0</v>
      </c>
      <c r="U1426" s="6">
        <v>0.56806755297442091</v>
      </c>
    </row>
    <row r="1427" spans="1:21" x14ac:dyDescent="0.3">
      <c r="A1427" t="s">
        <v>21</v>
      </c>
      <c r="B1427" t="s">
        <v>648</v>
      </c>
      <c r="C1427" t="s">
        <v>80</v>
      </c>
      <c r="D1427" t="s">
        <v>109</v>
      </c>
      <c r="E1427" t="s">
        <v>25</v>
      </c>
      <c r="F1427" t="s">
        <v>26</v>
      </c>
      <c r="G1427" t="s">
        <v>699</v>
      </c>
      <c r="H1427" t="s">
        <v>125</v>
      </c>
      <c r="I1427" t="s">
        <v>908</v>
      </c>
      <c r="J1427" t="s">
        <v>125</v>
      </c>
      <c r="K1427" t="s">
        <v>29</v>
      </c>
      <c r="L1427">
        <v>20</v>
      </c>
      <c r="N1427" s="5">
        <v>0.08</v>
      </c>
      <c r="O1427" t="s">
        <v>30</v>
      </c>
      <c r="P1427" s="5">
        <v>3.2330142999999999E-2</v>
      </c>
      <c r="Q1427" s="6">
        <v>0</v>
      </c>
      <c r="R1427" s="7">
        <v>0</v>
      </c>
      <c r="S1427" s="7">
        <v>1.0209825489258461E-3</v>
      </c>
      <c r="T1427" s="6">
        <v>0</v>
      </c>
      <c r="U1427" s="6">
        <v>0</v>
      </c>
    </row>
    <row r="1428" spans="1:21" x14ac:dyDescent="0.3">
      <c r="A1428" t="s">
        <v>21</v>
      </c>
      <c r="B1428" t="s">
        <v>648</v>
      </c>
      <c r="C1428" t="s">
        <v>80</v>
      </c>
      <c r="D1428" t="s">
        <v>109</v>
      </c>
      <c r="E1428" t="s">
        <v>25</v>
      </c>
      <c r="F1428" t="s">
        <v>26</v>
      </c>
      <c r="G1428" t="s">
        <v>700</v>
      </c>
      <c r="H1428" t="s">
        <v>127</v>
      </c>
      <c r="I1428" t="s">
        <v>909</v>
      </c>
      <c r="J1428" t="s">
        <v>127</v>
      </c>
      <c r="K1428" t="s">
        <v>29</v>
      </c>
      <c r="L1428">
        <v>20</v>
      </c>
      <c r="N1428" s="5">
        <v>0</v>
      </c>
      <c r="O1428" t="s">
        <v>30</v>
      </c>
      <c r="P1428" s="5">
        <v>0.48548287800000001</v>
      </c>
      <c r="Q1428" s="6">
        <v>0</v>
      </c>
      <c r="R1428" s="7">
        <v>0</v>
      </c>
      <c r="S1428" s="7">
        <v>9.6953009944386126E-4</v>
      </c>
      <c r="T1428" s="6">
        <v>0</v>
      </c>
      <c r="U1428" s="6">
        <v>0</v>
      </c>
    </row>
    <row r="1429" spans="1:21" x14ac:dyDescent="0.3">
      <c r="A1429" t="s">
        <v>21</v>
      </c>
      <c r="B1429" t="s">
        <v>648</v>
      </c>
      <c r="C1429" t="s">
        <v>80</v>
      </c>
      <c r="D1429" t="s">
        <v>109</v>
      </c>
      <c r="E1429" t="s">
        <v>25</v>
      </c>
      <c r="F1429" t="s">
        <v>26</v>
      </c>
      <c r="G1429" t="s">
        <v>701</v>
      </c>
      <c r="H1429" t="s">
        <v>129</v>
      </c>
      <c r="I1429" t="s">
        <v>910</v>
      </c>
      <c r="J1429" t="s">
        <v>129</v>
      </c>
      <c r="K1429" t="s">
        <v>29</v>
      </c>
      <c r="L1429">
        <v>20</v>
      </c>
      <c r="N1429" s="5">
        <v>0</v>
      </c>
      <c r="O1429" t="s">
        <v>30</v>
      </c>
      <c r="P1429" s="5">
        <v>0.104853986</v>
      </c>
      <c r="Q1429" s="6">
        <v>0</v>
      </c>
      <c r="R1429" s="7">
        <v>0</v>
      </c>
      <c r="S1429" s="7">
        <v>1.0176433182141351E-3</v>
      </c>
      <c r="T1429" s="6">
        <v>0</v>
      </c>
      <c r="U1429" s="6">
        <v>0</v>
      </c>
    </row>
    <row r="1430" spans="1:21" x14ac:dyDescent="0.3">
      <c r="A1430" t="s">
        <v>21</v>
      </c>
      <c r="B1430" t="s">
        <v>648</v>
      </c>
      <c r="C1430" t="s">
        <v>80</v>
      </c>
      <c r="D1430" t="s">
        <v>109</v>
      </c>
      <c r="E1430" t="s">
        <v>25</v>
      </c>
      <c r="F1430" t="s">
        <v>26</v>
      </c>
      <c r="G1430" t="s">
        <v>702</v>
      </c>
      <c r="H1430" t="s">
        <v>131</v>
      </c>
      <c r="I1430" t="s">
        <v>911</v>
      </c>
      <c r="J1430" t="s">
        <v>131</v>
      </c>
      <c r="K1430" t="s">
        <v>29</v>
      </c>
      <c r="L1430">
        <v>20</v>
      </c>
      <c r="N1430" s="5">
        <v>0</v>
      </c>
      <c r="O1430" t="s">
        <v>30</v>
      </c>
      <c r="P1430" s="5">
        <v>0.195864173</v>
      </c>
      <c r="Q1430" s="6">
        <v>0</v>
      </c>
      <c r="R1430" s="7">
        <v>0</v>
      </c>
      <c r="S1430" s="7">
        <v>9.7059503317277192E-4</v>
      </c>
      <c r="T1430" s="6">
        <v>0</v>
      </c>
      <c r="U1430" s="6">
        <v>0</v>
      </c>
    </row>
    <row r="1431" spans="1:21" x14ac:dyDescent="0.3">
      <c r="A1431" t="s">
        <v>21</v>
      </c>
      <c r="B1431" t="s">
        <v>648</v>
      </c>
      <c r="C1431" t="s">
        <v>80</v>
      </c>
      <c r="D1431" t="s">
        <v>109</v>
      </c>
      <c r="E1431" t="s">
        <v>25</v>
      </c>
      <c r="F1431" t="s">
        <v>31</v>
      </c>
      <c r="G1431" t="s">
        <v>704</v>
      </c>
      <c r="H1431" t="s">
        <v>28</v>
      </c>
      <c r="I1431" t="s">
        <v>28</v>
      </c>
      <c r="J1431" t="s">
        <v>28</v>
      </c>
      <c r="K1431" t="s">
        <v>29</v>
      </c>
      <c r="L1431">
        <v>20</v>
      </c>
      <c r="N1431" s="5">
        <v>0</v>
      </c>
      <c r="O1431" t="s">
        <v>30</v>
      </c>
      <c r="P1431" s="5">
        <v>0.3</v>
      </c>
      <c r="Q1431" s="6">
        <v>0</v>
      </c>
      <c r="R1431" s="7">
        <v>0</v>
      </c>
      <c r="S1431" s="7">
        <v>1.815930999625046E-4</v>
      </c>
      <c r="T1431" s="6">
        <v>0</v>
      </c>
      <c r="U1431" s="6">
        <v>0</v>
      </c>
    </row>
    <row r="1432" spans="1:21" x14ac:dyDescent="0.3">
      <c r="A1432" t="s">
        <v>21</v>
      </c>
      <c r="B1432" t="s">
        <v>648</v>
      </c>
      <c r="C1432" t="s">
        <v>80</v>
      </c>
      <c r="D1432" t="s">
        <v>109</v>
      </c>
      <c r="E1432" t="s">
        <v>25</v>
      </c>
      <c r="F1432" t="s">
        <v>31</v>
      </c>
      <c r="G1432" t="s">
        <v>705</v>
      </c>
      <c r="H1432" t="s">
        <v>84</v>
      </c>
      <c r="I1432" t="s">
        <v>84</v>
      </c>
      <c r="J1432" t="s">
        <v>84</v>
      </c>
      <c r="K1432" t="s">
        <v>29</v>
      </c>
      <c r="L1432">
        <v>20</v>
      </c>
      <c r="N1432" s="5">
        <v>6.7500000000000004E-2</v>
      </c>
      <c r="O1432" t="s">
        <v>30</v>
      </c>
      <c r="P1432" s="5">
        <v>0.34336457799999998</v>
      </c>
      <c r="Q1432" s="6">
        <v>69446.179910000006</v>
      </c>
      <c r="R1432" s="7">
        <v>0</v>
      </c>
      <c r="S1432" s="7">
        <v>7.1233293838095159E-4</v>
      </c>
      <c r="T1432" s="6">
        <v>0</v>
      </c>
      <c r="U1432" s="6">
        <v>61.840927045154025</v>
      </c>
    </row>
    <row r="1433" spans="1:21" x14ac:dyDescent="0.3">
      <c r="A1433" t="s">
        <v>21</v>
      </c>
      <c r="B1433" t="s">
        <v>648</v>
      </c>
      <c r="C1433" t="s">
        <v>80</v>
      </c>
      <c r="D1433" t="s">
        <v>109</v>
      </c>
      <c r="E1433" t="s">
        <v>25</v>
      </c>
      <c r="F1433" t="s">
        <v>31</v>
      </c>
      <c r="G1433" t="s">
        <v>706</v>
      </c>
      <c r="H1433" t="s">
        <v>86</v>
      </c>
      <c r="I1433" t="s">
        <v>86</v>
      </c>
      <c r="J1433" t="s">
        <v>86</v>
      </c>
      <c r="K1433" t="s">
        <v>29</v>
      </c>
      <c r="L1433">
        <v>20</v>
      </c>
      <c r="N1433" s="5">
        <v>0</v>
      </c>
      <c r="O1433" t="s">
        <v>30</v>
      </c>
      <c r="P1433" s="5">
        <v>1.1071861000000001E-2</v>
      </c>
      <c r="Q1433" s="6">
        <v>0</v>
      </c>
      <c r="R1433" s="7">
        <v>0</v>
      </c>
      <c r="S1433" s="7">
        <v>1.2354355249505347E-3</v>
      </c>
      <c r="T1433" s="6">
        <v>0</v>
      </c>
      <c r="U1433" s="6">
        <v>0</v>
      </c>
    </row>
    <row r="1434" spans="1:21" x14ac:dyDescent="0.3">
      <c r="A1434" t="s">
        <v>21</v>
      </c>
      <c r="B1434" t="s">
        <v>648</v>
      </c>
      <c r="C1434" t="s">
        <v>80</v>
      </c>
      <c r="D1434" t="s">
        <v>109</v>
      </c>
      <c r="E1434" t="s">
        <v>25</v>
      </c>
      <c r="F1434" t="s">
        <v>31</v>
      </c>
      <c r="G1434" t="s">
        <v>707</v>
      </c>
      <c r="H1434" t="s">
        <v>88</v>
      </c>
      <c r="I1434" t="s">
        <v>900</v>
      </c>
      <c r="J1434" t="s">
        <v>88</v>
      </c>
      <c r="K1434" t="s">
        <v>29</v>
      </c>
      <c r="L1434">
        <v>20</v>
      </c>
      <c r="N1434" s="5">
        <v>0.351348259</v>
      </c>
      <c r="O1434" t="s">
        <v>30</v>
      </c>
      <c r="P1434" s="5">
        <v>0.15845999699999999</v>
      </c>
      <c r="Q1434" s="6">
        <v>136105.1992</v>
      </c>
      <c r="R1434" s="7">
        <v>0</v>
      </c>
      <c r="S1434" s="7">
        <v>1.8460693930164465E-3</v>
      </c>
      <c r="T1434" s="6">
        <v>0</v>
      </c>
      <c r="U1434" s="6">
        <v>251.25964247352655</v>
      </c>
    </row>
    <row r="1435" spans="1:21" x14ac:dyDescent="0.3">
      <c r="A1435" t="s">
        <v>21</v>
      </c>
      <c r="B1435" t="s">
        <v>648</v>
      </c>
      <c r="C1435" t="s">
        <v>80</v>
      </c>
      <c r="D1435" t="s">
        <v>109</v>
      </c>
      <c r="E1435" t="s">
        <v>25</v>
      </c>
      <c r="F1435" t="s">
        <v>31</v>
      </c>
      <c r="G1435" t="s">
        <v>708</v>
      </c>
      <c r="H1435" t="s">
        <v>90</v>
      </c>
      <c r="I1435" t="s">
        <v>901</v>
      </c>
      <c r="J1435" t="s">
        <v>90</v>
      </c>
      <c r="K1435" t="s">
        <v>29</v>
      </c>
      <c r="L1435">
        <v>20</v>
      </c>
      <c r="N1435" s="5">
        <v>0.14625953999999999</v>
      </c>
      <c r="O1435" t="s">
        <v>30</v>
      </c>
      <c r="P1435" s="5">
        <v>0.53558437299999995</v>
      </c>
      <c r="Q1435" s="6">
        <v>256689.31219999999</v>
      </c>
      <c r="R1435" s="7">
        <v>0</v>
      </c>
      <c r="S1435" s="7">
        <v>1.0964510264815073E-3</v>
      </c>
      <c r="T1435" s="6">
        <v>0</v>
      </c>
      <c r="U1435" s="6">
        <v>281.44725984852209</v>
      </c>
    </row>
    <row r="1436" spans="1:21" x14ac:dyDescent="0.3">
      <c r="A1436" t="s">
        <v>21</v>
      </c>
      <c r="B1436" t="s">
        <v>648</v>
      </c>
      <c r="C1436" t="s">
        <v>80</v>
      </c>
      <c r="D1436" t="s">
        <v>109</v>
      </c>
      <c r="E1436" t="s">
        <v>25</v>
      </c>
      <c r="F1436" t="s">
        <v>31</v>
      </c>
      <c r="G1436" t="s">
        <v>709</v>
      </c>
      <c r="H1436" t="s">
        <v>92</v>
      </c>
      <c r="I1436" t="s">
        <v>902</v>
      </c>
      <c r="J1436" t="s">
        <v>92</v>
      </c>
      <c r="K1436" t="s">
        <v>29</v>
      </c>
      <c r="L1436">
        <v>20</v>
      </c>
      <c r="N1436" s="5">
        <v>5.7245342999999997E-2</v>
      </c>
      <c r="O1436" t="s">
        <v>30</v>
      </c>
      <c r="P1436" s="5">
        <v>0.21821937699999999</v>
      </c>
      <c r="Q1436" s="6">
        <v>34706.831689999999</v>
      </c>
      <c r="R1436" s="7">
        <v>0</v>
      </c>
      <c r="S1436" s="7">
        <v>1.5306988172782733E-3</v>
      </c>
      <c r="T1436" s="6">
        <v>0</v>
      </c>
      <c r="U1436" s="6">
        <v>53.125706219359095</v>
      </c>
    </row>
    <row r="1437" spans="1:21" x14ac:dyDescent="0.3">
      <c r="A1437" t="s">
        <v>21</v>
      </c>
      <c r="B1437" t="s">
        <v>648</v>
      </c>
      <c r="C1437" t="s">
        <v>80</v>
      </c>
      <c r="D1437" t="s">
        <v>109</v>
      </c>
      <c r="E1437" t="s">
        <v>25</v>
      </c>
      <c r="F1437" t="s">
        <v>31</v>
      </c>
      <c r="G1437" t="s">
        <v>710</v>
      </c>
      <c r="H1437" t="s">
        <v>94</v>
      </c>
      <c r="I1437" t="s">
        <v>903</v>
      </c>
      <c r="J1437" t="s">
        <v>94</v>
      </c>
      <c r="K1437" t="s">
        <v>29</v>
      </c>
      <c r="L1437">
        <v>20</v>
      </c>
      <c r="N1437" s="5">
        <v>0.142106125</v>
      </c>
      <c r="O1437" t="s">
        <v>30</v>
      </c>
      <c r="P1437" s="5">
        <v>0.29013830200000001</v>
      </c>
      <c r="Q1437" s="6">
        <v>119477.2227</v>
      </c>
      <c r="R1437" s="7">
        <v>0</v>
      </c>
      <c r="S1437" s="7">
        <v>1.2801475697005974E-3</v>
      </c>
      <c r="T1437" s="6">
        <v>0</v>
      </c>
      <c r="U1437" s="6">
        <v>152.94847627398204</v>
      </c>
    </row>
    <row r="1438" spans="1:21" x14ac:dyDescent="0.3">
      <c r="A1438" t="s">
        <v>21</v>
      </c>
      <c r="B1438" t="s">
        <v>648</v>
      </c>
      <c r="C1438" t="s">
        <v>80</v>
      </c>
      <c r="D1438" t="s">
        <v>109</v>
      </c>
      <c r="E1438" t="s">
        <v>25</v>
      </c>
      <c r="F1438" t="s">
        <v>31</v>
      </c>
      <c r="G1438" t="s">
        <v>711</v>
      </c>
      <c r="H1438" t="s">
        <v>96</v>
      </c>
      <c r="I1438" t="s">
        <v>904</v>
      </c>
      <c r="J1438" t="s">
        <v>96</v>
      </c>
      <c r="K1438" t="s">
        <v>29</v>
      </c>
      <c r="L1438">
        <v>11</v>
      </c>
      <c r="N1438" s="5">
        <v>0.9</v>
      </c>
      <c r="O1438" t="s">
        <v>30</v>
      </c>
      <c r="P1438" s="5">
        <v>0.04</v>
      </c>
      <c r="Q1438" s="6">
        <v>67313.83524</v>
      </c>
      <c r="R1438" s="7">
        <v>0</v>
      </c>
      <c r="S1438" s="7">
        <v>0</v>
      </c>
      <c r="T1438" s="6">
        <v>0</v>
      </c>
      <c r="U1438" s="6">
        <v>0</v>
      </c>
    </row>
    <row r="1439" spans="1:21" x14ac:dyDescent="0.3">
      <c r="A1439" t="s">
        <v>21</v>
      </c>
      <c r="B1439" t="s">
        <v>648</v>
      </c>
      <c r="C1439" t="s">
        <v>80</v>
      </c>
      <c r="D1439" t="s">
        <v>109</v>
      </c>
      <c r="E1439" t="s">
        <v>25</v>
      </c>
      <c r="F1439" t="s">
        <v>31</v>
      </c>
      <c r="G1439" t="s">
        <v>712</v>
      </c>
      <c r="H1439" t="s">
        <v>98</v>
      </c>
      <c r="I1439" t="s">
        <v>98</v>
      </c>
      <c r="J1439" t="s">
        <v>98</v>
      </c>
      <c r="K1439" t="s">
        <v>29</v>
      </c>
      <c r="L1439">
        <v>11</v>
      </c>
      <c r="N1439" s="5">
        <v>5.8799999999999998E-2</v>
      </c>
      <c r="O1439" t="s">
        <v>30</v>
      </c>
      <c r="P1439" s="5">
        <v>1.2981169000000001E-2</v>
      </c>
      <c r="Q1439" s="6">
        <v>1367.1012820000001</v>
      </c>
      <c r="R1439" s="7">
        <v>0</v>
      </c>
      <c r="S1439" s="7">
        <v>1.015454613420546E-3</v>
      </c>
      <c r="T1439" s="6">
        <v>0</v>
      </c>
      <c r="U1439" s="6">
        <v>1.3882293038200428</v>
      </c>
    </row>
    <row r="1440" spans="1:21" x14ac:dyDescent="0.3">
      <c r="A1440" t="s">
        <v>21</v>
      </c>
      <c r="B1440" t="s">
        <v>648</v>
      </c>
      <c r="C1440" t="s">
        <v>80</v>
      </c>
      <c r="D1440" t="s">
        <v>109</v>
      </c>
      <c r="E1440" t="s">
        <v>25</v>
      </c>
      <c r="F1440" t="s">
        <v>31</v>
      </c>
      <c r="G1440" t="s">
        <v>713</v>
      </c>
      <c r="H1440" t="s">
        <v>100</v>
      </c>
      <c r="I1440" t="s">
        <v>100</v>
      </c>
      <c r="J1440" t="s">
        <v>100</v>
      </c>
      <c r="K1440" t="s">
        <v>29</v>
      </c>
      <c r="L1440">
        <v>20</v>
      </c>
      <c r="N1440" s="5">
        <v>9.4999999999999998E-3</v>
      </c>
      <c r="O1440" t="s">
        <v>30</v>
      </c>
      <c r="P1440" s="5">
        <v>0.1</v>
      </c>
      <c r="Q1440" s="6">
        <v>1865.323586</v>
      </c>
      <c r="R1440" s="7">
        <v>0</v>
      </c>
      <c r="S1440" s="7">
        <v>7.8254127106424558E-4</v>
      </c>
      <c r="T1440" s="6">
        <v>0</v>
      </c>
      <c r="U1440" s="6">
        <v>1.4596926899345566</v>
      </c>
    </row>
    <row r="1441" spans="1:21" x14ac:dyDescent="0.3">
      <c r="A1441" t="s">
        <v>21</v>
      </c>
      <c r="B1441" t="s">
        <v>648</v>
      </c>
      <c r="C1441" t="s">
        <v>80</v>
      </c>
      <c r="D1441" t="s">
        <v>109</v>
      </c>
      <c r="E1441" t="s">
        <v>25</v>
      </c>
      <c r="F1441" t="s">
        <v>31</v>
      </c>
      <c r="G1441" t="s">
        <v>714</v>
      </c>
      <c r="H1441" t="s">
        <v>102</v>
      </c>
      <c r="I1441" t="s">
        <v>102</v>
      </c>
      <c r="J1441" t="s">
        <v>102</v>
      </c>
      <c r="K1441" t="s">
        <v>29</v>
      </c>
      <c r="L1441">
        <v>11</v>
      </c>
      <c r="N1441" s="5">
        <v>0.02</v>
      </c>
      <c r="O1441" t="s">
        <v>30</v>
      </c>
      <c r="P1441" s="5">
        <v>1.72E-2</v>
      </c>
      <c r="Q1441" s="6">
        <v>616.33581749999996</v>
      </c>
      <c r="R1441" s="7">
        <v>0</v>
      </c>
      <c r="S1441" s="7">
        <v>0</v>
      </c>
      <c r="T1441" s="6">
        <v>0</v>
      </c>
      <c r="U1441" s="6">
        <v>0</v>
      </c>
    </row>
    <row r="1442" spans="1:21" x14ac:dyDescent="0.3">
      <c r="A1442" t="s">
        <v>21</v>
      </c>
      <c r="B1442" t="s">
        <v>648</v>
      </c>
      <c r="C1442" t="s">
        <v>80</v>
      </c>
      <c r="D1442" t="s">
        <v>109</v>
      </c>
      <c r="E1442" t="s">
        <v>25</v>
      </c>
      <c r="F1442" t="s">
        <v>31</v>
      </c>
      <c r="G1442" t="s">
        <v>715</v>
      </c>
      <c r="H1442" t="s">
        <v>106</v>
      </c>
      <c r="I1442" t="s">
        <v>106</v>
      </c>
      <c r="J1442" t="s">
        <v>106</v>
      </c>
      <c r="K1442" t="s">
        <v>29</v>
      </c>
      <c r="L1442">
        <v>11</v>
      </c>
      <c r="N1442" s="5">
        <v>6.5000000000000002E-2</v>
      </c>
      <c r="O1442" t="s">
        <v>30</v>
      </c>
      <c r="P1442" s="5">
        <v>0.15</v>
      </c>
      <c r="Q1442" s="6">
        <v>22508.343669999998</v>
      </c>
      <c r="R1442" s="7">
        <v>0</v>
      </c>
      <c r="S1442" s="7">
        <v>1.0785492225409715E-4</v>
      </c>
      <c r="T1442" s="6">
        <v>0</v>
      </c>
      <c r="U1442" s="6">
        <v>2.4276356565963493</v>
      </c>
    </row>
    <row r="1443" spans="1:21" x14ac:dyDescent="0.3">
      <c r="A1443" t="s">
        <v>21</v>
      </c>
      <c r="B1443" t="s">
        <v>648</v>
      </c>
      <c r="C1443" t="s">
        <v>80</v>
      </c>
      <c r="D1443" t="s">
        <v>109</v>
      </c>
      <c r="E1443" t="s">
        <v>25</v>
      </c>
      <c r="F1443" t="s">
        <v>31</v>
      </c>
      <c r="G1443" t="s">
        <v>716</v>
      </c>
      <c r="H1443" t="s">
        <v>108</v>
      </c>
      <c r="I1443" t="s">
        <v>108</v>
      </c>
      <c r="J1443" t="s">
        <v>108</v>
      </c>
      <c r="K1443" t="s">
        <v>29</v>
      </c>
      <c r="L1443">
        <v>2</v>
      </c>
      <c r="M1443" t="s">
        <v>109</v>
      </c>
      <c r="N1443" s="5">
        <v>0</v>
      </c>
      <c r="O1443" t="s">
        <v>30</v>
      </c>
      <c r="P1443" s="5">
        <v>0.05</v>
      </c>
      <c r="Q1443" s="6">
        <v>0</v>
      </c>
      <c r="R1443" s="7">
        <v>0</v>
      </c>
      <c r="S1443" s="7">
        <v>8.9048709555079723E-4</v>
      </c>
      <c r="T1443" s="6">
        <v>0</v>
      </c>
      <c r="U1443" s="6">
        <v>0</v>
      </c>
    </row>
    <row r="1444" spans="1:21" x14ac:dyDescent="0.3">
      <c r="A1444" t="s">
        <v>21</v>
      </c>
      <c r="B1444" t="s">
        <v>648</v>
      </c>
      <c r="C1444" t="s">
        <v>80</v>
      </c>
      <c r="D1444" t="s">
        <v>109</v>
      </c>
      <c r="E1444" t="s">
        <v>25</v>
      </c>
      <c r="F1444" t="s">
        <v>31</v>
      </c>
      <c r="G1444" t="s">
        <v>717</v>
      </c>
      <c r="H1444" t="s">
        <v>111</v>
      </c>
      <c r="I1444" t="s">
        <v>111</v>
      </c>
      <c r="J1444" t="s">
        <v>111</v>
      </c>
      <c r="K1444" t="s">
        <v>29</v>
      </c>
      <c r="L1444">
        <v>20</v>
      </c>
      <c r="N1444" s="5">
        <v>2.2499999999999998E-3</v>
      </c>
      <c r="O1444" t="s">
        <v>30</v>
      </c>
      <c r="P1444" s="5">
        <v>0.146537695</v>
      </c>
      <c r="Q1444" s="6">
        <v>753.72973049999996</v>
      </c>
      <c r="R1444" s="7">
        <v>0</v>
      </c>
      <c r="S1444" s="7">
        <v>8.9048709555079723E-4</v>
      </c>
      <c r="T1444" s="6">
        <v>0</v>
      </c>
      <c r="U1444" s="6">
        <v>0.67118659854323015</v>
      </c>
    </row>
    <row r="1445" spans="1:21" x14ac:dyDescent="0.3">
      <c r="A1445" t="s">
        <v>21</v>
      </c>
      <c r="B1445" t="s">
        <v>648</v>
      </c>
      <c r="C1445" t="s">
        <v>80</v>
      </c>
      <c r="D1445" t="s">
        <v>109</v>
      </c>
      <c r="E1445" t="s">
        <v>25</v>
      </c>
      <c r="F1445" t="s">
        <v>31</v>
      </c>
      <c r="G1445" t="s">
        <v>718</v>
      </c>
      <c r="H1445" t="s">
        <v>113</v>
      </c>
      <c r="I1445" t="s">
        <v>113</v>
      </c>
      <c r="J1445" t="s">
        <v>113</v>
      </c>
      <c r="K1445" t="s">
        <v>29</v>
      </c>
      <c r="L1445">
        <v>20</v>
      </c>
      <c r="N1445" s="5">
        <v>0.08</v>
      </c>
      <c r="O1445" t="s">
        <v>30</v>
      </c>
      <c r="P1445" s="5">
        <v>5.8473739999999998E-3</v>
      </c>
      <c r="Q1445" s="6">
        <v>835.66363449999994</v>
      </c>
      <c r="R1445" s="7">
        <v>0</v>
      </c>
      <c r="S1445" s="7">
        <v>6.1520590679720044E-4</v>
      </c>
      <c r="T1445" s="6">
        <v>0</v>
      </c>
      <c r="U1445" s="6">
        <v>0.51410520404001669</v>
      </c>
    </row>
    <row r="1446" spans="1:21" x14ac:dyDescent="0.3">
      <c r="A1446" t="s">
        <v>21</v>
      </c>
      <c r="B1446" t="s">
        <v>648</v>
      </c>
      <c r="C1446" t="s">
        <v>80</v>
      </c>
      <c r="D1446" t="s">
        <v>109</v>
      </c>
      <c r="E1446" t="s">
        <v>25</v>
      </c>
      <c r="F1446" t="s">
        <v>31</v>
      </c>
      <c r="G1446" t="s">
        <v>719</v>
      </c>
      <c r="H1446" t="s">
        <v>115</v>
      </c>
      <c r="I1446" t="s">
        <v>905</v>
      </c>
      <c r="J1446" t="s">
        <v>115</v>
      </c>
      <c r="K1446" t="s">
        <v>29</v>
      </c>
      <c r="L1446">
        <v>20</v>
      </c>
      <c r="N1446" s="5">
        <v>0.19</v>
      </c>
      <c r="O1446" t="s">
        <v>30</v>
      </c>
      <c r="P1446" s="5">
        <v>2.5043493999999999E-2</v>
      </c>
      <c r="Q1446" s="6">
        <v>8566.0166470000004</v>
      </c>
      <c r="R1446" s="7">
        <v>0</v>
      </c>
      <c r="S1446" s="7">
        <v>1.2803658725243116E-3</v>
      </c>
      <c r="T1446" s="6">
        <v>0</v>
      </c>
      <c r="U1446" s="6">
        <v>10.967635378293933</v>
      </c>
    </row>
    <row r="1447" spans="1:21" x14ac:dyDescent="0.3">
      <c r="A1447" t="s">
        <v>21</v>
      </c>
      <c r="B1447" t="s">
        <v>648</v>
      </c>
      <c r="C1447" t="s">
        <v>80</v>
      </c>
      <c r="D1447" t="s">
        <v>109</v>
      </c>
      <c r="E1447" t="s">
        <v>25</v>
      </c>
      <c r="F1447" t="s">
        <v>31</v>
      </c>
      <c r="G1447" t="s">
        <v>720</v>
      </c>
      <c r="H1447" t="s">
        <v>117</v>
      </c>
      <c r="I1447" t="s">
        <v>906</v>
      </c>
      <c r="J1447" t="s">
        <v>117</v>
      </c>
      <c r="K1447" t="s">
        <v>29</v>
      </c>
      <c r="L1447">
        <v>20</v>
      </c>
      <c r="N1447" s="5">
        <v>0.14249999999999999</v>
      </c>
      <c r="O1447" t="s">
        <v>30</v>
      </c>
      <c r="P1447" s="5">
        <v>1.2871038E-2</v>
      </c>
      <c r="Q1447" s="6">
        <v>3282.5124489999998</v>
      </c>
      <c r="R1447" s="7">
        <v>0</v>
      </c>
      <c r="S1447" s="7">
        <v>1.235932246704257E-3</v>
      </c>
      <c r="T1447" s="6">
        <v>0</v>
      </c>
      <c r="U1447" s="6">
        <v>4.0569629859272629</v>
      </c>
    </row>
    <row r="1448" spans="1:21" x14ac:dyDescent="0.3">
      <c r="A1448" t="s">
        <v>21</v>
      </c>
      <c r="B1448" t="s">
        <v>648</v>
      </c>
      <c r="C1448" t="s">
        <v>80</v>
      </c>
      <c r="D1448" t="s">
        <v>109</v>
      </c>
      <c r="E1448" t="s">
        <v>25</v>
      </c>
      <c r="F1448" t="s">
        <v>31</v>
      </c>
      <c r="G1448" t="s">
        <v>721</v>
      </c>
      <c r="H1448" t="s">
        <v>119</v>
      </c>
      <c r="I1448" t="s">
        <v>907</v>
      </c>
      <c r="J1448" t="s">
        <v>119</v>
      </c>
      <c r="K1448" t="s">
        <v>29</v>
      </c>
      <c r="L1448">
        <v>20</v>
      </c>
      <c r="N1448" s="5">
        <v>0.54</v>
      </c>
      <c r="O1448" t="s">
        <v>30</v>
      </c>
      <c r="P1448" s="5">
        <v>0.125</v>
      </c>
      <c r="Q1448" s="6">
        <v>154256.80429999999</v>
      </c>
      <c r="R1448" s="7">
        <v>0</v>
      </c>
      <c r="S1448" s="7">
        <v>8.9048709555079723E-4</v>
      </c>
      <c r="T1448" s="6">
        <v>0</v>
      </c>
      <c r="U1448" s="6">
        <v>137.36369363005471</v>
      </c>
    </row>
    <row r="1449" spans="1:21" x14ac:dyDescent="0.3">
      <c r="A1449" t="s">
        <v>21</v>
      </c>
      <c r="B1449" t="s">
        <v>648</v>
      </c>
      <c r="C1449" t="s">
        <v>80</v>
      </c>
      <c r="D1449" t="s">
        <v>109</v>
      </c>
      <c r="E1449" t="s">
        <v>25</v>
      </c>
      <c r="F1449" t="s">
        <v>31</v>
      </c>
      <c r="G1449" t="s">
        <v>722</v>
      </c>
      <c r="H1449" t="s">
        <v>121</v>
      </c>
      <c r="I1449" t="s">
        <v>121</v>
      </c>
      <c r="J1449" t="s">
        <v>121</v>
      </c>
      <c r="K1449" t="s">
        <v>29</v>
      </c>
      <c r="L1449">
        <v>11</v>
      </c>
      <c r="N1449" s="5">
        <v>0.65</v>
      </c>
      <c r="O1449" t="s">
        <v>30</v>
      </c>
      <c r="P1449" s="5">
        <v>0.12</v>
      </c>
      <c r="Q1449" s="6">
        <v>166220.27619999999</v>
      </c>
      <c r="R1449" s="7">
        <v>0</v>
      </c>
      <c r="S1449" s="7">
        <v>8.9048709555079723E-4</v>
      </c>
      <c r="T1449" s="6">
        <v>0</v>
      </c>
      <c r="U1449" s="6">
        <v>148.01701097498929</v>
      </c>
    </row>
    <row r="1450" spans="1:21" x14ac:dyDescent="0.3">
      <c r="A1450" t="s">
        <v>21</v>
      </c>
      <c r="B1450" t="s">
        <v>648</v>
      </c>
      <c r="C1450" t="s">
        <v>80</v>
      </c>
      <c r="D1450" t="s">
        <v>109</v>
      </c>
      <c r="E1450" t="s">
        <v>25</v>
      </c>
      <c r="F1450" t="s">
        <v>31</v>
      </c>
      <c r="G1450" t="s">
        <v>723</v>
      </c>
      <c r="H1450" t="s">
        <v>123</v>
      </c>
      <c r="I1450" t="s">
        <v>123</v>
      </c>
      <c r="J1450" t="s">
        <v>123</v>
      </c>
      <c r="K1450" t="s">
        <v>29</v>
      </c>
      <c r="L1450">
        <v>15</v>
      </c>
      <c r="N1450" s="5">
        <v>0</v>
      </c>
      <c r="O1450" t="s">
        <v>30</v>
      </c>
      <c r="P1450" s="5">
        <v>2.0452499999999998E-2</v>
      </c>
      <c r="Q1450" s="6">
        <v>0</v>
      </c>
      <c r="R1450" s="7">
        <v>0</v>
      </c>
      <c r="S1450" s="7">
        <v>8.9048709555079734E-4</v>
      </c>
      <c r="T1450" s="6">
        <v>0</v>
      </c>
      <c r="U1450" s="6">
        <v>0</v>
      </c>
    </row>
    <row r="1451" spans="1:21" x14ac:dyDescent="0.3">
      <c r="A1451" t="s">
        <v>21</v>
      </c>
      <c r="B1451" t="s">
        <v>648</v>
      </c>
      <c r="C1451" t="s">
        <v>80</v>
      </c>
      <c r="D1451" t="s">
        <v>109</v>
      </c>
      <c r="E1451" t="s">
        <v>25</v>
      </c>
      <c r="F1451" t="s">
        <v>31</v>
      </c>
      <c r="G1451" t="s">
        <v>724</v>
      </c>
      <c r="H1451" t="s">
        <v>125</v>
      </c>
      <c r="I1451" t="s">
        <v>908</v>
      </c>
      <c r="J1451" t="s">
        <v>125</v>
      </c>
      <c r="K1451" t="s">
        <v>29</v>
      </c>
      <c r="L1451">
        <v>20</v>
      </c>
      <c r="N1451" s="5">
        <v>3.9038694999999998E-2</v>
      </c>
      <c r="O1451" t="s">
        <v>30</v>
      </c>
      <c r="P1451" s="5">
        <v>3.2330142999999999E-2</v>
      </c>
      <c r="Q1451" s="6">
        <v>2275.0019910000001</v>
      </c>
      <c r="R1451" s="7">
        <v>0</v>
      </c>
      <c r="S1451" s="7">
        <v>1.0209825489258461E-3</v>
      </c>
      <c r="T1451" s="6">
        <v>0</v>
      </c>
      <c r="U1451" s="6">
        <v>2.3227373315825548</v>
      </c>
    </row>
    <row r="1452" spans="1:21" x14ac:dyDescent="0.3">
      <c r="A1452" t="s">
        <v>21</v>
      </c>
      <c r="B1452" t="s">
        <v>648</v>
      </c>
      <c r="C1452" t="s">
        <v>80</v>
      </c>
      <c r="D1452" t="s">
        <v>109</v>
      </c>
      <c r="E1452" t="s">
        <v>25</v>
      </c>
      <c r="F1452" t="s">
        <v>31</v>
      </c>
      <c r="G1452" t="s">
        <v>725</v>
      </c>
      <c r="H1452" t="s">
        <v>127</v>
      </c>
      <c r="I1452" t="s">
        <v>909</v>
      </c>
      <c r="J1452" t="s">
        <v>127</v>
      </c>
      <c r="K1452" t="s">
        <v>29</v>
      </c>
      <c r="L1452">
        <v>20</v>
      </c>
      <c r="N1452" s="5">
        <v>1.6251060000000001E-2</v>
      </c>
      <c r="O1452" t="s">
        <v>30</v>
      </c>
      <c r="P1452" s="5">
        <v>0.48548287800000001</v>
      </c>
      <c r="Q1452" s="6">
        <v>23827.841980000001</v>
      </c>
      <c r="R1452" s="7">
        <v>0</v>
      </c>
      <c r="S1452" s="7">
        <v>9.6953009944386126E-4</v>
      </c>
      <c r="T1452" s="6">
        <v>0</v>
      </c>
      <c r="U1452" s="6">
        <v>23.101810004402012</v>
      </c>
    </row>
    <row r="1453" spans="1:21" x14ac:dyDescent="0.3">
      <c r="A1453" t="s">
        <v>21</v>
      </c>
      <c r="B1453" t="s">
        <v>648</v>
      </c>
      <c r="C1453" t="s">
        <v>80</v>
      </c>
      <c r="D1453" t="s">
        <v>109</v>
      </c>
      <c r="E1453" t="s">
        <v>25</v>
      </c>
      <c r="F1453" t="s">
        <v>31</v>
      </c>
      <c r="G1453" t="s">
        <v>726</v>
      </c>
      <c r="H1453" t="s">
        <v>129</v>
      </c>
      <c r="I1453" t="s">
        <v>910</v>
      </c>
      <c r="J1453" t="s">
        <v>129</v>
      </c>
      <c r="K1453" t="s">
        <v>29</v>
      </c>
      <c r="L1453">
        <v>20</v>
      </c>
      <c r="N1453" s="5">
        <v>6.3605939999999998E-3</v>
      </c>
      <c r="O1453" t="s">
        <v>30</v>
      </c>
      <c r="P1453" s="5">
        <v>0.104853986</v>
      </c>
      <c r="Q1453" s="6">
        <v>1310.3970670000001</v>
      </c>
      <c r="R1453" s="7">
        <v>0</v>
      </c>
      <c r="S1453" s="7">
        <v>1.0176433182141351E-3</v>
      </c>
      <c r="T1453" s="6">
        <v>0</v>
      </c>
      <c r="U1453" s="6">
        <v>1.3335168194399505</v>
      </c>
    </row>
    <row r="1454" spans="1:21" x14ac:dyDescent="0.3">
      <c r="A1454" t="s">
        <v>21</v>
      </c>
      <c r="B1454" t="s">
        <v>648</v>
      </c>
      <c r="C1454" t="s">
        <v>80</v>
      </c>
      <c r="D1454" t="s">
        <v>109</v>
      </c>
      <c r="E1454" t="s">
        <v>25</v>
      </c>
      <c r="F1454" t="s">
        <v>31</v>
      </c>
      <c r="G1454" t="s">
        <v>727</v>
      </c>
      <c r="H1454" t="s">
        <v>131</v>
      </c>
      <c r="I1454" t="s">
        <v>911</v>
      </c>
      <c r="J1454" t="s">
        <v>131</v>
      </c>
      <c r="K1454" t="s">
        <v>29</v>
      </c>
      <c r="L1454">
        <v>20</v>
      </c>
      <c r="N1454" s="5">
        <v>1.5789569E-2</v>
      </c>
      <c r="O1454" t="s">
        <v>30</v>
      </c>
      <c r="P1454" s="5">
        <v>0.195864173</v>
      </c>
      <c r="Q1454" s="6">
        <v>8484.9130120000009</v>
      </c>
      <c r="R1454" s="7">
        <v>0</v>
      </c>
      <c r="S1454" s="7">
        <v>9.7059503317277192E-4</v>
      </c>
      <c r="T1454" s="6">
        <v>0</v>
      </c>
      <c r="U1454" s="6">
        <v>8.2354144263502249</v>
      </c>
    </row>
    <row r="1455" spans="1:21" x14ac:dyDescent="0.3">
      <c r="A1455" t="s">
        <v>21</v>
      </c>
      <c r="B1455" t="s">
        <v>648</v>
      </c>
      <c r="C1455" t="s">
        <v>80</v>
      </c>
      <c r="D1455" t="s">
        <v>109</v>
      </c>
      <c r="E1455" t="s">
        <v>25</v>
      </c>
      <c r="F1455" t="s">
        <v>31</v>
      </c>
      <c r="G1455" t="s">
        <v>728</v>
      </c>
      <c r="H1455" t="s">
        <v>157</v>
      </c>
      <c r="I1455" t="s">
        <v>912</v>
      </c>
      <c r="J1455" t="s">
        <v>157</v>
      </c>
      <c r="K1455" t="s">
        <v>29</v>
      </c>
      <c r="L1455">
        <v>11</v>
      </c>
      <c r="N1455" s="5">
        <v>0.52</v>
      </c>
      <c r="O1455" t="s">
        <v>30</v>
      </c>
      <c r="P1455" s="5">
        <v>0.09</v>
      </c>
      <c r="Q1455" s="6">
        <v>91804.432509999999</v>
      </c>
      <c r="R1455" s="7">
        <v>0</v>
      </c>
      <c r="S1455" s="7">
        <v>8.9048709555079723E-4</v>
      </c>
      <c r="T1455" s="6">
        <v>0</v>
      </c>
      <c r="U1455" s="6">
        <v>81.750662464519081</v>
      </c>
    </row>
    <row r="1456" spans="1:21" x14ac:dyDescent="0.3">
      <c r="A1456" t="s">
        <v>21</v>
      </c>
      <c r="B1456" t="s">
        <v>648</v>
      </c>
      <c r="C1456" t="s">
        <v>80</v>
      </c>
      <c r="D1456" t="s">
        <v>109</v>
      </c>
      <c r="E1456" t="s">
        <v>25</v>
      </c>
      <c r="F1456" t="s">
        <v>41</v>
      </c>
      <c r="G1456" t="s">
        <v>829</v>
      </c>
      <c r="H1456" t="s">
        <v>306</v>
      </c>
      <c r="I1456" t="s">
        <v>922</v>
      </c>
      <c r="J1456" t="s">
        <v>306</v>
      </c>
      <c r="K1456" t="s">
        <v>44</v>
      </c>
      <c r="L1456">
        <v>22</v>
      </c>
      <c r="M1456" t="s">
        <v>109</v>
      </c>
      <c r="N1456" s="5">
        <v>2.9947516E-2</v>
      </c>
      <c r="O1456" t="s">
        <v>30</v>
      </c>
      <c r="P1456" s="5">
        <v>0.331851852</v>
      </c>
      <c r="Q1456" s="6">
        <v>29087.740150000001</v>
      </c>
      <c r="R1456" s="7">
        <v>0</v>
      </c>
      <c r="S1456" s="7">
        <v>7.0484483621074056E-4</v>
      </c>
      <c r="T1456" s="6">
        <v>0</v>
      </c>
      <c r="U1456" s="6">
        <v>20.502343441767334</v>
      </c>
    </row>
    <row r="1457" spans="1:21" x14ac:dyDescent="0.3">
      <c r="A1457" t="s">
        <v>21</v>
      </c>
      <c r="B1457" t="s">
        <v>648</v>
      </c>
      <c r="C1457" t="s">
        <v>80</v>
      </c>
      <c r="D1457" t="s">
        <v>109</v>
      </c>
      <c r="E1457" t="s">
        <v>25</v>
      </c>
      <c r="F1457" t="s">
        <v>41</v>
      </c>
      <c r="G1457" t="s">
        <v>830</v>
      </c>
      <c r="H1457" t="s">
        <v>308</v>
      </c>
      <c r="I1457" t="s">
        <v>923</v>
      </c>
      <c r="J1457" t="s">
        <v>308</v>
      </c>
      <c r="K1457" t="s">
        <v>44</v>
      </c>
      <c r="L1457">
        <v>15</v>
      </c>
      <c r="M1457" t="s">
        <v>109</v>
      </c>
      <c r="N1457" s="5">
        <v>0.32003999999999999</v>
      </c>
      <c r="O1457" t="s">
        <v>30</v>
      </c>
      <c r="P1457" s="5">
        <v>0.65900000000000003</v>
      </c>
      <c r="Q1457" s="6">
        <v>875823.9534</v>
      </c>
      <c r="R1457" s="7">
        <v>0</v>
      </c>
      <c r="S1457" s="7">
        <v>3.3163950257291568E-4</v>
      </c>
      <c r="T1457" s="6">
        <v>0</v>
      </c>
      <c r="U1457" s="6">
        <v>290.45782024702049</v>
      </c>
    </row>
    <row r="1458" spans="1:21" x14ac:dyDescent="0.3">
      <c r="A1458" t="s">
        <v>21</v>
      </c>
      <c r="B1458" t="s">
        <v>648</v>
      </c>
      <c r="C1458" t="s">
        <v>80</v>
      </c>
      <c r="D1458" t="s">
        <v>109</v>
      </c>
      <c r="E1458" t="s">
        <v>25</v>
      </c>
      <c r="F1458" t="s">
        <v>41</v>
      </c>
      <c r="G1458" t="s">
        <v>831</v>
      </c>
      <c r="H1458" t="s">
        <v>310</v>
      </c>
      <c r="I1458" t="s">
        <v>310</v>
      </c>
      <c r="J1458" t="s">
        <v>310</v>
      </c>
      <c r="K1458" t="s">
        <v>44</v>
      </c>
      <c r="L1458">
        <v>15</v>
      </c>
      <c r="M1458" t="s">
        <v>109</v>
      </c>
      <c r="N1458" s="5">
        <v>0.59</v>
      </c>
      <c r="O1458" t="s">
        <v>30</v>
      </c>
      <c r="P1458" s="5">
        <v>0.18</v>
      </c>
      <c r="Q1458" s="6">
        <v>290470.10090000002</v>
      </c>
      <c r="R1458" s="7">
        <v>0</v>
      </c>
      <c r="S1458" s="7">
        <v>7.7526910112614422E-4</v>
      </c>
      <c r="T1458" s="6">
        <v>0</v>
      </c>
      <c r="U1458" s="6">
        <v>225.19249402876343</v>
      </c>
    </row>
    <row r="1459" spans="1:21" x14ac:dyDescent="0.3">
      <c r="A1459" t="s">
        <v>21</v>
      </c>
      <c r="B1459" t="s">
        <v>648</v>
      </c>
      <c r="C1459" t="s">
        <v>80</v>
      </c>
      <c r="D1459" t="s">
        <v>109</v>
      </c>
      <c r="E1459" t="s">
        <v>25</v>
      </c>
      <c r="F1459" t="s">
        <v>41</v>
      </c>
      <c r="G1459" t="s">
        <v>832</v>
      </c>
      <c r="H1459" t="s">
        <v>317</v>
      </c>
      <c r="I1459" t="s">
        <v>317</v>
      </c>
      <c r="J1459" t="s">
        <v>317</v>
      </c>
      <c r="K1459" t="s">
        <v>44</v>
      </c>
      <c r="L1459">
        <v>15</v>
      </c>
      <c r="M1459" t="s">
        <v>109</v>
      </c>
      <c r="N1459" s="5">
        <v>0</v>
      </c>
      <c r="O1459" t="s">
        <v>30</v>
      </c>
      <c r="P1459" s="5">
        <v>0.13684210499999999</v>
      </c>
      <c r="Q1459" s="6">
        <v>0</v>
      </c>
      <c r="R1459" s="7">
        <v>0</v>
      </c>
      <c r="S1459" s="7">
        <v>7.3251126522159375E-4</v>
      </c>
      <c r="T1459" s="6">
        <v>0</v>
      </c>
      <c r="U1459" s="6">
        <v>0</v>
      </c>
    </row>
    <row r="1460" spans="1:21" x14ac:dyDescent="0.3">
      <c r="A1460" t="s">
        <v>21</v>
      </c>
      <c r="B1460" t="s">
        <v>648</v>
      </c>
      <c r="C1460" t="s">
        <v>80</v>
      </c>
      <c r="D1460" t="s">
        <v>109</v>
      </c>
      <c r="E1460" t="s">
        <v>25</v>
      </c>
      <c r="F1460" t="s">
        <v>41</v>
      </c>
      <c r="G1460" t="s">
        <v>833</v>
      </c>
      <c r="H1460" t="s">
        <v>319</v>
      </c>
      <c r="I1460" t="s">
        <v>319</v>
      </c>
      <c r="J1460" t="s">
        <v>319</v>
      </c>
      <c r="K1460" t="s">
        <v>44</v>
      </c>
      <c r="L1460">
        <v>15</v>
      </c>
      <c r="M1460" t="s">
        <v>109</v>
      </c>
      <c r="N1460" s="5">
        <v>0</v>
      </c>
      <c r="O1460" t="s">
        <v>30</v>
      </c>
      <c r="P1460" s="5">
        <v>0.13684210499999999</v>
      </c>
      <c r="Q1460" s="6">
        <v>0</v>
      </c>
      <c r="R1460" s="7">
        <v>0</v>
      </c>
      <c r="S1460" s="7">
        <v>6.397683819393986E-4</v>
      </c>
      <c r="T1460" s="6">
        <v>0</v>
      </c>
      <c r="U1460" s="6">
        <v>0</v>
      </c>
    </row>
    <row r="1461" spans="1:21" x14ac:dyDescent="0.3">
      <c r="A1461" t="s">
        <v>21</v>
      </c>
      <c r="B1461" t="s">
        <v>648</v>
      </c>
      <c r="C1461" t="s">
        <v>80</v>
      </c>
      <c r="D1461" t="s">
        <v>109</v>
      </c>
      <c r="E1461" t="s">
        <v>25</v>
      </c>
      <c r="F1461" t="s">
        <v>41</v>
      </c>
      <c r="G1461" t="s">
        <v>834</v>
      </c>
      <c r="H1461" t="s">
        <v>321</v>
      </c>
      <c r="I1461" t="s">
        <v>321</v>
      </c>
      <c r="J1461" t="s">
        <v>321</v>
      </c>
      <c r="K1461" t="s">
        <v>44</v>
      </c>
      <c r="L1461">
        <v>15</v>
      </c>
      <c r="M1461" t="s">
        <v>109</v>
      </c>
      <c r="N1461" s="5">
        <v>0</v>
      </c>
      <c r="O1461" t="s">
        <v>30</v>
      </c>
      <c r="P1461" s="5">
        <v>8.8888888999999999E-2</v>
      </c>
      <c r="Q1461" s="6">
        <v>0</v>
      </c>
      <c r="R1461" s="7">
        <v>0</v>
      </c>
      <c r="S1461" s="7">
        <v>6.7212815206958135E-4</v>
      </c>
      <c r="T1461" s="6">
        <v>0</v>
      </c>
      <c r="U1461" s="6">
        <v>0</v>
      </c>
    </row>
    <row r="1462" spans="1:21" x14ac:dyDescent="0.3">
      <c r="A1462" t="s">
        <v>21</v>
      </c>
      <c r="B1462" t="s">
        <v>648</v>
      </c>
      <c r="C1462" t="s">
        <v>80</v>
      </c>
      <c r="D1462" t="s">
        <v>109</v>
      </c>
      <c r="E1462" t="s">
        <v>25</v>
      </c>
      <c r="F1462" t="s">
        <v>41</v>
      </c>
      <c r="G1462" t="s">
        <v>835</v>
      </c>
      <c r="H1462" t="s">
        <v>323</v>
      </c>
      <c r="I1462" t="s">
        <v>323</v>
      </c>
      <c r="J1462" t="s">
        <v>323</v>
      </c>
      <c r="K1462" t="s">
        <v>44</v>
      </c>
      <c r="L1462">
        <v>15</v>
      </c>
      <c r="M1462" t="s">
        <v>109</v>
      </c>
      <c r="N1462" s="5">
        <v>0</v>
      </c>
      <c r="O1462" t="s">
        <v>30</v>
      </c>
      <c r="P1462" s="5">
        <v>3.5294117999999999E-2</v>
      </c>
      <c r="Q1462" s="6">
        <v>0</v>
      </c>
      <c r="R1462" s="7">
        <v>0</v>
      </c>
      <c r="S1462" s="7">
        <v>8.0600825693545098E-4</v>
      </c>
      <c r="T1462" s="6">
        <v>0</v>
      </c>
      <c r="U1462" s="6">
        <v>0</v>
      </c>
    </row>
    <row r="1463" spans="1:21" x14ac:dyDescent="0.3">
      <c r="A1463" t="s">
        <v>21</v>
      </c>
      <c r="B1463" t="s">
        <v>648</v>
      </c>
      <c r="C1463" t="s">
        <v>80</v>
      </c>
      <c r="D1463" t="s">
        <v>109</v>
      </c>
      <c r="E1463" t="s">
        <v>25</v>
      </c>
      <c r="F1463" t="s">
        <v>41</v>
      </c>
      <c r="G1463" t="s">
        <v>836</v>
      </c>
      <c r="H1463" t="s">
        <v>312</v>
      </c>
      <c r="I1463" t="s">
        <v>924</v>
      </c>
      <c r="J1463" t="s">
        <v>312</v>
      </c>
      <c r="K1463" t="s">
        <v>44</v>
      </c>
      <c r="L1463">
        <v>15</v>
      </c>
      <c r="M1463" t="s">
        <v>109</v>
      </c>
      <c r="N1463" s="5">
        <v>0</v>
      </c>
      <c r="O1463" t="s">
        <v>30</v>
      </c>
      <c r="P1463" s="5">
        <v>0.58414634099999996</v>
      </c>
      <c r="Q1463" s="6">
        <v>0</v>
      </c>
      <c r="R1463" s="7">
        <v>0</v>
      </c>
      <c r="S1463" s="7">
        <v>2.8204583213664591E-4</v>
      </c>
      <c r="T1463" s="6">
        <v>0</v>
      </c>
      <c r="U1463" s="6">
        <v>0</v>
      </c>
    </row>
    <row r="1464" spans="1:21" x14ac:dyDescent="0.3">
      <c r="A1464" t="s">
        <v>21</v>
      </c>
      <c r="B1464" t="s">
        <v>648</v>
      </c>
      <c r="C1464" t="s">
        <v>80</v>
      </c>
      <c r="D1464" t="s">
        <v>109</v>
      </c>
      <c r="E1464" t="s">
        <v>25</v>
      </c>
      <c r="F1464" t="s">
        <v>26</v>
      </c>
      <c r="G1464" t="s">
        <v>837</v>
      </c>
      <c r="H1464" t="s">
        <v>306</v>
      </c>
      <c r="I1464" t="s">
        <v>922</v>
      </c>
      <c r="J1464" t="s">
        <v>306</v>
      </c>
      <c r="K1464" t="s">
        <v>44</v>
      </c>
      <c r="L1464">
        <v>22</v>
      </c>
      <c r="M1464" t="s">
        <v>109</v>
      </c>
      <c r="N1464" s="5">
        <v>2.9947516E-2</v>
      </c>
      <c r="O1464" t="s">
        <v>30</v>
      </c>
      <c r="P1464" s="5">
        <v>0.331851852</v>
      </c>
      <c r="Q1464" s="6">
        <v>348.89496439999999</v>
      </c>
      <c r="R1464" s="7">
        <v>0</v>
      </c>
      <c r="S1464" s="7">
        <v>7.0484483621074056E-4</v>
      </c>
      <c r="T1464" s="6">
        <v>0</v>
      </c>
      <c r="U1464" s="6">
        <v>0.24591681403727014</v>
      </c>
    </row>
    <row r="1465" spans="1:21" x14ac:dyDescent="0.3">
      <c r="A1465" t="s">
        <v>21</v>
      </c>
      <c r="B1465" t="s">
        <v>648</v>
      </c>
      <c r="C1465" t="s">
        <v>80</v>
      </c>
      <c r="D1465" t="s">
        <v>109</v>
      </c>
      <c r="E1465" t="s">
        <v>25</v>
      </c>
      <c r="F1465" t="s">
        <v>26</v>
      </c>
      <c r="G1465" t="s">
        <v>838</v>
      </c>
      <c r="H1465" t="s">
        <v>308</v>
      </c>
      <c r="I1465" t="s">
        <v>923</v>
      </c>
      <c r="J1465" t="s">
        <v>308</v>
      </c>
      <c r="K1465" t="s">
        <v>44</v>
      </c>
      <c r="L1465">
        <v>15</v>
      </c>
      <c r="M1465" t="s">
        <v>109</v>
      </c>
      <c r="N1465" s="5">
        <v>0.32003999999999999</v>
      </c>
      <c r="O1465" t="s">
        <v>30</v>
      </c>
      <c r="P1465" s="5">
        <v>0.65900000000000003</v>
      </c>
      <c r="Q1465" s="6">
        <v>9383.1957820000007</v>
      </c>
      <c r="R1465" s="7">
        <v>0</v>
      </c>
      <c r="S1465" s="7">
        <v>3.3163950257291568E-4</v>
      </c>
      <c r="T1465" s="6">
        <v>0</v>
      </c>
      <c r="U1465" s="6">
        <v>3.111838381686761</v>
      </c>
    </row>
    <row r="1466" spans="1:21" x14ac:dyDescent="0.3">
      <c r="A1466" t="s">
        <v>21</v>
      </c>
      <c r="B1466" t="s">
        <v>648</v>
      </c>
      <c r="C1466" t="s">
        <v>80</v>
      </c>
      <c r="D1466" t="s">
        <v>109</v>
      </c>
      <c r="E1466" t="s">
        <v>25</v>
      </c>
      <c r="F1466" t="s">
        <v>26</v>
      </c>
      <c r="G1466" t="s">
        <v>839</v>
      </c>
      <c r="H1466" t="s">
        <v>310</v>
      </c>
      <c r="I1466" t="s">
        <v>310</v>
      </c>
      <c r="J1466" t="s">
        <v>310</v>
      </c>
      <c r="K1466" t="s">
        <v>44</v>
      </c>
      <c r="L1466">
        <v>15</v>
      </c>
      <c r="M1466" t="s">
        <v>109</v>
      </c>
      <c r="N1466" s="5">
        <v>0.59</v>
      </c>
      <c r="O1466" t="s">
        <v>30</v>
      </c>
      <c r="P1466" s="5">
        <v>0.18</v>
      </c>
      <c r="Q1466" s="6">
        <v>3691.275776</v>
      </c>
      <c r="R1466" s="7">
        <v>0</v>
      </c>
      <c r="S1466" s="7">
        <v>7.7526910112614422E-4</v>
      </c>
      <c r="T1466" s="6">
        <v>0</v>
      </c>
      <c r="U1466" s="6">
        <v>2.8617320528682306</v>
      </c>
    </row>
    <row r="1467" spans="1:21" x14ac:dyDescent="0.3">
      <c r="A1467" t="s">
        <v>21</v>
      </c>
      <c r="B1467" t="s">
        <v>648</v>
      </c>
      <c r="C1467" t="s">
        <v>80</v>
      </c>
      <c r="D1467" t="s">
        <v>109</v>
      </c>
      <c r="E1467" t="s">
        <v>25</v>
      </c>
      <c r="F1467" t="s">
        <v>26</v>
      </c>
      <c r="G1467" t="s">
        <v>840</v>
      </c>
      <c r="H1467" t="s">
        <v>317</v>
      </c>
      <c r="I1467" t="s">
        <v>317</v>
      </c>
      <c r="J1467" t="s">
        <v>317</v>
      </c>
      <c r="K1467" t="s">
        <v>44</v>
      </c>
      <c r="L1467">
        <v>15</v>
      </c>
      <c r="M1467" t="s">
        <v>109</v>
      </c>
      <c r="N1467" s="5">
        <v>0</v>
      </c>
      <c r="O1467" t="s">
        <v>30</v>
      </c>
      <c r="P1467" s="5">
        <v>0.13684210499999999</v>
      </c>
      <c r="Q1467" s="6">
        <v>0</v>
      </c>
      <c r="R1467" s="7">
        <v>0</v>
      </c>
      <c r="S1467" s="7">
        <v>7.3251126522159375E-4</v>
      </c>
      <c r="T1467" s="6">
        <v>0</v>
      </c>
      <c r="U1467" s="6">
        <v>0</v>
      </c>
    </row>
    <row r="1468" spans="1:21" x14ac:dyDescent="0.3">
      <c r="A1468" t="s">
        <v>21</v>
      </c>
      <c r="B1468" t="s">
        <v>648</v>
      </c>
      <c r="C1468" t="s">
        <v>80</v>
      </c>
      <c r="D1468" t="s">
        <v>109</v>
      </c>
      <c r="E1468" t="s">
        <v>25</v>
      </c>
      <c r="F1468" t="s">
        <v>26</v>
      </c>
      <c r="G1468" t="s">
        <v>841</v>
      </c>
      <c r="H1468" t="s">
        <v>319</v>
      </c>
      <c r="I1468" t="s">
        <v>319</v>
      </c>
      <c r="J1468" t="s">
        <v>319</v>
      </c>
      <c r="K1468" t="s">
        <v>44</v>
      </c>
      <c r="L1468">
        <v>15</v>
      </c>
      <c r="M1468" t="s">
        <v>109</v>
      </c>
      <c r="N1468" s="5">
        <v>0</v>
      </c>
      <c r="O1468" t="s">
        <v>30</v>
      </c>
      <c r="P1468" s="5">
        <v>0.13684210499999999</v>
      </c>
      <c r="Q1468" s="6">
        <v>0</v>
      </c>
      <c r="R1468" s="7">
        <v>0</v>
      </c>
      <c r="S1468" s="7">
        <v>6.397683819393986E-4</v>
      </c>
      <c r="T1468" s="6">
        <v>0</v>
      </c>
      <c r="U1468" s="6">
        <v>0</v>
      </c>
    </row>
    <row r="1469" spans="1:21" x14ac:dyDescent="0.3">
      <c r="A1469" t="s">
        <v>21</v>
      </c>
      <c r="B1469" t="s">
        <v>648</v>
      </c>
      <c r="C1469" t="s">
        <v>80</v>
      </c>
      <c r="D1469" t="s">
        <v>109</v>
      </c>
      <c r="E1469" t="s">
        <v>25</v>
      </c>
      <c r="F1469" t="s">
        <v>26</v>
      </c>
      <c r="G1469" t="s">
        <v>842</v>
      </c>
      <c r="H1469" t="s">
        <v>321</v>
      </c>
      <c r="I1469" t="s">
        <v>321</v>
      </c>
      <c r="J1469" t="s">
        <v>321</v>
      </c>
      <c r="K1469" t="s">
        <v>44</v>
      </c>
      <c r="L1469">
        <v>15</v>
      </c>
      <c r="M1469" t="s">
        <v>109</v>
      </c>
      <c r="N1469" s="5">
        <v>0</v>
      </c>
      <c r="O1469" t="s">
        <v>30</v>
      </c>
      <c r="P1469" s="5">
        <v>8.8888888999999999E-2</v>
      </c>
      <c r="Q1469" s="6">
        <v>0</v>
      </c>
      <c r="R1469" s="7">
        <v>0</v>
      </c>
      <c r="S1469" s="7">
        <v>6.7212815206958135E-4</v>
      </c>
      <c r="T1469" s="6">
        <v>0</v>
      </c>
      <c r="U1469" s="6">
        <v>0</v>
      </c>
    </row>
    <row r="1470" spans="1:21" x14ac:dyDescent="0.3">
      <c r="A1470" t="s">
        <v>21</v>
      </c>
      <c r="B1470" t="s">
        <v>648</v>
      </c>
      <c r="C1470" t="s">
        <v>80</v>
      </c>
      <c r="D1470" t="s">
        <v>109</v>
      </c>
      <c r="E1470" t="s">
        <v>25</v>
      </c>
      <c r="F1470" t="s">
        <v>26</v>
      </c>
      <c r="G1470" t="s">
        <v>843</v>
      </c>
      <c r="H1470" t="s">
        <v>323</v>
      </c>
      <c r="I1470" t="s">
        <v>323</v>
      </c>
      <c r="J1470" t="s">
        <v>323</v>
      </c>
      <c r="K1470" t="s">
        <v>44</v>
      </c>
      <c r="L1470">
        <v>15</v>
      </c>
      <c r="M1470" t="s">
        <v>109</v>
      </c>
      <c r="N1470" s="5">
        <v>0</v>
      </c>
      <c r="O1470" t="s">
        <v>30</v>
      </c>
      <c r="P1470" s="5">
        <v>3.5294117999999999E-2</v>
      </c>
      <c r="Q1470" s="6">
        <v>0</v>
      </c>
      <c r="R1470" s="7">
        <v>0</v>
      </c>
      <c r="S1470" s="7">
        <v>8.0600825693545098E-4</v>
      </c>
      <c r="T1470" s="6">
        <v>0</v>
      </c>
      <c r="U1470" s="6">
        <v>0</v>
      </c>
    </row>
    <row r="1471" spans="1:21" x14ac:dyDescent="0.3">
      <c r="A1471" t="s">
        <v>21</v>
      </c>
      <c r="B1471" t="s">
        <v>648</v>
      </c>
      <c r="C1471" t="s">
        <v>80</v>
      </c>
      <c r="D1471" t="s">
        <v>109</v>
      </c>
      <c r="E1471" t="s">
        <v>25</v>
      </c>
      <c r="F1471" t="s">
        <v>26</v>
      </c>
      <c r="G1471" t="s">
        <v>844</v>
      </c>
      <c r="H1471" t="s">
        <v>312</v>
      </c>
      <c r="I1471" t="s">
        <v>924</v>
      </c>
      <c r="J1471" t="s">
        <v>312</v>
      </c>
      <c r="K1471" t="s">
        <v>44</v>
      </c>
      <c r="L1471">
        <v>15</v>
      </c>
      <c r="M1471" t="s">
        <v>109</v>
      </c>
      <c r="N1471" s="5">
        <v>0</v>
      </c>
      <c r="O1471" t="s">
        <v>30</v>
      </c>
      <c r="P1471" s="5">
        <v>0.58414634099999996</v>
      </c>
      <c r="Q1471" s="6">
        <v>0</v>
      </c>
      <c r="R1471" s="7">
        <v>0</v>
      </c>
      <c r="S1471" s="7">
        <v>2.8204583213664591E-4</v>
      </c>
      <c r="T1471" s="6">
        <v>0</v>
      </c>
      <c r="U1471" s="6">
        <v>0</v>
      </c>
    </row>
    <row r="1472" spans="1:21" x14ac:dyDescent="0.3">
      <c r="A1472" t="s">
        <v>21</v>
      </c>
      <c r="B1472" t="s">
        <v>648</v>
      </c>
      <c r="C1472" t="s">
        <v>158</v>
      </c>
      <c r="D1472" t="s">
        <v>176</v>
      </c>
      <c r="E1472" t="s">
        <v>25</v>
      </c>
      <c r="F1472" t="s">
        <v>26</v>
      </c>
      <c r="G1472" t="s">
        <v>729</v>
      </c>
      <c r="H1472" t="s">
        <v>28</v>
      </c>
      <c r="I1472" t="s">
        <v>28</v>
      </c>
      <c r="J1472" t="s">
        <v>28</v>
      </c>
      <c r="K1472" t="s">
        <v>29</v>
      </c>
      <c r="L1472">
        <v>20</v>
      </c>
      <c r="N1472" s="5">
        <v>0</v>
      </c>
      <c r="O1472" t="s">
        <v>30</v>
      </c>
      <c r="P1472" s="5">
        <v>0.3</v>
      </c>
      <c r="Q1472" s="6">
        <v>0</v>
      </c>
      <c r="R1472" s="7">
        <v>9.5592450274500484E-4</v>
      </c>
      <c r="S1472" s="7">
        <v>0</v>
      </c>
      <c r="T1472" s="6">
        <v>0</v>
      </c>
      <c r="U1472" s="6">
        <v>0</v>
      </c>
    </row>
    <row r="1473" spans="1:21" x14ac:dyDescent="0.3">
      <c r="A1473" t="s">
        <v>21</v>
      </c>
      <c r="B1473" t="s">
        <v>648</v>
      </c>
      <c r="C1473" t="s">
        <v>158</v>
      </c>
      <c r="D1473" t="s">
        <v>176</v>
      </c>
      <c r="E1473" t="s">
        <v>25</v>
      </c>
      <c r="F1473" t="s">
        <v>26</v>
      </c>
      <c r="G1473" t="s">
        <v>730</v>
      </c>
      <c r="H1473" t="s">
        <v>162</v>
      </c>
      <c r="I1473" t="s">
        <v>162</v>
      </c>
      <c r="J1473" t="s">
        <v>162</v>
      </c>
      <c r="K1473" t="s">
        <v>29</v>
      </c>
      <c r="L1473">
        <v>15</v>
      </c>
      <c r="N1473" s="5">
        <v>9.4999999999999998E-3</v>
      </c>
      <c r="O1473" t="s">
        <v>30</v>
      </c>
      <c r="P1473" s="5">
        <v>0.06</v>
      </c>
      <c r="Q1473" s="6">
        <v>0</v>
      </c>
      <c r="R1473" s="7">
        <v>3.4388204221613705E-4</v>
      </c>
      <c r="S1473" s="7">
        <v>0</v>
      </c>
      <c r="T1473" s="6">
        <v>0</v>
      </c>
      <c r="U1473" s="6">
        <v>0</v>
      </c>
    </row>
    <row r="1474" spans="1:21" x14ac:dyDescent="0.3">
      <c r="A1474" t="s">
        <v>21</v>
      </c>
      <c r="B1474" t="s">
        <v>648</v>
      </c>
      <c r="C1474" t="s">
        <v>158</v>
      </c>
      <c r="D1474" t="s">
        <v>176</v>
      </c>
      <c r="E1474" t="s">
        <v>25</v>
      </c>
      <c r="F1474" t="s">
        <v>26</v>
      </c>
      <c r="G1474" t="s">
        <v>731</v>
      </c>
      <c r="H1474" t="s">
        <v>164</v>
      </c>
      <c r="I1474" t="s">
        <v>164</v>
      </c>
      <c r="J1474" t="s">
        <v>164</v>
      </c>
      <c r="K1474" t="s">
        <v>29</v>
      </c>
      <c r="L1474">
        <v>10</v>
      </c>
      <c r="N1474" s="5">
        <v>0.3</v>
      </c>
      <c r="O1474" t="s">
        <v>30</v>
      </c>
      <c r="P1474" s="5">
        <v>2.4565356999999999E-2</v>
      </c>
      <c r="Q1474" s="6">
        <v>0</v>
      </c>
      <c r="R1474" s="7">
        <v>1.5041279839351773E-3</v>
      </c>
      <c r="S1474" s="7">
        <v>-6.8840361200273037E-4</v>
      </c>
      <c r="T1474" s="6">
        <v>0</v>
      </c>
      <c r="U1474" s="6">
        <v>0</v>
      </c>
    </row>
    <row r="1475" spans="1:21" x14ac:dyDescent="0.3">
      <c r="A1475" t="s">
        <v>21</v>
      </c>
      <c r="B1475" t="s">
        <v>648</v>
      </c>
      <c r="C1475" t="s">
        <v>158</v>
      </c>
      <c r="D1475" t="s">
        <v>176</v>
      </c>
      <c r="E1475" t="s">
        <v>25</v>
      </c>
      <c r="F1475" t="s">
        <v>26</v>
      </c>
      <c r="G1475" t="s">
        <v>733</v>
      </c>
      <c r="H1475" t="s">
        <v>88</v>
      </c>
      <c r="I1475" t="s">
        <v>900</v>
      </c>
      <c r="J1475" t="s">
        <v>88</v>
      </c>
      <c r="K1475" t="s">
        <v>29</v>
      </c>
      <c r="L1475">
        <v>20</v>
      </c>
      <c r="N1475" s="5">
        <v>0.72</v>
      </c>
      <c r="O1475" t="s">
        <v>30</v>
      </c>
      <c r="P1475" s="5">
        <v>0.14324246600000001</v>
      </c>
      <c r="Q1475" s="6">
        <v>15892.254220000001</v>
      </c>
      <c r="R1475" s="7">
        <v>4.6997706804856874E-4</v>
      </c>
      <c r="S1475" s="7">
        <v>0</v>
      </c>
      <c r="T1475" s="6">
        <v>7.4689950429980936</v>
      </c>
      <c r="U1475" s="6">
        <v>0</v>
      </c>
    </row>
    <row r="1476" spans="1:21" x14ac:dyDescent="0.3">
      <c r="A1476" t="s">
        <v>21</v>
      </c>
      <c r="B1476" t="s">
        <v>648</v>
      </c>
      <c r="C1476" t="s">
        <v>158</v>
      </c>
      <c r="D1476" t="s">
        <v>176</v>
      </c>
      <c r="E1476" t="s">
        <v>25</v>
      </c>
      <c r="F1476" t="s">
        <v>26</v>
      </c>
      <c r="G1476" t="s">
        <v>734</v>
      </c>
      <c r="H1476" t="s">
        <v>90</v>
      </c>
      <c r="I1476" t="s">
        <v>901</v>
      </c>
      <c r="J1476" t="s">
        <v>90</v>
      </c>
      <c r="K1476" t="s">
        <v>29</v>
      </c>
      <c r="L1476">
        <v>20</v>
      </c>
      <c r="N1476" s="5">
        <v>0</v>
      </c>
      <c r="O1476" t="s">
        <v>30</v>
      </c>
      <c r="P1476" s="5">
        <v>0.33355068900000001</v>
      </c>
      <c r="Q1476" s="6">
        <v>0</v>
      </c>
      <c r="R1476" s="7">
        <v>5.9368043565273434E-4</v>
      </c>
      <c r="S1476" s="7">
        <v>0</v>
      </c>
      <c r="T1476" s="6">
        <v>0</v>
      </c>
      <c r="U1476" s="6">
        <v>0</v>
      </c>
    </row>
    <row r="1477" spans="1:21" x14ac:dyDescent="0.3">
      <c r="A1477" t="s">
        <v>21</v>
      </c>
      <c r="B1477" t="s">
        <v>648</v>
      </c>
      <c r="C1477" t="s">
        <v>158</v>
      </c>
      <c r="D1477" t="s">
        <v>176</v>
      </c>
      <c r="E1477" t="s">
        <v>25</v>
      </c>
      <c r="F1477" t="s">
        <v>26</v>
      </c>
      <c r="G1477" t="s">
        <v>735</v>
      </c>
      <c r="H1477" t="s">
        <v>92</v>
      </c>
      <c r="I1477" t="s">
        <v>902</v>
      </c>
      <c r="J1477" t="s">
        <v>92</v>
      </c>
      <c r="K1477" t="s">
        <v>29</v>
      </c>
      <c r="L1477">
        <v>20</v>
      </c>
      <c r="N1477" s="5">
        <v>0</v>
      </c>
      <c r="O1477" t="s">
        <v>30</v>
      </c>
      <c r="P1477" s="5">
        <v>0.16358114100000001</v>
      </c>
      <c r="Q1477" s="6">
        <v>0</v>
      </c>
      <c r="R1477" s="7">
        <v>5.052676683902494E-4</v>
      </c>
      <c r="S1477" s="7">
        <v>0</v>
      </c>
      <c r="T1477" s="6">
        <v>0</v>
      </c>
      <c r="U1477" s="6">
        <v>0</v>
      </c>
    </row>
    <row r="1478" spans="1:21" x14ac:dyDescent="0.3">
      <c r="A1478" t="s">
        <v>21</v>
      </c>
      <c r="B1478" t="s">
        <v>648</v>
      </c>
      <c r="C1478" t="s">
        <v>158</v>
      </c>
      <c r="D1478" t="s">
        <v>176</v>
      </c>
      <c r="E1478" t="s">
        <v>25</v>
      </c>
      <c r="F1478" t="s">
        <v>26</v>
      </c>
      <c r="G1478" t="s">
        <v>736</v>
      </c>
      <c r="H1478" t="s">
        <v>94</v>
      </c>
      <c r="I1478" t="s">
        <v>903</v>
      </c>
      <c r="J1478" t="s">
        <v>94</v>
      </c>
      <c r="K1478" t="s">
        <v>29</v>
      </c>
      <c r="L1478">
        <v>20</v>
      </c>
      <c r="N1478" s="5">
        <v>0</v>
      </c>
      <c r="O1478" t="s">
        <v>30</v>
      </c>
      <c r="P1478" s="5">
        <v>0.193045515</v>
      </c>
      <c r="Q1478" s="6">
        <v>0</v>
      </c>
      <c r="R1478" s="7">
        <v>3.9155134191055306E-4</v>
      </c>
      <c r="S1478" s="7">
        <v>0</v>
      </c>
      <c r="T1478" s="6">
        <v>0</v>
      </c>
      <c r="U1478" s="6">
        <v>0</v>
      </c>
    </row>
    <row r="1479" spans="1:21" x14ac:dyDescent="0.3">
      <c r="A1479" t="s">
        <v>21</v>
      </c>
      <c r="B1479" t="s">
        <v>648</v>
      </c>
      <c r="C1479" t="s">
        <v>158</v>
      </c>
      <c r="D1479" t="s">
        <v>176</v>
      </c>
      <c r="E1479" t="s">
        <v>25</v>
      </c>
      <c r="F1479" t="s">
        <v>26</v>
      </c>
      <c r="G1479" t="s">
        <v>737</v>
      </c>
      <c r="H1479" t="s">
        <v>96</v>
      </c>
      <c r="I1479" t="s">
        <v>904</v>
      </c>
      <c r="J1479" t="s">
        <v>96</v>
      </c>
      <c r="K1479" t="s">
        <v>29</v>
      </c>
      <c r="L1479">
        <v>11</v>
      </c>
      <c r="N1479" s="5">
        <v>0.9</v>
      </c>
      <c r="O1479" t="s">
        <v>30</v>
      </c>
      <c r="P1479" s="5">
        <v>0.04</v>
      </c>
      <c r="Q1479" s="6">
        <v>0</v>
      </c>
      <c r="R1479" s="7">
        <v>0</v>
      </c>
      <c r="S1479" s="7">
        <v>0</v>
      </c>
      <c r="T1479" s="6">
        <v>0</v>
      </c>
      <c r="U1479" s="6">
        <v>0</v>
      </c>
    </row>
    <row r="1480" spans="1:21" x14ac:dyDescent="0.3">
      <c r="A1480" t="s">
        <v>21</v>
      </c>
      <c r="B1480" t="s">
        <v>648</v>
      </c>
      <c r="C1480" t="s">
        <v>158</v>
      </c>
      <c r="D1480" t="s">
        <v>176</v>
      </c>
      <c r="E1480" t="s">
        <v>25</v>
      </c>
      <c r="F1480" t="s">
        <v>26</v>
      </c>
      <c r="G1480" t="s">
        <v>738</v>
      </c>
      <c r="H1480" t="s">
        <v>100</v>
      </c>
      <c r="I1480" t="s">
        <v>100</v>
      </c>
      <c r="J1480" t="s">
        <v>100</v>
      </c>
      <c r="K1480" t="s">
        <v>29</v>
      </c>
      <c r="L1480">
        <v>20</v>
      </c>
      <c r="N1480" s="5">
        <v>9.4999999999999998E-3</v>
      </c>
      <c r="O1480" t="s">
        <v>30</v>
      </c>
      <c r="P1480" s="5">
        <v>0.1</v>
      </c>
      <c r="Q1480" s="6">
        <v>0</v>
      </c>
      <c r="R1480" s="7">
        <v>8.9287944615525669E-4</v>
      </c>
      <c r="S1480" s="7">
        <v>0</v>
      </c>
      <c r="T1480" s="6">
        <v>0</v>
      </c>
      <c r="U1480" s="6">
        <v>0</v>
      </c>
    </row>
    <row r="1481" spans="1:21" x14ac:dyDescent="0.3">
      <c r="A1481" t="s">
        <v>21</v>
      </c>
      <c r="B1481" t="s">
        <v>648</v>
      </c>
      <c r="C1481" t="s">
        <v>158</v>
      </c>
      <c r="D1481" t="s">
        <v>176</v>
      </c>
      <c r="E1481" t="s">
        <v>25</v>
      </c>
      <c r="F1481" t="s">
        <v>26</v>
      </c>
      <c r="G1481" t="s">
        <v>739</v>
      </c>
      <c r="H1481" t="s">
        <v>102</v>
      </c>
      <c r="I1481" t="s">
        <v>102</v>
      </c>
      <c r="J1481" t="s">
        <v>102</v>
      </c>
      <c r="K1481" t="s">
        <v>29</v>
      </c>
      <c r="L1481">
        <v>11</v>
      </c>
      <c r="N1481" s="5">
        <v>0.02</v>
      </c>
      <c r="O1481" t="s">
        <v>30</v>
      </c>
      <c r="P1481" s="5">
        <v>1.72E-2</v>
      </c>
      <c r="Q1481" s="6">
        <v>0</v>
      </c>
      <c r="R1481" s="7">
        <v>0</v>
      </c>
      <c r="S1481" s="7">
        <v>0</v>
      </c>
      <c r="T1481" s="6">
        <v>0</v>
      </c>
      <c r="U1481" s="6">
        <v>0</v>
      </c>
    </row>
    <row r="1482" spans="1:21" x14ac:dyDescent="0.3">
      <c r="A1482" t="s">
        <v>21</v>
      </c>
      <c r="B1482" t="s">
        <v>648</v>
      </c>
      <c r="C1482" t="s">
        <v>158</v>
      </c>
      <c r="D1482" t="s">
        <v>176</v>
      </c>
      <c r="E1482" t="s">
        <v>25</v>
      </c>
      <c r="F1482" t="s">
        <v>26</v>
      </c>
      <c r="G1482" t="s">
        <v>741</v>
      </c>
      <c r="H1482" t="s">
        <v>106</v>
      </c>
      <c r="I1482" t="s">
        <v>106</v>
      </c>
      <c r="J1482" t="s">
        <v>106</v>
      </c>
      <c r="K1482" t="s">
        <v>29</v>
      </c>
      <c r="L1482">
        <v>11</v>
      </c>
      <c r="N1482" s="5">
        <v>6.5000000000000002E-2</v>
      </c>
      <c r="O1482" t="s">
        <v>30</v>
      </c>
      <c r="P1482" s="5">
        <v>7.1199999999999999E-2</v>
      </c>
      <c r="Q1482" s="6">
        <v>0</v>
      </c>
      <c r="R1482" s="7">
        <v>6.6495286654700083E-4</v>
      </c>
      <c r="S1482" s="7">
        <v>0</v>
      </c>
      <c r="T1482" s="6">
        <v>0</v>
      </c>
      <c r="U1482" s="6">
        <v>0</v>
      </c>
    </row>
    <row r="1483" spans="1:21" x14ac:dyDescent="0.3">
      <c r="A1483" t="s">
        <v>21</v>
      </c>
      <c r="B1483" t="s">
        <v>648</v>
      </c>
      <c r="C1483" t="s">
        <v>158</v>
      </c>
      <c r="D1483" t="s">
        <v>176</v>
      </c>
      <c r="E1483" t="s">
        <v>25</v>
      </c>
      <c r="F1483" t="s">
        <v>26</v>
      </c>
      <c r="G1483" t="s">
        <v>742</v>
      </c>
      <c r="H1483" t="s">
        <v>111</v>
      </c>
      <c r="I1483" t="s">
        <v>111</v>
      </c>
      <c r="J1483" t="s">
        <v>111</v>
      </c>
      <c r="K1483" t="s">
        <v>29</v>
      </c>
      <c r="L1483">
        <v>20</v>
      </c>
      <c r="N1483" s="5">
        <v>2.7E-2</v>
      </c>
      <c r="O1483" t="s">
        <v>30</v>
      </c>
      <c r="P1483" s="5">
        <v>0.146537695</v>
      </c>
      <c r="Q1483" s="6">
        <v>612.09106729999996</v>
      </c>
      <c r="R1483" s="7">
        <v>6.1734118931197298E-4</v>
      </c>
      <c r="S1483" s="7">
        <v>0</v>
      </c>
      <c r="T1483" s="6">
        <v>0.37786902745421685</v>
      </c>
      <c r="U1483" s="6">
        <v>0</v>
      </c>
    </row>
    <row r="1484" spans="1:21" x14ac:dyDescent="0.3">
      <c r="A1484" t="s">
        <v>21</v>
      </c>
      <c r="B1484" t="s">
        <v>648</v>
      </c>
      <c r="C1484" t="s">
        <v>158</v>
      </c>
      <c r="D1484" t="s">
        <v>176</v>
      </c>
      <c r="E1484" t="s">
        <v>25</v>
      </c>
      <c r="F1484" t="s">
        <v>26</v>
      </c>
      <c r="G1484" t="s">
        <v>743</v>
      </c>
      <c r="H1484" t="s">
        <v>115</v>
      </c>
      <c r="I1484" t="s">
        <v>905</v>
      </c>
      <c r="J1484" t="s">
        <v>115</v>
      </c>
      <c r="K1484" t="s">
        <v>29</v>
      </c>
      <c r="L1484">
        <v>20</v>
      </c>
      <c r="N1484" s="5">
        <v>0.19</v>
      </c>
      <c r="O1484" t="s">
        <v>30</v>
      </c>
      <c r="P1484" s="5">
        <v>4.0784987000000002E-2</v>
      </c>
      <c r="Q1484" s="6">
        <v>0</v>
      </c>
      <c r="R1484" s="7">
        <v>0</v>
      </c>
      <c r="S1484" s="7">
        <v>0</v>
      </c>
      <c r="T1484" s="6">
        <v>0</v>
      </c>
      <c r="U1484" s="6">
        <v>0</v>
      </c>
    </row>
    <row r="1485" spans="1:21" x14ac:dyDescent="0.3">
      <c r="A1485" t="s">
        <v>21</v>
      </c>
      <c r="B1485" t="s">
        <v>648</v>
      </c>
      <c r="C1485" t="s">
        <v>158</v>
      </c>
      <c r="D1485" t="s">
        <v>176</v>
      </c>
      <c r="E1485" t="s">
        <v>25</v>
      </c>
      <c r="F1485" t="s">
        <v>26</v>
      </c>
      <c r="G1485" t="s">
        <v>744</v>
      </c>
      <c r="H1485" t="s">
        <v>117</v>
      </c>
      <c r="I1485" t="s">
        <v>906</v>
      </c>
      <c r="J1485" t="s">
        <v>117</v>
      </c>
      <c r="K1485" t="s">
        <v>29</v>
      </c>
      <c r="L1485">
        <v>20</v>
      </c>
      <c r="N1485" s="5">
        <v>0.14249999999999999</v>
      </c>
      <c r="O1485" t="s">
        <v>30</v>
      </c>
      <c r="P1485" s="5">
        <v>1.6434935000000001E-2</v>
      </c>
      <c r="Q1485" s="6">
        <v>0</v>
      </c>
      <c r="R1485" s="7">
        <v>2.7067690715493594E-4</v>
      </c>
      <c r="S1485" s="7">
        <v>0</v>
      </c>
      <c r="T1485" s="6">
        <v>0</v>
      </c>
      <c r="U1485" s="6">
        <v>0</v>
      </c>
    </row>
    <row r="1486" spans="1:21" x14ac:dyDescent="0.3">
      <c r="A1486" t="s">
        <v>21</v>
      </c>
      <c r="B1486" t="s">
        <v>648</v>
      </c>
      <c r="C1486" t="s">
        <v>158</v>
      </c>
      <c r="D1486" t="s">
        <v>176</v>
      </c>
      <c r="E1486" t="s">
        <v>25</v>
      </c>
      <c r="F1486" t="s">
        <v>26</v>
      </c>
      <c r="G1486" t="s">
        <v>745</v>
      </c>
      <c r="H1486" t="s">
        <v>119</v>
      </c>
      <c r="I1486" t="s">
        <v>907</v>
      </c>
      <c r="J1486" t="s">
        <v>119</v>
      </c>
      <c r="K1486" t="s">
        <v>29</v>
      </c>
      <c r="L1486">
        <v>20</v>
      </c>
      <c r="N1486" s="5">
        <v>0.54</v>
      </c>
      <c r="O1486" t="s">
        <v>30</v>
      </c>
      <c r="P1486" s="5">
        <v>0.125</v>
      </c>
      <c r="Q1486" s="6">
        <v>4370.5796039999996</v>
      </c>
      <c r="R1486" s="7">
        <v>6.1734118931197298E-4</v>
      </c>
      <c r="S1486" s="7">
        <v>0</v>
      </c>
      <c r="T1486" s="6">
        <v>2.6981388107160118</v>
      </c>
      <c r="U1486" s="6">
        <v>0</v>
      </c>
    </row>
    <row r="1487" spans="1:21" x14ac:dyDescent="0.3">
      <c r="A1487" t="s">
        <v>21</v>
      </c>
      <c r="B1487" t="s">
        <v>648</v>
      </c>
      <c r="C1487" t="s">
        <v>158</v>
      </c>
      <c r="D1487" t="s">
        <v>176</v>
      </c>
      <c r="E1487" t="s">
        <v>25</v>
      </c>
      <c r="F1487" t="s">
        <v>26</v>
      </c>
      <c r="G1487" t="s">
        <v>748</v>
      </c>
      <c r="H1487" t="s">
        <v>127</v>
      </c>
      <c r="I1487" t="s">
        <v>909</v>
      </c>
      <c r="J1487" t="s">
        <v>127</v>
      </c>
      <c r="K1487" t="s">
        <v>29</v>
      </c>
      <c r="L1487">
        <v>20</v>
      </c>
      <c r="N1487" s="5">
        <v>0</v>
      </c>
      <c r="O1487" t="s">
        <v>30</v>
      </c>
      <c r="P1487" s="5">
        <v>0.25251716499999999</v>
      </c>
      <c r="Q1487" s="6">
        <v>0</v>
      </c>
      <c r="R1487" s="7">
        <v>4.7762242207949806E-4</v>
      </c>
      <c r="S1487" s="7">
        <v>0</v>
      </c>
      <c r="T1487" s="6">
        <v>0</v>
      </c>
      <c r="U1487" s="6">
        <v>0</v>
      </c>
    </row>
    <row r="1488" spans="1:21" x14ac:dyDescent="0.3">
      <c r="A1488" t="s">
        <v>21</v>
      </c>
      <c r="B1488" t="s">
        <v>648</v>
      </c>
      <c r="C1488" t="s">
        <v>158</v>
      </c>
      <c r="D1488" t="s">
        <v>176</v>
      </c>
      <c r="E1488" t="s">
        <v>25</v>
      </c>
      <c r="F1488" t="s">
        <v>26</v>
      </c>
      <c r="G1488" t="s">
        <v>749</v>
      </c>
      <c r="H1488" t="s">
        <v>129</v>
      </c>
      <c r="I1488" t="s">
        <v>910</v>
      </c>
      <c r="J1488" t="s">
        <v>129</v>
      </c>
      <c r="K1488" t="s">
        <v>29</v>
      </c>
      <c r="L1488">
        <v>20</v>
      </c>
      <c r="N1488" s="5">
        <v>0</v>
      </c>
      <c r="O1488" t="s">
        <v>30</v>
      </c>
      <c r="P1488" s="5">
        <v>3.9876336999999998E-2</v>
      </c>
      <c r="Q1488" s="6">
        <v>0</v>
      </c>
      <c r="R1488" s="7">
        <v>6.621203777278544E-4</v>
      </c>
      <c r="S1488" s="7">
        <v>0</v>
      </c>
      <c r="T1488" s="6">
        <v>0</v>
      </c>
      <c r="U1488" s="6">
        <v>0</v>
      </c>
    </row>
    <row r="1489" spans="1:21" x14ac:dyDescent="0.3">
      <c r="A1489" t="s">
        <v>21</v>
      </c>
      <c r="B1489" t="s">
        <v>648</v>
      </c>
      <c r="C1489" t="s">
        <v>158</v>
      </c>
      <c r="D1489" t="s">
        <v>176</v>
      </c>
      <c r="E1489" t="s">
        <v>25</v>
      </c>
      <c r="F1489" t="s">
        <v>26</v>
      </c>
      <c r="G1489" t="s">
        <v>750</v>
      </c>
      <c r="H1489" t="s">
        <v>131</v>
      </c>
      <c r="I1489" t="s">
        <v>911</v>
      </c>
      <c r="J1489" t="s">
        <v>131</v>
      </c>
      <c r="K1489" t="s">
        <v>29</v>
      </c>
      <c r="L1489">
        <v>20</v>
      </c>
      <c r="N1489" s="5">
        <v>0</v>
      </c>
      <c r="O1489" t="s">
        <v>30</v>
      </c>
      <c r="P1489" s="5">
        <v>7.7345202000000002E-2</v>
      </c>
      <c r="Q1489" s="6">
        <v>0</v>
      </c>
      <c r="R1489" s="7">
        <v>6.5826394525516155E-4</v>
      </c>
      <c r="S1489" s="7">
        <v>0</v>
      </c>
      <c r="T1489" s="6">
        <v>0</v>
      </c>
      <c r="U1489" s="6">
        <v>0</v>
      </c>
    </row>
    <row r="1490" spans="1:21" x14ac:dyDescent="0.3">
      <c r="A1490" t="s">
        <v>21</v>
      </c>
      <c r="B1490" t="s">
        <v>648</v>
      </c>
      <c r="C1490" t="s">
        <v>158</v>
      </c>
      <c r="D1490" t="s">
        <v>176</v>
      </c>
      <c r="E1490" t="s">
        <v>25</v>
      </c>
      <c r="F1490" t="s">
        <v>31</v>
      </c>
      <c r="G1490" t="s">
        <v>752</v>
      </c>
      <c r="H1490" t="s">
        <v>28</v>
      </c>
      <c r="I1490" t="s">
        <v>28</v>
      </c>
      <c r="J1490" t="s">
        <v>28</v>
      </c>
      <c r="K1490" t="s">
        <v>29</v>
      </c>
      <c r="L1490">
        <v>20</v>
      </c>
      <c r="N1490" s="5">
        <v>0</v>
      </c>
      <c r="O1490" t="s">
        <v>30</v>
      </c>
      <c r="P1490" s="5">
        <v>0.3</v>
      </c>
      <c r="Q1490" s="6">
        <v>0</v>
      </c>
      <c r="R1490" s="7">
        <v>9.5592450274500484E-4</v>
      </c>
      <c r="S1490" s="7">
        <v>0</v>
      </c>
      <c r="T1490" s="6">
        <v>0</v>
      </c>
      <c r="U1490" s="6">
        <v>0</v>
      </c>
    </row>
    <row r="1491" spans="1:21" x14ac:dyDescent="0.3">
      <c r="A1491" t="s">
        <v>21</v>
      </c>
      <c r="B1491" t="s">
        <v>648</v>
      </c>
      <c r="C1491" t="s">
        <v>158</v>
      </c>
      <c r="D1491" t="s">
        <v>176</v>
      </c>
      <c r="E1491" t="s">
        <v>25</v>
      </c>
      <c r="F1491" t="s">
        <v>31</v>
      </c>
      <c r="G1491" t="s">
        <v>753</v>
      </c>
      <c r="H1491" t="s">
        <v>162</v>
      </c>
      <c r="I1491" t="s">
        <v>162</v>
      </c>
      <c r="J1491" t="s">
        <v>162</v>
      </c>
      <c r="K1491" t="s">
        <v>29</v>
      </c>
      <c r="L1491">
        <v>15</v>
      </c>
      <c r="N1491" s="5">
        <v>9.4999999999999998E-3</v>
      </c>
      <c r="O1491" t="s">
        <v>30</v>
      </c>
      <c r="P1491" s="5">
        <v>0.06</v>
      </c>
      <c r="Q1491" s="6">
        <v>5662.2356289999998</v>
      </c>
      <c r="R1491" s="7">
        <v>3.4388204221613705E-4</v>
      </c>
      <c r="S1491" s="7">
        <v>0</v>
      </c>
      <c r="T1491" s="6">
        <v>1.9471411516094932</v>
      </c>
      <c r="U1491" s="6">
        <v>0</v>
      </c>
    </row>
    <row r="1492" spans="1:21" x14ac:dyDescent="0.3">
      <c r="A1492" t="s">
        <v>21</v>
      </c>
      <c r="B1492" t="s">
        <v>648</v>
      </c>
      <c r="C1492" t="s">
        <v>158</v>
      </c>
      <c r="D1492" t="s">
        <v>176</v>
      </c>
      <c r="E1492" t="s">
        <v>25</v>
      </c>
      <c r="F1492" t="s">
        <v>31</v>
      </c>
      <c r="G1492" t="s">
        <v>754</v>
      </c>
      <c r="H1492" t="s">
        <v>164</v>
      </c>
      <c r="I1492" t="s">
        <v>164</v>
      </c>
      <c r="J1492" t="s">
        <v>164</v>
      </c>
      <c r="K1492" t="s">
        <v>29</v>
      </c>
      <c r="L1492">
        <v>10</v>
      </c>
      <c r="N1492" s="5">
        <v>0.3</v>
      </c>
      <c r="O1492" t="s">
        <v>30</v>
      </c>
      <c r="P1492" s="5">
        <v>2.4565356999999999E-2</v>
      </c>
      <c r="Q1492" s="6">
        <v>70286.630059999996</v>
      </c>
      <c r="R1492" s="7">
        <v>1.5041279839351773E-3</v>
      </c>
      <c r="S1492" s="7">
        <v>-6.8840361200273037E-4</v>
      </c>
      <c r="T1492" s="6">
        <v>105.72008716974543</v>
      </c>
      <c r="U1492" s="6">
        <v>-48.385570008803683</v>
      </c>
    </row>
    <row r="1493" spans="1:21" x14ac:dyDescent="0.3">
      <c r="A1493" t="s">
        <v>21</v>
      </c>
      <c r="B1493" t="s">
        <v>648</v>
      </c>
      <c r="C1493" t="s">
        <v>158</v>
      </c>
      <c r="D1493" t="s">
        <v>176</v>
      </c>
      <c r="E1493" t="s">
        <v>25</v>
      </c>
      <c r="F1493" t="s">
        <v>31</v>
      </c>
      <c r="G1493" t="s">
        <v>755</v>
      </c>
      <c r="H1493" t="s">
        <v>84</v>
      </c>
      <c r="I1493" t="s">
        <v>84</v>
      </c>
      <c r="J1493" t="s">
        <v>84</v>
      </c>
      <c r="K1493" t="s">
        <v>29</v>
      </c>
      <c r="L1493">
        <v>20</v>
      </c>
      <c r="N1493" s="5">
        <v>6.7500000000000004E-2</v>
      </c>
      <c r="O1493" t="s">
        <v>30</v>
      </c>
      <c r="P1493" s="5">
        <v>4.7814608000000001E-2</v>
      </c>
      <c r="Q1493" s="6">
        <v>32042.754209999999</v>
      </c>
      <c r="R1493" s="7">
        <v>2.9082995607032717E-4</v>
      </c>
      <c r="S1493" s="7">
        <v>0</v>
      </c>
      <c r="T1493" s="6">
        <v>19.781311992832627</v>
      </c>
      <c r="U1493" s="6">
        <v>0</v>
      </c>
    </row>
    <row r="1494" spans="1:21" x14ac:dyDescent="0.3">
      <c r="A1494" t="s">
        <v>21</v>
      </c>
      <c r="B1494" t="s">
        <v>648</v>
      </c>
      <c r="C1494" t="s">
        <v>158</v>
      </c>
      <c r="D1494" t="s">
        <v>176</v>
      </c>
      <c r="E1494" t="s">
        <v>25</v>
      </c>
      <c r="F1494" t="s">
        <v>31</v>
      </c>
      <c r="G1494" t="s">
        <v>756</v>
      </c>
      <c r="H1494" t="s">
        <v>86</v>
      </c>
      <c r="I1494" t="s">
        <v>86</v>
      </c>
      <c r="J1494" t="s">
        <v>86</v>
      </c>
      <c r="K1494" t="s">
        <v>29</v>
      </c>
      <c r="L1494">
        <v>20</v>
      </c>
      <c r="N1494" s="5">
        <v>0</v>
      </c>
      <c r="O1494" t="s">
        <v>30</v>
      </c>
      <c r="P1494" s="5">
        <v>1.9921133000000001E-2</v>
      </c>
      <c r="Q1494" s="6">
        <v>0</v>
      </c>
      <c r="R1494" s="7">
        <v>3.168775865242206E-4</v>
      </c>
      <c r="S1494" s="7">
        <v>0</v>
      </c>
      <c r="T1494" s="6">
        <v>0</v>
      </c>
      <c r="U1494" s="6">
        <v>0</v>
      </c>
    </row>
    <row r="1495" spans="1:21" x14ac:dyDescent="0.3">
      <c r="A1495" t="s">
        <v>21</v>
      </c>
      <c r="B1495" t="s">
        <v>648</v>
      </c>
      <c r="C1495" t="s">
        <v>158</v>
      </c>
      <c r="D1495" t="s">
        <v>176</v>
      </c>
      <c r="E1495" t="s">
        <v>25</v>
      </c>
      <c r="F1495" t="s">
        <v>31</v>
      </c>
      <c r="G1495" t="s">
        <v>757</v>
      </c>
      <c r="H1495" t="s">
        <v>88</v>
      </c>
      <c r="I1495" t="s">
        <v>900</v>
      </c>
      <c r="J1495" t="s">
        <v>88</v>
      </c>
      <c r="K1495" t="s">
        <v>29</v>
      </c>
      <c r="L1495">
        <v>20</v>
      </c>
      <c r="N1495" s="5">
        <v>0.351348259</v>
      </c>
      <c r="O1495" t="s">
        <v>30</v>
      </c>
      <c r="P1495" s="5">
        <v>0.14324246600000001</v>
      </c>
      <c r="Q1495" s="6">
        <v>663073.57909999997</v>
      </c>
      <c r="R1495" s="7">
        <v>4.6997706804856874E-4</v>
      </c>
      <c r="S1495" s="7">
        <v>0</v>
      </c>
      <c r="T1495" s="6">
        <v>311.62937660588869</v>
      </c>
      <c r="U1495" s="6">
        <v>0</v>
      </c>
    </row>
    <row r="1496" spans="1:21" x14ac:dyDescent="0.3">
      <c r="A1496" t="s">
        <v>21</v>
      </c>
      <c r="B1496" t="s">
        <v>648</v>
      </c>
      <c r="C1496" t="s">
        <v>158</v>
      </c>
      <c r="D1496" t="s">
        <v>176</v>
      </c>
      <c r="E1496" t="s">
        <v>25</v>
      </c>
      <c r="F1496" t="s">
        <v>31</v>
      </c>
      <c r="G1496" t="s">
        <v>758</v>
      </c>
      <c r="H1496" t="s">
        <v>90</v>
      </c>
      <c r="I1496" t="s">
        <v>901</v>
      </c>
      <c r="J1496" t="s">
        <v>90</v>
      </c>
      <c r="K1496" t="s">
        <v>29</v>
      </c>
      <c r="L1496">
        <v>20</v>
      </c>
      <c r="N1496" s="5">
        <v>0.14625953999999999</v>
      </c>
      <c r="O1496" t="s">
        <v>30</v>
      </c>
      <c r="P1496" s="5">
        <v>0.33355068900000001</v>
      </c>
      <c r="Q1496" s="6">
        <v>981639.80660000001</v>
      </c>
      <c r="R1496" s="7">
        <v>5.9368043565273434E-4</v>
      </c>
      <c r="S1496" s="7">
        <v>0</v>
      </c>
      <c r="T1496" s="6">
        <v>582.78034803635387</v>
      </c>
      <c r="U1496" s="6">
        <v>0</v>
      </c>
    </row>
    <row r="1497" spans="1:21" x14ac:dyDescent="0.3">
      <c r="A1497" t="s">
        <v>21</v>
      </c>
      <c r="B1497" t="s">
        <v>648</v>
      </c>
      <c r="C1497" t="s">
        <v>158</v>
      </c>
      <c r="D1497" t="s">
        <v>176</v>
      </c>
      <c r="E1497" t="s">
        <v>25</v>
      </c>
      <c r="F1497" t="s">
        <v>31</v>
      </c>
      <c r="G1497" t="s">
        <v>759</v>
      </c>
      <c r="H1497" t="s">
        <v>92</v>
      </c>
      <c r="I1497" t="s">
        <v>902</v>
      </c>
      <c r="J1497" t="s">
        <v>92</v>
      </c>
      <c r="K1497" t="s">
        <v>29</v>
      </c>
      <c r="L1497">
        <v>20</v>
      </c>
      <c r="N1497" s="5">
        <v>5.7245342999999997E-2</v>
      </c>
      <c r="O1497" t="s">
        <v>30</v>
      </c>
      <c r="P1497" s="5">
        <v>0.16358114100000001</v>
      </c>
      <c r="Q1497" s="6">
        <v>124581.8407</v>
      </c>
      <c r="R1497" s="7">
        <v>5.052676683902494E-4</v>
      </c>
      <c r="S1497" s="7">
        <v>0</v>
      </c>
      <c r="T1497" s="6">
        <v>62.947176174254473</v>
      </c>
      <c r="U1497" s="6">
        <v>0</v>
      </c>
    </row>
    <row r="1498" spans="1:21" x14ac:dyDescent="0.3">
      <c r="A1498" t="s">
        <v>21</v>
      </c>
      <c r="B1498" t="s">
        <v>648</v>
      </c>
      <c r="C1498" t="s">
        <v>158</v>
      </c>
      <c r="D1498" t="s">
        <v>176</v>
      </c>
      <c r="E1498" t="s">
        <v>25</v>
      </c>
      <c r="F1498" t="s">
        <v>31</v>
      </c>
      <c r="G1498" t="s">
        <v>760</v>
      </c>
      <c r="H1498" t="s">
        <v>94</v>
      </c>
      <c r="I1498" t="s">
        <v>903</v>
      </c>
      <c r="J1498" t="s">
        <v>94</v>
      </c>
      <c r="K1498" t="s">
        <v>29</v>
      </c>
      <c r="L1498">
        <v>20</v>
      </c>
      <c r="N1498" s="5">
        <v>0.142106125</v>
      </c>
      <c r="O1498" t="s">
        <v>30</v>
      </c>
      <c r="P1498" s="5">
        <v>0.193045515</v>
      </c>
      <c r="Q1498" s="6">
        <v>375261.7585</v>
      </c>
      <c r="R1498" s="7">
        <v>3.9155134191055306E-4</v>
      </c>
      <c r="S1498" s="7">
        <v>0</v>
      </c>
      <c r="T1498" s="6">
        <v>146.93424510838889</v>
      </c>
      <c r="U1498" s="6">
        <v>0</v>
      </c>
    </row>
    <row r="1499" spans="1:21" x14ac:dyDescent="0.3">
      <c r="A1499" t="s">
        <v>21</v>
      </c>
      <c r="B1499" t="s">
        <v>648</v>
      </c>
      <c r="C1499" t="s">
        <v>158</v>
      </c>
      <c r="D1499" t="s">
        <v>176</v>
      </c>
      <c r="E1499" t="s">
        <v>25</v>
      </c>
      <c r="F1499" t="s">
        <v>31</v>
      </c>
      <c r="G1499" t="s">
        <v>761</v>
      </c>
      <c r="H1499" t="s">
        <v>96</v>
      </c>
      <c r="I1499" t="s">
        <v>904</v>
      </c>
      <c r="J1499" t="s">
        <v>96</v>
      </c>
      <c r="K1499" t="s">
        <v>29</v>
      </c>
      <c r="L1499">
        <v>11</v>
      </c>
      <c r="N1499" s="5">
        <v>0.9</v>
      </c>
      <c r="O1499" t="s">
        <v>30</v>
      </c>
      <c r="P1499" s="5">
        <v>0.04</v>
      </c>
      <c r="Q1499" s="6">
        <v>356257.49920000002</v>
      </c>
      <c r="R1499" s="7">
        <v>0</v>
      </c>
      <c r="S1499" s="7">
        <v>0</v>
      </c>
      <c r="T1499" s="6">
        <v>0</v>
      </c>
      <c r="U1499" s="6">
        <v>0</v>
      </c>
    </row>
    <row r="1500" spans="1:21" x14ac:dyDescent="0.3">
      <c r="A1500" t="s">
        <v>21</v>
      </c>
      <c r="B1500" t="s">
        <v>648</v>
      </c>
      <c r="C1500" t="s">
        <v>158</v>
      </c>
      <c r="D1500" t="s">
        <v>176</v>
      </c>
      <c r="E1500" t="s">
        <v>25</v>
      </c>
      <c r="F1500" t="s">
        <v>31</v>
      </c>
      <c r="G1500" t="s">
        <v>762</v>
      </c>
      <c r="H1500" t="s">
        <v>100</v>
      </c>
      <c r="I1500" t="s">
        <v>100</v>
      </c>
      <c r="J1500" t="s">
        <v>100</v>
      </c>
      <c r="K1500" t="s">
        <v>29</v>
      </c>
      <c r="L1500">
        <v>20</v>
      </c>
      <c r="N1500" s="5">
        <v>9.4999999999999998E-3</v>
      </c>
      <c r="O1500" t="s">
        <v>30</v>
      </c>
      <c r="P1500" s="5">
        <v>0.1</v>
      </c>
      <c r="Q1500" s="6">
        <v>9988.0026020000005</v>
      </c>
      <c r="R1500" s="7">
        <v>8.9287944615525669E-4</v>
      </c>
      <c r="S1500" s="7">
        <v>0</v>
      </c>
      <c r="T1500" s="6">
        <v>8.9180822314710237</v>
      </c>
      <c r="U1500" s="6">
        <v>0</v>
      </c>
    </row>
    <row r="1501" spans="1:21" x14ac:dyDescent="0.3">
      <c r="A1501" t="s">
        <v>21</v>
      </c>
      <c r="B1501" t="s">
        <v>648</v>
      </c>
      <c r="C1501" t="s">
        <v>158</v>
      </c>
      <c r="D1501" t="s">
        <v>176</v>
      </c>
      <c r="E1501" t="s">
        <v>25</v>
      </c>
      <c r="F1501" t="s">
        <v>31</v>
      </c>
      <c r="G1501" t="s">
        <v>763</v>
      </c>
      <c r="H1501" t="s">
        <v>102</v>
      </c>
      <c r="I1501" t="s">
        <v>102</v>
      </c>
      <c r="J1501" t="s">
        <v>102</v>
      </c>
      <c r="K1501" t="s">
        <v>29</v>
      </c>
      <c r="L1501">
        <v>11</v>
      </c>
      <c r="N1501" s="5">
        <v>0.02</v>
      </c>
      <c r="O1501" t="s">
        <v>30</v>
      </c>
      <c r="P1501" s="5">
        <v>1.72E-2</v>
      </c>
      <c r="Q1501" s="6">
        <v>3245.9276530000002</v>
      </c>
      <c r="R1501" s="7">
        <v>0</v>
      </c>
      <c r="S1501" s="7">
        <v>0</v>
      </c>
      <c r="T1501" s="6">
        <v>0</v>
      </c>
      <c r="U1501" s="6">
        <v>0</v>
      </c>
    </row>
    <row r="1502" spans="1:21" x14ac:dyDescent="0.3">
      <c r="A1502" t="s">
        <v>21</v>
      </c>
      <c r="B1502" t="s">
        <v>648</v>
      </c>
      <c r="C1502" t="s">
        <v>158</v>
      </c>
      <c r="D1502" t="s">
        <v>176</v>
      </c>
      <c r="E1502" t="s">
        <v>25</v>
      </c>
      <c r="F1502" t="s">
        <v>31</v>
      </c>
      <c r="G1502" t="s">
        <v>764</v>
      </c>
      <c r="H1502" t="s">
        <v>106</v>
      </c>
      <c r="I1502" t="s">
        <v>106</v>
      </c>
      <c r="J1502" t="s">
        <v>106</v>
      </c>
      <c r="K1502" t="s">
        <v>29</v>
      </c>
      <c r="L1502">
        <v>11</v>
      </c>
      <c r="N1502" s="5">
        <v>6.5000000000000002E-2</v>
      </c>
      <c r="O1502" t="s">
        <v>30</v>
      </c>
      <c r="P1502" s="5">
        <v>7.1199999999999999E-2</v>
      </c>
      <c r="Q1502" s="6">
        <v>46279.531190000002</v>
      </c>
      <c r="R1502" s="7">
        <v>6.6781151113718784E-4</v>
      </c>
      <c r="S1502" s="7">
        <v>0</v>
      </c>
      <c r="T1502" s="6">
        <v>30.906003658714518</v>
      </c>
      <c r="U1502" s="6">
        <v>0</v>
      </c>
    </row>
    <row r="1503" spans="1:21" x14ac:dyDescent="0.3">
      <c r="A1503" t="s">
        <v>21</v>
      </c>
      <c r="B1503" t="s">
        <v>648</v>
      </c>
      <c r="C1503" t="s">
        <v>158</v>
      </c>
      <c r="D1503" t="s">
        <v>176</v>
      </c>
      <c r="E1503" t="s">
        <v>25</v>
      </c>
      <c r="F1503" t="s">
        <v>31</v>
      </c>
      <c r="G1503" t="s">
        <v>765</v>
      </c>
      <c r="H1503" t="s">
        <v>108</v>
      </c>
      <c r="I1503" t="s">
        <v>108</v>
      </c>
      <c r="J1503" t="s">
        <v>108</v>
      </c>
      <c r="K1503" t="s">
        <v>29</v>
      </c>
      <c r="L1503">
        <v>2</v>
      </c>
      <c r="M1503" t="s">
        <v>176</v>
      </c>
      <c r="N1503" s="5">
        <v>0</v>
      </c>
      <c r="O1503" t="s">
        <v>30</v>
      </c>
      <c r="P1503" s="5">
        <v>0.05</v>
      </c>
      <c r="Q1503" s="6">
        <v>0</v>
      </c>
      <c r="R1503" s="7">
        <v>6.1734118931197298E-4</v>
      </c>
      <c r="S1503" s="7">
        <v>0</v>
      </c>
      <c r="T1503" s="6">
        <v>0</v>
      </c>
      <c r="U1503" s="6">
        <v>0</v>
      </c>
    </row>
    <row r="1504" spans="1:21" x14ac:dyDescent="0.3">
      <c r="A1504" t="s">
        <v>21</v>
      </c>
      <c r="B1504" t="s">
        <v>648</v>
      </c>
      <c r="C1504" t="s">
        <v>158</v>
      </c>
      <c r="D1504" t="s">
        <v>176</v>
      </c>
      <c r="E1504" t="s">
        <v>25</v>
      </c>
      <c r="F1504" t="s">
        <v>31</v>
      </c>
      <c r="G1504" t="s">
        <v>766</v>
      </c>
      <c r="H1504" t="s">
        <v>111</v>
      </c>
      <c r="I1504" t="s">
        <v>111</v>
      </c>
      <c r="J1504" t="s">
        <v>111</v>
      </c>
      <c r="K1504" t="s">
        <v>29</v>
      </c>
      <c r="L1504">
        <v>20</v>
      </c>
      <c r="N1504" s="5">
        <v>2.2499999999999998E-3</v>
      </c>
      <c r="O1504" t="s">
        <v>30</v>
      </c>
      <c r="P1504" s="5">
        <v>0.146537695</v>
      </c>
      <c r="Q1504" s="6">
        <v>4345.3745490000001</v>
      </c>
      <c r="R1504" s="7">
        <v>6.1734118931197298E-4</v>
      </c>
      <c r="S1504" s="7">
        <v>0</v>
      </c>
      <c r="T1504" s="6">
        <v>2.6825786920856385</v>
      </c>
      <c r="U1504" s="6">
        <v>0</v>
      </c>
    </row>
    <row r="1505" spans="1:21" x14ac:dyDescent="0.3">
      <c r="A1505" t="s">
        <v>21</v>
      </c>
      <c r="B1505" t="s">
        <v>648</v>
      </c>
      <c r="C1505" t="s">
        <v>158</v>
      </c>
      <c r="D1505" t="s">
        <v>176</v>
      </c>
      <c r="E1505" t="s">
        <v>25</v>
      </c>
      <c r="F1505" t="s">
        <v>31</v>
      </c>
      <c r="G1505" t="s">
        <v>767</v>
      </c>
      <c r="H1505" t="s">
        <v>115</v>
      </c>
      <c r="I1505" t="s">
        <v>905</v>
      </c>
      <c r="J1505" t="s">
        <v>115</v>
      </c>
      <c r="K1505" t="s">
        <v>29</v>
      </c>
      <c r="L1505">
        <v>20</v>
      </c>
      <c r="N1505" s="5">
        <v>0.19</v>
      </c>
      <c r="O1505" t="s">
        <v>30</v>
      </c>
      <c r="P1505" s="5">
        <v>0.11921765500000001</v>
      </c>
      <c r="Q1505" s="6">
        <v>243668.6759</v>
      </c>
      <c r="R1505" s="7">
        <v>1.6816436668609289E-4</v>
      </c>
      <c r="S1505" s="7">
        <v>0</v>
      </c>
      <c r="T1505" s="6">
        <v>40.976388563962324</v>
      </c>
      <c r="U1505" s="6">
        <v>0</v>
      </c>
    </row>
    <row r="1506" spans="1:21" x14ac:dyDescent="0.3">
      <c r="A1506" t="s">
        <v>21</v>
      </c>
      <c r="B1506" t="s">
        <v>648</v>
      </c>
      <c r="C1506" t="s">
        <v>158</v>
      </c>
      <c r="D1506" t="s">
        <v>176</v>
      </c>
      <c r="E1506" t="s">
        <v>25</v>
      </c>
      <c r="F1506" t="s">
        <v>31</v>
      </c>
      <c r="G1506" t="s">
        <v>768</v>
      </c>
      <c r="H1506" t="s">
        <v>117</v>
      </c>
      <c r="I1506" t="s">
        <v>906</v>
      </c>
      <c r="J1506" t="s">
        <v>117</v>
      </c>
      <c r="K1506" t="s">
        <v>29</v>
      </c>
      <c r="L1506">
        <v>20</v>
      </c>
      <c r="N1506" s="5">
        <v>0.14249999999999999</v>
      </c>
      <c r="O1506" t="s">
        <v>30</v>
      </c>
      <c r="P1506" s="5">
        <v>2.3158317000000001E-2</v>
      </c>
      <c r="Q1506" s="6">
        <v>31241.927169999999</v>
      </c>
      <c r="R1506" s="7">
        <v>2.7067690715493594E-4</v>
      </c>
      <c r="S1506" s="7">
        <v>0</v>
      </c>
      <c r="T1506" s="6">
        <v>8.4564682199353598</v>
      </c>
      <c r="U1506" s="6">
        <v>0</v>
      </c>
    </row>
    <row r="1507" spans="1:21" x14ac:dyDescent="0.3">
      <c r="A1507" t="s">
        <v>21</v>
      </c>
      <c r="B1507" t="s">
        <v>648</v>
      </c>
      <c r="C1507" t="s">
        <v>158</v>
      </c>
      <c r="D1507" t="s">
        <v>176</v>
      </c>
      <c r="E1507" t="s">
        <v>25</v>
      </c>
      <c r="F1507" t="s">
        <v>31</v>
      </c>
      <c r="G1507" t="s">
        <v>769</v>
      </c>
      <c r="H1507" t="s">
        <v>119</v>
      </c>
      <c r="I1507" t="s">
        <v>907</v>
      </c>
      <c r="J1507" t="s">
        <v>119</v>
      </c>
      <c r="K1507" t="s">
        <v>29</v>
      </c>
      <c r="L1507">
        <v>20</v>
      </c>
      <c r="N1507" s="5">
        <v>0.54</v>
      </c>
      <c r="O1507" t="s">
        <v>30</v>
      </c>
      <c r="P1507" s="5">
        <v>0.125</v>
      </c>
      <c r="Q1507" s="6">
        <v>844558.11439999996</v>
      </c>
      <c r="R1507" s="7">
        <v>6.1734118931197298E-4</v>
      </c>
      <c r="S1507" s="7">
        <v>0</v>
      </c>
      <c r="T1507" s="6">
        <v>521.38051078677336</v>
      </c>
      <c r="U1507" s="6">
        <v>0</v>
      </c>
    </row>
    <row r="1508" spans="1:21" x14ac:dyDescent="0.3">
      <c r="A1508" t="s">
        <v>21</v>
      </c>
      <c r="B1508" t="s">
        <v>648</v>
      </c>
      <c r="C1508" t="s">
        <v>158</v>
      </c>
      <c r="D1508" t="s">
        <v>176</v>
      </c>
      <c r="E1508" t="s">
        <v>25</v>
      </c>
      <c r="F1508" t="s">
        <v>31</v>
      </c>
      <c r="G1508" t="s">
        <v>770</v>
      </c>
      <c r="H1508" t="s">
        <v>121</v>
      </c>
      <c r="I1508" t="s">
        <v>121</v>
      </c>
      <c r="J1508" t="s">
        <v>121</v>
      </c>
      <c r="K1508" t="s">
        <v>29</v>
      </c>
      <c r="L1508">
        <v>11</v>
      </c>
      <c r="N1508" s="5">
        <v>0.65</v>
      </c>
      <c r="O1508" t="s">
        <v>30</v>
      </c>
      <c r="P1508" s="5">
        <v>0.12</v>
      </c>
      <c r="Q1508" s="6">
        <v>910058.28430000006</v>
      </c>
      <c r="R1508" s="7">
        <v>6.1734118931197298E-4</v>
      </c>
      <c r="S1508" s="7">
        <v>0</v>
      </c>
      <c r="T1508" s="6">
        <v>561.81646357297564</v>
      </c>
      <c r="U1508" s="6">
        <v>0</v>
      </c>
    </row>
    <row r="1509" spans="1:21" x14ac:dyDescent="0.3">
      <c r="A1509" t="s">
        <v>21</v>
      </c>
      <c r="B1509" t="s">
        <v>648</v>
      </c>
      <c r="C1509" t="s">
        <v>158</v>
      </c>
      <c r="D1509" t="s">
        <v>176</v>
      </c>
      <c r="E1509" t="s">
        <v>25</v>
      </c>
      <c r="F1509" t="s">
        <v>31</v>
      </c>
      <c r="G1509" t="s">
        <v>771</v>
      </c>
      <c r="H1509" t="s">
        <v>123</v>
      </c>
      <c r="I1509" t="s">
        <v>123</v>
      </c>
      <c r="J1509" t="s">
        <v>123</v>
      </c>
      <c r="K1509" t="s">
        <v>29</v>
      </c>
      <c r="L1509">
        <v>15</v>
      </c>
      <c r="N1509" s="5">
        <v>0</v>
      </c>
      <c r="O1509" t="s">
        <v>30</v>
      </c>
      <c r="P1509" s="5">
        <v>2.0452499999999998E-2</v>
      </c>
      <c r="Q1509" s="6">
        <v>0</v>
      </c>
      <c r="R1509" s="7">
        <v>6.1734118931197298E-4</v>
      </c>
      <c r="S1509" s="7">
        <v>0</v>
      </c>
      <c r="T1509" s="6">
        <v>0</v>
      </c>
      <c r="U1509" s="6">
        <v>0</v>
      </c>
    </row>
    <row r="1510" spans="1:21" x14ac:dyDescent="0.3">
      <c r="A1510" t="s">
        <v>21</v>
      </c>
      <c r="B1510" t="s">
        <v>648</v>
      </c>
      <c r="C1510" t="s">
        <v>158</v>
      </c>
      <c r="D1510" t="s">
        <v>176</v>
      </c>
      <c r="E1510" t="s">
        <v>25</v>
      </c>
      <c r="F1510" t="s">
        <v>31</v>
      </c>
      <c r="G1510" t="s">
        <v>772</v>
      </c>
      <c r="H1510" t="s">
        <v>207</v>
      </c>
      <c r="I1510" t="s">
        <v>207</v>
      </c>
      <c r="J1510" t="s">
        <v>207</v>
      </c>
      <c r="K1510" t="s">
        <v>29</v>
      </c>
      <c r="L1510">
        <v>2</v>
      </c>
      <c r="M1510" t="s">
        <v>208</v>
      </c>
      <c r="N1510" s="5">
        <v>0</v>
      </c>
      <c r="O1510" t="s">
        <v>30</v>
      </c>
      <c r="P1510" s="5">
        <v>0.05</v>
      </c>
      <c r="Q1510" s="6">
        <v>0</v>
      </c>
      <c r="R1510" s="7">
        <v>6.1734118931197298E-4</v>
      </c>
      <c r="S1510" s="7">
        <v>0</v>
      </c>
      <c r="T1510" s="6">
        <v>0</v>
      </c>
      <c r="U1510" s="6">
        <v>0</v>
      </c>
    </row>
    <row r="1511" spans="1:21" x14ac:dyDescent="0.3">
      <c r="A1511" t="s">
        <v>21</v>
      </c>
      <c r="B1511" t="s">
        <v>648</v>
      </c>
      <c r="C1511" t="s">
        <v>158</v>
      </c>
      <c r="D1511" t="s">
        <v>176</v>
      </c>
      <c r="E1511" t="s">
        <v>25</v>
      </c>
      <c r="F1511" t="s">
        <v>31</v>
      </c>
      <c r="G1511" t="s">
        <v>773</v>
      </c>
      <c r="H1511" t="s">
        <v>127</v>
      </c>
      <c r="I1511" t="s">
        <v>909</v>
      </c>
      <c r="J1511" t="s">
        <v>127</v>
      </c>
      <c r="K1511" t="s">
        <v>29</v>
      </c>
      <c r="L1511">
        <v>20</v>
      </c>
      <c r="N1511" s="5">
        <v>1.6251060000000001E-2</v>
      </c>
      <c r="O1511" t="s">
        <v>30</v>
      </c>
      <c r="P1511" s="5">
        <v>0.25251716499999999</v>
      </c>
      <c r="Q1511" s="6">
        <v>56366.395470000003</v>
      </c>
      <c r="R1511" s="7">
        <v>4.7762242207949806E-4</v>
      </c>
      <c r="S1511" s="7">
        <v>0</v>
      </c>
      <c r="T1511" s="6">
        <v>26.92185432827225</v>
      </c>
      <c r="U1511" s="6">
        <v>0</v>
      </c>
    </row>
    <row r="1512" spans="1:21" x14ac:dyDescent="0.3">
      <c r="A1512" t="s">
        <v>21</v>
      </c>
      <c r="B1512" t="s">
        <v>648</v>
      </c>
      <c r="C1512" t="s">
        <v>158</v>
      </c>
      <c r="D1512" t="s">
        <v>176</v>
      </c>
      <c r="E1512" t="s">
        <v>25</v>
      </c>
      <c r="F1512" t="s">
        <v>31</v>
      </c>
      <c r="G1512" t="s">
        <v>774</v>
      </c>
      <c r="H1512" t="s">
        <v>129</v>
      </c>
      <c r="I1512" t="s">
        <v>910</v>
      </c>
      <c r="J1512" t="s">
        <v>129</v>
      </c>
      <c r="K1512" t="s">
        <v>29</v>
      </c>
      <c r="L1512">
        <v>20</v>
      </c>
      <c r="N1512" s="5">
        <v>6.3605939999999998E-3</v>
      </c>
      <c r="O1512" t="s">
        <v>30</v>
      </c>
      <c r="P1512" s="5">
        <v>3.9876336999999998E-2</v>
      </c>
      <c r="Q1512" s="6">
        <v>2419.643951</v>
      </c>
      <c r="R1512" s="7">
        <v>6.621203777278544E-4</v>
      </c>
      <c r="S1512" s="7">
        <v>0</v>
      </c>
      <c r="T1512" s="6">
        <v>1.6020955668030381</v>
      </c>
      <c r="U1512" s="6">
        <v>0</v>
      </c>
    </row>
    <row r="1513" spans="1:21" x14ac:dyDescent="0.3">
      <c r="A1513" t="s">
        <v>21</v>
      </c>
      <c r="B1513" t="s">
        <v>648</v>
      </c>
      <c r="C1513" t="s">
        <v>158</v>
      </c>
      <c r="D1513" t="s">
        <v>176</v>
      </c>
      <c r="E1513" t="s">
        <v>25</v>
      </c>
      <c r="F1513" t="s">
        <v>31</v>
      </c>
      <c r="G1513" t="s">
        <v>775</v>
      </c>
      <c r="H1513" t="s">
        <v>131</v>
      </c>
      <c r="I1513" t="s">
        <v>911</v>
      </c>
      <c r="J1513" t="s">
        <v>131</v>
      </c>
      <c r="K1513" t="s">
        <v>29</v>
      </c>
      <c r="L1513">
        <v>20</v>
      </c>
      <c r="N1513" s="5">
        <v>1.5789569E-2</v>
      </c>
      <c r="O1513" t="s">
        <v>30</v>
      </c>
      <c r="P1513" s="5">
        <v>7.7345202000000002E-2</v>
      </c>
      <c r="Q1513" s="6">
        <v>12227.28306</v>
      </c>
      <c r="R1513" s="7">
        <v>6.5826394525516155E-4</v>
      </c>
      <c r="S1513" s="7">
        <v>0</v>
      </c>
      <c r="T1513" s="6">
        <v>8.0487795868272034</v>
      </c>
      <c r="U1513" s="6">
        <v>0</v>
      </c>
    </row>
    <row r="1514" spans="1:21" x14ac:dyDescent="0.3">
      <c r="A1514" t="s">
        <v>21</v>
      </c>
      <c r="B1514" t="s">
        <v>648</v>
      </c>
      <c r="C1514" t="s">
        <v>158</v>
      </c>
      <c r="D1514" t="s">
        <v>176</v>
      </c>
      <c r="E1514" t="s">
        <v>25</v>
      </c>
      <c r="F1514" t="s">
        <v>31</v>
      </c>
      <c r="G1514" t="s">
        <v>776</v>
      </c>
      <c r="H1514" t="s">
        <v>157</v>
      </c>
      <c r="I1514" t="s">
        <v>912</v>
      </c>
      <c r="J1514" t="s">
        <v>157</v>
      </c>
      <c r="K1514" t="s">
        <v>29</v>
      </c>
      <c r="L1514">
        <v>11</v>
      </c>
      <c r="N1514" s="5">
        <v>0.52</v>
      </c>
      <c r="O1514" t="s">
        <v>30</v>
      </c>
      <c r="P1514" s="5">
        <v>0.09</v>
      </c>
      <c r="Q1514" s="6">
        <v>491573.11229999998</v>
      </c>
      <c r="R1514" s="7">
        <v>6.1734118931197298E-4</v>
      </c>
      <c r="S1514" s="7">
        <v>0</v>
      </c>
      <c r="T1514" s="6">
        <v>303.46832978107005</v>
      </c>
      <c r="U1514" s="6">
        <v>0</v>
      </c>
    </row>
    <row r="1515" spans="1:21" x14ac:dyDescent="0.3">
      <c r="A1515" t="s">
        <v>21</v>
      </c>
      <c r="B1515" t="s">
        <v>648</v>
      </c>
      <c r="C1515" t="s">
        <v>158</v>
      </c>
      <c r="D1515" t="s">
        <v>176</v>
      </c>
      <c r="E1515" t="s">
        <v>25</v>
      </c>
      <c r="F1515" t="s">
        <v>41</v>
      </c>
      <c r="G1515" t="s">
        <v>845</v>
      </c>
      <c r="H1515" t="s">
        <v>306</v>
      </c>
      <c r="I1515" t="s">
        <v>922</v>
      </c>
      <c r="J1515" t="s">
        <v>306</v>
      </c>
      <c r="K1515" t="s">
        <v>44</v>
      </c>
      <c r="L1515">
        <v>22</v>
      </c>
      <c r="M1515" t="s">
        <v>176</v>
      </c>
      <c r="N1515" s="5">
        <v>2.9947516E-2</v>
      </c>
      <c r="O1515" t="s">
        <v>30</v>
      </c>
      <c r="P1515" s="5">
        <v>6.6666666999999999E-2</v>
      </c>
      <c r="Q1515" s="6">
        <v>19872.41144</v>
      </c>
      <c r="R1515" s="7">
        <v>1.1500858738017238E-3</v>
      </c>
      <c r="S1515" s="7">
        <v>0</v>
      </c>
      <c r="T1515" s="6">
        <v>22.854979675519772</v>
      </c>
      <c r="U1515" s="6">
        <v>0</v>
      </c>
    </row>
    <row r="1516" spans="1:21" x14ac:dyDescent="0.3">
      <c r="A1516" t="s">
        <v>21</v>
      </c>
      <c r="B1516" t="s">
        <v>648</v>
      </c>
      <c r="C1516" t="s">
        <v>158</v>
      </c>
      <c r="D1516" t="s">
        <v>176</v>
      </c>
      <c r="E1516" t="s">
        <v>25</v>
      </c>
      <c r="F1516" t="s">
        <v>41</v>
      </c>
      <c r="G1516" t="s">
        <v>846</v>
      </c>
      <c r="H1516" t="s">
        <v>308</v>
      </c>
      <c r="I1516" t="s">
        <v>923</v>
      </c>
      <c r="J1516" t="s">
        <v>308</v>
      </c>
      <c r="K1516" t="s">
        <v>44</v>
      </c>
      <c r="L1516">
        <v>15</v>
      </c>
      <c r="M1516" t="s">
        <v>176</v>
      </c>
      <c r="N1516" s="5">
        <v>0.32003999999999999</v>
      </c>
      <c r="O1516" t="s">
        <v>30</v>
      </c>
      <c r="P1516" s="5">
        <v>0.33333333300000001</v>
      </c>
      <c r="Q1516" s="6">
        <v>2041868.773</v>
      </c>
      <c r="R1516" s="7">
        <v>4.262853659397654E-4</v>
      </c>
      <c r="S1516" s="7">
        <v>0</v>
      </c>
      <c r="T1516" s="6">
        <v>870.41877709928474</v>
      </c>
      <c r="U1516" s="6">
        <v>0</v>
      </c>
    </row>
    <row r="1517" spans="1:21" x14ac:dyDescent="0.3">
      <c r="A1517" t="s">
        <v>21</v>
      </c>
      <c r="B1517" t="s">
        <v>648</v>
      </c>
      <c r="C1517" t="s">
        <v>158</v>
      </c>
      <c r="D1517" t="s">
        <v>176</v>
      </c>
      <c r="E1517" t="s">
        <v>25</v>
      </c>
      <c r="F1517" t="s">
        <v>41</v>
      </c>
      <c r="G1517" t="s">
        <v>847</v>
      </c>
      <c r="H1517" t="s">
        <v>310</v>
      </c>
      <c r="I1517" t="s">
        <v>310</v>
      </c>
      <c r="J1517" t="s">
        <v>310</v>
      </c>
      <c r="K1517" t="s">
        <v>44</v>
      </c>
      <c r="L1517">
        <v>15</v>
      </c>
      <c r="M1517" t="s">
        <v>176</v>
      </c>
      <c r="N1517" s="5">
        <v>0.59</v>
      </c>
      <c r="O1517" t="s">
        <v>30</v>
      </c>
      <c r="P1517" s="5">
        <v>0.33333333300000001</v>
      </c>
      <c r="Q1517" s="6">
        <v>3362657.497</v>
      </c>
      <c r="R1517" s="7">
        <v>4.2628536593976557E-4</v>
      </c>
      <c r="S1517" s="7">
        <v>0</v>
      </c>
      <c r="T1517" s="6">
        <v>1433.4516816387411</v>
      </c>
      <c r="U1517" s="6">
        <v>0</v>
      </c>
    </row>
    <row r="1518" spans="1:21" x14ac:dyDescent="0.3">
      <c r="A1518" t="s">
        <v>21</v>
      </c>
      <c r="B1518" t="s">
        <v>648</v>
      </c>
      <c r="C1518" t="s">
        <v>158</v>
      </c>
      <c r="D1518" t="s">
        <v>176</v>
      </c>
      <c r="E1518" t="s">
        <v>25</v>
      </c>
      <c r="F1518" t="s">
        <v>41</v>
      </c>
      <c r="G1518" t="s">
        <v>848</v>
      </c>
      <c r="H1518" t="s">
        <v>317</v>
      </c>
      <c r="I1518" t="s">
        <v>317</v>
      </c>
      <c r="J1518" t="s">
        <v>317</v>
      </c>
      <c r="K1518" t="s">
        <v>44</v>
      </c>
      <c r="L1518">
        <v>15</v>
      </c>
      <c r="M1518" t="s">
        <v>176</v>
      </c>
      <c r="N1518" s="5">
        <v>0</v>
      </c>
      <c r="O1518" t="s">
        <v>30</v>
      </c>
      <c r="P1518" s="5">
        <v>0.222222222</v>
      </c>
      <c r="Q1518" s="6">
        <v>0</v>
      </c>
      <c r="R1518" s="7">
        <v>4.3167114140341692E-4</v>
      </c>
      <c r="S1518" s="7">
        <v>0</v>
      </c>
      <c r="T1518" s="6">
        <v>0</v>
      </c>
      <c r="U1518" s="6">
        <v>0</v>
      </c>
    </row>
    <row r="1519" spans="1:21" x14ac:dyDescent="0.3">
      <c r="A1519" t="s">
        <v>21</v>
      </c>
      <c r="B1519" t="s">
        <v>648</v>
      </c>
      <c r="C1519" t="s">
        <v>158</v>
      </c>
      <c r="D1519" t="s">
        <v>176</v>
      </c>
      <c r="E1519" t="s">
        <v>25</v>
      </c>
      <c r="F1519" t="s">
        <v>41</v>
      </c>
      <c r="G1519" t="s">
        <v>849</v>
      </c>
      <c r="H1519" t="s">
        <v>319</v>
      </c>
      <c r="I1519" t="s">
        <v>319</v>
      </c>
      <c r="J1519" t="s">
        <v>319</v>
      </c>
      <c r="K1519" t="s">
        <v>44</v>
      </c>
      <c r="L1519">
        <v>15</v>
      </c>
      <c r="M1519" t="s">
        <v>176</v>
      </c>
      <c r="N1519" s="5">
        <v>0</v>
      </c>
      <c r="O1519" t="s">
        <v>30</v>
      </c>
      <c r="P1519" s="5">
        <v>0.17647058800000001</v>
      </c>
      <c r="Q1519" s="6">
        <v>0</v>
      </c>
      <c r="R1519" s="7">
        <v>4.7476274636969624E-4</v>
      </c>
      <c r="S1519" s="7">
        <v>0</v>
      </c>
      <c r="T1519" s="6">
        <v>0</v>
      </c>
      <c r="U1519" s="6">
        <v>0</v>
      </c>
    </row>
    <row r="1520" spans="1:21" x14ac:dyDescent="0.3">
      <c r="A1520" t="s">
        <v>21</v>
      </c>
      <c r="B1520" t="s">
        <v>648</v>
      </c>
      <c r="C1520" t="s">
        <v>158</v>
      </c>
      <c r="D1520" t="s">
        <v>176</v>
      </c>
      <c r="E1520" t="s">
        <v>25</v>
      </c>
      <c r="F1520" t="s">
        <v>41</v>
      </c>
      <c r="G1520" t="s">
        <v>850</v>
      </c>
      <c r="H1520" t="s">
        <v>321</v>
      </c>
      <c r="I1520" t="s">
        <v>321</v>
      </c>
      <c r="J1520" t="s">
        <v>321</v>
      </c>
      <c r="K1520" t="s">
        <v>44</v>
      </c>
      <c r="L1520">
        <v>15</v>
      </c>
      <c r="M1520" t="s">
        <v>176</v>
      </c>
      <c r="N1520" s="5">
        <v>0</v>
      </c>
      <c r="O1520" t="s">
        <v>30</v>
      </c>
      <c r="P1520" s="5">
        <v>0.125</v>
      </c>
      <c r="Q1520" s="6">
        <v>0</v>
      </c>
      <c r="R1520" s="7">
        <v>4.5739982861771583E-4</v>
      </c>
      <c r="S1520" s="7">
        <v>0</v>
      </c>
      <c r="T1520" s="6">
        <v>0</v>
      </c>
      <c r="U1520" s="6">
        <v>0</v>
      </c>
    </row>
    <row r="1521" spans="1:21" x14ac:dyDescent="0.3">
      <c r="A1521" t="s">
        <v>21</v>
      </c>
      <c r="B1521" t="s">
        <v>648</v>
      </c>
      <c r="C1521" t="s">
        <v>158</v>
      </c>
      <c r="D1521" t="s">
        <v>176</v>
      </c>
      <c r="E1521" t="s">
        <v>25</v>
      </c>
      <c r="F1521" t="s">
        <v>41</v>
      </c>
      <c r="G1521" t="s">
        <v>851</v>
      </c>
      <c r="H1521" t="s">
        <v>323</v>
      </c>
      <c r="I1521" t="s">
        <v>323</v>
      </c>
      <c r="J1521" t="s">
        <v>323</v>
      </c>
      <c r="K1521" t="s">
        <v>44</v>
      </c>
      <c r="L1521">
        <v>15</v>
      </c>
      <c r="M1521" t="s">
        <v>176</v>
      </c>
      <c r="N1521" s="5">
        <v>0</v>
      </c>
      <c r="O1521" t="s">
        <v>30</v>
      </c>
      <c r="P1521" s="5">
        <v>6.6666666999999999E-2</v>
      </c>
      <c r="Q1521" s="6">
        <v>0</v>
      </c>
      <c r="R1521" s="7">
        <v>4.0835654970543717E-4</v>
      </c>
      <c r="S1521" s="7">
        <v>0</v>
      </c>
      <c r="T1521" s="6">
        <v>0</v>
      </c>
      <c r="U1521" s="6">
        <v>0</v>
      </c>
    </row>
    <row r="1522" spans="1:21" x14ac:dyDescent="0.3">
      <c r="A1522" t="s">
        <v>21</v>
      </c>
      <c r="B1522" t="s">
        <v>648</v>
      </c>
      <c r="C1522" t="s">
        <v>158</v>
      </c>
      <c r="D1522" t="s">
        <v>176</v>
      </c>
      <c r="E1522" t="s">
        <v>25</v>
      </c>
      <c r="F1522" t="s">
        <v>41</v>
      </c>
      <c r="G1522" t="s">
        <v>852</v>
      </c>
      <c r="H1522" t="s">
        <v>312</v>
      </c>
      <c r="I1522" t="s">
        <v>924</v>
      </c>
      <c r="J1522" t="s">
        <v>312</v>
      </c>
      <c r="K1522" t="s">
        <v>44</v>
      </c>
      <c r="L1522">
        <v>15</v>
      </c>
      <c r="M1522" t="s">
        <v>176</v>
      </c>
      <c r="N1522" s="5">
        <v>0</v>
      </c>
      <c r="O1522" t="s">
        <v>30</v>
      </c>
      <c r="P1522" s="5">
        <v>0</v>
      </c>
      <c r="Q1522" s="6">
        <v>0</v>
      </c>
      <c r="R1522" s="7">
        <v>0</v>
      </c>
      <c r="S1522" s="7">
        <v>0</v>
      </c>
      <c r="T1522" s="6">
        <v>0</v>
      </c>
      <c r="U1522" s="6">
        <v>0</v>
      </c>
    </row>
    <row r="1523" spans="1:21" x14ac:dyDescent="0.3">
      <c r="A1523" t="s">
        <v>21</v>
      </c>
      <c r="B1523" t="s">
        <v>648</v>
      </c>
      <c r="C1523" t="s">
        <v>158</v>
      </c>
      <c r="D1523" t="s">
        <v>176</v>
      </c>
      <c r="E1523" t="s">
        <v>25</v>
      </c>
      <c r="F1523" t="s">
        <v>26</v>
      </c>
      <c r="G1523" t="s">
        <v>853</v>
      </c>
      <c r="H1523" t="s">
        <v>306</v>
      </c>
      <c r="I1523" t="s">
        <v>922</v>
      </c>
      <c r="J1523" t="s">
        <v>306</v>
      </c>
      <c r="K1523" t="s">
        <v>44</v>
      </c>
      <c r="L1523">
        <v>22</v>
      </c>
      <c r="M1523" t="s">
        <v>176</v>
      </c>
      <c r="N1523" s="5">
        <v>2.9947516E-2</v>
      </c>
      <c r="O1523" t="s">
        <v>30</v>
      </c>
      <c r="P1523" s="5">
        <v>6.6666666999999999E-2</v>
      </c>
      <c r="Q1523" s="6">
        <v>267.19087459999997</v>
      </c>
      <c r="R1523" s="7">
        <v>1.1500858738017238E-3</v>
      </c>
      <c r="S1523" s="7">
        <v>0</v>
      </c>
      <c r="T1523" s="6">
        <v>0.30729245048618781</v>
      </c>
      <c r="U1523" s="6">
        <v>0</v>
      </c>
    </row>
    <row r="1524" spans="1:21" x14ac:dyDescent="0.3">
      <c r="A1524" t="s">
        <v>21</v>
      </c>
      <c r="B1524" t="s">
        <v>648</v>
      </c>
      <c r="C1524" t="s">
        <v>158</v>
      </c>
      <c r="D1524" t="s">
        <v>176</v>
      </c>
      <c r="E1524" t="s">
        <v>25</v>
      </c>
      <c r="F1524" t="s">
        <v>26</v>
      </c>
      <c r="G1524" t="s">
        <v>854</v>
      </c>
      <c r="H1524" t="s">
        <v>308</v>
      </c>
      <c r="I1524" t="s">
        <v>923</v>
      </c>
      <c r="J1524" t="s">
        <v>308</v>
      </c>
      <c r="K1524" t="s">
        <v>44</v>
      </c>
      <c r="L1524">
        <v>15</v>
      </c>
      <c r="M1524" t="s">
        <v>176</v>
      </c>
      <c r="N1524" s="5">
        <v>0.32003999999999999</v>
      </c>
      <c r="O1524" t="s">
        <v>30</v>
      </c>
      <c r="P1524" s="5">
        <v>0.33333333300000001</v>
      </c>
      <c r="Q1524" s="6">
        <v>22997.630010000001</v>
      </c>
      <c r="R1524" s="7">
        <v>4.262853659397654E-4</v>
      </c>
      <c r="S1524" s="7">
        <v>0</v>
      </c>
      <c r="T1524" s="6">
        <v>9.8035531245601817</v>
      </c>
      <c r="U1524" s="6">
        <v>0</v>
      </c>
    </row>
    <row r="1525" spans="1:21" x14ac:dyDescent="0.3">
      <c r="A1525" t="s">
        <v>21</v>
      </c>
      <c r="B1525" t="s">
        <v>648</v>
      </c>
      <c r="C1525" t="s">
        <v>158</v>
      </c>
      <c r="D1525" t="s">
        <v>176</v>
      </c>
      <c r="E1525" t="s">
        <v>25</v>
      </c>
      <c r="F1525" t="s">
        <v>26</v>
      </c>
      <c r="G1525" t="s">
        <v>855</v>
      </c>
      <c r="H1525" t="s">
        <v>310</v>
      </c>
      <c r="I1525" t="s">
        <v>310</v>
      </c>
      <c r="J1525" t="s">
        <v>310</v>
      </c>
      <c r="K1525" t="s">
        <v>44</v>
      </c>
      <c r="L1525">
        <v>15</v>
      </c>
      <c r="M1525" t="s">
        <v>176</v>
      </c>
      <c r="N1525" s="5">
        <v>0.59</v>
      </c>
      <c r="O1525" t="s">
        <v>30</v>
      </c>
      <c r="P1525" s="5">
        <v>0.33333333300000001</v>
      </c>
      <c r="Q1525" s="6">
        <v>37873.713530000001</v>
      </c>
      <c r="R1525" s="7">
        <v>4.2628536593976557E-4</v>
      </c>
      <c r="S1525" s="7">
        <v>0</v>
      </c>
      <c r="T1525" s="6">
        <v>16.145009831633899</v>
      </c>
      <c r="U1525" s="6">
        <v>0</v>
      </c>
    </row>
    <row r="1526" spans="1:21" x14ac:dyDescent="0.3">
      <c r="A1526" t="s">
        <v>21</v>
      </c>
      <c r="B1526" t="s">
        <v>648</v>
      </c>
      <c r="C1526" t="s">
        <v>158</v>
      </c>
      <c r="D1526" t="s">
        <v>176</v>
      </c>
      <c r="E1526" t="s">
        <v>25</v>
      </c>
      <c r="F1526" t="s">
        <v>26</v>
      </c>
      <c r="G1526" t="s">
        <v>856</v>
      </c>
      <c r="H1526" t="s">
        <v>317</v>
      </c>
      <c r="I1526" t="s">
        <v>317</v>
      </c>
      <c r="J1526" t="s">
        <v>317</v>
      </c>
      <c r="K1526" t="s">
        <v>44</v>
      </c>
      <c r="L1526">
        <v>15</v>
      </c>
      <c r="M1526" t="s">
        <v>176</v>
      </c>
      <c r="N1526" s="5">
        <v>0</v>
      </c>
      <c r="O1526" t="s">
        <v>30</v>
      </c>
      <c r="P1526" s="5">
        <v>0.222222222</v>
      </c>
      <c r="Q1526" s="6">
        <v>0</v>
      </c>
      <c r="R1526" s="7">
        <v>4.3167114140341692E-4</v>
      </c>
      <c r="S1526" s="7">
        <v>0</v>
      </c>
      <c r="T1526" s="6">
        <v>0</v>
      </c>
      <c r="U1526" s="6">
        <v>0</v>
      </c>
    </row>
    <row r="1527" spans="1:21" x14ac:dyDescent="0.3">
      <c r="A1527" t="s">
        <v>21</v>
      </c>
      <c r="B1527" t="s">
        <v>648</v>
      </c>
      <c r="C1527" t="s">
        <v>158</v>
      </c>
      <c r="D1527" t="s">
        <v>176</v>
      </c>
      <c r="E1527" t="s">
        <v>25</v>
      </c>
      <c r="F1527" t="s">
        <v>26</v>
      </c>
      <c r="G1527" t="s">
        <v>857</v>
      </c>
      <c r="H1527" t="s">
        <v>319</v>
      </c>
      <c r="I1527" t="s">
        <v>319</v>
      </c>
      <c r="J1527" t="s">
        <v>319</v>
      </c>
      <c r="K1527" t="s">
        <v>44</v>
      </c>
      <c r="L1527">
        <v>15</v>
      </c>
      <c r="M1527" t="s">
        <v>176</v>
      </c>
      <c r="N1527" s="5">
        <v>0</v>
      </c>
      <c r="O1527" t="s">
        <v>30</v>
      </c>
      <c r="P1527" s="5">
        <v>0.17647058800000001</v>
      </c>
      <c r="Q1527" s="6">
        <v>0</v>
      </c>
      <c r="R1527" s="7">
        <v>4.7476274636969624E-4</v>
      </c>
      <c r="S1527" s="7">
        <v>0</v>
      </c>
      <c r="T1527" s="6">
        <v>0</v>
      </c>
      <c r="U1527" s="6">
        <v>0</v>
      </c>
    </row>
    <row r="1528" spans="1:21" x14ac:dyDescent="0.3">
      <c r="A1528" t="s">
        <v>21</v>
      </c>
      <c r="B1528" t="s">
        <v>648</v>
      </c>
      <c r="C1528" t="s">
        <v>158</v>
      </c>
      <c r="D1528" t="s">
        <v>176</v>
      </c>
      <c r="E1528" t="s">
        <v>25</v>
      </c>
      <c r="F1528" t="s">
        <v>26</v>
      </c>
      <c r="G1528" t="s">
        <v>858</v>
      </c>
      <c r="H1528" t="s">
        <v>321</v>
      </c>
      <c r="I1528" t="s">
        <v>321</v>
      </c>
      <c r="J1528" t="s">
        <v>321</v>
      </c>
      <c r="K1528" t="s">
        <v>44</v>
      </c>
      <c r="L1528">
        <v>15</v>
      </c>
      <c r="M1528" t="s">
        <v>176</v>
      </c>
      <c r="N1528" s="5">
        <v>0</v>
      </c>
      <c r="O1528" t="s">
        <v>30</v>
      </c>
      <c r="P1528" s="5">
        <v>0.125</v>
      </c>
      <c r="Q1528" s="6">
        <v>0</v>
      </c>
      <c r="R1528" s="7">
        <v>4.5739982861771583E-4</v>
      </c>
      <c r="S1528" s="7">
        <v>0</v>
      </c>
      <c r="T1528" s="6">
        <v>0</v>
      </c>
      <c r="U1528" s="6">
        <v>0</v>
      </c>
    </row>
    <row r="1529" spans="1:21" x14ac:dyDescent="0.3">
      <c r="A1529" t="s">
        <v>21</v>
      </c>
      <c r="B1529" t="s">
        <v>648</v>
      </c>
      <c r="C1529" t="s">
        <v>158</v>
      </c>
      <c r="D1529" t="s">
        <v>176</v>
      </c>
      <c r="E1529" t="s">
        <v>25</v>
      </c>
      <c r="F1529" t="s">
        <v>26</v>
      </c>
      <c r="G1529" t="s">
        <v>859</v>
      </c>
      <c r="H1529" t="s">
        <v>323</v>
      </c>
      <c r="I1529" t="s">
        <v>323</v>
      </c>
      <c r="J1529" t="s">
        <v>323</v>
      </c>
      <c r="K1529" t="s">
        <v>44</v>
      </c>
      <c r="L1529">
        <v>15</v>
      </c>
      <c r="M1529" t="s">
        <v>176</v>
      </c>
      <c r="N1529" s="5">
        <v>0</v>
      </c>
      <c r="O1529" t="s">
        <v>30</v>
      </c>
      <c r="P1529" s="5">
        <v>6.6666666999999999E-2</v>
      </c>
      <c r="Q1529" s="6">
        <v>0</v>
      </c>
      <c r="R1529" s="7">
        <v>4.0835654970543717E-4</v>
      </c>
      <c r="S1529" s="7">
        <v>0</v>
      </c>
      <c r="T1529" s="6">
        <v>0</v>
      </c>
      <c r="U1529" s="6">
        <v>0</v>
      </c>
    </row>
    <row r="1530" spans="1:21" x14ac:dyDescent="0.3">
      <c r="A1530" t="s">
        <v>21</v>
      </c>
      <c r="B1530" t="s">
        <v>648</v>
      </c>
      <c r="C1530" t="s">
        <v>46</v>
      </c>
      <c r="D1530" t="s">
        <v>334</v>
      </c>
      <c r="E1530" t="s">
        <v>25</v>
      </c>
      <c r="F1530" t="s">
        <v>26</v>
      </c>
      <c r="G1530" t="s">
        <v>657</v>
      </c>
      <c r="H1530" t="s">
        <v>28</v>
      </c>
      <c r="I1530" t="s">
        <v>28</v>
      </c>
      <c r="J1530" t="s">
        <v>28</v>
      </c>
      <c r="K1530" t="s">
        <v>29</v>
      </c>
      <c r="L1530">
        <v>20</v>
      </c>
      <c r="N1530" s="5">
        <v>0</v>
      </c>
      <c r="O1530" t="s">
        <v>30</v>
      </c>
      <c r="P1530" s="5">
        <v>0.3</v>
      </c>
      <c r="Q1530" s="6">
        <v>0</v>
      </c>
      <c r="R1530" s="7">
        <v>3.6816310603171587E-4</v>
      </c>
      <c r="S1530" s="7">
        <v>1.1165464820805937E-4</v>
      </c>
      <c r="T1530" s="6">
        <v>0</v>
      </c>
      <c r="U1530" s="6">
        <v>0</v>
      </c>
    </row>
    <row r="1531" spans="1:21" x14ac:dyDescent="0.3">
      <c r="A1531" t="s">
        <v>21</v>
      </c>
      <c r="B1531" t="s">
        <v>648</v>
      </c>
      <c r="C1531" t="s">
        <v>46</v>
      </c>
      <c r="D1531" t="s">
        <v>334</v>
      </c>
      <c r="E1531" t="s">
        <v>25</v>
      </c>
      <c r="F1531" t="s">
        <v>26</v>
      </c>
      <c r="G1531" t="s">
        <v>658</v>
      </c>
      <c r="H1531" t="s">
        <v>50</v>
      </c>
      <c r="I1531" t="s">
        <v>50</v>
      </c>
      <c r="J1531" t="s">
        <v>50</v>
      </c>
      <c r="K1531" t="s">
        <v>29</v>
      </c>
      <c r="L1531">
        <v>7</v>
      </c>
      <c r="N1531" s="5">
        <v>0.45</v>
      </c>
      <c r="O1531" t="s">
        <v>30</v>
      </c>
      <c r="P1531" s="5">
        <v>0.05</v>
      </c>
      <c r="Q1531" s="6">
        <v>0</v>
      </c>
      <c r="R1531" s="7">
        <v>0</v>
      </c>
      <c r="S1531" s="7">
        <v>0</v>
      </c>
      <c r="T1531" s="6">
        <v>0</v>
      </c>
      <c r="U1531" s="6">
        <v>0</v>
      </c>
    </row>
    <row r="1532" spans="1:21" x14ac:dyDescent="0.3">
      <c r="A1532" t="s">
        <v>21</v>
      </c>
      <c r="B1532" t="s">
        <v>648</v>
      </c>
      <c r="C1532" t="s">
        <v>46</v>
      </c>
      <c r="D1532" t="s">
        <v>334</v>
      </c>
      <c r="E1532" t="s">
        <v>25</v>
      </c>
      <c r="F1532" t="s">
        <v>26</v>
      </c>
      <c r="G1532" t="s">
        <v>659</v>
      </c>
      <c r="H1532" t="s">
        <v>52</v>
      </c>
      <c r="I1532" t="s">
        <v>899</v>
      </c>
      <c r="J1532" t="s">
        <v>52</v>
      </c>
      <c r="K1532" t="s">
        <v>29</v>
      </c>
      <c r="L1532">
        <v>4</v>
      </c>
      <c r="N1532" s="5">
        <v>9.1773810000000001E-3</v>
      </c>
      <c r="O1532" t="s">
        <v>30</v>
      </c>
      <c r="P1532" s="5">
        <v>1.4937763E-2</v>
      </c>
      <c r="Q1532" s="6">
        <v>0</v>
      </c>
      <c r="R1532" s="7">
        <v>9.0070861659047996E-5</v>
      </c>
      <c r="S1532" s="7">
        <v>1.9388653162790906E-4</v>
      </c>
      <c r="T1532" s="6">
        <v>0</v>
      </c>
      <c r="U1532" s="6">
        <v>0</v>
      </c>
    </row>
    <row r="1533" spans="1:21" x14ac:dyDescent="0.3">
      <c r="A1533" t="s">
        <v>21</v>
      </c>
      <c r="B1533" t="s">
        <v>648</v>
      </c>
      <c r="C1533" t="s">
        <v>46</v>
      </c>
      <c r="D1533" t="s">
        <v>334</v>
      </c>
      <c r="E1533" t="s">
        <v>25</v>
      </c>
      <c r="F1533" t="s">
        <v>26</v>
      </c>
      <c r="G1533" t="s">
        <v>660</v>
      </c>
      <c r="H1533" t="s">
        <v>54</v>
      </c>
      <c r="I1533" t="s">
        <v>54</v>
      </c>
      <c r="J1533" t="s">
        <v>54</v>
      </c>
      <c r="K1533" t="s">
        <v>29</v>
      </c>
      <c r="L1533">
        <v>7</v>
      </c>
      <c r="N1533" s="5">
        <v>1.5822619E-2</v>
      </c>
      <c r="O1533" t="s">
        <v>30</v>
      </c>
      <c r="P1533" s="5">
        <v>0.10310098400000001</v>
      </c>
      <c r="Q1533" s="6">
        <v>0.23106303</v>
      </c>
      <c r="R1533" s="7">
        <v>9.0070861659047996E-5</v>
      </c>
      <c r="S1533" s="7">
        <v>1.9388653162790906E-4</v>
      </c>
      <c r="T1533" s="6">
        <v>2.0812046209650459E-5</v>
      </c>
      <c r="U1533" s="6">
        <v>4.4800009474135497E-5</v>
      </c>
    </row>
    <row r="1534" spans="1:21" x14ac:dyDescent="0.3">
      <c r="A1534" t="s">
        <v>21</v>
      </c>
      <c r="B1534" t="s">
        <v>648</v>
      </c>
      <c r="C1534" t="s">
        <v>46</v>
      </c>
      <c r="D1534" t="s">
        <v>334</v>
      </c>
      <c r="E1534" t="s">
        <v>25</v>
      </c>
      <c r="F1534" t="s">
        <v>26</v>
      </c>
      <c r="G1534" t="s">
        <v>661</v>
      </c>
      <c r="H1534" t="s">
        <v>56</v>
      </c>
      <c r="I1534" t="s">
        <v>56</v>
      </c>
      <c r="J1534" t="s">
        <v>56</v>
      </c>
      <c r="K1534" t="s">
        <v>29</v>
      </c>
      <c r="L1534">
        <v>10</v>
      </c>
      <c r="N1534" s="5">
        <v>0.16</v>
      </c>
      <c r="O1534" t="s">
        <v>30</v>
      </c>
      <c r="P1534" s="5">
        <v>2.9498421E-2</v>
      </c>
      <c r="Q1534" s="6">
        <v>0</v>
      </c>
      <c r="R1534" s="7">
        <v>9.0070861659047996E-5</v>
      </c>
      <c r="S1534" s="7">
        <v>1.9388653162790906E-4</v>
      </c>
      <c r="T1534" s="6">
        <v>0</v>
      </c>
      <c r="U1534" s="6">
        <v>0</v>
      </c>
    </row>
    <row r="1535" spans="1:21" x14ac:dyDescent="0.3">
      <c r="A1535" t="s">
        <v>21</v>
      </c>
      <c r="B1535" t="s">
        <v>648</v>
      </c>
      <c r="C1535" t="s">
        <v>46</v>
      </c>
      <c r="D1535" t="s">
        <v>334</v>
      </c>
      <c r="E1535" t="s">
        <v>25</v>
      </c>
      <c r="F1535" t="s">
        <v>26</v>
      </c>
      <c r="G1535" t="s">
        <v>662</v>
      </c>
      <c r="H1535" t="s">
        <v>58</v>
      </c>
      <c r="I1535" t="s">
        <v>58</v>
      </c>
      <c r="J1535" t="s">
        <v>58</v>
      </c>
      <c r="K1535" t="s">
        <v>29</v>
      </c>
      <c r="L1535">
        <v>9</v>
      </c>
      <c r="N1535" s="5">
        <v>0.8</v>
      </c>
      <c r="O1535" t="s">
        <v>30</v>
      </c>
      <c r="P1535" s="5">
        <v>9.3933359999999994E-2</v>
      </c>
      <c r="Q1535" s="6">
        <v>10.626495950000001</v>
      </c>
      <c r="R1535" s="7">
        <v>9.0070861659047996E-5</v>
      </c>
      <c r="S1535" s="7">
        <v>1.9388653162790906E-4</v>
      </c>
      <c r="T1535" s="6">
        <v>9.571376466328839E-4</v>
      </c>
      <c r="U1535" s="6">
        <v>2.0603344431035227E-3</v>
      </c>
    </row>
    <row r="1536" spans="1:21" x14ac:dyDescent="0.3">
      <c r="A1536" t="s">
        <v>21</v>
      </c>
      <c r="B1536" t="s">
        <v>648</v>
      </c>
      <c r="C1536" t="s">
        <v>46</v>
      </c>
      <c r="D1536" t="s">
        <v>334</v>
      </c>
      <c r="E1536" t="s">
        <v>25</v>
      </c>
      <c r="F1536" t="s">
        <v>26</v>
      </c>
      <c r="G1536" t="s">
        <v>663</v>
      </c>
      <c r="H1536" t="s">
        <v>60</v>
      </c>
      <c r="I1536" t="s">
        <v>60</v>
      </c>
      <c r="J1536" t="s">
        <v>60</v>
      </c>
      <c r="K1536" t="s">
        <v>29</v>
      </c>
      <c r="L1536">
        <v>13</v>
      </c>
      <c r="N1536" s="5">
        <v>0.15</v>
      </c>
      <c r="O1536" t="s">
        <v>30</v>
      </c>
      <c r="P1536" s="5">
        <v>7.6560914999999993E-2</v>
      </c>
      <c r="Q1536" s="6">
        <v>0.892924881</v>
      </c>
      <c r="R1536" s="7">
        <v>9.007086165904801E-5</v>
      </c>
      <c r="S1536" s="7">
        <v>1.9388653162790906E-4</v>
      </c>
      <c r="T1536" s="6">
        <v>8.0426513428472906E-5</v>
      </c>
      <c r="U1536" s="6">
        <v>1.7312610818135342E-4</v>
      </c>
    </row>
    <row r="1537" spans="1:21" x14ac:dyDescent="0.3">
      <c r="A1537" t="s">
        <v>21</v>
      </c>
      <c r="B1537" t="s">
        <v>648</v>
      </c>
      <c r="C1537" t="s">
        <v>46</v>
      </c>
      <c r="D1537" t="s">
        <v>334</v>
      </c>
      <c r="E1537" t="s">
        <v>25</v>
      </c>
      <c r="F1537" t="s">
        <v>26</v>
      </c>
      <c r="G1537" t="s">
        <v>664</v>
      </c>
      <c r="H1537" t="s">
        <v>62</v>
      </c>
      <c r="I1537" t="s">
        <v>62</v>
      </c>
      <c r="J1537" t="s">
        <v>62</v>
      </c>
      <c r="K1537" t="s">
        <v>29</v>
      </c>
      <c r="L1537">
        <v>10</v>
      </c>
      <c r="N1537" s="5">
        <v>0.12</v>
      </c>
      <c r="O1537" t="s">
        <v>30</v>
      </c>
      <c r="P1537" s="5">
        <v>4.2109493999999997E-2</v>
      </c>
      <c r="Q1537" s="6">
        <v>0</v>
      </c>
      <c r="R1537" s="7">
        <v>9.0070861659047996E-5</v>
      </c>
      <c r="S1537" s="7">
        <v>1.9388653162790906E-4</v>
      </c>
      <c r="T1537" s="6">
        <v>0</v>
      </c>
      <c r="U1537" s="6">
        <v>0</v>
      </c>
    </row>
    <row r="1538" spans="1:21" x14ac:dyDescent="0.3">
      <c r="A1538" t="s">
        <v>21</v>
      </c>
      <c r="B1538" t="s">
        <v>648</v>
      </c>
      <c r="C1538" t="s">
        <v>46</v>
      </c>
      <c r="D1538" t="s">
        <v>334</v>
      </c>
      <c r="E1538" t="s">
        <v>25</v>
      </c>
      <c r="F1538" t="s">
        <v>26</v>
      </c>
      <c r="G1538" t="s">
        <v>665</v>
      </c>
      <c r="H1538" t="s">
        <v>64</v>
      </c>
      <c r="I1538" t="s">
        <v>64</v>
      </c>
      <c r="J1538" t="s">
        <v>64</v>
      </c>
      <c r="K1538" t="s">
        <v>29</v>
      </c>
      <c r="L1538">
        <v>10</v>
      </c>
      <c r="N1538" s="5">
        <v>0.18</v>
      </c>
      <c r="O1538" t="s">
        <v>30</v>
      </c>
      <c r="P1538" s="5">
        <v>9.2350660000000001E-3</v>
      </c>
      <c r="Q1538" s="6">
        <v>0</v>
      </c>
      <c r="R1538" s="7">
        <v>9.0070861659047996E-5</v>
      </c>
      <c r="S1538" s="7">
        <v>1.9388653162790906E-4</v>
      </c>
      <c r="T1538" s="6">
        <v>0</v>
      </c>
      <c r="U1538" s="6">
        <v>0</v>
      </c>
    </row>
    <row r="1539" spans="1:21" x14ac:dyDescent="0.3">
      <c r="A1539" t="s">
        <v>21</v>
      </c>
      <c r="B1539" t="s">
        <v>648</v>
      </c>
      <c r="C1539" t="s">
        <v>46</v>
      </c>
      <c r="D1539" t="s">
        <v>334</v>
      </c>
      <c r="E1539" t="s">
        <v>25</v>
      </c>
      <c r="F1539" t="s">
        <v>26</v>
      </c>
      <c r="G1539" t="s">
        <v>666</v>
      </c>
      <c r="H1539" t="s">
        <v>66</v>
      </c>
      <c r="I1539" t="s">
        <v>66</v>
      </c>
      <c r="J1539" t="s">
        <v>66</v>
      </c>
      <c r="K1539" t="s">
        <v>29</v>
      </c>
      <c r="L1539">
        <v>15</v>
      </c>
      <c r="N1539" s="5">
        <v>9.5000000000000001E-2</v>
      </c>
      <c r="O1539" t="s">
        <v>30</v>
      </c>
      <c r="P1539" s="5">
        <v>0.123</v>
      </c>
      <c r="Q1539" s="6">
        <v>1.67464448</v>
      </c>
      <c r="R1539" s="7">
        <v>9.0070861659047996E-5</v>
      </c>
      <c r="S1539" s="7">
        <v>1.9388653162790906E-4</v>
      </c>
      <c r="T1539" s="6">
        <v>1.5083667128616837E-4</v>
      </c>
      <c r="U1539" s="6">
        <v>3.2469100993702332E-4</v>
      </c>
    </row>
    <row r="1540" spans="1:21" x14ac:dyDescent="0.3">
      <c r="A1540" t="s">
        <v>21</v>
      </c>
      <c r="B1540" t="s">
        <v>648</v>
      </c>
      <c r="C1540" t="s">
        <v>46</v>
      </c>
      <c r="D1540" t="s">
        <v>334</v>
      </c>
      <c r="E1540" t="s">
        <v>25</v>
      </c>
      <c r="F1540" t="s">
        <v>31</v>
      </c>
      <c r="G1540" t="s">
        <v>667</v>
      </c>
      <c r="H1540" t="s">
        <v>28</v>
      </c>
      <c r="I1540" t="s">
        <v>28</v>
      </c>
      <c r="J1540" t="s">
        <v>28</v>
      </c>
      <c r="K1540" t="s">
        <v>29</v>
      </c>
      <c r="L1540">
        <v>20</v>
      </c>
      <c r="N1540" s="5">
        <v>0</v>
      </c>
      <c r="O1540" t="s">
        <v>30</v>
      </c>
      <c r="P1540" s="5">
        <v>0.3</v>
      </c>
      <c r="Q1540" s="6">
        <v>0</v>
      </c>
      <c r="R1540" s="7">
        <v>3.6816310603171587E-4</v>
      </c>
      <c r="S1540" s="7">
        <v>1.1165464820805937E-4</v>
      </c>
      <c r="T1540" s="6">
        <v>0</v>
      </c>
      <c r="U1540" s="6">
        <v>0</v>
      </c>
    </row>
    <row r="1541" spans="1:21" x14ac:dyDescent="0.3">
      <c r="A1541" t="s">
        <v>21</v>
      </c>
      <c r="B1541" t="s">
        <v>648</v>
      </c>
      <c r="C1541" t="s">
        <v>46</v>
      </c>
      <c r="D1541" t="s">
        <v>334</v>
      </c>
      <c r="E1541" t="s">
        <v>25</v>
      </c>
      <c r="F1541" t="s">
        <v>31</v>
      </c>
      <c r="G1541" t="s">
        <v>668</v>
      </c>
      <c r="H1541" t="s">
        <v>50</v>
      </c>
      <c r="I1541" t="s">
        <v>50</v>
      </c>
      <c r="J1541" t="s">
        <v>50</v>
      </c>
      <c r="K1541" t="s">
        <v>29</v>
      </c>
      <c r="L1541">
        <v>7</v>
      </c>
      <c r="N1541" s="5">
        <v>0.476080426</v>
      </c>
      <c r="O1541" t="s">
        <v>30</v>
      </c>
      <c r="P1541" s="5">
        <v>0.05</v>
      </c>
      <c r="Q1541" s="6">
        <v>293.2890238</v>
      </c>
      <c r="R1541" s="7">
        <v>0</v>
      </c>
      <c r="S1541" s="7">
        <v>0</v>
      </c>
      <c r="T1541" s="6">
        <v>0</v>
      </c>
      <c r="U1541" s="6">
        <v>0</v>
      </c>
    </row>
    <row r="1542" spans="1:21" x14ac:dyDescent="0.3">
      <c r="A1542" t="s">
        <v>21</v>
      </c>
      <c r="B1542" t="s">
        <v>648</v>
      </c>
      <c r="C1542" t="s">
        <v>46</v>
      </c>
      <c r="D1542" t="s">
        <v>334</v>
      </c>
      <c r="E1542" t="s">
        <v>25</v>
      </c>
      <c r="F1542" t="s">
        <v>31</v>
      </c>
      <c r="G1542" t="s">
        <v>669</v>
      </c>
      <c r="H1542" t="s">
        <v>52</v>
      </c>
      <c r="I1542" t="s">
        <v>899</v>
      </c>
      <c r="J1542" t="s">
        <v>52</v>
      </c>
      <c r="K1542" t="s">
        <v>29</v>
      </c>
      <c r="L1542">
        <v>4</v>
      </c>
      <c r="N1542" s="5">
        <v>0</v>
      </c>
      <c r="O1542" t="s">
        <v>30</v>
      </c>
      <c r="P1542" s="5">
        <v>1.4937763E-2</v>
      </c>
      <c r="Q1542" s="6">
        <v>0</v>
      </c>
      <c r="R1542" s="7">
        <v>9.0070861659047996E-5</v>
      </c>
      <c r="S1542" s="7">
        <v>1.9388653162790906E-4</v>
      </c>
      <c r="T1542" s="6">
        <v>0</v>
      </c>
      <c r="U1542" s="6">
        <v>0</v>
      </c>
    </row>
    <row r="1543" spans="1:21" x14ac:dyDescent="0.3">
      <c r="A1543" t="s">
        <v>21</v>
      </c>
      <c r="B1543" t="s">
        <v>648</v>
      </c>
      <c r="C1543" t="s">
        <v>46</v>
      </c>
      <c r="D1543" t="s">
        <v>334</v>
      </c>
      <c r="E1543" t="s">
        <v>25</v>
      </c>
      <c r="F1543" t="s">
        <v>31</v>
      </c>
      <c r="G1543" t="s">
        <v>670</v>
      </c>
      <c r="H1543" t="s">
        <v>54</v>
      </c>
      <c r="I1543" t="s">
        <v>54</v>
      </c>
      <c r="J1543" t="s">
        <v>54</v>
      </c>
      <c r="K1543" t="s">
        <v>29</v>
      </c>
      <c r="L1543">
        <v>7</v>
      </c>
      <c r="N1543" s="5">
        <v>9.1419574000000003E-2</v>
      </c>
      <c r="O1543" t="s">
        <v>30</v>
      </c>
      <c r="P1543" s="5">
        <v>0.107777025</v>
      </c>
      <c r="Q1543" s="6">
        <v>130.26289310000001</v>
      </c>
      <c r="R1543" s="7">
        <v>9.0070861659047996E-5</v>
      </c>
      <c r="S1543" s="7">
        <v>1.9388653162790906E-4</v>
      </c>
      <c r="T1543" s="6">
        <v>1.1732891023717459E-2</v>
      </c>
      <c r="U1543" s="6">
        <v>2.5256220542976091E-2</v>
      </c>
    </row>
    <row r="1544" spans="1:21" x14ac:dyDescent="0.3">
      <c r="A1544" t="s">
        <v>21</v>
      </c>
      <c r="B1544" t="s">
        <v>648</v>
      </c>
      <c r="C1544" t="s">
        <v>46</v>
      </c>
      <c r="D1544" t="s">
        <v>334</v>
      </c>
      <c r="E1544" t="s">
        <v>25</v>
      </c>
      <c r="F1544" t="s">
        <v>31</v>
      </c>
      <c r="G1544" t="s">
        <v>671</v>
      </c>
      <c r="H1544" t="s">
        <v>56</v>
      </c>
      <c r="I1544" t="s">
        <v>56</v>
      </c>
      <c r="J1544" t="s">
        <v>56</v>
      </c>
      <c r="K1544" t="s">
        <v>29</v>
      </c>
      <c r="L1544">
        <v>10</v>
      </c>
      <c r="N1544" s="5">
        <v>0</v>
      </c>
      <c r="O1544" t="s">
        <v>30</v>
      </c>
      <c r="P1544" s="5">
        <v>2.9498421E-2</v>
      </c>
      <c r="Q1544" s="6">
        <v>0</v>
      </c>
      <c r="R1544" s="7">
        <v>9.0070861659047996E-5</v>
      </c>
      <c r="S1544" s="7">
        <v>1.9388653162790906E-4</v>
      </c>
      <c r="T1544" s="6">
        <v>0</v>
      </c>
      <c r="U1544" s="6">
        <v>0</v>
      </c>
    </row>
    <row r="1545" spans="1:21" x14ac:dyDescent="0.3">
      <c r="A1545" t="s">
        <v>21</v>
      </c>
      <c r="B1545" t="s">
        <v>648</v>
      </c>
      <c r="C1545" t="s">
        <v>46</v>
      </c>
      <c r="D1545" t="s">
        <v>334</v>
      </c>
      <c r="E1545" t="s">
        <v>25</v>
      </c>
      <c r="F1545" t="s">
        <v>31</v>
      </c>
      <c r="G1545" t="s">
        <v>672</v>
      </c>
      <c r="H1545" t="s">
        <v>58</v>
      </c>
      <c r="I1545" t="s">
        <v>58</v>
      </c>
      <c r="J1545" t="s">
        <v>58</v>
      </c>
      <c r="K1545" t="s">
        <v>29</v>
      </c>
      <c r="L1545">
        <v>9</v>
      </c>
      <c r="N1545" s="5">
        <v>0.36</v>
      </c>
      <c r="O1545" t="s">
        <v>30</v>
      </c>
      <c r="P1545" s="5">
        <v>9.3933359999999994E-2</v>
      </c>
      <c r="Q1545" s="6">
        <v>442.66725559999998</v>
      </c>
      <c r="R1545" s="7">
        <v>9.0070861659047996E-5</v>
      </c>
      <c r="S1545" s="7">
        <v>1.9388653162790906E-4</v>
      </c>
      <c r="T1545" s="6">
        <v>3.9871421140138037E-2</v>
      </c>
      <c r="U1545" s="6">
        <v>8.5827218853529105E-2</v>
      </c>
    </row>
    <row r="1546" spans="1:21" x14ac:dyDescent="0.3">
      <c r="A1546" t="s">
        <v>21</v>
      </c>
      <c r="B1546" t="s">
        <v>648</v>
      </c>
      <c r="C1546" t="s">
        <v>46</v>
      </c>
      <c r="D1546" t="s">
        <v>334</v>
      </c>
      <c r="E1546" t="s">
        <v>25</v>
      </c>
      <c r="F1546" t="s">
        <v>31</v>
      </c>
      <c r="G1546" t="s">
        <v>673</v>
      </c>
      <c r="H1546" t="s">
        <v>60</v>
      </c>
      <c r="I1546" t="s">
        <v>60</v>
      </c>
      <c r="J1546" t="s">
        <v>60</v>
      </c>
      <c r="K1546" t="s">
        <v>29</v>
      </c>
      <c r="L1546">
        <v>13</v>
      </c>
      <c r="N1546" s="5">
        <v>0.33750000000000002</v>
      </c>
      <c r="O1546" t="s">
        <v>30</v>
      </c>
      <c r="P1546" s="5">
        <v>7.6560914999999993E-2</v>
      </c>
      <c r="Q1546" s="6">
        <v>326.81032679999998</v>
      </c>
      <c r="R1546" s="7">
        <v>9.007086165904801E-5</v>
      </c>
      <c r="S1546" s="7">
        <v>1.9388653162790906E-4</v>
      </c>
      <c r="T1546" s="6">
        <v>2.943608773395107E-2</v>
      </c>
      <c r="U1546" s="6">
        <v>6.3364120763435491E-2</v>
      </c>
    </row>
    <row r="1547" spans="1:21" x14ac:dyDescent="0.3">
      <c r="A1547" t="s">
        <v>21</v>
      </c>
      <c r="B1547" t="s">
        <v>648</v>
      </c>
      <c r="C1547" t="s">
        <v>46</v>
      </c>
      <c r="D1547" t="s">
        <v>334</v>
      </c>
      <c r="E1547" t="s">
        <v>25</v>
      </c>
      <c r="F1547" t="s">
        <v>31</v>
      </c>
      <c r="G1547" t="s">
        <v>674</v>
      </c>
      <c r="H1547" t="s">
        <v>62</v>
      </c>
      <c r="I1547" t="s">
        <v>62</v>
      </c>
      <c r="J1547" t="s">
        <v>62</v>
      </c>
      <c r="K1547" t="s">
        <v>29</v>
      </c>
      <c r="L1547">
        <v>10</v>
      </c>
      <c r="N1547" s="5">
        <v>0</v>
      </c>
      <c r="O1547" t="s">
        <v>30</v>
      </c>
      <c r="P1547" s="5">
        <v>4.2109493999999997E-2</v>
      </c>
      <c r="Q1547" s="6">
        <v>0</v>
      </c>
      <c r="R1547" s="7">
        <v>9.0070861659047996E-5</v>
      </c>
      <c r="S1547" s="7">
        <v>1.9388653162790906E-4</v>
      </c>
      <c r="T1547" s="6">
        <v>0</v>
      </c>
      <c r="U1547" s="6">
        <v>0</v>
      </c>
    </row>
    <row r="1548" spans="1:21" x14ac:dyDescent="0.3">
      <c r="A1548" t="s">
        <v>21</v>
      </c>
      <c r="B1548" t="s">
        <v>648</v>
      </c>
      <c r="C1548" t="s">
        <v>46</v>
      </c>
      <c r="D1548" t="s">
        <v>334</v>
      </c>
      <c r="E1548" t="s">
        <v>25</v>
      </c>
      <c r="F1548" t="s">
        <v>31</v>
      </c>
      <c r="G1548" t="s">
        <v>675</v>
      </c>
      <c r="H1548" t="s">
        <v>64</v>
      </c>
      <c r="I1548" t="s">
        <v>64</v>
      </c>
      <c r="J1548" t="s">
        <v>64</v>
      </c>
      <c r="K1548" t="s">
        <v>29</v>
      </c>
      <c r="L1548">
        <v>10</v>
      </c>
      <c r="N1548" s="5">
        <v>0.40500000000000003</v>
      </c>
      <c r="O1548" t="s">
        <v>30</v>
      </c>
      <c r="P1548" s="5">
        <v>2.2164158E-2</v>
      </c>
      <c r="Q1548" s="6">
        <v>107.9664329</v>
      </c>
      <c r="R1548" s="7">
        <v>9.0070861659047983E-5</v>
      </c>
      <c r="S1548" s="7">
        <v>1.9388653162790906E-4</v>
      </c>
      <c r="T1548" s="6">
        <v>9.7246296415567871E-3</v>
      </c>
      <c r="U1548" s="6">
        <v>2.0933237207218371E-2</v>
      </c>
    </row>
    <row r="1549" spans="1:21" x14ac:dyDescent="0.3">
      <c r="A1549" t="s">
        <v>21</v>
      </c>
      <c r="B1549" t="s">
        <v>648</v>
      </c>
      <c r="C1549" t="s">
        <v>46</v>
      </c>
      <c r="D1549" t="s">
        <v>334</v>
      </c>
      <c r="E1549" t="s">
        <v>25</v>
      </c>
      <c r="F1549" t="s">
        <v>31</v>
      </c>
      <c r="G1549" t="s">
        <v>676</v>
      </c>
      <c r="H1549" t="s">
        <v>66</v>
      </c>
      <c r="I1549" t="s">
        <v>66</v>
      </c>
      <c r="J1549" t="s">
        <v>66</v>
      </c>
      <c r="K1549" t="s">
        <v>29</v>
      </c>
      <c r="L1549">
        <v>15</v>
      </c>
      <c r="N1549" s="5">
        <v>9.5000000000000001E-2</v>
      </c>
      <c r="O1549" t="s">
        <v>30</v>
      </c>
      <c r="P1549" s="5">
        <v>0.123</v>
      </c>
      <c r="Q1549" s="6">
        <v>156.31068479999999</v>
      </c>
      <c r="R1549" s="7">
        <v>9.0070861659047996E-5</v>
      </c>
      <c r="S1549" s="7">
        <v>1.9388653162790906E-4</v>
      </c>
      <c r="T1549" s="6">
        <v>1.4079038066451855E-2</v>
      </c>
      <c r="U1549" s="6">
        <v>3.0306536532255322E-2</v>
      </c>
    </row>
    <row r="1550" spans="1:21" x14ac:dyDescent="0.3">
      <c r="A1550" t="s">
        <v>21</v>
      </c>
      <c r="B1550" t="s">
        <v>648</v>
      </c>
      <c r="C1550" t="s">
        <v>46</v>
      </c>
      <c r="D1550" t="s">
        <v>334</v>
      </c>
      <c r="E1550" t="s">
        <v>25</v>
      </c>
      <c r="F1550" t="s">
        <v>41</v>
      </c>
      <c r="G1550" t="s">
        <v>860</v>
      </c>
      <c r="H1550" t="s">
        <v>336</v>
      </c>
      <c r="I1550" t="s">
        <v>336</v>
      </c>
      <c r="J1550" t="s">
        <v>336</v>
      </c>
      <c r="K1550" t="s">
        <v>44</v>
      </c>
      <c r="L1550">
        <v>10</v>
      </c>
      <c r="M1550" t="s">
        <v>334</v>
      </c>
      <c r="N1550" s="5">
        <v>0.49</v>
      </c>
      <c r="O1550" t="s">
        <v>30</v>
      </c>
      <c r="P1550" s="5">
        <v>0.62511324999999995</v>
      </c>
      <c r="Q1550" s="6">
        <v>5906.7212410000002</v>
      </c>
      <c r="R1550" s="7">
        <v>6.723756087012589E-5</v>
      </c>
      <c r="S1550" s="7">
        <v>2.511523780412972E-4</v>
      </c>
      <c r="T1550" s="6">
        <v>0.39715352898460304</v>
      </c>
      <c r="U1550" s="6">
        <v>1.4834870861041922</v>
      </c>
    </row>
    <row r="1551" spans="1:21" x14ac:dyDescent="0.3">
      <c r="A1551" t="s">
        <v>21</v>
      </c>
      <c r="B1551" t="s">
        <v>648</v>
      </c>
      <c r="C1551" t="s">
        <v>46</v>
      </c>
      <c r="D1551" t="s">
        <v>334</v>
      </c>
      <c r="E1551" t="s">
        <v>25</v>
      </c>
      <c r="F1551" t="s">
        <v>26</v>
      </c>
      <c r="G1551" t="s">
        <v>861</v>
      </c>
      <c r="H1551" t="s">
        <v>336</v>
      </c>
      <c r="I1551" t="s">
        <v>336</v>
      </c>
      <c r="J1551" t="s">
        <v>336</v>
      </c>
      <c r="K1551" t="s">
        <v>44</v>
      </c>
      <c r="L1551">
        <v>10</v>
      </c>
      <c r="M1551" t="s">
        <v>334</v>
      </c>
      <c r="N1551" s="5">
        <v>0.49</v>
      </c>
      <c r="O1551" t="s">
        <v>30</v>
      </c>
      <c r="P1551" s="5">
        <v>0.62511324999999995</v>
      </c>
      <c r="Q1551" s="6">
        <v>63.282034719999999</v>
      </c>
      <c r="R1551" s="7">
        <v>6.723756087012589E-5</v>
      </c>
      <c r="S1551" s="7">
        <v>2.511523780412972E-4</v>
      </c>
      <c r="T1551" s="6">
        <v>4.2549296614714195E-3</v>
      </c>
      <c r="U1551" s="6">
        <v>1.5893433507219935E-2</v>
      </c>
    </row>
    <row r="1552" spans="1:21" x14ac:dyDescent="0.3">
      <c r="A1552" t="s">
        <v>21</v>
      </c>
      <c r="B1552" t="s">
        <v>648</v>
      </c>
      <c r="C1552" t="s">
        <v>219</v>
      </c>
      <c r="D1552" t="s">
        <v>338</v>
      </c>
      <c r="E1552" t="s">
        <v>25</v>
      </c>
      <c r="F1552" t="s">
        <v>26</v>
      </c>
      <c r="G1552" t="s">
        <v>781</v>
      </c>
      <c r="H1552" t="s">
        <v>28</v>
      </c>
      <c r="I1552" t="s">
        <v>28</v>
      </c>
      <c r="J1552" t="s">
        <v>28</v>
      </c>
      <c r="K1552" t="s">
        <v>29</v>
      </c>
      <c r="L1552">
        <v>20</v>
      </c>
      <c r="N1552" s="5">
        <v>0</v>
      </c>
      <c r="O1552" t="s">
        <v>30</v>
      </c>
      <c r="P1552" s="5">
        <v>0.3</v>
      </c>
      <c r="Q1552" s="6">
        <v>0</v>
      </c>
      <c r="R1552" s="7">
        <v>3.6816310603171587E-4</v>
      </c>
      <c r="S1552" s="7">
        <v>1.1165464820805937E-4</v>
      </c>
      <c r="T1552" s="6">
        <v>0</v>
      </c>
      <c r="U1552" s="6">
        <v>0</v>
      </c>
    </row>
    <row r="1553" spans="1:21" x14ac:dyDescent="0.3">
      <c r="A1553" t="s">
        <v>21</v>
      </c>
      <c r="B1553" t="s">
        <v>648</v>
      </c>
      <c r="C1553" t="s">
        <v>219</v>
      </c>
      <c r="D1553" t="s">
        <v>338</v>
      </c>
      <c r="E1553" t="s">
        <v>25</v>
      </c>
      <c r="F1553" t="s">
        <v>26</v>
      </c>
      <c r="G1553" t="s">
        <v>782</v>
      </c>
      <c r="H1553" t="s">
        <v>223</v>
      </c>
      <c r="I1553" t="s">
        <v>914</v>
      </c>
      <c r="J1553" t="s">
        <v>223</v>
      </c>
      <c r="K1553" t="s">
        <v>29</v>
      </c>
      <c r="L1553">
        <v>5</v>
      </c>
      <c r="M1553" t="s">
        <v>220</v>
      </c>
      <c r="N1553" s="5">
        <v>0</v>
      </c>
      <c r="O1553" t="s">
        <v>30</v>
      </c>
      <c r="P1553" s="5">
        <v>1</v>
      </c>
      <c r="Q1553" s="6">
        <v>0</v>
      </c>
      <c r="R1553" s="7">
        <v>1.0438347089802846E-4</v>
      </c>
      <c r="S1553" s="7">
        <v>3.4778106055455282E-5</v>
      </c>
      <c r="T1553" s="6">
        <v>0</v>
      </c>
      <c r="U1553" s="6">
        <v>0</v>
      </c>
    </row>
    <row r="1554" spans="1:21" x14ac:dyDescent="0.3">
      <c r="A1554" t="s">
        <v>21</v>
      </c>
      <c r="B1554" t="s">
        <v>648</v>
      </c>
      <c r="C1554" t="s">
        <v>219</v>
      </c>
      <c r="D1554" t="s">
        <v>338</v>
      </c>
      <c r="E1554" t="s">
        <v>25</v>
      </c>
      <c r="F1554" t="s">
        <v>31</v>
      </c>
      <c r="G1554" t="s">
        <v>783</v>
      </c>
      <c r="H1554" t="s">
        <v>28</v>
      </c>
      <c r="I1554" t="s">
        <v>28</v>
      </c>
      <c r="J1554" t="s">
        <v>28</v>
      </c>
      <c r="K1554" t="s">
        <v>29</v>
      </c>
      <c r="L1554">
        <v>20</v>
      </c>
      <c r="N1554" s="5">
        <v>0</v>
      </c>
      <c r="O1554" t="s">
        <v>30</v>
      </c>
      <c r="P1554" s="5">
        <v>0.3</v>
      </c>
      <c r="Q1554" s="6">
        <v>0</v>
      </c>
      <c r="R1554" s="7">
        <v>3.6816310603171587E-4</v>
      </c>
      <c r="S1554" s="7">
        <v>1.1165464820805937E-4</v>
      </c>
      <c r="T1554" s="6">
        <v>0</v>
      </c>
      <c r="U1554" s="6">
        <v>0</v>
      </c>
    </row>
    <row r="1555" spans="1:21" x14ac:dyDescent="0.3">
      <c r="A1555" t="s">
        <v>21</v>
      </c>
      <c r="B1555" t="s">
        <v>648</v>
      </c>
      <c r="C1555" t="s">
        <v>219</v>
      </c>
      <c r="D1555" t="s">
        <v>338</v>
      </c>
      <c r="E1555" t="s">
        <v>25</v>
      </c>
      <c r="F1555" t="s">
        <v>31</v>
      </c>
      <c r="G1555" t="s">
        <v>784</v>
      </c>
      <c r="H1555" t="s">
        <v>223</v>
      </c>
      <c r="I1555" t="s">
        <v>914</v>
      </c>
      <c r="J1555" t="s">
        <v>223</v>
      </c>
      <c r="K1555" t="s">
        <v>29</v>
      </c>
      <c r="L1555">
        <v>5</v>
      </c>
      <c r="M1555" t="s">
        <v>220</v>
      </c>
      <c r="N1555" s="5">
        <v>0</v>
      </c>
      <c r="O1555" t="s">
        <v>30</v>
      </c>
      <c r="P1555" s="5">
        <v>1</v>
      </c>
      <c r="Q1555" s="6">
        <v>0</v>
      </c>
      <c r="R1555" s="7">
        <v>1.0438347089802846E-4</v>
      </c>
      <c r="S1555" s="7">
        <v>3.4778106055455282E-5</v>
      </c>
      <c r="T1555" s="6">
        <v>0</v>
      </c>
      <c r="U1555" s="6">
        <v>0</v>
      </c>
    </row>
    <row r="1556" spans="1:21" x14ac:dyDescent="0.3">
      <c r="A1556" t="s">
        <v>21</v>
      </c>
      <c r="B1556" t="s">
        <v>648</v>
      </c>
      <c r="C1556" t="s">
        <v>219</v>
      </c>
      <c r="D1556" t="s">
        <v>338</v>
      </c>
      <c r="E1556" t="s">
        <v>25</v>
      </c>
      <c r="F1556" t="s">
        <v>41</v>
      </c>
      <c r="G1556" t="s">
        <v>862</v>
      </c>
      <c r="H1556" t="s">
        <v>340</v>
      </c>
      <c r="I1556" t="s">
        <v>925</v>
      </c>
      <c r="J1556" t="s">
        <v>340</v>
      </c>
      <c r="K1556" t="s">
        <v>44</v>
      </c>
      <c r="L1556">
        <v>11</v>
      </c>
      <c r="M1556" t="s">
        <v>338</v>
      </c>
      <c r="N1556" s="5">
        <v>0.57999999999999996</v>
      </c>
      <c r="O1556" t="s">
        <v>30</v>
      </c>
      <c r="P1556" s="5">
        <v>0.116024054</v>
      </c>
      <c r="Q1556" s="6">
        <v>453703.64159999997</v>
      </c>
      <c r="R1556" s="7">
        <v>1.2995531142223626E-4</v>
      </c>
      <c r="S1556" s="7">
        <v>8.9935027062892914E-5</v>
      </c>
      <c r="T1556" s="6">
        <v>58.961198037530664</v>
      </c>
      <c r="U1556" s="6">
        <v>40.803849285829067</v>
      </c>
    </row>
    <row r="1557" spans="1:21" x14ac:dyDescent="0.3">
      <c r="A1557" t="s">
        <v>21</v>
      </c>
      <c r="B1557" t="s">
        <v>648</v>
      </c>
      <c r="C1557" t="s">
        <v>219</v>
      </c>
      <c r="D1557" t="s">
        <v>338</v>
      </c>
      <c r="E1557" t="s">
        <v>25</v>
      </c>
      <c r="F1557" t="s">
        <v>26</v>
      </c>
      <c r="G1557" t="s">
        <v>863</v>
      </c>
      <c r="H1557" t="s">
        <v>340</v>
      </c>
      <c r="I1557" t="s">
        <v>925</v>
      </c>
      <c r="J1557" t="s">
        <v>340</v>
      </c>
      <c r="K1557" t="s">
        <v>44</v>
      </c>
      <c r="L1557">
        <v>11</v>
      </c>
      <c r="M1557" t="s">
        <v>338</v>
      </c>
      <c r="N1557" s="5">
        <v>0.57999999999999996</v>
      </c>
      <c r="O1557" t="s">
        <v>30</v>
      </c>
      <c r="P1557" s="5">
        <v>0.116024054</v>
      </c>
      <c r="Q1557" s="6">
        <v>4860.7828840000002</v>
      </c>
      <c r="R1557" s="7">
        <v>1.2995531142223626E-4</v>
      </c>
      <c r="S1557" s="7">
        <v>8.9935027062892914E-5</v>
      </c>
      <c r="T1557" s="6">
        <v>0.63168455344609575</v>
      </c>
      <c r="U1557" s="6">
        <v>0.43715464021938666</v>
      </c>
    </row>
    <row r="1558" spans="1:21" x14ac:dyDescent="0.3">
      <c r="A1558" t="s">
        <v>21</v>
      </c>
      <c r="B1558" t="s">
        <v>648</v>
      </c>
      <c r="C1558" t="s">
        <v>23</v>
      </c>
      <c r="D1558" t="s">
        <v>342</v>
      </c>
      <c r="E1558" t="s">
        <v>25</v>
      </c>
      <c r="F1558" t="s">
        <v>26</v>
      </c>
      <c r="G1558" t="s">
        <v>649</v>
      </c>
      <c r="H1558" t="s">
        <v>28</v>
      </c>
      <c r="I1558" t="s">
        <v>28</v>
      </c>
      <c r="J1558" t="s">
        <v>28</v>
      </c>
      <c r="K1558" t="s">
        <v>29</v>
      </c>
      <c r="L1558">
        <v>20</v>
      </c>
      <c r="N1558" s="5">
        <v>0</v>
      </c>
      <c r="O1558" t="s">
        <v>30</v>
      </c>
      <c r="P1558" s="5">
        <v>0.3</v>
      </c>
      <c r="Q1558" s="6">
        <v>0</v>
      </c>
      <c r="R1558" s="7">
        <v>3.6816310603171587E-4</v>
      </c>
      <c r="S1558" s="7">
        <v>1.1165464820805937E-4</v>
      </c>
      <c r="T1558" s="6">
        <v>0</v>
      </c>
      <c r="U1558" s="6">
        <v>0</v>
      </c>
    </row>
    <row r="1559" spans="1:21" x14ac:dyDescent="0.3">
      <c r="A1559" t="s">
        <v>21</v>
      </c>
      <c r="B1559" t="s">
        <v>648</v>
      </c>
      <c r="C1559" t="s">
        <v>23</v>
      </c>
      <c r="D1559" t="s">
        <v>342</v>
      </c>
      <c r="E1559" t="s">
        <v>25</v>
      </c>
      <c r="F1559" t="s">
        <v>31</v>
      </c>
      <c r="G1559" t="s">
        <v>650</v>
      </c>
      <c r="H1559" t="s">
        <v>28</v>
      </c>
      <c r="I1559" t="s">
        <v>28</v>
      </c>
      <c r="J1559" t="s">
        <v>28</v>
      </c>
      <c r="K1559" t="s">
        <v>29</v>
      </c>
      <c r="L1559">
        <v>20</v>
      </c>
      <c r="N1559" s="5">
        <v>0</v>
      </c>
      <c r="O1559" t="s">
        <v>30</v>
      </c>
      <c r="P1559" s="5">
        <v>0.3</v>
      </c>
      <c r="Q1559" s="6">
        <v>0</v>
      </c>
      <c r="R1559" s="7">
        <v>3.6816310603171587E-4</v>
      </c>
      <c r="S1559" s="7">
        <v>1.1165464820805937E-4</v>
      </c>
      <c r="T1559" s="6">
        <v>0</v>
      </c>
      <c r="U1559" s="6">
        <v>0</v>
      </c>
    </row>
    <row r="1560" spans="1:21" x14ac:dyDescent="0.3">
      <c r="A1560" t="s">
        <v>21</v>
      </c>
      <c r="B1560" t="s">
        <v>648</v>
      </c>
      <c r="C1560" t="s">
        <v>23</v>
      </c>
      <c r="D1560" t="s">
        <v>342</v>
      </c>
      <c r="E1560" t="s">
        <v>25</v>
      </c>
      <c r="F1560" t="s">
        <v>41</v>
      </c>
      <c r="G1560" t="s">
        <v>864</v>
      </c>
      <c r="H1560" t="s">
        <v>344</v>
      </c>
      <c r="I1560" t="s">
        <v>926</v>
      </c>
      <c r="J1560" t="s">
        <v>344</v>
      </c>
      <c r="K1560" t="s">
        <v>44</v>
      </c>
      <c r="L1560">
        <v>20</v>
      </c>
      <c r="M1560" t="s">
        <v>342</v>
      </c>
      <c r="N1560" s="5">
        <v>0.34</v>
      </c>
      <c r="O1560" t="s">
        <v>30</v>
      </c>
      <c r="P1560" s="5">
        <v>0.68692876199999997</v>
      </c>
      <c r="Q1560" s="6">
        <v>352989.5061</v>
      </c>
      <c r="R1560" s="7">
        <v>0</v>
      </c>
      <c r="S1560" s="7">
        <v>1.125861013306917E-7</v>
      </c>
      <c r="T1560" s="6">
        <v>0</v>
      </c>
      <c r="U1560" s="6">
        <v>3.9741712302445414E-2</v>
      </c>
    </row>
    <row r="1561" spans="1:21" x14ac:dyDescent="0.3">
      <c r="A1561" t="s">
        <v>21</v>
      </c>
      <c r="B1561" t="s">
        <v>648</v>
      </c>
      <c r="C1561" t="s">
        <v>23</v>
      </c>
      <c r="D1561" t="s">
        <v>342</v>
      </c>
      <c r="E1561" t="s">
        <v>25</v>
      </c>
      <c r="F1561" t="s">
        <v>41</v>
      </c>
      <c r="G1561" t="s">
        <v>865</v>
      </c>
      <c r="H1561" t="s">
        <v>346</v>
      </c>
      <c r="I1561" t="s">
        <v>927</v>
      </c>
      <c r="J1561" t="s">
        <v>346</v>
      </c>
      <c r="K1561" t="s">
        <v>44</v>
      </c>
      <c r="L1561">
        <v>10</v>
      </c>
      <c r="M1561" t="s">
        <v>342</v>
      </c>
      <c r="N1561" s="5">
        <v>0.72</v>
      </c>
      <c r="O1561" t="s">
        <v>30</v>
      </c>
      <c r="P1561" s="5">
        <v>0.62650602399999999</v>
      </c>
      <c r="Q1561" s="6">
        <v>522527.89299999998</v>
      </c>
      <c r="R1561" s="7">
        <v>3.5004199162358418E-5</v>
      </c>
      <c r="S1561" s="7">
        <v>1.4001679664943367E-4</v>
      </c>
      <c r="T1561" s="6">
        <v>18.290670434459507</v>
      </c>
      <c r="U1561" s="6">
        <v>73.162681737838028</v>
      </c>
    </row>
    <row r="1562" spans="1:21" x14ac:dyDescent="0.3">
      <c r="A1562" t="s">
        <v>21</v>
      </c>
      <c r="B1562" t="s">
        <v>648</v>
      </c>
      <c r="C1562" t="s">
        <v>23</v>
      </c>
      <c r="D1562" t="s">
        <v>342</v>
      </c>
      <c r="E1562" t="s">
        <v>25</v>
      </c>
      <c r="F1562" t="s">
        <v>26</v>
      </c>
      <c r="G1562" t="s">
        <v>866</v>
      </c>
      <c r="H1562" t="s">
        <v>344</v>
      </c>
      <c r="I1562" t="s">
        <v>926</v>
      </c>
      <c r="J1562" t="s">
        <v>344</v>
      </c>
      <c r="K1562" t="s">
        <v>44</v>
      </c>
      <c r="L1562">
        <v>20</v>
      </c>
      <c r="M1562" t="s">
        <v>342</v>
      </c>
      <c r="N1562" s="5">
        <v>0.34</v>
      </c>
      <c r="O1562" t="s">
        <v>30</v>
      </c>
      <c r="P1562" s="5">
        <v>0.68692876199999997</v>
      </c>
      <c r="Q1562" s="6">
        <v>3781.7755830000001</v>
      </c>
      <c r="R1562" s="7">
        <v>0</v>
      </c>
      <c r="S1562" s="7">
        <v>2.0884168350221444E-7</v>
      </c>
      <c r="T1562" s="6">
        <v>0</v>
      </c>
      <c r="U1562" s="6">
        <v>7.8979237938128853E-4</v>
      </c>
    </row>
    <row r="1563" spans="1:21" x14ac:dyDescent="0.3">
      <c r="A1563" t="s">
        <v>21</v>
      </c>
      <c r="B1563" t="s">
        <v>648</v>
      </c>
      <c r="C1563" t="s">
        <v>23</v>
      </c>
      <c r="D1563" t="s">
        <v>342</v>
      </c>
      <c r="E1563" t="s">
        <v>25</v>
      </c>
      <c r="F1563" t="s">
        <v>26</v>
      </c>
      <c r="G1563" t="s">
        <v>867</v>
      </c>
      <c r="H1563" t="s">
        <v>346</v>
      </c>
      <c r="I1563" t="s">
        <v>927</v>
      </c>
      <c r="J1563" t="s">
        <v>346</v>
      </c>
      <c r="K1563" t="s">
        <v>44</v>
      </c>
      <c r="L1563">
        <v>10</v>
      </c>
      <c r="M1563" t="s">
        <v>342</v>
      </c>
      <c r="N1563" s="5">
        <v>0.72</v>
      </c>
      <c r="O1563" t="s">
        <v>30</v>
      </c>
      <c r="P1563" s="5">
        <v>0.62650602399999999</v>
      </c>
      <c r="Q1563" s="6">
        <v>5131.6245779999999</v>
      </c>
      <c r="R1563" s="7">
        <v>3.5004199162358418E-5</v>
      </c>
      <c r="S1563" s="7">
        <v>1.4001679664943367E-4</v>
      </c>
      <c r="T1563" s="6">
        <v>0.17962840875476546</v>
      </c>
      <c r="U1563" s="6">
        <v>0.71851363501906185</v>
      </c>
    </row>
    <row r="1564" spans="1:21" x14ac:dyDescent="0.3">
      <c r="A1564" t="s">
        <v>21</v>
      </c>
      <c r="B1564" t="s">
        <v>648</v>
      </c>
      <c r="C1564" t="s">
        <v>270</v>
      </c>
      <c r="D1564" t="s">
        <v>278</v>
      </c>
      <c r="E1564" t="s">
        <v>25</v>
      </c>
      <c r="F1564" t="s">
        <v>26</v>
      </c>
      <c r="G1564" t="s">
        <v>809</v>
      </c>
      <c r="H1564" t="s">
        <v>28</v>
      </c>
      <c r="I1564" t="s">
        <v>28</v>
      </c>
      <c r="J1564" t="s">
        <v>28</v>
      </c>
      <c r="K1564" t="s">
        <v>29</v>
      </c>
      <c r="L1564">
        <v>20</v>
      </c>
      <c r="N1564" s="5">
        <v>0</v>
      </c>
      <c r="O1564" t="s">
        <v>30</v>
      </c>
      <c r="P1564" s="5">
        <v>0.3</v>
      </c>
      <c r="Q1564" s="6">
        <v>0</v>
      </c>
      <c r="R1564" s="7">
        <v>3.6816310603171587E-4</v>
      </c>
      <c r="S1564" s="7">
        <v>1.1165464820805937E-4</v>
      </c>
      <c r="T1564" s="6">
        <v>0</v>
      </c>
      <c r="U1564" s="6">
        <v>0</v>
      </c>
    </row>
    <row r="1565" spans="1:21" x14ac:dyDescent="0.3">
      <c r="A1565" t="s">
        <v>21</v>
      </c>
      <c r="B1565" t="s">
        <v>648</v>
      </c>
      <c r="C1565" t="s">
        <v>270</v>
      </c>
      <c r="D1565" t="s">
        <v>278</v>
      </c>
      <c r="E1565" t="s">
        <v>25</v>
      </c>
      <c r="F1565" t="s">
        <v>26</v>
      </c>
      <c r="G1565" t="s">
        <v>810</v>
      </c>
      <c r="H1565" t="s">
        <v>274</v>
      </c>
      <c r="I1565" t="s">
        <v>274</v>
      </c>
      <c r="J1565" t="s">
        <v>274</v>
      </c>
      <c r="K1565" t="s">
        <v>29</v>
      </c>
      <c r="L1565">
        <v>8</v>
      </c>
      <c r="M1565" t="s">
        <v>275</v>
      </c>
      <c r="N1565" s="5">
        <v>0</v>
      </c>
      <c r="O1565" t="s">
        <v>30</v>
      </c>
      <c r="P1565" s="5">
        <v>0.28571428599999998</v>
      </c>
      <c r="Q1565" s="6">
        <v>0</v>
      </c>
      <c r="R1565" s="7">
        <v>1.3562364620156586E-4</v>
      </c>
      <c r="S1565" s="7">
        <v>1.0240693518426269E-4</v>
      </c>
      <c r="T1565" s="6">
        <v>0</v>
      </c>
      <c r="U1565" s="6">
        <v>0</v>
      </c>
    </row>
    <row r="1566" spans="1:21" x14ac:dyDescent="0.3">
      <c r="A1566" t="s">
        <v>21</v>
      </c>
      <c r="B1566" t="s">
        <v>648</v>
      </c>
      <c r="C1566" t="s">
        <v>270</v>
      </c>
      <c r="D1566" t="s">
        <v>278</v>
      </c>
      <c r="E1566" t="s">
        <v>25</v>
      </c>
      <c r="F1566" t="s">
        <v>26</v>
      </c>
      <c r="G1566" t="s">
        <v>811</v>
      </c>
      <c r="H1566" t="s">
        <v>277</v>
      </c>
      <c r="I1566" t="s">
        <v>277</v>
      </c>
      <c r="J1566" t="s">
        <v>277</v>
      </c>
      <c r="K1566" t="s">
        <v>29</v>
      </c>
      <c r="L1566">
        <v>10</v>
      </c>
      <c r="M1566" t="s">
        <v>278</v>
      </c>
      <c r="N1566" s="5">
        <v>0</v>
      </c>
      <c r="O1566" t="s">
        <v>30</v>
      </c>
      <c r="P1566" s="5">
        <v>0.5</v>
      </c>
      <c r="Q1566" s="6">
        <v>0</v>
      </c>
      <c r="R1566" s="7">
        <v>0</v>
      </c>
      <c r="S1566" s="7">
        <v>0</v>
      </c>
      <c r="T1566" s="6">
        <v>0</v>
      </c>
      <c r="U1566" s="6">
        <v>0</v>
      </c>
    </row>
    <row r="1567" spans="1:21" x14ac:dyDescent="0.3">
      <c r="A1567" t="s">
        <v>21</v>
      </c>
      <c r="B1567" t="s">
        <v>648</v>
      </c>
      <c r="C1567" t="s">
        <v>270</v>
      </c>
      <c r="D1567" t="s">
        <v>278</v>
      </c>
      <c r="E1567" t="s">
        <v>25</v>
      </c>
      <c r="F1567" t="s">
        <v>31</v>
      </c>
      <c r="G1567" t="s">
        <v>812</v>
      </c>
      <c r="H1567" t="s">
        <v>28</v>
      </c>
      <c r="I1567" t="s">
        <v>28</v>
      </c>
      <c r="J1567" t="s">
        <v>28</v>
      </c>
      <c r="K1567" t="s">
        <v>29</v>
      </c>
      <c r="L1567">
        <v>20</v>
      </c>
      <c r="N1567" s="5">
        <v>0</v>
      </c>
      <c r="O1567" t="s">
        <v>30</v>
      </c>
      <c r="P1567" s="5">
        <v>0.3</v>
      </c>
      <c r="Q1567" s="6">
        <v>0</v>
      </c>
      <c r="R1567" s="7">
        <v>3.6816310603171587E-4</v>
      </c>
      <c r="S1567" s="7">
        <v>1.1165464820805937E-4</v>
      </c>
      <c r="T1567" s="6">
        <v>0</v>
      </c>
      <c r="U1567" s="6">
        <v>0</v>
      </c>
    </row>
    <row r="1568" spans="1:21" x14ac:dyDescent="0.3">
      <c r="A1568" t="s">
        <v>21</v>
      </c>
      <c r="B1568" t="s">
        <v>648</v>
      </c>
      <c r="C1568" t="s">
        <v>270</v>
      </c>
      <c r="D1568" t="s">
        <v>278</v>
      </c>
      <c r="E1568" t="s">
        <v>25</v>
      </c>
      <c r="F1568" t="s">
        <v>31</v>
      </c>
      <c r="G1568" t="s">
        <v>813</v>
      </c>
      <c r="H1568" t="s">
        <v>274</v>
      </c>
      <c r="I1568" t="s">
        <v>274</v>
      </c>
      <c r="J1568" t="s">
        <v>274</v>
      </c>
      <c r="K1568" t="s">
        <v>29</v>
      </c>
      <c r="L1568">
        <v>8</v>
      </c>
      <c r="M1568" t="s">
        <v>275</v>
      </c>
      <c r="N1568" s="5">
        <v>0</v>
      </c>
      <c r="O1568" t="s">
        <v>30</v>
      </c>
      <c r="P1568" s="5">
        <v>0.28571428599999998</v>
      </c>
      <c r="Q1568" s="6">
        <v>0</v>
      </c>
      <c r="R1568" s="7">
        <v>1.3562364620156586E-4</v>
      </c>
      <c r="S1568" s="7">
        <v>1.0240693518426269E-4</v>
      </c>
      <c r="T1568" s="6">
        <v>0</v>
      </c>
      <c r="U1568" s="6">
        <v>0</v>
      </c>
    </row>
    <row r="1569" spans="1:21" x14ac:dyDescent="0.3">
      <c r="A1569" t="s">
        <v>21</v>
      </c>
      <c r="B1569" t="s">
        <v>648</v>
      </c>
      <c r="C1569" t="s">
        <v>270</v>
      </c>
      <c r="D1569" t="s">
        <v>278</v>
      </c>
      <c r="E1569" t="s">
        <v>25</v>
      </c>
      <c r="F1569" t="s">
        <v>31</v>
      </c>
      <c r="G1569" t="s">
        <v>814</v>
      </c>
      <c r="H1569" t="s">
        <v>277</v>
      </c>
      <c r="I1569" t="s">
        <v>277</v>
      </c>
      <c r="J1569" t="s">
        <v>277</v>
      </c>
      <c r="K1569" t="s">
        <v>29</v>
      </c>
      <c r="L1569">
        <v>10</v>
      </c>
      <c r="M1569" t="s">
        <v>278</v>
      </c>
      <c r="N1569" s="5">
        <v>0</v>
      </c>
      <c r="O1569" t="s">
        <v>30</v>
      </c>
      <c r="P1569" s="5">
        <v>0.5</v>
      </c>
      <c r="Q1569" s="6">
        <v>0</v>
      </c>
      <c r="R1569" s="7">
        <v>0</v>
      </c>
      <c r="S1569" s="7">
        <v>0</v>
      </c>
      <c r="T1569" s="6">
        <v>0</v>
      </c>
      <c r="U1569" s="6">
        <v>0</v>
      </c>
    </row>
    <row r="1570" spans="1:21" x14ac:dyDescent="0.3">
      <c r="A1570" t="s">
        <v>21</v>
      </c>
      <c r="B1570" t="s">
        <v>648</v>
      </c>
      <c r="C1570" t="s">
        <v>270</v>
      </c>
      <c r="D1570" t="s">
        <v>278</v>
      </c>
      <c r="E1570" t="s">
        <v>25</v>
      </c>
      <c r="F1570" t="s">
        <v>41</v>
      </c>
      <c r="G1570" t="s">
        <v>868</v>
      </c>
      <c r="H1570" t="s">
        <v>350</v>
      </c>
      <c r="I1570" t="s">
        <v>350</v>
      </c>
      <c r="J1570" t="s">
        <v>350</v>
      </c>
      <c r="K1570" t="s">
        <v>44</v>
      </c>
      <c r="L1570">
        <v>10</v>
      </c>
      <c r="M1570" t="s">
        <v>278</v>
      </c>
      <c r="N1570" s="5">
        <v>0.22</v>
      </c>
      <c r="O1570" t="s">
        <v>30</v>
      </c>
      <c r="P1570" s="5">
        <v>0.86153846199999995</v>
      </c>
      <c r="Q1570" s="6">
        <v>117782.5543</v>
      </c>
      <c r="R1570" s="7">
        <v>0</v>
      </c>
      <c r="S1570" s="7">
        <v>0</v>
      </c>
      <c r="T1570" s="6">
        <v>0</v>
      </c>
      <c r="U1570" s="6">
        <v>0</v>
      </c>
    </row>
    <row r="1571" spans="1:21" x14ac:dyDescent="0.3">
      <c r="A1571" t="s">
        <v>21</v>
      </c>
      <c r="B1571" t="s">
        <v>648</v>
      </c>
      <c r="C1571" t="s">
        <v>270</v>
      </c>
      <c r="D1571" t="s">
        <v>278</v>
      </c>
      <c r="E1571" t="s">
        <v>25</v>
      </c>
      <c r="F1571" t="s">
        <v>41</v>
      </c>
      <c r="G1571" t="s">
        <v>869</v>
      </c>
      <c r="H1571" t="s">
        <v>352</v>
      </c>
      <c r="I1571" t="s">
        <v>352</v>
      </c>
      <c r="J1571" t="s">
        <v>352</v>
      </c>
      <c r="K1571" t="s">
        <v>44</v>
      </c>
      <c r="L1571">
        <v>7.8</v>
      </c>
      <c r="M1571" t="s">
        <v>278</v>
      </c>
      <c r="N1571" s="5">
        <v>0</v>
      </c>
      <c r="O1571" t="s">
        <v>30</v>
      </c>
      <c r="P1571" s="5">
        <v>0.76923076899999998</v>
      </c>
      <c r="Q1571" s="6">
        <v>0</v>
      </c>
      <c r="R1571" s="7">
        <v>0</v>
      </c>
      <c r="S1571" s="7">
        <v>0</v>
      </c>
      <c r="T1571" s="6">
        <v>0</v>
      </c>
      <c r="U1571" s="6">
        <v>0</v>
      </c>
    </row>
    <row r="1572" spans="1:21" x14ac:dyDescent="0.3">
      <c r="A1572" t="s">
        <v>21</v>
      </c>
      <c r="B1572" t="s">
        <v>648</v>
      </c>
      <c r="C1572" t="s">
        <v>270</v>
      </c>
      <c r="D1572" t="s">
        <v>278</v>
      </c>
      <c r="E1572" t="s">
        <v>25</v>
      </c>
      <c r="F1572" t="s">
        <v>26</v>
      </c>
      <c r="G1572" t="s">
        <v>870</v>
      </c>
      <c r="H1572" t="s">
        <v>350</v>
      </c>
      <c r="I1572" t="s">
        <v>350</v>
      </c>
      <c r="J1572" t="s">
        <v>350</v>
      </c>
      <c r="K1572" t="s">
        <v>44</v>
      </c>
      <c r="L1572">
        <v>10</v>
      </c>
      <c r="M1572" t="s">
        <v>278</v>
      </c>
      <c r="N1572" s="5">
        <v>0.22</v>
      </c>
      <c r="O1572" t="s">
        <v>30</v>
      </c>
      <c r="P1572" s="5">
        <v>0.86153846199999995</v>
      </c>
      <c r="Q1572" s="6">
        <v>1261.870907</v>
      </c>
      <c r="R1572" s="7">
        <v>0</v>
      </c>
      <c r="S1572" s="7">
        <v>0</v>
      </c>
      <c r="T1572" s="6">
        <v>0</v>
      </c>
      <c r="U1572" s="6">
        <v>0</v>
      </c>
    </row>
    <row r="1573" spans="1:21" x14ac:dyDescent="0.3">
      <c r="A1573" t="s">
        <v>21</v>
      </c>
      <c r="B1573" t="s">
        <v>648</v>
      </c>
      <c r="C1573" t="s">
        <v>270</v>
      </c>
      <c r="D1573" t="s">
        <v>278</v>
      </c>
      <c r="E1573" t="s">
        <v>25</v>
      </c>
      <c r="F1573" t="s">
        <v>26</v>
      </c>
      <c r="G1573" t="s">
        <v>871</v>
      </c>
      <c r="H1573" t="s">
        <v>352</v>
      </c>
      <c r="I1573" t="s">
        <v>352</v>
      </c>
      <c r="J1573" t="s">
        <v>352</v>
      </c>
      <c r="K1573" t="s">
        <v>44</v>
      </c>
      <c r="L1573">
        <v>7.8</v>
      </c>
      <c r="M1573" t="s">
        <v>278</v>
      </c>
      <c r="N1573" s="5">
        <v>0</v>
      </c>
      <c r="O1573" t="s">
        <v>30</v>
      </c>
      <c r="P1573" s="5">
        <v>0.76923076899999998</v>
      </c>
      <c r="Q1573" s="6">
        <v>0</v>
      </c>
      <c r="R1573" s="7">
        <v>0</v>
      </c>
      <c r="S1573" s="7">
        <v>0</v>
      </c>
      <c r="T1573" s="6">
        <v>0</v>
      </c>
      <c r="U1573" s="6">
        <v>0</v>
      </c>
    </row>
    <row r="1574" spans="1:21" x14ac:dyDescent="0.3">
      <c r="A1574" t="s">
        <v>21</v>
      </c>
      <c r="B1574" t="s">
        <v>648</v>
      </c>
      <c r="C1574" t="s">
        <v>219</v>
      </c>
      <c r="D1574" t="s">
        <v>355</v>
      </c>
      <c r="E1574" t="s">
        <v>25</v>
      </c>
      <c r="F1574" t="s">
        <v>26</v>
      </c>
      <c r="G1574" t="s">
        <v>781</v>
      </c>
      <c r="H1574" t="s">
        <v>28</v>
      </c>
      <c r="I1574" t="s">
        <v>28</v>
      </c>
      <c r="J1574" t="s">
        <v>28</v>
      </c>
      <c r="K1574" t="s">
        <v>29</v>
      </c>
      <c r="L1574">
        <v>20</v>
      </c>
      <c r="N1574" s="5">
        <v>0</v>
      </c>
      <c r="O1574" t="s">
        <v>30</v>
      </c>
      <c r="P1574" s="5">
        <v>0.3</v>
      </c>
      <c r="Q1574" s="6">
        <v>0</v>
      </c>
      <c r="R1574" s="7">
        <v>3.6816310603171587E-4</v>
      </c>
      <c r="S1574" s="7">
        <v>1.1165464820805937E-4</v>
      </c>
      <c r="T1574" s="6">
        <v>0</v>
      </c>
      <c r="U1574" s="6">
        <v>0</v>
      </c>
    </row>
    <row r="1575" spans="1:21" x14ac:dyDescent="0.3">
      <c r="A1575" t="s">
        <v>21</v>
      </c>
      <c r="B1575" t="s">
        <v>648</v>
      </c>
      <c r="C1575" t="s">
        <v>219</v>
      </c>
      <c r="D1575" t="s">
        <v>355</v>
      </c>
      <c r="E1575" t="s">
        <v>25</v>
      </c>
      <c r="F1575" t="s">
        <v>26</v>
      </c>
      <c r="G1575" t="s">
        <v>782</v>
      </c>
      <c r="H1575" t="s">
        <v>223</v>
      </c>
      <c r="I1575" t="s">
        <v>914</v>
      </c>
      <c r="J1575" t="s">
        <v>223</v>
      </c>
      <c r="K1575" t="s">
        <v>29</v>
      </c>
      <c r="L1575">
        <v>5</v>
      </c>
      <c r="M1575" t="s">
        <v>220</v>
      </c>
      <c r="N1575" s="5">
        <v>0</v>
      </c>
      <c r="O1575" t="s">
        <v>30</v>
      </c>
      <c r="P1575" s="5">
        <v>1</v>
      </c>
      <c r="Q1575" s="6">
        <v>0</v>
      </c>
      <c r="R1575" s="7">
        <v>1.0438347089802846E-4</v>
      </c>
      <c r="S1575" s="7">
        <v>3.4778106055455282E-5</v>
      </c>
      <c r="T1575" s="6">
        <v>0</v>
      </c>
      <c r="U1575" s="6">
        <v>0</v>
      </c>
    </row>
    <row r="1576" spans="1:21" x14ac:dyDescent="0.3">
      <c r="A1576" t="s">
        <v>21</v>
      </c>
      <c r="B1576" t="s">
        <v>648</v>
      </c>
      <c r="C1576" t="s">
        <v>219</v>
      </c>
      <c r="D1576" t="s">
        <v>355</v>
      </c>
      <c r="E1576" t="s">
        <v>25</v>
      </c>
      <c r="F1576" t="s">
        <v>31</v>
      </c>
      <c r="G1576" t="s">
        <v>783</v>
      </c>
      <c r="H1576" t="s">
        <v>28</v>
      </c>
      <c r="I1576" t="s">
        <v>28</v>
      </c>
      <c r="J1576" t="s">
        <v>28</v>
      </c>
      <c r="K1576" t="s">
        <v>29</v>
      </c>
      <c r="L1576">
        <v>20</v>
      </c>
      <c r="N1576" s="5">
        <v>0</v>
      </c>
      <c r="O1576" t="s">
        <v>30</v>
      </c>
      <c r="P1576" s="5">
        <v>0.3</v>
      </c>
      <c r="Q1576" s="6">
        <v>0</v>
      </c>
      <c r="R1576" s="7">
        <v>3.6816310603171587E-4</v>
      </c>
      <c r="S1576" s="7">
        <v>1.1165464820805937E-4</v>
      </c>
      <c r="T1576" s="6">
        <v>0</v>
      </c>
      <c r="U1576" s="6">
        <v>0</v>
      </c>
    </row>
    <row r="1577" spans="1:21" x14ac:dyDescent="0.3">
      <c r="A1577" t="s">
        <v>21</v>
      </c>
      <c r="B1577" t="s">
        <v>648</v>
      </c>
      <c r="C1577" t="s">
        <v>219</v>
      </c>
      <c r="D1577" t="s">
        <v>355</v>
      </c>
      <c r="E1577" t="s">
        <v>25</v>
      </c>
      <c r="F1577" t="s">
        <v>31</v>
      </c>
      <c r="G1577" t="s">
        <v>784</v>
      </c>
      <c r="H1577" t="s">
        <v>223</v>
      </c>
      <c r="I1577" t="s">
        <v>914</v>
      </c>
      <c r="J1577" t="s">
        <v>223</v>
      </c>
      <c r="K1577" t="s">
        <v>29</v>
      </c>
      <c r="L1577">
        <v>5</v>
      </c>
      <c r="M1577" t="s">
        <v>220</v>
      </c>
      <c r="N1577" s="5">
        <v>0</v>
      </c>
      <c r="O1577" t="s">
        <v>30</v>
      </c>
      <c r="P1577" s="5">
        <v>1</v>
      </c>
      <c r="Q1577" s="6">
        <v>0</v>
      </c>
      <c r="R1577" s="7">
        <v>1.0438347089802846E-4</v>
      </c>
      <c r="S1577" s="7">
        <v>3.4778106055455282E-5</v>
      </c>
      <c r="T1577" s="6">
        <v>0</v>
      </c>
      <c r="U1577" s="6">
        <v>0</v>
      </c>
    </row>
    <row r="1578" spans="1:21" x14ac:dyDescent="0.3">
      <c r="A1578" t="s">
        <v>21</v>
      </c>
      <c r="B1578" t="s">
        <v>648</v>
      </c>
      <c r="C1578" t="s">
        <v>219</v>
      </c>
      <c r="D1578" t="s">
        <v>355</v>
      </c>
      <c r="E1578" t="s">
        <v>25</v>
      </c>
      <c r="F1578" t="s">
        <v>41</v>
      </c>
      <c r="G1578" t="s">
        <v>872</v>
      </c>
      <c r="H1578" t="s">
        <v>357</v>
      </c>
      <c r="I1578" t="s">
        <v>928</v>
      </c>
      <c r="J1578" t="s">
        <v>357</v>
      </c>
      <c r="K1578" t="s">
        <v>44</v>
      </c>
      <c r="L1578">
        <v>10</v>
      </c>
      <c r="M1578" t="s">
        <v>355</v>
      </c>
      <c r="N1578" s="5">
        <v>0.09</v>
      </c>
      <c r="O1578" t="s">
        <v>30</v>
      </c>
      <c r="P1578" s="5">
        <v>0.131280229</v>
      </c>
      <c r="Q1578" s="6">
        <v>57606.850480000001</v>
      </c>
      <c r="R1578" s="7">
        <v>1.0948591079795733E-4</v>
      </c>
      <c r="S1578" s="7">
        <v>1.190216644317843E-4</v>
      </c>
      <c r="T1578" s="6">
        <v>6.3071384930045458</v>
      </c>
      <c r="U1578" s="6">
        <v>6.856463226802533</v>
      </c>
    </row>
    <row r="1579" spans="1:21" x14ac:dyDescent="0.3">
      <c r="A1579" t="s">
        <v>21</v>
      </c>
      <c r="B1579" t="s">
        <v>648</v>
      </c>
      <c r="C1579" t="s">
        <v>219</v>
      </c>
      <c r="D1579" t="s">
        <v>355</v>
      </c>
      <c r="E1579" t="s">
        <v>25</v>
      </c>
      <c r="F1579" t="s">
        <v>26</v>
      </c>
      <c r="G1579" t="s">
        <v>873</v>
      </c>
      <c r="H1579" t="s">
        <v>357</v>
      </c>
      <c r="I1579" t="s">
        <v>928</v>
      </c>
      <c r="J1579" t="s">
        <v>357</v>
      </c>
      <c r="K1579" t="s">
        <v>44</v>
      </c>
      <c r="L1579">
        <v>10</v>
      </c>
      <c r="M1579" t="s">
        <v>355</v>
      </c>
      <c r="N1579" s="5">
        <v>0.09</v>
      </c>
      <c r="O1579" t="s">
        <v>30</v>
      </c>
      <c r="P1579" s="5">
        <v>0.131280229</v>
      </c>
      <c r="Q1579" s="6">
        <v>617.17466620000005</v>
      </c>
      <c r="R1579" s="7">
        <v>1.0948591079795733E-4</v>
      </c>
      <c r="S1579" s="7">
        <v>1.190216644317843E-4</v>
      </c>
      <c r="T1579" s="6">
        <v>6.7571930450332301E-2</v>
      </c>
      <c r="U1579" s="6">
        <v>7.3457156016254896E-2</v>
      </c>
    </row>
    <row r="1580" spans="1:21" x14ac:dyDescent="0.3">
      <c r="A1580" t="s">
        <v>21</v>
      </c>
      <c r="B1580" t="s">
        <v>648</v>
      </c>
      <c r="C1580" t="s">
        <v>46</v>
      </c>
      <c r="D1580" t="s">
        <v>359</v>
      </c>
      <c r="E1580" t="s">
        <v>25</v>
      </c>
      <c r="F1580" t="s">
        <v>26</v>
      </c>
      <c r="G1580" t="s">
        <v>657</v>
      </c>
      <c r="H1580" t="s">
        <v>28</v>
      </c>
      <c r="I1580" t="s">
        <v>28</v>
      </c>
      <c r="J1580" t="s">
        <v>28</v>
      </c>
      <c r="K1580" t="s">
        <v>29</v>
      </c>
      <c r="L1580">
        <v>20</v>
      </c>
      <c r="N1580" s="5">
        <v>0</v>
      </c>
      <c r="O1580" t="s">
        <v>30</v>
      </c>
      <c r="P1580" s="5">
        <v>0.3</v>
      </c>
      <c r="Q1580" s="6">
        <v>0</v>
      </c>
      <c r="R1580" s="7">
        <v>3.6816310603171587E-4</v>
      </c>
      <c r="S1580" s="7">
        <v>1.1165464820805937E-4</v>
      </c>
      <c r="T1580" s="6">
        <v>0</v>
      </c>
      <c r="U1580" s="6">
        <v>0</v>
      </c>
    </row>
    <row r="1581" spans="1:21" x14ac:dyDescent="0.3">
      <c r="A1581" t="s">
        <v>21</v>
      </c>
      <c r="B1581" t="s">
        <v>648</v>
      </c>
      <c r="C1581" t="s">
        <v>46</v>
      </c>
      <c r="D1581" t="s">
        <v>359</v>
      </c>
      <c r="E1581" t="s">
        <v>25</v>
      </c>
      <c r="F1581" t="s">
        <v>26</v>
      </c>
      <c r="G1581" t="s">
        <v>658</v>
      </c>
      <c r="H1581" t="s">
        <v>50</v>
      </c>
      <c r="I1581" t="s">
        <v>50</v>
      </c>
      <c r="J1581" t="s">
        <v>50</v>
      </c>
      <c r="K1581" t="s">
        <v>29</v>
      </c>
      <c r="L1581">
        <v>7</v>
      </c>
      <c r="N1581" s="5">
        <v>0.45</v>
      </c>
      <c r="O1581" t="s">
        <v>30</v>
      </c>
      <c r="P1581" s="5">
        <v>0.05</v>
      </c>
      <c r="Q1581" s="6">
        <v>0</v>
      </c>
      <c r="R1581" s="7">
        <v>0</v>
      </c>
      <c r="S1581" s="7">
        <v>0</v>
      </c>
      <c r="T1581" s="6">
        <v>0</v>
      </c>
      <c r="U1581" s="6">
        <v>0</v>
      </c>
    </row>
    <row r="1582" spans="1:21" x14ac:dyDescent="0.3">
      <c r="A1582" t="s">
        <v>21</v>
      </c>
      <c r="B1582" t="s">
        <v>648</v>
      </c>
      <c r="C1582" t="s">
        <v>46</v>
      </c>
      <c r="D1582" t="s">
        <v>359</v>
      </c>
      <c r="E1582" t="s">
        <v>25</v>
      </c>
      <c r="F1582" t="s">
        <v>26</v>
      </c>
      <c r="G1582" t="s">
        <v>659</v>
      </c>
      <c r="H1582" t="s">
        <v>52</v>
      </c>
      <c r="I1582" t="s">
        <v>899</v>
      </c>
      <c r="J1582" t="s">
        <v>52</v>
      </c>
      <c r="K1582" t="s">
        <v>29</v>
      </c>
      <c r="L1582">
        <v>4</v>
      </c>
      <c r="N1582" s="5">
        <v>9.1773810000000001E-3</v>
      </c>
      <c r="O1582" t="s">
        <v>30</v>
      </c>
      <c r="P1582" s="5">
        <v>1.4937763E-2</v>
      </c>
      <c r="Q1582" s="6">
        <v>0</v>
      </c>
      <c r="R1582" s="7">
        <v>9.0070861659047996E-5</v>
      </c>
      <c r="S1582" s="7">
        <v>1.9388653162790906E-4</v>
      </c>
      <c r="T1582" s="6">
        <v>0</v>
      </c>
      <c r="U1582" s="6">
        <v>0</v>
      </c>
    </row>
    <row r="1583" spans="1:21" x14ac:dyDescent="0.3">
      <c r="A1583" t="s">
        <v>21</v>
      </c>
      <c r="B1583" t="s">
        <v>648</v>
      </c>
      <c r="C1583" t="s">
        <v>46</v>
      </c>
      <c r="D1583" t="s">
        <v>359</v>
      </c>
      <c r="E1583" t="s">
        <v>25</v>
      </c>
      <c r="F1583" t="s">
        <v>26</v>
      </c>
      <c r="G1583" t="s">
        <v>660</v>
      </c>
      <c r="H1583" t="s">
        <v>54</v>
      </c>
      <c r="I1583" t="s">
        <v>54</v>
      </c>
      <c r="J1583" t="s">
        <v>54</v>
      </c>
      <c r="K1583" t="s">
        <v>29</v>
      </c>
      <c r="L1583">
        <v>7</v>
      </c>
      <c r="N1583" s="5">
        <v>1.5822619E-2</v>
      </c>
      <c r="O1583" t="s">
        <v>30</v>
      </c>
      <c r="P1583" s="5">
        <v>0.10310098400000001</v>
      </c>
      <c r="Q1583" s="6">
        <v>528.71984429999998</v>
      </c>
      <c r="R1583" s="7">
        <v>9.0070861659047996E-5</v>
      </c>
      <c r="S1583" s="7">
        <v>1.9388653162790906E-4</v>
      </c>
      <c r="T1583" s="6">
        <v>4.7622251952338691E-2</v>
      </c>
      <c r="U1583" s="6">
        <v>0.1025116568141751</v>
      </c>
    </row>
    <row r="1584" spans="1:21" x14ac:dyDescent="0.3">
      <c r="A1584" t="s">
        <v>21</v>
      </c>
      <c r="B1584" t="s">
        <v>648</v>
      </c>
      <c r="C1584" t="s">
        <v>46</v>
      </c>
      <c r="D1584" t="s">
        <v>359</v>
      </c>
      <c r="E1584" t="s">
        <v>25</v>
      </c>
      <c r="F1584" t="s">
        <v>26</v>
      </c>
      <c r="G1584" t="s">
        <v>661</v>
      </c>
      <c r="H1584" t="s">
        <v>56</v>
      </c>
      <c r="I1584" t="s">
        <v>56</v>
      </c>
      <c r="J1584" t="s">
        <v>56</v>
      </c>
      <c r="K1584" t="s">
        <v>29</v>
      </c>
      <c r="L1584">
        <v>10</v>
      </c>
      <c r="N1584" s="5">
        <v>0.16</v>
      </c>
      <c r="O1584" t="s">
        <v>30</v>
      </c>
      <c r="P1584" s="5">
        <v>2.9498421E-2</v>
      </c>
      <c r="Q1584" s="6">
        <v>0</v>
      </c>
      <c r="R1584" s="7">
        <v>9.0070861659047996E-5</v>
      </c>
      <c r="S1584" s="7">
        <v>1.9388653162790906E-4</v>
      </c>
      <c r="T1584" s="6">
        <v>0</v>
      </c>
      <c r="U1584" s="6">
        <v>0</v>
      </c>
    </row>
    <row r="1585" spans="1:21" x14ac:dyDescent="0.3">
      <c r="A1585" t="s">
        <v>21</v>
      </c>
      <c r="B1585" t="s">
        <v>648</v>
      </c>
      <c r="C1585" t="s">
        <v>46</v>
      </c>
      <c r="D1585" t="s">
        <v>359</v>
      </c>
      <c r="E1585" t="s">
        <v>25</v>
      </c>
      <c r="F1585" t="s">
        <v>26</v>
      </c>
      <c r="G1585" t="s">
        <v>662</v>
      </c>
      <c r="H1585" t="s">
        <v>58</v>
      </c>
      <c r="I1585" t="s">
        <v>58</v>
      </c>
      <c r="J1585" t="s">
        <v>58</v>
      </c>
      <c r="K1585" t="s">
        <v>29</v>
      </c>
      <c r="L1585">
        <v>9</v>
      </c>
      <c r="N1585" s="5">
        <v>0.8</v>
      </c>
      <c r="O1585" t="s">
        <v>30</v>
      </c>
      <c r="P1585" s="5">
        <v>9.3933359999999994E-2</v>
      </c>
      <c r="Q1585" s="6">
        <v>24315.613259999998</v>
      </c>
      <c r="R1585" s="7">
        <v>9.0070861659047996E-5</v>
      </c>
      <c r="S1585" s="7">
        <v>1.9388653162790906E-4</v>
      </c>
      <c r="T1585" s="6">
        <v>2.1901282380963729</v>
      </c>
      <c r="U1585" s="6">
        <v>4.7144699193869943</v>
      </c>
    </row>
    <row r="1586" spans="1:21" x14ac:dyDescent="0.3">
      <c r="A1586" t="s">
        <v>21</v>
      </c>
      <c r="B1586" t="s">
        <v>648</v>
      </c>
      <c r="C1586" t="s">
        <v>46</v>
      </c>
      <c r="D1586" t="s">
        <v>359</v>
      </c>
      <c r="E1586" t="s">
        <v>25</v>
      </c>
      <c r="F1586" t="s">
        <v>26</v>
      </c>
      <c r="G1586" t="s">
        <v>663</v>
      </c>
      <c r="H1586" t="s">
        <v>60</v>
      </c>
      <c r="I1586" t="s">
        <v>60</v>
      </c>
      <c r="J1586" t="s">
        <v>60</v>
      </c>
      <c r="K1586" t="s">
        <v>29</v>
      </c>
      <c r="L1586">
        <v>13</v>
      </c>
      <c r="N1586" s="5">
        <v>0.15</v>
      </c>
      <c r="O1586" t="s">
        <v>30</v>
      </c>
      <c r="P1586" s="5">
        <v>7.6560914999999993E-2</v>
      </c>
      <c r="Q1586" s="6">
        <v>2043.1961960000001</v>
      </c>
      <c r="R1586" s="7">
        <v>9.007086165904801E-5</v>
      </c>
      <c r="S1586" s="7">
        <v>1.9388653162790906E-4</v>
      </c>
      <c r="T1586" s="6">
        <v>0.18403244191220916</v>
      </c>
      <c r="U1586" s="6">
        <v>0.39614822387777748</v>
      </c>
    </row>
    <row r="1587" spans="1:21" x14ac:dyDescent="0.3">
      <c r="A1587" t="s">
        <v>21</v>
      </c>
      <c r="B1587" t="s">
        <v>648</v>
      </c>
      <c r="C1587" t="s">
        <v>46</v>
      </c>
      <c r="D1587" t="s">
        <v>359</v>
      </c>
      <c r="E1587" t="s">
        <v>25</v>
      </c>
      <c r="F1587" t="s">
        <v>26</v>
      </c>
      <c r="G1587" t="s">
        <v>664</v>
      </c>
      <c r="H1587" t="s">
        <v>62</v>
      </c>
      <c r="I1587" t="s">
        <v>62</v>
      </c>
      <c r="J1587" t="s">
        <v>62</v>
      </c>
      <c r="K1587" t="s">
        <v>29</v>
      </c>
      <c r="L1587">
        <v>10</v>
      </c>
      <c r="N1587" s="5">
        <v>0.12</v>
      </c>
      <c r="O1587" t="s">
        <v>30</v>
      </c>
      <c r="P1587" s="5">
        <v>4.2109493999999997E-2</v>
      </c>
      <c r="Q1587" s="6">
        <v>0</v>
      </c>
      <c r="R1587" s="7">
        <v>9.0070861659047996E-5</v>
      </c>
      <c r="S1587" s="7">
        <v>1.9388653162790906E-4</v>
      </c>
      <c r="T1587" s="6">
        <v>0</v>
      </c>
      <c r="U1587" s="6">
        <v>0</v>
      </c>
    </row>
    <row r="1588" spans="1:21" x14ac:dyDescent="0.3">
      <c r="A1588" t="s">
        <v>21</v>
      </c>
      <c r="B1588" t="s">
        <v>648</v>
      </c>
      <c r="C1588" t="s">
        <v>46</v>
      </c>
      <c r="D1588" t="s">
        <v>359</v>
      </c>
      <c r="E1588" t="s">
        <v>25</v>
      </c>
      <c r="F1588" t="s">
        <v>26</v>
      </c>
      <c r="G1588" t="s">
        <v>665</v>
      </c>
      <c r="H1588" t="s">
        <v>64</v>
      </c>
      <c r="I1588" t="s">
        <v>64</v>
      </c>
      <c r="J1588" t="s">
        <v>64</v>
      </c>
      <c r="K1588" t="s">
        <v>29</v>
      </c>
      <c r="L1588">
        <v>10</v>
      </c>
      <c r="N1588" s="5">
        <v>0.18</v>
      </c>
      <c r="O1588" t="s">
        <v>30</v>
      </c>
      <c r="P1588" s="5">
        <v>9.2350660000000001E-3</v>
      </c>
      <c r="Q1588" s="6">
        <v>0</v>
      </c>
      <c r="R1588" s="7">
        <v>9.0070861659047996E-5</v>
      </c>
      <c r="S1588" s="7">
        <v>1.9388653162790906E-4</v>
      </c>
      <c r="T1588" s="6">
        <v>0</v>
      </c>
      <c r="U1588" s="6">
        <v>0</v>
      </c>
    </row>
    <row r="1589" spans="1:21" x14ac:dyDescent="0.3">
      <c r="A1589" t="s">
        <v>21</v>
      </c>
      <c r="B1589" t="s">
        <v>648</v>
      </c>
      <c r="C1589" t="s">
        <v>46</v>
      </c>
      <c r="D1589" t="s">
        <v>359</v>
      </c>
      <c r="E1589" t="s">
        <v>25</v>
      </c>
      <c r="F1589" t="s">
        <v>26</v>
      </c>
      <c r="G1589" t="s">
        <v>666</v>
      </c>
      <c r="H1589" t="s">
        <v>66</v>
      </c>
      <c r="I1589" t="s">
        <v>66</v>
      </c>
      <c r="J1589" t="s">
        <v>66</v>
      </c>
      <c r="K1589" t="s">
        <v>29</v>
      </c>
      <c r="L1589">
        <v>15</v>
      </c>
      <c r="N1589" s="5">
        <v>9.5000000000000001E-2</v>
      </c>
      <c r="O1589" t="s">
        <v>30</v>
      </c>
      <c r="P1589" s="5">
        <v>0.123</v>
      </c>
      <c r="Q1589" s="6">
        <v>3831.9317809999998</v>
      </c>
      <c r="R1589" s="7">
        <v>9.0070861659047996E-5</v>
      </c>
      <c r="S1589" s="7">
        <v>1.9388653162790906E-4</v>
      </c>
      <c r="T1589" s="6">
        <v>0.34514539733336036</v>
      </c>
      <c r="U1589" s="6">
        <v>0.74295996245284635</v>
      </c>
    </row>
    <row r="1590" spans="1:21" x14ac:dyDescent="0.3">
      <c r="A1590" t="s">
        <v>21</v>
      </c>
      <c r="B1590" t="s">
        <v>648</v>
      </c>
      <c r="C1590" t="s">
        <v>46</v>
      </c>
      <c r="D1590" t="s">
        <v>359</v>
      </c>
      <c r="E1590" t="s">
        <v>25</v>
      </c>
      <c r="F1590" t="s">
        <v>31</v>
      </c>
      <c r="G1590" t="s">
        <v>667</v>
      </c>
      <c r="H1590" t="s">
        <v>28</v>
      </c>
      <c r="I1590" t="s">
        <v>28</v>
      </c>
      <c r="J1590" t="s">
        <v>28</v>
      </c>
      <c r="K1590" t="s">
        <v>29</v>
      </c>
      <c r="L1590">
        <v>20</v>
      </c>
      <c r="N1590" s="5">
        <v>0</v>
      </c>
      <c r="O1590" t="s">
        <v>30</v>
      </c>
      <c r="P1590" s="5">
        <v>0.3</v>
      </c>
      <c r="Q1590" s="6">
        <v>0</v>
      </c>
      <c r="R1590" s="7">
        <v>3.6816310603171587E-4</v>
      </c>
      <c r="S1590" s="7">
        <v>1.1165464820805937E-4</v>
      </c>
      <c r="T1590" s="6">
        <v>0</v>
      </c>
      <c r="U1590" s="6">
        <v>0</v>
      </c>
    </row>
    <row r="1591" spans="1:21" x14ac:dyDescent="0.3">
      <c r="A1591" t="s">
        <v>21</v>
      </c>
      <c r="B1591" t="s">
        <v>648</v>
      </c>
      <c r="C1591" t="s">
        <v>46</v>
      </c>
      <c r="D1591" t="s">
        <v>359</v>
      </c>
      <c r="E1591" t="s">
        <v>25</v>
      </c>
      <c r="F1591" t="s">
        <v>31</v>
      </c>
      <c r="G1591" t="s">
        <v>668</v>
      </c>
      <c r="H1591" t="s">
        <v>50</v>
      </c>
      <c r="I1591" t="s">
        <v>50</v>
      </c>
      <c r="J1591" t="s">
        <v>50</v>
      </c>
      <c r="K1591" t="s">
        <v>29</v>
      </c>
      <c r="L1591">
        <v>7</v>
      </c>
      <c r="N1591" s="5">
        <v>0.476080426</v>
      </c>
      <c r="O1591" t="s">
        <v>30</v>
      </c>
      <c r="P1591" s="5">
        <v>0.05</v>
      </c>
      <c r="Q1591" s="6">
        <v>671105.74459999998</v>
      </c>
      <c r="R1591" s="7">
        <v>0</v>
      </c>
      <c r="S1591" s="7">
        <v>0</v>
      </c>
      <c r="T1591" s="6">
        <v>0</v>
      </c>
      <c r="U1591" s="6">
        <v>0</v>
      </c>
    </row>
    <row r="1592" spans="1:21" x14ac:dyDescent="0.3">
      <c r="A1592" t="s">
        <v>21</v>
      </c>
      <c r="B1592" t="s">
        <v>648</v>
      </c>
      <c r="C1592" t="s">
        <v>46</v>
      </c>
      <c r="D1592" t="s">
        <v>359</v>
      </c>
      <c r="E1592" t="s">
        <v>25</v>
      </c>
      <c r="F1592" t="s">
        <v>31</v>
      </c>
      <c r="G1592" t="s">
        <v>669</v>
      </c>
      <c r="H1592" t="s">
        <v>52</v>
      </c>
      <c r="I1592" t="s">
        <v>899</v>
      </c>
      <c r="J1592" t="s">
        <v>52</v>
      </c>
      <c r="K1592" t="s">
        <v>29</v>
      </c>
      <c r="L1592">
        <v>4</v>
      </c>
      <c r="N1592" s="5">
        <v>0</v>
      </c>
      <c r="O1592" t="s">
        <v>30</v>
      </c>
      <c r="P1592" s="5">
        <v>1.4937763E-2</v>
      </c>
      <c r="Q1592" s="6">
        <v>0</v>
      </c>
      <c r="R1592" s="7">
        <v>9.0070861659047996E-5</v>
      </c>
      <c r="S1592" s="7">
        <v>1.9388653162790906E-4</v>
      </c>
      <c r="T1592" s="6">
        <v>0</v>
      </c>
      <c r="U1592" s="6">
        <v>0</v>
      </c>
    </row>
    <row r="1593" spans="1:21" x14ac:dyDescent="0.3">
      <c r="A1593" t="s">
        <v>21</v>
      </c>
      <c r="B1593" t="s">
        <v>648</v>
      </c>
      <c r="C1593" t="s">
        <v>46</v>
      </c>
      <c r="D1593" t="s">
        <v>359</v>
      </c>
      <c r="E1593" t="s">
        <v>25</v>
      </c>
      <c r="F1593" t="s">
        <v>31</v>
      </c>
      <c r="G1593" t="s">
        <v>670</v>
      </c>
      <c r="H1593" t="s">
        <v>54</v>
      </c>
      <c r="I1593" t="s">
        <v>54</v>
      </c>
      <c r="J1593" t="s">
        <v>54</v>
      </c>
      <c r="K1593" t="s">
        <v>29</v>
      </c>
      <c r="L1593">
        <v>7</v>
      </c>
      <c r="N1593" s="5">
        <v>9.1419574000000003E-2</v>
      </c>
      <c r="O1593" t="s">
        <v>30</v>
      </c>
      <c r="P1593" s="5">
        <v>0.107777025</v>
      </c>
      <c r="Q1593" s="6">
        <v>298068.35159999999</v>
      </c>
      <c r="R1593" s="7">
        <v>9.0070861659047996E-5</v>
      </c>
      <c r="S1593" s="7">
        <v>1.9388653162790906E-4</v>
      </c>
      <c r="T1593" s="6">
        <v>26.847273261904078</v>
      </c>
      <c r="U1593" s="6">
        <v>57.791438879772116</v>
      </c>
    </row>
    <row r="1594" spans="1:21" x14ac:dyDescent="0.3">
      <c r="A1594" t="s">
        <v>21</v>
      </c>
      <c r="B1594" t="s">
        <v>648</v>
      </c>
      <c r="C1594" t="s">
        <v>46</v>
      </c>
      <c r="D1594" t="s">
        <v>359</v>
      </c>
      <c r="E1594" t="s">
        <v>25</v>
      </c>
      <c r="F1594" t="s">
        <v>31</v>
      </c>
      <c r="G1594" t="s">
        <v>671</v>
      </c>
      <c r="H1594" t="s">
        <v>56</v>
      </c>
      <c r="I1594" t="s">
        <v>56</v>
      </c>
      <c r="J1594" t="s">
        <v>56</v>
      </c>
      <c r="K1594" t="s">
        <v>29</v>
      </c>
      <c r="L1594">
        <v>10</v>
      </c>
      <c r="N1594" s="5">
        <v>0</v>
      </c>
      <c r="O1594" t="s">
        <v>30</v>
      </c>
      <c r="P1594" s="5">
        <v>2.9498421E-2</v>
      </c>
      <c r="Q1594" s="6">
        <v>0</v>
      </c>
      <c r="R1594" s="7">
        <v>9.0070861659047996E-5</v>
      </c>
      <c r="S1594" s="7">
        <v>1.9388653162790906E-4</v>
      </c>
      <c r="T1594" s="6">
        <v>0</v>
      </c>
      <c r="U1594" s="6">
        <v>0</v>
      </c>
    </row>
    <row r="1595" spans="1:21" x14ac:dyDescent="0.3">
      <c r="A1595" t="s">
        <v>21</v>
      </c>
      <c r="B1595" t="s">
        <v>648</v>
      </c>
      <c r="C1595" t="s">
        <v>46</v>
      </c>
      <c r="D1595" t="s">
        <v>359</v>
      </c>
      <c r="E1595" t="s">
        <v>25</v>
      </c>
      <c r="F1595" t="s">
        <v>31</v>
      </c>
      <c r="G1595" t="s">
        <v>672</v>
      </c>
      <c r="H1595" t="s">
        <v>58</v>
      </c>
      <c r="I1595" t="s">
        <v>58</v>
      </c>
      <c r="J1595" t="s">
        <v>58</v>
      </c>
      <c r="K1595" t="s">
        <v>29</v>
      </c>
      <c r="L1595">
        <v>9</v>
      </c>
      <c r="N1595" s="5">
        <v>0.36</v>
      </c>
      <c r="O1595" t="s">
        <v>30</v>
      </c>
      <c r="P1595" s="5">
        <v>9.3933359999999994E-2</v>
      </c>
      <c r="Q1595" s="6">
        <v>1012913.932</v>
      </c>
      <c r="R1595" s="7">
        <v>9.0070861659047996E-5</v>
      </c>
      <c r="S1595" s="7">
        <v>1.9388653162790906E-4</v>
      </c>
      <c r="T1595" s="6">
        <v>91.234030641694346</v>
      </c>
      <c r="U1595" s="6">
        <v>196.39036911306772</v>
      </c>
    </row>
    <row r="1596" spans="1:21" x14ac:dyDescent="0.3">
      <c r="A1596" t="s">
        <v>21</v>
      </c>
      <c r="B1596" t="s">
        <v>648</v>
      </c>
      <c r="C1596" t="s">
        <v>46</v>
      </c>
      <c r="D1596" t="s">
        <v>359</v>
      </c>
      <c r="E1596" t="s">
        <v>25</v>
      </c>
      <c r="F1596" t="s">
        <v>31</v>
      </c>
      <c r="G1596" t="s">
        <v>673</v>
      </c>
      <c r="H1596" t="s">
        <v>60</v>
      </c>
      <c r="I1596" t="s">
        <v>60</v>
      </c>
      <c r="J1596" t="s">
        <v>60</v>
      </c>
      <c r="K1596" t="s">
        <v>29</v>
      </c>
      <c r="L1596">
        <v>13</v>
      </c>
      <c r="N1596" s="5">
        <v>0.33750000000000002</v>
      </c>
      <c r="O1596" t="s">
        <v>30</v>
      </c>
      <c r="P1596" s="5">
        <v>7.6560914999999993E-2</v>
      </c>
      <c r="Q1596" s="6">
        <v>747809.3959</v>
      </c>
      <c r="R1596" s="7">
        <v>9.007086165904801E-5</v>
      </c>
      <c r="S1596" s="7">
        <v>1.9388653162790906E-4</v>
      </c>
      <c r="T1596" s="6">
        <v>67.355836645445166</v>
      </c>
      <c r="U1596" s="6">
        <v>144.99017008981292</v>
      </c>
    </row>
    <row r="1597" spans="1:21" x14ac:dyDescent="0.3">
      <c r="A1597" t="s">
        <v>21</v>
      </c>
      <c r="B1597" t="s">
        <v>648</v>
      </c>
      <c r="C1597" t="s">
        <v>46</v>
      </c>
      <c r="D1597" t="s">
        <v>359</v>
      </c>
      <c r="E1597" t="s">
        <v>25</v>
      </c>
      <c r="F1597" t="s">
        <v>31</v>
      </c>
      <c r="G1597" t="s">
        <v>674</v>
      </c>
      <c r="H1597" t="s">
        <v>62</v>
      </c>
      <c r="I1597" t="s">
        <v>62</v>
      </c>
      <c r="J1597" t="s">
        <v>62</v>
      </c>
      <c r="K1597" t="s">
        <v>29</v>
      </c>
      <c r="L1597">
        <v>10</v>
      </c>
      <c r="N1597" s="5">
        <v>0</v>
      </c>
      <c r="O1597" t="s">
        <v>30</v>
      </c>
      <c r="P1597" s="5">
        <v>4.2109493999999997E-2</v>
      </c>
      <c r="Q1597" s="6">
        <v>0</v>
      </c>
      <c r="R1597" s="7">
        <v>9.0070861659047996E-5</v>
      </c>
      <c r="S1597" s="7">
        <v>1.9388653162790906E-4</v>
      </c>
      <c r="T1597" s="6">
        <v>0</v>
      </c>
      <c r="U1597" s="6">
        <v>0</v>
      </c>
    </row>
    <row r="1598" spans="1:21" x14ac:dyDescent="0.3">
      <c r="A1598" t="s">
        <v>21</v>
      </c>
      <c r="B1598" t="s">
        <v>648</v>
      </c>
      <c r="C1598" t="s">
        <v>46</v>
      </c>
      <c r="D1598" t="s">
        <v>359</v>
      </c>
      <c r="E1598" t="s">
        <v>25</v>
      </c>
      <c r="F1598" t="s">
        <v>31</v>
      </c>
      <c r="G1598" t="s">
        <v>675</v>
      </c>
      <c r="H1598" t="s">
        <v>64</v>
      </c>
      <c r="I1598" t="s">
        <v>64</v>
      </c>
      <c r="J1598" t="s">
        <v>64</v>
      </c>
      <c r="K1598" t="s">
        <v>29</v>
      </c>
      <c r="L1598">
        <v>10</v>
      </c>
      <c r="N1598" s="5">
        <v>0.40500000000000003</v>
      </c>
      <c r="O1598" t="s">
        <v>30</v>
      </c>
      <c r="P1598" s="5">
        <v>2.2164158E-2</v>
      </c>
      <c r="Q1598" s="6">
        <v>247049.45439999999</v>
      </c>
      <c r="R1598" s="7">
        <v>9.0070861659047983E-5</v>
      </c>
      <c r="S1598" s="7">
        <v>1.9388653162790906E-4</v>
      </c>
      <c r="T1598" s="6">
        <v>22.251957230205683</v>
      </c>
      <c r="U1598" s="6">
        <v>47.899561854183275</v>
      </c>
    </row>
    <row r="1599" spans="1:21" x14ac:dyDescent="0.3">
      <c r="A1599" t="s">
        <v>21</v>
      </c>
      <c r="B1599" t="s">
        <v>648</v>
      </c>
      <c r="C1599" t="s">
        <v>46</v>
      </c>
      <c r="D1599" t="s">
        <v>359</v>
      </c>
      <c r="E1599" t="s">
        <v>25</v>
      </c>
      <c r="F1599" t="s">
        <v>31</v>
      </c>
      <c r="G1599" t="s">
        <v>676</v>
      </c>
      <c r="H1599" t="s">
        <v>66</v>
      </c>
      <c r="I1599" t="s">
        <v>66</v>
      </c>
      <c r="J1599" t="s">
        <v>66</v>
      </c>
      <c r="K1599" t="s">
        <v>29</v>
      </c>
      <c r="L1599">
        <v>15</v>
      </c>
      <c r="N1599" s="5">
        <v>9.5000000000000001E-2</v>
      </c>
      <c r="O1599" t="s">
        <v>30</v>
      </c>
      <c r="P1599" s="5">
        <v>0.123</v>
      </c>
      <c r="Q1599" s="6">
        <v>357671.06839999999</v>
      </c>
      <c r="R1599" s="7">
        <v>9.0070861659047996E-5</v>
      </c>
      <c r="S1599" s="7">
        <v>1.9388653162790906E-4</v>
      </c>
      <c r="T1599" s="6">
        <v>32.215741321300293</v>
      </c>
      <c r="U1599" s="6">
        <v>69.347602915724622</v>
      </c>
    </row>
    <row r="1600" spans="1:21" x14ac:dyDescent="0.3">
      <c r="A1600" t="s">
        <v>21</v>
      </c>
      <c r="B1600" t="s">
        <v>648</v>
      </c>
      <c r="C1600" t="s">
        <v>46</v>
      </c>
      <c r="D1600" t="s">
        <v>359</v>
      </c>
      <c r="E1600" t="s">
        <v>25</v>
      </c>
      <c r="F1600" t="s">
        <v>41</v>
      </c>
      <c r="G1600" t="s">
        <v>874</v>
      </c>
      <c r="H1600" t="s">
        <v>78</v>
      </c>
      <c r="I1600" t="s">
        <v>78</v>
      </c>
      <c r="J1600" t="s">
        <v>78</v>
      </c>
      <c r="K1600" t="s">
        <v>44</v>
      </c>
      <c r="L1600">
        <v>15</v>
      </c>
      <c r="M1600" t="s">
        <v>359</v>
      </c>
      <c r="N1600" s="5">
        <v>0.21560000000000001</v>
      </c>
      <c r="O1600" t="s">
        <v>30</v>
      </c>
      <c r="P1600" s="5">
        <v>0.76666666699999997</v>
      </c>
      <c r="Q1600" s="6">
        <v>7316448.602</v>
      </c>
      <c r="R1600" s="7">
        <v>7.4908632086589932E-5</v>
      </c>
      <c r="S1600" s="7">
        <v>7.9584751802030951E-5</v>
      </c>
      <c r="T1600" s="6">
        <v>548.06515650766323</v>
      </c>
      <c r="U1600" s="6">
        <v>582.27774606248636</v>
      </c>
    </row>
    <row r="1601" spans="1:21" x14ac:dyDescent="0.3">
      <c r="A1601" t="s">
        <v>21</v>
      </c>
      <c r="B1601" t="s">
        <v>648</v>
      </c>
      <c r="C1601" t="s">
        <v>46</v>
      </c>
      <c r="D1601" t="s">
        <v>359</v>
      </c>
      <c r="E1601" t="s">
        <v>25</v>
      </c>
      <c r="F1601" t="s">
        <v>41</v>
      </c>
      <c r="G1601" t="s">
        <v>875</v>
      </c>
      <c r="H1601" t="s">
        <v>336</v>
      </c>
      <c r="I1601" t="s">
        <v>336</v>
      </c>
      <c r="J1601" t="s">
        <v>336</v>
      </c>
      <c r="K1601" t="s">
        <v>44</v>
      </c>
      <c r="L1601">
        <v>10</v>
      </c>
      <c r="M1601" t="s">
        <v>359</v>
      </c>
      <c r="N1601" s="5">
        <v>0.27439999999999998</v>
      </c>
      <c r="O1601" t="s">
        <v>30</v>
      </c>
      <c r="P1601" s="5">
        <v>0.62511324999999995</v>
      </c>
      <c r="Q1601" s="6">
        <v>6337554.1430000002</v>
      </c>
      <c r="R1601" s="7">
        <v>6.723756087012589E-5</v>
      </c>
      <c r="S1601" s="7">
        <v>2.511523780412972E-4</v>
      </c>
      <c r="T1601" s="6">
        <v>426.121682457681</v>
      </c>
      <c r="U1601" s="6">
        <v>1591.6917939799253</v>
      </c>
    </row>
    <row r="1602" spans="1:21" x14ac:dyDescent="0.3">
      <c r="A1602" t="s">
        <v>21</v>
      </c>
      <c r="B1602" t="s">
        <v>648</v>
      </c>
      <c r="C1602" t="s">
        <v>46</v>
      </c>
      <c r="D1602" t="s">
        <v>359</v>
      </c>
      <c r="E1602" t="s">
        <v>25</v>
      </c>
      <c r="F1602" t="s">
        <v>26</v>
      </c>
      <c r="G1602" t="s">
        <v>876</v>
      </c>
      <c r="H1602" t="s">
        <v>78</v>
      </c>
      <c r="I1602" t="s">
        <v>78</v>
      </c>
      <c r="J1602" t="s">
        <v>78</v>
      </c>
      <c r="K1602" t="s">
        <v>44</v>
      </c>
      <c r="L1602">
        <v>15</v>
      </c>
      <c r="M1602" t="s">
        <v>359</v>
      </c>
      <c r="N1602" s="5">
        <v>0.21560000000000001</v>
      </c>
      <c r="O1602" t="s">
        <v>30</v>
      </c>
      <c r="P1602" s="5">
        <v>0.76666666699999997</v>
      </c>
      <c r="Q1602" s="6">
        <v>78385.238689999998</v>
      </c>
      <c r="R1602" s="7">
        <v>7.4908632086589932E-5</v>
      </c>
      <c r="S1602" s="7">
        <v>7.9584751802030951E-5</v>
      </c>
      <c r="T1602" s="6">
        <v>5.8717310060487442</v>
      </c>
      <c r="U1602" s="6">
        <v>6.2382697660866038</v>
      </c>
    </row>
    <row r="1603" spans="1:21" x14ac:dyDescent="0.3">
      <c r="A1603" t="s">
        <v>21</v>
      </c>
      <c r="B1603" t="s">
        <v>648</v>
      </c>
      <c r="C1603" t="s">
        <v>46</v>
      </c>
      <c r="D1603" t="s">
        <v>359</v>
      </c>
      <c r="E1603" t="s">
        <v>25</v>
      </c>
      <c r="F1603" t="s">
        <v>26</v>
      </c>
      <c r="G1603" t="s">
        <v>877</v>
      </c>
      <c r="H1603" t="s">
        <v>336</v>
      </c>
      <c r="I1603" t="s">
        <v>336</v>
      </c>
      <c r="J1603" t="s">
        <v>336</v>
      </c>
      <c r="K1603" t="s">
        <v>44</v>
      </c>
      <c r="L1603">
        <v>10</v>
      </c>
      <c r="M1603" t="s">
        <v>359</v>
      </c>
      <c r="N1603" s="5">
        <v>0.27439999999999998</v>
      </c>
      <c r="O1603" t="s">
        <v>30</v>
      </c>
      <c r="P1603" s="5">
        <v>0.62511324999999995</v>
      </c>
      <c r="Q1603" s="6">
        <v>67897.790389999995</v>
      </c>
      <c r="R1603" s="7">
        <v>6.723756087012589E-5</v>
      </c>
      <c r="S1603" s="7">
        <v>2.511523780412972E-4</v>
      </c>
      <c r="T1603" s="6">
        <v>4.5652818142946732</v>
      </c>
      <c r="U1603" s="6">
        <v>17.052691520198035</v>
      </c>
    </row>
    <row r="1604" spans="1:21" x14ac:dyDescent="0.3">
      <c r="A1604" t="s">
        <v>21</v>
      </c>
      <c r="B1604" t="s">
        <v>648</v>
      </c>
      <c r="C1604" t="s">
        <v>219</v>
      </c>
      <c r="D1604" t="s">
        <v>364</v>
      </c>
      <c r="E1604" t="s">
        <v>25</v>
      </c>
      <c r="F1604" t="s">
        <v>26</v>
      </c>
      <c r="G1604" t="s">
        <v>781</v>
      </c>
      <c r="H1604" t="s">
        <v>28</v>
      </c>
      <c r="I1604" t="s">
        <v>28</v>
      </c>
      <c r="J1604" t="s">
        <v>28</v>
      </c>
      <c r="K1604" t="s">
        <v>29</v>
      </c>
      <c r="L1604">
        <v>20</v>
      </c>
      <c r="N1604" s="5">
        <v>0</v>
      </c>
      <c r="O1604" t="s">
        <v>30</v>
      </c>
      <c r="P1604" s="5">
        <v>0.3</v>
      </c>
      <c r="Q1604" s="6">
        <v>0</v>
      </c>
      <c r="R1604" s="7">
        <v>3.6816310603171587E-4</v>
      </c>
      <c r="S1604" s="7">
        <v>1.1165464820805937E-4</v>
      </c>
      <c r="T1604" s="6">
        <v>0</v>
      </c>
      <c r="U1604" s="6">
        <v>0</v>
      </c>
    </row>
    <row r="1605" spans="1:21" x14ac:dyDescent="0.3">
      <c r="A1605" t="s">
        <v>21</v>
      </c>
      <c r="B1605" t="s">
        <v>648</v>
      </c>
      <c r="C1605" t="s">
        <v>219</v>
      </c>
      <c r="D1605" t="s">
        <v>364</v>
      </c>
      <c r="E1605" t="s">
        <v>25</v>
      </c>
      <c r="F1605" t="s">
        <v>26</v>
      </c>
      <c r="G1605" t="s">
        <v>782</v>
      </c>
      <c r="H1605" t="s">
        <v>223</v>
      </c>
      <c r="I1605" t="s">
        <v>914</v>
      </c>
      <c r="J1605" t="s">
        <v>223</v>
      </c>
      <c r="K1605" t="s">
        <v>29</v>
      </c>
      <c r="L1605">
        <v>5</v>
      </c>
      <c r="M1605" t="s">
        <v>220</v>
      </c>
      <c r="N1605" s="5">
        <v>0</v>
      </c>
      <c r="O1605" t="s">
        <v>30</v>
      </c>
      <c r="P1605" s="5">
        <v>1</v>
      </c>
      <c r="Q1605" s="6">
        <v>0</v>
      </c>
      <c r="R1605" s="7">
        <v>1.0438347089802846E-4</v>
      </c>
      <c r="S1605" s="7">
        <v>3.4778106055455282E-5</v>
      </c>
      <c r="T1605" s="6">
        <v>0</v>
      </c>
      <c r="U1605" s="6">
        <v>0</v>
      </c>
    </row>
    <row r="1606" spans="1:21" x14ac:dyDescent="0.3">
      <c r="A1606" t="s">
        <v>21</v>
      </c>
      <c r="B1606" t="s">
        <v>648</v>
      </c>
      <c r="C1606" t="s">
        <v>219</v>
      </c>
      <c r="D1606" t="s">
        <v>364</v>
      </c>
      <c r="E1606" t="s">
        <v>25</v>
      </c>
      <c r="F1606" t="s">
        <v>31</v>
      </c>
      <c r="G1606" t="s">
        <v>783</v>
      </c>
      <c r="H1606" t="s">
        <v>28</v>
      </c>
      <c r="I1606" t="s">
        <v>28</v>
      </c>
      <c r="J1606" t="s">
        <v>28</v>
      </c>
      <c r="K1606" t="s">
        <v>29</v>
      </c>
      <c r="L1606">
        <v>20</v>
      </c>
      <c r="N1606" s="5">
        <v>0</v>
      </c>
      <c r="O1606" t="s">
        <v>30</v>
      </c>
      <c r="P1606" s="5">
        <v>0.3</v>
      </c>
      <c r="Q1606" s="6">
        <v>0</v>
      </c>
      <c r="R1606" s="7">
        <v>3.6816310603171587E-4</v>
      </c>
      <c r="S1606" s="7">
        <v>1.1165464820805937E-4</v>
      </c>
      <c r="T1606" s="6">
        <v>0</v>
      </c>
      <c r="U1606" s="6">
        <v>0</v>
      </c>
    </row>
    <row r="1607" spans="1:21" x14ac:dyDescent="0.3">
      <c r="A1607" t="s">
        <v>21</v>
      </c>
      <c r="B1607" t="s">
        <v>648</v>
      </c>
      <c r="C1607" t="s">
        <v>219</v>
      </c>
      <c r="D1607" t="s">
        <v>364</v>
      </c>
      <c r="E1607" t="s">
        <v>25</v>
      </c>
      <c r="F1607" t="s">
        <v>31</v>
      </c>
      <c r="G1607" t="s">
        <v>784</v>
      </c>
      <c r="H1607" t="s">
        <v>223</v>
      </c>
      <c r="I1607" t="s">
        <v>914</v>
      </c>
      <c r="J1607" t="s">
        <v>223</v>
      </c>
      <c r="K1607" t="s">
        <v>29</v>
      </c>
      <c r="L1607">
        <v>5</v>
      </c>
      <c r="M1607" t="s">
        <v>220</v>
      </c>
      <c r="N1607" s="5">
        <v>0</v>
      </c>
      <c r="O1607" t="s">
        <v>30</v>
      </c>
      <c r="P1607" s="5">
        <v>1</v>
      </c>
      <c r="Q1607" s="6">
        <v>0</v>
      </c>
      <c r="R1607" s="7">
        <v>1.0438347089802846E-4</v>
      </c>
      <c r="S1607" s="7">
        <v>3.4778106055455282E-5</v>
      </c>
      <c r="T1607" s="6">
        <v>0</v>
      </c>
      <c r="U1607" s="6">
        <v>0</v>
      </c>
    </row>
    <row r="1608" spans="1:21" x14ac:dyDescent="0.3">
      <c r="A1608" t="s">
        <v>21</v>
      </c>
      <c r="B1608" t="s">
        <v>648</v>
      </c>
      <c r="C1608" t="s">
        <v>219</v>
      </c>
      <c r="D1608" t="s">
        <v>364</v>
      </c>
      <c r="E1608" t="s">
        <v>25</v>
      </c>
      <c r="F1608" t="s">
        <v>41</v>
      </c>
      <c r="G1608" t="s">
        <v>878</v>
      </c>
      <c r="H1608" t="s">
        <v>366</v>
      </c>
      <c r="I1608" t="s">
        <v>929</v>
      </c>
      <c r="J1608" t="s">
        <v>366</v>
      </c>
      <c r="K1608" t="s">
        <v>44</v>
      </c>
      <c r="L1608">
        <v>11</v>
      </c>
      <c r="M1608" t="s">
        <v>364</v>
      </c>
      <c r="N1608" s="5">
        <v>0.54</v>
      </c>
      <c r="O1608" t="s">
        <v>30</v>
      </c>
      <c r="P1608" s="5">
        <v>0.377952756</v>
      </c>
      <c r="Q1608" s="6">
        <v>340966.35600000003</v>
      </c>
      <c r="R1608" s="7">
        <v>1.5726179313484332E-4</v>
      </c>
      <c r="S1608" s="7">
        <v>9.1338395454728966E-5</v>
      </c>
      <c r="T1608" s="6">
        <v>53.620980543213349</v>
      </c>
      <c r="U1608" s="6">
        <v>31.143319861085899</v>
      </c>
    </row>
    <row r="1609" spans="1:21" x14ac:dyDescent="0.3">
      <c r="A1609" t="s">
        <v>21</v>
      </c>
      <c r="B1609" t="s">
        <v>648</v>
      </c>
      <c r="C1609" t="s">
        <v>219</v>
      </c>
      <c r="D1609" t="s">
        <v>364</v>
      </c>
      <c r="E1609" t="s">
        <v>25</v>
      </c>
      <c r="F1609" t="s">
        <v>26</v>
      </c>
      <c r="G1609" t="s">
        <v>879</v>
      </c>
      <c r="H1609" t="s">
        <v>366</v>
      </c>
      <c r="I1609" t="s">
        <v>929</v>
      </c>
      <c r="J1609" t="s">
        <v>366</v>
      </c>
      <c r="K1609" t="s">
        <v>44</v>
      </c>
      <c r="L1609">
        <v>11</v>
      </c>
      <c r="M1609" t="s">
        <v>364</v>
      </c>
      <c r="N1609" s="5">
        <v>0.54</v>
      </c>
      <c r="O1609" t="s">
        <v>30</v>
      </c>
      <c r="P1609" s="5">
        <v>0.377952756</v>
      </c>
      <c r="Q1609" s="6">
        <v>3652.9647930000001</v>
      </c>
      <c r="R1609" s="7">
        <v>1.5726179313484332E-4</v>
      </c>
      <c r="S1609" s="7">
        <v>9.1338395454728966E-5</v>
      </c>
      <c r="T1609" s="6">
        <v>0.57447179360563172</v>
      </c>
      <c r="U1609" s="6">
        <v>0.33365594284523614</v>
      </c>
    </row>
    <row r="1610" spans="1:21" x14ac:dyDescent="0.3">
      <c r="A1610" t="s">
        <v>21</v>
      </c>
      <c r="B1610" t="s">
        <v>648</v>
      </c>
      <c r="C1610" t="s">
        <v>219</v>
      </c>
      <c r="D1610" t="s">
        <v>368</v>
      </c>
      <c r="E1610" t="s">
        <v>25</v>
      </c>
      <c r="F1610" t="s">
        <v>26</v>
      </c>
      <c r="G1610" t="s">
        <v>781</v>
      </c>
      <c r="H1610" t="s">
        <v>28</v>
      </c>
      <c r="I1610" t="s">
        <v>28</v>
      </c>
      <c r="J1610" t="s">
        <v>28</v>
      </c>
      <c r="K1610" t="s">
        <v>29</v>
      </c>
      <c r="L1610">
        <v>20</v>
      </c>
      <c r="N1610" s="5">
        <v>0</v>
      </c>
      <c r="O1610" t="s">
        <v>30</v>
      </c>
      <c r="P1610" s="5">
        <v>0.3</v>
      </c>
      <c r="Q1610" s="6">
        <v>0</v>
      </c>
      <c r="R1610" s="7">
        <v>3.6816310603171587E-4</v>
      </c>
      <c r="S1610" s="7">
        <v>1.1165464820805937E-4</v>
      </c>
      <c r="T1610" s="6">
        <v>0</v>
      </c>
      <c r="U1610" s="6">
        <v>0</v>
      </c>
    </row>
    <row r="1611" spans="1:21" x14ac:dyDescent="0.3">
      <c r="A1611" t="s">
        <v>21</v>
      </c>
      <c r="B1611" t="s">
        <v>648</v>
      </c>
      <c r="C1611" t="s">
        <v>219</v>
      </c>
      <c r="D1611" t="s">
        <v>368</v>
      </c>
      <c r="E1611" t="s">
        <v>25</v>
      </c>
      <c r="F1611" t="s">
        <v>26</v>
      </c>
      <c r="G1611" t="s">
        <v>782</v>
      </c>
      <c r="H1611" t="s">
        <v>223</v>
      </c>
      <c r="I1611" t="s">
        <v>914</v>
      </c>
      <c r="J1611" t="s">
        <v>223</v>
      </c>
      <c r="K1611" t="s">
        <v>29</v>
      </c>
      <c r="L1611">
        <v>5</v>
      </c>
      <c r="M1611" t="s">
        <v>220</v>
      </c>
      <c r="N1611" s="5">
        <v>0</v>
      </c>
      <c r="O1611" t="s">
        <v>30</v>
      </c>
      <c r="P1611" s="5">
        <v>1</v>
      </c>
      <c r="Q1611" s="6">
        <v>0</v>
      </c>
      <c r="R1611" s="7">
        <v>1.0438347089802846E-4</v>
      </c>
      <c r="S1611" s="7">
        <v>3.4778106055455282E-5</v>
      </c>
      <c r="T1611" s="6">
        <v>0</v>
      </c>
      <c r="U1611" s="6">
        <v>0</v>
      </c>
    </row>
    <row r="1612" spans="1:21" x14ac:dyDescent="0.3">
      <c r="A1612" t="s">
        <v>21</v>
      </c>
      <c r="B1612" t="s">
        <v>648</v>
      </c>
      <c r="C1612" t="s">
        <v>219</v>
      </c>
      <c r="D1612" t="s">
        <v>368</v>
      </c>
      <c r="E1612" t="s">
        <v>25</v>
      </c>
      <c r="F1612" t="s">
        <v>31</v>
      </c>
      <c r="G1612" t="s">
        <v>783</v>
      </c>
      <c r="H1612" t="s">
        <v>28</v>
      </c>
      <c r="I1612" t="s">
        <v>28</v>
      </c>
      <c r="J1612" t="s">
        <v>28</v>
      </c>
      <c r="K1612" t="s">
        <v>29</v>
      </c>
      <c r="L1612">
        <v>20</v>
      </c>
      <c r="N1612" s="5">
        <v>0</v>
      </c>
      <c r="O1612" t="s">
        <v>30</v>
      </c>
      <c r="P1612" s="5">
        <v>0.3</v>
      </c>
      <c r="Q1612" s="6">
        <v>0</v>
      </c>
      <c r="R1612" s="7">
        <v>3.6816310603171587E-4</v>
      </c>
      <c r="S1612" s="7">
        <v>1.1165464820805937E-4</v>
      </c>
      <c r="T1612" s="6">
        <v>0</v>
      </c>
      <c r="U1612" s="6">
        <v>0</v>
      </c>
    </row>
    <row r="1613" spans="1:21" x14ac:dyDescent="0.3">
      <c r="A1613" t="s">
        <v>21</v>
      </c>
      <c r="B1613" t="s">
        <v>648</v>
      </c>
      <c r="C1613" t="s">
        <v>219</v>
      </c>
      <c r="D1613" t="s">
        <v>368</v>
      </c>
      <c r="E1613" t="s">
        <v>25</v>
      </c>
      <c r="F1613" t="s">
        <v>31</v>
      </c>
      <c r="G1613" t="s">
        <v>784</v>
      </c>
      <c r="H1613" t="s">
        <v>223</v>
      </c>
      <c r="I1613" t="s">
        <v>914</v>
      </c>
      <c r="J1613" t="s">
        <v>223</v>
      </c>
      <c r="K1613" t="s">
        <v>29</v>
      </c>
      <c r="L1613">
        <v>5</v>
      </c>
      <c r="M1613" t="s">
        <v>220</v>
      </c>
      <c r="N1613" s="5">
        <v>0</v>
      </c>
      <c r="O1613" t="s">
        <v>30</v>
      </c>
      <c r="P1613" s="5">
        <v>1</v>
      </c>
      <c r="Q1613" s="6">
        <v>0</v>
      </c>
      <c r="R1613" s="7">
        <v>1.0438347089802846E-4</v>
      </c>
      <c r="S1613" s="7">
        <v>3.4778106055455282E-5</v>
      </c>
      <c r="T1613" s="6">
        <v>0</v>
      </c>
      <c r="U1613" s="6">
        <v>0</v>
      </c>
    </row>
    <row r="1614" spans="1:21" x14ac:dyDescent="0.3">
      <c r="A1614" t="s">
        <v>21</v>
      </c>
      <c r="B1614" t="s">
        <v>648</v>
      </c>
      <c r="C1614" t="s">
        <v>219</v>
      </c>
      <c r="D1614" t="s">
        <v>368</v>
      </c>
      <c r="E1614" t="s">
        <v>25</v>
      </c>
      <c r="F1614" t="s">
        <v>41</v>
      </c>
      <c r="G1614" t="s">
        <v>880</v>
      </c>
      <c r="H1614" t="s">
        <v>370</v>
      </c>
      <c r="I1614" t="s">
        <v>370</v>
      </c>
      <c r="J1614" t="s">
        <v>370</v>
      </c>
      <c r="K1614" t="s">
        <v>44</v>
      </c>
      <c r="L1614">
        <v>12</v>
      </c>
      <c r="M1614" t="s">
        <v>368</v>
      </c>
      <c r="N1614" s="5">
        <v>0.54</v>
      </c>
      <c r="O1614" t="s">
        <v>30</v>
      </c>
      <c r="P1614" s="5">
        <v>0.308888889</v>
      </c>
      <c r="Q1614" s="6">
        <v>3303500.3029999998</v>
      </c>
      <c r="R1614" s="7">
        <v>1.5726179313484332E-4</v>
      </c>
      <c r="S1614" s="7">
        <v>9.1338395454728966E-5</v>
      </c>
      <c r="T1614" s="6">
        <v>519.51438127127824</v>
      </c>
      <c r="U1614" s="6">
        <v>301.73641706023096</v>
      </c>
    </row>
    <row r="1615" spans="1:21" x14ac:dyDescent="0.3">
      <c r="A1615" t="s">
        <v>21</v>
      </c>
      <c r="B1615" t="s">
        <v>648</v>
      </c>
      <c r="C1615" t="s">
        <v>219</v>
      </c>
      <c r="D1615" t="s">
        <v>368</v>
      </c>
      <c r="E1615" t="s">
        <v>25</v>
      </c>
      <c r="F1615" t="s">
        <v>41</v>
      </c>
      <c r="G1615" t="s">
        <v>881</v>
      </c>
      <c r="H1615" t="s">
        <v>372</v>
      </c>
      <c r="I1615" t="s">
        <v>930</v>
      </c>
      <c r="J1615" t="s">
        <v>372</v>
      </c>
      <c r="K1615" t="s">
        <v>44</v>
      </c>
      <c r="L1615">
        <v>11</v>
      </c>
      <c r="M1615" t="s">
        <v>368</v>
      </c>
      <c r="N1615" s="5">
        <v>0.46</v>
      </c>
      <c r="O1615" t="s">
        <v>30</v>
      </c>
      <c r="P1615" s="5">
        <v>0.20865139899999999</v>
      </c>
      <c r="Q1615" s="6">
        <v>1583823.1980000001</v>
      </c>
      <c r="R1615" s="7">
        <v>1.5726179313484332E-4</v>
      </c>
      <c r="S1615" s="7">
        <v>9.1338395454728966E-5</v>
      </c>
      <c r="T1615" s="6">
        <v>249.074876126042</v>
      </c>
      <c r="U1615" s="6">
        <v>144.66386958929749</v>
      </c>
    </row>
    <row r="1616" spans="1:21" x14ac:dyDescent="0.3">
      <c r="A1616" t="s">
        <v>21</v>
      </c>
      <c r="B1616" t="s">
        <v>648</v>
      </c>
      <c r="C1616" t="s">
        <v>219</v>
      </c>
      <c r="D1616" t="s">
        <v>368</v>
      </c>
      <c r="E1616" t="s">
        <v>25</v>
      </c>
      <c r="F1616" t="s">
        <v>26</v>
      </c>
      <c r="G1616" t="s">
        <v>882</v>
      </c>
      <c r="H1616" t="s">
        <v>370</v>
      </c>
      <c r="I1616" t="s">
        <v>370</v>
      </c>
      <c r="J1616" t="s">
        <v>370</v>
      </c>
      <c r="K1616" t="s">
        <v>44</v>
      </c>
      <c r="L1616">
        <v>12</v>
      </c>
      <c r="M1616" t="s">
        <v>368</v>
      </c>
      <c r="N1616" s="5">
        <v>0.54</v>
      </c>
      <c r="O1616" t="s">
        <v>30</v>
      </c>
      <c r="P1616" s="5">
        <v>0.308888889</v>
      </c>
      <c r="Q1616" s="6">
        <v>35392.261100000003</v>
      </c>
      <c r="R1616" s="7">
        <v>1.5726179313484332E-4</v>
      </c>
      <c r="S1616" s="7">
        <v>9.1338395454728966E-5</v>
      </c>
      <c r="T1616" s="6">
        <v>5.5658504436825629</v>
      </c>
      <c r="U1616" s="6">
        <v>3.2326723403888211</v>
      </c>
    </row>
    <row r="1617" spans="1:21" x14ac:dyDescent="0.3">
      <c r="A1617" t="s">
        <v>21</v>
      </c>
      <c r="B1617" t="s">
        <v>648</v>
      </c>
      <c r="C1617" t="s">
        <v>219</v>
      </c>
      <c r="D1617" t="s">
        <v>368</v>
      </c>
      <c r="E1617" t="s">
        <v>25</v>
      </c>
      <c r="F1617" t="s">
        <v>26</v>
      </c>
      <c r="G1617" t="s">
        <v>883</v>
      </c>
      <c r="H1617" t="s">
        <v>372</v>
      </c>
      <c r="I1617" t="s">
        <v>930</v>
      </c>
      <c r="J1617" t="s">
        <v>372</v>
      </c>
      <c r="K1617" t="s">
        <v>44</v>
      </c>
      <c r="L1617">
        <v>11</v>
      </c>
      <c r="M1617" t="s">
        <v>368</v>
      </c>
      <c r="N1617" s="5">
        <v>0.46</v>
      </c>
      <c r="O1617" t="s">
        <v>30</v>
      </c>
      <c r="P1617" s="5">
        <v>0.20865139899999999</v>
      </c>
      <c r="Q1617" s="6">
        <v>16968.390800000001</v>
      </c>
      <c r="R1617" s="7">
        <v>1.5726179313484332E-4</v>
      </c>
      <c r="S1617" s="7">
        <v>9.1338395454728966E-5</v>
      </c>
      <c r="T1617" s="6">
        <v>2.6684795638207786</v>
      </c>
      <c r="U1617" s="6">
        <v>1.5498655891207849</v>
      </c>
    </row>
    <row r="1618" spans="1:21" x14ac:dyDescent="0.3">
      <c r="A1618" t="s">
        <v>21</v>
      </c>
      <c r="B1618" t="s">
        <v>648</v>
      </c>
      <c r="C1618" t="s">
        <v>80</v>
      </c>
      <c r="D1618" t="s">
        <v>375</v>
      </c>
      <c r="E1618" t="s">
        <v>25</v>
      </c>
      <c r="F1618" t="s">
        <v>26</v>
      </c>
      <c r="G1618" t="s">
        <v>679</v>
      </c>
      <c r="H1618" t="s">
        <v>28</v>
      </c>
      <c r="I1618" t="s">
        <v>28</v>
      </c>
      <c r="J1618" t="s">
        <v>28</v>
      </c>
      <c r="K1618" t="s">
        <v>29</v>
      </c>
      <c r="L1618">
        <v>20</v>
      </c>
      <c r="N1618" s="5">
        <v>0</v>
      </c>
      <c r="O1618" t="s">
        <v>30</v>
      </c>
      <c r="P1618" s="5">
        <v>0.3</v>
      </c>
      <c r="Q1618" s="6">
        <v>0</v>
      </c>
      <c r="R1618" s="7">
        <v>0</v>
      </c>
      <c r="S1618" s="7">
        <v>1.815930999625046E-4</v>
      </c>
      <c r="T1618" s="6">
        <v>0</v>
      </c>
      <c r="U1618" s="6">
        <v>0</v>
      </c>
    </row>
    <row r="1619" spans="1:21" x14ac:dyDescent="0.3">
      <c r="A1619" t="s">
        <v>21</v>
      </c>
      <c r="B1619" t="s">
        <v>648</v>
      </c>
      <c r="C1619" t="s">
        <v>80</v>
      </c>
      <c r="D1619" t="s">
        <v>375</v>
      </c>
      <c r="E1619" t="s">
        <v>25</v>
      </c>
      <c r="F1619" t="s">
        <v>26</v>
      </c>
      <c r="G1619" t="s">
        <v>680</v>
      </c>
      <c r="H1619" t="s">
        <v>84</v>
      </c>
      <c r="I1619" t="s">
        <v>84</v>
      </c>
      <c r="J1619" t="s">
        <v>84</v>
      </c>
      <c r="K1619" t="s">
        <v>29</v>
      </c>
      <c r="L1619">
        <v>20</v>
      </c>
      <c r="N1619" s="5">
        <v>6.7500000000000004E-2</v>
      </c>
      <c r="O1619" t="s">
        <v>30</v>
      </c>
      <c r="P1619" s="5">
        <v>0</v>
      </c>
      <c r="Q1619" s="6">
        <v>0</v>
      </c>
      <c r="R1619" s="7">
        <v>0</v>
      </c>
      <c r="S1619" s="7">
        <v>0</v>
      </c>
      <c r="T1619" s="6">
        <v>0</v>
      </c>
      <c r="U1619" s="6">
        <v>0</v>
      </c>
    </row>
    <row r="1620" spans="1:21" x14ac:dyDescent="0.3">
      <c r="A1620" t="s">
        <v>21</v>
      </c>
      <c r="B1620" t="s">
        <v>648</v>
      </c>
      <c r="C1620" t="s">
        <v>80</v>
      </c>
      <c r="D1620" t="s">
        <v>375</v>
      </c>
      <c r="E1620" t="s">
        <v>25</v>
      </c>
      <c r="F1620" t="s">
        <v>26</v>
      </c>
      <c r="G1620" t="s">
        <v>681</v>
      </c>
      <c r="H1620" t="s">
        <v>86</v>
      </c>
      <c r="I1620" t="s">
        <v>86</v>
      </c>
      <c r="J1620" t="s">
        <v>86</v>
      </c>
      <c r="K1620" t="s">
        <v>29</v>
      </c>
      <c r="L1620">
        <v>20</v>
      </c>
      <c r="N1620" s="5">
        <v>0</v>
      </c>
      <c r="O1620" t="s">
        <v>30</v>
      </c>
      <c r="P1620" s="5">
        <v>7.3351079999999999E-3</v>
      </c>
      <c r="Q1620" s="6">
        <v>0</v>
      </c>
      <c r="R1620" s="7">
        <v>0</v>
      </c>
      <c r="S1620" s="7">
        <v>1.2354355249505347E-3</v>
      </c>
      <c r="T1620" s="6">
        <v>0</v>
      </c>
      <c r="U1620" s="6">
        <v>0</v>
      </c>
    </row>
    <row r="1621" spans="1:21" x14ac:dyDescent="0.3">
      <c r="A1621" t="s">
        <v>21</v>
      </c>
      <c r="B1621" t="s">
        <v>648</v>
      </c>
      <c r="C1621" t="s">
        <v>80</v>
      </c>
      <c r="D1621" t="s">
        <v>375</v>
      </c>
      <c r="E1621" t="s">
        <v>25</v>
      </c>
      <c r="F1621" t="s">
        <v>26</v>
      </c>
      <c r="G1621" t="s">
        <v>682</v>
      </c>
      <c r="H1621" t="s">
        <v>88</v>
      </c>
      <c r="I1621" t="s">
        <v>900</v>
      </c>
      <c r="J1621" t="s">
        <v>88</v>
      </c>
      <c r="K1621" t="s">
        <v>29</v>
      </c>
      <c r="L1621">
        <v>20</v>
      </c>
      <c r="N1621" s="5">
        <v>0.72</v>
      </c>
      <c r="O1621" t="s">
        <v>30</v>
      </c>
      <c r="P1621" s="5">
        <v>0.15845999699999999</v>
      </c>
      <c r="Q1621" s="6">
        <v>25309.662270000001</v>
      </c>
      <c r="R1621" s="7">
        <v>0</v>
      </c>
      <c r="S1621" s="7">
        <v>1.8460693930164465E-3</v>
      </c>
      <c r="T1621" s="6">
        <v>0</v>
      </c>
      <c r="U1621" s="6">
        <v>46.723392864230156</v>
      </c>
    </row>
    <row r="1622" spans="1:21" x14ac:dyDescent="0.3">
      <c r="A1622" t="s">
        <v>21</v>
      </c>
      <c r="B1622" t="s">
        <v>648</v>
      </c>
      <c r="C1622" t="s">
        <v>80</v>
      </c>
      <c r="D1622" t="s">
        <v>375</v>
      </c>
      <c r="E1622" t="s">
        <v>25</v>
      </c>
      <c r="F1622" t="s">
        <v>26</v>
      </c>
      <c r="G1622" t="s">
        <v>683</v>
      </c>
      <c r="H1622" t="s">
        <v>90</v>
      </c>
      <c r="I1622" t="s">
        <v>901</v>
      </c>
      <c r="J1622" t="s">
        <v>90</v>
      </c>
      <c r="K1622" t="s">
        <v>29</v>
      </c>
      <c r="L1622">
        <v>20</v>
      </c>
      <c r="N1622" s="5">
        <v>0</v>
      </c>
      <c r="O1622" t="s">
        <v>30</v>
      </c>
      <c r="P1622" s="5">
        <v>0.53558437299999995</v>
      </c>
      <c r="Q1622" s="6">
        <v>0</v>
      </c>
      <c r="R1622" s="7">
        <v>0</v>
      </c>
      <c r="S1622" s="7">
        <v>1.0964510264815073E-3</v>
      </c>
      <c r="T1622" s="6">
        <v>0</v>
      </c>
      <c r="U1622" s="6">
        <v>0</v>
      </c>
    </row>
    <row r="1623" spans="1:21" x14ac:dyDescent="0.3">
      <c r="A1623" t="s">
        <v>21</v>
      </c>
      <c r="B1623" t="s">
        <v>648</v>
      </c>
      <c r="C1623" t="s">
        <v>80</v>
      </c>
      <c r="D1623" t="s">
        <v>375</v>
      </c>
      <c r="E1623" t="s">
        <v>25</v>
      </c>
      <c r="F1623" t="s">
        <v>26</v>
      </c>
      <c r="G1623" t="s">
        <v>684</v>
      </c>
      <c r="H1623" t="s">
        <v>92</v>
      </c>
      <c r="I1623" t="s">
        <v>902</v>
      </c>
      <c r="J1623" t="s">
        <v>92</v>
      </c>
      <c r="K1623" t="s">
        <v>29</v>
      </c>
      <c r="L1623">
        <v>20</v>
      </c>
      <c r="N1623" s="5">
        <v>0</v>
      </c>
      <c r="O1623" t="s">
        <v>30</v>
      </c>
      <c r="P1623" s="5">
        <v>0.21821937699999999</v>
      </c>
      <c r="Q1623" s="6">
        <v>0</v>
      </c>
      <c r="R1623" s="7">
        <v>0</v>
      </c>
      <c r="S1623" s="7">
        <v>1.5306988172782733E-3</v>
      </c>
      <c r="T1623" s="6">
        <v>0</v>
      </c>
      <c r="U1623" s="6">
        <v>0</v>
      </c>
    </row>
    <row r="1624" spans="1:21" x14ac:dyDescent="0.3">
      <c r="A1624" t="s">
        <v>21</v>
      </c>
      <c r="B1624" t="s">
        <v>648</v>
      </c>
      <c r="C1624" t="s">
        <v>80</v>
      </c>
      <c r="D1624" t="s">
        <v>375</v>
      </c>
      <c r="E1624" t="s">
        <v>25</v>
      </c>
      <c r="F1624" t="s">
        <v>26</v>
      </c>
      <c r="G1624" t="s">
        <v>685</v>
      </c>
      <c r="H1624" t="s">
        <v>94</v>
      </c>
      <c r="I1624" t="s">
        <v>903</v>
      </c>
      <c r="J1624" t="s">
        <v>94</v>
      </c>
      <c r="K1624" t="s">
        <v>29</v>
      </c>
      <c r="L1624">
        <v>20</v>
      </c>
      <c r="N1624" s="5">
        <v>0</v>
      </c>
      <c r="O1624" t="s">
        <v>30</v>
      </c>
      <c r="P1624" s="5">
        <v>0.29013830200000001</v>
      </c>
      <c r="Q1624" s="6">
        <v>0</v>
      </c>
      <c r="R1624" s="7">
        <v>0</v>
      </c>
      <c r="S1624" s="7">
        <v>1.2801475697005974E-3</v>
      </c>
      <c r="T1624" s="6">
        <v>0</v>
      </c>
      <c r="U1624" s="6">
        <v>0</v>
      </c>
    </row>
    <row r="1625" spans="1:21" x14ac:dyDescent="0.3">
      <c r="A1625" t="s">
        <v>21</v>
      </c>
      <c r="B1625" t="s">
        <v>648</v>
      </c>
      <c r="C1625" t="s">
        <v>80</v>
      </c>
      <c r="D1625" t="s">
        <v>375</v>
      </c>
      <c r="E1625" t="s">
        <v>25</v>
      </c>
      <c r="F1625" t="s">
        <v>26</v>
      </c>
      <c r="G1625" t="s">
        <v>686</v>
      </c>
      <c r="H1625" t="s">
        <v>96</v>
      </c>
      <c r="I1625" t="s">
        <v>904</v>
      </c>
      <c r="J1625" t="s">
        <v>96</v>
      </c>
      <c r="K1625" t="s">
        <v>29</v>
      </c>
      <c r="L1625">
        <v>11</v>
      </c>
      <c r="N1625" s="5">
        <v>0.9</v>
      </c>
      <c r="O1625" t="s">
        <v>30</v>
      </c>
      <c r="P1625" s="5">
        <v>0.04</v>
      </c>
      <c r="Q1625" s="6">
        <v>0</v>
      </c>
      <c r="R1625" s="7">
        <v>0</v>
      </c>
      <c r="S1625" s="7">
        <v>0</v>
      </c>
      <c r="T1625" s="6">
        <v>0</v>
      </c>
      <c r="U1625" s="6">
        <v>0</v>
      </c>
    </row>
    <row r="1626" spans="1:21" x14ac:dyDescent="0.3">
      <c r="A1626" t="s">
        <v>21</v>
      </c>
      <c r="B1626" t="s">
        <v>648</v>
      </c>
      <c r="C1626" t="s">
        <v>80</v>
      </c>
      <c r="D1626" t="s">
        <v>375</v>
      </c>
      <c r="E1626" t="s">
        <v>25</v>
      </c>
      <c r="F1626" t="s">
        <v>26</v>
      </c>
      <c r="G1626" t="s">
        <v>687</v>
      </c>
      <c r="H1626" t="s">
        <v>98</v>
      </c>
      <c r="I1626" t="s">
        <v>98</v>
      </c>
      <c r="J1626" t="s">
        <v>98</v>
      </c>
      <c r="K1626" t="s">
        <v>29</v>
      </c>
      <c r="L1626">
        <v>11</v>
      </c>
      <c r="N1626" s="5">
        <v>5.8799999999999998E-2</v>
      </c>
      <c r="O1626" t="s">
        <v>30</v>
      </c>
      <c r="P1626" s="5">
        <v>0</v>
      </c>
      <c r="Q1626" s="6">
        <v>0</v>
      </c>
      <c r="R1626" s="7">
        <v>0</v>
      </c>
      <c r="S1626" s="7">
        <v>0</v>
      </c>
      <c r="T1626" s="6">
        <v>0</v>
      </c>
      <c r="U1626" s="6">
        <v>0</v>
      </c>
    </row>
    <row r="1627" spans="1:21" x14ac:dyDescent="0.3">
      <c r="A1627" t="s">
        <v>21</v>
      </c>
      <c r="B1627" t="s">
        <v>648</v>
      </c>
      <c r="C1627" t="s">
        <v>80</v>
      </c>
      <c r="D1627" t="s">
        <v>375</v>
      </c>
      <c r="E1627" t="s">
        <v>25</v>
      </c>
      <c r="F1627" t="s">
        <v>26</v>
      </c>
      <c r="G1627" t="s">
        <v>688</v>
      </c>
      <c r="H1627" t="s">
        <v>100</v>
      </c>
      <c r="I1627" t="s">
        <v>100</v>
      </c>
      <c r="J1627" t="s">
        <v>100</v>
      </c>
      <c r="K1627" t="s">
        <v>29</v>
      </c>
      <c r="L1627">
        <v>20</v>
      </c>
      <c r="N1627" s="5">
        <v>9.4999999999999998E-3</v>
      </c>
      <c r="O1627" t="s">
        <v>30</v>
      </c>
      <c r="P1627" s="5">
        <v>0.1</v>
      </c>
      <c r="Q1627" s="6">
        <v>0</v>
      </c>
      <c r="R1627" s="7">
        <v>0</v>
      </c>
      <c r="S1627" s="7">
        <v>7.8254127106424558E-4</v>
      </c>
      <c r="T1627" s="6">
        <v>0</v>
      </c>
      <c r="U1627" s="6">
        <v>0</v>
      </c>
    </row>
    <row r="1628" spans="1:21" x14ac:dyDescent="0.3">
      <c r="A1628" t="s">
        <v>21</v>
      </c>
      <c r="B1628" t="s">
        <v>648</v>
      </c>
      <c r="C1628" t="s">
        <v>80</v>
      </c>
      <c r="D1628" t="s">
        <v>375</v>
      </c>
      <c r="E1628" t="s">
        <v>25</v>
      </c>
      <c r="F1628" t="s">
        <v>26</v>
      </c>
      <c r="G1628" t="s">
        <v>689</v>
      </c>
      <c r="H1628" t="s">
        <v>102</v>
      </c>
      <c r="I1628" t="s">
        <v>102</v>
      </c>
      <c r="J1628" t="s">
        <v>102</v>
      </c>
      <c r="K1628" t="s">
        <v>29</v>
      </c>
      <c r="L1628">
        <v>11</v>
      </c>
      <c r="N1628" s="5">
        <v>0.02</v>
      </c>
      <c r="O1628" t="s">
        <v>30</v>
      </c>
      <c r="P1628" s="5">
        <v>1.72E-2</v>
      </c>
      <c r="Q1628" s="6">
        <v>0</v>
      </c>
      <c r="R1628" s="7">
        <v>0</v>
      </c>
      <c r="S1628" s="7">
        <v>0</v>
      </c>
      <c r="T1628" s="6">
        <v>0</v>
      </c>
      <c r="U1628" s="6">
        <v>0</v>
      </c>
    </row>
    <row r="1629" spans="1:21" x14ac:dyDescent="0.3">
      <c r="A1629" t="s">
        <v>21</v>
      </c>
      <c r="B1629" t="s">
        <v>648</v>
      </c>
      <c r="C1629" t="s">
        <v>80</v>
      </c>
      <c r="D1629" t="s">
        <v>375</v>
      </c>
      <c r="E1629" t="s">
        <v>25</v>
      </c>
      <c r="F1629" t="s">
        <v>26</v>
      </c>
      <c r="G1629" t="s">
        <v>690</v>
      </c>
      <c r="H1629" t="s">
        <v>104</v>
      </c>
      <c r="I1629" t="s">
        <v>104</v>
      </c>
      <c r="J1629" t="s">
        <v>104</v>
      </c>
      <c r="K1629" t="s">
        <v>29</v>
      </c>
      <c r="L1629">
        <v>15</v>
      </c>
      <c r="N1629" s="5">
        <v>0.40500000000000003</v>
      </c>
      <c r="O1629" t="s">
        <v>30</v>
      </c>
      <c r="P1629" s="5">
        <v>4.5032220000000003E-3</v>
      </c>
      <c r="Q1629" s="6">
        <v>0</v>
      </c>
      <c r="R1629" s="7">
        <v>0</v>
      </c>
      <c r="S1629" s="7">
        <v>9.2577893529988229E-4</v>
      </c>
      <c r="T1629" s="6">
        <v>0</v>
      </c>
      <c r="U1629" s="6">
        <v>0</v>
      </c>
    </row>
    <row r="1630" spans="1:21" x14ac:dyDescent="0.3">
      <c r="A1630" t="s">
        <v>21</v>
      </c>
      <c r="B1630" t="s">
        <v>648</v>
      </c>
      <c r="C1630" t="s">
        <v>80</v>
      </c>
      <c r="D1630" t="s">
        <v>375</v>
      </c>
      <c r="E1630" t="s">
        <v>25</v>
      </c>
      <c r="F1630" t="s">
        <v>26</v>
      </c>
      <c r="G1630" t="s">
        <v>691</v>
      </c>
      <c r="H1630" t="s">
        <v>106</v>
      </c>
      <c r="I1630" t="s">
        <v>106</v>
      </c>
      <c r="J1630" t="s">
        <v>106</v>
      </c>
      <c r="K1630" t="s">
        <v>29</v>
      </c>
      <c r="L1630">
        <v>11</v>
      </c>
      <c r="N1630" s="5">
        <v>6.5000000000000002E-2</v>
      </c>
      <c r="O1630" t="s">
        <v>30</v>
      </c>
      <c r="P1630" s="5">
        <v>0.15</v>
      </c>
      <c r="Q1630" s="6">
        <v>1916.142689</v>
      </c>
      <c r="R1630" s="7">
        <v>0</v>
      </c>
      <c r="S1630" s="7">
        <v>1.2481498654008067E-4</v>
      </c>
      <c r="T1630" s="6">
        <v>0</v>
      </c>
      <c r="U1630" s="6">
        <v>0.23916332393640899</v>
      </c>
    </row>
    <row r="1631" spans="1:21" x14ac:dyDescent="0.3">
      <c r="A1631" t="s">
        <v>21</v>
      </c>
      <c r="B1631" t="s">
        <v>648</v>
      </c>
      <c r="C1631" t="s">
        <v>80</v>
      </c>
      <c r="D1631" t="s">
        <v>375</v>
      </c>
      <c r="E1631" t="s">
        <v>25</v>
      </c>
      <c r="F1631" t="s">
        <v>26</v>
      </c>
      <c r="G1631" t="s">
        <v>693</v>
      </c>
      <c r="H1631" t="s">
        <v>111</v>
      </c>
      <c r="I1631" t="s">
        <v>111</v>
      </c>
      <c r="J1631" t="s">
        <v>111</v>
      </c>
      <c r="K1631" t="s">
        <v>29</v>
      </c>
      <c r="L1631">
        <v>20</v>
      </c>
      <c r="N1631" s="5">
        <v>2.7E-2</v>
      </c>
      <c r="O1631" t="s">
        <v>30</v>
      </c>
      <c r="P1631" s="5">
        <v>0.146537695</v>
      </c>
      <c r="Q1631" s="6">
        <v>769.98311260000003</v>
      </c>
      <c r="R1631" s="7">
        <v>0</v>
      </c>
      <c r="S1631" s="7">
        <v>8.9048709555079723E-4</v>
      </c>
      <c r="T1631" s="6">
        <v>0</v>
      </c>
      <c r="U1631" s="6">
        <v>0.68566002556233652</v>
      </c>
    </row>
    <row r="1632" spans="1:21" x14ac:dyDescent="0.3">
      <c r="A1632" t="s">
        <v>21</v>
      </c>
      <c r="B1632" t="s">
        <v>648</v>
      </c>
      <c r="C1632" t="s">
        <v>80</v>
      </c>
      <c r="D1632" t="s">
        <v>375</v>
      </c>
      <c r="E1632" t="s">
        <v>25</v>
      </c>
      <c r="F1632" t="s">
        <v>26</v>
      </c>
      <c r="G1632" t="s">
        <v>694</v>
      </c>
      <c r="H1632" t="s">
        <v>115</v>
      </c>
      <c r="I1632" t="s">
        <v>905</v>
      </c>
      <c r="J1632" t="s">
        <v>115</v>
      </c>
      <c r="K1632" t="s">
        <v>29</v>
      </c>
      <c r="L1632">
        <v>20</v>
      </c>
      <c r="N1632" s="5">
        <v>0.19</v>
      </c>
      <c r="O1632" t="s">
        <v>30</v>
      </c>
      <c r="P1632" s="5">
        <v>8.5675109999999999E-3</v>
      </c>
      <c r="Q1632" s="6">
        <v>0</v>
      </c>
      <c r="R1632" s="7">
        <v>0</v>
      </c>
      <c r="S1632" s="7">
        <v>8.0620303115769764E-4</v>
      </c>
      <c r="T1632" s="6">
        <v>0</v>
      </c>
      <c r="U1632" s="6">
        <v>0</v>
      </c>
    </row>
    <row r="1633" spans="1:21" x14ac:dyDescent="0.3">
      <c r="A1633" t="s">
        <v>21</v>
      </c>
      <c r="B1633" t="s">
        <v>648</v>
      </c>
      <c r="C1633" t="s">
        <v>80</v>
      </c>
      <c r="D1633" t="s">
        <v>375</v>
      </c>
      <c r="E1633" t="s">
        <v>25</v>
      </c>
      <c r="F1633" t="s">
        <v>26</v>
      </c>
      <c r="G1633" t="s">
        <v>695</v>
      </c>
      <c r="H1633" t="s">
        <v>117</v>
      </c>
      <c r="I1633" t="s">
        <v>906</v>
      </c>
      <c r="J1633" t="s">
        <v>117</v>
      </c>
      <c r="K1633" t="s">
        <v>29</v>
      </c>
      <c r="L1633">
        <v>20</v>
      </c>
      <c r="N1633" s="5">
        <v>0.14249999999999999</v>
      </c>
      <c r="O1633" t="s">
        <v>30</v>
      </c>
      <c r="P1633" s="5">
        <v>9.1342850000000007E-3</v>
      </c>
      <c r="Q1633" s="6">
        <v>0</v>
      </c>
      <c r="R1633" s="7">
        <v>0</v>
      </c>
      <c r="S1633" s="7">
        <v>1.235932246704257E-3</v>
      </c>
      <c r="T1633" s="6">
        <v>0</v>
      </c>
      <c r="U1633" s="6">
        <v>0</v>
      </c>
    </row>
    <row r="1634" spans="1:21" x14ac:dyDescent="0.3">
      <c r="A1634" t="s">
        <v>21</v>
      </c>
      <c r="B1634" t="s">
        <v>648</v>
      </c>
      <c r="C1634" t="s">
        <v>80</v>
      </c>
      <c r="D1634" t="s">
        <v>375</v>
      </c>
      <c r="E1634" t="s">
        <v>25</v>
      </c>
      <c r="F1634" t="s">
        <v>26</v>
      </c>
      <c r="G1634" t="s">
        <v>696</v>
      </c>
      <c r="H1634" t="s">
        <v>119</v>
      </c>
      <c r="I1634" t="s">
        <v>907</v>
      </c>
      <c r="J1634" t="s">
        <v>119</v>
      </c>
      <c r="K1634" t="s">
        <v>29</v>
      </c>
      <c r="L1634">
        <v>20</v>
      </c>
      <c r="N1634" s="5">
        <v>0.54</v>
      </c>
      <c r="O1634" t="s">
        <v>30</v>
      </c>
      <c r="P1634" s="5">
        <v>0.125</v>
      </c>
      <c r="Q1634" s="6">
        <v>4555.2712099999999</v>
      </c>
      <c r="R1634" s="7">
        <v>0</v>
      </c>
      <c r="S1634" s="7">
        <v>8.9048709555079723E-4</v>
      </c>
      <c r="T1634" s="6">
        <v>0</v>
      </c>
      <c r="U1634" s="6">
        <v>4.0564102292390656</v>
      </c>
    </row>
    <row r="1635" spans="1:21" x14ac:dyDescent="0.3">
      <c r="A1635" t="s">
        <v>21</v>
      </c>
      <c r="B1635" t="s">
        <v>648</v>
      </c>
      <c r="C1635" t="s">
        <v>80</v>
      </c>
      <c r="D1635" t="s">
        <v>375</v>
      </c>
      <c r="E1635" t="s">
        <v>25</v>
      </c>
      <c r="F1635" t="s">
        <v>26</v>
      </c>
      <c r="G1635" t="s">
        <v>697</v>
      </c>
      <c r="H1635" t="s">
        <v>121</v>
      </c>
      <c r="I1635" t="s">
        <v>121</v>
      </c>
      <c r="J1635" t="s">
        <v>121</v>
      </c>
      <c r="K1635" t="s">
        <v>29</v>
      </c>
      <c r="L1635">
        <v>11</v>
      </c>
      <c r="N1635" s="5">
        <v>0</v>
      </c>
      <c r="O1635" t="s">
        <v>30</v>
      </c>
      <c r="P1635" s="5">
        <v>0</v>
      </c>
      <c r="Q1635" s="6">
        <v>0</v>
      </c>
      <c r="R1635" s="7">
        <v>0</v>
      </c>
      <c r="S1635" s="7">
        <v>0</v>
      </c>
      <c r="T1635" s="6">
        <v>0</v>
      </c>
      <c r="U1635" s="6">
        <v>0</v>
      </c>
    </row>
    <row r="1636" spans="1:21" x14ac:dyDescent="0.3">
      <c r="A1636" t="s">
        <v>21</v>
      </c>
      <c r="B1636" t="s">
        <v>648</v>
      </c>
      <c r="C1636" t="s">
        <v>80</v>
      </c>
      <c r="D1636" t="s">
        <v>375</v>
      </c>
      <c r="E1636" t="s">
        <v>25</v>
      </c>
      <c r="F1636" t="s">
        <v>26</v>
      </c>
      <c r="G1636" t="s">
        <v>698</v>
      </c>
      <c r="H1636" t="s">
        <v>123</v>
      </c>
      <c r="I1636" t="s">
        <v>123</v>
      </c>
      <c r="J1636" t="s">
        <v>123</v>
      </c>
      <c r="K1636" t="s">
        <v>29</v>
      </c>
      <c r="L1636">
        <v>15</v>
      </c>
      <c r="N1636" s="5">
        <v>0</v>
      </c>
      <c r="O1636" t="s">
        <v>30</v>
      </c>
      <c r="P1636" s="5">
        <v>0</v>
      </c>
      <c r="Q1636" s="6">
        <v>0</v>
      </c>
      <c r="R1636" s="7">
        <v>0</v>
      </c>
      <c r="S1636" s="7">
        <v>0</v>
      </c>
      <c r="T1636" s="6">
        <v>0</v>
      </c>
      <c r="U1636" s="6">
        <v>0</v>
      </c>
    </row>
    <row r="1637" spans="1:21" x14ac:dyDescent="0.3">
      <c r="A1637" t="s">
        <v>21</v>
      </c>
      <c r="B1637" t="s">
        <v>648</v>
      </c>
      <c r="C1637" t="s">
        <v>80</v>
      </c>
      <c r="D1637" t="s">
        <v>375</v>
      </c>
      <c r="E1637" t="s">
        <v>25</v>
      </c>
      <c r="F1637" t="s">
        <v>26</v>
      </c>
      <c r="G1637" t="s">
        <v>699</v>
      </c>
      <c r="H1637" t="s">
        <v>125</v>
      </c>
      <c r="I1637" t="s">
        <v>908</v>
      </c>
      <c r="J1637" t="s">
        <v>125</v>
      </c>
      <c r="K1637" t="s">
        <v>29</v>
      </c>
      <c r="L1637">
        <v>20</v>
      </c>
      <c r="N1637" s="5">
        <v>0.08</v>
      </c>
      <c r="O1637" t="s">
        <v>30</v>
      </c>
      <c r="P1637" s="5">
        <v>3.2330142999999999E-2</v>
      </c>
      <c r="Q1637" s="6">
        <v>0</v>
      </c>
      <c r="R1637" s="7">
        <v>0</v>
      </c>
      <c r="S1637" s="7">
        <v>1.0209825489258461E-3</v>
      </c>
      <c r="T1637" s="6">
        <v>0</v>
      </c>
      <c r="U1637" s="6">
        <v>0</v>
      </c>
    </row>
    <row r="1638" spans="1:21" x14ac:dyDescent="0.3">
      <c r="A1638" t="s">
        <v>21</v>
      </c>
      <c r="B1638" t="s">
        <v>648</v>
      </c>
      <c r="C1638" t="s">
        <v>80</v>
      </c>
      <c r="D1638" t="s">
        <v>375</v>
      </c>
      <c r="E1638" t="s">
        <v>25</v>
      </c>
      <c r="F1638" t="s">
        <v>26</v>
      </c>
      <c r="G1638" t="s">
        <v>700</v>
      </c>
      <c r="H1638" t="s">
        <v>127</v>
      </c>
      <c r="I1638" t="s">
        <v>909</v>
      </c>
      <c r="J1638" t="s">
        <v>127</v>
      </c>
      <c r="K1638" t="s">
        <v>29</v>
      </c>
      <c r="L1638">
        <v>20</v>
      </c>
      <c r="N1638" s="5">
        <v>0</v>
      </c>
      <c r="O1638" t="s">
        <v>30</v>
      </c>
      <c r="P1638" s="5">
        <v>0.48548287800000001</v>
      </c>
      <c r="Q1638" s="6">
        <v>0</v>
      </c>
      <c r="R1638" s="7">
        <v>0</v>
      </c>
      <c r="S1638" s="7">
        <v>9.6953009944386126E-4</v>
      </c>
      <c r="T1638" s="6">
        <v>0</v>
      </c>
      <c r="U1638" s="6">
        <v>0</v>
      </c>
    </row>
    <row r="1639" spans="1:21" x14ac:dyDescent="0.3">
      <c r="A1639" t="s">
        <v>21</v>
      </c>
      <c r="B1639" t="s">
        <v>648</v>
      </c>
      <c r="C1639" t="s">
        <v>80</v>
      </c>
      <c r="D1639" t="s">
        <v>375</v>
      </c>
      <c r="E1639" t="s">
        <v>25</v>
      </c>
      <c r="F1639" t="s">
        <v>26</v>
      </c>
      <c r="G1639" t="s">
        <v>701</v>
      </c>
      <c r="H1639" t="s">
        <v>129</v>
      </c>
      <c r="I1639" t="s">
        <v>910</v>
      </c>
      <c r="J1639" t="s">
        <v>129</v>
      </c>
      <c r="K1639" t="s">
        <v>29</v>
      </c>
      <c r="L1639">
        <v>20</v>
      </c>
      <c r="N1639" s="5">
        <v>0</v>
      </c>
      <c r="O1639" t="s">
        <v>30</v>
      </c>
      <c r="P1639" s="5">
        <v>0.104853986</v>
      </c>
      <c r="Q1639" s="6">
        <v>0</v>
      </c>
      <c r="R1639" s="7">
        <v>0</v>
      </c>
      <c r="S1639" s="7">
        <v>1.0176433182141351E-3</v>
      </c>
      <c r="T1639" s="6">
        <v>0</v>
      </c>
      <c r="U1639" s="6">
        <v>0</v>
      </c>
    </row>
    <row r="1640" spans="1:21" x14ac:dyDescent="0.3">
      <c r="A1640" t="s">
        <v>21</v>
      </c>
      <c r="B1640" t="s">
        <v>648</v>
      </c>
      <c r="C1640" t="s">
        <v>80</v>
      </c>
      <c r="D1640" t="s">
        <v>375</v>
      </c>
      <c r="E1640" t="s">
        <v>25</v>
      </c>
      <c r="F1640" t="s">
        <v>26</v>
      </c>
      <c r="G1640" t="s">
        <v>702</v>
      </c>
      <c r="H1640" t="s">
        <v>131</v>
      </c>
      <c r="I1640" t="s">
        <v>911</v>
      </c>
      <c r="J1640" t="s">
        <v>131</v>
      </c>
      <c r="K1640" t="s">
        <v>29</v>
      </c>
      <c r="L1640">
        <v>20</v>
      </c>
      <c r="N1640" s="5">
        <v>0</v>
      </c>
      <c r="O1640" t="s">
        <v>30</v>
      </c>
      <c r="P1640" s="5">
        <v>0.195864173</v>
      </c>
      <c r="Q1640" s="6">
        <v>0</v>
      </c>
      <c r="R1640" s="7">
        <v>0</v>
      </c>
      <c r="S1640" s="7">
        <v>9.7059503317277192E-4</v>
      </c>
      <c r="T1640" s="6">
        <v>0</v>
      </c>
      <c r="U1640" s="6">
        <v>0</v>
      </c>
    </row>
    <row r="1641" spans="1:21" x14ac:dyDescent="0.3">
      <c r="A1641" t="s">
        <v>21</v>
      </c>
      <c r="B1641" t="s">
        <v>648</v>
      </c>
      <c r="C1641" t="s">
        <v>80</v>
      </c>
      <c r="D1641" t="s">
        <v>375</v>
      </c>
      <c r="E1641" t="s">
        <v>25</v>
      </c>
      <c r="F1641" t="s">
        <v>26</v>
      </c>
      <c r="G1641" t="s">
        <v>703</v>
      </c>
      <c r="H1641" t="s">
        <v>157</v>
      </c>
      <c r="I1641" t="s">
        <v>912</v>
      </c>
      <c r="J1641" t="s">
        <v>157</v>
      </c>
      <c r="K1641" t="s">
        <v>29</v>
      </c>
      <c r="L1641">
        <v>11</v>
      </c>
      <c r="N1641" s="5">
        <v>0.52</v>
      </c>
      <c r="O1641" t="s">
        <v>30</v>
      </c>
      <c r="P1641" s="5">
        <v>0</v>
      </c>
      <c r="Q1641" s="6">
        <v>0</v>
      </c>
      <c r="R1641" s="7">
        <v>0</v>
      </c>
      <c r="S1641" s="7">
        <v>0</v>
      </c>
      <c r="T1641" s="6">
        <v>0</v>
      </c>
      <c r="U1641" s="6">
        <v>0</v>
      </c>
    </row>
    <row r="1642" spans="1:21" x14ac:dyDescent="0.3">
      <c r="A1642" t="s">
        <v>21</v>
      </c>
      <c r="B1642" t="s">
        <v>648</v>
      </c>
      <c r="C1642" t="s">
        <v>80</v>
      </c>
      <c r="D1642" t="s">
        <v>375</v>
      </c>
      <c r="E1642" t="s">
        <v>25</v>
      </c>
      <c r="F1642" t="s">
        <v>31</v>
      </c>
      <c r="G1642" t="s">
        <v>704</v>
      </c>
      <c r="H1642" t="s">
        <v>28</v>
      </c>
      <c r="I1642" t="s">
        <v>28</v>
      </c>
      <c r="J1642" t="s">
        <v>28</v>
      </c>
      <c r="K1642" t="s">
        <v>29</v>
      </c>
      <c r="L1642">
        <v>20</v>
      </c>
      <c r="N1642" s="5">
        <v>0</v>
      </c>
      <c r="O1642" t="s">
        <v>30</v>
      </c>
      <c r="P1642" s="5">
        <v>0.3</v>
      </c>
      <c r="Q1642" s="6">
        <v>0</v>
      </c>
      <c r="R1642" s="7">
        <v>0</v>
      </c>
      <c r="S1642" s="7">
        <v>1.815930999625046E-4</v>
      </c>
      <c r="T1642" s="6">
        <v>0</v>
      </c>
      <c r="U1642" s="6">
        <v>0</v>
      </c>
    </row>
    <row r="1643" spans="1:21" x14ac:dyDescent="0.3">
      <c r="A1643" t="s">
        <v>21</v>
      </c>
      <c r="B1643" t="s">
        <v>648</v>
      </c>
      <c r="C1643" t="s">
        <v>80</v>
      </c>
      <c r="D1643" t="s">
        <v>375</v>
      </c>
      <c r="E1643" t="s">
        <v>25</v>
      </c>
      <c r="F1643" t="s">
        <v>31</v>
      </c>
      <c r="G1643" t="s">
        <v>705</v>
      </c>
      <c r="H1643" t="s">
        <v>84</v>
      </c>
      <c r="I1643" t="s">
        <v>84</v>
      </c>
      <c r="J1643" t="s">
        <v>84</v>
      </c>
      <c r="K1643" t="s">
        <v>29</v>
      </c>
      <c r="L1643">
        <v>20</v>
      </c>
      <c r="N1643" s="5">
        <v>6.7500000000000004E-2</v>
      </c>
      <c r="O1643" t="s">
        <v>30</v>
      </c>
      <c r="P1643" s="5">
        <v>0.34336457799999998</v>
      </c>
      <c r="Q1643" s="6">
        <v>448018.40460000001</v>
      </c>
      <c r="R1643" s="7">
        <v>0</v>
      </c>
      <c r="S1643" s="7">
        <v>7.1233293838095159E-4</v>
      </c>
      <c r="T1643" s="6">
        <v>0</v>
      </c>
      <c r="U1643" s="6">
        <v>398.95460786555589</v>
      </c>
    </row>
    <row r="1644" spans="1:21" x14ac:dyDescent="0.3">
      <c r="A1644" t="s">
        <v>21</v>
      </c>
      <c r="B1644" t="s">
        <v>648</v>
      </c>
      <c r="C1644" t="s">
        <v>80</v>
      </c>
      <c r="D1644" t="s">
        <v>375</v>
      </c>
      <c r="E1644" t="s">
        <v>25</v>
      </c>
      <c r="F1644" t="s">
        <v>31</v>
      </c>
      <c r="G1644" t="s">
        <v>706</v>
      </c>
      <c r="H1644" t="s">
        <v>86</v>
      </c>
      <c r="I1644" t="s">
        <v>86</v>
      </c>
      <c r="J1644" t="s">
        <v>86</v>
      </c>
      <c r="K1644" t="s">
        <v>29</v>
      </c>
      <c r="L1644">
        <v>20</v>
      </c>
      <c r="N1644" s="5">
        <v>0</v>
      </c>
      <c r="O1644" t="s">
        <v>30</v>
      </c>
      <c r="P1644" s="5">
        <v>1.1071861000000001E-2</v>
      </c>
      <c r="Q1644" s="6">
        <v>0</v>
      </c>
      <c r="R1644" s="7">
        <v>0</v>
      </c>
      <c r="S1644" s="7">
        <v>1.2354355249505347E-3</v>
      </c>
      <c r="T1644" s="6">
        <v>0</v>
      </c>
      <c r="U1644" s="6">
        <v>0</v>
      </c>
    </row>
    <row r="1645" spans="1:21" x14ac:dyDescent="0.3">
      <c r="A1645" t="s">
        <v>21</v>
      </c>
      <c r="B1645" t="s">
        <v>648</v>
      </c>
      <c r="C1645" t="s">
        <v>80</v>
      </c>
      <c r="D1645" t="s">
        <v>375</v>
      </c>
      <c r="E1645" t="s">
        <v>25</v>
      </c>
      <c r="F1645" t="s">
        <v>31</v>
      </c>
      <c r="G1645" t="s">
        <v>707</v>
      </c>
      <c r="H1645" t="s">
        <v>88</v>
      </c>
      <c r="I1645" t="s">
        <v>900</v>
      </c>
      <c r="J1645" t="s">
        <v>88</v>
      </c>
      <c r="K1645" t="s">
        <v>29</v>
      </c>
      <c r="L1645">
        <v>20</v>
      </c>
      <c r="N1645" s="5">
        <v>0.351348259</v>
      </c>
      <c r="O1645" t="s">
        <v>30</v>
      </c>
      <c r="P1645" s="5">
        <v>0.15845999699999999</v>
      </c>
      <c r="Q1645" s="6">
        <v>973454.81759999995</v>
      </c>
      <c r="R1645" s="7">
        <v>0</v>
      </c>
      <c r="S1645" s="7">
        <v>1.8460693930164465E-3</v>
      </c>
      <c r="T1645" s="6">
        <v>0</v>
      </c>
      <c r="U1645" s="6">
        <v>1797.0651442557676</v>
      </c>
    </row>
    <row r="1646" spans="1:21" x14ac:dyDescent="0.3">
      <c r="A1646" t="s">
        <v>21</v>
      </c>
      <c r="B1646" t="s">
        <v>648</v>
      </c>
      <c r="C1646" t="s">
        <v>80</v>
      </c>
      <c r="D1646" t="s">
        <v>375</v>
      </c>
      <c r="E1646" t="s">
        <v>25</v>
      </c>
      <c r="F1646" t="s">
        <v>31</v>
      </c>
      <c r="G1646" t="s">
        <v>708</v>
      </c>
      <c r="H1646" t="s">
        <v>90</v>
      </c>
      <c r="I1646" t="s">
        <v>901</v>
      </c>
      <c r="J1646" t="s">
        <v>90</v>
      </c>
      <c r="K1646" t="s">
        <v>29</v>
      </c>
      <c r="L1646">
        <v>20</v>
      </c>
      <c r="N1646" s="5">
        <v>0.14625953999999999</v>
      </c>
      <c r="O1646" t="s">
        <v>30</v>
      </c>
      <c r="P1646" s="5">
        <v>0.53558437299999995</v>
      </c>
      <c r="Q1646" s="6">
        <v>1655980.736</v>
      </c>
      <c r="R1646" s="7">
        <v>0</v>
      </c>
      <c r="S1646" s="7">
        <v>1.0964510264815073E-3</v>
      </c>
      <c r="T1646" s="6">
        <v>0</v>
      </c>
      <c r="U1646" s="6">
        <v>1815.7017778208021</v>
      </c>
    </row>
    <row r="1647" spans="1:21" x14ac:dyDescent="0.3">
      <c r="A1647" t="s">
        <v>21</v>
      </c>
      <c r="B1647" t="s">
        <v>648</v>
      </c>
      <c r="C1647" t="s">
        <v>80</v>
      </c>
      <c r="D1647" t="s">
        <v>375</v>
      </c>
      <c r="E1647" t="s">
        <v>25</v>
      </c>
      <c r="F1647" t="s">
        <v>31</v>
      </c>
      <c r="G1647" t="s">
        <v>709</v>
      </c>
      <c r="H1647" t="s">
        <v>92</v>
      </c>
      <c r="I1647" t="s">
        <v>902</v>
      </c>
      <c r="J1647" t="s">
        <v>92</v>
      </c>
      <c r="K1647" t="s">
        <v>29</v>
      </c>
      <c r="L1647">
        <v>20</v>
      </c>
      <c r="N1647" s="5">
        <v>5.7245342999999997E-2</v>
      </c>
      <c r="O1647" t="s">
        <v>30</v>
      </c>
      <c r="P1647" s="5">
        <v>0.21821937699999999</v>
      </c>
      <c r="Q1647" s="6">
        <v>221868.8861</v>
      </c>
      <c r="R1647" s="7">
        <v>0</v>
      </c>
      <c r="S1647" s="7">
        <v>1.5306988172782733E-3</v>
      </c>
      <c r="T1647" s="6">
        <v>0</v>
      </c>
      <c r="U1647" s="6">
        <v>339.61444154411794</v>
      </c>
    </row>
    <row r="1648" spans="1:21" x14ac:dyDescent="0.3">
      <c r="A1648" t="s">
        <v>21</v>
      </c>
      <c r="B1648" t="s">
        <v>648</v>
      </c>
      <c r="C1648" t="s">
        <v>80</v>
      </c>
      <c r="D1648" t="s">
        <v>375</v>
      </c>
      <c r="E1648" t="s">
        <v>25</v>
      </c>
      <c r="F1648" t="s">
        <v>31</v>
      </c>
      <c r="G1648" t="s">
        <v>710</v>
      </c>
      <c r="H1648" t="s">
        <v>94</v>
      </c>
      <c r="I1648" t="s">
        <v>903</v>
      </c>
      <c r="J1648" t="s">
        <v>94</v>
      </c>
      <c r="K1648" t="s">
        <v>29</v>
      </c>
      <c r="L1648">
        <v>20</v>
      </c>
      <c r="N1648" s="5">
        <v>0.142106125</v>
      </c>
      <c r="O1648" t="s">
        <v>30</v>
      </c>
      <c r="P1648" s="5">
        <v>0.29013830200000001</v>
      </c>
      <c r="Q1648" s="6">
        <v>778520.91029999999</v>
      </c>
      <c r="R1648" s="7">
        <v>0</v>
      </c>
      <c r="S1648" s="7">
        <v>1.2801475697005974E-3</v>
      </c>
      <c r="T1648" s="6">
        <v>0</v>
      </c>
      <c r="U1648" s="6">
        <v>996.62165128164179</v>
      </c>
    </row>
    <row r="1649" spans="1:21" x14ac:dyDescent="0.3">
      <c r="A1649" t="s">
        <v>21</v>
      </c>
      <c r="B1649" t="s">
        <v>648</v>
      </c>
      <c r="C1649" t="s">
        <v>80</v>
      </c>
      <c r="D1649" t="s">
        <v>375</v>
      </c>
      <c r="E1649" t="s">
        <v>25</v>
      </c>
      <c r="F1649" t="s">
        <v>31</v>
      </c>
      <c r="G1649" t="s">
        <v>711</v>
      </c>
      <c r="H1649" t="s">
        <v>96</v>
      </c>
      <c r="I1649" t="s">
        <v>904</v>
      </c>
      <c r="J1649" t="s">
        <v>96</v>
      </c>
      <c r="K1649" t="s">
        <v>29</v>
      </c>
      <c r="L1649">
        <v>11</v>
      </c>
      <c r="N1649" s="5">
        <v>0.9</v>
      </c>
      <c r="O1649" t="s">
        <v>30</v>
      </c>
      <c r="P1649" s="5">
        <v>0.04</v>
      </c>
      <c r="Q1649" s="6">
        <v>481443.60090000002</v>
      </c>
      <c r="R1649" s="7">
        <v>0</v>
      </c>
      <c r="S1649" s="7">
        <v>0</v>
      </c>
      <c r="T1649" s="6">
        <v>0</v>
      </c>
      <c r="U1649" s="6">
        <v>0</v>
      </c>
    </row>
    <row r="1650" spans="1:21" x14ac:dyDescent="0.3">
      <c r="A1650" t="s">
        <v>21</v>
      </c>
      <c r="B1650" t="s">
        <v>648</v>
      </c>
      <c r="C1650" t="s">
        <v>80</v>
      </c>
      <c r="D1650" t="s">
        <v>375</v>
      </c>
      <c r="E1650" t="s">
        <v>25</v>
      </c>
      <c r="F1650" t="s">
        <v>31</v>
      </c>
      <c r="G1650" t="s">
        <v>712</v>
      </c>
      <c r="H1650" t="s">
        <v>98</v>
      </c>
      <c r="I1650" t="s">
        <v>98</v>
      </c>
      <c r="J1650" t="s">
        <v>98</v>
      </c>
      <c r="K1650" t="s">
        <v>29</v>
      </c>
      <c r="L1650">
        <v>11</v>
      </c>
      <c r="N1650" s="5">
        <v>5.8799999999999998E-2</v>
      </c>
      <c r="O1650" t="s">
        <v>30</v>
      </c>
      <c r="P1650" s="5">
        <v>1.2981169000000001E-2</v>
      </c>
      <c r="Q1650" s="6">
        <v>9777.8140490000005</v>
      </c>
      <c r="R1650" s="7">
        <v>0</v>
      </c>
      <c r="S1650" s="7">
        <v>1.015454613420546E-3</v>
      </c>
      <c r="T1650" s="6">
        <v>0</v>
      </c>
      <c r="U1650" s="6">
        <v>9.928926385225278</v>
      </c>
    </row>
    <row r="1651" spans="1:21" x14ac:dyDescent="0.3">
      <c r="A1651" t="s">
        <v>21</v>
      </c>
      <c r="B1651" t="s">
        <v>648</v>
      </c>
      <c r="C1651" t="s">
        <v>80</v>
      </c>
      <c r="D1651" t="s">
        <v>375</v>
      </c>
      <c r="E1651" t="s">
        <v>25</v>
      </c>
      <c r="F1651" t="s">
        <v>31</v>
      </c>
      <c r="G1651" t="s">
        <v>713</v>
      </c>
      <c r="H1651" t="s">
        <v>100</v>
      </c>
      <c r="I1651" t="s">
        <v>100</v>
      </c>
      <c r="J1651" t="s">
        <v>100</v>
      </c>
      <c r="K1651" t="s">
        <v>29</v>
      </c>
      <c r="L1651">
        <v>20</v>
      </c>
      <c r="N1651" s="5">
        <v>9.4999999999999998E-3</v>
      </c>
      <c r="O1651" t="s">
        <v>30</v>
      </c>
      <c r="P1651" s="5">
        <v>0.1</v>
      </c>
      <c r="Q1651" s="6">
        <v>13341.211370000001</v>
      </c>
      <c r="R1651" s="7">
        <v>0</v>
      </c>
      <c r="S1651" s="7">
        <v>7.8254127106424558E-4</v>
      </c>
      <c r="T1651" s="6">
        <v>0</v>
      </c>
      <c r="U1651" s="6">
        <v>10.440048503016566</v>
      </c>
    </row>
    <row r="1652" spans="1:21" x14ac:dyDescent="0.3">
      <c r="A1652" t="s">
        <v>21</v>
      </c>
      <c r="B1652" t="s">
        <v>648</v>
      </c>
      <c r="C1652" t="s">
        <v>80</v>
      </c>
      <c r="D1652" t="s">
        <v>375</v>
      </c>
      <c r="E1652" t="s">
        <v>25</v>
      </c>
      <c r="F1652" t="s">
        <v>31</v>
      </c>
      <c r="G1652" t="s">
        <v>714</v>
      </c>
      <c r="H1652" t="s">
        <v>102</v>
      </c>
      <c r="I1652" t="s">
        <v>102</v>
      </c>
      <c r="J1652" t="s">
        <v>102</v>
      </c>
      <c r="K1652" t="s">
        <v>29</v>
      </c>
      <c r="L1652">
        <v>11</v>
      </c>
      <c r="N1652" s="5">
        <v>0.02</v>
      </c>
      <c r="O1652" t="s">
        <v>30</v>
      </c>
      <c r="P1652" s="5">
        <v>1.72E-2</v>
      </c>
      <c r="Q1652" s="6">
        <v>4408.1715789999998</v>
      </c>
      <c r="R1652" s="7">
        <v>0</v>
      </c>
      <c r="S1652" s="7">
        <v>0</v>
      </c>
      <c r="T1652" s="6">
        <v>0</v>
      </c>
      <c r="U1652" s="6">
        <v>0</v>
      </c>
    </row>
    <row r="1653" spans="1:21" x14ac:dyDescent="0.3">
      <c r="A1653" t="s">
        <v>21</v>
      </c>
      <c r="B1653" t="s">
        <v>648</v>
      </c>
      <c r="C1653" t="s">
        <v>80</v>
      </c>
      <c r="D1653" t="s">
        <v>375</v>
      </c>
      <c r="E1653" t="s">
        <v>25</v>
      </c>
      <c r="F1653" t="s">
        <v>31</v>
      </c>
      <c r="G1653" t="s">
        <v>715</v>
      </c>
      <c r="H1653" t="s">
        <v>106</v>
      </c>
      <c r="I1653" t="s">
        <v>106</v>
      </c>
      <c r="J1653" t="s">
        <v>106</v>
      </c>
      <c r="K1653" t="s">
        <v>29</v>
      </c>
      <c r="L1653">
        <v>11</v>
      </c>
      <c r="N1653" s="5">
        <v>6.5000000000000002E-2</v>
      </c>
      <c r="O1653" t="s">
        <v>30</v>
      </c>
      <c r="P1653" s="5">
        <v>0.15</v>
      </c>
      <c r="Q1653" s="6">
        <v>160984.70670000001</v>
      </c>
      <c r="R1653" s="7">
        <v>0</v>
      </c>
      <c r="S1653" s="7">
        <v>1.0785492225409715E-4</v>
      </c>
      <c r="T1653" s="6">
        <v>0</v>
      </c>
      <c r="U1653" s="6">
        <v>17.362993025227134</v>
      </c>
    </row>
    <row r="1654" spans="1:21" x14ac:dyDescent="0.3">
      <c r="A1654" t="s">
        <v>21</v>
      </c>
      <c r="B1654" t="s">
        <v>648</v>
      </c>
      <c r="C1654" t="s">
        <v>80</v>
      </c>
      <c r="D1654" t="s">
        <v>375</v>
      </c>
      <c r="E1654" t="s">
        <v>25</v>
      </c>
      <c r="F1654" t="s">
        <v>31</v>
      </c>
      <c r="G1654" t="s">
        <v>716</v>
      </c>
      <c r="H1654" t="s">
        <v>108</v>
      </c>
      <c r="I1654" t="s">
        <v>108</v>
      </c>
      <c r="J1654" t="s">
        <v>108</v>
      </c>
      <c r="K1654" t="s">
        <v>29</v>
      </c>
      <c r="L1654">
        <v>2</v>
      </c>
      <c r="M1654" t="s">
        <v>109</v>
      </c>
      <c r="N1654" s="5">
        <v>0</v>
      </c>
      <c r="O1654" t="s">
        <v>30</v>
      </c>
      <c r="P1654" s="5">
        <v>0.05</v>
      </c>
      <c r="Q1654" s="6">
        <v>0</v>
      </c>
      <c r="R1654" s="7">
        <v>0</v>
      </c>
      <c r="S1654" s="7">
        <v>8.9048709555079723E-4</v>
      </c>
      <c r="T1654" s="6">
        <v>0</v>
      </c>
      <c r="U1654" s="6">
        <v>0</v>
      </c>
    </row>
    <row r="1655" spans="1:21" x14ac:dyDescent="0.3">
      <c r="A1655" t="s">
        <v>21</v>
      </c>
      <c r="B1655" t="s">
        <v>648</v>
      </c>
      <c r="C1655" t="s">
        <v>80</v>
      </c>
      <c r="D1655" t="s">
        <v>375</v>
      </c>
      <c r="E1655" t="s">
        <v>25</v>
      </c>
      <c r="F1655" t="s">
        <v>31</v>
      </c>
      <c r="G1655" t="s">
        <v>717</v>
      </c>
      <c r="H1655" t="s">
        <v>111</v>
      </c>
      <c r="I1655" t="s">
        <v>111</v>
      </c>
      <c r="J1655" t="s">
        <v>111</v>
      </c>
      <c r="K1655" t="s">
        <v>29</v>
      </c>
      <c r="L1655">
        <v>20</v>
      </c>
      <c r="N1655" s="5">
        <v>2.2499999999999998E-3</v>
      </c>
      <c r="O1655" t="s">
        <v>30</v>
      </c>
      <c r="P1655" s="5">
        <v>0.146537695</v>
      </c>
      <c r="Q1655" s="6">
        <v>5390.8435650000001</v>
      </c>
      <c r="R1655" s="7">
        <v>0</v>
      </c>
      <c r="S1655" s="7">
        <v>8.9048709555079723E-4</v>
      </c>
      <c r="T1655" s="6">
        <v>0</v>
      </c>
      <c r="U1655" s="6">
        <v>4.8004766287655558</v>
      </c>
    </row>
    <row r="1656" spans="1:21" x14ac:dyDescent="0.3">
      <c r="A1656" t="s">
        <v>21</v>
      </c>
      <c r="B1656" t="s">
        <v>648</v>
      </c>
      <c r="C1656" t="s">
        <v>80</v>
      </c>
      <c r="D1656" t="s">
        <v>375</v>
      </c>
      <c r="E1656" t="s">
        <v>25</v>
      </c>
      <c r="F1656" t="s">
        <v>31</v>
      </c>
      <c r="G1656" t="s">
        <v>718</v>
      </c>
      <c r="H1656" t="s">
        <v>113</v>
      </c>
      <c r="I1656" t="s">
        <v>113</v>
      </c>
      <c r="J1656" t="s">
        <v>113</v>
      </c>
      <c r="K1656" t="s">
        <v>29</v>
      </c>
      <c r="L1656">
        <v>20</v>
      </c>
      <c r="N1656" s="5">
        <v>0.08</v>
      </c>
      <c r="O1656" t="s">
        <v>30</v>
      </c>
      <c r="P1656" s="5">
        <v>5.8473739999999998E-3</v>
      </c>
      <c r="Q1656" s="6">
        <v>5976.8531670000002</v>
      </c>
      <c r="R1656" s="7">
        <v>0</v>
      </c>
      <c r="S1656" s="7">
        <v>6.1520590679720044E-4</v>
      </c>
      <c r="T1656" s="6">
        <v>0</v>
      </c>
      <c r="U1656" s="6">
        <v>3.6769953723979545</v>
      </c>
    </row>
    <row r="1657" spans="1:21" x14ac:dyDescent="0.3">
      <c r="A1657" t="s">
        <v>21</v>
      </c>
      <c r="B1657" t="s">
        <v>648</v>
      </c>
      <c r="C1657" t="s">
        <v>80</v>
      </c>
      <c r="D1657" t="s">
        <v>375</v>
      </c>
      <c r="E1657" t="s">
        <v>25</v>
      </c>
      <c r="F1657" t="s">
        <v>31</v>
      </c>
      <c r="G1657" t="s">
        <v>719</v>
      </c>
      <c r="H1657" t="s">
        <v>115</v>
      </c>
      <c r="I1657" t="s">
        <v>905</v>
      </c>
      <c r="J1657" t="s">
        <v>115</v>
      </c>
      <c r="K1657" t="s">
        <v>29</v>
      </c>
      <c r="L1657">
        <v>20</v>
      </c>
      <c r="N1657" s="5">
        <v>0.19</v>
      </c>
      <c r="O1657" t="s">
        <v>30</v>
      </c>
      <c r="P1657" s="5">
        <v>2.5043493999999999E-2</v>
      </c>
      <c r="Q1657" s="6">
        <v>61266.066409999999</v>
      </c>
      <c r="R1657" s="7">
        <v>0</v>
      </c>
      <c r="S1657" s="7">
        <v>1.2803658725243116E-3</v>
      </c>
      <c r="T1657" s="6">
        <v>0</v>
      </c>
      <c r="U1657" s="6">
        <v>78.442980575172072</v>
      </c>
    </row>
    <row r="1658" spans="1:21" x14ac:dyDescent="0.3">
      <c r="A1658" t="s">
        <v>21</v>
      </c>
      <c r="B1658" t="s">
        <v>648</v>
      </c>
      <c r="C1658" t="s">
        <v>80</v>
      </c>
      <c r="D1658" t="s">
        <v>375</v>
      </c>
      <c r="E1658" t="s">
        <v>25</v>
      </c>
      <c r="F1658" t="s">
        <v>31</v>
      </c>
      <c r="G1658" t="s">
        <v>720</v>
      </c>
      <c r="H1658" t="s">
        <v>117</v>
      </c>
      <c r="I1658" t="s">
        <v>906</v>
      </c>
      <c r="J1658" t="s">
        <v>117</v>
      </c>
      <c r="K1658" t="s">
        <v>29</v>
      </c>
      <c r="L1658">
        <v>20</v>
      </c>
      <c r="N1658" s="5">
        <v>0.14249999999999999</v>
      </c>
      <c r="O1658" t="s">
        <v>30</v>
      </c>
      <c r="P1658" s="5">
        <v>1.2871038E-2</v>
      </c>
      <c r="Q1658" s="6">
        <v>23477.262999999999</v>
      </c>
      <c r="R1658" s="7">
        <v>0</v>
      </c>
      <c r="S1658" s="7">
        <v>1.235932246704257E-3</v>
      </c>
      <c r="T1658" s="6">
        <v>0</v>
      </c>
      <c r="U1658" s="6">
        <v>29.016306406056724</v>
      </c>
    </row>
    <row r="1659" spans="1:21" x14ac:dyDescent="0.3">
      <c r="A1659" t="s">
        <v>21</v>
      </c>
      <c r="B1659" t="s">
        <v>648</v>
      </c>
      <c r="C1659" t="s">
        <v>80</v>
      </c>
      <c r="D1659" t="s">
        <v>375</v>
      </c>
      <c r="E1659" t="s">
        <v>25</v>
      </c>
      <c r="F1659" t="s">
        <v>31</v>
      </c>
      <c r="G1659" t="s">
        <v>721</v>
      </c>
      <c r="H1659" t="s">
        <v>119</v>
      </c>
      <c r="I1659" t="s">
        <v>907</v>
      </c>
      <c r="J1659" t="s">
        <v>119</v>
      </c>
      <c r="K1659" t="s">
        <v>29</v>
      </c>
      <c r="L1659">
        <v>20</v>
      </c>
      <c r="N1659" s="5">
        <v>0.54</v>
      </c>
      <c r="O1659" t="s">
        <v>30</v>
      </c>
      <c r="P1659" s="5">
        <v>0.125</v>
      </c>
      <c r="Q1659" s="6">
        <v>1103279.156</v>
      </c>
      <c r="R1659" s="7">
        <v>0</v>
      </c>
      <c r="S1659" s="7">
        <v>8.9048709555079723E-4</v>
      </c>
      <c r="T1659" s="6">
        <v>0</v>
      </c>
      <c r="U1659" s="6">
        <v>982.45585120817486</v>
      </c>
    </row>
    <row r="1660" spans="1:21" x14ac:dyDescent="0.3">
      <c r="A1660" t="s">
        <v>21</v>
      </c>
      <c r="B1660" t="s">
        <v>648</v>
      </c>
      <c r="C1660" t="s">
        <v>80</v>
      </c>
      <c r="D1660" t="s">
        <v>375</v>
      </c>
      <c r="E1660" t="s">
        <v>25</v>
      </c>
      <c r="F1660" t="s">
        <v>31</v>
      </c>
      <c r="G1660" t="s">
        <v>722</v>
      </c>
      <c r="H1660" t="s">
        <v>121</v>
      </c>
      <c r="I1660" t="s">
        <v>121</v>
      </c>
      <c r="J1660" t="s">
        <v>121</v>
      </c>
      <c r="K1660" t="s">
        <v>29</v>
      </c>
      <c r="L1660">
        <v>11</v>
      </c>
      <c r="N1660" s="5">
        <v>0.65</v>
      </c>
      <c r="O1660" t="s">
        <v>30</v>
      </c>
      <c r="P1660" s="5">
        <v>0.12</v>
      </c>
      <c r="Q1660" s="6">
        <v>1188844.5819999999</v>
      </c>
      <c r="R1660" s="7">
        <v>0</v>
      </c>
      <c r="S1660" s="7">
        <v>8.9048709555079723E-4</v>
      </c>
      <c r="T1660" s="6">
        <v>0</v>
      </c>
      <c r="U1660" s="6">
        <v>1058.6507588864815</v>
      </c>
    </row>
    <row r="1661" spans="1:21" x14ac:dyDescent="0.3">
      <c r="A1661" t="s">
        <v>21</v>
      </c>
      <c r="B1661" t="s">
        <v>648</v>
      </c>
      <c r="C1661" t="s">
        <v>80</v>
      </c>
      <c r="D1661" t="s">
        <v>375</v>
      </c>
      <c r="E1661" t="s">
        <v>25</v>
      </c>
      <c r="F1661" t="s">
        <v>31</v>
      </c>
      <c r="G1661" t="s">
        <v>723</v>
      </c>
      <c r="H1661" t="s">
        <v>123</v>
      </c>
      <c r="I1661" t="s">
        <v>123</v>
      </c>
      <c r="J1661" t="s">
        <v>123</v>
      </c>
      <c r="K1661" t="s">
        <v>29</v>
      </c>
      <c r="L1661">
        <v>15</v>
      </c>
      <c r="N1661" s="5">
        <v>0</v>
      </c>
      <c r="O1661" t="s">
        <v>30</v>
      </c>
      <c r="P1661" s="5">
        <v>2.0452499999999998E-2</v>
      </c>
      <c r="Q1661" s="6">
        <v>0</v>
      </c>
      <c r="R1661" s="7">
        <v>0</v>
      </c>
      <c r="S1661" s="7">
        <v>8.9048709555079734E-4</v>
      </c>
      <c r="T1661" s="6">
        <v>0</v>
      </c>
      <c r="U1661" s="6">
        <v>0</v>
      </c>
    </row>
    <row r="1662" spans="1:21" x14ac:dyDescent="0.3">
      <c r="A1662" t="s">
        <v>21</v>
      </c>
      <c r="B1662" t="s">
        <v>648</v>
      </c>
      <c r="C1662" t="s">
        <v>80</v>
      </c>
      <c r="D1662" t="s">
        <v>375</v>
      </c>
      <c r="E1662" t="s">
        <v>25</v>
      </c>
      <c r="F1662" t="s">
        <v>31</v>
      </c>
      <c r="G1662" t="s">
        <v>724</v>
      </c>
      <c r="H1662" t="s">
        <v>125</v>
      </c>
      <c r="I1662" t="s">
        <v>908</v>
      </c>
      <c r="J1662" t="s">
        <v>125</v>
      </c>
      <c r="K1662" t="s">
        <v>29</v>
      </c>
      <c r="L1662">
        <v>20</v>
      </c>
      <c r="N1662" s="5">
        <v>3.9038694999999998E-2</v>
      </c>
      <c r="O1662" t="s">
        <v>30</v>
      </c>
      <c r="P1662" s="5">
        <v>3.2330142999999999E-2</v>
      </c>
      <c r="Q1662" s="6">
        <v>16271.322920000001</v>
      </c>
      <c r="R1662" s="7">
        <v>0</v>
      </c>
      <c r="S1662" s="7">
        <v>1.0209825489258461E-3</v>
      </c>
      <c r="T1662" s="6">
        <v>0</v>
      </c>
      <c r="U1662" s="6">
        <v>16.612736749257142</v>
      </c>
    </row>
    <row r="1663" spans="1:21" x14ac:dyDescent="0.3">
      <c r="A1663" t="s">
        <v>21</v>
      </c>
      <c r="B1663" t="s">
        <v>648</v>
      </c>
      <c r="C1663" t="s">
        <v>80</v>
      </c>
      <c r="D1663" t="s">
        <v>375</v>
      </c>
      <c r="E1663" t="s">
        <v>25</v>
      </c>
      <c r="F1663" t="s">
        <v>31</v>
      </c>
      <c r="G1663" t="s">
        <v>725</v>
      </c>
      <c r="H1663" t="s">
        <v>127</v>
      </c>
      <c r="I1663" t="s">
        <v>909</v>
      </c>
      <c r="J1663" t="s">
        <v>127</v>
      </c>
      <c r="K1663" t="s">
        <v>29</v>
      </c>
      <c r="L1663">
        <v>20</v>
      </c>
      <c r="N1663" s="5">
        <v>1.6251060000000001E-2</v>
      </c>
      <c r="O1663" t="s">
        <v>30</v>
      </c>
      <c r="P1663" s="5">
        <v>0.48548287800000001</v>
      </c>
      <c r="Q1663" s="6">
        <v>153720.6476</v>
      </c>
      <c r="R1663" s="7">
        <v>0</v>
      </c>
      <c r="S1663" s="7">
        <v>9.6953009944386126E-4</v>
      </c>
      <c r="T1663" s="6">
        <v>0</v>
      </c>
      <c r="U1663" s="6">
        <v>149.03679475420276</v>
      </c>
    </row>
    <row r="1664" spans="1:21" x14ac:dyDescent="0.3">
      <c r="A1664" t="s">
        <v>21</v>
      </c>
      <c r="B1664" t="s">
        <v>648</v>
      </c>
      <c r="C1664" t="s">
        <v>80</v>
      </c>
      <c r="D1664" t="s">
        <v>375</v>
      </c>
      <c r="E1664" t="s">
        <v>25</v>
      </c>
      <c r="F1664" t="s">
        <v>31</v>
      </c>
      <c r="G1664" t="s">
        <v>726</v>
      </c>
      <c r="H1664" t="s">
        <v>129</v>
      </c>
      <c r="I1664" t="s">
        <v>910</v>
      </c>
      <c r="J1664" t="s">
        <v>129</v>
      </c>
      <c r="K1664" t="s">
        <v>29</v>
      </c>
      <c r="L1664">
        <v>20</v>
      </c>
      <c r="N1664" s="5">
        <v>6.3605939999999998E-3</v>
      </c>
      <c r="O1664" t="s">
        <v>30</v>
      </c>
      <c r="P1664" s="5">
        <v>0.104853986</v>
      </c>
      <c r="Q1664" s="6">
        <v>9372.2528280000006</v>
      </c>
      <c r="R1664" s="7">
        <v>0</v>
      </c>
      <c r="S1664" s="7">
        <v>1.0176433182141351E-3</v>
      </c>
      <c r="T1664" s="6">
        <v>0</v>
      </c>
      <c r="U1664" s="6">
        <v>9.5376104670277329</v>
      </c>
    </row>
    <row r="1665" spans="1:21" x14ac:dyDescent="0.3">
      <c r="A1665" t="s">
        <v>21</v>
      </c>
      <c r="B1665" t="s">
        <v>648</v>
      </c>
      <c r="C1665" t="s">
        <v>80</v>
      </c>
      <c r="D1665" t="s">
        <v>375</v>
      </c>
      <c r="E1665" t="s">
        <v>25</v>
      </c>
      <c r="F1665" t="s">
        <v>31</v>
      </c>
      <c r="G1665" t="s">
        <v>727</v>
      </c>
      <c r="H1665" t="s">
        <v>131</v>
      </c>
      <c r="I1665" t="s">
        <v>911</v>
      </c>
      <c r="J1665" t="s">
        <v>131</v>
      </c>
      <c r="K1665" t="s">
        <v>29</v>
      </c>
      <c r="L1665">
        <v>20</v>
      </c>
      <c r="N1665" s="5">
        <v>1.5789569E-2</v>
      </c>
      <c r="O1665" t="s">
        <v>30</v>
      </c>
      <c r="P1665" s="5">
        <v>0.195864173</v>
      </c>
      <c r="Q1665" s="6">
        <v>54241.142370000001</v>
      </c>
      <c r="R1665" s="7">
        <v>0</v>
      </c>
      <c r="S1665" s="7">
        <v>9.7059503317277192E-4</v>
      </c>
      <c r="T1665" s="6">
        <v>0</v>
      </c>
      <c r="U1665" s="6">
        <v>52.646183377939195</v>
      </c>
    </row>
    <row r="1666" spans="1:21" x14ac:dyDescent="0.3">
      <c r="A1666" t="s">
        <v>21</v>
      </c>
      <c r="B1666" t="s">
        <v>648</v>
      </c>
      <c r="C1666" t="s">
        <v>80</v>
      </c>
      <c r="D1666" t="s">
        <v>375</v>
      </c>
      <c r="E1666" t="s">
        <v>25</v>
      </c>
      <c r="F1666" t="s">
        <v>31</v>
      </c>
      <c r="G1666" t="s">
        <v>728</v>
      </c>
      <c r="H1666" t="s">
        <v>157</v>
      </c>
      <c r="I1666" t="s">
        <v>912</v>
      </c>
      <c r="J1666" t="s">
        <v>157</v>
      </c>
      <c r="K1666" t="s">
        <v>29</v>
      </c>
      <c r="L1666">
        <v>11</v>
      </c>
      <c r="N1666" s="5">
        <v>0.52</v>
      </c>
      <c r="O1666" t="s">
        <v>30</v>
      </c>
      <c r="P1666" s="5">
        <v>0.09</v>
      </c>
      <c r="Q1666" s="6">
        <v>656605.82860000001</v>
      </c>
      <c r="R1666" s="7">
        <v>0</v>
      </c>
      <c r="S1666" s="7">
        <v>8.9048709555079723E-4</v>
      </c>
      <c r="T1666" s="6">
        <v>0</v>
      </c>
      <c r="U1666" s="6">
        <v>584.69901723173859</v>
      </c>
    </row>
    <row r="1667" spans="1:21" x14ac:dyDescent="0.3">
      <c r="A1667" t="s">
        <v>21</v>
      </c>
      <c r="B1667" t="s">
        <v>648</v>
      </c>
      <c r="C1667" t="s">
        <v>80</v>
      </c>
      <c r="D1667" t="s">
        <v>375</v>
      </c>
      <c r="E1667" t="s">
        <v>25</v>
      </c>
      <c r="F1667" t="s">
        <v>41</v>
      </c>
      <c r="G1667" t="s">
        <v>884</v>
      </c>
      <c r="H1667" t="s">
        <v>214</v>
      </c>
      <c r="I1667" t="s">
        <v>214</v>
      </c>
      <c r="J1667" t="s">
        <v>214</v>
      </c>
      <c r="K1667" t="s">
        <v>44</v>
      </c>
      <c r="L1667">
        <v>13</v>
      </c>
      <c r="M1667" t="s">
        <v>375</v>
      </c>
      <c r="N1667" s="5">
        <v>7.1748251999999998E-2</v>
      </c>
      <c r="O1667" t="s">
        <v>30</v>
      </c>
      <c r="P1667" s="5">
        <v>0.263956472</v>
      </c>
      <c r="Q1667" s="6">
        <v>342854.85369999998</v>
      </c>
      <c r="R1667" s="7">
        <v>0</v>
      </c>
      <c r="S1667" s="7">
        <v>1.8173912517774975E-4</v>
      </c>
      <c r="T1667" s="6">
        <v>0</v>
      </c>
      <c r="U1667" s="6">
        <v>62.310141174383375</v>
      </c>
    </row>
    <row r="1668" spans="1:21" x14ac:dyDescent="0.3">
      <c r="A1668" t="s">
        <v>21</v>
      </c>
      <c r="B1668" t="s">
        <v>648</v>
      </c>
      <c r="C1668" t="s">
        <v>80</v>
      </c>
      <c r="D1668" t="s">
        <v>375</v>
      </c>
      <c r="E1668" t="s">
        <v>25</v>
      </c>
      <c r="F1668" t="s">
        <v>26</v>
      </c>
      <c r="G1668" t="s">
        <v>885</v>
      </c>
      <c r="H1668" t="s">
        <v>214</v>
      </c>
      <c r="I1668" t="s">
        <v>214</v>
      </c>
      <c r="J1668" t="s">
        <v>214</v>
      </c>
      <c r="K1668" t="s">
        <v>44</v>
      </c>
      <c r="L1668">
        <v>13</v>
      </c>
      <c r="M1668" t="s">
        <v>375</v>
      </c>
      <c r="N1668" s="5">
        <v>7.7727273E-2</v>
      </c>
      <c r="O1668" t="s">
        <v>30</v>
      </c>
      <c r="P1668" s="5">
        <v>0.263956472</v>
      </c>
      <c r="Q1668" s="6">
        <v>4646.6812739999996</v>
      </c>
      <c r="R1668" s="7">
        <v>0</v>
      </c>
      <c r="S1668" s="7">
        <v>1.8173912517774975E-4</v>
      </c>
      <c r="T1668" s="6">
        <v>0</v>
      </c>
      <c r="U1668" s="6">
        <v>0.84448378971659155</v>
      </c>
    </row>
    <row r="1669" spans="1:21" x14ac:dyDescent="0.3">
      <c r="A1669" t="s">
        <v>21</v>
      </c>
      <c r="B1669" t="s">
        <v>648</v>
      </c>
      <c r="C1669" t="s">
        <v>158</v>
      </c>
      <c r="D1669" t="s">
        <v>208</v>
      </c>
      <c r="E1669" t="s">
        <v>25</v>
      </c>
      <c r="F1669" t="s">
        <v>26</v>
      </c>
      <c r="G1669" t="s">
        <v>729</v>
      </c>
      <c r="H1669" t="s">
        <v>28</v>
      </c>
      <c r="I1669" t="s">
        <v>28</v>
      </c>
      <c r="J1669" t="s">
        <v>28</v>
      </c>
      <c r="K1669" t="s">
        <v>29</v>
      </c>
      <c r="L1669">
        <v>20</v>
      </c>
      <c r="N1669" s="5">
        <v>0</v>
      </c>
      <c r="O1669" t="s">
        <v>30</v>
      </c>
      <c r="P1669" s="5">
        <v>0.3</v>
      </c>
      <c r="Q1669" s="6">
        <v>0</v>
      </c>
      <c r="R1669" s="7">
        <v>9.5592450274500484E-4</v>
      </c>
      <c r="S1669" s="7">
        <v>0</v>
      </c>
      <c r="T1669" s="6">
        <v>0</v>
      </c>
      <c r="U1669" s="6">
        <v>0</v>
      </c>
    </row>
    <row r="1670" spans="1:21" x14ac:dyDescent="0.3">
      <c r="A1670" t="s">
        <v>21</v>
      </c>
      <c r="B1670" t="s">
        <v>648</v>
      </c>
      <c r="C1670" t="s">
        <v>158</v>
      </c>
      <c r="D1670" t="s">
        <v>208</v>
      </c>
      <c r="E1670" t="s">
        <v>25</v>
      </c>
      <c r="F1670" t="s">
        <v>26</v>
      </c>
      <c r="G1670" t="s">
        <v>730</v>
      </c>
      <c r="H1670" t="s">
        <v>162</v>
      </c>
      <c r="I1670" t="s">
        <v>162</v>
      </c>
      <c r="J1670" t="s">
        <v>162</v>
      </c>
      <c r="K1670" t="s">
        <v>29</v>
      </c>
      <c r="L1670">
        <v>15</v>
      </c>
      <c r="N1670" s="5">
        <v>9.4999999999999998E-3</v>
      </c>
      <c r="O1670" t="s">
        <v>30</v>
      </c>
      <c r="P1670" s="5">
        <v>0.06</v>
      </c>
      <c r="Q1670" s="6">
        <v>0</v>
      </c>
      <c r="R1670" s="7">
        <v>3.4388204221613705E-4</v>
      </c>
      <c r="S1670" s="7">
        <v>0</v>
      </c>
      <c r="T1670" s="6">
        <v>0</v>
      </c>
      <c r="U1670" s="6">
        <v>0</v>
      </c>
    </row>
    <row r="1671" spans="1:21" x14ac:dyDescent="0.3">
      <c r="A1671" t="s">
        <v>21</v>
      </c>
      <c r="B1671" t="s">
        <v>648</v>
      </c>
      <c r="C1671" t="s">
        <v>158</v>
      </c>
      <c r="D1671" t="s">
        <v>208</v>
      </c>
      <c r="E1671" t="s">
        <v>25</v>
      </c>
      <c r="F1671" t="s">
        <v>26</v>
      </c>
      <c r="G1671" t="s">
        <v>731</v>
      </c>
      <c r="H1671" t="s">
        <v>164</v>
      </c>
      <c r="I1671" t="s">
        <v>164</v>
      </c>
      <c r="J1671" t="s">
        <v>164</v>
      </c>
      <c r="K1671" t="s">
        <v>29</v>
      </c>
      <c r="L1671">
        <v>10</v>
      </c>
      <c r="N1671" s="5">
        <v>0.3</v>
      </c>
      <c r="O1671" t="s">
        <v>30</v>
      </c>
      <c r="P1671" s="5">
        <v>2.4565356999999999E-2</v>
      </c>
      <c r="Q1671" s="6">
        <v>0</v>
      </c>
      <c r="R1671" s="7">
        <v>1.5041279839351773E-3</v>
      </c>
      <c r="S1671" s="7">
        <v>-6.8840361200273037E-4</v>
      </c>
      <c r="T1671" s="6">
        <v>0</v>
      </c>
      <c r="U1671" s="6">
        <v>0</v>
      </c>
    </row>
    <row r="1672" spans="1:21" x14ac:dyDescent="0.3">
      <c r="A1672" t="s">
        <v>21</v>
      </c>
      <c r="B1672" t="s">
        <v>648</v>
      </c>
      <c r="C1672" t="s">
        <v>158</v>
      </c>
      <c r="D1672" t="s">
        <v>208</v>
      </c>
      <c r="E1672" t="s">
        <v>25</v>
      </c>
      <c r="F1672" t="s">
        <v>26</v>
      </c>
      <c r="G1672" t="s">
        <v>732</v>
      </c>
      <c r="H1672" t="s">
        <v>86</v>
      </c>
      <c r="I1672" t="s">
        <v>86</v>
      </c>
      <c r="J1672" t="s">
        <v>86</v>
      </c>
      <c r="K1672" t="s">
        <v>29</v>
      </c>
      <c r="L1672">
        <v>20</v>
      </c>
      <c r="N1672" s="5">
        <v>0</v>
      </c>
      <c r="O1672" t="s">
        <v>30</v>
      </c>
      <c r="P1672" s="5">
        <v>1.3197751000000001E-2</v>
      </c>
      <c r="Q1672" s="6">
        <v>0</v>
      </c>
      <c r="R1672" s="7">
        <v>3.1687758652422065E-4</v>
      </c>
      <c r="S1672" s="7">
        <v>0</v>
      </c>
      <c r="T1672" s="6">
        <v>0</v>
      </c>
      <c r="U1672" s="6">
        <v>0</v>
      </c>
    </row>
    <row r="1673" spans="1:21" x14ac:dyDescent="0.3">
      <c r="A1673" t="s">
        <v>21</v>
      </c>
      <c r="B1673" t="s">
        <v>648</v>
      </c>
      <c r="C1673" t="s">
        <v>158</v>
      </c>
      <c r="D1673" t="s">
        <v>208</v>
      </c>
      <c r="E1673" t="s">
        <v>25</v>
      </c>
      <c r="F1673" t="s">
        <v>26</v>
      </c>
      <c r="G1673" t="s">
        <v>733</v>
      </c>
      <c r="H1673" t="s">
        <v>88</v>
      </c>
      <c r="I1673" t="s">
        <v>900</v>
      </c>
      <c r="J1673" t="s">
        <v>88</v>
      </c>
      <c r="K1673" t="s">
        <v>29</v>
      </c>
      <c r="L1673">
        <v>20</v>
      </c>
      <c r="N1673" s="5">
        <v>0.72</v>
      </c>
      <c r="O1673" t="s">
        <v>30</v>
      </c>
      <c r="P1673" s="5">
        <v>0.14324246600000001</v>
      </c>
      <c r="Q1673" s="6">
        <v>36939.737789999999</v>
      </c>
      <c r="R1673" s="7">
        <v>4.6997706804856874E-4</v>
      </c>
      <c r="S1673" s="7">
        <v>0</v>
      </c>
      <c r="T1673" s="6">
        <v>17.360829661027115</v>
      </c>
      <c r="U1673" s="6">
        <v>0</v>
      </c>
    </row>
    <row r="1674" spans="1:21" x14ac:dyDescent="0.3">
      <c r="A1674" t="s">
        <v>21</v>
      </c>
      <c r="B1674" t="s">
        <v>648</v>
      </c>
      <c r="C1674" t="s">
        <v>158</v>
      </c>
      <c r="D1674" t="s">
        <v>208</v>
      </c>
      <c r="E1674" t="s">
        <v>25</v>
      </c>
      <c r="F1674" t="s">
        <v>26</v>
      </c>
      <c r="G1674" t="s">
        <v>734</v>
      </c>
      <c r="H1674" t="s">
        <v>90</v>
      </c>
      <c r="I1674" t="s">
        <v>901</v>
      </c>
      <c r="J1674" t="s">
        <v>90</v>
      </c>
      <c r="K1674" t="s">
        <v>29</v>
      </c>
      <c r="L1674">
        <v>20</v>
      </c>
      <c r="N1674" s="5">
        <v>0</v>
      </c>
      <c r="O1674" t="s">
        <v>30</v>
      </c>
      <c r="P1674" s="5">
        <v>0.33355068900000001</v>
      </c>
      <c r="Q1674" s="6">
        <v>0</v>
      </c>
      <c r="R1674" s="7">
        <v>5.9368043565273434E-4</v>
      </c>
      <c r="S1674" s="7">
        <v>0</v>
      </c>
      <c r="T1674" s="6">
        <v>0</v>
      </c>
      <c r="U1674" s="6">
        <v>0</v>
      </c>
    </row>
    <row r="1675" spans="1:21" x14ac:dyDescent="0.3">
      <c r="A1675" t="s">
        <v>21</v>
      </c>
      <c r="B1675" t="s">
        <v>648</v>
      </c>
      <c r="C1675" t="s">
        <v>158</v>
      </c>
      <c r="D1675" t="s">
        <v>208</v>
      </c>
      <c r="E1675" t="s">
        <v>25</v>
      </c>
      <c r="F1675" t="s">
        <v>26</v>
      </c>
      <c r="G1675" t="s">
        <v>735</v>
      </c>
      <c r="H1675" t="s">
        <v>92</v>
      </c>
      <c r="I1675" t="s">
        <v>902</v>
      </c>
      <c r="J1675" t="s">
        <v>92</v>
      </c>
      <c r="K1675" t="s">
        <v>29</v>
      </c>
      <c r="L1675">
        <v>20</v>
      </c>
      <c r="N1675" s="5">
        <v>0</v>
      </c>
      <c r="O1675" t="s">
        <v>30</v>
      </c>
      <c r="P1675" s="5">
        <v>0.16358114100000001</v>
      </c>
      <c r="Q1675" s="6">
        <v>0</v>
      </c>
      <c r="R1675" s="7">
        <v>5.052676683902494E-4</v>
      </c>
      <c r="S1675" s="7">
        <v>0</v>
      </c>
      <c r="T1675" s="6">
        <v>0</v>
      </c>
      <c r="U1675" s="6">
        <v>0</v>
      </c>
    </row>
    <row r="1676" spans="1:21" x14ac:dyDescent="0.3">
      <c r="A1676" t="s">
        <v>21</v>
      </c>
      <c r="B1676" t="s">
        <v>648</v>
      </c>
      <c r="C1676" t="s">
        <v>158</v>
      </c>
      <c r="D1676" t="s">
        <v>208</v>
      </c>
      <c r="E1676" t="s">
        <v>25</v>
      </c>
      <c r="F1676" t="s">
        <v>26</v>
      </c>
      <c r="G1676" t="s">
        <v>736</v>
      </c>
      <c r="H1676" t="s">
        <v>94</v>
      </c>
      <c r="I1676" t="s">
        <v>903</v>
      </c>
      <c r="J1676" t="s">
        <v>94</v>
      </c>
      <c r="K1676" t="s">
        <v>29</v>
      </c>
      <c r="L1676">
        <v>20</v>
      </c>
      <c r="N1676" s="5">
        <v>0</v>
      </c>
      <c r="O1676" t="s">
        <v>30</v>
      </c>
      <c r="P1676" s="5">
        <v>0.193045515</v>
      </c>
      <c r="Q1676" s="6">
        <v>0</v>
      </c>
      <c r="R1676" s="7">
        <v>3.9155134191055306E-4</v>
      </c>
      <c r="S1676" s="7">
        <v>0</v>
      </c>
      <c r="T1676" s="6">
        <v>0</v>
      </c>
      <c r="U1676" s="6">
        <v>0</v>
      </c>
    </row>
    <row r="1677" spans="1:21" x14ac:dyDescent="0.3">
      <c r="A1677" t="s">
        <v>21</v>
      </c>
      <c r="B1677" t="s">
        <v>648</v>
      </c>
      <c r="C1677" t="s">
        <v>158</v>
      </c>
      <c r="D1677" t="s">
        <v>208</v>
      </c>
      <c r="E1677" t="s">
        <v>25</v>
      </c>
      <c r="F1677" t="s">
        <v>26</v>
      </c>
      <c r="G1677" t="s">
        <v>737</v>
      </c>
      <c r="H1677" t="s">
        <v>96</v>
      </c>
      <c r="I1677" t="s">
        <v>904</v>
      </c>
      <c r="J1677" t="s">
        <v>96</v>
      </c>
      <c r="K1677" t="s">
        <v>29</v>
      </c>
      <c r="L1677">
        <v>11</v>
      </c>
      <c r="N1677" s="5">
        <v>0.9</v>
      </c>
      <c r="O1677" t="s">
        <v>30</v>
      </c>
      <c r="P1677" s="5">
        <v>0.04</v>
      </c>
      <c r="Q1677" s="6">
        <v>0</v>
      </c>
      <c r="R1677" s="7">
        <v>0</v>
      </c>
      <c r="S1677" s="7">
        <v>0</v>
      </c>
      <c r="T1677" s="6">
        <v>0</v>
      </c>
      <c r="U1677" s="6">
        <v>0</v>
      </c>
    </row>
    <row r="1678" spans="1:21" x14ac:dyDescent="0.3">
      <c r="A1678" t="s">
        <v>21</v>
      </c>
      <c r="B1678" t="s">
        <v>648</v>
      </c>
      <c r="C1678" t="s">
        <v>158</v>
      </c>
      <c r="D1678" t="s">
        <v>208</v>
      </c>
      <c r="E1678" t="s">
        <v>25</v>
      </c>
      <c r="F1678" t="s">
        <v>26</v>
      </c>
      <c r="G1678" t="s">
        <v>738</v>
      </c>
      <c r="H1678" t="s">
        <v>100</v>
      </c>
      <c r="I1678" t="s">
        <v>100</v>
      </c>
      <c r="J1678" t="s">
        <v>100</v>
      </c>
      <c r="K1678" t="s">
        <v>29</v>
      </c>
      <c r="L1678">
        <v>20</v>
      </c>
      <c r="N1678" s="5">
        <v>9.4999999999999998E-3</v>
      </c>
      <c r="O1678" t="s">
        <v>30</v>
      </c>
      <c r="P1678" s="5">
        <v>0.1</v>
      </c>
      <c r="Q1678" s="6">
        <v>0</v>
      </c>
      <c r="R1678" s="7">
        <v>8.9287944615525669E-4</v>
      </c>
      <c r="S1678" s="7">
        <v>0</v>
      </c>
      <c r="T1678" s="6">
        <v>0</v>
      </c>
      <c r="U1678" s="6">
        <v>0</v>
      </c>
    </row>
    <row r="1679" spans="1:21" x14ac:dyDescent="0.3">
      <c r="A1679" t="s">
        <v>21</v>
      </c>
      <c r="B1679" t="s">
        <v>648</v>
      </c>
      <c r="C1679" t="s">
        <v>158</v>
      </c>
      <c r="D1679" t="s">
        <v>208</v>
      </c>
      <c r="E1679" t="s">
        <v>25</v>
      </c>
      <c r="F1679" t="s">
        <v>26</v>
      </c>
      <c r="G1679" t="s">
        <v>739</v>
      </c>
      <c r="H1679" t="s">
        <v>102</v>
      </c>
      <c r="I1679" t="s">
        <v>102</v>
      </c>
      <c r="J1679" t="s">
        <v>102</v>
      </c>
      <c r="K1679" t="s">
        <v>29</v>
      </c>
      <c r="L1679">
        <v>11</v>
      </c>
      <c r="N1679" s="5">
        <v>0.02</v>
      </c>
      <c r="O1679" t="s">
        <v>30</v>
      </c>
      <c r="P1679" s="5">
        <v>1.72E-2</v>
      </c>
      <c r="Q1679" s="6">
        <v>0</v>
      </c>
      <c r="R1679" s="7">
        <v>0</v>
      </c>
      <c r="S1679" s="7">
        <v>0</v>
      </c>
      <c r="T1679" s="6">
        <v>0</v>
      </c>
      <c r="U1679" s="6">
        <v>0</v>
      </c>
    </row>
    <row r="1680" spans="1:21" x14ac:dyDescent="0.3">
      <c r="A1680" t="s">
        <v>21</v>
      </c>
      <c r="B1680" t="s">
        <v>648</v>
      </c>
      <c r="C1680" t="s">
        <v>158</v>
      </c>
      <c r="D1680" t="s">
        <v>208</v>
      </c>
      <c r="E1680" t="s">
        <v>25</v>
      </c>
      <c r="F1680" t="s">
        <v>26</v>
      </c>
      <c r="G1680" t="s">
        <v>740</v>
      </c>
      <c r="H1680" t="s">
        <v>104</v>
      </c>
      <c r="I1680" t="s">
        <v>104</v>
      </c>
      <c r="J1680" t="s">
        <v>104</v>
      </c>
      <c r="K1680" t="s">
        <v>29</v>
      </c>
      <c r="L1680">
        <v>15</v>
      </c>
      <c r="N1680" s="5">
        <v>0.40500000000000003</v>
      </c>
      <c r="O1680" t="s">
        <v>30</v>
      </c>
      <c r="P1680" s="5">
        <v>1.2071811E-2</v>
      </c>
      <c r="Q1680" s="6">
        <v>0</v>
      </c>
      <c r="R1680" s="7">
        <v>2.7363827229733034E-4</v>
      </c>
      <c r="S1680" s="7">
        <v>0</v>
      </c>
      <c r="T1680" s="6">
        <v>0</v>
      </c>
      <c r="U1680" s="6">
        <v>0</v>
      </c>
    </row>
    <row r="1681" spans="1:21" x14ac:dyDescent="0.3">
      <c r="A1681" t="s">
        <v>21</v>
      </c>
      <c r="B1681" t="s">
        <v>648</v>
      </c>
      <c r="C1681" t="s">
        <v>158</v>
      </c>
      <c r="D1681" t="s">
        <v>208</v>
      </c>
      <c r="E1681" t="s">
        <v>25</v>
      </c>
      <c r="F1681" t="s">
        <v>26</v>
      </c>
      <c r="G1681" t="s">
        <v>741</v>
      </c>
      <c r="H1681" t="s">
        <v>106</v>
      </c>
      <c r="I1681" t="s">
        <v>106</v>
      </c>
      <c r="J1681" t="s">
        <v>106</v>
      </c>
      <c r="K1681" t="s">
        <v>29</v>
      </c>
      <c r="L1681">
        <v>11</v>
      </c>
      <c r="N1681" s="5">
        <v>6.5000000000000002E-2</v>
      </c>
      <c r="O1681" t="s">
        <v>30</v>
      </c>
      <c r="P1681" s="5">
        <v>7.1199999999999999E-2</v>
      </c>
      <c r="Q1681" s="6">
        <v>0</v>
      </c>
      <c r="R1681" s="7">
        <v>6.6495286654700083E-4</v>
      </c>
      <c r="S1681" s="7">
        <v>0</v>
      </c>
      <c r="T1681" s="6">
        <v>0</v>
      </c>
      <c r="U1681" s="6">
        <v>0</v>
      </c>
    </row>
    <row r="1682" spans="1:21" x14ac:dyDescent="0.3">
      <c r="A1682" t="s">
        <v>21</v>
      </c>
      <c r="B1682" t="s">
        <v>648</v>
      </c>
      <c r="C1682" t="s">
        <v>158</v>
      </c>
      <c r="D1682" t="s">
        <v>208</v>
      </c>
      <c r="E1682" t="s">
        <v>25</v>
      </c>
      <c r="F1682" t="s">
        <v>26</v>
      </c>
      <c r="G1682" t="s">
        <v>742</v>
      </c>
      <c r="H1682" t="s">
        <v>111</v>
      </c>
      <c r="I1682" t="s">
        <v>111</v>
      </c>
      <c r="J1682" t="s">
        <v>111</v>
      </c>
      <c r="K1682" t="s">
        <v>29</v>
      </c>
      <c r="L1682">
        <v>20</v>
      </c>
      <c r="N1682" s="5">
        <v>2.7E-2</v>
      </c>
      <c r="O1682" t="s">
        <v>30</v>
      </c>
      <c r="P1682" s="5">
        <v>0.146537695</v>
      </c>
      <c r="Q1682" s="6">
        <v>1422.7360839999999</v>
      </c>
      <c r="R1682" s="7">
        <v>6.1734118931197298E-4</v>
      </c>
      <c r="S1682" s="7">
        <v>0</v>
      </c>
      <c r="T1682" s="6">
        <v>0.87831358617361899</v>
      </c>
      <c r="U1682" s="6">
        <v>0</v>
      </c>
    </row>
    <row r="1683" spans="1:21" x14ac:dyDescent="0.3">
      <c r="A1683" t="s">
        <v>21</v>
      </c>
      <c r="B1683" t="s">
        <v>648</v>
      </c>
      <c r="C1683" t="s">
        <v>158</v>
      </c>
      <c r="D1683" t="s">
        <v>208</v>
      </c>
      <c r="E1683" t="s">
        <v>25</v>
      </c>
      <c r="F1683" t="s">
        <v>26</v>
      </c>
      <c r="G1683" t="s">
        <v>743</v>
      </c>
      <c r="H1683" t="s">
        <v>115</v>
      </c>
      <c r="I1683" t="s">
        <v>905</v>
      </c>
      <c r="J1683" t="s">
        <v>115</v>
      </c>
      <c r="K1683" t="s">
        <v>29</v>
      </c>
      <c r="L1683">
        <v>20</v>
      </c>
      <c r="N1683" s="5">
        <v>0.19</v>
      </c>
      <c r="O1683" t="s">
        <v>30</v>
      </c>
      <c r="P1683" s="5">
        <v>4.0784987000000002E-2</v>
      </c>
      <c r="Q1683" s="6">
        <v>0</v>
      </c>
      <c r="R1683" s="7">
        <v>0</v>
      </c>
      <c r="S1683" s="7">
        <v>0</v>
      </c>
      <c r="T1683" s="6">
        <v>0</v>
      </c>
      <c r="U1683" s="6">
        <v>0</v>
      </c>
    </row>
    <row r="1684" spans="1:21" x14ac:dyDescent="0.3">
      <c r="A1684" t="s">
        <v>21</v>
      </c>
      <c r="B1684" t="s">
        <v>648</v>
      </c>
      <c r="C1684" t="s">
        <v>158</v>
      </c>
      <c r="D1684" t="s">
        <v>208</v>
      </c>
      <c r="E1684" t="s">
        <v>25</v>
      </c>
      <c r="F1684" t="s">
        <v>26</v>
      </c>
      <c r="G1684" t="s">
        <v>744</v>
      </c>
      <c r="H1684" t="s">
        <v>117</v>
      </c>
      <c r="I1684" t="s">
        <v>906</v>
      </c>
      <c r="J1684" t="s">
        <v>117</v>
      </c>
      <c r="K1684" t="s">
        <v>29</v>
      </c>
      <c r="L1684">
        <v>20</v>
      </c>
      <c r="N1684" s="5">
        <v>0.14249999999999999</v>
      </c>
      <c r="O1684" t="s">
        <v>30</v>
      </c>
      <c r="P1684" s="5">
        <v>1.6434935000000001E-2</v>
      </c>
      <c r="Q1684" s="6">
        <v>0</v>
      </c>
      <c r="R1684" s="7">
        <v>2.7067690715493594E-4</v>
      </c>
      <c r="S1684" s="7">
        <v>0</v>
      </c>
      <c r="T1684" s="6">
        <v>0</v>
      </c>
      <c r="U1684" s="6">
        <v>0</v>
      </c>
    </row>
    <row r="1685" spans="1:21" x14ac:dyDescent="0.3">
      <c r="A1685" t="s">
        <v>21</v>
      </c>
      <c r="B1685" t="s">
        <v>648</v>
      </c>
      <c r="C1685" t="s">
        <v>158</v>
      </c>
      <c r="D1685" t="s">
        <v>208</v>
      </c>
      <c r="E1685" t="s">
        <v>25</v>
      </c>
      <c r="F1685" t="s">
        <v>26</v>
      </c>
      <c r="G1685" t="s">
        <v>745</v>
      </c>
      <c r="H1685" t="s">
        <v>119</v>
      </c>
      <c r="I1685" t="s">
        <v>907</v>
      </c>
      <c r="J1685" t="s">
        <v>119</v>
      </c>
      <c r="K1685" t="s">
        <v>29</v>
      </c>
      <c r="L1685">
        <v>20</v>
      </c>
      <c r="N1685" s="5">
        <v>0.54</v>
      </c>
      <c r="O1685" t="s">
        <v>30</v>
      </c>
      <c r="P1685" s="5">
        <v>0.125</v>
      </c>
      <c r="Q1685" s="6">
        <v>10158.915300000001</v>
      </c>
      <c r="R1685" s="7">
        <v>6.1734118931197298E-4</v>
      </c>
      <c r="S1685" s="7">
        <v>0</v>
      </c>
      <c r="T1685" s="6">
        <v>6.2715168534215993</v>
      </c>
      <c r="U1685" s="6">
        <v>0</v>
      </c>
    </row>
    <row r="1686" spans="1:21" x14ac:dyDescent="0.3">
      <c r="A1686" t="s">
        <v>21</v>
      </c>
      <c r="B1686" t="s">
        <v>648</v>
      </c>
      <c r="C1686" t="s">
        <v>158</v>
      </c>
      <c r="D1686" t="s">
        <v>208</v>
      </c>
      <c r="E1686" t="s">
        <v>25</v>
      </c>
      <c r="F1686" t="s">
        <v>26</v>
      </c>
      <c r="G1686" t="s">
        <v>748</v>
      </c>
      <c r="H1686" t="s">
        <v>127</v>
      </c>
      <c r="I1686" t="s">
        <v>909</v>
      </c>
      <c r="J1686" t="s">
        <v>127</v>
      </c>
      <c r="K1686" t="s">
        <v>29</v>
      </c>
      <c r="L1686">
        <v>20</v>
      </c>
      <c r="N1686" s="5">
        <v>0</v>
      </c>
      <c r="O1686" t="s">
        <v>30</v>
      </c>
      <c r="P1686" s="5">
        <v>0.25251716499999999</v>
      </c>
      <c r="Q1686" s="6">
        <v>0</v>
      </c>
      <c r="R1686" s="7">
        <v>4.7762242207949806E-4</v>
      </c>
      <c r="S1686" s="7">
        <v>0</v>
      </c>
      <c r="T1686" s="6">
        <v>0</v>
      </c>
      <c r="U1686" s="6">
        <v>0</v>
      </c>
    </row>
    <row r="1687" spans="1:21" x14ac:dyDescent="0.3">
      <c r="A1687" t="s">
        <v>21</v>
      </c>
      <c r="B1687" t="s">
        <v>648</v>
      </c>
      <c r="C1687" t="s">
        <v>158</v>
      </c>
      <c r="D1687" t="s">
        <v>208</v>
      </c>
      <c r="E1687" t="s">
        <v>25</v>
      </c>
      <c r="F1687" t="s">
        <v>26</v>
      </c>
      <c r="G1687" t="s">
        <v>749</v>
      </c>
      <c r="H1687" t="s">
        <v>129</v>
      </c>
      <c r="I1687" t="s">
        <v>910</v>
      </c>
      <c r="J1687" t="s">
        <v>129</v>
      </c>
      <c r="K1687" t="s">
        <v>29</v>
      </c>
      <c r="L1687">
        <v>20</v>
      </c>
      <c r="N1687" s="5">
        <v>0</v>
      </c>
      <c r="O1687" t="s">
        <v>30</v>
      </c>
      <c r="P1687" s="5">
        <v>3.9876336999999998E-2</v>
      </c>
      <c r="Q1687" s="6">
        <v>0</v>
      </c>
      <c r="R1687" s="7">
        <v>6.621203777278544E-4</v>
      </c>
      <c r="S1687" s="7">
        <v>0</v>
      </c>
      <c r="T1687" s="6">
        <v>0</v>
      </c>
      <c r="U1687" s="6">
        <v>0</v>
      </c>
    </row>
    <row r="1688" spans="1:21" x14ac:dyDescent="0.3">
      <c r="A1688" t="s">
        <v>21</v>
      </c>
      <c r="B1688" t="s">
        <v>648</v>
      </c>
      <c r="C1688" t="s">
        <v>158</v>
      </c>
      <c r="D1688" t="s">
        <v>208</v>
      </c>
      <c r="E1688" t="s">
        <v>25</v>
      </c>
      <c r="F1688" t="s">
        <v>26</v>
      </c>
      <c r="G1688" t="s">
        <v>750</v>
      </c>
      <c r="H1688" t="s">
        <v>131</v>
      </c>
      <c r="I1688" t="s">
        <v>911</v>
      </c>
      <c r="J1688" t="s">
        <v>131</v>
      </c>
      <c r="K1688" t="s">
        <v>29</v>
      </c>
      <c r="L1688">
        <v>20</v>
      </c>
      <c r="N1688" s="5">
        <v>0</v>
      </c>
      <c r="O1688" t="s">
        <v>30</v>
      </c>
      <c r="P1688" s="5">
        <v>7.7345202000000002E-2</v>
      </c>
      <c r="Q1688" s="6">
        <v>0</v>
      </c>
      <c r="R1688" s="7">
        <v>6.5826394525516155E-4</v>
      </c>
      <c r="S1688" s="7">
        <v>0</v>
      </c>
      <c r="T1688" s="6">
        <v>0</v>
      </c>
      <c r="U1688" s="6">
        <v>0</v>
      </c>
    </row>
    <row r="1689" spans="1:21" x14ac:dyDescent="0.3">
      <c r="A1689" t="s">
        <v>21</v>
      </c>
      <c r="B1689" t="s">
        <v>648</v>
      </c>
      <c r="C1689" t="s">
        <v>158</v>
      </c>
      <c r="D1689" t="s">
        <v>208</v>
      </c>
      <c r="E1689" t="s">
        <v>25</v>
      </c>
      <c r="F1689" t="s">
        <v>31</v>
      </c>
      <c r="G1689" t="s">
        <v>752</v>
      </c>
      <c r="H1689" t="s">
        <v>28</v>
      </c>
      <c r="I1689" t="s">
        <v>28</v>
      </c>
      <c r="J1689" t="s">
        <v>28</v>
      </c>
      <c r="K1689" t="s">
        <v>29</v>
      </c>
      <c r="L1689">
        <v>20</v>
      </c>
      <c r="N1689" s="5">
        <v>0</v>
      </c>
      <c r="O1689" t="s">
        <v>30</v>
      </c>
      <c r="P1689" s="5">
        <v>0.3</v>
      </c>
      <c r="Q1689" s="6">
        <v>0</v>
      </c>
      <c r="R1689" s="7">
        <v>9.5592450274500484E-4</v>
      </c>
      <c r="S1689" s="7">
        <v>0</v>
      </c>
      <c r="T1689" s="6">
        <v>0</v>
      </c>
      <c r="U1689" s="6">
        <v>0</v>
      </c>
    </row>
    <row r="1690" spans="1:21" x14ac:dyDescent="0.3">
      <c r="A1690" t="s">
        <v>21</v>
      </c>
      <c r="B1690" t="s">
        <v>648</v>
      </c>
      <c r="C1690" t="s">
        <v>158</v>
      </c>
      <c r="D1690" t="s">
        <v>208</v>
      </c>
      <c r="E1690" t="s">
        <v>25</v>
      </c>
      <c r="F1690" t="s">
        <v>31</v>
      </c>
      <c r="G1690" t="s">
        <v>753</v>
      </c>
      <c r="H1690" t="s">
        <v>162</v>
      </c>
      <c r="I1690" t="s">
        <v>162</v>
      </c>
      <c r="J1690" t="s">
        <v>162</v>
      </c>
      <c r="K1690" t="s">
        <v>29</v>
      </c>
      <c r="L1690">
        <v>15</v>
      </c>
      <c r="N1690" s="5">
        <v>9.4999999999999998E-3</v>
      </c>
      <c r="O1690" t="s">
        <v>30</v>
      </c>
      <c r="P1690" s="5">
        <v>0.06</v>
      </c>
      <c r="Q1690" s="6">
        <v>13187.551810000001</v>
      </c>
      <c r="R1690" s="7">
        <v>3.4388204221613705E-4</v>
      </c>
      <c r="S1690" s="7">
        <v>0</v>
      </c>
      <c r="T1690" s="6">
        <v>4.5349622482539145</v>
      </c>
      <c r="U1690" s="6">
        <v>0</v>
      </c>
    </row>
    <row r="1691" spans="1:21" x14ac:dyDescent="0.3">
      <c r="A1691" t="s">
        <v>21</v>
      </c>
      <c r="B1691" t="s">
        <v>648</v>
      </c>
      <c r="C1691" t="s">
        <v>158</v>
      </c>
      <c r="D1691" t="s">
        <v>208</v>
      </c>
      <c r="E1691" t="s">
        <v>25</v>
      </c>
      <c r="F1691" t="s">
        <v>31</v>
      </c>
      <c r="G1691" t="s">
        <v>754</v>
      </c>
      <c r="H1691" t="s">
        <v>164</v>
      </c>
      <c r="I1691" t="s">
        <v>164</v>
      </c>
      <c r="J1691" t="s">
        <v>164</v>
      </c>
      <c r="K1691" t="s">
        <v>29</v>
      </c>
      <c r="L1691">
        <v>10</v>
      </c>
      <c r="N1691" s="5">
        <v>0.3</v>
      </c>
      <c r="O1691" t="s">
        <v>30</v>
      </c>
      <c r="P1691" s="5">
        <v>2.4565356999999999E-2</v>
      </c>
      <c r="Q1691" s="6">
        <v>163700.10639999999</v>
      </c>
      <c r="R1691" s="7">
        <v>1.5041279839351773E-3</v>
      </c>
      <c r="S1691" s="7">
        <v>-6.8840361200273037E-4</v>
      </c>
      <c r="T1691" s="6">
        <v>246.22591100940599</v>
      </c>
      <c r="U1691" s="6">
        <v>-112.69174453099127</v>
      </c>
    </row>
    <row r="1692" spans="1:21" x14ac:dyDescent="0.3">
      <c r="A1692" t="s">
        <v>21</v>
      </c>
      <c r="B1692" t="s">
        <v>648</v>
      </c>
      <c r="C1692" t="s">
        <v>158</v>
      </c>
      <c r="D1692" t="s">
        <v>208</v>
      </c>
      <c r="E1692" t="s">
        <v>25</v>
      </c>
      <c r="F1692" t="s">
        <v>31</v>
      </c>
      <c r="G1692" t="s">
        <v>755</v>
      </c>
      <c r="H1692" t="s">
        <v>84</v>
      </c>
      <c r="I1692" t="s">
        <v>84</v>
      </c>
      <c r="J1692" t="s">
        <v>84</v>
      </c>
      <c r="K1692" t="s">
        <v>29</v>
      </c>
      <c r="L1692">
        <v>20</v>
      </c>
      <c r="N1692" s="5">
        <v>6.7500000000000004E-2</v>
      </c>
      <c r="O1692" t="s">
        <v>30</v>
      </c>
      <c r="P1692" s="5">
        <v>4.7814608000000001E-2</v>
      </c>
      <c r="Q1692" s="6">
        <v>74628.734809999994</v>
      </c>
      <c r="R1692" s="7">
        <v>2.9082995607032717E-4</v>
      </c>
      <c r="S1692" s="7">
        <v>0</v>
      </c>
      <c r="T1692" s="6">
        <v>46.071391904453236</v>
      </c>
      <c r="U1692" s="6">
        <v>0</v>
      </c>
    </row>
    <row r="1693" spans="1:21" x14ac:dyDescent="0.3">
      <c r="A1693" t="s">
        <v>21</v>
      </c>
      <c r="B1693" t="s">
        <v>648</v>
      </c>
      <c r="C1693" t="s">
        <v>158</v>
      </c>
      <c r="D1693" t="s">
        <v>208</v>
      </c>
      <c r="E1693" t="s">
        <v>25</v>
      </c>
      <c r="F1693" t="s">
        <v>31</v>
      </c>
      <c r="G1693" t="s">
        <v>756</v>
      </c>
      <c r="H1693" t="s">
        <v>86</v>
      </c>
      <c r="I1693" t="s">
        <v>86</v>
      </c>
      <c r="J1693" t="s">
        <v>86</v>
      </c>
      <c r="K1693" t="s">
        <v>29</v>
      </c>
      <c r="L1693">
        <v>20</v>
      </c>
      <c r="N1693" s="5">
        <v>0</v>
      </c>
      <c r="O1693" t="s">
        <v>30</v>
      </c>
      <c r="P1693" s="5">
        <v>1.9921133000000001E-2</v>
      </c>
      <c r="Q1693" s="6">
        <v>0</v>
      </c>
      <c r="R1693" s="7">
        <v>3.168775865242206E-4</v>
      </c>
      <c r="S1693" s="7">
        <v>0</v>
      </c>
      <c r="T1693" s="6">
        <v>0</v>
      </c>
      <c r="U1693" s="6">
        <v>0</v>
      </c>
    </row>
    <row r="1694" spans="1:21" x14ac:dyDescent="0.3">
      <c r="A1694" t="s">
        <v>21</v>
      </c>
      <c r="B1694" t="s">
        <v>648</v>
      </c>
      <c r="C1694" t="s">
        <v>158</v>
      </c>
      <c r="D1694" t="s">
        <v>208</v>
      </c>
      <c r="E1694" t="s">
        <v>25</v>
      </c>
      <c r="F1694" t="s">
        <v>31</v>
      </c>
      <c r="G1694" t="s">
        <v>757</v>
      </c>
      <c r="H1694" t="s">
        <v>88</v>
      </c>
      <c r="I1694" t="s">
        <v>900</v>
      </c>
      <c r="J1694" t="s">
        <v>88</v>
      </c>
      <c r="K1694" t="s">
        <v>29</v>
      </c>
      <c r="L1694">
        <v>20</v>
      </c>
      <c r="N1694" s="5">
        <v>0.351348259</v>
      </c>
      <c r="O1694" t="s">
        <v>30</v>
      </c>
      <c r="P1694" s="5">
        <v>0.14324246600000001</v>
      </c>
      <c r="Q1694" s="6">
        <v>1541239.1340000001</v>
      </c>
      <c r="R1694" s="7">
        <v>4.6997706804856874E-4</v>
      </c>
      <c r="S1694" s="7">
        <v>0</v>
      </c>
      <c r="T1694" s="6">
        <v>724.34704935903517</v>
      </c>
      <c r="U1694" s="6">
        <v>0</v>
      </c>
    </row>
    <row r="1695" spans="1:21" x14ac:dyDescent="0.3">
      <c r="A1695" t="s">
        <v>21</v>
      </c>
      <c r="B1695" t="s">
        <v>648</v>
      </c>
      <c r="C1695" t="s">
        <v>158</v>
      </c>
      <c r="D1695" t="s">
        <v>208</v>
      </c>
      <c r="E1695" t="s">
        <v>25</v>
      </c>
      <c r="F1695" t="s">
        <v>31</v>
      </c>
      <c r="G1695" t="s">
        <v>758</v>
      </c>
      <c r="H1695" t="s">
        <v>90</v>
      </c>
      <c r="I1695" t="s">
        <v>901</v>
      </c>
      <c r="J1695" t="s">
        <v>90</v>
      </c>
      <c r="K1695" t="s">
        <v>29</v>
      </c>
      <c r="L1695">
        <v>20</v>
      </c>
      <c r="N1695" s="5">
        <v>0.14625953999999999</v>
      </c>
      <c r="O1695" t="s">
        <v>30</v>
      </c>
      <c r="P1695" s="5">
        <v>0.33355068900000001</v>
      </c>
      <c r="Q1695" s="6">
        <v>2212746.1379999998</v>
      </c>
      <c r="R1695" s="7">
        <v>5.9368043565273434E-4</v>
      </c>
      <c r="S1695" s="7">
        <v>0</v>
      </c>
      <c r="T1695" s="6">
        <v>1313.6640911967454</v>
      </c>
      <c r="U1695" s="6">
        <v>0</v>
      </c>
    </row>
    <row r="1696" spans="1:21" x14ac:dyDescent="0.3">
      <c r="A1696" t="s">
        <v>21</v>
      </c>
      <c r="B1696" t="s">
        <v>648</v>
      </c>
      <c r="C1696" t="s">
        <v>158</v>
      </c>
      <c r="D1696" t="s">
        <v>208</v>
      </c>
      <c r="E1696" t="s">
        <v>25</v>
      </c>
      <c r="F1696" t="s">
        <v>31</v>
      </c>
      <c r="G1696" t="s">
        <v>759</v>
      </c>
      <c r="H1696" t="s">
        <v>92</v>
      </c>
      <c r="I1696" t="s">
        <v>902</v>
      </c>
      <c r="J1696" t="s">
        <v>92</v>
      </c>
      <c r="K1696" t="s">
        <v>29</v>
      </c>
      <c r="L1696">
        <v>20</v>
      </c>
      <c r="N1696" s="5">
        <v>5.7245342999999997E-2</v>
      </c>
      <c r="O1696" t="s">
        <v>30</v>
      </c>
      <c r="P1696" s="5">
        <v>0.16358114100000001</v>
      </c>
      <c r="Q1696" s="6">
        <v>289576.32199999999</v>
      </c>
      <c r="R1696" s="7">
        <v>5.052676683902494E-4</v>
      </c>
      <c r="S1696" s="7">
        <v>0</v>
      </c>
      <c r="T1696" s="6">
        <v>146.31355303796408</v>
      </c>
      <c r="U1696" s="6">
        <v>0</v>
      </c>
    </row>
    <row r="1697" spans="1:21" x14ac:dyDescent="0.3">
      <c r="A1697" t="s">
        <v>21</v>
      </c>
      <c r="B1697" t="s">
        <v>648</v>
      </c>
      <c r="C1697" t="s">
        <v>158</v>
      </c>
      <c r="D1697" t="s">
        <v>208</v>
      </c>
      <c r="E1697" t="s">
        <v>25</v>
      </c>
      <c r="F1697" t="s">
        <v>31</v>
      </c>
      <c r="G1697" t="s">
        <v>760</v>
      </c>
      <c r="H1697" t="s">
        <v>94</v>
      </c>
      <c r="I1697" t="s">
        <v>903</v>
      </c>
      <c r="J1697" t="s">
        <v>94</v>
      </c>
      <c r="K1697" t="s">
        <v>29</v>
      </c>
      <c r="L1697">
        <v>20</v>
      </c>
      <c r="N1697" s="5">
        <v>0.142106125</v>
      </c>
      <c r="O1697" t="s">
        <v>30</v>
      </c>
      <c r="P1697" s="5">
        <v>0.193045515</v>
      </c>
      <c r="Q1697" s="6">
        <v>872253.28509999998</v>
      </c>
      <c r="R1697" s="7">
        <v>3.9155134191055306E-4</v>
      </c>
      <c r="S1697" s="7">
        <v>0</v>
      </c>
      <c r="T1697" s="6">
        <v>341.53194426679323</v>
      </c>
      <c r="U1697" s="6">
        <v>0</v>
      </c>
    </row>
    <row r="1698" spans="1:21" x14ac:dyDescent="0.3">
      <c r="A1698" t="s">
        <v>21</v>
      </c>
      <c r="B1698" t="s">
        <v>648</v>
      </c>
      <c r="C1698" t="s">
        <v>158</v>
      </c>
      <c r="D1698" t="s">
        <v>208</v>
      </c>
      <c r="E1698" t="s">
        <v>25</v>
      </c>
      <c r="F1698" t="s">
        <v>31</v>
      </c>
      <c r="G1698" t="s">
        <v>761</v>
      </c>
      <c r="H1698" t="s">
        <v>96</v>
      </c>
      <c r="I1698" t="s">
        <v>904</v>
      </c>
      <c r="J1698" t="s">
        <v>96</v>
      </c>
      <c r="K1698" t="s">
        <v>29</v>
      </c>
      <c r="L1698">
        <v>11</v>
      </c>
      <c r="N1698" s="5">
        <v>0.9</v>
      </c>
      <c r="O1698" t="s">
        <v>30</v>
      </c>
      <c r="P1698" s="5">
        <v>0.04</v>
      </c>
      <c r="Q1698" s="6">
        <v>829736.61549999996</v>
      </c>
      <c r="R1698" s="7">
        <v>0</v>
      </c>
      <c r="S1698" s="7">
        <v>0</v>
      </c>
      <c r="T1698" s="6">
        <v>0</v>
      </c>
      <c r="U1698" s="6">
        <v>0</v>
      </c>
    </row>
    <row r="1699" spans="1:21" x14ac:dyDescent="0.3">
      <c r="A1699" t="s">
        <v>21</v>
      </c>
      <c r="B1699" t="s">
        <v>648</v>
      </c>
      <c r="C1699" t="s">
        <v>158</v>
      </c>
      <c r="D1699" t="s">
        <v>208</v>
      </c>
      <c r="E1699" t="s">
        <v>25</v>
      </c>
      <c r="F1699" t="s">
        <v>31</v>
      </c>
      <c r="G1699" t="s">
        <v>762</v>
      </c>
      <c r="H1699" t="s">
        <v>100</v>
      </c>
      <c r="I1699" t="s">
        <v>100</v>
      </c>
      <c r="J1699" t="s">
        <v>100</v>
      </c>
      <c r="K1699" t="s">
        <v>29</v>
      </c>
      <c r="L1699">
        <v>20</v>
      </c>
      <c r="N1699" s="5">
        <v>9.4999999999999998E-3</v>
      </c>
      <c r="O1699" t="s">
        <v>30</v>
      </c>
      <c r="P1699" s="5">
        <v>0.1</v>
      </c>
      <c r="Q1699" s="6">
        <v>23215.976269999999</v>
      </c>
      <c r="R1699" s="7">
        <v>8.9287944615525669E-4</v>
      </c>
      <c r="S1699" s="7">
        <v>0</v>
      </c>
      <c r="T1699" s="6">
        <v>20.729068033911183</v>
      </c>
      <c r="U1699" s="6">
        <v>0</v>
      </c>
    </row>
    <row r="1700" spans="1:21" x14ac:dyDescent="0.3">
      <c r="A1700" t="s">
        <v>21</v>
      </c>
      <c r="B1700" t="s">
        <v>648</v>
      </c>
      <c r="C1700" t="s">
        <v>158</v>
      </c>
      <c r="D1700" t="s">
        <v>208</v>
      </c>
      <c r="E1700" t="s">
        <v>25</v>
      </c>
      <c r="F1700" t="s">
        <v>31</v>
      </c>
      <c r="G1700" t="s">
        <v>763</v>
      </c>
      <c r="H1700" t="s">
        <v>102</v>
      </c>
      <c r="I1700" t="s">
        <v>102</v>
      </c>
      <c r="J1700" t="s">
        <v>102</v>
      </c>
      <c r="K1700" t="s">
        <v>29</v>
      </c>
      <c r="L1700">
        <v>11</v>
      </c>
      <c r="N1700" s="5">
        <v>0.02</v>
      </c>
      <c r="O1700" t="s">
        <v>30</v>
      </c>
      <c r="P1700" s="5">
        <v>1.72E-2</v>
      </c>
      <c r="Q1700" s="6">
        <v>7559.8830360000002</v>
      </c>
      <c r="R1700" s="7">
        <v>0</v>
      </c>
      <c r="S1700" s="7">
        <v>0</v>
      </c>
      <c r="T1700" s="6">
        <v>0</v>
      </c>
      <c r="U1700" s="6">
        <v>0</v>
      </c>
    </row>
    <row r="1701" spans="1:21" x14ac:dyDescent="0.3">
      <c r="A1701" t="s">
        <v>21</v>
      </c>
      <c r="B1701" t="s">
        <v>648</v>
      </c>
      <c r="C1701" t="s">
        <v>158</v>
      </c>
      <c r="D1701" t="s">
        <v>208</v>
      </c>
      <c r="E1701" t="s">
        <v>25</v>
      </c>
      <c r="F1701" t="s">
        <v>31</v>
      </c>
      <c r="G1701" t="s">
        <v>764</v>
      </c>
      <c r="H1701" t="s">
        <v>106</v>
      </c>
      <c r="I1701" t="s">
        <v>106</v>
      </c>
      <c r="J1701" t="s">
        <v>106</v>
      </c>
      <c r="K1701" t="s">
        <v>29</v>
      </c>
      <c r="L1701">
        <v>11</v>
      </c>
      <c r="N1701" s="5">
        <v>6.5000000000000002E-2</v>
      </c>
      <c r="O1701" t="s">
        <v>30</v>
      </c>
      <c r="P1701" s="5">
        <v>7.1199999999999999E-2</v>
      </c>
      <c r="Q1701" s="6">
        <v>107571.5076</v>
      </c>
      <c r="R1701" s="7">
        <v>6.6781151113718784E-4</v>
      </c>
      <c r="S1701" s="7">
        <v>0</v>
      </c>
      <c r="T1701" s="6">
        <v>71.83749104566148</v>
      </c>
      <c r="U1701" s="6">
        <v>0</v>
      </c>
    </row>
    <row r="1702" spans="1:21" x14ac:dyDescent="0.3">
      <c r="A1702" t="s">
        <v>21</v>
      </c>
      <c r="B1702" t="s">
        <v>648</v>
      </c>
      <c r="C1702" t="s">
        <v>158</v>
      </c>
      <c r="D1702" t="s">
        <v>208</v>
      </c>
      <c r="E1702" t="s">
        <v>25</v>
      </c>
      <c r="F1702" t="s">
        <v>31</v>
      </c>
      <c r="G1702" t="s">
        <v>765</v>
      </c>
      <c r="H1702" t="s">
        <v>108</v>
      </c>
      <c r="I1702" t="s">
        <v>108</v>
      </c>
      <c r="J1702" t="s">
        <v>108</v>
      </c>
      <c r="K1702" t="s">
        <v>29</v>
      </c>
      <c r="L1702">
        <v>2</v>
      </c>
      <c r="M1702" t="s">
        <v>176</v>
      </c>
      <c r="N1702" s="5">
        <v>0</v>
      </c>
      <c r="O1702" t="s">
        <v>30</v>
      </c>
      <c r="P1702" s="5">
        <v>0.05</v>
      </c>
      <c r="Q1702" s="6">
        <v>0</v>
      </c>
      <c r="R1702" s="7">
        <v>6.1734118931197298E-4</v>
      </c>
      <c r="S1702" s="7">
        <v>0</v>
      </c>
      <c r="T1702" s="6">
        <v>0</v>
      </c>
      <c r="U1702" s="6">
        <v>0</v>
      </c>
    </row>
    <row r="1703" spans="1:21" x14ac:dyDescent="0.3">
      <c r="A1703" t="s">
        <v>21</v>
      </c>
      <c r="B1703" t="s">
        <v>648</v>
      </c>
      <c r="C1703" t="s">
        <v>158</v>
      </c>
      <c r="D1703" t="s">
        <v>208</v>
      </c>
      <c r="E1703" t="s">
        <v>25</v>
      </c>
      <c r="F1703" t="s">
        <v>31</v>
      </c>
      <c r="G1703" t="s">
        <v>766</v>
      </c>
      <c r="H1703" t="s">
        <v>111</v>
      </c>
      <c r="I1703" t="s">
        <v>111</v>
      </c>
      <c r="J1703" t="s">
        <v>111</v>
      </c>
      <c r="K1703" t="s">
        <v>29</v>
      </c>
      <c r="L1703">
        <v>20</v>
      </c>
      <c r="N1703" s="5">
        <v>2.2499999999999998E-3</v>
      </c>
      <c r="O1703" t="s">
        <v>30</v>
      </c>
      <c r="P1703" s="5">
        <v>0.146537695</v>
      </c>
      <c r="Q1703" s="6">
        <v>10100.329009999999</v>
      </c>
      <c r="R1703" s="7">
        <v>6.1734118931197298E-4</v>
      </c>
      <c r="S1703" s="7">
        <v>0</v>
      </c>
      <c r="T1703" s="6">
        <v>6.235349123475622</v>
      </c>
      <c r="U1703" s="6">
        <v>0</v>
      </c>
    </row>
    <row r="1704" spans="1:21" x14ac:dyDescent="0.3">
      <c r="A1704" t="s">
        <v>21</v>
      </c>
      <c r="B1704" t="s">
        <v>648</v>
      </c>
      <c r="C1704" t="s">
        <v>158</v>
      </c>
      <c r="D1704" t="s">
        <v>208</v>
      </c>
      <c r="E1704" t="s">
        <v>25</v>
      </c>
      <c r="F1704" t="s">
        <v>31</v>
      </c>
      <c r="G1704" t="s">
        <v>767</v>
      </c>
      <c r="H1704" t="s">
        <v>115</v>
      </c>
      <c r="I1704" t="s">
        <v>905</v>
      </c>
      <c r="J1704" t="s">
        <v>115</v>
      </c>
      <c r="K1704" t="s">
        <v>29</v>
      </c>
      <c r="L1704">
        <v>20</v>
      </c>
      <c r="N1704" s="5">
        <v>0.19</v>
      </c>
      <c r="O1704" t="s">
        <v>30</v>
      </c>
      <c r="P1704" s="5">
        <v>0.11921765500000001</v>
      </c>
      <c r="Q1704" s="6">
        <v>566380.1287</v>
      </c>
      <c r="R1704" s="7">
        <v>1.6816436668609289E-4</v>
      </c>
      <c r="S1704" s="7">
        <v>0</v>
      </c>
      <c r="T1704" s="6">
        <v>95.244955646423278</v>
      </c>
      <c r="U1704" s="6">
        <v>0</v>
      </c>
    </row>
    <row r="1705" spans="1:21" x14ac:dyDescent="0.3">
      <c r="A1705" t="s">
        <v>21</v>
      </c>
      <c r="B1705" t="s">
        <v>648</v>
      </c>
      <c r="C1705" t="s">
        <v>158</v>
      </c>
      <c r="D1705" t="s">
        <v>208</v>
      </c>
      <c r="E1705" t="s">
        <v>25</v>
      </c>
      <c r="F1705" t="s">
        <v>31</v>
      </c>
      <c r="G1705" t="s">
        <v>768</v>
      </c>
      <c r="H1705" t="s">
        <v>117</v>
      </c>
      <c r="I1705" t="s">
        <v>906</v>
      </c>
      <c r="J1705" t="s">
        <v>117</v>
      </c>
      <c r="K1705" t="s">
        <v>29</v>
      </c>
      <c r="L1705">
        <v>20</v>
      </c>
      <c r="N1705" s="5">
        <v>0.14249999999999999</v>
      </c>
      <c r="O1705" t="s">
        <v>30</v>
      </c>
      <c r="P1705" s="5">
        <v>2.3158317000000001E-2</v>
      </c>
      <c r="Q1705" s="6">
        <v>72763.579629999993</v>
      </c>
      <c r="R1705" s="7">
        <v>2.7067690715493594E-4</v>
      </c>
      <c r="S1705" s="7">
        <v>0</v>
      </c>
      <c r="T1705" s="6">
        <v>19.695420687770294</v>
      </c>
      <c r="U1705" s="6">
        <v>0</v>
      </c>
    </row>
    <row r="1706" spans="1:21" x14ac:dyDescent="0.3">
      <c r="A1706" t="s">
        <v>21</v>
      </c>
      <c r="B1706" t="s">
        <v>648</v>
      </c>
      <c r="C1706" t="s">
        <v>158</v>
      </c>
      <c r="D1706" t="s">
        <v>208</v>
      </c>
      <c r="E1706" t="s">
        <v>25</v>
      </c>
      <c r="F1706" t="s">
        <v>31</v>
      </c>
      <c r="G1706" t="s">
        <v>769</v>
      </c>
      <c r="H1706" t="s">
        <v>119</v>
      </c>
      <c r="I1706" t="s">
        <v>907</v>
      </c>
      <c r="J1706" t="s">
        <v>119</v>
      </c>
      <c r="K1706" t="s">
        <v>29</v>
      </c>
      <c r="L1706">
        <v>20</v>
      </c>
      <c r="N1706" s="5">
        <v>0.54</v>
      </c>
      <c r="O1706" t="s">
        <v>30</v>
      </c>
      <c r="P1706" s="5">
        <v>0.125</v>
      </c>
      <c r="Q1706" s="6">
        <v>1963079.2990000001</v>
      </c>
      <c r="R1706" s="7">
        <v>6.1734118931197298E-4</v>
      </c>
      <c r="S1706" s="7">
        <v>0</v>
      </c>
      <c r="T1706" s="6">
        <v>1211.8897091583742</v>
      </c>
      <c r="U1706" s="6">
        <v>0</v>
      </c>
    </row>
    <row r="1707" spans="1:21" x14ac:dyDescent="0.3">
      <c r="A1707" t="s">
        <v>21</v>
      </c>
      <c r="B1707" t="s">
        <v>648</v>
      </c>
      <c r="C1707" t="s">
        <v>158</v>
      </c>
      <c r="D1707" t="s">
        <v>208</v>
      </c>
      <c r="E1707" t="s">
        <v>25</v>
      </c>
      <c r="F1707" t="s">
        <v>31</v>
      </c>
      <c r="G1707" t="s">
        <v>770</v>
      </c>
      <c r="H1707" t="s">
        <v>121</v>
      </c>
      <c r="I1707" t="s">
        <v>121</v>
      </c>
      <c r="J1707" t="s">
        <v>121</v>
      </c>
      <c r="K1707" t="s">
        <v>29</v>
      </c>
      <c r="L1707">
        <v>11</v>
      </c>
      <c r="N1707" s="5">
        <v>0.65</v>
      </c>
      <c r="O1707" t="s">
        <v>30</v>
      </c>
      <c r="P1707" s="5">
        <v>0.12</v>
      </c>
      <c r="Q1707" s="6">
        <v>2115326.9950000001</v>
      </c>
      <c r="R1707" s="7">
        <v>6.1734118931197298E-4</v>
      </c>
      <c r="S1707" s="7">
        <v>0</v>
      </c>
      <c r="T1707" s="6">
        <v>1305.878482877022</v>
      </c>
      <c r="U1707" s="6">
        <v>0</v>
      </c>
    </row>
    <row r="1708" spans="1:21" x14ac:dyDescent="0.3">
      <c r="A1708" t="s">
        <v>21</v>
      </c>
      <c r="B1708" t="s">
        <v>648</v>
      </c>
      <c r="C1708" t="s">
        <v>158</v>
      </c>
      <c r="D1708" t="s">
        <v>208</v>
      </c>
      <c r="E1708" t="s">
        <v>25</v>
      </c>
      <c r="F1708" t="s">
        <v>31</v>
      </c>
      <c r="G1708" t="s">
        <v>771</v>
      </c>
      <c r="H1708" t="s">
        <v>123</v>
      </c>
      <c r="I1708" t="s">
        <v>123</v>
      </c>
      <c r="J1708" t="s">
        <v>123</v>
      </c>
      <c r="K1708" t="s">
        <v>29</v>
      </c>
      <c r="L1708">
        <v>15</v>
      </c>
      <c r="N1708" s="5">
        <v>0</v>
      </c>
      <c r="O1708" t="s">
        <v>30</v>
      </c>
      <c r="P1708" s="5">
        <v>2.0452499999999998E-2</v>
      </c>
      <c r="Q1708" s="6">
        <v>0</v>
      </c>
      <c r="R1708" s="7">
        <v>6.1734118931197298E-4</v>
      </c>
      <c r="S1708" s="7">
        <v>0</v>
      </c>
      <c r="T1708" s="6">
        <v>0</v>
      </c>
      <c r="U1708" s="6">
        <v>0</v>
      </c>
    </row>
    <row r="1709" spans="1:21" x14ac:dyDescent="0.3">
      <c r="A1709" t="s">
        <v>21</v>
      </c>
      <c r="B1709" t="s">
        <v>648</v>
      </c>
      <c r="C1709" t="s">
        <v>158</v>
      </c>
      <c r="D1709" t="s">
        <v>208</v>
      </c>
      <c r="E1709" t="s">
        <v>25</v>
      </c>
      <c r="F1709" t="s">
        <v>31</v>
      </c>
      <c r="G1709" t="s">
        <v>772</v>
      </c>
      <c r="H1709" t="s">
        <v>207</v>
      </c>
      <c r="I1709" t="s">
        <v>207</v>
      </c>
      <c r="J1709" t="s">
        <v>207</v>
      </c>
      <c r="K1709" t="s">
        <v>29</v>
      </c>
      <c r="L1709">
        <v>2</v>
      </c>
      <c r="M1709" t="s">
        <v>208</v>
      </c>
      <c r="N1709" s="5">
        <v>0</v>
      </c>
      <c r="O1709" t="s">
        <v>30</v>
      </c>
      <c r="P1709" s="5">
        <v>0.05</v>
      </c>
      <c r="Q1709" s="6">
        <v>0</v>
      </c>
      <c r="R1709" s="7">
        <v>6.1734118931197298E-4</v>
      </c>
      <c r="S1709" s="7">
        <v>0</v>
      </c>
      <c r="T1709" s="6">
        <v>0</v>
      </c>
      <c r="U1709" s="6">
        <v>0</v>
      </c>
    </row>
    <row r="1710" spans="1:21" x14ac:dyDescent="0.3">
      <c r="A1710" t="s">
        <v>21</v>
      </c>
      <c r="B1710" t="s">
        <v>648</v>
      </c>
      <c r="C1710" t="s">
        <v>158</v>
      </c>
      <c r="D1710" t="s">
        <v>208</v>
      </c>
      <c r="E1710" t="s">
        <v>25</v>
      </c>
      <c r="F1710" t="s">
        <v>31</v>
      </c>
      <c r="G1710" t="s">
        <v>773</v>
      </c>
      <c r="H1710" t="s">
        <v>127</v>
      </c>
      <c r="I1710" t="s">
        <v>909</v>
      </c>
      <c r="J1710" t="s">
        <v>127</v>
      </c>
      <c r="K1710" t="s">
        <v>29</v>
      </c>
      <c r="L1710">
        <v>20</v>
      </c>
      <c r="N1710" s="5">
        <v>1.6251060000000001E-2</v>
      </c>
      <c r="O1710" t="s">
        <v>30</v>
      </c>
      <c r="P1710" s="5">
        <v>0.25251716499999999</v>
      </c>
      <c r="Q1710" s="6">
        <v>131017.2766</v>
      </c>
      <c r="R1710" s="7">
        <v>4.7762242207949806E-4</v>
      </c>
      <c r="S1710" s="7">
        <v>0</v>
      </c>
      <c r="T1710" s="6">
        <v>62.576788983951545</v>
      </c>
      <c r="U1710" s="6">
        <v>0</v>
      </c>
    </row>
    <row r="1711" spans="1:21" x14ac:dyDescent="0.3">
      <c r="A1711" t="s">
        <v>21</v>
      </c>
      <c r="B1711" t="s">
        <v>648</v>
      </c>
      <c r="C1711" t="s">
        <v>158</v>
      </c>
      <c r="D1711" t="s">
        <v>208</v>
      </c>
      <c r="E1711" t="s">
        <v>25</v>
      </c>
      <c r="F1711" t="s">
        <v>31</v>
      </c>
      <c r="G1711" t="s">
        <v>774</v>
      </c>
      <c r="H1711" t="s">
        <v>129</v>
      </c>
      <c r="I1711" t="s">
        <v>910</v>
      </c>
      <c r="J1711" t="s">
        <v>129</v>
      </c>
      <c r="K1711" t="s">
        <v>29</v>
      </c>
      <c r="L1711">
        <v>20</v>
      </c>
      <c r="N1711" s="5">
        <v>6.3605939999999998E-3</v>
      </c>
      <c r="O1711" t="s">
        <v>30</v>
      </c>
      <c r="P1711" s="5">
        <v>3.9876336999999998E-2</v>
      </c>
      <c r="Q1711" s="6">
        <v>5635.4383770000004</v>
      </c>
      <c r="R1711" s="7">
        <v>6.621203777278544E-4</v>
      </c>
      <c r="S1711" s="7">
        <v>0</v>
      </c>
      <c r="T1711" s="6">
        <v>3.7313385868412872</v>
      </c>
      <c r="U1711" s="6">
        <v>0</v>
      </c>
    </row>
    <row r="1712" spans="1:21" x14ac:dyDescent="0.3">
      <c r="A1712" t="s">
        <v>21</v>
      </c>
      <c r="B1712" t="s">
        <v>648</v>
      </c>
      <c r="C1712" t="s">
        <v>158</v>
      </c>
      <c r="D1712" t="s">
        <v>208</v>
      </c>
      <c r="E1712" t="s">
        <v>25</v>
      </c>
      <c r="F1712" t="s">
        <v>31</v>
      </c>
      <c r="G1712" t="s">
        <v>775</v>
      </c>
      <c r="H1712" t="s">
        <v>131</v>
      </c>
      <c r="I1712" t="s">
        <v>911</v>
      </c>
      <c r="J1712" t="s">
        <v>131</v>
      </c>
      <c r="K1712" t="s">
        <v>29</v>
      </c>
      <c r="L1712">
        <v>20</v>
      </c>
      <c r="N1712" s="5">
        <v>1.5789569E-2</v>
      </c>
      <c r="O1712" t="s">
        <v>30</v>
      </c>
      <c r="P1712" s="5">
        <v>7.7345202000000002E-2</v>
      </c>
      <c r="Q1712" s="6">
        <v>28420.929059999999</v>
      </c>
      <c r="R1712" s="7">
        <v>6.5826394525516155E-4</v>
      </c>
      <c r="S1712" s="7">
        <v>0</v>
      </c>
      <c r="T1712" s="6">
        <v>18.708472890852669</v>
      </c>
      <c r="U1712" s="6">
        <v>0</v>
      </c>
    </row>
    <row r="1713" spans="1:21" x14ac:dyDescent="0.3">
      <c r="A1713" t="s">
        <v>21</v>
      </c>
      <c r="B1713" t="s">
        <v>648</v>
      </c>
      <c r="C1713" t="s">
        <v>158</v>
      </c>
      <c r="D1713" t="s">
        <v>208</v>
      </c>
      <c r="E1713" t="s">
        <v>25</v>
      </c>
      <c r="F1713" t="s">
        <v>31</v>
      </c>
      <c r="G1713" t="s">
        <v>776</v>
      </c>
      <c r="H1713" t="s">
        <v>157</v>
      </c>
      <c r="I1713" t="s">
        <v>912</v>
      </c>
      <c r="J1713" t="s">
        <v>157</v>
      </c>
      <c r="K1713" t="s">
        <v>29</v>
      </c>
      <c r="L1713">
        <v>11</v>
      </c>
      <c r="N1713" s="5">
        <v>0.52</v>
      </c>
      <c r="O1713" t="s">
        <v>30</v>
      </c>
      <c r="P1713" s="5">
        <v>0.09</v>
      </c>
      <c r="Q1713" s="6">
        <v>1142605.801</v>
      </c>
      <c r="R1713" s="7">
        <v>6.1734118931197298E-4</v>
      </c>
      <c r="S1713" s="7">
        <v>0</v>
      </c>
      <c r="T1713" s="6">
        <v>705.37762410409948</v>
      </c>
      <c r="U1713" s="6">
        <v>0</v>
      </c>
    </row>
    <row r="1714" spans="1:21" x14ac:dyDescent="0.3">
      <c r="A1714" t="s">
        <v>21</v>
      </c>
      <c r="B1714" t="s">
        <v>648</v>
      </c>
      <c r="C1714" t="s">
        <v>158</v>
      </c>
      <c r="D1714" t="s">
        <v>208</v>
      </c>
      <c r="E1714" t="s">
        <v>25</v>
      </c>
      <c r="F1714" t="s">
        <v>41</v>
      </c>
      <c r="G1714" t="s">
        <v>886</v>
      </c>
      <c r="H1714" t="s">
        <v>379</v>
      </c>
      <c r="I1714" t="s">
        <v>379</v>
      </c>
      <c r="J1714" t="s">
        <v>379</v>
      </c>
      <c r="K1714" t="s">
        <v>44</v>
      </c>
      <c r="L1714">
        <v>15</v>
      </c>
      <c r="M1714" t="s">
        <v>208</v>
      </c>
      <c r="N1714" s="5">
        <v>0.78</v>
      </c>
      <c r="O1714" t="s">
        <v>30</v>
      </c>
      <c r="P1714" s="5">
        <v>0.33333333300000001</v>
      </c>
      <c r="Q1714" s="6">
        <v>11217539.300000001</v>
      </c>
      <c r="R1714" s="7">
        <v>6.1734118931197298E-4</v>
      </c>
      <c r="S1714" s="7">
        <v>0</v>
      </c>
      <c r="T1714" s="6">
        <v>6925.0490526157973</v>
      </c>
      <c r="U1714" s="6">
        <v>0</v>
      </c>
    </row>
    <row r="1715" spans="1:21" x14ac:dyDescent="0.3">
      <c r="A1715" t="s">
        <v>21</v>
      </c>
      <c r="B1715" t="s">
        <v>648</v>
      </c>
      <c r="C1715" t="s">
        <v>158</v>
      </c>
      <c r="D1715" t="s">
        <v>208</v>
      </c>
      <c r="E1715" t="s">
        <v>25</v>
      </c>
      <c r="F1715" t="s">
        <v>41</v>
      </c>
      <c r="G1715" t="s">
        <v>887</v>
      </c>
      <c r="H1715" t="s">
        <v>381</v>
      </c>
      <c r="I1715" t="s">
        <v>381</v>
      </c>
      <c r="J1715" t="s">
        <v>381</v>
      </c>
      <c r="K1715" t="s">
        <v>44</v>
      </c>
      <c r="L1715">
        <v>15</v>
      </c>
      <c r="M1715" t="s">
        <v>208</v>
      </c>
      <c r="N1715" s="5">
        <v>0</v>
      </c>
      <c r="O1715" t="s">
        <v>30</v>
      </c>
      <c r="P1715" s="5">
        <v>0.222222222</v>
      </c>
      <c r="Q1715" s="6">
        <v>0</v>
      </c>
      <c r="R1715" s="7">
        <v>6.1734118931197287E-4</v>
      </c>
      <c r="S1715" s="7">
        <v>0</v>
      </c>
      <c r="T1715" s="6">
        <v>0</v>
      </c>
      <c r="U1715" s="6">
        <v>0</v>
      </c>
    </row>
    <row r="1716" spans="1:21" x14ac:dyDescent="0.3">
      <c r="A1716" t="s">
        <v>21</v>
      </c>
      <c r="B1716" t="s">
        <v>648</v>
      </c>
      <c r="C1716" t="s">
        <v>158</v>
      </c>
      <c r="D1716" t="s">
        <v>208</v>
      </c>
      <c r="E1716" t="s">
        <v>25</v>
      </c>
      <c r="F1716" t="s">
        <v>41</v>
      </c>
      <c r="G1716" t="s">
        <v>888</v>
      </c>
      <c r="H1716" t="s">
        <v>383</v>
      </c>
      <c r="I1716" t="s">
        <v>383</v>
      </c>
      <c r="J1716" t="s">
        <v>383</v>
      </c>
      <c r="K1716" t="s">
        <v>44</v>
      </c>
      <c r="L1716">
        <v>15</v>
      </c>
      <c r="M1716" t="s">
        <v>208</v>
      </c>
      <c r="N1716" s="5">
        <v>0</v>
      </c>
      <c r="O1716" t="s">
        <v>30</v>
      </c>
      <c r="P1716" s="5">
        <v>0.17647058800000001</v>
      </c>
      <c r="Q1716" s="6">
        <v>0</v>
      </c>
      <c r="R1716" s="7">
        <v>6.1734118931197298E-4</v>
      </c>
      <c r="S1716" s="7">
        <v>0</v>
      </c>
      <c r="T1716" s="6">
        <v>0</v>
      </c>
      <c r="U1716" s="6">
        <v>0</v>
      </c>
    </row>
    <row r="1717" spans="1:21" x14ac:dyDescent="0.3">
      <c r="A1717" t="s">
        <v>21</v>
      </c>
      <c r="B1717" t="s">
        <v>648</v>
      </c>
      <c r="C1717" t="s">
        <v>158</v>
      </c>
      <c r="D1717" t="s">
        <v>208</v>
      </c>
      <c r="E1717" t="s">
        <v>25</v>
      </c>
      <c r="F1717" t="s">
        <v>41</v>
      </c>
      <c r="G1717" t="s">
        <v>889</v>
      </c>
      <c r="H1717" t="s">
        <v>385</v>
      </c>
      <c r="I1717" t="s">
        <v>385</v>
      </c>
      <c r="J1717" t="s">
        <v>385</v>
      </c>
      <c r="K1717" t="s">
        <v>44</v>
      </c>
      <c r="L1717">
        <v>15</v>
      </c>
      <c r="M1717" t="s">
        <v>208</v>
      </c>
      <c r="N1717" s="5">
        <v>0</v>
      </c>
      <c r="O1717" t="s">
        <v>30</v>
      </c>
      <c r="P1717" s="5">
        <v>0.125</v>
      </c>
      <c r="Q1717" s="6">
        <v>0</v>
      </c>
      <c r="R1717" s="7">
        <v>6.1734118931197298E-4</v>
      </c>
      <c r="S1717" s="7">
        <v>0</v>
      </c>
      <c r="T1717" s="6">
        <v>0</v>
      </c>
      <c r="U1717" s="6">
        <v>0</v>
      </c>
    </row>
    <row r="1718" spans="1:21" x14ac:dyDescent="0.3">
      <c r="A1718" t="s">
        <v>21</v>
      </c>
      <c r="B1718" t="s">
        <v>648</v>
      </c>
      <c r="C1718" t="s">
        <v>158</v>
      </c>
      <c r="D1718" t="s">
        <v>208</v>
      </c>
      <c r="E1718" t="s">
        <v>25</v>
      </c>
      <c r="F1718" t="s">
        <v>41</v>
      </c>
      <c r="G1718" t="s">
        <v>890</v>
      </c>
      <c r="H1718" t="s">
        <v>387</v>
      </c>
      <c r="I1718" t="s">
        <v>387</v>
      </c>
      <c r="J1718" t="s">
        <v>387</v>
      </c>
      <c r="K1718" t="s">
        <v>44</v>
      </c>
      <c r="L1718">
        <v>15</v>
      </c>
      <c r="M1718" t="s">
        <v>208</v>
      </c>
      <c r="N1718" s="5">
        <v>0</v>
      </c>
      <c r="O1718" t="s">
        <v>30</v>
      </c>
      <c r="P1718" s="5">
        <v>6.6666666999999999E-2</v>
      </c>
      <c r="Q1718" s="6">
        <v>0</v>
      </c>
      <c r="R1718" s="7">
        <v>6.1734118931197298E-4</v>
      </c>
      <c r="S1718" s="7">
        <v>0</v>
      </c>
      <c r="T1718" s="6">
        <v>0</v>
      </c>
      <c r="U1718" s="6">
        <v>0</v>
      </c>
    </row>
    <row r="1719" spans="1:21" x14ac:dyDescent="0.3">
      <c r="A1719" t="s">
        <v>21</v>
      </c>
      <c r="B1719" t="s">
        <v>648</v>
      </c>
      <c r="C1719" t="s">
        <v>158</v>
      </c>
      <c r="D1719" t="s">
        <v>208</v>
      </c>
      <c r="E1719" t="s">
        <v>25</v>
      </c>
      <c r="F1719" t="s">
        <v>26</v>
      </c>
      <c r="G1719" t="s">
        <v>891</v>
      </c>
      <c r="H1719" t="s">
        <v>379</v>
      </c>
      <c r="I1719" t="s">
        <v>379</v>
      </c>
      <c r="J1719" t="s">
        <v>379</v>
      </c>
      <c r="K1719" t="s">
        <v>44</v>
      </c>
      <c r="L1719">
        <v>15</v>
      </c>
      <c r="M1719" t="s">
        <v>208</v>
      </c>
      <c r="N1719" s="5">
        <v>0.78</v>
      </c>
      <c r="O1719" t="s">
        <v>30</v>
      </c>
      <c r="P1719" s="5">
        <v>0.33333333300000001</v>
      </c>
      <c r="Q1719" s="6">
        <v>126343.4855</v>
      </c>
      <c r="R1719" s="7">
        <v>6.1734118931197298E-4</v>
      </c>
      <c r="S1719" s="7">
        <v>0</v>
      </c>
      <c r="T1719" s="6">
        <v>77.997037600390016</v>
      </c>
      <c r="U1719" s="6">
        <v>0</v>
      </c>
    </row>
    <row r="1720" spans="1:21" x14ac:dyDescent="0.3">
      <c r="A1720" t="s">
        <v>21</v>
      </c>
      <c r="B1720" t="s">
        <v>648</v>
      </c>
      <c r="C1720" t="s">
        <v>158</v>
      </c>
      <c r="D1720" t="s">
        <v>208</v>
      </c>
      <c r="E1720" t="s">
        <v>25</v>
      </c>
      <c r="F1720" t="s">
        <v>26</v>
      </c>
      <c r="G1720" t="s">
        <v>892</v>
      </c>
      <c r="H1720" t="s">
        <v>381</v>
      </c>
      <c r="I1720" t="s">
        <v>381</v>
      </c>
      <c r="J1720" t="s">
        <v>381</v>
      </c>
      <c r="K1720" t="s">
        <v>44</v>
      </c>
      <c r="L1720">
        <v>15</v>
      </c>
      <c r="M1720" t="s">
        <v>208</v>
      </c>
      <c r="N1720" s="5">
        <v>0</v>
      </c>
      <c r="O1720" t="s">
        <v>30</v>
      </c>
      <c r="P1720" s="5">
        <v>0.222222222</v>
      </c>
      <c r="Q1720" s="6">
        <v>0</v>
      </c>
      <c r="R1720" s="7">
        <v>6.1734118931197287E-4</v>
      </c>
      <c r="S1720" s="7">
        <v>0</v>
      </c>
      <c r="T1720" s="6">
        <v>0</v>
      </c>
      <c r="U1720" s="6">
        <v>0</v>
      </c>
    </row>
    <row r="1721" spans="1:21" x14ac:dyDescent="0.3">
      <c r="A1721" t="s">
        <v>21</v>
      </c>
      <c r="B1721" t="s">
        <v>648</v>
      </c>
      <c r="C1721" t="s">
        <v>158</v>
      </c>
      <c r="D1721" t="s">
        <v>208</v>
      </c>
      <c r="E1721" t="s">
        <v>25</v>
      </c>
      <c r="F1721" t="s">
        <v>26</v>
      </c>
      <c r="G1721" t="s">
        <v>893</v>
      </c>
      <c r="H1721" t="s">
        <v>383</v>
      </c>
      <c r="I1721" t="s">
        <v>383</v>
      </c>
      <c r="J1721" t="s">
        <v>383</v>
      </c>
      <c r="K1721" t="s">
        <v>44</v>
      </c>
      <c r="L1721">
        <v>15</v>
      </c>
      <c r="M1721" t="s">
        <v>208</v>
      </c>
      <c r="N1721" s="5">
        <v>0</v>
      </c>
      <c r="O1721" t="s">
        <v>30</v>
      </c>
      <c r="P1721" s="5">
        <v>0.17647058800000001</v>
      </c>
      <c r="Q1721" s="6">
        <v>0</v>
      </c>
      <c r="R1721" s="7">
        <v>6.1734118931197298E-4</v>
      </c>
      <c r="S1721" s="7">
        <v>0</v>
      </c>
      <c r="T1721" s="6">
        <v>0</v>
      </c>
      <c r="U1721" s="6">
        <v>0</v>
      </c>
    </row>
    <row r="1722" spans="1:21" x14ac:dyDescent="0.3">
      <c r="A1722" t="s">
        <v>21</v>
      </c>
      <c r="B1722" t="s">
        <v>648</v>
      </c>
      <c r="C1722" t="s">
        <v>158</v>
      </c>
      <c r="D1722" t="s">
        <v>208</v>
      </c>
      <c r="E1722" t="s">
        <v>25</v>
      </c>
      <c r="F1722" t="s">
        <v>26</v>
      </c>
      <c r="G1722" t="s">
        <v>894</v>
      </c>
      <c r="H1722" t="s">
        <v>385</v>
      </c>
      <c r="I1722" t="s">
        <v>385</v>
      </c>
      <c r="J1722" t="s">
        <v>385</v>
      </c>
      <c r="K1722" t="s">
        <v>44</v>
      </c>
      <c r="L1722">
        <v>15</v>
      </c>
      <c r="M1722" t="s">
        <v>208</v>
      </c>
      <c r="N1722" s="5">
        <v>0</v>
      </c>
      <c r="O1722" t="s">
        <v>30</v>
      </c>
      <c r="P1722" s="5">
        <v>0.125</v>
      </c>
      <c r="Q1722" s="6">
        <v>0</v>
      </c>
      <c r="R1722" s="7">
        <v>6.1734118931197298E-4</v>
      </c>
      <c r="S1722" s="7">
        <v>0</v>
      </c>
      <c r="T1722" s="6">
        <v>0</v>
      </c>
      <c r="U1722" s="6">
        <v>0</v>
      </c>
    </row>
    <row r="1723" spans="1:21" x14ac:dyDescent="0.3">
      <c r="A1723" t="s">
        <v>21</v>
      </c>
      <c r="B1723" t="s">
        <v>648</v>
      </c>
      <c r="C1723" t="s">
        <v>158</v>
      </c>
      <c r="D1723" t="s">
        <v>208</v>
      </c>
      <c r="E1723" t="s">
        <v>25</v>
      </c>
      <c r="F1723" t="s">
        <v>26</v>
      </c>
      <c r="G1723" t="s">
        <v>895</v>
      </c>
      <c r="H1723" t="s">
        <v>387</v>
      </c>
      <c r="I1723" t="s">
        <v>387</v>
      </c>
      <c r="J1723" t="s">
        <v>387</v>
      </c>
      <c r="K1723" t="s">
        <v>44</v>
      </c>
      <c r="L1723">
        <v>15</v>
      </c>
      <c r="M1723" t="s">
        <v>208</v>
      </c>
      <c r="N1723" s="5">
        <v>0</v>
      </c>
      <c r="O1723" t="s">
        <v>30</v>
      </c>
      <c r="P1723" s="5">
        <v>6.6666666999999999E-2</v>
      </c>
      <c r="Q1723" s="6">
        <v>0</v>
      </c>
      <c r="R1723" s="7">
        <v>6.1734118931197298E-4</v>
      </c>
      <c r="S1723" s="7">
        <v>0</v>
      </c>
      <c r="T1723" s="6">
        <v>0</v>
      </c>
      <c r="U1723" s="6">
        <v>0</v>
      </c>
    </row>
    <row r="1724" spans="1:21" x14ac:dyDescent="0.3">
      <c r="A1724" t="s">
        <v>21</v>
      </c>
      <c r="B1724" t="s">
        <v>648</v>
      </c>
      <c r="C1724" t="s">
        <v>80</v>
      </c>
      <c r="D1724" t="s">
        <v>393</v>
      </c>
      <c r="E1724" t="s">
        <v>25</v>
      </c>
      <c r="F1724" t="s">
        <v>26</v>
      </c>
      <c r="G1724" t="s">
        <v>679</v>
      </c>
      <c r="H1724" t="s">
        <v>28</v>
      </c>
      <c r="I1724" t="s">
        <v>28</v>
      </c>
      <c r="J1724" t="s">
        <v>28</v>
      </c>
      <c r="K1724" t="s">
        <v>29</v>
      </c>
      <c r="L1724">
        <v>20</v>
      </c>
      <c r="N1724" s="5">
        <v>0</v>
      </c>
      <c r="O1724" t="s">
        <v>30</v>
      </c>
      <c r="P1724" s="5">
        <v>0.3</v>
      </c>
      <c r="Q1724" s="6">
        <v>0</v>
      </c>
      <c r="R1724" s="7">
        <v>0</v>
      </c>
      <c r="S1724" s="7">
        <v>1.815930999625046E-4</v>
      </c>
      <c r="T1724" s="6">
        <v>0</v>
      </c>
      <c r="U1724" s="6">
        <v>0</v>
      </c>
    </row>
    <row r="1725" spans="1:21" x14ac:dyDescent="0.3">
      <c r="A1725" t="s">
        <v>21</v>
      </c>
      <c r="B1725" t="s">
        <v>648</v>
      </c>
      <c r="C1725" t="s">
        <v>80</v>
      </c>
      <c r="D1725" t="s">
        <v>393</v>
      </c>
      <c r="E1725" t="s">
        <v>25</v>
      </c>
      <c r="F1725" t="s">
        <v>26</v>
      </c>
      <c r="G1725" t="s">
        <v>680</v>
      </c>
      <c r="H1725" t="s">
        <v>84</v>
      </c>
      <c r="I1725" t="s">
        <v>84</v>
      </c>
      <c r="J1725" t="s">
        <v>84</v>
      </c>
      <c r="K1725" t="s">
        <v>29</v>
      </c>
      <c r="L1725">
        <v>20</v>
      </c>
      <c r="N1725" s="5">
        <v>6.7500000000000004E-2</v>
      </c>
      <c r="O1725" t="s">
        <v>30</v>
      </c>
      <c r="P1725" s="5">
        <v>0</v>
      </c>
      <c r="Q1725" s="6">
        <v>0</v>
      </c>
      <c r="R1725" s="7">
        <v>0</v>
      </c>
      <c r="S1725" s="7">
        <v>0</v>
      </c>
      <c r="T1725" s="6">
        <v>0</v>
      </c>
      <c r="U1725" s="6">
        <v>0</v>
      </c>
    </row>
    <row r="1726" spans="1:21" x14ac:dyDescent="0.3">
      <c r="A1726" t="s">
        <v>21</v>
      </c>
      <c r="B1726" t="s">
        <v>648</v>
      </c>
      <c r="C1726" t="s">
        <v>80</v>
      </c>
      <c r="D1726" t="s">
        <v>393</v>
      </c>
      <c r="E1726" t="s">
        <v>25</v>
      </c>
      <c r="F1726" t="s">
        <v>26</v>
      </c>
      <c r="G1726" t="s">
        <v>681</v>
      </c>
      <c r="H1726" t="s">
        <v>86</v>
      </c>
      <c r="I1726" t="s">
        <v>86</v>
      </c>
      <c r="J1726" t="s">
        <v>86</v>
      </c>
      <c r="K1726" t="s">
        <v>29</v>
      </c>
      <c r="L1726">
        <v>20</v>
      </c>
      <c r="N1726" s="5">
        <v>0</v>
      </c>
      <c r="O1726" t="s">
        <v>30</v>
      </c>
      <c r="P1726" s="5">
        <v>7.3351079999999999E-3</v>
      </c>
      <c r="Q1726" s="6">
        <v>0</v>
      </c>
      <c r="R1726" s="7">
        <v>0</v>
      </c>
      <c r="S1726" s="7">
        <v>1.2354355249505347E-3</v>
      </c>
      <c r="T1726" s="6">
        <v>0</v>
      </c>
      <c r="U1726" s="6">
        <v>0</v>
      </c>
    </row>
    <row r="1727" spans="1:21" x14ac:dyDescent="0.3">
      <c r="A1727" t="s">
        <v>21</v>
      </c>
      <c r="B1727" t="s">
        <v>648</v>
      </c>
      <c r="C1727" t="s">
        <v>80</v>
      </c>
      <c r="D1727" t="s">
        <v>393</v>
      </c>
      <c r="E1727" t="s">
        <v>25</v>
      </c>
      <c r="F1727" t="s">
        <v>26</v>
      </c>
      <c r="G1727" t="s">
        <v>682</v>
      </c>
      <c r="H1727" t="s">
        <v>88</v>
      </c>
      <c r="I1727" t="s">
        <v>900</v>
      </c>
      <c r="J1727" t="s">
        <v>88</v>
      </c>
      <c r="K1727" t="s">
        <v>29</v>
      </c>
      <c r="L1727">
        <v>20</v>
      </c>
      <c r="N1727" s="5">
        <v>0.72</v>
      </c>
      <c r="O1727" t="s">
        <v>30</v>
      </c>
      <c r="P1727" s="5">
        <v>0.15845999699999999</v>
      </c>
      <c r="Q1727" s="6">
        <v>0</v>
      </c>
      <c r="R1727" s="7">
        <v>0</v>
      </c>
      <c r="S1727" s="7">
        <v>1.8460693930164465E-3</v>
      </c>
      <c r="T1727" s="6">
        <v>0</v>
      </c>
      <c r="U1727" s="6">
        <v>0</v>
      </c>
    </row>
    <row r="1728" spans="1:21" x14ac:dyDescent="0.3">
      <c r="A1728" t="s">
        <v>21</v>
      </c>
      <c r="B1728" t="s">
        <v>648</v>
      </c>
      <c r="C1728" t="s">
        <v>80</v>
      </c>
      <c r="D1728" t="s">
        <v>393</v>
      </c>
      <c r="E1728" t="s">
        <v>25</v>
      </c>
      <c r="F1728" t="s">
        <v>26</v>
      </c>
      <c r="G1728" t="s">
        <v>683</v>
      </c>
      <c r="H1728" t="s">
        <v>90</v>
      </c>
      <c r="I1728" t="s">
        <v>901</v>
      </c>
      <c r="J1728" t="s">
        <v>90</v>
      </c>
      <c r="K1728" t="s">
        <v>29</v>
      </c>
      <c r="L1728">
        <v>20</v>
      </c>
      <c r="N1728" s="5">
        <v>0</v>
      </c>
      <c r="O1728" t="s">
        <v>30</v>
      </c>
      <c r="P1728" s="5">
        <v>0.53558437299999995</v>
      </c>
      <c r="Q1728" s="6">
        <v>0</v>
      </c>
      <c r="R1728" s="7">
        <v>0</v>
      </c>
      <c r="S1728" s="7">
        <v>1.0964510264815073E-3</v>
      </c>
      <c r="T1728" s="6">
        <v>0</v>
      </c>
      <c r="U1728" s="6">
        <v>0</v>
      </c>
    </row>
    <row r="1729" spans="1:21" x14ac:dyDescent="0.3">
      <c r="A1729" t="s">
        <v>21</v>
      </c>
      <c r="B1729" t="s">
        <v>648</v>
      </c>
      <c r="C1729" t="s">
        <v>80</v>
      </c>
      <c r="D1729" t="s">
        <v>393</v>
      </c>
      <c r="E1729" t="s">
        <v>25</v>
      </c>
      <c r="F1729" t="s">
        <v>26</v>
      </c>
      <c r="G1729" t="s">
        <v>684</v>
      </c>
      <c r="H1729" t="s">
        <v>92</v>
      </c>
      <c r="I1729" t="s">
        <v>902</v>
      </c>
      <c r="J1729" t="s">
        <v>92</v>
      </c>
      <c r="K1729" t="s">
        <v>29</v>
      </c>
      <c r="L1729">
        <v>20</v>
      </c>
      <c r="N1729" s="5">
        <v>0</v>
      </c>
      <c r="O1729" t="s">
        <v>30</v>
      </c>
      <c r="P1729" s="5">
        <v>0.21821937699999999</v>
      </c>
      <c r="Q1729" s="6">
        <v>0</v>
      </c>
      <c r="R1729" s="7">
        <v>0</v>
      </c>
      <c r="S1729" s="7">
        <v>1.5306988172782733E-3</v>
      </c>
      <c r="T1729" s="6">
        <v>0</v>
      </c>
      <c r="U1729" s="6">
        <v>0</v>
      </c>
    </row>
    <row r="1730" spans="1:21" x14ac:dyDescent="0.3">
      <c r="A1730" t="s">
        <v>21</v>
      </c>
      <c r="B1730" t="s">
        <v>648</v>
      </c>
      <c r="C1730" t="s">
        <v>80</v>
      </c>
      <c r="D1730" t="s">
        <v>393</v>
      </c>
      <c r="E1730" t="s">
        <v>25</v>
      </c>
      <c r="F1730" t="s">
        <v>26</v>
      </c>
      <c r="G1730" t="s">
        <v>685</v>
      </c>
      <c r="H1730" t="s">
        <v>94</v>
      </c>
      <c r="I1730" t="s">
        <v>903</v>
      </c>
      <c r="J1730" t="s">
        <v>94</v>
      </c>
      <c r="K1730" t="s">
        <v>29</v>
      </c>
      <c r="L1730">
        <v>20</v>
      </c>
      <c r="N1730" s="5">
        <v>0</v>
      </c>
      <c r="O1730" t="s">
        <v>30</v>
      </c>
      <c r="P1730" s="5">
        <v>0.29013830200000001</v>
      </c>
      <c r="Q1730" s="6">
        <v>0</v>
      </c>
      <c r="R1730" s="7">
        <v>0</v>
      </c>
      <c r="S1730" s="7">
        <v>1.2801475697005974E-3</v>
      </c>
      <c r="T1730" s="6">
        <v>0</v>
      </c>
      <c r="U1730" s="6">
        <v>0</v>
      </c>
    </row>
    <row r="1731" spans="1:21" x14ac:dyDescent="0.3">
      <c r="A1731" t="s">
        <v>21</v>
      </c>
      <c r="B1731" t="s">
        <v>648</v>
      </c>
      <c r="C1731" t="s">
        <v>80</v>
      </c>
      <c r="D1731" t="s">
        <v>393</v>
      </c>
      <c r="E1731" t="s">
        <v>25</v>
      </c>
      <c r="F1731" t="s">
        <v>26</v>
      </c>
      <c r="G1731" t="s">
        <v>686</v>
      </c>
      <c r="H1731" t="s">
        <v>96</v>
      </c>
      <c r="I1731" t="s">
        <v>904</v>
      </c>
      <c r="J1731" t="s">
        <v>96</v>
      </c>
      <c r="K1731" t="s">
        <v>29</v>
      </c>
      <c r="L1731">
        <v>11</v>
      </c>
      <c r="N1731" s="5">
        <v>0.9</v>
      </c>
      <c r="O1731" t="s">
        <v>30</v>
      </c>
      <c r="P1731" s="5">
        <v>0.04</v>
      </c>
      <c r="Q1731" s="6">
        <v>0</v>
      </c>
      <c r="R1731" s="7">
        <v>0</v>
      </c>
      <c r="S1731" s="7">
        <v>0</v>
      </c>
      <c r="T1731" s="6">
        <v>0</v>
      </c>
      <c r="U1731" s="6">
        <v>0</v>
      </c>
    </row>
    <row r="1732" spans="1:21" x14ac:dyDescent="0.3">
      <c r="A1732" t="s">
        <v>21</v>
      </c>
      <c r="B1732" t="s">
        <v>648</v>
      </c>
      <c r="C1732" t="s">
        <v>80</v>
      </c>
      <c r="D1732" t="s">
        <v>393</v>
      </c>
      <c r="E1732" t="s">
        <v>25</v>
      </c>
      <c r="F1732" t="s">
        <v>26</v>
      </c>
      <c r="G1732" t="s">
        <v>687</v>
      </c>
      <c r="H1732" t="s">
        <v>98</v>
      </c>
      <c r="I1732" t="s">
        <v>98</v>
      </c>
      <c r="J1732" t="s">
        <v>98</v>
      </c>
      <c r="K1732" t="s">
        <v>29</v>
      </c>
      <c r="L1732">
        <v>11</v>
      </c>
      <c r="N1732" s="5">
        <v>5.8799999999999998E-2</v>
      </c>
      <c r="O1732" t="s">
        <v>30</v>
      </c>
      <c r="P1732" s="5">
        <v>0</v>
      </c>
      <c r="Q1732" s="6">
        <v>0</v>
      </c>
      <c r="R1732" s="7">
        <v>0</v>
      </c>
      <c r="S1732" s="7">
        <v>0</v>
      </c>
      <c r="T1732" s="6">
        <v>0</v>
      </c>
      <c r="U1732" s="6">
        <v>0</v>
      </c>
    </row>
    <row r="1733" spans="1:21" x14ac:dyDescent="0.3">
      <c r="A1733" t="s">
        <v>21</v>
      </c>
      <c r="B1733" t="s">
        <v>648</v>
      </c>
      <c r="C1733" t="s">
        <v>80</v>
      </c>
      <c r="D1733" t="s">
        <v>393</v>
      </c>
      <c r="E1733" t="s">
        <v>25</v>
      </c>
      <c r="F1733" t="s">
        <v>26</v>
      </c>
      <c r="G1733" t="s">
        <v>688</v>
      </c>
      <c r="H1733" t="s">
        <v>100</v>
      </c>
      <c r="I1733" t="s">
        <v>100</v>
      </c>
      <c r="J1733" t="s">
        <v>100</v>
      </c>
      <c r="K1733" t="s">
        <v>29</v>
      </c>
      <c r="L1733">
        <v>20</v>
      </c>
      <c r="N1733" s="5">
        <v>9.4999999999999998E-3</v>
      </c>
      <c r="O1733" t="s">
        <v>30</v>
      </c>
      <c r="P1733" s="5">
        <v>0.1</v>
      </c>
      <c r="Q1733" s="6">
        <v>0</v>
      </c>
      <c r="R1733" s="7">
        <v>0</v>
      </c>
      <c r="S1733" s="7">
        <v>7.8254127106424558E-4</v>
      </c>
      <c r="T1733" s="6">
        <v>0</v>
      </c>
      <c r="U1733" s="6">
        <v>0</v>
      </c>
    </row>
    <row r="1734" spans="1:21" x14ac:dyDescent="0.3">
      <c r="A1734" t="s">
        <v>21</v>
      </c>
      <c r="B1734" t="s">
        <v>648</v>
      </c>
      <c r="C1734" t="s">
        <v>80</v>
      </c>
      <c r="D1734" t="s">
        <v>393</v>
      </c>
      <c r="E1734" t="s">
        <v>25</v>
      </c>
      <c r="F1734" t="s">
        <v>26</v>
      </c>
      <c r="G1734" t="s">
        <v>689</v>
      </c>
      <c r="H1734" t="s">
        <v>102</v>
      </c>
      <c r="I1734" t="s">
        <v>102</v>
      </c>
      <c r="J1734" t="s">
        <v>102</v>
      </c>
      <c r="K1734" t="s">
        <v>29</v>
      </c>
      <c r="L1734">
        <v>11</v>
      </c>
      <c r="N1734" s="5">
        <v>0.02</v>
      </c>
      <c r="O1734" t="s">
        <v>30</v>
      </c>
      <c r="P1734" s="5">
        <v>1.72E-2</v>
      </c>
      <c r="Q1734" s="6">
        <v>0</v>
      </c>
      <c r="R1734" s="7">
        <v>0</v>
      </c>
      <c r="S1734" s="7">
        <v>0</v>
      </c>
      <c r="T1734" s="6">
        <v>0</v>
      </c>
      <c r="U1734" s="6">
        <v>0</v>
      </c>
    </row>
    <row r="1735" spans="1:21" x14ac:dyDescent="0.3">
      <c r="A1735" t="s">
        <v>21</v>
      </c>
      <c r="B1735" t="s">
        <v>648</v>
      </c>
      <c r="C1735" t="s">
        <v>80</v>
      </c>
      <c r="D1735" t="s">
        <v>393</v>
      </c>
      <c r="E1735" t="s">
        <v>25</v>
      </c>
      <c r="F1735" t="s">
        <v>26</v>
      </c>
      <c r="G1735" t="s">
        <v>690</v>
      </c>
      <c r="H1735" t="s">
        <v>104</v>
      </c>
      <c r="I1735" t="s">
        <v>104</v>
      </c>
      <c r="J1735" t="s">
        <v>104</v>
      </c>
      <c r="K1735" t="s">
        <v>29</v>
      </c>
      <c r="L1735">
        <v>15</v>
      </c>
      <c r="N1735" s="5">
        <v>0.40500000000000003</v>
      </c>
      <c r="O1735" t="s">
        <v>30</v>
      </c>
      <c r="P1735" s="5">
        <v>4.5032220000000003E-3</v>
      </c>
      <c r="Q1735" s="6">
        <v>0</v>
      </c>
      <c r="R1735" s="7">
        <v>0</v>
      </c>
      <c r="S1735" s="7">
        <v>9.2577893529988229E-4</v>
      </c>
      <c r="T1735" s="6">
        <v>0</v>
      </c>
      <c r="U1735" s="6">
        <v>0</v>
      </c>
    </row>
    <row r="1736" spans="1:21" x14ac:dyDescent="0.3">
      <c r="A1736" t="s">
        <v>21</v>
      </c>
      <c r="B1736" t="s">
        <v>648</v>
      </c>
      <c r="C1736" t="s">
        <v>80</v>
      </c>
      <c r="D1736" t="s">
        <v>393</v>
      </c>
      <c r="E1736" t="s">
        <v>25</v>
      </c>
      <c r="F1736" t="s">
        <v>26</v>
      </c>
      <c r="G1736" t="s">
        <v>691</v>
      </c>
      <c r="H1736" t="s">
        <v>106</v>
      </c>
      <c r="I1736" t="s">
        <v>106</v>
      </c>
      <c r="J1736" t="s">
        <v>106</v>
      </c>
      <c r="K1736" t="s">
        <v>29</v>
      </c>
      <c r="L1736">
        <v>11</v>
      </c>
      <c r="N1736" s="5">
        <v>6.5000000000000002E-2</v>
      </c>
      <c r="O1736" t="s">
        <v>30</v>
      </c>
      <c r="P1736" s="5">
        <v>0.15</v>
      </c>
      <c r="Q1736" s="6">
        <v>0</v>
      </c>
      <c r="R1736" s="7">
        <v>0</v>
      </c>
      <c r="S1736" s="7">
        <v>1.2481498654008067E-4</v>
      </c>
      <c r="T1736" s="6">
        <v>0</v>
      </c>
      <c r="U1736" s="6">
        <v>0</v>
      </c>
    </row>
    <row r="1737" spans="1:21" x14ac:dyDescent="0.3">
      <c r="A1737" t="s">
        <v>21</v>
      </c>
      <c r="B1737" t="s">
        <v>648</v>
      </c>
      <c r="C1737" t="s">
        <v>80</v>
      </c>
      <c r="D1737" t="s">
        <v>393</v>
      </c>
      <c r="E1737" t="s">
        <v>25</v>
      </c>
      <c r="F1737" t="s">
        <v>26</v>
      </c>
      <c r="G1737" t="s">
        <v>692</v>
      </c>
      <c r="H1737" t="s">
        <v>108</v>
      </c>
      <c r="I1737" t="s">
        <v>108</v>
      </c>
      <c r="J1737" t="s">
        <v>108</v>
      </c>
      <c r="K1737" t="s">
        <v>29</v>
      </c>
      <c r="L1737">
        <v>2</v>
      </c>
      <c r="M1737" t="s">
        <v>109</v>
      </c>
      <c r="N1737" s="5">
        <v>0</v>
      </c>
      <c r="O1737" t="s">
        <v>30</v>
      </c>
      <c r="P1737" s="5">
        <v>0</v>
      </c>
      <c r="Q1737" s="6">
        <v>0</v>
      </c>
      <c r="R1737" s="7">
        <v>0</v>
      </c>
      <c r="S1737" s="7">
        <v>0</v>
      </c>
      <c r="T1737" s="6">
        <v>0</v>
      </c>
      <c r="U1737" s="6">
        <v>0</v>
      </c>
    </row>
    <row r="1738" spans="1:21" x14ac:dyDescent="0.3">
      <c r="A1738" t="s">
        <v>21</v>
      </c>
      <c r="B1738" t="s">
        <v>648</v>
      </c>
      <c r="C1738" t="s">
        <v>80</v>
      </c>
      <c r="D1738" t="s">
        <v>393</v>
      </c>
      <c r="E1738" t="s">
        <v>25</v>
      </c>
      <c r="F1738" t="s">
        <v>26</v>
      </c>
      <c r="G1738" t="s">
        <v>693</v>
      </c>
      <c r="H1738" t="s">
        <v>111</v>
      </c>
      <c r="I1738" t="s">
        <v>111</v>
      </c>
      <c r="J1738" t="s">
        <v>111</v>
      </c>
      <c r="K1738" t="s">
        <v>29</v>
      </c>
      <c r="L1738">
        <v>20</v>
      </c>
      <c r="N1738" s="5">
        <v>2.7E-2</v>
      </c>
      <c r="O1738" t="s">
        <v>30</v>
      </c>
      <c r="P1738" s="5">
        <v>0.146537695</v>
      </c>
      <c r="Q1738" s="6">
        <v>0</v>
      </c>
      <c r="R1738" s="7">
        <v>0</v>
      </c>
      <c r="S1738" s="7">
        <v>8.9048709555079723E-4</v>
      </c>
      <c r="T1738" s="6">
        <v>0</v>
      </c>
      <c r="U1738" s="6">
        <v>0</v>
      </c>
    </row>
    <row r="1739" spans="1:21" x14ac:dyDescent="0.3">
      <c r="A1739" t="s">
        <v>21</v>
      </c>
      <c r="B1739" t="s">
        <v>648</v>
      </c>
      <c r="C1739" t="s">
        <v>80</v>
      </c>
      <c r="D1739" t="s">
        <v>393</v>
      </c>
      <c r="E1739" t="s">
        <v>25</v>
      </c>
      <c r="F1739" t="s">
        <v>26</v>
      </c>
      <c r="G1739" t="s">
        <v>694</v>
      </c>
      <c r="H1739" t="s">
        <v>115</v>
      </c>
      <c r="I1739" t="s">
        <v>905</v>
      </c>
      <c r="J1739" t="s">
        <v>115</v>
      </c>
      <c r="K1739" t="s">
        <v>29</v>
      </c>
      <c r="L1739">
        <v>20</v>
      </c>
      <c r="N1739" s="5">
        <v>0.19</v>
      </c>
      <c r="O1739" t="s">
        <v>30</v>
      </c>
      <c r="P1739" s="5">
        <v>8.5675109999999999E-3</v>
      </c>
      <c r="Q1739" s="6">
        <v>0</v>
      </c>
      <c r="R1739" s="7">
        <v>0</v>
      </c>
      <c r="S1739" s="7">
        <v>8.0620303115769764E-4</v>
      </c>
      <c r="T1739" s="6">
        <v>0</v>
      </c>
      <c r="U1739" s="6">
        <v>0</v>
      </c>
    </row>
    <row r="1740" spans="1:21" x14ac:dyDescent="0.3">
      <c r="A1740" t="s">
        <v>21</v>
      </c>
      <c r="B1740" t="s">
        <v>648</v>
      </c>
      <c r="C1740" t="s">
        <v>80</v>
      </c>
      <c r="D1740" t="s">
        <v>393</v>
      </c>
      <c r="E1740" t="s">
        <v>25</v>
      </c>
      <c r="F1740" t="s">
        <v>26</v>
      </c>
      <c r="G1740" t="s">
        <v>695</v>
      </c>
      <c r="H1740" t="s">
        <v>117</v>
      </c>
      <c r="I1740" t="s">
        <v>906</v>
      </c>
      <c r="J1740" t="s">
        <v>117</v>
      </c>
      <c r="K1740" t="s">
        <v>29</v>
      </c>
      <c r="L1740">
        <v>20</v>
      </c>
      <c r="N1740" s="5">
        <v>0.14249999999999999</v>
      </c>
      <c r="O1740" t="s">
        <v>30</v>
      </c>
      <c r="P1740" s="5">
        <v>9.1342850000000007E-3</v>
      </c>
      <c r="Q1740" s="6">
        <v>0</v>
      </c>
      <c r="R1740" s="7">
        <v>0</v>
      </c>
      <c r="S1740" s="7">
        <v>1.235932246704257E-3</v>
      </c>
      <c r="T1740" s="6">
        <v>0</v>
      </c>
      <c r="U1740" s="6">
        <v>0</v>
      </c>
    </row>
    <row r="1741" spans="1:21" x14ac:dyDescent="0.3">
      <c r="A1741" t="s">
        <v>21</v>
      </c>
      <c r="B1741" t="s">
        <v>648</v>
      </c>
      <c r="C1741" t="s">
        <v>80</v>
      </c>
      <c r="D1741" t="s">
        <v>393</v>
      </c>
      <c r="E1741" t="s">
        <v>25</v>
      </c>
      <c r="F1741" t="s">
        <v>26</v>
      </c>
      <c r="G1741" t="s">
        <v>696</v>
      </c>
      <c r="H1741" t="s">
        <v>119</v>
      </c>
      <c r="I1741" t="s">
        <v>907</v>
      </c>
      <c r="J1741" t="s">
        <v>119</v>
      </c>
      <c r="K1741" t="s">
        <v>29</v>
      </c>
      <c r="L1741">
        <v>20</v>
      </c>
      <c r="N1741" s="5">
        <v>0.54</v>
      </c>
      <c r="O1741" t="s">
        <v>30</v>
      </c>
      <c r="P1741" s="5">
        <v>0.125</v>
      </c>
      <c r="Q1741" s="6">
        <v>0</v>
      </c>
      <c r="R1741" s="7">
        <v>0</v>
      </c>
      <c r="S1741" s="7">
        <v>8.9048709555079723E-4</v>
      </c>
      <c r="T1741" s="6">
        <v>0</v>
      </c>
      <c r="U1741" s="6">
        <v>0</v>
      </c>
    </row>
    <row r="1742" spans="1:21" x14ac:dyDescent="0.3">
      <c r="A1742" t="s">
        <v>21</v>
      </c>
      <c r="B1742" t="s">
        <v>648</v>
      </c>
      <c r="C1742" t="s">
        <v>80</v>
      </c>
      <c r="D1742" t="s">
        <v>393</v>
      </c>
      <c r="E1742" t="s">
        <v>25</v>
      </c>
      <c r="F1742" t="s">
        <v>26</v>
      </c>
      <c r="G1742" t="s">
        <v>697</v>
      </c>
      <c r="H1742" t="s">
        <v>121</v>
      </c>
      <c r="I1742" t="s">
        <v>121</v>
      </c>
      <c r="J1742" t="s">
        <v>121</v>
      </c>
      <c r="K1742" t="s">
        <v>29</v>
      </c>
      <c r="L1742">
        <v>11</v>
      </c>
      <c r="N1742" s="5">
        <v>0</v>
      </c>
      <c r="O1742" t="s">
        <v>30</v>
      </c>
      <c r="P1742" s="5">
        <v>0</v>
      </c>
      <c r="Q1742" s="6">
        <v>0</v>
      </c>
      <c r="R1742" s="7">
        <v>0</v>
      </c>
      <c r="S1742" s="7">
        <v>0</v>
      </c>
      <c r="T1742" s="6">
        <v>0</v>
      </c>
      <c r="U1742" s="6">
        <v>0</v>
      </c>
    </row>
    <row r="1743" spans="1:21" x14ac:dyDescent="0.3">
      <c r="A1743" t="s">
        <v>21</v>
      </c>
      <c r="B1743" t="s">
        <v>648</v>
      </c>
      <c r="C1743" t="s">
        <v>80</v>
      </c>
      <c r="D1743" t="s">
        <v>393</v>
      </c>
      <c r="E1743" t="s">
        <v>25</v>
      </c>
      <c r="F1743" t="s">
        <v>26</v>
      </c>
      <c r="G1743" t="s">
        <v>698</v>
      </c>
      <c r="H1743" t="s">
        <v>123</v>
      </c>
      <c r="I1743" t="s">
        <v>123</v>
      </c>
      <c r="J1743" t="s">
        <v>123</v>
      </c>
      <c r="K1743" t="s">
        <v>29</v>
      </c>
      <c r="L1743">
        <v>15</v>
      </c>
      <c r="N1743" s="5">
        <v>0</v>
      </c>
      <c r="O1743" t="s">
        <v>30</v>
      </c>
      <c r="P1743" s="5">
        <v>0</v>
      </c>
      <c r="Q1743" s="6">
        <v>0</v>
      </c>
      <c r="R1743" s="7">
        <v>0</v>
      </c>
      <c r="S1743" s="7">
        <v>0</v>
      </c>
      <c r="T1743" s="6">
        <v>0</v>
      </c>
      <c r="U1743" s="6">
        <v>0</v>
      </c>
    </row>
    <row r="1744" spans="1:21" x14ac:dyDescent="0.3">
      <c r="A1744" t="s">
        <v>21</v>
      </c>
      <c r="B1744" t="s">
        <v>648</v>
      </c>
      <c r="C1744" t="s">
        <v>80</v>
      </c>
      <c r="D1744" t="s">
        <v>393</v>
      </c>
      <c r="E1744" t="s">
        <v>25</v>
      </c>
      <c r="F1744" t="s">
        <v>26</v>
      </c>
      <c r="G1744" t="s">
        <v>699</v>
      </c>
      <c r="H1744" t="s">
        <v>125</v>
      </c>
      <c r="I1744" t="s">
        <v>908</v>
      </c>
      <c r="J1744" t="s">
        <v>125</v>
      </c>
      <c r="K1744" t="s">
        <v>29</v>
      </c>
      <c r="L1744">
        <v>20</v>
      </c>
      <c r="N1744" s="5">
        <v>0.08</v>
      </c>
      <c r="O1744" t="s">
        <v>30</v>
      </c>
      <c r="P1744" s="5">
        <v>3.2330142999999999E-2</v>
      </c>
      <c r="Q1744" s="6">
        <v>0</v>
      </c>
      <c r="R1744" s="7">
        <v>0</v>
      </c>
      <c r="S1744" s="7">
        <v>1.0209825489258461E-3</v>
      </c>
      <c r="T1744" s="6">
        <v>0</v>
      </c>
      <c r="U1744" s="6">
        <v>0</v>
      </c>
    </row>
    <row r="1745" spans="1:21" x14ac:dyDescent="0.3">
      <c r="A1745" t="s">
        <v>21</v>
      </c>
      <c r="B1745" t="s">
        <v>648</v>
      </c>
      <c r="C1745" t="s">
        <v>80</v>
      </c>
      <c r="D1745" t="s">
        <v>393</v>
      </c>
      <c r="E1745" t="s">
        <v>25</v>
      </c>
      <c r="F1745" t="s">
        <v>26</v>
      </c>
      <c r="G1745" t="s">
        <v>700</v>
      </c>
      <c r="H1745" t="s">
        <v>127</v>
      </c>
      <c r="I1745" t="s">
        <v>909</v>
      </c>
      <c r="J1745" t="s">
        <v>127</v>
      </c>
      <c r="K1745" t="s">
        <v>29</v>
      </c>
      <c r="L1745">
        <v>20</v>
      </c>
      <c r="N1745" s="5">
        <v>0</v>
      </c>
      <c r="O1745" t="s">
        <v>30</v>
      </c>
      <c r="P1745" s="5">
        <v>0.48548287800000001</v>
      </c>
      <c r="Q1745" s="6">
        <v>0</v>
      </c>
      <c r="R1745" s="7">
        <v>0</v>
      </c>
      <c r="S1745" s="7">
        <v>9.6953009944386126E-4</v>
      </c>
      <c r="T1745" s="6">
        <v>0</v>
      </c>
      <c r="U1745" s="6">
        <v>0</v>
      </c>
    </row>
    <row r="1746" spans="1:21" x14ac:dyDescent="0.3">
      <c r="A1746" t="s">
        <v>21</v>
      </c>
      <c r="B1746" t="s">
        <v>648</v>
      </c>
      <c r="C1746" t="s">
        <v>80</v>
      </c>
      <c r="D1746" t="s">
        <v>393</v>
      </c>
      <c r="E1746" t="s">
        <v>25</v>
      </c>
      <c r="F1746" t="s">
        <v>26</v>
      </c>
      <c r="G1746" t="s">
        <v>701</v>
      </c>
      <c r="H1746" t="s">
        <v>129</v>
      </c>
      <c r="I1746" t="s">
        <v>910</v>
      </c>
      <c r="J1746" t="s">
        <v>129</v>
      </c>
      <c r="K1746" t="s">
        <v>29</v>
      </c>
      <c r="L1746">
        <v>20</v>
      </c>
      <c r="N1746" s="5">
        <v>0</v>
      </c>
      <c r="O1746" t="s">
        <v>30</v>
      </c>
      <c r="P1746" s="5">
        <v>0.104853986</v>
      </c>
      <c r="Q1746" s="6">
        <v>0</v>
      </c>
      <c r="R1746" s="7">
        <v>0</v>
      </c>
      <c r="S1746" s="7">
        <v>1.0176433182141351E-3</v>
      </c>
      <c r="T1746" s="6">
        <v>0</v>
      </c>
      <c r="U1746" s="6">
        <v>0</v>
      </c>
    </row>
    <row r="1747" spans="1:21" x14ac:dyDescent="0.3">
      <c r="A1747" t="s">
        <v>21</v>
      </c>
      <c r="B1747" t="s">
        <v>648</v>
      </c>
      <c r="C1747" t="s">
        <v>80</v>
      </c>
      <c r="D1747" t="s">
        <v>393</v>
      </c>
      <c r="E1747" t="s">
        <v>25</v>
      </c>
      <c r="F1747" t="s">
        <v>26</v>
      </c>
      <c r="G1747" t="s">
        <v>702</v>
      </c>
      <c r="H1747" t="s">
        <v>131</v>
      </c>
      <c r="I1747" t="s">
        <v>911</v>
      </c>
      <c r="J1747" t="s">
        <v>131</v>
      </c>
      <c r="K1747" t="s">
        <v>29</v>
      </c>
      <c r="L1747">
        <v>20</v>
      </c>
      <c r="N1747" s="5">
        <v>0</v>
      </c>
      <c r="O1747" t="s">
        <v>30</v>
      </c>
      <c r="P1747" s="5">
        <v>0.195864173</v>
      </c>
      <c r="Q1747" s="6">
        <v>0</v>
      </c>
      <c r="R1747" s="7">
        <v>0</v>
      </c>
      <c r="S1747" s="7">
        <v>9.7059503317277192E-4</v>
      </c>
      <c r="T1747" s="6">
        <v>0</v>
      </c>
      <c r="U1747" s="6">
        <v>0</v>
      </c>
    </row>
    <row r="1748" spans="1:21" x14ac:dyDescent="0.3">
      <c r="A1748" t="s">
        <v>21</v>
      </c>
      <c r="B1748" t="s">
        <v>648</v>
      </c>
      <c r="C1748" t="s">
        <v>80</v>
      </c>
      <c r="D1748" t="s">
        <v>393</v>
      </c>
      <c r="E1748" t="s">
        <v>25</v>
      </c>
      <c r="F1748" t="s">
        <v>26</v>
      </c>
      <c r="G1748" t="s">
        <v>703</v>
      </c>
      <c r="H1748" t="s">
        <v>157</v>
      </c>
      <c r="I1748" t="s">
        <v>912</v>
      </c>
      <c r="J1748" t="s">
        <v>157</v>
      </c>
      <c r="K1748" t="s">
        <v>29</v>
      </c>
      <c r="L1748">
        <v>11</v>
      </c>
      <c r="N1748" s="5">
        <v>0.52</v>
      </c>
      <c r="O1748" t="s">
        <v>30</v>
      </c>
      <c r="P1748" s="5">
        <v>0</v>
      </c>
      <c r="Q1748" s="6">
        <v>0</v>
      </c>
      <c r="R1748" s="7">
        <v>0</v>
      </c>
      <c r="S1748" s="7">
        <v>0</v>
      </c>
      <c r="T1748" s="6">
        <v>0</v>
      </c>
      <c r="U1748" s="6">
        <v>0</v>
      </c>
    </row>
    <row r="1749" spans="1:21" x14ac:dyDescent="0.3">
      <c r="A1749" t="s">
        <v>21</v>
      </c>
      <c r="B1749" t="s">
        <v>648</v>
      </c>
      <c r="C1749" t="s">
        <v>80</v>
      </c>
      <c r="D1749" t="s">
        <v>393</v>
      </c>
      <c r="E1749" t="s">
        <v>25</v>
      </c>
      <c r="F1749" t="s">
        <v>31</v>
      </c>
      <c r="G1749" t="s">
        <v>704</v>
      </c>
      <c r="H1749" t="s">
        <v>28</v>
      </c>
      <c r="I1749" t="s">
        <v>28</v>
      </c>
      <c r="J1749" t="s">
        <v>28</v>
      </c>
      <c r="K1749" t="s">
        <v>29</v>
      </c>
      <c r="L1749">
        <v>20</v>
      </c>
      <c r="N1749" s="5">
        <v>0</v>
      </c>
      <c r="O1749" t="s">
        <v>30</v>
      </c>
      <c r="P1749" s="5">
        <v>0.3</v>
      </c>
      <c r="Q1749" s="6">
        <v>0</v>
      </c>
      <c r="R1749" s="7">
        <v>0</v>
      </c>
      <c r="S1749" s="7">
        <v>1.815930999625046E-4</v>
      </c>
      <c r="T1749" s="6">
        <v>0</v>
      </c>
      <c r="U1749" s="6">
        <v>0</v>
      </c>
    </row>
    <row r="1750" spans="1:21" x14ac:dyDescent="0.3">
      <c r="A1750" t="s">
        <v>21</v>
      </c>
      <c r="B1750" t="s">
        <v>648</v>
      </c>
      <c r="C1750" t="s">
        <v>80</v>
      </c>
      <c r="D1750" t="s">
        <v>393</v>
      </c>
      <c r="E1750" t="s">
        <v>25</v>
      </c>
      <c r="F1750" t="s">
        <v>31</v>
      </c>
      <c r="G1750" t="s">
        <v>705</v>
      </c>
      <c r="H1750" t="s">
        <v>84</v>
      </c>
      <c r="I1750" t="s">
        <v>84</v>
      </c>
      <c r="J1750" t="s">
        <v>84</v>
      </c>
      <c r="K1750" t="s">
        <v>29</v>
      </c>
      <c r="L1750">
        <v>20</v>
      </c>
      <c r="N1750" s="5">
        <v>6.7500000000000004E-2</v>
      </c>
      <c r="O1750" t="s">
        <v>30</v>
      </c>
      <c r="P1750" s="5">
        <v>0.34336457799999998</v>
      </c>
      <c r="Q1750" s="6">
        <v>0</v>
      </c>
      <c r="R1750" s="7">
        <v>0</v>
      </c>
      <c r="S1750" s="7">
        <v>7.1233293838095159E-4</v>
      </c>
      <c r="T1750" s="6">
        <v>0</v>
      </c>
      <c r="U1750" s="6">
        <v>0</v>
      </c>
    </row>
    <row r="1751" spans="1:21" x14ac:dyDescent="0.3">
      <c r="A1751" t="s">
        <v>21</v>
      </c>
      <c r="B1751" t="s">
        <v>648</v>
      </c>
      <c r="C1751" t="s">
        <v>80</v>
      </c>
      <c r="D1751" t="s">
        <v>393</v>
      </c>
      <c r="E1751" t="s">
        <v>25</v>
      </c>
      <c r="F1751" t="s">
        <v>31</v>
      </c>
      <c r="G1751" t="s">
        <v>706</v>
      </c>
      <c r="H1751" t="s">
        <v>86</v>
      </c>
      <c r="I1751" t="s">
        <v>86</v>
      </c>
      <c r="J1751" t="s">
        <v>86</v>
      </c>
      <c r="K1751" t="s">
        <v>29</v>
      </c>
      <c r="L1751">
        <v>20</v>
      </c>
      <c r="N1751" s="5">
        <v>0</v>
      </c>
      <c r="O1751" t="s">
        <v>30</v>
      </c>
      <c r="P1751" s="5">
        <v>1.1071861000000001E-2</v>
      </c>
      <c r="Q1751" s="6">
        <v>0</v>
      </c>
      <c r="R1751" s="7">
        <v>0</v>
      </c>
      <c r="S1751" s="7">
        <v>1.2354355249505347E-3</v>
      </c>
      <c r="T1751" s="6">
        <v>0</v>
      </c>
      <c r="U1751" s="6">
        <v>0</v>
      </c>
    </row>
    <row r="1752" spans="1:21" x14ac:dyDescent="0.3">
      <c r="A1752" t="s">
        <v>21</v>
      </c>
      <c r="B1752" t="s">
        <v>648</v>
      </c>
      <c r="C1752" t="s">
        <v>80</v>
      </c>
      <c r="D1752" t="s">
        <v>393</v>
      </c>
      <c r="E1752" t="s">
        <v>25</v>
      </c>
      <c r="F1752" t="s">
        <v>31</v>
      </c>
      <c r="G1752" t="s">
        <v>707</v>
      </c>
      <c r="H1752" t="s">
        <v>88</v>
      </c>
      <c r="I1752" t="s">
        <v>900</v>
      </c>
      <c r="J1752" t="s">
        <v>88</v>
      </c>
      <c r="K1752" t="s">
        <v>29</v>
      </c>
      <c r="L1752">
        <v>20</v>
      </c>
      <c r="N1752" s="5">
        <v>0.351348259</v>
      </c>
      <c r="O1752" t="s">
        <v>30</v>
      </c>
      <c r="P1752" s="5">
        <v>0.15845999699999999</v>
      </c>
      <c r="Q1752" s="6">
        <v>0</v>
      </c>
      <c r="R1752" s="7">
        <v>0</v>
      </c>
      <c r="S1752" s="7">
        <v>1.8460693930164465E-3</v>
      </c>
      <c r="T1752" s="6">
        <v>0</v>
      </c>
      <c r="U1752" s="6">
        <v>0</v>
      </c>
    </row>
    <row r="1753" spans="1:21" x14ac:dyDescent="0.3">
      <c r="A1753" t="s">
        <v>21</v>
      </c>
      <c r="B1753" t="s">
        <v>648</v>
      </c>
      <c r="C1753" t="s">
        <v>80</v>
      </c>
      <c r="D1753" t="s">
        <v>393</v>
      </c>
      <c r="E1753" t="s">
        <v>25</v>
      </c>
      <c r="F1753" t="s">
        <v>31</v>
      </c>
      <c r="G1753" t="s">
        <v>708</v>
      </c>
      <c r="H1753" t="s">
        <v>90</v>
      </c>
      <c r="I1753" t="s">
        <v>901</v>
      </c>
      <c r="J1753" t="s">
        <v>90</v>
      </c>
      <c r="K1753" t="s">
        <v>29</v>
      </c>
      <c r="L1753">
        <v>20</v>
      </c>
      <c r="N1753" s="5">
        <v>0.14625953999999999</v>
      </c>
      <c r="O1753" t="s">
        <v>30</v>
      </c>
      <c r="P1753" s="5">
        <v>0.53558437299999995</v>
      </c>
      <c r="Q1753" s="6">
        <v>0</v>
      </c>
      <c r="R1753" s="7">
        <v>0</v>
      </c>
      <c r="S1753" s="7">
        <v>1.0964510264815073E-3</v>
      </c>
      <c r="T1753" s="6">
        <v>0</v>
      </c>
      <c r="U1753" s="6">
        <v>0</v>
      </c>
    </row>
    <row r="1754" spans="1:21" x14ac:dyDescent="0.3">
      <c r="A1754" t="s">
        <v>21</v>
      </c>
      <c r="B1754" t="s">
        <v>648</v>
      </c>
      <c r="C1754" t="s">
        <v>80</v>
      </c>
      <c r="D1754" t="s">
        <v>393</v>
      </c>
      <c r="E1754" t="s">
        <v>25</v>
      </c>
      <c r="F1754" t="s">
        <v>31</v>
      </c>
      <c r="G1754" t="s">
        <v>709</v>
      </c>
      <c r="H1754" t="s">
        <v>92</v>
      </c>
      <c r="I1754" t="s">
        <v>902</v>
      </c>
      <c r="J1754" t="s">
        <v>92</v>
      </c>
      <c r="K1754" t="s">
        <v>29</v>
      </c>
      <c r="L1754">
        <v>20</v>
      </c>
      <c r="N1754" s="5">
        <v>5.7245342999999997E-2</v>
      </c>
      <c r="O1754" t="s">
        <v>30</v>
      </c>
      <c r="P1754" s="5">
        <v>0.21821937699999999</v>
      </c>
      <c r="Q1754" s="6">
        <v>0</v>
      </c>
      <c r="R1754" s="7">
        <v>0</v>
      </c>
      <c r="S1754" s="7">
        <v>1.5306988172782733E-3</v>
      </c>
      <c r="T1754" s="6">
        <v>0</v>
      </c>
      <c r="U1754" s="6">
        <v>0</v>
      </c>
    </row>
    <row r="1755" spans="1:21" x14ac:dyDescent="0.3">
      <c r="A1755" t="s">
        <v>21</v>
      </c>
      <c r="B1755" t="s">
        <v>648</v>
      </c>
      <c r="C1755" t="s">
        <v>80</v>
      </c>
      <c r="D1755" t="s">
        <v>393</v>
      </c>
      <c r="E1755" t="s">
        <v>25</v>
      </c>
      <c r="F1755" t="s">
        <v>31</v>
      </c>
      <c r="G1755" t="s">
        <v>710</v>
      </c>
      <c r="H1755" t="s">
        <v>94</v>
      </c>
      <c r="I1755" t="s">
        <v>903</v>
      </c>
      <c r="J1755" t="s">
        <v>94</v>
      </c>
      <c r="K1755" t="s">
        <v>29</v>
      </c>
      <c r="L1755">
        <v>20</v>
      </c>
      <c r="N1755" s="5">
        <v>0.142106125</v>
      </c>
      <c r="O1755" t="s">
        <v>30</v>
      </c>
      <c r="P1755" s="5">
        <v>0.29013830200000001</v>
      </c>
      <c r="Q1755" s="6">
        <v>0</v>
      </c>
      <c r="R1755" s="7">
        <v>0</v>
      </c>
      <c r="S1755" s="7">
        <v>1.2801475697005974E-3</v>
      </c>
      <c r="T1755" s="6">
        <v>0</v>
      </c>
      <c r="U1755" s="6">
        <v>0</v>
      </c>
    </row>
    <row r="1756" spans="1:21" x14ac:dyDescent="0.3">
      <c r="A1756" t="s">
        <v>21</v>
      </c>
      <c r="B1756" t="s">
        <v>648</v>
      </c>
      <c r="C1756" t="s">
        <v>80</v>
      </c>
      <c r="D1756" t="s">
        <v>393</v>
      </c>
      <c r="E1756" t="s">
        <v>25</v>
      </c>
      <c r="F1756" t="s">
        <v>31</v>
      </c>
      <c r="G1756" t="s">
        <v>711</v>
      </c>
      <c r="H1756" t="s">
        <v>96</v>
      </c>
      <c r="I1756" t="s">
        <v>904</v>
      </c>
      <c r="J1756" t="s">
        <v>96</v>
      </c>
      <c r="K1756" t="s">
        <v>29</v>
      </c>
      <c r="L1756">
        <v>11</v>
      </c>
      <c r="N1756" s="5">
        <v>0.9</v>
      </c>
      <c r="O1756" t="s">
        <v>30</v>
      </c>
      <c r="P1756" s="5">
        <v>0.04</v>
      </c>
      <c r="Q1756" s="6">
        <v>0</v>
      </c>
      <c r="R1756" s="7">
        <v>0</v>
      </c>
      <c r="S1756" s="7">
        <v>0</v>
      </c>
      <c r="T1756" s="6">
        <v>0</v>
      </c>
      <c r="U1756" s="6">
        <v>0</v>
      </c>
    </row>
    <row r="1757" spans="1:21" x14ac:dyDescent="0.3">
      <c r="A1757" t="s">
        <v>21</v>
      </c>
      <c r="B1757" t="s">
        <v>648</v>
      </c>
      <c r="C1757" t="s">
        <v>80</v>
      </c>
      <c r="D1757" t="s">
        <v>393</v>
      </c>
      <c r="E1757" t="s">
        <v>25</v>
      </c>
      <c r="F1757" t="s">
        <v>31</v>
      </c>
      <c r="G1757" t="s">
        <v>712</v>
      </c>
      <c r="H1757" t="s">
        <v>98</v>
      </c>
      <c r="I1757" t="s">
        <v>98</v>
      </c>
      <c r="J1757" t="s">
        <v>98</v>
      </c>
      <c r="K1757" t="s">
        <v>29</v>
      </c>
      <c r="L1757">
        <v>11</v>
      </c>
      <c r="N1757" s="5">
        <v>5.8799999999999998E-2</v>
      </c>
      <c r="O1757" t="s">
        <v>30</v>
      </c>
      <c r="P1757" s="5">
        <v>1.2981169000000001E-2</v>
      </c>
      <c r="Q1757" s="6">
        <v>0</v>
      </c>
      <c r="R1757" s="7">
        <v>0</v>
      </c>
      <c r="S1757" s="7">
        <v>1.015454613420546E-3</v>
      </c>
      <c r="T1757" s="6">
        <v>0</v>
      </c>
      <c r="U1757" s="6">
        <v>0</v>
      </c>
    </row>
    <row r="1758" spans="1:21" x14ac:dyDescent="0.3">
      <c r="A1758" t="s">
        <v>21</v>
      </c>
      <c r="B1758" t="s">
        <v>648</v>
      </c>
      <c r="C1758" t="s">
        <v>80</v>
      </c>
      <c r="D1758" t="s">
        <v>393</v>
      </c>
      <c r="E1758" t="s">
        <v>25</v>
      </c>
      <c r="F1758" t="s">
        <v>31</v>
      </c>
      <c r="G1758" t="s">
        <v>713</v>
      </c>
      <c r="H1758" t="s">
        <v>100</v>
      </c>
      <c r="I1758" t="s">
        <v>100</v>
      </c>
      <c r="J1758" t="s">
        <v>100</v>
      </c>
      <c r="K1758" t="s">
        <v>29</v>
      </c>
      <c r="L1758">
        <v>20</v>
      </c>
      <c r="N1758" s="5">
        <v>9.4999999999999998E-3</v>
      </c>
      <c r="O1758" t="s">
        <v>30</v>
      </c>
      <c r="P1758" s="5">
        <v>0.1</v>
      </c>
      <c r="Q1758" s="6">
        <v>0</v>
      </c>
      <c r="R1758" s="7">
        <v>0</v>
      </c>
      <c r="S1758" s="7">
        <v>7.8254127106424558E-4</v>
      </c>
      <c r="T1758" s="6">
        <v>0</v>
      </c>
      <c r="U1758" s="6">
        <v>0</v>
      </c>
    </row>
    <row r="1759" spans="1:21" x14ac:dyDescent="0.3">
      <c r="A1759" t="s">
        <v>21</v>
      </c>
      <c r="B1759" t="s">
        <v>648</v>
      </c>
      <c r="C1759" t="s">
        <v>80</v>
      </c>
      <c r="D1759" t="s">
        <v>393</v>
      </c>
      <c r="E1759" t="s">
        <v>25</v>
      </c>
      <c r="F1759" t="s">
        <v>31</v>
      </c>
      <c r="G1759" t="s">
        <v>714</v>
      </c>
      <c r="H1759" t="s">
        <v>102</v>
      </c>
      <c r="I1759" t="s">
        <v>102</v>
      </c>
      <c r="J1759" t="s">
        <v>102</v>
      </c>
      <c r="K1759" t="s">
        <v>29</v>
      </c>
      <c r="L1759">
        <v>11</v>
      </c>
      <c r="N1759" s="5">
        <v>0.02</v>
      </c>
      <c r="O1759" t="s">
        <v>30</v>
      </c>
      <c r="P1759" s="5">
        <v>1.72E-2</v>
      </c>
      <c r="Q1759" s="6">
        <v>0</v>
      </c>
      <c r="R1759" s="7">
        <v>0</v>
      </c>
      <c r="S1759" s="7">
        <v>0</v>
      </c>
      <c r="T1759" s="6">
        <v>0</v>
      </c>
      <c r="U1759" s="6">
        <v>0</v>
      </c>
    </row>
    <row r="1760" spans="1:21" x14ac:dyDescent="0.3">
      <c r="A1760" t="s">
        <v>21</v>
      </c>
      <c r="B1760" t="s">
        <v>648</v>
      </c>
      <c r="C1760" t="s">
        <v>80</v>
      </c>
      <c r="D1760" t="s">
        <v>393</v>
      </c>
      <c r="E1760" t="s">
        <v>25</v>
      </c>
      <c r="F1760" t="s">
        <v>31</v>
      </c>
      <c r="G1760" t="s">
        <v>715</v>
      </c>
      <c r="H1760" t="s">
        <v>106</v>
      </c>
      <c r="I1760" t="s">
        <v>106</v>
      </c>
      <c r="J1760" t="s">
        <v>106</v>
      </c>
      <c r="K1760" t="s">
        <v>29</v>
      </c>
      <c r="L1760">
        <v>11</v>
      </c>
      <c r="N1760" s="5">
        <v>6.5000000000000002E-2</v>
      </c>
      <c r="O1760" t="s">
        <v>30</v>
      </c>
      <c r="P1760" s="5">
        <v>0.15</v>
      </c>
      <c r="Q1760" s="6">
        <v>0</v>
      </c>
      <c r="R1760" s="7">
        <v>0</v>
      </c>
      <c r="S1760" s="7">
        <v>1.0785492225409715E-4</v>
      </c>
      <c r="T1760" s="6">
        <v>0</v>
      </c>
      <c r="U1760" s="6">
        <v>0</v>
      </c>
    </row>
    <row r="1761" spans="1:21" x14ac:dyDescent="0.3">
      <c r="A1761" t="s">
        <v>21</v>
      </c>
      <c r="B1761" t="s">
        <v>648</v>
      </c>
      <c r="C1761" t="s">
        <v>80</v>
      </c>
      <c r="D1761" t="s">
        <v>393</v>
      </c>
      <c r="E1761" t="s">
        <v>25</v>
      </c>
      <c r="F1761" t="s">
        <v>31</v>
      </c>
      <c r="G1761" t="s">
        <v>716</v>
      </c>
      <c r="H1761" t="s">
        <v>108</v>
      </c>
      <c r="I1761" t="s">
        <v>108</v>
      </c>
      <c r="J1761" t="s">
        <v>108</v>
      </c>
      <c r="K1761" t="s">
        <v>29</v>
      </c>
      <c r="L1761">
        <v>2</v>
      </c>
      <c r="M1761" t="s">
        <v>109</v>
      </c>
      <c r="N1761" s="5">
        <v>0</v>
      </c>
      <c r="O1761" t="s">
        <v>30</v>
      </c>
      <c r="P1761" s="5">
        <v>0.05</v>
      </c>
      <c r="Q1761" s="6">
        <v>0</v>
      </c>
      <c r="R1761" s="7">
        <v>0</v>
      </c>
      <c r="S1761" s="7">
        <v>8.9048709555079723E-4</v>
      </c>
      <c r="T1761" s="6">
        <v>0</v>
      </c>
      <c r="U1761" s="6">
        <v>0</v>
      </c>
    </row>
    <row r="1762" spans="1:21" x14ac:dyDescent="0.3">
      <c r="A1762" t="s">
        <v>21</v>
      </c>
      <c r="B1762" t="s">
        <v>648</v>
      </c>
      <c r="C1762" t="s">
        <v>80</v>
      </c>
      <c r="D1762" t="s">
        <v>393</v>
      </c>
      <c r="E1762" t="s">
        <v>25</v>
      </c>
      <c r="F1762" t="s">
        <v>31</v>
      </c>
      <c r="G1762" t="s">
        <v>717</v>
      </c>
      <c r="H1762" t="s">
        <v>111</v>
      </c>
      <c r="I1762" t="s">
        <v>111</v>
      </c>
      <c r="J1762" t="s">
        <v>111</v>
      </c>
      <c r="K1762" t="s">
        <v>29</v>
      </c>
      <c r="L1762">
        <v>20</v>
      </c>
      <c r="N1762" s="5">
        <v>2.2499999999999998E-3</v>
      </c>
      <c r="O1762" t="s">
        <v>30</v>
      </c>
      <c r="P1762" s="5">
        <v>0.146537695</v>
      </c>
      <c r="Q1762" s="6">
        <v>0</v>
      </c>
      <c r="R1762" s="7">
        <v>0</v>
      </c>
      <c r="S1762" s="7">
        <v>8.9048709555079723E-4</v>
      </c>
      <c r="T1762" s="6">
        <v>0</v>
      </c>
      <c r="U1762" s="6">
        <v>0</v>
      </c>
    </row>
    <row r="1763" spans="1:21" x14ac:dyDescent="0.3">
      <c r="A1763" t="s">
        <v>21</v>
      </c>
      <c r="B1763" t="s">
        <v>648</v>
      </c>
      <c r="C1763" t="s">
        <v>80</v>
      </c>
      <c r="D1763" t="s">
        <v>393</v>
      </c>
      <c r="E1763" t="s">
        <v>25</v>
      </c>
      <c r="F1763" t="s">
        <v>31</v>
      </c>
      <c r="G1763" t="s">
        <v>718</v>
      </c>
      <c r="H1763" t="s">
        <v>113</v>
      </c>
      <c r="I1763" t="s">
        <v>113</v>
      </c>
      <c r="J1763" t="s">
        <v>113</v>
      </c>
      <c r="K1763" t="s">
        <v>29</v>
      </c>
      <c r="L1763">
        <v>20</v>
      </c>
      <c r="N1763" s="5">
        <v>0.08</v>
      </c>
      <c r="O1763" t="s">
        <v>30</v>
      </c>
      <c r="P1763" s="5">
        <v>5.8473739999999998E-3</v>
      </c>
      <c r="Q1763" s="6">
        <v>0</v>
      </c>
      <c r="R1763" s="7">
        <v>0</v>
      </c>
      <c r="S1763" s="7">
        <v>6.1520590679720044E-4</v>
      </c>
      <c r="T1763" s="6">
        <v>0</v>
      </c>
      <c r="U1763" s="6">
        <v>0</v>
      </c>
    </row>
    <row r="1764" spans="1:21" x14ac:dyDescent="0.3">
      <c r="A1764" t="s">
        <v>21</v>
      </c>
      <c r="B1764" t="s">
        <v>648</v>
      </c>
      <c r="C1764" t="s">
        <v>80</v>
      </c>
      <c r="D1764" t="s">
        <v>393</v>
      </c>
      <c r="E1764" t="s">
        <v>25</v>
      </c>
      <c r="F1764" t="s">
        <v>31</v>
      </c>
      <c r="G1764" t="s">
        <v>719</v>
      </c>
      <c r="H1764" t="s">
        <v>115</v>
      </c>
      <c r="I1764" t="s">
        <v>905</v>
      </c>
      <c r="J1764" t="s">
        <v>115</v>
      </c>
      <c r="K1764" t="s">
        <v>29</v>
      </c>
      <c r="L1764">
        <v>20</v>
      </c>
      <c r="N1764" s="5">
        <v>0.19</v>
      </c>
      <c r="O1764" t="s">
        <v>30</v>
      </c>
      <c r="P1764" s="5">
        <v>2.5043493999999999E-2</v>
      </c>
      <c r="Q1764" s="6">
        <v>0</v>
      </c>
      <c r="R1764" s="7">
        <v>0</v>
      </c>
      <c r="S1764" s="7">
        <v>1.2803658725243116E-3</v>
      </c>
      <c r="T1764" s="6">
        <v>0</v>
      </c>
      <c r="U1764" s="6">
        <v>0</v>
      </c>
    </row>
    <row r="1765" spans="1:21" x14ac:dyDescent="0.3">
      <c r="A1765" t="s">
        <v>21</v>
      </c>
      <c r="B1765" t="s">
        <v>648</v>
      </c>
      <c r="C1765" t="s">
        <v>80</v>
      </c>
      <c r="D1765" t="s">
        <v>393</v>
      </c>
      <c r="E1765" t="s">
        <v>25</v>
      </c>
      <c r="F1765" t="s">
        <v>31</v>
      </c>
      <c r="G1765" t="s">
        <v>720</v>
      </c>
      <c r="H1765" t="s">
        <v>117</v>
      </c>
      <c r="I1765" t="s">
        <v>906</v>
      </c>
      <c r="J1765" t="s">
        <v>117</v>
      </c>
      <c r="K1765" t="s">
        <v>29</v>
      </c>
      <c r="L1765">
        <v>20</v>
      </c>
      <c r="N1765" s="5">
        <v>0.14249999999999999</v>
      </c>
      <c r="O1765" t="s">
        <v>30</v>
      </c>
      <c r="P1765" s="5">
        <v>1.2871038E-2</v>
      </c>
      <c r="Q1765" s="6">
        <v>0</v>
      </c>
      <c r="R1765" s="7">
        <v>0</v>
      </c>
      <c r="S1765" s="7">
        <v>1.235932246704257E-3</v>
      </c>
      <c r="T1765" s="6">
        <v>0</v>
      </c>
      <c r="U1765" s="6">
        <v>0</v>
      </c>
    </row>
    <row r="1766" spans="1:21" x14ac:dyDescent="0.3">
      <c r="A1766" t="s">
        <v>21</v>
      </c>
      <c r="B1766" t="s">
        <v>648</v>
      </c>
      <c r="C1766" t="s">
        <v>80</v>
      </c>
      <c r="D1766" t="s">
        <v>393</v>
      </c>
      <c r="E1766" t="s">
        <v>25</v>
      </c>
      <c r="F1766" t="s">
        <v>31</v>
      </c>
      <c r="G1766" t="s">
        <v>721</v>
      </c>
      <c r="H1766" t="s">
        <v>119</v>
      </c>
      <c r="I1766" t="s">
        <v>907</v>
      </c>
      <c r="J1766" t="s">
        <v>119</v>
      </c>
      <c r="K1766" t="s">
        <v>29</v>
      </c>
      <c r="L1766">
        <v>20</v>
      </c>
      <c r="N1766" s="5">
        <v>0.54</v>
      </c>
      <c r="O1766" t="s">
        <v>30</v>
      </c>
      <c r="P1766" s="5">
        <v>0.125</v>
      </c>
      <c r="Q1766" s="6">
        <v>0</v>
      </c>
      <c r="R1766" s="7">
        <v>0</v>
      </c>
      <c r="S1766" s="7">
        <v>8.9048709555079723E-4</v>
      </c>
      <c r="T1766" s="6">
        <v>0</v>
      </c>
      <c r="U1766" s="6">
        <v>0</v>
      </c>
    </row>
    <row r="1767" spans="1:21" x14ac:dyDescent="0.3">
      <c r="A1767" t="s">
        <v>21</v>
      </c>
      <c r="B1767" t="s">
        <v>648</v>
      </c>
      <c r="C1767" t="s">
        <v>80</v>
      </c>
      <c r="D1767" t="s">
        <v>393</v>
      </c>
      <c r="E1767" t="s">
        <v>25</v>
      </c>
      <c r="F1767" t="s">
        <v>31</v>
      </c>
      <c r="G1767" t="s">
        <v>722</v>
      </c>
      <c r="H1767" t="s">
        <v>121</v>
      </c>
      <c r="I1767" t="s">
        <v>121</v>
      </c>
      <c r="J1767" t="s">
        <v>121</v>
      </c>
      <c r="K1767" t="s">
        <v>29</v>
      </c>
      <c r="L1767">
        <v>11</v>
      </c>
      <c r="N1767" s="5">
        <v>0.65</v>
      </c>
      <c r="O1767" t="s">
        <v>30</v>
      </c>
      <c r="P1767" s="5">
        <v>0.12</v>
      </c>
      <c r="Q1767" s="6">
        <v>0</v>
      </c>
      <c r="R1767" s="7">
        <v>0</v>
      </c>
      <c r="S1767" s="7">
        <v>8.9048709555079723E-4</v>
      </c>
      <c r="T1767" s="6">
        <v>0</v>
      </c>
      <c r="U1767" s="6">
        <v>0</v>
      </c>
    </row>
    <row r="1768" spans="1:21" x14ac:dyDescent="0.3">
      <c r="A1768" t="s">
        <v>21</v>
      </c>
      <c r="B1768" t="s">
        <v>648</v>
      </c>
      <c r="C1768" t="s">
        <v>80</v>
      </c>
      <c r="D1768" t="s">
        <v>393</v>
      </c>
      <c r="E1768" t="s">
        <v>25</v>
      </c>
      <c r="F1768" t="s">
        <v>31</v>
      </c>
      <c r="G1768" t="s">
        <v>723</v>
      </c>
      <c r="H1768" t="s">
        <v>123</v>
      </c>
      <c r="I1768" t="s">
        <v>123</v>
      </c>
      <c r="J1768" t="s">
        <v>123</v>
      </c>
      <c r="K1768" t="s">
        <v>29</v>
      </c>
      <c r="L1768">
        <v>15</v>
      </c>
      <c r="N1768" s="5">
        <v>0</v>
      </c>
      <c r="O1768" t="s">
        <v>30</v>
      </c>
      <c r="P1768" s="5">
        <v>2.0452499999999998E-2</v>
      </c>
      <c r="Q1768" s="6">
        <v>0</v>
      </c>
      <c r="R1768" s="7">
        <v>0</v>
      </c>
      <c r="S1768" s="7">
        <v>8.9048709555079734E-4</v>
      </c>
      <c r="T1768" s="6">
        <v>0</v>
      </c>
      <c r="U1768" s="6">
        <v>0</v>
      </c>
    </row>
    <row r="1769" spans="1:21" x14ac:dyDescent="0.3">
      <c r="A1769" t="s">
        <v>21</v>
      </c>
      <c r="B1769" t="s">
        <v>648</v>
      </c>
      <c r="C1769" t="s">
        <v>80</v>
      </c>
      <c r="D1769" t="s">
        <v>393</v>
      </c>
      <c r="E1769" t="s">
        <v>25</v>
      </c>
      <c r="F1769" t="s">
        <v>31</v>
      </c>
      <c r="G1769" t="s">
        <v>724</v>
      </c>
      <c r="H1769" t="s">
        <v>125</v>
      </c>
      <c r="I1769" t="s">
        <v>908</v>
      </c>
      <c r="J1769" t="s">
        <v>125</v>
      </c>
      <c r="K1769" t="s">
        <v>29</v>
      </c>
      <c r="L1769">
        <v>20</v>
      </c>
      <c r="N1769" s="5">
        <v>3.9038694999999998E-2</v>
      </c>
      <c r="O1769" t="s">
        <v>30</v>
      </c>
      <c r="P1769" s="5">
        <v>3.2330142999999999E-2</v>
      </c>
      <c r="Q1769" s="6">
        <v>0</v>
      </c>
      <c r="R1769" s="7">
        <v>0</v>
      </c>
      <c r="S1769" s="7">
        <v>1.0209825489258461E-3</v>
      </c>
      <c r="T1769" s="6">
        <v>0</v>
      </c>
      <c r="U1769" s="6">
        <v>0</v>
      </c>
    </row>
    <row r="1770" spans="1:21" x14ac:dyDescent="0.3">
      <c r="A1770" t="s">
        <v>21</v>
      </c>
      <c r="B1770" t="s">
        <v>648</v>
      </c>
      <c r="C1770" t="s">
        <v>80</v>
      </c>
      <c r="D1770" t="s">
        <v>393</v>
      </c>
      <c r="E1770" t="s">
        <v>25</v>
      </c>
      <c r="F1770" t="s">
        <v>31</v>
      </c>
      <c r="G1770" t="s">
        <v>725</v>
      </c>
      <c r="H1770" t="s">
        <v>127</v>
      </c>
      <c r="I1770" t="s">
        <v>909</v>
      </c>
      <c r="J1770" t="s">
        <v>127</v>
      </c>
      <c r="K1770" t="s">
        <v>29</v>
      </c>
      <c r="L1770">
        <v>20</v>
      </c>
      <c r="N1770" s="5">
        <v>1.6251060000000001E-2</v>
      </c>
      <c r="O1770" t="s">
        <v>30</v>
      </c>
      <c r="P1770" s="5">
        <v>0.48548287800000001</v>
      </c>
      <c r="Q1770" s="6">
        <v>0</v>
      </c>
      <c r="R1770" s="7">
        <v>0</v>
      </c>
      <c r="S1770" s="7">
        <v>9.6953009944386126E-4</v>
      </c>
      <c r="T1770" s="6">
        <v>0</v>
      </c>
      <c r="U1770" s="6">
        <v>0</v>
      </c>
    </row>
    <row r="1771" spans="1:21" x14ac:dyDescent="0.3">
      <c r="A1771" t="s">
        <v>21</v>
      </c>
      <c r="B1771" t="s">
        <v>648</v>
      </c>
      <c r="C1771" t="s">
        <v>80</v>
      </c>
      <c r="D1771" t="s">
        <v>393</v>
      </c>
      <c r="E1771" t="s">
        <v>25</v>
      </c>
      <c r="F1771" t="s">
        <v>31</v>
      </c>
      <c r="G1771" t="s">
        <v>726</v>
      </c>
      <c r="H1771" t="s">
        <v>129</v>
      </c>
      <c r="I1771" t="s">
        <v>910</v>
      </c>
      <c r="J1771" t="s">
        <v>129</v>
      </c>
      <c r="K1771" t="s">
        <v>29</v>
      </c>
      <c r="L1771">
        <v>20</v>
      </c>
      <c r="N1771" s="5">
        <v>6.3605939999999998E-3</v>
      </c>
      <c r="O1771" t="s">
        <v>30</v>
      </c>
      <c r="P1771" s="5">
        <v>0.104853986</v>
      </c>
      <c r="Q1771" s="6">
        <v>0</v>
      </c>
      <c r="R1771" s="7">
        <v>0</v>
      </c>
      <c r="S1771" s="7">
        <v>1.0176433182141351E-3</v>
      </c>
      <c r="T1771" s="6">
        <v>0</v>
      </c>
      <c r="U1771" s="6">
        <v>0</v>
      </c>
    </row>
    <row r="1772" spans="1:21" x14ac:dyDescent="0.3">
      <c r="A1772" t="s">
        <v>21</v>
      </c>
      <c r="B1772" t="s">
        <v>648</v>
      </c>
      <c r="C1772" t="s">
        <v>80</v>
      </c>
      <c r="D1772" t="s">
        <v>393</v>
      </c>
      <c r="E1772" t="s">
        <v>25</v>
      </c>
      <c r="F1772" t="s">
        <v>31</v>
      </c>
      <c r="G1772" t="s">
        <v>727</v>
      </c>
      <c r="H1772" t="s">
        <v>131</v>
      </c>
      <c r="I1772" t="s">
        <v>911</v>
      </c>
      <c r="J1772" t="s">
        <v>131</v>
      </c>
      <c r="K1772" t="s">
        <v>29</v>
      </c>
      <c r="L1772">
        <v>20</v>
      </c>
      <c r="N1772" s="5">
        <v>1.5789569E-2</v>
      </c>
      <c r="O1772" t="s">
        <v>30</v>
      </c>
      <c r="P1772" s="5">
        <v>0.195864173</v>
      </c>
      <c r="Q1772" s="6">
        <v>0</v>
      </c>
      <c r="R1772" s="7">
        <v>0</v>
      </c>
      <c r="S1772" s="7">
        <v>9.7059503317277192E-4</v>
      </c>
      <c r="T1772" s="6">
        <v>0</v>
      </c>
      <c r="U1772" s="6">
        <v>0</v>
      </c>
    </row>
    <row r="1773" spans="1:21" x14ac:dyDescent="0.3">
      <c r="A1773" t="s">
        <v>21</v>
      </c>
      <c r="B1773" t="s">
        <v>648</v>
      </c>
      <c r="C1773" t="s">
        <v>80</v>
      </c>
      <c r="D1773" t="s">
        <v>393</v>
      </c>
      <c r="E1773" t="s">
        <v>25</v>
      </c>
      <c r="F1773" t="s">
        <v>31</v>
      </c>
      <c r="G1773" t="s">
        <v>728</v>
      </c>
      <c r="H1773" t="s">
        <v>157</v>
      </c>
      <c r="I1773" t="s">
        <v>912</v>
      </c>
      <c r="J1773" t="s">
        <v>157</v>
      </c>
      <c r="K1773" t="s">
        <v>29</v>
      </c>
      <c r="L1773">
        <v>11</v>
      </c>
      <c r="N1773" s="5">
        <v>0.52</v>
      </c>
      <c r="O1773" t="s">
        <v>30</v>
      </c>
      <c r="P1773" s="5">
        <v>0.09</v>
      </c>
      <c r="Q1773" s="6">
        <v>0</v>
      </c>
      <c r="R1773" s="7">
        <v>0</v>
      </c>
      <c r="S1773" s="7">
        <v>8.9048709555079723E-4</v>
      </c>
      <c r="T1773" s="6">
        <v>0</v>
      </c>
      <c r="U1773" s="6">
        <v>0</v>
      </c>
    </row>
    <row r="1774" spans="1:21" x14ac:dyDescent="0.3">
      <c r="A1774" t="s">
        <v>21</v>
      </c>
      <c r="B1774" t="s">
        <v>648</v>
      </c>
      <c r="C1774" t="s">
        <v>34</v>
      </c>
      <c r="D1774" t="s">
        <v>394</v>
      </c>
      <c r="E1774" t="s">
        <v>25</v>
      </c>
      <c r="F1774" t="s">
        <v>26</v>
      </c>
      <c r="G1774" t="s">
        <v>651</v>
      </c>
      <c r="H1774" t="s">
        <v>28</v>
      </c>
      <c r="I1774" t="s">
        <v>28</v>
      </c>
      <c r="J1774" t="s">
        <v>28</v>
      </c>
      <c r="K1774" t="s">
        <v>29</v>
      </c>
      <c r="L1774">
        <v>20</v>
      </c>
      <c r="N1774" s="5">
        <v>0</v>
      </c>
      <c r="O1774" t="s">
        <v>30</v>
      </c>
      <c r="P1774" s="5">
        <v>0.3</v>
      </c>
      <c r="Q1774" s="6">
        <v>0</v>
      </c>
      <c r="R1774" s="7">
        <v>3.6816310603171587E-4</v>
      </c>
      <c r="S1774" s="7">
        <v>1.1165464820805937E-4</v>
      </c>
      <c r="T1774" s="6">
        <v>0</v>
      </c>
      <c r="U1774" s="6">
        <v>0</v>
      </c>
    </row>
    <row r="1775" spans="1:21" x14ac:dyDescent="0.3">
      <c r="A1775" t="s">
        <v>21</v>
      </c>
      <c r="B1775" t="s">
        <v>648</v>
      </c>
      <c r="C1775" t="s">
        <v>34</v>
      </c>
      <c r="D1775" t="s">
        <v>394</v>
      </c>
      <c r="E1775" t="s">
        <v>25</v>
      </c>
      <c r="F1775" t="s">
        <v>26</v>
      </c>
      <c r="G1775" t="s">
        <v>652</v>
      </c>
      <c r="H1775" t="s">
        <v>38</v>
      </c>
      <c r="I1775" t="s">
        <v>38</v>
      </c>
      <c r="J1775" t="s">
        <v>38</v>
      </c>
      <c r="K1775" t="s">
        <v>29</v>
      </c>
      <c r="L1775">
        <v>5</v>
      </c>
      <c r="N1775" s="5">
        <v>0.9</v>
      </c>
      <c r="O1775" t="s">
        <v>30</v>
      </c>
      <c r="P1775" s="5">
        <v>2.8648030000000001E-2</v>
      </c>
      <c r="Q1775" s="6">
        <v>242.67236149999999</v>
      </c>
      <c r="R1775" s="7">
        <v>1.1015087511623278E-4</v>
      </c>
      <c r="S1775" s="7">
        <v>8.5949592175893486E-5</v>
      </c>
      <c r="T1775" s="6">
        <v>2.6730572985747797E-2</v>
      </c>
      <c r="U1775" s="6">
        <v>2.0857590503285995E-2</v>
      </c>
    </row>
    <row r="1776" spans="1:21" x14ac:dyDescent="0.3">
      <c r="A1776" t="s">
        <v>21</v>
      </c>
      <c r="B1776" t="s">
        <v>648</v>
      </c>
      <c r="C1776" t="s">
        <v>34</v>
      </c>
      <c r="D1776" t="s">
        <v>394</v>
      </c>
      <c r="E1776" t="s">
        <v>25</v>
      </c>
      <c r="F1776" t="s">
        <v>31</v>
      </c>
      <c r="G1776" t="s">
        <v>653</v>
      </c>
      <c r="H1776" t="s">
        <v>28</v>
      </c>
      <c r="I1776" t="s">
        <v>28</v>
      </c>
      <c r="J1776" t="s">
        <v>28</v>
      </c>
      <c r="K1776" t="s">
        <v>29</v>
      </c>
      <c r="L1776">
        <v>20</v>
      </c>
      <c r="N1776" s="5">
        <v>0</v>
      </c>
      <c r="O1776" t="s">
        <v>30</v>
      </c>
      <c r="P1776" s="5">
        <v>0.3</v>
      </c>
      <c r="Q1776" s="6">
        <v>0</v>
      </c>
      <c r="R1776" s="7">
        <v>3.6816310603171587E-4</v>
      </c>
      <c r="S1776" s="7">
        <v>1.1165464820805937E-4</v>
      </c>
      <c r="T1776" s="6">
        <v>0</v>
      </c>
      <c r="U1776" s="6">
        <v>0</v>
      </c>
    </row>
    <row r="1777" spans="1:21" x14ac:dyDescent="0.3">
      <c r="A1777" t="s">
        <v>21</v>
      </c>
      <c r="B1777" t="s">
        <v>648</v>
      </c>
      <c r="C1777" t="s">
        <v>34</v>
      </c>
      <c r="D1777" t="s">
        <v>394</v>
      </c>
      <c r="E1777" t="s">
        <v>25</v>
      </c>
      <c r="F1777" t="s">
        <v>31</v>
      </c>
      <c r="G1777" t="s">
        <v>654</v>
      </c>
      <c r="H1777" t="s">
        <v>38</v>
      </c>
      <c r="I1777" t="s">
        <v>38</v>
      </c>
      <c r="J1777" t="s">
        <v>38</v>
      </c>
      <c r="K1777" t="s">
        <v>29</v>
      </c>
      <c r="L1777">
        <v>5</v>
      </c>
      <c r="N1777" s="5">
        <v>0.9</v>
      </c>
      <c r="O1777" t="s">
        <v>30</v>
      </c>
      <c r="P1777" s="5">
        <v>2.8648030000000001E-2</v>
      </c>
      <c r="Q1777" s="6">
        <v>22650.946800000002</v>
      </c>
      <c r="R1777" s="7">
        <v>1.1015087511623278E-4</v>
      </c>
      <c r="S1777" s="7">
        <v>8.5949592175893486E-5</v>
      </c>
      <c r="T1777" s="6">
        <v>2.4950216122312328</v>
      </c>
      <c r="U1777" s="6">
        <v>1.9468396398578598</v>
      </c>
    </row>
    <row r="1778" spans="1:21" x14ac:dyDescent="0.3">
      <c r="A1778" t="s">
        <v>21</v>
      </c>
      <c r="B1778" t="s">
        <v>648</v>
      </c>
      <c r="C1778" t="s">
        <v>34</v>
      </c>
      <c r="D1778" t="s">
        <v>394</v>
      </c>
      <c r="E1778" t="s">
        <v>25</v>
      </c>
      <c r="F1778" t="s">
        <v>41</v>
      </c>
      <c r="G1778" t="s">
        <v>896</v>
      </c>
      <c r="H1778" t="s">
        <v>396</v>
      </c>
      <c r="I1778" t="s">
        <v>931</v>
      </c>
      <c r="J1778" t="s">
        <v>396</v>
      </c>
      <c r="K1778" t="s">
        <v>44</v>
      </c>
      <c r="L1778">
        <v>9</v>
      </c>
      <c r="M1778" t="s">
        <v>394</v>
      </c>
      <c r="N1778" s="5">
        <v>0.61</v>
      </c>
      <c r="O1778" t="s">
        <v>30</v>
      </c>
      <c r="P1778" s="5">
        <v>0.59884667599999997</v>
      </c>
      <c r="Q1778" s="6">
        <v>505619.31229999999</v>
      </c>
      <c r="R1778" s="7">
        <v>1.3251409109216183E-4</v>
      </c>
      <c r="S1778" s="7">
        <v>9.5621253421995789E-5</v>
      </c>
      <c r="T1778" s="6">
        <v>67.001683608078423</v>
      </c>
      <c r="U1778" s="6">
        <v>48.347952396493532</v>
      </c>
    </row>
    <row r="1779" spans="1:21" x14ac:dyDescent="0.3">
      <c r="A1779" t="s">
        <v>21</v>
      </c>
      <c r="B1779" t="s">
        <v>648</v>
      </c>
      <c r="C1779" t="s">
        <v>34</v>
      </c>
      <c r="D1779" t="s">
        <v>394</v>
      </c>
      <c r="E1779" t="s">
        <v>25</v>
      </c>
      <c r="F1779" t="s">
        <v>26</v>
      </c>
      <c r="G1779" t="s">
        <v>897</v>
      </c>
      <c r="H1779" t="s">
        <v>396</v>
      </c>
      <c r="I1779" t="s">
        <v>931</v>
      </c>
      <c r="J1779" t="s">
        <v>396</v>
      </c>
      <c r="K1779" t="s">
        <v>44</v>
      </c>
      <c r="L1779">
        <v>9</v>
      </c>
      <c r="M1779" t="s">
        <v>394</v>
      </c>
      <c r="N1779" s="5">
        <v>0.61</v>
      </c>
      <c r="O1779" t="s">
        <v>30</v>
      </c>
      <c r="P1779" s="5">
        <v>0.59884667599999997</v>
      </c>
      <c r="Q1779" s="6">
        <v>5416.9847470000004</v>
      </c>
      <c r="R1779" s="7">
        <v>1.3251409109216183E-4</v>
      </c>
      <c r="S1779" s="7">
        <v>9.5621253421995789E-5</v>
      </c>
      <c r="T1779" s="6">
        <v>0.71782681020880923</v>
      </c>
      <c r="U1779" s="6">
        <v>0.51797887127597275</v>
      </c>
    </row>
    <row r="1780" spans="1:21" x14ac:dyDescent="0.3">
      <c r="R1780" s="7"/>
      <c r="S1780" s="7"/>
      <c r="T1780" s="6"/>
      <c r="U1780" s="6"/>
    </row>
    <row r="1781" spans="1:21" x14ac:dyDescent="0.3">
      <c r="R1781" s="7"/>
      <c r="S1781" s="7"/>
      <c r="T1781" s="6"/>
      <c r="U1781" s="6"/>
    </row>
    <row r="1782" spans="1:21" x14ac:dyDescent="0.3">
      <c r="R1782" s="7"/>
      <c r="S1782" s="7"/>
      <c r="T1782" s="6"/>
      <c r="U1782" s="6"/>
    </row>
    <row r="1783" spans="1:21" x14ac:dyDescent="0.3">
      <c r="R1783" s="7"/>
      <c r="S1783" s="7"/>
      <c r="T1783" s="6"/>
      <c r="U1783" s="6"/>
    </row>
  </sheetData>
  <autoFilter ref="A1:U178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Y1783"/>
  <sheetViews>
    <sheetView workbookViewId="0">
      <selection activeCell="T10" sqref="T10"/>
    </sheetView>
  </sheetViews>
  <sheetFormatPr defaultRowHeight="14.4" x14ac:dyDescent="0.3"/>
  <cols>
    <col min="2" max="2" width="26.109375" customWidth="1"/>
    <col min="3" max="3" width="20.44140625" customWidth="1"/>
    <col min="4" max="4" width="18.109375" customWidth="1"/>
    <col min="8" max="8" width="26.88671875" customWidth="1"/>
    <col min="9" max="9" width="30.6640625" customWidth="1"/>
    <col min="13" max="13" width="18.44140625" customWidth="1"/>
    <col min="14" max="14" width="16.33203125" customWidth="1"/>
    <col min="15" max="15" width="16.6640625" customWidth="1"/>
    <col min="16" max="16" width="19.33203125" customWidth="1"/>
    <col min="17" max="17" width="18.5546875" customWidth="1"/>
    <col min="18" max="18" width="20.33203125" customWidth="1"/>
    <col min="19" max="19" width="19" customWidth="1"/>
    <col min="20" max="20" width="14.33203125" customWidth="1"/>
    <col min="21" max="21" width="20.33203125" customWidth="1"/>
  </cols>
  <sheetData>
    <row r="1" spans="1:25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4" t="s">
        <v>17</v>
      </c>
      <c r="S1" s="4" t="s">
        <v>18</v>
      </c>
      <c r="T1" s="3" t="s">
        <v>19</v>
      </c>
      <c r="U1" s="3" t="s">
        <v>20</v>
      </c>
    </row>
    <row r="2" spans="1:25" x14ac:dyDescent="0.3">
      <c r="A2" t="s">
        <v>21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28</v>
      </c>
      <c r="J2" t="s">
        <v>28</v>
      </c>
      <c r="K2" t="s">
        <v>29</v>
      </c>
      <c r="L2">
        <v>20</v>
      </c>
      <c r="N2" s="5">
        <v>0</v>
      </c>
      <c r="O2" t="s">
        <v>30</v>
      </c>
      <c r="P2" s="5">
        <v>0.3</v>
      </c>
      <c r="Q2" s="6">
        <v>0</v>
      </c>
      <c r="R2" s="7">
        <v>3.6816310603171587E-4</v>
      </c>
      <c r="S2" s="7">
        <v>1.1165464820805936E-4</v>
      </c>
      <c r="T2" s="6">
        <v>0</v>
      </c>
      <c r="U2" s="6">
        <v>0</v>
      </c>
      <c r="W2" s="9"/>
      <c r="X2" s="10"/>
      <c r="Y2" s="11"/>
    </row>
    <row r="3" spans="1:25" x14ac:dyDescent="0.3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31</v>
      </c>
      <c r="G3" t="s">
        <v>32</v>
      </c>
      <c r="H3" t="s">
        <v>28</v>
      </c>
      <c r="I3" t="s">
        <v>28</v>
      </c>
      <c r="J3" t="s">
        <v>28</v>
      </c>
      <c r="K3" t="s">
        <v>29</v>
      </c>
      <c r="L3">
        <v>20</v>
      </c>
      <c r="N3" s="5">
        <v>0</v>
      </c>
      <c r="O3" t="s">
        <v>30</v>
      </c>
      <c r="P3" s="5">
        <v>0.3</v>
      </c>
      <c r="Q3" s="6">
        <v>0</v>
      </c>
      <c r="R3" s="7">
        <v>3.6816310603171587E-4</v>
      </c>
      <c r="S3" s="7">
        <v>1.1165464820805936E-4</v>
      </c>
      <c r="T3" s="6">
        <v>0</v>
      </c>
      <c r="U3" s="6">
        <v>0</v>
      </c>
      <c r="W3" s="12" t="s">
        <v>33</v>
      </c>
      <c r="X3" s="13"/>
      <c r="Y3" s="14"/>
    </row>
    <row r="4" spans="1:25" ht="15" thickBot="1" x14ac:dyDescent="0.35">
      <c r="A4" t="s">
        <v>21</v>
      </c>
      <c r="B4" t="s">
        <v>22</v>
      </c>
      <c r="C4" t="s">
        <v>34</v>
      </c>
      <c r="D4" t="s">
        <v>35</v>
      </c>
      <c r="E4" t="s">
        <v>25</v>
      </c>
      <c r="F4" t="s">
        <v>26</v>
      </c>
      <c r="G4" t="s">
        <v>36</v>
      </c>
      <c r="H4" t="s">
        <v>28</v>
      </c>
      <c r="I4" t="s">
        <v>28</v>
      </c>
      <c r="J4" t="s">
        <v>28</v>
      </c>
      <c r="K4" t="s">
        <v>29</v>
      </c>
      <c r="L4">
        <v>20</v>
      </c>
      <c r="N4" s="5">
        <v>0</v>
      </c>
      <c r="O4" t="s">
        <v>30</v>
      </c>
      <c r="P4" s="5">
        <v>0.3</v>
      </c>
      <c r="Q4" s="6">
        <v>0</v>
      </c>
      <c r="R4" s="7">
        <v>3.6816310603171592E-4</v>
      </c>
      <c r="S4" s="7">
        <v>1.1165464820805937E-4</v>
      </c>
      <c r="T4" s="6">
        <v>0</v>
      </c>
      <c r="U4" s="6">
        <v>0</v>
      </c>
      <c r="W4" s="15"/>
      <c r="X4" s="16"/>
      <c r="Y4" s="17"/>
    </row>
    <row r="5" spans="1:25" x14ac:dyDescent="0.3">
      <c r="A5" t="s">
        <v>21</v>
      </c>
      <c r="B5" t="s">
        <v>22</v>
      </c>
      <c r="C5" t="s">
        <v>34</v>
      </c>
      <c r="D5" t="s">
        <v>35</v>
      </c>
      <c r="E5" t="s">
        <v>25</v>
      </c>
      <c r="F5" t="s">
        <v>26</v>
      </c>
      <c r="G5" t="s">
        <v>37</v>
      </c>
      <c r="H5" t="s">
        <v>38</v>
      </c>
      <c r="I5" t="s">
        <v>38</v>
      </c>
      <c r="J5" t="s">
        <v>38</v>
      </c>
      <c r="K5" t="s">
        <v>29</v>
      </c>
      <c r="L5">
        <v>5</v>
      </c>
      <c r="N5" s="5">
        <v>0.22500000000000001</v>
      </c>
      <c r="O5" t="s">
        <v>30</v>
      </c>
      <c r="P5" s="5">
        <v>2.3657109999999999E-2</v>
      </c>
      <c r="Q5" s="6">
        <v>2792.424055</v>
      </c>
      <c r="R5" s="7">
        <v>1.1015087511623278E-4</v>
      </c>
      <c r="S5" s="7">
        <v>8.5949592175893486E-5</v>
      </c>
      <c r="T5" s="6">
        <v>0.30758795335386935</v>
      </c>
      <c r="U5" s="6">
        <v>0.24000770870940474</v>
      </c>
    </row>
    <row r="6" spans="1:25" x14ac:dyDescent="0.3">
      <c r="A6" t="s">
        <v>21</v>
      </c>
      <c r="B6" t="s">
        <v>22</v>
      </c>
      <c r="C6" t="s">
        <v>34</v>
      </c>
      <c r="D6" t="s">
        <v>35</v>
      </c>
      <c r="E6" t="s">
        <v>25</v>
      </c>
      <c r="F6" t="s">
        <v>31</v>
      </c>
      <c r="G6" t="s">
        <v>39</v>
      </c>
      <c r="H6" t="s">
        <v>28</v>
      </c>
      <c r="I6" t="s">
        <v>28</v>
      </c>
      <c r="J6" t="s">
        <v>28</v>
      </c>
      <c r="K6" t="s">
        <v>29</v>
      </c>
      <c r="L6">
        <v>20</v>
      </c>
      <c r="N6" s="5">
        <v>0</v>
      </c>
      <c r="O6" t="s">
        <v>30</v>
      </c>
      <c r="P6" s="5">
        <v>0.3</v>
      </c>
      <c r="Q6" s="6">
        <v>0</v>
      </c>
      <c r="R6" s="7">
        <v>3.6816310603171592E-4</v>
      </c>
      <c r="S6" s="7">
        <v>1.1165464820805937E-4</v>
      </c>
      <c r="T6" s="6">
        <v>0</v>
      </c>
      <c r="U6" s="6">
        <v>0</v>
      </c>
    </row>
    <row r="7" spans="1:25" x14ac:dyDescent="0.3">
      <c r="A7" t="s">
        <v>21</v>
      </c>
      <c r="B7" t="s">
        <v>22</v>
      </c>
      <c r="C7" t="s">
        <v>34</v>
      </c>
      <c r="D7" t="s">
        <v>35</v>
      </c>
      <c r="E7" t="s">
        <v>25</v>
      </c>
      <c r="F7" t="s">
        <v>31</v>
      </c>
      <c r="G7" t="s">
        <v>40</v>
      </c>
      <c r="H7" t="s">
        <v>38</v>
      </c>
      <c r="I7" t="s">
        <v>38</v>
      </c>
      <c r="J7" t="s">
        <v>38</v>
      </c>
      <c r="K7" t="s">
        <v>29</v>
      </c>
      <c r="L7">
        <v>5</v>
      </c>
      <c r="N7" s="5">
        <v>0.22500000000000001</v>
      </c>
      <c r="O7" t="s">
        <v>30</v>
      </c>
      <c r="P7" s="5">
        <v>2.3657109999999999E-2</v>
      </c>
      <c r="Q7" s="6">
        <v>179718.9535</v>
      </c>
      <c r="R7" s="7">
        <v>1.1015087511623278E-4</v>
      </c>
      <c r="S7" s="7">
        <v>8.5949592175893486E-5</v>
      </c>
      <c r="T7" s="6">
        <v>19.796200002998546</v>
      </c>
      <c r="U7" s="6">
        <v>15.446770759603366</v>
      </c>
    </row>
    <row r="8" spans="1:25" x14ac:dyDescent="0.3">
      <c r="A8" t="s">
        <v>21</v>
      </c>
      <c r="B8" t="s">
        <v>22</v>
      </c>
      <c r="C8" t="s">
        <v>34</v>
      </c>
      <c r="D8" t="s">
        <v>35</v>
      </c>
      <c r="E8" t="s">
        <v>25</v>
      </c>
      <c r="F8" t="s">
        <v>41</v>
      </c>
      <c r="G8" t="s">
        <v>42</v>
      </c>
      <c r="H8" t="s">
        <v>43</v>
      </c>
      <c r="I8" t="s">
        <v>898</v>
      </c>
      <c r="J8" t="s">
        <v>43</v>
      </c>
      <c r="K8" t="s">
        <v>44</v>
      </c>
      <c r="L8">
        <v>6</v>
      </c>
      <c r="M8" t="s">
        <v>35</v>
      </c>
      <c r="N8" s="5">
        <v>0.42</v>
      </c>
      <c r="O8" t="s">
        <v>30</v>
      </c>
      <c r="P8" s="5">
        <v>0.35097493000000002</v>
      </c>
      <c r="Q8" s="6">
        <v>5837602.9179999996</v>
      </c>
      <c r="R8" s="7">
        <v>1.9998069910798222E-4</v>
      </c>
      <c r="S8" s="7">
        <v>1.1963142605964094E-4</v>
      </c>
      <c r="T8" s="6">
        <v>1167.407912656437</v>
      </c>
      <c r="U8" s="6">
        <v>698.36076185026116</v>
      </c>
    </row>
    <row r="9" spans="1:25" x14ac:dyDescent="0.3">
      <c r="A9" t="s">
        <v>21</v>
      </c>
      <c r="B9" t="s">
        <v>22</v>
      </c>
      <c r="C9" t="s">
        <v>34</v>
      </c>
      <c r="D9" t="s">
        <v>35</v>
      </c>
      <c r="E9" t="s">
        <v>25</v>
      </c>
      <c r="F9" t="s">
        <v>26</v>
      </c>
      <c r="G9" t="s">
        <v>45</v>
      </c>
      <c r="H9" t="s">
        <v>43</v>
      </c>
      <c r="I9" t="s">
        <v>898</v>
      </c>
      <c r="J9" t="s">
        <v>43</v>
      </c>
      <c r="K9" t="s">
        <v>44</v>
      </c>
      <c r="L9">
        <v>6</v>
      </c>
      <c r="M9" t="s">
        <v>35</v>
      </c>
      <c r="N9" s="5">
        <v>0.42</v>
      </c>
      <c r="O9" t="s">
        <v>30</v>
      </c>
      <c r="P9" s="5">
        <v>0.35097493000000002</v>
      </c>
      <c r="Q9" s="6">
        <v>90703.081649999993</v>
      </c>
      <c r="R9" s="7">
        <v>1.9998069910798222E-4</v>
      </c>
      <c r="S9" s="7">
        <v>1.1963142605964094E-4</v>
      </c>
      <c r="T9" s="6">
        <v>18.138865679615392</v>
      </c>
      <c r="U9" s="6">
        <v>10.850939005793549</v>
      </c>
    </row>
    <row r="10" spans="1:25" x14ac:dyDescent="0.3">
      <c r="A10" t="s">
        <v>21</v>
      </c>
      <c r="B10" t="s">
        <v>22</v>
      </c>
      <c r="C10" t="s">
        <v>46</v>
      </c>
      <c r="D10" t="s">
        <v>47</v>
      </c>
      <c r="E10" t="s">
        <v>25</v>
      </c>
      <c r="F10" t="s">
        <v>26</v>
      </c>
      <c r="G10" t="s">
        <v>48</v>
      </c>
      <c r="H10" t="s">
        <v>28</v>
      </c>
      <c r="I10" t="s">
        <v>28</v>
      </c>
      <c r="J10" t="s">
        <v>28</v>
      </c>
      <c r="K10" t="s">
        <v>29</v>
      </c>
      <c r="L10">
        <v>20</v>
      </c>
      <c r="N10" s="5">
        <v>0</v>
      </c>
      <c r="O10" t="s">
        <v>30</v>
      </c>
      <c r="P10" s="5">
        <v>0.3</v>
      </c>
      <c r="Q10" s="6">
        <v>0</v>
      </c>
      <c r="R10" s="7">
        <v>3.6816310603171587E-4</v>
      </c>
      <c r="S10" s="7">
        <v>1.1165464820805936E-4</v>
      </c>
      <c r="T10" s="6">
        <v>0</v>
      </c>
      <c r="U10" s="6">
        <v>0</v>
      </c>
    </row>
    <row r="11" spans="1:25" x14ac:dyDescent="0.3">
      <c r="A11" t="s">
        <v>21</v>
      </c>
      <c r="B11" t="s">
        <v>22</v>
      </c>
      <c r="C11" t="s">
        <v>46</v>
      </c>
      <c r="D11" t="s">
        <v>47</v>
      </c>
      <c r="E11" t="s">
        <v>25</v>
      </c>
      <c r="F11" t="s">
        <v>26</v>
      </c>
      <c r="G11" t="s">
        <v>49</v>
      </c>
      <c r="H11" t="s">
        <v>50</v>
      </c>
      <c r="I11" t="s">
        <v>50</v>
      </c>
      <c r="J11" t="s">
        <v>50</v>
      </c>
      <c r="K11" t="s">
        <v>29</v>
      </c>
      <c r="L11">
        <v>7</v>
      </c>
      <c r="N11" s="5">
        <v>0.18</v>
      </c>
      <c r="O11" t="s">
        <v>30</v>
      </c>
      <c r="P11" s="5">
        <v>0.05</v>
      </c>
      <c r="Q11" s="6">
        <v>0</v>
      </c>
      <c r="R11" s="7">
        <v>0</v>
      </c>
      <c r="S11" s="7">
        <v>0</v>
      </c>
      <c r="T11" s="6">
        <v>0</v>
      </c>
      <c r="U11" s="6">
        <v>0</v>
      </c>
    </row>
    <row r="12" spans="1:25" x14ac:dyDescent="0.3">
      <c r="A12" t="s">
        <v>21</v>
      </c>
      <c r="B12" t="s">
        <v>22</v>
      </c>
      <c r="C12" t="s">
        <v>46</v>
      </c>
      <c r="D12" t="s">
        <v>47</v>
      </c>
      <c r="E12" t="s">
        <v>25</v>
      </c>
      <c r="F12" t="s">
        <v>26</v>
      </c>
      <c r="G12" t="s">
        <v>51</v>
      </c>
      <c r="H12" t="s">
        <v>52</v>
      </c>
      <c r="I12" t="s">
        <v>899</v>
      </c>
      <c r="J12" t="s">
        <v>52</v>
      </c>
      <c r="K12" t="s">
        <v>29</v>
      </c>
      <c r="L12">
        <v>4</v>
      </c>
      <c r="N12" s="5">
        <v>9.1419574000000003E-2</v>
      </c>
      <c r="O12" t="s">
        <v>30</v>
      </c>
      <c r="P12" s="5">
        <v>1.8944889999999999E-2</v>
      </c>
      <c r="Q12" s="6">
        <v>0</v>
      </c>
      <c r="R12" s="7">
        <v>9.0070861659047996E-5</v>
      </c>
      <c r="S12" s="7">
        <v>1.9388653162790906E-4</v>
      </c>
      <c r="T12" s="6">
        <v>0</v>
      </c>
      <c r="U12" s="6">
        <v>0</v>
      </c>
    </row>
    <row r="13" spans="1:25" x14ac:dyDescent="0.3">
      <c r="A13" t="s">
        <v>21</v>
      </c>
      <c r="B13" t="s">
        <v>22</v>
      </c>
      <c r="C13" t="s">
        <v>46</v>
      </c>
      <c r="D13" t="s">
        <v>47</v>
      </c>
      <c r="E13" t="s">
        <v>25</v>
      </c>
      <c r="F13" t="s">
        <v>26</v>
      </c>
      <c r="G13" t="s">
        <v>53</v>
      </c>
      <c r="H13" t="s">
        <v>54</v>
      </c>
      <c r="I13" t="s">
        <v>54</v>
      </c>
      <c r="J13" t="s">
        <v>54</v>
      </c>
      <c r="K13" t="s">
        <v>29</v>
      </c>
      <c r="L13">
        <v>7</v>
      </c>
      <c r="N13" s="5">
        <v>1.5822619E-2</v>
      </c>
      <c r="O13" t="s">
        <v>30</v>
      </c>
      <c r="P13" s="5">
        <v>0.13075831700000001</v>
      </c>
      <c r="Q13" s="6">
        <v>40.86818813</v>
      </c>
      <c r="R13" s="7">
        <v>9.0070861659047996E-5</v>
      </c>
      <c r="S13" s="7">
        <v>1.9388653162790906E-4</v>
      </c>
      <c r="T13" s="6">
        <v>3.6810329193131775E-3</v>
      </c>
      <c r="U13" s="6">
        <v>7.9237912504425828E-3</v>
      </c>
    </row>
    <row r="14" spans="1:25" x14ac:dyDescent="0.3">
      <c r="A14" t="s">
        <v>21</v>
      </c>
      <c r="B14" t="s">
        <v>22</v>
      </c>
      <c r="C14" t="s">
        <v>46</v>
      </c>
      <c r="D14" t="s">
        <v>47</v>
      </c>
      <c r="E14" t="s">
        <v>25</v>
      </c>
      <c r="F14" t="s">
        <v>26</v>
      </c>
      <c r="G14" t="s">
        <v>55</v>
      </c>
      <c r="H14" t="s">
        <v>56</v>
      </c>
      <c r="I14" t="s">
        <v>56</v>
      </c>
      <c r="J14" t="s">
        <v>56</v>
      </c>
      <c r="K14" t="s">
        <v>29</v>
      </c>
      <c r="L14">
        <v>10</v>
      </c>
      <c r="N14" s="5">
        <v>0.121892766</v>
      </c>
      <c r="O14" t="s">
        <v>30</v>
      </c>
      <c r="P14" s="5">
        <v>4.7975805000000003E-2</v>
      </c>
      <c r="Q14" s="6">
        <v>0</v>
      </c>
      <c r="R14" s="7">
        <v>9.0070861659047996E-5</v>
      </c>
      <c r="S14" s="7">
        <v>1.9388653162790906E-4</v>
      </c>
      <c r="T14" s="6">
        <v>0</v>
      </c>
      <c r="U14" s="6">
        <v>0</v>
      </c>
    </row>
    <row r="15" spans="1:25" x14ac:dyDescent="0.3">
      <c r="A15" t="s">
        <v>21</v>
      </c>
      <c r="B15" t="s">
        <v>22</v>
      </c>
      <c r="C15" t="s">
        <v>46</v>
      </c>
      <c r="D15" t="s">
        <v>47</v>
      </c>
      <c r="E15" t="s">
        <v>25</v>
      </c>
      <c r="F15" t="s">
        <v>26</v>
      </c>
      <c r="G15" t="s">
        <v>57</v>
      </c>
      <c r="H15" t="s">
        <v>58</v>
      </c>
      <c r="I15" t="s">
        <v>58</v>
      </c>
      <c r="J15" t="s">
        <v>58</v>
      </c>
      <c r="K15" t="s">
        <v>29</v>
      </c>
      <c r="L15">
        <v>9</v>
      </c>
      <c r="N15" s="5">
        <v>0.8</v>
      </c>
      <c r="O15" t="s">
        <v>30</v>
      </c>
      <c r="P15" s="5">
        <v>0.15277185900000001</v>
      </c>
      <c r="Q15" s="6">
        <v>2750.3257010000002</v>
      </c>
      <c r="R15" s="7">
        <v>9.0070861659047996E-5</v>
      </c>
      <c r="S15" s="7">
        <v>1.9388653162790906E-4</v>
      </c>
      <c r="T15" s="6">
        <v>0.24772420573209522</v>
      </c>
      <c r="U15" s="6">
        <v>0.5332511110139877</v>
      </c>
    </row>
    <row r="16" spans="1:25" x14ac:dyDescent="0.3">
      <c r="A16" t="s">
        <v>21</v>
      </c>
      <c r="B16" t="s">
        <v>22</v>
      </c>
      <c r="C16" t="s">
        <v>46</v>
      </c>
      <c r="D16" t="s">
        <v>47</v>
      </c>
      <c r="E16" t="s">
        <v>25</v>
      </c>
      <c r="F16" t="s">
        <v>26</v>
      </c>
      <c r="G16" t="s">
        <v>59</v>
      </c>
      <c r="H16" t="s">
        <v>60</v>
      </c>
      <c r="I16" t="s">
        <v>60</v>
      </c>
      <c r="J16" t="s">
        <v>60</v>
      </c>
      <c r="K16" t="s">
        <v>29</v>
      </c>
      <c r="L16">
        <v>13</v>
      </c>
      <c r="N16" s="5">
        <v>0.114274468</v>
      </c>
      <c r="O16" t="s">
        <v>30</v>
      </c>
      <c r="P16" s="5">
        <v>7.6560914999999993E-2</v>
      </c>
      <c r="Q16" s="6">
        <v>133.01341969999999</v>
      </c>
      <c r="R16" s="7">
        <v>9.0070861659047996E-5</v>
      </c>
      <c r="S16" s="7">
        <v>1.9388653162790906E-4</v>
      </c>
      <c r="T16" s="6">
        <v>1.1980633324595587E-2</v>
      </c>
      <c r="U16" s="6">
        <v>2.5789510605600391E-2</v>
      </c>
    </row>
    <row r="17" spans="1:21" x14ac:dyDescent="0.3">
      <c r="A17" t="s">
        <v>21</v>
      </c>
      <c r="B17" t="s">
        <v>22</v>
      </c>
      <c r="C17" t="s">
        <v>46</v>
      </c>
      <c r="D17" t="s">
        <v>47</v>
      </c>
      <c r="E17" t="s">
        <v>25</v>
      </c>
      <c r="F17" t="s">
        <v>26</v>
      </c>
      <c r="G17" t="s">
        <v>61</v>
      </c>
      <c r="H17" t="s">
        <v>62</v>
      </c>
      <c r="I17" t="s">
        <v>62</v>
      </c>
      <c r="J17" t="s">
        <v>62</v>
      </c>
      <c r="K17" t="s">
        <v>29</v>
      </c>
      <c r="L17">
        <v>10</v>
      </c>
      <c r="N17" s="5">
        <v>9.1419574000000003E-2</v>
      </c>
      <c r="O17" t="s">
        <v>30</v>
      </c>
      <c r="P17" s="5">
        <v>6.8486272000000001E-2</v>
      </c>
      <c r="Q17" s="6">
        <v>0</v>
      </c>
      <c r="R17" s="7">
        <v>9.0070861659047996E-5</v>
      </c>
      <c r="S17" s="7">
        <v>1.9388653162790906E-4</v>
      </c>
      <c r="T17" s="6">
        <v>0</v>
      </c>
      <c r="U17" s="6">
        <v>0</v>
      </c>
    </row>
    <row r="18" spans="1:21" x14ac:dyDescent="0.3">
      <c r="A18" t="s">
        <v>21</v>
      </c>
      <c r="B18" t="s">
        <v>22</v>
      </c>
      <c r="C18" t="s">
        <v>46</v>
      </c>
      <c r="D18" t="s">
        <v>47</v>
      </c>
      <c r="E18" t="s">
        <v>25</v>
      </c>
      <c r="F18" t="s">
        <v>26</v>
      </c>
      <c r="G18" t="s">
        <v>63</v>
      </c>
      <c r="H18" t="s">
        <v>64</v>
      </c>
      <c r="I18" t="s">
        <v>64</v>
      </c>
      <c r="J18" t="s">
        <v>64</v>
      </c>
      <c r="K18" t="s">
        <v>29</v>
      </c>
      <c r="L18">
        <v>10</v>
      </c>
      <c r="N18" s="5">
        <v>0.13712936100000001</v>
      </c>
      <c r="O18" t="s">
        <v>30</v>
      </c>
      <c r="P18" s="5">
        <v>1.5015344999999999E-2</v>
      </c>
      <c r="Q18" s="6">
        <v>0</v>
      </c>
      <c r="R18" s="7">
        <v>9.0070861659047996E-5</v>
      </c>
      <c r="S18" s="7">
        <v>1.9388653162790906E-4</v>
      </c>
      <c r="T18" s="6">
        <v>0</v>
      </c>
      <c r="U18" s="6">
        <v>0</v>
      </c>
    </row>
    <row r="19" spans="1:21" x14ac:dyDescent="0.3">
      <c r="A19" t="s">
        <v>21</v>
      </c>
      <c r="B19" t="s">
        <v>22</v>
      </c>
      <c r="C19" t="s">
        <v>46</v>
      </c>
      <c r="D19" t="s">
        <v>47</v>
      </c>
      <c r="E19" t="s">
        <v>25</v>
      </c>
      <c r="F19" t="s">
        <v>26</v>
      </c>
      <c r="G19" t="s">
        <v>65</v>
      </c>
      <c r="H19" t="s">
        <v>66</v>
      </c>
      <c r="I19" t="s">
        <v>66</v>
      </c>
      <c r="J19" t="s">
        <v>66</v>
      </c>
      <c r="K19" t="s">
        <v>29</v>
      </c>
      <c r="L19">
        <v>15</v>
      </c>
      <c r="N19" s="5">
        <v>9.5000000000000001E-2</v>
      </c>
      <c r="O19" t="s">
        <v>30</v>
      </c>
      <c r="P19" s="5">
        <v>0.123</v>
      </c>
      <c r="Q19" s="6">
        <v>230.33872460000001</v>
      </c>
      <c r="R19" s="7">
        <v>9.0070861659047996E-5</v>
      </c>
      <c r="S19" s="7">
        <v>1.9388653162790906E-4</v>
      </c>
      <c r="T19" s="6">
        <v>2.0746807398168157E-2</v>
      </c>
      <c r="U19" s="6">
        <v>4.4659576412290139E-2</v>
      </c>
    </row>
    <row r="20" spans="1:21" x14ac:dyDescent="0.3">
      <c r="A20" t="s">
        <v>21</v>
      </c>
      <c r="B20" t="s">
        <v>22</v>
      </c>
      <c r="C20" t="s">
        <v>46</v>
      </c>
      <c r="D20" t="s">
        <v>47</v>
      </c>
      <c r="E20" t="s">
        <v>25</v>
      </c>
      <c r="F20" t="s">
        <v>31</v>
      </c>
      <c r="G20" t="s">
        <v>67</v>
      </c>
      <c r="H20" t="s">
        <v>28</v>
      </c>
      <c r="I20" t="s">
        <v>28</v>
      </c>
      <c r="J20" t="s">
        <v>28</v>
      </c>
      <c r="K20" t="s">
        <v>29</v>
      </c>
      <c r="L20">
        <v>20</v>
      </c>
      <c r="N20" s="5">
        <v>0</v>
      </c>
      <c r="O20" t="s">
        <v>30</v>
      </c>
      <c r="P20" s="5">
        <v>0.3</v>
      </c>
      <c r="Q20" s="6">
        <v>0</v>
      </c>
      <c r="R20" s="7">
        <v>3.6816310603171587E-4</v>
      </c>
      <c r="S20" s="7">
        <v>1.1165464820805936E-4</v>
      </c>
      <c r="T20" s="6">
        <v>0</v>
      </c>
      <c r="U20" s="6">
        <v>0</v>
      </c>
    </row>
    <row r="21" spans="1:21" x14ac:dyDescent="0.3">
      <c r="A21" t="s">
        <v>21</v>
      </c>
      <c r="B21" t="s">
        <v>22</v>
      </c>
      <c r="C21" t="s">
        <v>46</v>
      </c>
      <c r="D21" t="s">
        <v>47</v>
      </c>
      <c r="E21" t="s">
        <v>25</v>
      </c>
      <c r="F21" t="s">
        <v>31</v>
      </c>
      <c r="G21" t="s">
        <v>68</v>
      </c>
      <c r="H21" t="s">
        <v>50</v>
      </c>
      <c r="I21" t="s">
        <v>50</v>
      </c>
      <c r="J21" t="s">
        <v>50</v>
      </c>
      <c r="K21" t="s">
        <v>29</v>
      </c>
      <c r="L21">
        <v>7</v>
      </c>
      <c r="N21" s="5">
        <v>0.216</v>
      </c>
      <c r="O21" t="s">
        <v>30</v>
      </c>
      <c r="P21" s="5">
        <v>0.05</v>
      </c>
      <c r="Q21" s="6">
        <v>15177.152470000001</v>
      </c>
      <c r="R21" s="7">
        <v>0</v>
      </c>
      <c r="S21" s="7">
        <v>0</v>
      </c>
      <c r="T21" s="6">
        <v>0</v>
      </c>
      <c r="U21" s="6">
        <v>0</v>
      </c>
    </row>
    <row r="22" spans="1:21" x14ac:dyDescent="0.3">
      <c r="A22" t="s">
        <v>21</v>
      </c>
      <c r="B22" t="s">
        <v>22</v>
      </c>
      <c r="C22" t="s">
        <v>46</v>
      </c>
      <c r="D22" t="s">
        <v>47</v>
      </c>
      <c r="E22" t="s">
        <v>25</v>
      </c>
      <c r="F22" t="s">
        <v>31</v>
      </c>
      <c r="G22" t="s">
        <v>69</v>
      </c>
      <c r="H22" t="s">
        <v>52</v>
      </c>
      <c r="I22" t="s">
        <v>899</v>
      </c>
      <c r="J22" t="s">
        <v>52</v>
      </c>
      <c r="K22" t="s">
        <v>29</v>
      </c>
      <c r="L22">
        <v>4</v>
      </c>
      <c r="N22" s="5">
        <v>1.5822619E-2</v>
      </c>
      <c r="O22" t="s">
        <v>30</v>
      </c>
      <c r="P22" s="5">
        <v>1.8944889999999999E-2</v>
      </c>
      <c r="Q22" s="6">
        <v>415.91989430000001</v>
      </c>
      <c r="R22" s="7">
        <v>9.0070861659047996E-5</v>
      </c>
      <c r="S22" s="7">
        <v>1.9388653162790906E-4</v>
      </c>
      <c r="T22" s="6">
        <v>3.7462263260741167E-2</v>
      </c>
      <c r="U22" s="6">
        <v>8.0641265740873547E-2</v>
      </c>
    </row>
    <row r="23" spans="1:21" x14ac:dyDescent="0.3">
      <c r="A23" t="s">
        <v>21</v>
      </c>
      <c r="B23" t="s">
        <v>22</v>
      </c>
      <c r="C23" t="s">
        <v>46</v>
      </c>
      <c r="D23" t="s">
        <v>47</v>
      </c>
      <c r="E23" t="s">
        <v>25</v>
      </c>
      <c r="F23" t="s">
        <v>31</v>
      </c>
      <c r="G23" t="s">
        <v>70</v>
      </c>
      <c r="H23" t="s">
        <v>54</v>
      </c>
      <c r="I23" t="s">
        <v>54</v>
      </c>
      <c r="J23" t="s">
        <v>54</v>
      </c>
      <c r="K23" t="s">
        <v>29</v>
      </c>
      <c r="L23">
        <v>7</v>
      </c>
      <c r="N23" s="5">
        <v>9.1419574000000003E-2</v>
      </c>
      <c r="O23" t="s">
        <v>30</v>
      </c>
      <c r="P23" s="5">
        <v>0.13668872800000001</v>
      </c>
      <c r="Q23" s="6">
        <v>18039.86105</v>
      </c>
      <c r="R23" s="7">
        <v>9.0070861659047996E-5</v>
      </c>
      <c r="S23" s="7">
        <v>1.9388653162790906E-4</v>
      </c>
      <c r="T23" s="6">
        <v>1.6248658289829983</v>
      </c>
      <c r="U23" s="6">
        <v>3.4976860900339095</v>
      </c>
    </row>
    <row r="24" spans="1:21" x14ac:dyDescent="0.3">
      <c r="A24" t="s">
        <v>21</v>
      </c>
      <c r="B24" t="s">
        <v>22</v>
      </c>
      <c r="C24" t="s">
        <v>46</v>
      </c>
      <c r="D24" t="s">
        <v>47</v>
      </c>
      <c r="E24" t="s">
        <v>25</v>
      </c>
      <c r="F24" t="s">
        <v>31</v>
      </c>
      <c r="G24" t="s">
        <v>71</v>
      </c>
      <c r="H24" t="s">
        <v>56</v>
      </c>
      <c r="I24" t="s">
        <v>56</v>
      </c>
      <c r="J24" t="s">
        <v>56</v>
      </c>
      <c r="K24" t="s">
        <v>29</v>
      </c>
      <c r="L24">
        <v>10</v>
      </c>
      <c r="N24" s="5">
        <v>2.1096825E-2</v>
      </c>
      <c r="O24" t="s">
        <v>30</v>
      </c>
      <c r="P24" s="5">
        <v>4.7975805000000003E-2</v>
      </c>
      <c r="Q24" s="6">
        <v>1406.9867839999999</v>
      </c>
      <c r="R24" s="7">
        <v>9.0070861659047996E-5</v>
      </c>
      <c r="S24" s="7">
        <v>1.9388653162790906E-4</v>
      </c>
      <c r="T24" s="6">
        <v>0.12672851197777285</v>
      </c>
      <c r="U24" s="6">
        <v>0.27279578759606604</v>
      </c>
    </row>
    <row r="25" spans="1:21" x14ac:dyDescent="0.3">
      <c r="A25" t="s">
        <v>21</v>
      </c>
      <c r="B25" t="s">
        <v>22</v>
      </c>
      <c r="C25" t="s">
        <v>46</v>
      </c>
      <c r="D25" t="s">
        <v>47</v>
      </c>
      <c r="E25" t="s">
        <v>25</v>
      </c>
      <c r="F25" t="s">
        <v>31</v>
      </c>
      <c r="G25" t="s">
        <v>72</v>
      </c>
      <c r="H25" t="s">
        <v>58</v>
      </c>
      <c r="I25" t="s">
        <v>58</v>
      </c>
      <c r="J25" t="s">
        <v>58</v>
      </c>
      <c r="K25" t="s">
        <v>29</v>
      </c>
      <c r="L25">
        <v>9</v>
      </c>
      <c r="N25" s="5">
        <v>2.1096825E-2</v>
      </c>
      <c r="O25" t="s">
        <v>30</v>
      </c>
      <c r="P25" s="5">
        <v>0.15277185900000001</v>
      </c>
      <c r="Q25" s="6">
        <v>4667.9236469999996</v>
      </c>
      <c r="R25" s="7">
        <v>9.0070861659047996E-5</v>
      </c>
      <c r="S25" s="7">
        <v>1.9388653162790906E-4</v>
      </c>
      <c r="T25" s="6">
        <v>0.42044390504393575</v>
      </c>
      <c r="U25" s="6">
        <v>0.90504752582073</v>
      </c>
    </row>
    <row r="26" spans="1:21" x14ac:dyDescent="0.3">
      <c r="A26" t="s">
        <v>21</v>
      </c>
      <c r="B26" t="s">
        <v>22</v>
      </c>
      <c r="C26" t="s">
        <v>46</v>
      </c>
      <c r="D26" t="s">
        <v>47</v>
      </c>
      <c r="E26" t="s">
        <v>25</v>
      </c>
      <c r="F26" t="s">
        <v>31</v>
      </c>
      <c r="G26" t="s">
        <v>73</v>
      </c>
      <c r="H26" t="s">
        <v>60</v>
      </c>
      <c r="I26" t="s">
        <v>60</v>
      </c>
      <c r="J26" t="s">
        <v>60</v>
      </c>
      <c r="K26" t="s">
        <v>29</v>
      </c>
      <c r="L26">
        <v>13</v>
      </c>
      <c r="N26" s="5">
        <v>1.9778272999999999E-2</v>
      </c>
      <c r="O26" t="s">
        <v>30</v>
      </c>
      <c r="P26" s="5">
        <v>7.6560914999999993E-2</v>
      </c>
      <c r="Q26" s="6">
        <v>2133.4920149999998</v>
      </c>
      <c r="R26" s="7">
        <v>9.0070861659047996E-5</v>
      </c>
      <c r="S26" s="7">
        <v>1.9388653162790906E-4</v>
      </c>
      <c r="T26" s="6">
        <v>0.19216546413374855</v>
      </c>
      <c r="U26" s="6">
        <v>0.41365536704418887</v>
      </c>
    </row>
    <row r="27" spans="1:21" x14ac:dyDescent="0.3">
      <c r="A27" t="s">
        <v>21</v>
      </c>
      <c r="B27" t="s">
        <v>22</v>
      </c>
      <c r="C27" t="s">
        <v>46</v>
      </c>
      <c r="D27" t="s">
        <v>47</v>
      </c>
      <c r="E27" t="s">
        <v>25</v>
      </c>
      <c r="F27" t="s">
        <v>31</v>
      </c>
      <c r="G27" t="s">
        <v>74</v>
      </c>
      <c r="H27" t="s">
        <v>62</v>
      </c>
      <c r="I27" t="s">
        <v>62</v>
      </c>
      <c r="J27" t="s">
        <v>62</v>
      </c>
      <c r="K27" t="s">
        <v>29</v>
      </c>
      <c r="L27">
        <v>10</v>
      </c>
      <c r="N27" s="5">
        <v>1.5822619E-2</v>
      </c>
      <c r="O27" t="s">
        <v>30</v>
      </c>
      <c r="P27" s="5">
        <v>6.8486272000000001E-2</v>
      </c>
      <c r="Q27" s="6">
        <v>1524.471444</v>
      </c>
      <c r="R27" s="7">
        <v>9.0070861659047996E-5</v>
      </c>
      <c r="S27" s="7">
        <v>1.9388653162790906E-4</v>
      </c>
      <c r="T27" s="6">
        <v>0.13731045653569313</v>
      </c>
      <c r="U27" s="6">
        <v>0.29557448084295018</v>
      </c>
    </row>
    <row r="28" spans="1:21" x14ac:dyDescent="0.3">
      <c r="A28" t="s">
        <v>21</v>
      </c>
      <c r="B28" t="s">
        <v>22</v>
      </c>
      <c r="C28" t="s">
        <v>46</v>
      </c>
      <c r="D28" t="s">
        <v>47</v>
      </c>
      <c r="E28" t="s">
        <v>25</v>
      </c>
      <c r="F28" t="s">
        <v>31</v>
      </c>
      <c r="G28" t="s">
        <v>75</v>
      </c>
      <c r="H28" t="s">
        <v>64</v>
      </c>
      <c r="I28" t="s">
        <v>64</v>
      </c>
      <c r="J28" t="s">
        <v>64</v>
      </c>
      <c r="K28" t="s">
        <v>29</v>
      </c>
      <c r="L28">
        <v>10</v>
      </c>
      <c r="N28" s="5">
        <v>2.3733928000000001E-2</v>
      </c>
      <c r="O28" t="s">
        <v>30</v>
      </c>
      <c r="P28" s="5">
        <v>3.6036828999999999E-2</v>
      </c>
      <c r="Q28" s="6">
        <v>1187.7554929999999</v>
      </c>
      <c r="R28" s="7">
        <v>9.0070861659047996E-5</v>
      </c>
      <c r="S28" s="7">
        <v>1.9388653162790906E-4</v>
      </c>
      <c r="T28" s="6">
        <v>0.10698216069477734</v>
      </c>
      <c r="U28" s="6">
        <v>0.2302897929597672</v>
      </c>
    </row>
    <row r="29" spans="1:21" x14ac:dyDescent="0.3">
      <c r="A29" t="s">
        <v>21</v>
      </c>
      <c r="B29" t="s">
        <v>22</v>
      </c>
      <c r="C29" t="s">
        <v>46</v>
      </c>
      <c r="D29" t="s">
        <v>47</v>
      </c>
      <c r="E29" t="s">
        <v>25</v>
      </c>
      <c r="F29" t="s">
        <v>31</v>
      </c>
      <c r="G29" t="s">
        <v>76</v>
      </c>
      <c r="H29" t="s">
        <v>66</v>
      </c>
      <c r="I29" t="s">
        <v>66</v>
      </c>
      <c r="J29" t="s">
        <v>66</v>
      </c>
      <c r="K29" t="s">
        <v>29</v>
      </c>
      <c r="L29">
        <v>15</v>
      </c>
      <c r="N29" s="5">
        <v>9.5000000000000001E-2</v>
      </c>
      <c r="O29" t="s">
        <v>30</v>
      </c>
      <c r="P29" s="5">
        <v>0.123</v>
      </c>
      <c r="Q29" s="6">
        <v>16658.23029</v>
      </c>
      <c r="R29" s="7">
        <v>9.0070861659047996E-5</v>
      </c>
      <c r="S29" s="7">
        <v>1.9388653162790906E-4</v>
      </c>
      <c r="T29" s="6">
        <v>1.500421155935153</v>
      </c>
      <c r="U29" s="6">
        <v>3.2298064939870774</v>
      </c>
    </row>
    <row r="30" spans="1:21" x14ac:dyDescent="0.3">
      <c r="A30" t="s">
        <v>21</v>
      </c>
      <c r="B30" t="s">
        <v>22</v>
      </c>
      <c r="C30" t="s">
        <v>46</v>
      </c>
      <c r="D30" t="s">
        <v>47</v>
      </c>
      <c r="E30" t="s">
        <v>25</v>
      </c>
      <c r="F30" t="s">
        <v>41</v>
      </c>
      <c r="G30" t="s">
        <v>77</v>
      </c>
      <c r="H30" t="s">
        <v>78</v>
      </c>
      <c r="I30" t="s">
        <v>78</v>
      </c>
      <c r="J30" t="s">
        <v>78</v>
      </c>
      <c r="K30" t="s">
        <v>44</v>
      </c>
      <c r="L30">
        <v>15</v>
      </c>
      <c r="M30" t="s">
        <v>47</v>
      </c>
      <c r="N30" s="5">
        <v>0.21560000000000001</v>
      </c>
      <c r="O30" t="s">
        <v>30</v>
      </c>
      <c r="P30" s="5">
        <v>0.76666666699999997</v>
      </c>
      <c r="Q30" s="6">
        <v>286803.69280000002</v>
      </c>
      <c r="R30" s="7">
        <v>7.4908632086589932E-5</v>
      </c>
      <c r="S30" s="7">
        <v>7.9584751802030951E-5</v>
      </c>
      <c r="T30" s="6">
        <v>21.484072305030562</v>
      </c>
      <c r="U30" s="6">
        <v>22.825200707393932</v>
      </c>
    </row>
    <row r="31" spans="1:21" x14ac:dyDescent="0.3">
      <c r="A31" t="s">
        <v>21</v>
      </c>
      <c r="B31" t="s">
        <v>22</v>
      </c>
      <c r="C31" t="s">
        <v>46</v>
      </c>
      <c r="D31" t="s">
        <v>47</v>
      </c>
      <c r="E31" t="s">
        <v>25</v>
      </c>
      <c r="F31" t="s">
        <v>26</v>
      </c>
      <c r="G31" t="s">
        <v>79</v>
      </c>
      <c r="H31" t="s">
        <v>78</v>
      </c>
      <c r="I31" t="s">
        <v>78</v>
      </c>
      <c r="J31" t="s">
        <v>78</v>
      </c>
      <c r="K31" t="s">
        <v>44</v>
      </c>
      <c r="L31">
        <v>15</v>
      </c>
      <c r="M31" t="s">
        <v>47</v>
      </c>
      <c r="N31" s="5">
        <v>0.21560000000000001</v>
      </c>
      <c r="O31" t="s">
        <v>30</v>
      </c>
      <c r="P31" s="5">
        <v>0.76666666699999997</v>
      </c>
      <c r="Q31" s="6">
        <v>4456.2775469999997</v>
      </c>
      <c r="R31" s="7">
        <v>7.4908632086589932E-5</v>
      </c>
      <c r="S31" s="7">
        <v>7.9584751802030951E-5</v>
      </c>
      <c r="T31" s="6">
        <v>0.33381365524395445</v>
      </c>
      <c r="U31" s="6">
        <v>0.35465174253895831</v>
      </c>
    </row>
    <row r="32" spans="1:21" x14ac:dyDescent="0.3">
      <c r="A32" t="s">
        <v>21</v>
      </c>
      <c r="B32" t="s">
        <v>22</v>
      </c>
      <c r="C32" t="s">
        <v>80</v>
      </c>
      <c r="D32" t="s">
        <v>81</v>
      </c>
      <c r="E32" t="s">
        <v>25</v>
      </c>
      <c r="F32" t="s">
        <v>26</v>
      </c>
      <c r="G32" t="s">
        <v>82</v>
      </c>
      <c r="H32" t="s">
        <v>28</v>
      </c>
      <c r="I32" t="s">
        <v>28</v>
      </c>
      <c r="J32" t="s">
        <v>28</v>
      </c>
      <c r="K32" t="s">
        <v>29</v>
      </c>
      <c r="L32">
        <v>20</v>
      </c>
      <c r="N32" s="5">
        <v>0</v>
      </c>
      <c r="O32" t="s">
        <v>30</v>
      </c>
      <c r="P32" s="5">
        <v>0.3</v>
      </c>
      <c r="Q32" s="6">
        <v>0</v>
      </c>
      <c r="R32" s="7">
        <v>0</v>
      </c>
      <c r="S32" s="7">
        <v>2.5742209347103402E-4</v>
      </c>
      <c r="T32" s="6">
        <v>0</v>
      </c>
      <c r="U32" s="6">
        <v>0</v>
      </c>
    </row>
    <row r="33" spans="1:21" x14ac:dyDescent="0.3">
      <c r="A33" t="s">
        <v>21</v>
      </c>
      <c r="B33" t="s">
        <v>22</v>
      </c>
      <c r="C33" t="s">
        <v>80</v>
      </c>
      <c r="D33" t="s">
        <v>81</v>
      </c>
      <c r="E33" t="s">
        <v>25</v>
      </c>
      <c r="F33" t="s">
        <v>26</v>
      </c>
      <c r="G33" t="s">
        <v>83</v>
      </c>
      <c r="H33" t="s">
        <v>84</v>
      </c>
      <c r="I33" t="s">
        <v>84</v>
      </c>
      <c r="J33" t="s">
        <v>84</v>
      </c>
      <c r="K33" t="s">
        <v>29</v>
      </c>
      <c r="L33">
        <v>20</v>
      </c>
      <c r="N33" s="5">
        <v>6.7500000000000004E-2</v>
      </c>
      <c r="O33" t="s">
        <v>30</v>
      </c>
      <c r="P33" s="5">
        <v>0</v>
      </c>
      <c r="Q33" s="6">
        <v>0</v>
      </c>
      <c r="R33" s="7">
        <v>0</v>
      </c>
      <c r="S33" s="7">
        <v>0</v>
      </c>
      <c r="T33" s="6">
        <v>0</v>
      </c>
      <c r="U33" s="6">
        <v>0</v>
      </c>
    </row>
    <row r="34" spans="1:21" x14ac:dyDescent="0.3">
      <c r="A34" t="s">
        <v>21</v>
      </c>
      <c r="B34" t="s">
        <v>22</v>
      </c>
      <c r="C34" t="s">
        <v>80</v>
      </c>
      <c r="D34" t="s">
        <v>81</v>
      </c>
      <c r="E34" t="s">
        <v>25</v>
      </c>
      <c r="F34" t="s">
        <v>26</v>
      </c>
      <c r="G34" t="s">
        <v>85</v>
      </c>
      <c r="H34" t="s">
        <v>86</v>
      </c>
      <c r="I34" t="s">
        <v>86</v>
      </c>
      <c r="J34" t="s">
        <v>86</v>
      </c>
      <c r="K34" t="s">
        <v>29</v>
      </c>
      <c r="L34">
        <v>20</v>
      </c>
      <c r="N34" s="5">
        <v>0</v>
      </c>
      <c r="O34" t="s">
        <v>30</v>
      </c>
      <c r="P34" s="5">
        <v>1.9163900000000001E-2</v>
      </c>
      <c r="Q34" s="6">
        <v>0</v>
      </c>
      <c r="R34" s="7">
        <v>0</v>
      </c>
      <c r="S34" s="7">
        <v>1.0145201842074771E-3</v>
      </c>
      <c r="T34" s="6">
        <v>0</v>
      </c>
      <c r="U34" s="6">
        <v>0</v>
      </c>
    </row>
    <row r="35" spans="1:21" x14ac:dyDescent="0.3">
      <c r="A35" t="s">
        <v>21</v>
      </c>
      <c r="B35" t="s">
        <v>22</v>
      </c>
      <c r="C35" t="s">
        <v>80</v>
      </c>
      <c r="D35" t="s">
        <v>81</v>
      </c>
      <c r="E35" t="s">
        <v>25</v>
      </c>
      <c r="F35" t="s">
        <v>26</v>
      </c>
      <c r="G35" t="s">
        <v>87</v>
      </c>
      <c r="H35" t="s">
        <v>88</v>
      </c>
      <c r="I35" t="s">
        <v>900</v>
      </c>
      <c r="J35" t="s">
        <v>88</v>
      </c>
      <c r="K35" t="s">
        <v>29</v>
      </c>
      <c r="L35">
        <v>20</v>
      </c>
      <c r="N35" s="5">
        <v>0.72</v>
      </c>
      <c r="O35" t="s">
        <v>30</v>
      </c>
      <c r="P35" s="5">
        <v>3.9896204999999997E-2</v>
      </c>
      <c r="Q35" s="6">
        <v>4239.232395</v>
      </c>
      <c r="R35" s="7">
        <v>0</v>
      </c>
      <c r="S35" s="7">
        <v>2.5155409608354292E-3</v>
      </c>
      <c r="T35" s="6">
        <v>0</v>
      </c>
      <c r="U35" s="6">
        <v>10.663962732122977</v>
      </c>
    </row>
    <row r="36" spans="1:21" x14ac:dyDescent="0.3">
      <c r="A36" t="s">
        <v>21</v>
      </c>
      <c r="B36" t="s">
        <v>22</v>
      </c>
      <c r="C36" t="s">
        <v>80</v>
      </c>
      <c r="D36" t="s">
        <v>81</v>
      </c>
      <c r="E36" t="s">
        <v>25</v>
      </c>
      <c r="F36" t="s">
        <v>26</v>
      </c>
      <c r="G36" t="s">
        <v>89</v>
      </c>
      <c r="H36" t="s">
        <v>90</v>
      </c>
      <c r="I36" t="s">
        <v>901</v>
      </c>
      <c r="J36" t="s">
        <v>90</v>
      </c>
      <c r="K36" t="s">
        <v>29</v>
      </c>
      <c r="L36">
        <v>20</v>
      </c>
      <c r="N36" s="5">
        <v>0</v>
      </c>
      <c r="O36" t="s">
        <v>30</v>
      </c>
      <c r="P36" s="5">
        <v>0.33288257799999998</v>
      </c>
      <c r="Q36" s="6">
        <v>0</v>
      </c>
      <c r="R36" s="7">
        <v>0</v>
      </c>
      <c r="S36" s="7">
        <v>1.114335657679397E-3</v>
      </c>
      <c r="T36" s="6">
        <v>0</v>
      </c>
      <c r="U36" s="6">
        <v>0</v>
      </c>
    </row>
    <row r="37" spans="1:21" x14ac:dyDescent="0.3">
      <c r="A37" t="s">
        <v>21</v>
      </c>
      <c r="B37" t="s">
        <v>22</v>
      </c>
      <c r="C37" t="s">
        <v>80</v>
      </c>
      <c r="D37" t="s">
        <v>81</v>
      </c>
      <c r="E37" t="s">
        <v>25</v>
      </c>
      <c r="F37" t="s">
        <v>26</v>
      </c>
      <c r="G37" t="s">
        <v>91</v>
      </c>
      <c r="H37" t="s">
        <v>92</v>
      </c>
      <c r="I37" t="s">
        <v>902</v>
      </c>
      <c r="J37" t="s">
        <v>92</v>
      </c>
      <c r="K37" t="s">
        <v>29</v>
      </c>
      <c r="L37">
        <v>20</v>
      </c>
      <c r="N37" s="5">
        <v>0</v>
      </c>
      <c r="O37" t="s">
        <v>30</v>
      </c>
      <c r="P37" s="5">
        <v>7.7091136000000005E-2</v>
      </c>
      <c r="Q37" s="6">
        <v>0</v>
      </c>
      <c r="R37" s="7">
        <v>0</v>
      </c>
      <c r="S37" s="7">
        <v>1.7433320002456908E-3</v>
      </c>
      <c r="T37" s="6">
        <v>0</v>
      </c>
      <c r="U37" s="6">
        <v>0</v>
      </c>
    </row>
    <row r="38" spans="1:21" x14ac:dyDescent="0.3">
      <c r="A38" t="s">
        <v>21</v>
      </c>
      <c r="B38" t="s">
        <v>22</v>
      </c>
      <c r="C38" t="s">
        <v>80</v>
      </c>
      <c r="D38" t="s">
        <v>81</v>
      </c>
      <c r="E38" t="s">
        <v>25</v>
      </c>
      <c r="F38" t="s">
        <v>26</v>
      </c>
      <c r="G38" t="s">
        <v>93</v>
      </c>
      <c r="H38" t="s">
        <v>94</v>
      </c>
      <c r="I38" t="s">
        <v>903</v>
      </c>
      <c r="J38" t="s">
        <v>94</v>
      </c>
      <c r="K38" t="s">
        <v>29</v>
      </c>
      <c r="L38">
        <v>20</v>
      </c>
      <c r="N38" s="5">
        <v>0</v>
      </c>
      <c r="O38" t="s">
        <v>30</v>
      </c>
      <c r="P38" s="5">
        <v>0.12392528899999999</v>
      </c>
      <c r="Q38" s="6">
        <v>0</v>
      </c>
      <c r="R38" s="7">
        <v>0</v>
      </c>
      <c r="S38" s="7">
        <v>1.3781197233466457E-3</v>
      </c>
      <c r="T38" s="6">
        <v>0</v>
      </c>
      <c r="U38" s="6">
        <v>0</v>
      </c>
    </row>
    <row r="39" spans="1:21" x14ac:dyDescent="0.3">
      <c r="A39" t="s">
        <v>21</v>
      </c>
      <c r="B39" t="s">
        <v>22</v>
      </c>
      <c r="C39" t="s">
        <v>80</v>
      </c>
      <c r="D39" t="s">
        <v>81</v>
      </c>
      <c r="E39" t="s">
        <v>25</v>
      </c>
      <c r="F39" t="s">
        <v>26</v>
      </c>
      <c r="G39" t="s">
        <v>95</v>
      </c>
      <c r="H39" t="s">
        <v>96</v>
      </c>
      <c r="I39" t="s">
        <v>904</v>
      </c>
      <c r="J39" t="s">
        <v>96</v>
      </c>
      <c r="K39" t="s">
        <v>29</v>
      </c>
      <c r="L39">
        <v>11</v>
      </c>
      <c r="N39" s="5">
        <v>0.22500000000000001</v>
      </c>
      <c r="O39" t="s">
        <v>30</v>
      </c>
      <c r="P39" s="5">
        <v>0.04</v>
      </c>
      <c r="Q39" s="6">
        <v>3401.0088000000001</v>
      </c>
      <c r="R39" s="7">
        <v>0</v>
      </c>
      <c r="S39" s="7">
        <v>0</v>
      </c>
      <c r="T39" s="6">
        <v>0</v>
      </c>
      <c r="U39" s="6">
        <v>0</v>
      </c>
    </row>
    <row r="40" spans="1:21" x14ac:dyDescent="0.3">
      <c r="A40" t="s">
        <v>21</v>
      </c>
      <c r="B40" t="s">
        <v>22</v>
      </c>
      <c r="C40" t="s">
        <v>80</v>
      </c>
      <c r="D40" t="s">
        <v>81</v>
      </c>
      <c r="E40" t="s">
        <v>25</v>
      </c>
      <c r="F40" t="s">
        <v>26</v>
      </c>
      <c r="G40" t="s">
        <v>97</v>
      </c>
      <c r="H40" t="s">
        <v>98</v>
      </c>
      <c r="I40" t="s">
        <v>98</v>
      </c>
      <c r="J40" t="s">
        <v>98</v>
      </c>
      <c r="K40" t="s">
        <v>29</v>
      </c>
      <c r="L40">
        <v>11</v>
      </c>
      <c r="N40" s="5">
        <v>5.8799999999999998E-2</v>
      </c>
      <c r="O40" t="s">
        <v>30</v>
      </c>
      <c r="P40" s="5">
        <v>0</v>
      </c>
      <c r="Q40" s="6">
        <v>0</v>
      </c>
      <c r="R40" s="7">
        <v>0</v>
      </c>
      <c r="S40" s="7">
        <v>0</v>
      </c>
      <c r="T40" s="6">
        <v>0</v>
      </c>
      <c r="U40" s="6">
        <v>0</v>
      </c>
    </row>
    <row r="41" spans="1:21" x14ac:dyDescent="0.3">
      <c r="A41" t="s">
        <v>21</v>
      </c>
      <c r="B41" t="s">
        <v>22</v>
      </c>
      <c r="C41" t="s">
        <v>80</v>
      </c>
      <c r="D41" t="s">
        <v>81</v>
      </c>
      <c r="E41" t="s">
        <v>25</v>
      </c>
      <c r="F41" t="s">
        <v>26</v>
      </c>
      <c r="G41" t="s">
        <v>99</v>
      </c>
      <c r="H41" t="s">
        <v>100</v>
      </c>
      <c r="I41" t="s">
        <v>100</v>
      </c>
      <c r="J41" t="s">
        <v>100</v>
      </c>
      <c r="K41" t="s">
        <v>29</v>
      </c>
      <c r="L41">
        <v>20</v>
      </c>
      <c r="N41" s="5">
        <v>6.0562499999999998E-2</v>
      </c>
      <c r="O41" t="s">
        <v>30</v>
      </c>
      <c r="P41" s="5">
        <v>0.1</v>
      </c>
      <c r="Q41" s="6">
        <v>2302.5402650000001</v>
      </c>
      <c r="R41" s="7">
        <v>0</v>
      </c>
      <c r="S41" s="7">
        <v>1.1093120403056951E-3</v>
      </c>
      <c r="T41" s="6">
        <v>0</v>
      </c>
      <c r="U41" s="6">
        <v>2.5542356392531658</v>
      </c>
    </row>
    <row r="42" spans="1:21" x14ac:dyDescent="0.3">
      <c r="A42" t="s">
        <v>21</v>
      </c>
      <c r="B42" t="s">
        <v>22</v>
      </c>
      <c r="C42" t="s">
        <v>80</v>
      </c>
      <c r="D42" t="s">
        <v>81</v>
      </c>
      <c r="E42" t="s">
        <v>25</v>
      </c>
      <c r="F42" t="s">
        <v>26</v>
      </c>
      <c r="G42" t="s">
        <v>101</v>
      </c>
      <c r="H42" t="s">
        <v>102</v>
      </c>
      <c r="I42" t="s">
        <v>102</v>
      </c>
      <c r="J42" t="s">
        <v>102</v>
      </c>
      <c r="K42" t="s">
        <v>29</v>
      </c>
      <c r="L42">
        <v>11</v>
      </c>
      <c r="N42" s="5">
        <v>0.02</v>
      </c>
      <c r="O42" t="s">
        <v>30</v>
      </c>
      <c r="P42" s="5">
        <v>1.72E-2</v>
      </c>
      <c r="Q42" s="6">
        <v>0</v>
      </c>
      <c r="R42" s="7">
        <v>0</v>
      </c>
      <c r="S42" s="7">
        <v>0</v>
      </c>
      <c r="T42" s="6">
        <v>0</v>
      </c>
      <c r="U42" s="6">
        <v>0</v>
      </c>
    </row>
    <row r="43" spans="1:21" x14ac:dyDescent="0.3">
      <c r="A43" t="s">
        <v>21</v>
      </c>
      <c r="B43" t="s">
        <v>22</v>
      </c>
      <c r="C43" t="s">
        <v>80</v>
      </c>
      <c r="D43" t="s">
        <v>81</v>
      </c>
      <c r="E43" t="s">
        <v>25</v>
      </c>
      <c r="F43" t="s">
        <v>26</v>
      </c>
      <c r="G43" t="s">
        <v>103</v>
      </c>
      <c r="H43" t="s">
        <v>104</v>
      </c>
      <c r="I43" t="s">
        <v>104</v>
      </c>
      <c r="J43" t="s">
        <v>104</v>
      </c>
      <c r="K43" t="s">
        <v>29</v>
      </c>
      <c r="L43">
        <v>15</v>
      </c>
      <c r="N43" s="5">
        <v>0.26324999999999998</v>
      </c>
      <c r="O43" t="s">
        <v>30</v>
      </c>
      <c r="P43" s="5">
        <v>6.2445599999999997E-3</v>
      </c>
      <c r="Q43" s="6">
        <v>0</v>
      </c>
      <c r="R43" s="7">
        <v>0</v>
      </c>
      <c r="S43" s="7">
        <v>9.2577893529988229E-4</v>
      </c>
      <c r="T43" s="6">
        <v>0</v>
      </c>
      <c r="U43" s="6">
        <v>0</v>
      </c>
    </row>
    <row r="44" spans="1:21" x14ac:dyDescent="0.3">
      <c r="A44" t="s">
        <v>21</v>
      </c>
      <c r="B44" t="s">
        <v>22</v>
      </c>
      <c r="C44" t="s">
        <v>80</v>
      </c>
      <c r="D44" t="s">
        <v>81</v>
      </c>
      <c r="E44" t="s">
        <v>25</v>
      </c>
      <c r="F44" t="s">
        <v>26</v>
      </c>
      <c r="G44" t="s">
        <v>105</v>
      </c>
      <c r="H44" t="s">
        <v>106</v>
      </c>
      <c r="I44" t="s">
        <v>106</v>
      </c>
      <c r="J44" t="s">
        <v>106</v>
      </c>
      <c r="K44" t="s">
        <v>29</v>
      </c>
      <c r="L44">
        <v>11</v>
      </c>
      <c r="N44" s="5">
        <v>9.4999999999999998E-3</v>
      </c>
      <c r="O44" t="s">
        <v>30</v>
      </c>
      <c r="P44" s="5">
        <v>0.15</v>
      </c>
      <c r="Q44" s="6">
        <v>573.61826289999999</v>
      </c>
      <c r="R44" s="7">
        <v>0</v>
      </c>
      <c r="S44" s="7">
        <v>1.5582957084932459E-4</v>
      </c>
      <c r="T44" s="6">
        <v>0</v>
      </c>
      <c r="U44" s="6">
        <v>8.9386687739042042E-2</v>
      </c>
    </row>
    <row r="45" spans="1:21" x14ac:dyDescent="0.3">
      <c r="A45" t="s">
        <v>21</v>
      </c>
      <c r="B45" t="s">
        <v>22</v>
      </c>
      <c r="C45" t="s">
        <v>80</v>
      </c>
      <c r="D45" t="s">
        <v>81</v>
      </c>
      <c r="E45" t="s">
        <v>25</v>
      </c>
      <c r="F45" t="s">
        <v>26</v>
      </c>
      <c r="G45" t="s">
        <v>107</v>
      </c>
      <c r="H45" t="s">
        <v>108</v>
      </c>
      <c r="I45" t="s">
        <v>108</v>
      </c>
      <c r="J45" t="s">
        <v>108</v>
      </c>
      <c r="K45" t="s">
        <v>29</v>
      </c>
      <c r="L45">
        <v>2</v>
      </c>
      <c r="M45" t="s">
        <v>109</v>
      </c>
      <c r="N45" s="5">
        <v>0</v>
      </c>
      <c r="O45" t="s">
        <v>30</v>
      </c>
      <c r="P45" s="5">
        <v>0</v>
      </c>
      <c r="Q45" s="6">
        <v>0</v>
      </c>
      <c r="R45" s="7">
        <v>0</v>
      </c>
      <c r="S45" s="7">
        <v>0</v>
      </c>
      <c r="T45" s="6">
        <v>0</v>
      </c>
      <c r="U45" s="6">
        <v>0</v>
      </c>
    </row>
    <row r="46" spans="1:21" x14ac:dyDescent="0.3">
      <c r="A46" t="s">
        <v>21</v>
      </c>
      <c r="B46" t="s">
        <v>22</v>
      </c>
      <c r="C46" t="s">
        <v>80</v>
      </c>
      <c r="D46" t="s">
        <v>81</v>
      </c>
      <c r="E46" t="s">
        <v>25</v>
      </c>
      <c r="F46" t="s">
        <v>26</v>
      </c>
      <c r="G46" t="s">
        <v>110</v>
      </c>
      <c r="H46" t="s">
        <v>111</v>
      </c>
      <c r="I46" t="s">
        <v>111</v>
      </c>
      <c r="J46" t="s">
        <v>111</v>
      </c>
      <c r="K46" t="s">
        <v>29</v>
      </c>
      <c r="L46">
        <v>20</v>
      </c>
      <c r="N46" s="5">
        <v>9.7199999999999995E-2</v>
      </c>
      <c r="O46" t="s">
        <v>30</v>
      </c>
      <c r="P46" s="5">
        <v>0.146537695</v>
      </c>
      <c r="Q46" s="6">
        <v>5725.3813129999999</v>
      </c>
      <c r="R46" s="7">
        <v>0</v>
      </c>
      <c r="S46" s="7">
        <v>8.9048709555079712E-4</v>
      </c>
      <c r="T46" s="6">
        <v>0</v>
      </c>
      <c r="U46" s="6">
        <v>5.0983781763341796</v>
      </c>
    </row>
    <row r="47" spans="1:21" x14ac:dyDescent="0.3">
      <c r="A47" t="s">
        <v>21</v>
      </c>
      <c r="B47" t="s">
        <v>22</v>
      </c>
      <c r="C47" t="s">
        <v>80</v>
      </c>
      <c r="D47" t="s">
        <v>81</v>
      </c>
      <c r="E47" t="s">
        <v>25</v>
      </c>
      <c r="F47" t="s">
        <v>26</v>
      </c>
      <c r="G47" t="s">
        <v>112</v>
      </c>
      <c r="H47" t="s">
        <v>113</v>
      </c>
      <c r="I47" t="s">
        <v>113</v>
      </c>
      <c r="J47" t="s">
        <v>113</v>
      </c>
      <c r="K47" t="s">
        <v>29</v>
      </c>
      <c r="L47">
        <v>20</v>
      </c>
      <c r="N47" s="5">
        <v>3.3599999999999998E-2</v>
      </c>
      <c r="O47" t="s">
        <v>30</v>
      </c>
      <c r="P47" s="5">
        <v>0</v>
      </c>
      <c r="Q47" s="6">
        <v>0</v>
      </c>
      <c r="R47" s="7">
        <v>0</v>
      </c>
      <c r="S47" s="7">
        <v>0</v>
      </c>
      <c r="T47" s="6">
        <v>0</v>
      </c>
      <c r="U47" s="6">
        <v>0</v>
      </c>
    </row>
    <row r="48" spans="1:21" x14ac:dyDescent="0.3">
      <c r="A48" t="s">
        <v>21</v>
      </c>
      <c r="B48" t="s">
        <v>22</v>
      </c>
      <c r="C48" t="s">
        <v>80</v>
      </c>
      <c r="D48" t="s">
        <v>81</v>
      </c>
      <c r="E48" t="s">
        <v>25</v>
      </c>
      <c r="F48" t="s">
        <v>26</v>
      </c>
      <c r="G48" t="s">
        <v>114</v>
      </c>
      <c r="H48" t="s">
        <v>115</v>
      </c>
      <c r="I48" t="s">
        <v>905</v>
      </c>
      <c r="J48" t="s">
        <v>115</v>
      </c>
      <c r="K48" t="s">
        <v>29</v>
      </c>
      <c r="L48">
        <v>20</v>
      </c>
      <c r="N48" s="5">
        <v>0.19</v>
      </c>
      <c r="O48" t="s">
        <v>30</v>
      </c>
      <c r="P48" s="5">
        <v>2.2383711000000001E-2</v>
      </c>
      <c r="Q48" s="6">
        <v>0</v>
      </c>
      <c r="R48" s="7">
        <v>0</v>
      </c>
      <c r="S48" s="7">
        <v>6.0245643860541047E-4</v>
      </c>
      <c r="T48" s="6">
        <v>0</v>
      </c>
      <c r="U48" s="6">
        <v>0</v>
      </c>
    </row>
    <row r="49" spans="1:21" x14ac:dyDescent="0.3">
      <c r="A49" t="s">
        <v>21</v>
      </c>
      <c r="B49" t="s">
        <v>22</v>
      </c>
      <c r="C49" t="s">
        <v>80</v>
      </c>
      <c r="D49" t="s">
        <v>81</v>
      </c>
      <c r="E49" t="s">
        <v>25</v>
      </c>
      <c r="F49" t="s">
        <v>26</v>
      </c>
      <c r="G49" t="s">
        <v>116</v>
      </c>
      <c r="H49" t="s">
        <v>117</v>
      </c>
      <c r="I49" t="s">
        <v>906</v>
      </c>
      <c r="J49" t="s">
        <v>117</v>
      </c>
      <c r="K49" t="s">
        <v>29</v>
      </c>
      <c r="L49">
        <v>20</v>
      </c>
      <c r="N49" s="5">
        <v>0.14249999999999999</v>
      </c>
      <c r="O49" t="s">
        <v>30</v>
      </c>
      <c r="P49" s="5">
        <v>2.3864479000000001E-2</v>
      </c>
      <c r="Q49" s="6">
        <v>0</v>
      </c>
      <c r="R49" s="7">
        <v>0</v>
      </c>
      <c r="S49" s="7">
        <v>1.0149280842839351E-3</v>
      </c>
      <c r="T49" s="6">
        <v>0</v>
      </c>
      <c r="U49" s="6">
        <v>0</v>
      </c>
    </row>
    <row r="50" spans="1:21" x14ac:dyDescent="0.3">
      <c r="A50" t="s">
        <v>21</v>
      </c>
      <c r="B50" t="s">
        <v>22</v>
      </c>
      <c r="C50" t="s">
        <v>80</v>
      </c>
      <c r="D50" t="s">
        <v>81</v>
      </c>
      <c r="E50" t="s">
        <v>25</v>
      </c>
      <c r="F50" t="s">
        <v>26</v>
      </c>
      <c r="G50" t="s">
        <v>118</v>
      </c>
      <c r="H50" t="s">
        <v>119</v>
      </c>
      <c r="I50" t="s">
        <v>907</v>
      </c>
      <c r="J50" t="s">
        <v>119</v>
      </c>
      <c r="K50" t="s">
        <v>29</v>
      </c>
      <c r="L50">
        <v>20</v>
      </c>
      <c r="N50" s="5">
        <v>0.32400000000000001</v>
      </c>
      <c r="O50" t="s">
        <v>30</v>
      </c>
      <c r="P50" s="5">
        <v>0.125</v>
      </c>
      <c r="Q50" s="6">
        <v>16047.72536</v>
      </c>
      <c r="R50" s="7">
        <v>0</v>
      </c>
      <c r="S50" s="7">
        <v>8.9048709555079723E-4</v>
      </c>
      <c r="T50" s="6">
        <v>0</v>
      </c>
      <c r="U50" s="6">
        <v>14.290292346023271</v>
      </c>
    </row>
    <row r="51" spans="1:21" x14ac:dyDescent="0.3">
      <c r="A51" t="s">
        <v>21</v>
      </c>
      <c r="B51" t="s">
        <v>22</v>
      </c>
      <c r="C51" t="s">
        <v>80</v>
      </c>
      <c r="D51" t="s">
        <v>81</v>
      </c>
      <c r="E51" t="s">
        <v>25</v>
      </c>
      <c r="F51" t="s">
        <v>26</v>
      </c>
      <c r="G51" t="s">
        <v>120</v>
      </c>
      <c r="H51" t="s">
        <v>121</v>
      </c>
      <c r="I51" t="s">
        <v>121</v>
      </c>
      <c r="J51" t="s">
        <v>121</v>
      </c>
      <c r="K51" t="s">
        <v>29</v>
      </c>
      <c r="L51">
        <v>11</v>
      </c>
      <c r="N51" s="5">
        <v>0</v>
      </c>
      <c r="O51" t="s">
        <v>30</v>
      </c>
      <c r="P51" s="5">
        <v>0</v>
      </c>
      <c r="Q51" s="6">
        <v>0</v>
      </c>
      <c r="R51" s="7">
        <v>0</v>
      </c>
      <c r="S51" s="7">
        <v>0</v>
      </c>
      <c r="T51" s="6">
        <v>0</v>
      </c>
      <c r="U51" s="6">
        <v>0</v>
      </c>
    </row>
    <row r="52" spans="1:21" x14ac:dyDescent="0.3">
      <c r="A52" t="s">
        <v>21</v>
      </c>
      <c r="B52" t="s">
        <v>22</v>
      </c>
      <c r="C52" t="s">
        <v>80</v>
      </c>
      <c r="D52" t="s">
        <v>81</v>
      </c>
      <c r="E52" t="s">
        <v>25</v>
      </c>
      <c r="F52" t="s">
        <v>26</v>
      </c>
      <c r="G52" t="s">
        <v>122</v>
      </c>
      <c r="H52" t="s">
        <v>123</v>
      </c>
      <c r="I52" t="s">
        <v>123</v>
      </c>
      <c r="J52" t="s">
        <v>123</v>
      </c>
      <c r="K52" t="s">
        <v>29</v>
      </c>
      <c r="L52">
        <v>15</v>
      </c>
      <c r="N52" s="5">
        <v>0</v>
      </c>
      <c r="O52" t="s">
        <v>30</v>
      </c>
      <c r="P52" s="5">
        <v>0</v>
      </c>
      <c r="Q52" s="6">
        <v>0</v>
      </c>
      <c r="R52" s="7">
        <v>0</v>
      </c>
      <c r="S52" s="7">
        <v>0</v>
      </c>
      <c r="T52" s="6">
        <v>0</v>
      </c>
      <c r="U52" s="6">
        <v>0</v>
      </c>
    </row>
    <row r="53" spans="1:21" x14ac:dyDescent="0.3">
      <c r="A53" t="s">
        <v>21</v>
      </c>
      <c r="B53" t="s">
        <v>22</v>
      </c>
      <c r="C53" t="s">
        <v>80</v>
      </c>
      <c r="D53" t="s">
        <v>81</v>
      </c>
      <c r="E53" t="s">
        <v>25</v>
      </c>
      <c r="F53" t="s">
        <v>26</v>
      </c>
      <c r="G53" t="s">
        <v>124</v>
      </c>
      <c r="H53" t="s">
        <v>125</v>
      </c>
      <c r="I53" t="s">
        <v>908</v>
      </c>
      <c r="J53" t="s">
        <v>125</v>
      </c>
      <c r="K53" t="s">
        <v>29</v>
      </c>
      <c r="L53">
        <v>20</v>
      </c>
      <c r="N53" s="5">
        <v>0.08</v>
      </c>
      <c r="O53" t="s">
        <v>30</v>
      </c>
      <c r="P53" s="5">
        <v>2.0110282E-2</v>
      </c>
      <c r="Q53" s="6">
        <v>0</v>
      </c>
      <c r="R53" s="7">
        <v>0</v>
      </c>
      <c r="S53" s="7">
        <v>9.9325658201480341E-4</v>
      </c>
      <c r="T53" s="6">
        <v>0</v>
      </c>
      <c r="U53" s="6">
        <v>0</v>
      </c>
    </row>
    <row r="54" spans="1:21" x14ac:dyDescent="0.3">
      <c r="A54" t="s">
        <v>21</v>
      </c>
      <c r="B54" t="s">
        <v>22</v>
      </c>
      <c r="C54" t="s">
        <v>80</v>
      </c>
      <c r="D54" t="s">
        <v>81</v>
      </c>
      <c r="E54" t="s">
        <v>25</v>
      </c>
      <c r="F54" t="s">
        <v>26</v>
      </c>
      <c r="G54" t="s">
        <v>126</v>
      </c>
      <c r="H54" t="s">
        <v>127</v>
      </c>
      <c r="I54" t="s">
        <v>909</v>
      </c>
      <c r="J54" t="s">
        <v>127</v>
      </c>
      <c r="K54" t="s">
        <v>29</v>
      </c>
      <c r="L54">
        <v>20</v>
      </c>
      <c r="N54" s="5">
        <v>0</v>
      </c>
      <c r="O54" t="s">
        <v>30</v>
      </c>
      <c r="P54" s="5">
        <v>0.34482758600000002</v>
      </c>
      <c r="Q54" s="6">
        <v>0</v>
      </c>
      <c r="R54" s="7">
        <v>0</v>
      </c>
      <c r="S54" s="7">
        <v>9.7469850329170917E-4</v>
      </c>
      <c r="T54" s="6">
        <v>0</v>
      </c>
      <c r="U54" s="6">
        <v>0</v>
      </c>
    </row>
    <row r="55" spans="1:21" x14ac:dyDescent="0.3">
      <c r="A55" t="s">
        <v>21</v>
      </c>
      <c r="B55" t="s">
        <v>22</v>
      </c>
      <c r="C55" t="s">
        <v>80</v>
      </c>
      <c r="D55" t="s">
        <v>81</v>
      </c>
      <c r="E55" t="s">
        <v>25</v>
      </c>
      <c r="F55" t="s">
        <v>26</v>
      </c>
      <c r="G55" t="s">
        <v>128</v>
      </c>
      <c r="H55" t="s">
        <v>129</v>
      </c>
      <c r="I55" t="s">
        <v>910</v>
      </c>
      <c r="J55" t="s">
        <v>129</v>
      </c>
      <c r="K55" t="s">
        <v>29</v>
      </c>
      <c r="L55">
        <v>20</v>
      </c>
      <c r="N55" s="5">
        <v>0</v>
      </c>
      <c r="O55" t="s">
        <v>30</v>
      </c>
      <c r="P55" s="5">
        <v>6.4294632000000004E-2</v>
      </c>
      <c r="Q55" s="6">
        <v>0</v>
      </c>
      <c r="R55" s="7">
        <v>0</v>
      </c>
      <c r="S55" s="7">
        <v>1.0118980567622026E-3</v>
      </c>
      <c r="T55" s="6">
        <v>0</v>
      </c>
      <c r="U55" s="6">
        <v>0</v>
      </c>
    </row>
    <row r="56" spans="1:21" x14ac:dyDescent="0.3">
      <c r="A56" t="s">
        <v>21</v>
      </c>
      <c r="B56" t="s">
        <v>22</v>
      </c>
      <c r="C56" t="s">
        <v>80</v>
      </c>
      <c r="D56" t="s">
        <v>81</v>
      </c>
      <c r="E56" t="s">
        <v>25</v>
      </c>
      <c r="F56" t="s">
        <v>26</v>
      </c>
      <c r="G56" t="s">
        <v>130</v>
      </c>
      <c r="H56" t="s">
        <v>131</v>
      </c>
      <c r="I56" t="s">
        <v>911</v>
      </c>
      <c r="J56" t="s">
        <v>131</v>
      </c>
      <c r="K56" t="s">
        <v>29</v>
      </c>
      <c r="L56">
        <v>20</v>
      </c>
      <c r="N56" s="5">
        <v>0</v>
      </c>
      <c r="O56" t="s">
        <v>30</v>
      </c>
      <c r="P56" s="5">
        <v>0.11977468099999999</v>
      </c>
      <c r="Q56" s="6">
        <v>0</v>
      </c>
      <c r="R56" s="7">
        <v>0</v>
      </c>
      <c r="S56" s="7">
        <v>9.8546215397591632E-4</v>
      </c>
      <c r="T56" s="6">
        <v>0</v>
      </c>
      <c r="U56" s="6">
        <v>0</v>
      </c>
    </row>
    <row r="57" spans="1:21" x14ac:dyDescent="0.3">
      <c r="A57" t="s">
        <v>21</v>
      </c>
      <c r="B57" t="s">
        <v>22</v>
      </c>
      <c r="C57" t="s">
        <v>80</v>
      </c>
      <c r="D57" t="s">
        <v>81</v>
      </c>
      <c r="E57" t="s">
        <v>25</v>
      </c>
      <c r="F57" t="s">
        <v>31</v>
      </c>
      <c r="G57" t="s">
        <v>132</v>
      </c>
      <c r="H57" t="s">
        <v>28</v>
      </c>
      <c r="I57" t="s">
        <v>28</v>
      </c>
      <c r="J57" t="s">
        <v>28</v>
      </c>
      <c r="K57" t="s">
        <v>29</v>
      </c>
      <c r="L57">
        <v>20</v>
      </c>
      <c r="N57" s="5">
        <v>0</v>
      </c>
      <c r="O57" t="s">
        <v>30</v>
      </c>
      <c r="P57" s="5">
        <v>0.3</v>
      </c>
      <c r="Q57" s="6">
        <v>0</v>
      </c>
      <c r="R57" s="7">
        <v>0</v>
      </c>
      <c r="S57" s="7">
        <v>2.5742209347103402E-4</v>
      </c>
      <c r="T57" s="6">
        <v>0</v>
      </c>
      <c r="U57" s="6">
        <v>0</v>
      </c>
    </row>
    <row r="58" spans="1:21" x14ac:dyDescent="0.3">
      <c r="A58" t="s">
        <v>21</v>
      </c>
      <c r="B58" t="s">
        <v>22</v>
      </c>
      <c r="C58" t="s">
        <v>80</v>
      </c>
      <c r="D58" t="s">
        <v>81</v>
      </c>
      <c r="E58" t="s">
        <v>25</v>
      </c>
      <c r="F58" t="s">
        <v>31</v>
      </c>
      <c r="G58" t="s">
        <v>133</v>
      </c>
      <c r="H58" t="s">
        <v>84</v>
      </c>
      <c r="I58" t="s">
        <v>84</v>
      </c>
      <c r="J58" t="s">
        <v>84</v>
      </c>
      <c r="K58" t="s">
        <v>29</v>
      </c>
      <c r="L58">
        <v>20</v>
      </c>
      <c r="N58" s="5">
        <v>4.4999999999999998E-2</v>
      </c>
      <c r="O58" t="s">
        <v>30</v>
      </c>
      <c r="P58" s="5">
        <v>0.27085927799999998</v>
      </c>
      <c r="Q58" s="6">
        <v>298716.77289999998</v>
      </c>
      <c r="R58" s="7">
        <v>0</v>
      </c>
      <c r="S58" s="7">
        <v>7.3837165114598287E-4</v>
      </c>
      <c r="T58" s="6">
        <v>0</v>
      </c>
      <c r="U58" s="6">
        <v>266.00343149202808</v>
      </c>
    </row>
    <row r="59" spans="1:21" x14ac:dyDescent="0.3">
      <c r="A59" t="s">
        <v>21</v>
      </c>
      <c r="B59" t="s">
        <v>22</v>
      </c>
      <c r="C59" t="s">
        <v>80</v>
      </c>
      <c r="D59" t="s">
        <v>81</v>
      </c>
      <c r="E59" t="s">
        <v>25</v>
      </c>
      <c r="F59" t="s">
        <v>31</v>
      </c>
      <c r="G59" t="s">
        <v>134</v>
      </c>
      <c r="H59" t="s">
        <v>86</v>
      </c>
      <c r="I59" t="s">
        <v>86</v>
      </c>
      <c r="J59" t="s">
        <v>86</v>
      </c>
      <c r="K59" t="s">
        <v>29</v>
      </c>
      <c r="L59">
        <v>20</v>
      </c>
      <c r="N59" s="5">
        <v>0</v>
      </c>
      <c r="O59" t="s">
        <v>30</v>
      </c>
      <c r="P59" s="5">
        <v>2.8926641999999999E-2</v>
      </c>
      <c r="Q59" s="6">
        <v>0</v>
      </c>
      <c r="R59" s="7">
        <v>0</v>
      </c>
      <c r="S59" s="7">
        <v>1.0145201842074771E-3</v>
      </c>
      <c r="T59" s="6">
        <v>0</v>
      </c>
      <c r="U59" s="6">
        <v>0</v>
      </c>
    </row>
    <row r="60" spans="1:21" x14ac:dyDescent="0.3">
      <c r="A60" t="s">
        <v>21</v>
      </c>
      <c r="B60" t="s">
        <v>22</v>
      </c>
      <c r="C60" t="s">
        <v>80</v>
      </c>
      <c r="D60" t="s">
        <v>81</v>
      </c>
      <c r="E60" t="s">
        <v>25</v>
      </c>
      <c r="F60" t="s">
        <v>31</v>
      </c>
      <c r="G60" t="s">
        <v>135</v>
      </c>
      <c r="H60" t="s">
        <v>88</v>
      </c>
      <c r="I60" t="s">
        <v>900</v>
      </c>
      <c r="J60" t="s">
        <v>88</v>
      </c>
      <c r="K60" t="s">
        <v>29</v>
      </c>
      <c r="L60">
        <v>20</v>
      </c>
      <c r="N60" s="5">
        <v>0.351348259</v>
      </c>
      <c r="O60" t="s">
        <v>30</v>
      </c>
      <c r="P60" s="5">
        <v>3.9896204999999997E-2</v>
      </c>
      <c r="Q60" s="6">
        <v>298963.94650000002</v>
      </c>
      <c r="R60" s="7">
        <v>0</v>
      </c>
      <c r="S60" s="7">
        <v>2.5155409608354292E-3</v>
      </c>
      <c r="T60" s="6">
        <v>0</v>
      </c>
      <c r="U60" s="6">
        <v>752.05605323376187</v>
      </c>
    </row>
    <row r="61" spans="1:21" x14ac:dyDescent="0.3">
      <c r="A61" t="s">
        <v>21</v>
      </c>
      <c r="B61" t="s">
        <v>22</v>
      </c>
      <c r="C61" t="s">
        <v>80</v>
      </c>
      <c r="D61" t="s">
        <v>81</v>
      </c>
      <c r="E61" t="s">
        <v>25</v>
      </c>
      <c r="F61" t="s">
        <v>31</v>
      </c>
      <c r="G61" t="s">
        <v>136</v>
      </c>
      <c r="H61" t="s">
        <v>90</v>
      </c>
      <c r="I61" t="s">
        <v>901</v>
      </c>
      <c r="J61" t="s">
        <v>90</v>
      </c>
      <c r="K61" t="s">
        <v>29</v>
      </c>
      <c r="L61">
        <v>20</v>
      </c>
      <c r="N61" s="5">
        <v>0.14625953999999999</v>
      </c>
      <c r="O61" t="s">
        <v>30</v>
      </c>
      <c r="P61" s="5">
        <v>0.33288257799999998</v>
      </c>
      <c r="Q61" s="6">
        <v>1254282.412</v>
      </c>
      <c r="R61" s="7">
        <v>0</v>
      </c>
      <c r="S61" s="7">
        <v>1.114335657679397E-3</v>
      </c>
      <c r="T61" s="6">
        <v>0</v>
      </c>
      <c r="U61" s="6">
        <v>1397.6916164917204</v>
      </c>
    </row>
    <row r="62" spans="1:21" x14ac:dyDescent="0.3">
      <c r="A62" t="s">
        <v>21</v>
      </c>
      <c r="B62" t="s">
        <v>22</v>
      </c>
      <c r="C62" t="s">
        <v>80</v>
      </c>
      <c r="D62" t="s">
        <v>81</v>
      </c>
      <c r="E62" t="s">
        <v>25</v>
      </c>
      <c r="F62" t="s">
        <v>31</v>
      </c>
      <c r="G62" t="s">
        <v>137</v>
      </c>
      <c r="H62" t="s">
        <v>92</v>
      </c>
      <c r="I62" t="s">
        <v>902</v>
      </c>
      <c r="J62" t="s">
        <v>92</v>
      </c>
      <c r="K62" t="s">
        <v>29</v>
      </c>
      <c r="L62">
        <v>20</v>
      </c>
      <c r="N62" s="5">
        <v>5.7245342999999997E-2</v>
      </c>
      <c r="O62" t="s">
        <v>30</v>
      </c>
      <c r="P62" s="5">
        <v>7.7091136000000005E-2</v>
      </c>
      <c r="Q62" s="6">
        <v>96638.827000000005</v>
      </c>
      <c r="R62" s="7">
        <v>0</v>
      </c>
      <c r="S62" s="7">
        <v>1.7433320002456908E-3</v>
      </c>
      <c r="T62" s="6">
        <v>0</v>
      </c>
      <c r="U62" s="6">
        <v>168.47355957530729</v>
      </c>
    </row>
    <row r="63" spans="1:21" x14ac:dyDescent="0.3">
      <c r="A63" t="s">
        <v>21</v>
      </c>
      <c r="B63" t="s">
        <v>22</v>
      </c>
      <c r="C63" t="s">
        <v>80</v>
      </c>
      <c r="D63" t="s">
        <v>81</v>
      </c>
      <c r="E63" t="s">
        <v>25</v>
      </c>
      <c r="F63" t="s">
        <v>31</v>
      </c>
      <c r="G63" t="s">
        <v>138</v>
      </c>
      <c r="H63" t="s">
        <v>94</v>
      </c>
      <c r="I63" t="s">
        <v>903</v>
      </c>
      <c r="J63" t="s">
        <v>94</v>
      </c>
      <c r="K63" t="s">
        <v>29</v>
      </c>
      <c r="L63">
        <v>20</v>
      </c>
      <c r="N63" s="5">
        <v>0.142106125</v>
      </c>
      <c r="O63" t="s">
        <v>30</v>
      </c>
      <c r="P63" s="5">
        <v>0.12392528899999999</v>
      </c>
      <c r="Q63" s="6">
        <v>408444.2928</v>
      </c>
      <c r="R63" s="7">
        <v>0</v>
      </c>
      <c r="S63" s="7">
        <v>1.3781197233466457E-3</v>
      </c>
      <c r="T63" s="6">
        <v>0</v>
      </c>
      <c r="U63" s="6">
        <v>562.8851357960524</v>
      </c>
    </row>
    <row r="64" spans="1:21" x14ac:dyDescent="0.3">
      <c r="A64" t="s">
        <v>21</v>
      </c>
      <c r="B64" t="s">
        <v>22</v>
      </c>
      <c r="C64" t="s">
        <v>80</v>
      </c>
      <c r="D64" t="s">
        <v>81</v>
      </c>
      <c r="E64" t="s">
        <v>25</v>
      </c>
      <c r="F64" t="s">
        <v>31</v>
      </c>
      <c r="G64" t="s">
        <v>139</v>
      </c>
      <c r="H64" t="s">
        <v>96</v>
      </c>
      <c r="I64" t="s">
        <v>904</v>
      </c>
      <c r="J64" t="s">
        <v>96</v>
      </c>
      <c r="K64" t="s">
        <v>29</v>
      </c>
      <c r="L64">
        <v>11</v>
      </c>
      <c r="N64" s="5">
        <v>0.22500000000000001</v>
      </c>
      <c r="O64" t="s">
        <v>30</v>
      </c>
      <c r="P64" s="5">
        <v>0.04</v>
      </c>
      <c r="Q64" s="6">
        <v>193694.94399999999</v>
      </c>
      <c r="R64" s="7">
        <v>0</v>
      </c>
      <c r="S64" s="7">
        <v>0</v>
      </c>
      <c r="T64" s="6">
        <v>0</v>
      </c>
      <c r="U64" s="6">
        <v>0</v>
      </c>
    </row>
    <row r="65" spans="1:21" x14ac:dyDescent="0.3">
      <c r="A65" t="s">
        <v>21</v>
      </c>
      <c r="B65" t="s">
        <v>22</v>
      </c>
      <c r="C65" t="s">
        <v>80</v>
      </c>
      <c r="D65" t="s">
        <v>81</v>
      </c>
      <c r="E65" t="s">
        <v>25</v>
      </c>
      <c r="F65" t="s">
        <v>31</v>
      </c>
      <c r="G65" t="s">
        <v>140</v>
      </c>
      <c r="H65" t="s">
        <v>98</v>
      </c>
      <c r="I65" t="s">
        <v>98</v>
      </c>
      <c r="J65" t="s">
        <v>98</v>
      </c>
      <c r="K65" t="s">
        <v>29</v>
      </c>
      <c r="L65">
        <v>11</v>
      </c>
      <c r="N65" s="5">
        <v>5.8799999999999998E-2</v>
      </c>
      <c r="O65" t="s">
        <v>30</v>
      </c>
      <c r="P65" s="5">
        <v>1.1673269E-2</v>
      </c>
      <c r="Q65" s="6">
        <v>14348.67851</v>
      </c>
      <c r="R65" s="7">
        <v>0</v>
      </c>
      <c r="S65" s="7">
        <v>1.4394844983950964E-3</v>
      </c>
      <c r="T65" s="6">
        <v>0</v>
      </c>
      <c r="U65" s="6">
        <v>20.654700287599848</v>
      </c>
    </row>
    <row r="66" spans="1:21" x14ac:dyDescent="0.3">
      <c r="A66" t="s">
        <v>21</v>
      </c>
      <c r="B66" t="s">
        <v>22</v>
      </c>
      <c r="C66" t="s">
        <v>80</v>
      </c>
      <c r="D66" t="s">
        <v>81</v>
      </c>
      <c r="E66" t="s">
        <v>25</v>
      </c>
      <c r="F66" t="s">
        <v>31</v>
      </c>
      <c r="G66" t="s">
        <v>141</v>
      </c>
      <c r="H66" t="s">
        <v>100</v>
      </c>
      <c r="I66" t="s">
        <v>100</v>
      </c>
      <c r="J66" t="s">
        <v>100</v>
      </c>
      <c r="K66" t="s">
        <v>29</v>
      </c>
      <c r="L66">
        <v>20</v>
      </c>
      <c r="N66" s="5">
        <v>1.8525E-2</v>
      </c>
      <c r="O66" t="s">
        <v>30</v>
      </c>
      <c r="P66" s="5">
        <v>0.1</v>
      </c>
      <c r="Q66" s="6">
        <v>41416.90006</v>
      </c>
      <c r="R66" s="7">
        <v>0</v>
      </c>
      <c r="S66" s="7">
        <v>1.1093120403056951E-3</v>
      </c>
      <c r="T66" s="6">
        <v>0</v>
      </c>
      <c r="U66" s="6">
        <v>45.944265908695662</v>
      </c>
    </row>
    <row r="67" spans="1:21" x14ac:dyDescent="0.3">
      <c r="A67" t="s">
        <v>21</v>
      </c>
      <c r="B67" t="s">
        <v>22</v>
      </c>
      <c r="C67" t="s">
        <v>80</v>
      </c>
      <c r="D67" t="s">
        <v>81</v>
      </c>
      <c r="E67" t="s">
        <v>25</v>
      </c>
      <c r="F67" t="s">
        <v>31</v>
      </c>
      <c r="G67" t="s">
        <v>142</v>
      </c>
      <c r="H67" t="s">
        <v>102</v>
      </c>
      <c r="I67" t="s">
        <v>102</v>
      </c>
      <c r="J67" t="s">
        <v>102</v>
      </c>
      <c r="K67" t="s">
        <v>29</v>
      </c>
      <c r="L67">
        <v>11</v>
      </c>
      <c r="N67" s="5">
        <v>0.02</v>
      </c>
      <c r="O67" t="s">
        <v>30</v>
      </c>
      <c r="P67" s="5">
        <v>1.72E-2</v>
      </c>
      <c r="Q67" s="6">
        <v>7193.6601049999999</v>
      </c>
      <c r="R67" s="7">
        <v>0</v>
      </c>
      <c r="S67" s="7">
        <v>0</v>
      </c>
      <c r="T67" s="6">
        <v>0</v>
      </c>
      <c r="U67" s="6">
        <v>0</v>
      </c>
    </row>
    <row r="68" spans="1:21" x14ac:dyDescent="0.3">
      <c r="A68" t="s">
        <v>21</v>
      </c>
      <c r="B68" t="s">
        <v>22</v>
      </c>
      <c r="C68" t="s">
        <v>80</v>
      </c>
      <c r="D68" t="s">
        <v>81</v>
      </c>
      <c r="E68" t="s">
        <v>25</v>
      </c>
      <c r="F68" t="s">
        <v>31</v>
      </c>
      <c r="G68" t="s">
        <v>143</v>
      </c>
      <c r="H68" t="s">
        <v>104</v>
      </c>
      <c r="I68" t="s">
        <v>104</v>
      </c>
      <c r="J68" t="s">
        <v>104</v>
      </c>
      <c r="K68" t="s">
        <v>29</v>
      </c>
      <c r="L68">
        <v>15</v>
      </c>
      <c r="N68" s="5">
        <v>9.9449999999999997E-2</v>
      </c>
      <c r="O68" t="s">
        <v>30</v>
      </c>
      <c r="P68" s="5">
        <v>6.2445599999999997E-3</v>
      </c>
      <c r="Q68" s="6">
        <v>12973.30228</v>
      </c>
      <c r="R68" s="7">
        <v>0</v>
      </c>
      <c r="S68" s="7">
        <v>9.2577893529988229E-4</v>
      </c>
      <c r="T68" s="6">
        <v>0</v>
      </c>
      <c r="U68" s="6">
        <v>12.010409972101936</v>
      </c>
    </row>
    <row r="69" spans="1:21" x14ac:dyDescent="0.3">
      <c r="A69" t="s">
        <v>21</v>
      </c>
      <c r="B69" t="s">
        <v>22</v>
      </c>
      <c r="C69" t="s">
        <v>80</v>
      </c>
      <c r="D69" t="s">
        <v>81</v>
      </c>
      <c r="E69" t="s">
        <v>25</v>
      </c>
      <c r="F69" t="s">
        <v>31</v>
      </c>
      <c r="G69" t="s">
        <v>144</v>
      </c>
      <c r="H69" t="s">
        <v>106</v>
      </c>
      <c r="I69" t="s">
        <v>106</v>
      </c>
      <c r="J69" t="s">
        <v>106</v>
      </c>
      <c r="K69" t="s">
        <v>29</v>
      </c>
      <c r="L69">
        <v>11</v>
      </c>
      <c r="N69" s="5">
        <v>9.4999999999999998E-3</v>
      </c>
      <c r="O69" t="s">
        <v>30</v>
      </c>
      <c r="P69" s="5">
        <v>0.15</v>
      </c>
      <c r="Q69" s="6">
        <v>34497.867359999997</v>
      </c>
      <c r="R69" s="7">
        <v>0</v>
      </c>
      <c r="S69" s="7">
        <v>1.3465519417771323E-4</v>
      </c>
      <c r="T69" s="6">
        <v>0</v>
      </c>
      <c r="U69" s="6">
        <v>4.6453170280777947</v>
      </c>
    </row>
    <row r="70" spans="1:21" x14ac:dyDescent="0.3">
      <c r="A70" t="s">
        <v>21</v>
      </c>
      <c r="B70" t="s">
        <v>22</v>
      </c>
      <c r="C70" t="s">
        <v>80</v>
      </c>
      <c r="D70" t="s">
        <v>81</v>
      </c>
      <c r="E70" t="s">
        <v>25</v>
      </c>
      <c r="F70" t="s">
        <v>31</v>
      </c>
      <c r="G70" t="s">
        <v>145</v>
      </c>
      <c r="H70" t="s">
        <v>108</v>
      </c>
      <c r="I70" t="s">
        <v>108</v>
      </c>
      <c r="J70" t="s">
        <v>108</v>
      </c>
      <c r="K70" t="s">
        <v>29</v>
      </c>
      <c r="L70">
        <v>2</v>
      </c>
      <c r="M70" t="s">
        <v>109</v>
      </c>
      <c r="N70" s="5">
        <v>0</v>
      </c>
      <c r="O70" t="s">
        <v>30</v>
      </c>
      <c r="P70" s="5">
        <v>0.05</v>
      </c>
      <c r="Q70" s="6">
        <v>0</v>
      </c>
      <c r="R70" s="7">
        <v>0</v>
      </c>
      <c r="S70" s="7">
        <v>8.9048709555079734E-4</v>
      </c>
      <c r="T70" s="6">
        <v>0</v>
      </c>
      <c r="U70" s="6">
        <v>0</v>
      </c>
    </row>
    <row r="71" spans="1:21" x14ac:dyDescent="0.3">
      <c r="A71" t="s">
        <v>21</v>
      </c>
      <c r="B71" t="s">
        <v>22</v>
      </c>
      <c r="C71" t="s">
        <v>80</v>
      </c>
      <c r="D71" t="s">
        <v>81</v>
      </c>
      <c r="E71" t="s">
        <v>25</v>
      </c>
      <c r="F71" t="s">
        <v>31</v>
      </c>
      <c r="G71" t="s">
        <v>146</v>
      </c>
      <c r="H71" t="s">
        <v>111</v>
      </c>
      <c r="I71" t="s">
        <v>111</v>
      </c>
      <c r="J71" t="s">
        <v>111</v>
      </c>
      <c r="K71" t="s">
        <v>29</v>
      </c>
      <c r="L71">
        <v>20</v>
      </c>
      <c r="N71" s="5">
        <v>6.7500000000000004E-4</v>
      </c>
      <c r="O71" t="s">
        <v>30</v>
      </c>
      <c r="P71" s="5">
        <v>0.146537695</v>
      </c>
      <c r="Q71" s="6">
        <v>2391.1741259999999</v>
      </c>
      <c r="R71" s="7">
        <v>0</v>
      </c>
      <c r="S71" s="7">
        <v>8.9048709555079712E-4</v>
      </c>
      <c r="T71" s="6">
        <v>0</v>
      </c>
      <c r="U71" s="6">
        <v>2.1293097024179555</v>
      </c>
    </row>
    <row r="72" spans="1:21" x14ac:dyDescent="0.3">
      <c r="A72" t="s">
        <v>21</v>
      </c>
      <c r="B72" t="s">
        <v>22</v>
      </c>
      <c r="C72" t="s">
        <v>80</v>
      </c>
      <c r="D72" t="s">
        <v>81</v>
      </c>
      <c r="E72" t="s">
        <v>25</v>
      </c>
      <c r="F72" t="s">
        <v>31</v>
      </c>
      <c r="G72" t="s">
        <v>147</v>
      </c>
      <c r="H72" t="s">
        <v>115</v>
      </c>
      <c r="I72" t="s">
        <v>905</v>
      </c>
      <c r="J72" t="s">
        <v>115</v>
      </c>
      <c r="K72" t="s">
        <v>29</v>
      </c>
      <c r="L72">
        <v>20</v>
      </c>
      <c r="N72" s="5">
        <v>0.19</v>
      </c>
      <c r="O72" t="s">
        <v>30</v>
      </c>
      <c r="P72" s="5">
        <v>6.5429308000000005E-2</v>
      </c>
      <c r="Q72" s="6">
        <v>271026.7401</v>
      </c>
      <c r="R72" s="7">
        <v>0</v>
      </c>
      <c r="S72" s="7">
        <v>9.5678710431693125E-4</v>
      </c>
      <c r="T72" s="6">
        <v>0</v>
      </c>
      <c r="U72" s="6">
        <v>259.31488985273648</v>
      </c>
    </row>
    <row r="73" spans="1:21" x14ac:dyDescent="0.3">
      <c r="A73" t="s">
        <v>21</v>
      </c>
      <c r="B73" t="s">
        <v>22</v>
      </c>
      <c r="C73" t="s">
        <v>80</v>
      </c>
      <c r="D73" t="s">
        <v>81</v>
      </c>
      <c r="E73" t="s">
        <v>25</v>
      </c>
      <c r="F73" t="s">
        <v>31</v>
      </c>
      <c r="G73" t="s">
        <v>148</v>
      </c>
      <c r="H73" t="s">
        <v>117</v>
      </c>
      <c r="I73" t="s">
        <v>906</v>
      </c>
      <c r="J73" t="s">
        <v>117</v>
      </c>
      <c r="K73" t="s">
        <v>29</v>
      </c>
      <c r="L73">
        <v>20</v>
      </c>
      <c r="N73" s="5">
        <v>0.14249999999999999</v>
      </c>
      <c r="O73" t="s">
        <v>30</v>
      </c>
      <c r="P73" s="5">
        <v>3.3627220999999999E-2</v>
      </c>
      <c r="Q73" s="6">
        <v>100768.431</v>
      </c>
      <c r="R73" s="7">
        <v>0</v>
      </c>
      <c r="S73" s="7">
        <v>1.0149280842839351E-3</v>
      </c>
      <c r="T73" s="6">
        <v>0</v>
      </c>
      <c r="U73" s="6">
        <v>102.27271063112789</v>
      </c>
    </row>
    <row r="74" spans="1:21" x14ac:dyDescent="0.3">
      <c r="A74" t="s">
        <v>21</v>
      </c>
      <c r="B74" t="s">
        <v>22</v>
      </c>
      <c r="C74" t="s">
        <v>80</v>
      </c>
      <c r="D74" t="s">
        <v>81</v>
      </c>
      <c r="E74" t="s">
        <v>25</v>
      </c>
      <c r="F74" t="s">
        <v>31</v>
      </c>
      <c r="G74" t="s">
        <v>149</v>
      </c>
      <c r="H74" t="s">
        <v>119</v>
      </c>
      <c r="I74" t="s">
        <v>907</v>
      </c>
      <c r="J74" t="s">
        <v>119</v>
      </c>
      <c r="K74" t="s">
        <v>29</v>
      </c>
      <c r="L74">
        <v>20</v>
      </c>
      <c r="N74" s="5">
        <v>0.32400000000000001</v>
      </c>
      <c r="O74" t="s">
        <v>30</v>
      </c>
      <c r="P74" s="5">
        <v>0.125</v>
      </c>
      <c r="Q74" s="6">
        <v>978971.69819999998</v>
      </c>
      <c r="R74" s="7">
        <v>0</v>
      </c>
      <c r="S74" s="7">
        <v>8.9048709555079723E-4</v>
      </c>
      <c r="T74" s="6">
        <v>0</v>
      </c>
      <c r="U74" s="6">
        <v>871.76166415654961</v>
      </c>
    </row>
    <row r="75" spans="1:21" x14ac:dyDescent="0.3">
      <c r="A75" t="s">
        <v>21</v>
      </c>
      <c r="B75" t="s">
        <v>22</v>
      </c>
      <c r="C75" t="s">
        <v>80</v>
      </c>
      <c r="D75" t="s">
        <v>81</v>
      </c>
      <c r="E75" t="s">
        <v>25</v>
      </c>
      <c r="F75" t="s">
        <v>31</v>
      </c>
      <c r="G75" t="s">
        <v>150</v>
      </c>
      <c r="H75" t="s">
        <v>121</v>
      </c>
      <c r="I75" t="s">
        <v>121</v>
      </c>
      <c r="J75" t="s">
        <v>121</v>
      </c>
      <c r="K75" t="s">
        <v>29</v>
      </c>
      <c r="L75">
        <v>11</v>
      </c>
      <c r="N75" s="5">
        <v>0.140833333</v>
      </c>
      <c r="O75" t="s">
        <v>30</v>
      </c>
      <c r="P75" s="5">
        <v>0.12</v>
      </c>
      <c r="Q75" s="6">
        <v>385061.84730000002</v>
      </c>
      <c r="R75" s="7">
        <v>0</v>
      </c>
      <c r="S75" s="7">
        <v>8.9048709555079712E-4</v>
      </c>
      <c r="T75" s="6">
        <v>0</v>
      </c>
      <c r="U75" s="6">
        <v>342.89260600960159</v>
      </c>
    </row>
    <row r="76" spans="1:21" x14ac:dyDescent="0.3">
      <c r="A76" t="s">
        <v>21</v>
      </c>
      <c r="B76" t="s">
        <v>22</v>
      </c>
      <c r="C76" t="s">
        <v>80</v>
      </c>
      <c r="D76" t="s">
        <v>81</v>
      </c>
      <c r="E76" t="s">
        <v>25</v>
      </c>
      <c r="F76" t="s">
        <v>31</v>
      </c>
      <c r="G76" t="s">
        <v>151</v>
      </c>
      <c r="H76" t="s">
        <v>123</v>
      </c>
      <c r="I76" t="s">
        <v>123</v>
      </c>
      <c r="J76" t="s">
        <v>123</v>
      </c>
      <c r="K76" t="s">
        <v>29</v>
      </c>
      <c r="L76">
        <v>15</v>
      </c>
      <c r="N76" s="5">
        <v>0</v>
      </c>
      <c r="O76" t="s">
        <v>30</v>
      </c>
      <c r="P76" s="5">
        <v>2.0452499999999998E-2</v>
      </c>
      <c r="Q76" s="6">
        <v>0</v>
      </c>
      <c r="R76" s="7">
        <v>0</v>
      </c>
      <c r="S76" s="7">
        <v>8.9048709555079723E-4</v>
      </c>
      <c r="T76" s="6">
        <v>0</v>
      </c>
      <c r="U76" s="6">
        <v>0</v>
      </c>
    </row>
    <row r="77" spans="1:21" x14ac:dyDescent="0.3">
      <c r="A77" t="s">
        <v>21</v>
      </c>
      <c r="B77" t="s">
        <v>22</v>
      </c>
      <c r="C77" t="s">
        <v>80</v>
      </c>
      <c r="D77" t="s">
        <v>81</v>
      </c>
      <c r="E77" t="s">
        <v>25</v>
      </c>
      <c r="F77" t="s">
        <v>31</v>
      </c>
      <c r="G77" t="s">
        <v>152</v>
      </c>
      <c r="H77" t="s">
        <v>125</v>
      </c>
      <c r="I77" t="s">
        <v>908</v>
      </c>
      <c r="J77" t="s">
        <v>125</v>
      </c>
      <c r="K77" t="s">
        <v>29</v>
      </c>
      <c r="L77">
        <v>20</v>
      </c>
      <c r="N77" s="5">
        <v>3.9038694999999998E-2</v>
      </c>
      <c r="O77" t="s">
        <v>30</v>
      </c>
      <c r="P77" s="5">
        <v>2.0110282E-2</v>
      </c>
      <c r="Q77" s="6">
        <v>16430.319879999999</v>
      </c>
      <c r="R77" s="7">
        <v>0</v>
      </c>
      <c r="S77" s="7">
        <v>9.9325658201480341E-4</v>
      </c>
      <c r="T77" s="6">
        <v>0</v>
      </c>
      <c r="U77" s="6">
        <v>16.319523365418675</v>
      </c>
    </row>
    <row r="78" spans="1:21" x14ac:dyDescent="0.3">
      <c r="A78" t="s">
        <v>21</v>
      </c>
      <c r="B78" t="s">
        <v>22</v>
      </c>
      <c r="C78" t="s">
        <v>80</v>
      </c>
      <c r="D78" t="s">
        <v>81</v>
      </c>
      <c r="E78" t="s">
        <v>25</v>
      </c>
      <c r="F78" t="s">
        <v>31</v>
      </c>
      <c r="G78" t="s">
        <v>153</v>
      </c>
      <c r="H78" t="s">
        <v>127</v>
      </c>
      <c r="I78" t="s">
        <v>909</v>
      </c>
      <c r="J78" t="s">
        <v>127</v>
      </c>
      <c r="K78" t="s">
        <v>29</v>
      </c>
      <c r="L78">
        <v>20</v>
      </c>
      <c r="N78" s="5">
        <v>1.6251060000000001E-2</v>
      </c>
      <c r="O78" t="s">
        <v>30</v>
      </c>
      <c r="P78" s="5">
        <v>0.34482758600000002</v>
      </c>
      <c r="Q78" s="6">
        <v>145179.17000000001</v>
      </c>
      <c r="R78" s="7">
        <v>0</v>
      </c>
      <c r="S78" s="7">
        <v>9.7469850329170917E-4</v>
      </c>
      <c r="T78" s="6">
        <v>0</v>
      </c>
      <c r="U78" s="6">
        <v>141.50591970813261</v>
      </c>
    </row>
    <row r="79" spans="1:21" x14ac:dyDescent="0.3">
      <c r="A79" t="s">
        <v>21</v>
      </c>
      <c r="B79" t="s">
        <v>22</v>
      </c>
      <c r="C79" t="s">
        <v>80</v>
      </c>
      <c r="D79" t="s">
        <v>81</v>
      </c>
      <c r="E79" t="s">
        <v>25</v>
      </c>
      <c r="F79" t="s">
        <v>31</v>
      </c>
      <c r="G79" t="s">
        <v>154</v>
      </c>
      <c r="H79" t="s">
        <v>129</v>
      </c>
      <c r="I79" t="s">
        <v>910</v>
      </c>
      <c r="J79" t="s">
        <v>129</v>
      </c>
      <c r="K79" t="s">
        <v>29</v>
      </c>
      <c r="L79">
        <v>20</v>
      </c>
      <c r="N79" s="5">
        <v>6.3605939999999998E-3</v>
      </c>
      <c r="O79" t="s">
        <v>30</v>
      </c>
      <c r="P79" s="5">
        <v>6.4294632000000004E-2</v>
      </c>
      <c r="Q79" s="6">
        <v>8804.9273190000004</v>
      </c>
      <c r="R79" s="7">
        <v>0</v>
      </c>
      <c r="S79" s="7">
        <v>1.0118980567622026E-3</v>
      </c>
      <c r="T79" s="6">
        <v>0</v>
      </c>
      <c r="U79" s="6">
        <v>8.9096888440285298</v>
      </c>
    </row>
    <row r="80" spans="1:21" x14ac:dyDescent="0.3">
      <c r="A80" t="s">
        <v>21</v>
      </c>
      <c r="B80" t="s">
        <v>22</v>
      </c>
      <c r="C80" t="s">
        <v>80</v>
      </c>
      <c r="D80" t="s">
        <v>81</v>
      </c>
      <c r="E80" t="s">
        <v>25</v>
      </c>
      <c r="F80" t="s">
        <v>31</v>
      </c>
      <c r="G80" t="s">
        <v>155</v>
      </c>
      <c r="H80" t="s">
        <v>131</v>
      </c>
      <c r="I80" t="s">
        <v>911</v>
      </c>
      <c r="J80" t="s">
        <v>131</v>
      </c>
      <c r="K80" t="s">
        <v>29</v>
      </c>
      <c r="L80">
        <v>20</v>
      </c>
      <c r="N80" s="5">
        <v>1.5789569E-2</v>
      </c>
      <c r="O80" t="s">
        <v>30</v>
      </c>
      <c r="P80" s="5">
        <v>0.11977468099999999</v>
      </c>
      <c r="Q80" s="6">
        <v>42362.033060000002</v>
      </c>
      <c r="R80" s="7">
        <v>0</v>
      </c>
      <c r="S80" s="7">
        <v>9.8546215397591632E-4</v>
      </c>
      <c r="T80" s="6">
        <v>0</v>
      </c>
      <c r="U80" s="6">
        <v>41.746180346106577</v>
      </c>
    </row>
    <row r="81" spans="1:21" x14ac:dyDescent="0.3">
      <c r="A81" t="s">
        <v>21</v>
      </c>
      <c r="B81" t="s">
        <v>22</v>
      </c>
      <c r="C81" t="s">
        <v>80</v>
      </c>
      <c r="D81" t="s">
        <v>81</v>
      </c>
      <c r="E81" t="s">
        <v>25</v>
      </c>
      <c r="F81" t="s">
        <v>31</v>
      </c>
      <c r="G81" t="s">
        <v>156</v>
      </c>
      <c r="H81" t="s">
        <v>157</v>
      </c>
      <c r="I81" t="s">
        <v>912</v>
      </c>
      <c r="J81" t="s">
        <v>157</v>
      </c>
      <c r="K81" t="s">
        <v>29</v>
      </c>
      <c r="L81">
        <v>11</v>
      </c>
      <c r="N81" s="5">
        <v>0.20799999999999999</v>
      </c>
      <c r="O81" t="s">
        <v>30</v>
      </c>
      <c r="P81" s="5">
        <v>0.09</v>
      </c>
      <c r="Q81" s="6">
        <v>417753.34759999998</v>
      </c>
      <c r="R81" s="7">
        <v>0</v>
      </c>
      <c r="S81" s="7">
        <v>8.9048709555079723E-4</v>
      </c>
      <c r="T81" s="6">
        <v>0</v>
      </c>
      <c r="U81" s="6">
        <v>372.00396516094656</v>
      </c>
    </row>
    <row r="82" spans="1:21" x14ac:dyDescent="0.3">
      <c r="A82" t="s">
        <v>21</v>
      </c>
      <c r="B82" t="s">
        <v>22</v>
      </c>
      <c r="C82" t="s">
        <v>158</v>
      </c>
      <c r="D82" t="s">
        <v>159</v>
      </c>
      <c r="E82" t="s">
        <v>25</v>
      </c>
      <c r="F82" t="s">
        <v>26</v>
      </c>
      <c r="G82" t="s">
        <v>160</v>
      </c>
      <c r="H82" t="s">
        <v>28</v>
      </c>
      <c r="I82" t="s">
        <v>28</v>
      </c>
      <c r="J82" t="s">
        <v>28</v>
      </c>
      <c r="K82" t="s">
        <v>29</v>
      </c>
      <c r="L82">
        <v>20</v>
      </c>
      <c r="N82" s="5">
        <v>0</v>
      </c>
      <c r="O82" t="s">
        <v>30</v>
      </c>
      <c r="P82" s="5">
        <v>0.3</v>
      </c>
      <c r="Q82" s="6">
        <v>0</v>
      </c>
      <c r="R82" s="7">
        <v>6.501679255097384E-4</v>
      </c>
      <c r="S82" s="7">
        <v>0</v>
      </c>
      <c r="T82" s="6">
        <v>0</v>
      </c>
      <c r="U82" s="6">
        <v>0</v>
      </c>
    </row>
    <row r="83" spans="1:21" x14ac:dyDescent="0.3">
      <c r="A83" t="s">
        <v>21</v>
      </c>
      <c r="B83" t="s">
        <v>22</v>
      </c>
      <c r="C83" t="s">
        <v>158</v>
      </c>
      <c r="D83" t="s">
        <v>159</v>
      </c>
      <c r="E83" t="s">
        <v>25</v>
      </c>
      <c r="F83" t="s">
        <v>26</v>
      </c>
      <c r="G83" t="s">
        <v>161</v>
      </c>
      <c r="H83" t="s">
        <v>162</v>
      </c>
      <c r="I83" t="s">
        <v>162</v>
      </c>
      <c r="J83" t="s">
        <v>162</v>
      </c>
      <c r="K83" t="s">
        <v>29</v>
      </c>
      <c r="L83">
        <v>15</v>
      </c>
      <c r="N83" s="5">
        <v>5.3199999999999997E-2</v>
      </c>
      <c r="O83" t="s">
        <v>30</v>
      </c>
      <c r="P83" s="5">
        <v>0.06</v>
      </c>
      <c r="Q83" s="6">
        <v>0</v>
      </c>
      <c r="R83" s="7">
        <v>3.4388204221613705E-4</v>
      </c>
      <c r="S83" s="7">
        <v>0</v>
      </c>
      <c r="T83" s="6">
        <v>0</v>
      </c>
      <c r="U83" s="6">
        <v>0</v>
      </c>
    </row>
    <row r="84" spans="1:21" x14ac:dyDescent="0.3">
      <c r="A84" t="s">
        <v>21</v>
      </c>
      <c r="B84" t="s">
        <v>22</v>
      </c>
      <c r="C84" t="s">
        <v>158</v>
      </c>
      <c r="D84" t="s">
        <v>159</v>
      </c>
      <c r="E84" t="s">
        <v>25</v>
      </c>
      <c r="F84" t="s">
        <v>26</v>
      </c>
      <c r="G84" t="s">
        <v>163</v>
      </c>
      <c r="H84" t="s">
        <v>164</v>
      </c>
      <c r="I84" t="s">
        <v>164</v>
      </c>
      <c r="J84" t="s">
        <v>164</v>
      </c>
      <c r="K84" t="s">
        <v>29</v>
      </c>
      <c r="L84">
        <v>10</v>
      </c>
      <c r="N84" s="5">
        <v>0.19500000000000001</v>
      </c>
      <c r="O84" t="s">
        <v>30</v>
      </c>
      <c r="P84" s="5">
        <v>2.4515926E-2</v>
      </c>
      <c r="Q84" s="6">
        <v>0</v>
      </c>
      <c r="R84" s="7">
        <v>1.5041279839351775E-3</v>
      </c>
      <c r="S84" s="7">
        <v>-6.8840361200273048E-4</v>
      </c>
      <c r="T84" s="6">
        <v>0</v>
      </c>
      <c r="U84" s="6">
        <v>0</v>
      </c>
    </row>
    <row r="85" spans="1:21" x14ac:dyDescent="0.3">
      <c r="A85" t="s">
        <v>21</v>
      </c>
      <c r="B85" t="s">
        <v>22</v>
      </c>
      <c r="C85" t="s">
        <v>158</v>
      </c>
      <c r="D85" t="s">
        <v>159</v>
      </c>
      <c r="E85" t="s">
        <v>25</v>
      </c>
      <c r="F85" t="s">
        <v>26</v>
      </c>
      <c r="G85" t="s">
        <v>165</v>
      </c>
      <c r="H85" t="s">
        <v>86</v>
      </c>
      <c r="I85" t="s">
        <v>86</v>
      </c>
      <c r="J85" t="s">
        <v>86</v>
      </c>
      <c r="K85" t="s">
        <v>29</v>
      </c>
      <c r="L85">
        <v>20</v>
      </c>
      <c r="N85" s="5">
        <v>0</v>
      </c>
      <c r="O85" t="s">
        <v>30</v>
      </c>
      <c r="P85" s="5">
        <v>1.0960572E-2</v>
      </c>
      <c r="Q85" s="6">
        <v>0</v>
      </c>
      <c r="R85" s="7">
        <v>3.9276404271231289E-4</v>
      </c>
      <c r="S85" s="7">
        <v>0</v>
      </c>
      <c r="T85" s="6">
        <v>0</v>
      </c>
      <c r="U85" s="6">
        <v>0</v>
      </c>
    </row>
    <row r="86" spans="1:21" x14ac:dyDescent="0.3">
      <c r="A86" t="s">
        <v>21</v>
      </c>
      <c r="B86" t="s">
        <v>22</v>
      </c>
      <c r="C86" t="s">
        <v>158</v>
      </c>
      <c r="D86" t="s">
        <v>159</v>
      </c>
      <c r="E86" t="s">
        <v>25</v>
      </c>
      <c r="F86" t="s">
        <v>26</v>
      </c>
      <c r="G86" t="s">
        <v>166</v>
      </c>
      <c r="H86" t="s">
        <v>88</v>
      </c>
      <c r="I86" t="s">
        <v>900</v>
      </c>
      <c r="J86" t="s">
        <v>88</v>
      </c>
      <c r="K86" t="s">
        <v>29</v>
      </c>
      <c r="L86">
        <v>20</v>
      </c>
      <c r="N86" s="5">
        <v>0.72</v>
      </c>
      <c r="O86" t="s">
        <v>30</v>
      </c>
      <c r="P86" s="5">
        <v>0.116169913</v>
      </c>
      <c r="Q86" s="6">
        <v>27197.526419999998</v>
      </c>
      <c r="R86" s="7">
        <v>4.2762635804882102E-4</v>
      </c>
      <c r="S86" s="7">
        <v>0</v>
      </c>
      <c r="T86" s="6">
        <v>11.630379170921188</v>
      </c>
      <c r="U86" s="6">
        <v>0</v>
      </c>
    </row>
    <row r="87" spans="1:21" x14ac:dyDescent="0.3">
      <c r="A87" t="s">
        <v>21</v>
      </c>
      <c r="B87" t="s">
        <v>22</v>
      </c>
      <c r="C87" t="s">
        <v>158</v>
      </c>
      <c r="D87" t="s">
        <v>159</v>
      </c>
      <c r="E87" t="s">
        <v>25</v>
      </c>
      <c r="F87" t="s">
        <v>26</v>
      </c>
      <c r="G87" t="s">
        <v>167</v>
      </c>
      <c r="H87" t="s">
        <v>90</v>
      </c>
      <c r="I87" t="s">
        <v>901</v>
      </c>
      <c r="J87" t="s">
        <v>90</v>
      </c>
      <c r="K87" t="s">
        <v>29</v>
      </c>
      <c r="L87">
        <v>20</v>
      </c>
      <c r="N87" s="5">
        <v>0</v>
      </c>
      <c r="O87" t="s">
        <v>30</v>
      </c>
      <c r="P87" s="5">
        <v>0.34776584700000002</v>
      </c>
      <c r="Q87" s="6">
        <v>0</v>
      </c>
      <c r="R87" s="7">
        <v>5.8655747944065669E-4</v>
      </c>
      <c r="S87" s="7">
        <v>0</v>
      </c>
      <c r="T87" s="6">
        <v>0</v>
      </c>
      <c r="U87" s="6">
        <v>0</v>
      </c>
    </row>
    <row r="88" spans="1:21" x14ac:dyDescent="0.3">
      <c r="A88" t="s">
        <v>21</v>
      </c>
      <c r="B88" t="s">
        <v>22</v>
      </c>
      <c r="C88" t="s">
        <v>158</v>
      </c>
      <c r="D88" t="s">
        <v>159</v>
      </c>
      <c r="E88" t="s">
        <v>25</v>
      </c>
      <c r="F88" t="s">
        <v>26</v>
      </c>
      <c r="G88" t="s">
        <v>168</v>
      </c>
      <c r="H88" t="s">
        <v>92</v>
      </c>
      <c r="I88" t="s">
        <v>902</v>
      </c>
      <c r="J88" t="s">
        <v>92</v>
      </c>
      <c r="K88" t="s">
        <v>29</v>
      </c>
      <c r="L88">
        <v>20</v>
      </c>
      <c r="N88" s="5">
        <v>0</v>
      </c>
      <c r="O88" t="s">
        <v>30</v>
      </c>
      <c r="P88" s="5">
        <v>0.14399454</v>
      </c>
      <c r="Q88" s="6">
        <v>0</v>
      </c>
      <c r="R88" s="7">
        <v>4.7787993787353828E-4</v>
      </c>
      <c r="S88" s="7">
        <v>0</v>
      </c>
      <c r="T88" s="6">
        <v>0</v>
      </c>
      <c r="U88" s="6">
        <v>0</v>
      </c>
    </row>
    <row r="89" spans="1:21" x14ac:dyDescent="0.3">
      <c r="A89" t="s">
        <v>21</v>
      </c>
      <c r="B89" t="s">
        <v>22</v>
      </c>
      <c r="C89" t="s">
        <v>158</v>
      </c>
      <c r="D89" t="s">
        <v>159</v>
      </c>
      <c r="E89" t="s">
        <v>25</v>
      </c>
      <c r="F89" t="s">
        <v>26</v>
      </c>
      <c r="G89" t="s">
        <v>169</v>
      </c>
      <c r="H89" t="s">
        <v>94</v>
      </c>
      <c r="I89" t="s">
        <v>903</v>
      </c>
      <c r="J89" t="s">
        <v>94</v>
      </c>
      <c r="K89" t="s">
        <v>29</v>
      </c>
      <c r="L89">
        <v>20</v>
      </c>
      <c r="N89" s="5">
        <v>0</v>
      </c>
      <c r="O89" t="s">
        <v>30</v>
      </c>
      <c r="P89" s="5">
        <v>0.18118466899999999</v>
      </c>
      <c r="Q89" s="6">
        <v>0</v>
      </c>
      <c r="R89" s="7">
        <v>3.7649621949990082E-4</v>
      </c>
      <c r="S89" s="7">
        <v>0</v>
      </c>
      <c r="T89" s="6">
        <v>0</v>
      </c>
      <c r="U89" s="6">
        <v>0</v>
      </c>
    </row>
    <row r="90" spans="1:21" x14ac:dyDescent="0.3">
      <c r="A90" t="s">
        <v>21</v>
      </c>
      <c r="B90" t="s">
        <v>22</v>
      </c>
      <c r="C90" t="s">
        <v>158</v>
      </c>
      <c r="D90" t="s">
        <v>159</v>
      </c>
      <c r="E90" t="s">
        <v>25</v>
      </c>
      <c r="F90" t="s">
        <v>26</v>
      </c>
      <c r="G90" t="s">
        <v>170</v>
      </c>
      <c r="H90" t="s">
        <v>96</v>
      </c>
      <c r="I90" t="s">
        <v>904</v>
      </c>
      <c r="J90" t="s">
        <v>96</v>
      </c>
      <c r="K90" t="s">
        <v>29</v>
      </c>
      <c r="L90">
        <v>11</v>
      </c>
      <c r="N90" s="5">
        <v>0.22500000000000001</v>
      </c>
      <c r="O90" t="s">
        <v>30</v>
      </c>
      <c r="P90" s="5">
        <v>0.04</v>
      </c>
      <c r="Q90" s="6">
        <v>0</v>
      </c>
      <c r="R90" s="7">
        <v>1.5919281673553998E-3</v>
      </c>
      <c r="S90" s="7">
        <v>0</v>
      </c>
      <c r="T90" s="6">
        <v>0</v>
      </c>
      <c r="U90" s="6">
        <v>0</v>
      </c>
    </row>
    <row r="91" spans="1:21" x14ac:dyDescent="0.3">
      <c r="A91" t="s">
        <v>21</v>
      </c>
      <c r="B91" t="s">
        <v>22</v>
      </c>
      <c r="C91" t="s">
        <v>158</v>
      </c>
      <c r="D91" t="s">
        <v>159</v>
      </c>
      <c r="E91" t="s">
        <v>25</v>
      </c>
      <c r="F91" t="s">
        <v>26</v>
      </c>
      <c r="G91" t="s">
        <v>171</v>
      </c>
      <c r="H91" t="s">
        <v>100</v>
      </c>
      <c r="I91" t="s">
        <v>100</v>
      </c>
      <c r="J91" t="s">
        <v>100</v>
      </c>
      <c r="K91" t="s">
        <v>29</v>
      </c>
      <c r="L91">
        <v>20</v>
      </c>
      <c r="N91" s="5">
        <v>6.0562499999999998E-2</v>
      </c>
      <c r="O91" t="s">
        <v>30</v>
      </c>
      <c r="P91" s="5">
        <v>0.1</v>
      </c>
      <c r="Q91" s="6">
        <v>0</v>
      </c>
      <c r="R91" s="7">
        <v>6.072881023240211E-4</v>
      </c>
      <c r="S91" s="7">
        <v>0</v>
      </c>
      <c r="T91" s="6">
        <v>0</v>
      </c>
      <c r="U91" s="6">
        <v>0</v>
      </c>
    </row>
    <row r="92" spans="1:21" x14ac:dyDescent="0.3">
      <c r="A92" t="s">
        <v>21</v>
      </c>
      <c r="B92" t="s">
        <v>22</v>
      </c>
      <c r="C92" t="s">
        <v>158</v>
      </c>
      <c r="D92" t="s">
        <v>159</v>
      </c>
      <c r="E92" t="s">
        <v>25</v>
      </c>
      <c r="F92" t="s">
        <v>26</v>
      </c>
      <c r="G92" t="s">
        <v>172</v>
      </c>
      <c r="H92" t="s">
        <v>102</v>
      </c>
      <c r="I92" t="s">
        <v>102</v>
      </c>
      <c r="J92" t="s">
        <v>102</v>
      </c>
      <c r="K92" t="s">
        <v>29</v>
      </c>
      <c r="L92">
        <v>11</v>
      </c>
      <c r="N92" s="5">
        <v>0.02</v>
      </c>
      <c r="O92" t="s">
        <v>30</v>
      </c>
      <c r="P92" s="5">
        <v>1.72E-2</v>
      </c>
      <c r="Q92" s="6">
        <v>0</v>
      </c>
      <c r="R92" s="7">
        <v>1.5919281673553998E-3</v>
      </c>
      <c r="S92" s="7">
        <v>0</v>
      </c>
      <c r="T92" s="6">
        <v>0</v>
      </c>
      <c r="U92" s="6">
        <v>0</v>
      </c>
    </row>
    <row r="93" spans="1:21" x14ac:dyDescent="0.3">
      <c r="A93" t="s">
        <v>21</v>
      </c>
      <c r="B93" t="s">
        <v>22</v>
      </c>
      <c r="C93" t="s">
        <v>158</v>
      </c>
      <c r="D93" t="s">
        <v>159</v>
      </c>
      <c r="E93" t="s">
        <v>25</v>
      </c>
      <c r="F93" t="s">
        <v>26</v>
      </c>
      <c r="G93" t="s">
        <v>173</v>
      </c>
      <c r="H93" t="s">
        <v>104</v>
      </c>
      <c r="I93" t="s">
        <v>104</v>
      </c>
      <c r="J93" t="s">
        <v>104</v>
      </c>
      <c r="K93" t="s">
        <v>29</v>
      </c>
      <c r="L93">
        <v>15</v>
      </c>
      <c r="N93" s="5">
        <v>0.26324999999999998</v>
      </c>
      <c r="O93" t="s">
        <v>30</v>
      </c>
      <c r="P93" s="5">
        <v>8.0316789999999999E-3</v>
      </c>
      <c r="Q93" s="6">
        <v>0</v>
      </c>
      <c r="R93" s="7">
        <v>2.7363827229733034E-4</v>
      </c>
      <c r="S93" s="7">
        <v>0</v>
      </c>
      <c r="T93" s="6">
        <v>0</v>
      </c>
      <c r="U93" s="6">
        <v>0</v>
      </c>
    </row>
    <row r="94" spans="1:21" x14ac:dyDescent="0.3">
      <c r="A94" t="s">
        <v>21</v>
      </c>
      <c r="B94" t="s">
        <v>22</v>
      </c>
      <c r="C94" t="s">
        <v>158</v>
      </c>
      <c r="D94" t="s">
        <v>159</v>
      </c>
      <c r="E94" t="s">
        <v>25</v>
      </c>
      <c r="F94" t="s">
        <v>26</v>
      </c>
      <c r="G94" t="s">
        <v>174</v>
      </c>
      <c r="H94" t="s">
        <v>106</v>
      </c>
      <c r="I94" t="s">
        <v>106</v>
      </c>
      <c r="J94" t="s">
        <v>106</v>
      </c>
      <c r="K94" t="s">
        <v>29</v>
      </c>
      <c r="L94">
        <v>11</v>
      </c>
      <c r="N94" s="5">
        <v>9.4999999999999998E-3</v>
      </c>
      <c r="O94" t="s">
        <v>30</v>
      </c>
      <c r="P94" s="5">
        <v>7.1199999999999999E-2</v>
      </c>
      <c r="Q94" s="6">
        <v>0</v>
      </c>
      <c r="R94" s="7">
        <v>3.9831757991066325E-4</v>
      </c>
      <c r="S94" s="7">
        <v>0</v>
      </c>
      <c r="T94" s="6">
        <v>0</v>
      </c>
      <c r="U94" s="6">
        <v>0</v>
      </c>
    </row>
    <row r="95" spans="1:21" x14ac:dyDescent="0.3">
      <c r="A95" t="s">
        <v>21</v>
      </c>
      <c r="B95" t="s">
        <v>22</v>
      </c>
      <c r="C95" t="s">
        <v>158</v>
      </c>
      <c r="D95" t="s">
        <v>159</v>
      </c>
      <c r="E95" t="s">
        <v>25</v>
      </c>
      <c r="F95" t="s">
        <v>26</v>
      </c>
      <c r="G95" t="s">
        <v>175</v>
      </c>
      <c r="H95" t="s">
        <v>108</v>
      </c>
      <c r="I95" t="s">
        <v>108</v>
      </c>
      <c r="J95" t="s">
        <v>108</v>
      </c>
      <c r="K95" t="s">
        <v>29</v>
      </c>
      <c r="L95">
        <v>2</v>
      </c>
      <c r="M95" t="s">
        <v>176</v>
      </c>
      <c r="N95" s="5">
        <v>0</v>
      </c>
      <c r="O95" t="s">
        <v>30</v>
      </c>
      <c r="P95" s="5">
        <v>0</v>
      </c>
      <c r="Q95" s="6">
        <v>0</v>
      </c>
      <c r="R95" s="7">
        <v>0</v>
      </c>
      <c r="S95" s="7">
        <v>0</v>
      </c>
      <c r="T95" s="6">
        <v>0</v>
      </c>
      <c r="U95" s="6">
        <v>0</v>
      </c>
    </row>
    <row r="96" spans="1:21" x14ac:dyDescent="0.3">
      <c r="A96" t="s">
        <v>21</v>
      </c>
      <c r="B96" t="s">
        <v>22</v>
      </c>
      <c r="C96" t="s">
        <v>158</v>
      </c>
      <c r="D96" t="s">
        <v>159</v>
      </c>
      <c r="E96" t="s">
        <v>25</v>
      </c>
      <c r="F96" t="s">
        <v>26</v>
      </c>
      <c r="G96" t="s">
        <v>177</v>
      </c>
      <c r="H96" t="s">
        <v>111</v>
      </c>
      <c r="I96" t="s">
        <v>111</v>
      </c>
      <c r="J96" t="s">
        <v>111</v>
      </c>
      <c r="K96" t="s">
        <v>29</v>
      </c>
      <c r="L96">
        <v>20</v>
      </c>
      <c r="N96" s="5">
        <v>9.7199999999999995E-2</v>
      </c>
      <c r="O96" t="s">
        <v>30</v>
      </c>
      <c r="P96" s="5">
        <v>0.146537695</v>
      </c>
      <c r="Q96" s="6">
        <v>6091.2748650000003</v>
      </c>
      <c r="R96" s="7">
        <v>6.1734118931197298E-4</v>
      </c>
      <c r="S96" s="7">
        <v>0</v>
      </c>
      <c r="T96" s="6">
        <v>3.7603948695852281</v>
      </c>
      <c r="U96" s="6">
        <v>0</v>
      </c>
    </row>
    <row r="97" spans="1:21" x14ac:dyDescent="0.3">
      <c r="A97" t="s">
        <v>21</v>
      </c>
      <c r="B97" t="s">
        <v>22</v>
      </c>
      <c r="C97" t="s">
        <v>158</v>
      </c>
      <c r="D97" t="s">
        <v>159</v>
      </c>
      <c r="E97" t="s">
        <v>25</v>
      </c>
      <c r="F97" t="s">
        <v>26</v>
      </c>
      <c r="G97" t="s">
        <v>178</v>
      </c>
      <c r="H97" t="s">
        <v>115</v>
      </c>
      <c r="I97" t="s">
        <v>905</v>
      </c>
      <c r="J97" t="s">
        <v>115</v>
      </c>
      <c r="K97" t="s">
        <v>29</v>
      </c>
      <c r="L97">
        <v>20</v>
      </c>
      <c r="N97" s="5">
        <v>0.19</v>
      </c>
      <c r="O97" t="s">
        <v>30</v>
      </c>
      <c r="P97" s="5">
        <v>3.3871435999999998E-2</v>
      </c>
      <c r="Q97" s="6">
        <v>0</v>
      </c>
      <c r="R97" s="7">
        <v>0</v>
      </c>
      <c r="S97" s="7">
        <v>0</v>
      </c>
      <c r="T97" s="6">
        <v>0</v>
      </c>
      <c r="U97" s="6">
        <v>0</v>
      </c>
    </row>
    <row r="98" spans="1:21" x14ac:dyDescent="0.3">
      <c r="A98" t="s">
        <v>21</v>
      </c>
      <c r="B98" t="s">
        <v>22</v>
      </c>
      <c r="C98" t="s">
        <v>158</v>
      </c>
      <c r="D98" t="s">
        <v>159</v>
      </c>
      <c r="E98" t="s">
        <v>25</v>
      </c>
      <c r="F98" t="s">
        <v>26</v>
      </c>
      <c r="G98" t="s">
        <v>179</v>
      </c>
      <c r="H98" t="s">
        <v>117</v>
      </c>
      <c r="I98" t="s">
        <v>906</v>
      </c>
      <c r="J98" t="s">
        <v>117</v>
      </c>
      <c r="K98" t="s">
        <v>29</v>
      </c>
      <c r="L98">
        <v>20</v>
      </c>
      <c r="N98" s="5">
        <v>0.14249999999999999</v>
      </c>
      <c r="O98" t="s">
        <v>30</v>
      </c>
      <c r="P98" s="5">
        <v>1.3649013999999999E-2</v>
      </c>
      <c r="Q98" s="6">
        <v>0</v>
      </c>
      <c r="R98" s="7">
        <v>3.3549913545214408E-4</v>
      </c>
      <c r="S98" s="7">
        <v>0</v>
      </c>
      <c r="T98" s="6">
        <v>0</v>
      </c>
      <c r="U98" s="6">
        <v>0</v>
      </c>
    </row>
    <row r="99" spans="1:21" x14ac:dyDescent="0.3">
      <c r="A99" t="s">
        <v>21</v>
      </c>
      <c r="B99" t="s">
        <v>22</v>
      </c>
      <c r="C99" t="s">
        <v>158</v>
      </c>
      <c r="D99" t="s">
        <v>159</v>
      </c>
      <c r="E99" t="s">
        <v>25</v>
      </c>
      <c r="F99" t="s">
        <v>26</v>
      </c>
      <c r="G99" t="s">
        <v>180</v>
      </c>
      <c r="H99" t="s">
        <v>119</v>
      </c>
      <c r="I99" t="s">
        <v>907</v>
      </c>
      <c r="J99" t="s">
        <v>119</v>
      </c>
      <c r="K99" t="s">
        <v>29</v>
      </c>
      <c r="L99">
        <v>20</v>
      </c>
      <c r="N99" s="5">
        <v>0.32400000000000001</v>
      </c>
      <c r="O99" t="s">
        <v>30</v>
      </c>
      <c r="P99" s="5">
        <v>0.125</v>
      </c>
      <c r="Q99" s="6">
        <v>17073.291850000001</v>
      </c>
      <c r="R99" s="7">
        <v>6.1734118931197298E-4</v>
      </c>
      <c r="S99" s="7">
        <v>0</v>
      </c>
      <c r="T99" s="6">
        <v>10.540046296149416</v>
      </c>
      <c r="U99" s="6">
        <v>0</v>
      </c>
    </row>
    <row r="100" spans="1:21" x14ac:dyDescent="0.3">
      <c r="A100" t="s">
        <v>21</v>
      </c>
      <c r="B100" t="s">
        <v>22</v>
      </c>
      <c r="C100" t="s">
        <v>158</v>
      </c>
      <c r="D100" t="s">
        <v>159</v>
      </c>
      <c r="E100" t="s">
        <v>25</v>
      </c>
      <c r="F100" t="s">
        <v>26</v>
      </c>
      <c r="G100" t="s">
        <v>181</v>
      </c>
      <c r="H100" t="s">
        <v>125</v>
      </c>
      <c r="I100" t="s">
        <v>908</v>
      </c>
      <c r="J100" t="s">
        <v>125</v>
      </c>
      <c r="K100" t="s">
        <v>29</v>
      </c>
      <c r="L100">
        <v>20</v>
      </c>
      <c r="N100" s="5">
        <v>0.08</v>
      </c>
      <c r="O100" t="s">
        <v>30</v>
      </c>
      <c r="P100" s="5">
        <v>1.4315888000000001E-2</v>
      </c>
      <c r="Q100" s="6">
        <v>0</v>
      </c>
      <c r="R100" s="7">
        <v>6.906475359383116E-4</v>
      </c>
      <c r="S100" s="7">
        <v>0</v>
      </c>
      <c r="T100" s="6">
        <v>0</v>
      </c>
      <c r="U100" s="6">
        <v>0</v>
      </c>
    </row>
    <row r="101" spans="1:21" x14ac:dyDescent="0.3">
      <c r="A101" t="s">
        <v>21</v>
      </c>
      <c r="B101" t="s">
        <v>22</v>
      </c>
      <c r="C101" t="s">
        <v>158</v>
      </c>
      <c r="D101" t="s">
        <v>159</v>
      </c>
      <c r="E101" t="s">
        <v>25</v>
      </c>
      <c r="F101" t="s">
        <v>26</v>
      </c>
      <c r="G101" t="s">
        <v>182</v>
      </c>
      <c r="H101" t="s">
        <v>127</v>
      </c>
      <c r="I101" t="s">
        <v>909</v>
      </c>
      <c r="J101" t="s">
        <v>127</v>
      </c>
      <c r="K101" t="s">
        <v>29</v>
      </c>
      <c r="L101">
        <v>20</v>
      </c>
      <c r="N101" s="5">
        <v>0</v>
      </c>
      <c r="O101" t="s">
        <v>30</v>
      </c>
      <c r="P101" s="5">
        <v>0.295462418</v>
      </c>
      <c r="Q101" s="6">
        <v>0</v>
      </c>
      <c r="R101" s="7">
        <v>4.7533896814208533E-4</v>
      </c>
      <c r="S101" s="7">
        <v>0</v>
      </c>
      <c r="T101" s="6">
        <v>0</v>
      </c>
      <c r="U101" s="6">
        <v>0</v>
      </c>
    </row>
    <row r="102" spans="1:21" x14ac:dyDescent="0.3">
      <c r="A102" t="s">
        <v>21</v>
      </c>
      <c r="B102" t="s">
        <v>22</v>
      </c>
      <c r="C102" t="s">
        <v>158</v>
      </c>
      <c r="D102" t="s">
        <v>159</v>
      </c>
      <c r="E102" t="s">
        <v>25</v>
      </c>
      <c r="F102" t="s">
        <v>26</v>
      </c>
      <c r="G102" t="s">
        <v>183</v>
      </c>
      <c r="H102" t="s">
        <v>129</v>
      </c>
      <c r="I102" t="s">
        <v>910</v>
      </c>
      <c r="J102" t="s">
        <v>129</v>
      </c>
      <c r="K102" t="s">
        <v>29</v>
      </c>
      <c r="L102">
        <v>20</v>
      </c>
      <c r="N102" s="5">
        <v>0</v>
      </c>
      <c r="O102" t="s">
        <v>30</v>
      </c>
      <c r="P102" s="5">
        <v>5.0045496000000002E-2</v>
      </c>
      <c r="Q102" s="6">
        <v>0</v>
      </c>
      <c r="R102" s="7">
        <v>6.6562060065652161E-4</v>
      </c>
      <c r="S102" s="7">
        <v>0</v>
      </c>
      <c r="T102" s="6">
        <v>0</v>
      </c>
      <c r="U102" s="6">
        <v>0</v>
      </c>
    </row>
    <row r="103" spans="1:21" x14ac:dyDescent="0.3">
      <c r="A103" t="s">
        <v>21</v>
      </c>
      <c r="B103" t="s">
        <v>22</v>
      </c>
      <c r="C103" t="s">
        <v>158</v>
      </c>
      <c r="D103" t="s">
        <v>159</v>
      </c>
      <c r="E103" t="s">
        <v>25</v>
      </c>
      <c r="F103" t="s">
        <v>26</v>
      </c>
      <c r="G103" t="s">
        <v>184</v>
      </c>
      <c r="H103" t="s">
        <v>131</v>
      </c>
      <c r="I103" t="s">
        <v>911</v>
      </c>
      <c r="J103" t="s">
        <v>131</v>
      </c>
      <c r="K103" t="s">
        <v>29</v>
      </c>
      <c r="L103">
        <v>20</v>
      </c>
      <c r="N103" s="5">
        <v>0</v>
      </c>
      <c r="O103" t="s">
        <v>30</v>
      </c>
      <c r="P103" s="5">
        <v>9.5601044999999996E-2</v>
      </c>
      <c r="Q103" s="6">
        <v>0</v>
      </c>
      <c r="R103" s="7">
        <v>6.4898484816365283E-4</v>
      </c>
      <c r="S103" s="7">
        <v>0</v>
      </c>
      <c r="T103" s="6">
        <v>0</v>
      </c>
      <c r="U103" s="6">
        <v>0</v>
      </c>
    </row>
    <row r="104" spans="1:21" x14ac:dyDescent="0.3">
      <c r="A104" t="s">
        <v>21</v>
      </c>
      <c r="B104" t="s">
        <v>22</v>
      </c>
      <c r="C104" t="s">
        <v>158</v>
      </c>
      <c r="D104" t="s">
        <v>159</v>
      </c>
      <c r="E104" t="s">
        <v>25</v>
      </c>
      <c r="F104" t="s">
        <v>26</v>
      </c>
      <c r="G104" t="s">
        <v>185</v>
      </c>
      <c r="H104" t="s">
        <v>157</v>
      </c>
      <c r="I104" t="s">
        <v>912</v>
      </c>
      <c r="J104" t="s">
        <v>157</v>
      </c>
      <c r="K104" t="s">
        <v>29</v>
      </c>
      <c r="L104">
        <v>11</v>
      </c>
      <c r="N104" s="5">
        <v>0.20799999999999999</v>
      </c>
      <c r="O104" t="s">
        <v>30</v>
      </c>
      <c r="P104" s="5">
        <v>0</v>
      </c>
      <c r="Q104" s="6">
        <v>0</v>
      </c>
      <c r="R104" s="7">
        <v>0</v>
      </c>
      <c r="S104" s="7">
        <v>0</v>
      </c>
      <c r="T104" s="6">
        <v>0</v>
      </c>
      <c r="U104" s="6">
        <v>0</v>
      </c>
    </row>
    <row r="105" spans="1:21" x14ac:dyDescent="0.3">
      <c r="A105" t="s">
        <v>21</v>
      </c>
      <c r="B105" t="s">
        <v>22</v>
      </c>
      <c r="C105" t="s">
        <v>158</v>
      </c>
      <c r="D105" t="s">
        <v>159</v>
      </c>
      <c r="E105" t="s">
        <v>25</v>
      </c>
      <c r="F105" t="s">
        <v>31</v>
      </c>
      <c r="G105" t="s">
        <v>186</v>
      </c>
      <c r="H105" t="s">
        <v>28</v>
      </c>
      <c r="I105" t="s">
        <v>28</v>
      </c>
      <c r="J105" t="s">
        <v>28</v>
      </c>
      <c r="K105" t="s">
        <v>29</v>
      </c>
      <c r="L105">
        <v>20</v>
      </c>
      <c r="N105" s="5">
        <v>0</v>
      </c>
      <c r="O105" t="s">
        <v>30</v>
      </c>
      <c r="P105" s="5">
        <v>0.3</v>
      </c>
      <c r="Q105" s="6">
        <v>0</v>
      </c>
      <c r="R105" s="7">
        <v>6.501679255097384E-4</v>
      </c>
      <c r="S105" s="7">
        <v>0</v>
      </c>
      <c r="T105" s="6">
        <v>0</v>
      </c>
      <c r="U105" s="6">
        <v>0</v>
      </c>
    </row>
    <row r="106" spans="1:21" x14ac:dyDescent="0.3">
      <c r="A106" t="s">
        <v>21</v>
      </c>
      <c r="B106" t="s">
        <v>22</v>
      </c>
      <c r="C106" t="s">
        <v>158</v>
      </c>
      <c r="D106" t="s">
        <v>159</v>
      </c>
      <c r="E106" t="s">
        <v>25</v>
      </c>
      <c r="F106" t="s">
        <v>31</v>
      </c>
      <c r="G106" t="s">
        <v>187</v>
      </c>
      <c r="H106" t="s">
        <v>162</v>
      </c>
      <c r="I106" t="s">
        <v>162</v>
      </c>
      <c r="J106" t="s">
        <v>162</v>
      </c>
      <c r="K106" t="s">
        <v>29</v>
      </c>
      <c r="L106">
        <v>15</v>
      </c>
      <c r="N106" s="5">
        <v>1.976E-2</v>
      </c>
      <c r="O106" t="s">
        <v>30</v>
      </c>
      <c r="P106" s="5">
        <v>0.06</v>
      </c>
      <c r="Q106" s="6">
        <v>24280.205010000001</v>
      </c>
      <c r="R106" s="7">
        <v>3.4388204221613705E-4</v>
      </c>
      <c r="S106" s="7">
        <v>0</v>
      </c>
      <c r="T106" s="6">
        <v>8.349526484265283</v>
      </c>
      <c r="U106" s="6">
        <v>0</v>
      </c>
    </row>
    <row r="107" spans="1:21" x14ac:dyDescent="0.3">
      <c r="A107" t="s">
        <v>21</v>
      </c>
      <c r="B107" t="s">
        <v>22</v>
      </c>
      <c r="C107" t="s">
        <v>158</v>
      </c>
      <c r="D107" t="s">
        <v>159</v>
      </c>
      <c r="E107" t="s">
        <v>25</v>
      </c>
      <c r="F107" t="s">
        <v>31</v>
      </c>
      <c r="G107" t="s">
        <v>188</v>
      </c>
      <c r="H107" t="s">
        <v>164</v>
      </c>
      <c r="I107" t="s">
        <v>164</v>
      </c>
      <c r="J107" t="s">
        <v>164</v>
      </c>
      <c r="K107" t="s">
        <v>29</v>
      </c>
      <c r="L107">
        <v>10</v>
      </c>
      <c r="N107" s="5">
        <v>0.19500000000000001</v>
      </c>
      <c r="O107" t="s">
        <v>30</v>
      </c>
      <c r="P107" s="5">
        <v>2.4515926E-2</v>
      </c>
      <c r="Q107" s="6">
        <v>96636.562720000002</v>
      </c>
      <c r="R107" s="7">
        <v>1.5041279839351775E-3</v>
      </c>
      <c r="S107" s="7">
        <v>-6.8840361200273048E-4</v>
      </c>
      <c r="T107" s="6">
        <v>145.35375825845895</v>
      </c>
      <c r="U107" s="6">
        <v>-66.524958827976405</v>
      </c>
    </row>
    <row r="108" spans="1:21" x14ac:dyDescent="0.3">
      <c r="A108" t="s">
        <v>21</v>
      </c>
      <c r="B108" t="s">
        <v>22</v>
      </c>
      <c r="C108" t="s">
        <v>158</v>
      </c>
      <c r="D108" t="s">
        <v>159</v>
      </c>
      <c r="E108" t="s">
        <v>25</v>
      </c>
      <c r="F108" t="s">
        <v>31</v>
      </c>
      <c r="G108" t="s">
        <v>189</v>
      </c>
      <c r="H108" t="s">
        <v>84</v>
      </c>
      <c r="I108" t="s">
        <v>84</v>
      </c>
      <c r="J108" t="s">
        <v>84</v>
      </c>
      <c r="K108" t="s">
        <v>29</v>
      </c>
      <c r="L108">
        <v>20</v>
      </c>
      <c r="N108" s="5">
        <v>4.4999999999999998E-2</v>
      </c>
      <c r="O108" t="s">
        <v>30</v>
      </c>
      <c r="P108" s="5">
        <v>5.4977376000000001E-2</v>
      </c>
      <c r="Q108" s="6">
        <v>50605.237390000002</v>
      </c>
      <c r="R108" s="7">
        <v>2.5276821933975616E-4</v>
      </c>
      <c r="S108" s="7">
        <v>0</v>
      </c>
      <c r="T108" s="6">
        <v>31.24069743575733</v>
      </c>
      <c r="U108" s="6">
        <v>0</v>
      </c>
    </row>
    <row r="109" spans="1:21" x14ac:dyDescent="0.3">
      <c r="A109" t="s">
        <v>21</v>
      </c>
      <c r="B109" t="s">
        <v>22</v>
      </c>
      <c r="C109" t="s">
        <v>158</v>
      </c>
      <c r="D109" t="s">
        <v>159</v>
      </c>
      <c r="E109" t="s">
        <v>25</v>
      </c>
      <c r="F109" t="s">
        <v>31</v>
      </c>
      <c r="G109" t="s">
        <v>190</v>
      </c>
      <c r="H109" t="s">
        <v>86</v>
      </c>
      <c r="I109" t="s">
        <v>86</v>
      </c>
      <c r="J109" t="s">
        <v>86</v>
      </c>
      <c r="K109" t="s">
        <v>29</v>
      </c>
      <c r="L109">
        <v>20</v>
      </c>
      <c r="N109" s="5">
        <v>0</v>
      </c>
      <c r="O109" t="s">
        <v>30</v>
      </c>
      <c r="P109" s="5">
        <v>1.6544258999999999E-2</v>
      </c>
      <c r="Q109" s="6">
        <v>0</v>
      </c>
      <c r="R109" s="7">
        <v>3.9276404271231289E-4</v>
      </c>
      <c r="S109" s="7">
        <v>0</v>
      </c>
      <c r="T109" s="6">
        <v>0</v>
      </c>
      <c r="U109" s="6">
        <v>0</v>
      </c>
    </row>
    <row r="110" spans="1:21" x14ac:dyDescent="0.3">
      <c r="A110" t="s">
        <v>21</v>
      </c>
      <c r="B110" t="s">
        <v>22</v>
      </c>
      <c r="C110" t="s">
        <v>158</v>
      </c>
      <c r="D110" t="s">
        <v>159</v>
      </c>
      <c r="E110" t="s">
        <v>25</v>
      </c>
      <c r="F110" t="s">
        <v>31</v>
      </c>
      <c r="G110" t="s">
        <v>191</v>
      </c>
      <c r="H110" t="s">
        <v>88</v>
      </c>
      <c r="I110" t="s">
        <v>900</v>
      </c>
      <c r="J110" t="s">
        <v>88</v>
      </c>
      <c r="K110" t="s">
        <v>29</v>
      </c>
      <c r="L110">
        <v>20</v>
      </c>
      <c r="N110" s="5">
        <v>0.351348259</v>
      </c>
      <c r="O110" t="s">
        <v>30</v>
      </c>
      <c r="P110" s="5">
        <v>0.116169913</v>
      </c>
      <c r="Q110" s="6">
        <v>967290.30279999995</v>
      </c>
      <c r="R110" s="7">
        <v>4.2762635804882102E-4</v>
      </c>
      <c r="S110" s="7">
        <v>0</v>
      </c>
      <c r="T110" s="6">
        <v>413.63882936230527</v>
      </c>
      <c r="U110" s="6">
        <v>0</v>
      </c>
    </row>
    <row r="111" spans="1:21" x14ac:dyDescent="0.3">
      <c r="A111" t="s">
        <v>21</v>
      </c>
      <c r="B111" t="s">
        <v>22</v>
      </c>
      <c r="C111" t="s">
        <v>158</v>
      </c>
      <c r="D111" t="s">
        <v>159</v>
      </c>
      <c r="E111" t="s">
        <v>25</v>
      </c>
      <c r="F111" t="s">
        <v>31</v>
      </c>
      <c r="G111" t="s">
        <v>192</v>
      </c>
      <c r="H111" t="s">
        <v>90</v>
      </c>
      <c r="I111" t="s">
        <v>901</v>
      </c>
      <c r="J111" t="s">
        <v>90</v>
      </c>
      <c r="K111" t="s">
        <v>29</v>
      </c>
      <c r="L111">
        <v>20</v>
      </c>
      <c r="N111" s="5">
        <v>0.14625953999999999</v>
      </c>
      <c r="O111" t="s">
        <v>30</v>
      </c>
      <c r="P111" s="5">
        <v>0.34776584700000002</v>
      </c>
      <c r="Q111" s="6">
        <v>1402264.4920000001</v>
      </c>
      <c r="R111" s="7">
        <v>5.8655747944065669E-4</v>
      </c>
      <c r="S111" s="7">
        <v>0</v>
      </c>
      <c r="T111" s="6">
        <v>822.50872593665292</v>
      </c>
      <c r="U111" s="6">
        <v>0</v>
      </c>
    </row>
    <row r="112" spans="1:21" x14ac:dyDescent="0.3">
      <c r="A112" t="s">
        <v>21</v>
      </c>
      <c r="B112" t="s">
        <v>22</v>
      </c>
      <c r="C112" t="s">
        <v>158</v>
      </c>
      <c r="D112" t="s">
        <v>159</v>
      </c>
      <c r="E112" t="s">
        <v>25</v>
      </c>
      <c r="F112" t="s">
        <v>31</v>
      </c>
      <c r="G112" t="s">
        <v>193</v>
      </c>
      <c r="H112" t="s">
        <v>92</v>
      </c>
      <c r="I112" t="s">
        <v>902</v>
      </c>
      <c r="J112" t="s">
        <v>92</v>
      </c>
      <c r="K112" t="s">
        <v>29</v>
      </c>
      <c r="L112">
        <v>20</v>
      </c>
      <c r="N112" s="5">
        <v>5.7245342999999997E-2</v>
      </c>
      <c r="O112" t="s">
        <v>30</v>
      </c>
      <c r="P112" s="5">
        <v>0.14399454</v>
      </c>
      <c r="Q112" s="6">
        <v>208815.92</v>
      </c>
      <c r="R112" s="7">
        <v>4.7787993787353828E-4</v>
      </c>
      <c r="S112" s="7">
        <v>0</v>
      </c>
      <c r="T112" s="6">
        <v>99.788938876605741</v>
      </c>
      <c r="U112" s="6">
        <v>0</v>
      </c>
    </row>
    <row r="113" spans="1:21" x14ac:dyDescent="0.3">
      <c r="A113" t="s">
        <v>21</v>
      </c>
      <c r="B113" t="s">
        <v>22</v>
      </c>
      <c r="C113" t="s">
        <v>158</v>
      </c>
      <c r="D113" t="s">
        <v>159</v>
      </c>
      <c r="E113" t="s">
        <v>25</v>
      </c>
      <c r="F113" t="s">
        <v>31</v>
      </c>
      <c r="G113" t="s">
        <v>194</v>
      </c>
      <c r="H113" t="s">
        <v>94</v>
      </c>
      <c r="I113" t="s">
        <v>903</v>
      </c>
      <c r="J113" t="s">
        <v>94</v>
      </c>
      <c r="K113" t="s">
        <v>29</v>
      </c>
      <c r="L113">
        <v>20</v>
      </c>
      <c r="N113" s="5">
        <v>0.142106125</v>
      </c>
      <c r="O113" t="s">
        <v>30</v>
      </c>
      <c r="P113" s="5">
        <v>0.18118466899999999</v>
      </c>
      <c r="Q113" s="6">
        <v>669550.0906</v>
      </c>
      <c r="R113" s="7">
        <v>3.7649621949990082E-4</v>
      </c>
      <c r="S113" s="7">
        <v>0</v>
      </c>
      <c r="T113" s="6">
        <v>252.08307787671609</v>
      </c>
      <c r="U113" s="6">
        <v>0</v>
      </c>
    </row>
    <row r="114" spans="1:21" x14ac:dyDescent="0.3">
      <c r="A114" t="s">
        <v>21</v>
      </c>
      <c r="B114" t="s">
        <v>22</v>
      </c>
      <c r="C114" t="s">
        <v>158</v>
      </c>
      <c r="D114" t="s">
        <v>159</v>
      </c>
      <c r="E114" t="s">
        <v>25</v>
      </c>
      <c r="F114" t="s">
        <v>31</v>
      </c>
      <c r="G114" t="s">
        <v>195</v>
      </c>
      <c r="H114" t="s">
        <v>96</v>
      </c>
      <c r="I114" t="s">
        <v>904</v>
      </c>
      <c r="J114" t="s">
        <v>96</v>
      </c>
      <c r="K114" t="s">
        <v>29</v>
      </c>
      <c r="L114">
        <v>11</v>
      </c>
      <c r="N114" s="5">
        <v>0.22500000000000001</v>
      </c>
      <c r="O114" t="s">
        <v>30</v>
      </c>
      <c r="P114" s="5">
        <v>0.04</v>
      </c>
      <c r="Q114" s="6">
        <v>183580.87220000001</v>
      </c>
      <c r="R114" s="7">
        <v>1.2199297129837857E-3</v>
      </c>
      <c r="S114" s="7">
        <v>0</v>
      </c>
      <c r="T114" s="6">
        <v>223.95576073225908</v>
      </c>
      <c r="U114" s="6">
        <v>0</v>
      </c>
    </row>
    <row r="115" spans="1:21" x14ac:dyDescent="0.3">
      <c r="A115" t="s">
        <v>21</v>
      </c>
      <c r="B115" t="s">
        <v>22</v>
      </c>
      <c r="C115" t="s">
        <v>158</v>
      </c>
      <c r="D115" t="s">
        <v>159</v>
      </c>
      <c r="E115" t="s">
        <v>25</v>
      </c>
      <c r="F115" t="s">
        <v>31</v>
      </c>
      <c r="G115" t="s">
        <v>196</v>
      </c>
      <c r="H115" t="s">
        <v>100</v>
      </c>
      <c r="I115" t="s">
        <v>100</v>
      </c>
      <c r="J115" t="s">
        <v>100</v>
      </c>
      <c r="K115" t="s">
        <v>29</v>
      </c>
      <c r="L115">
        <v>20</v>
      </c>
      <c r="N115" s="5">
        <v>1.8525E-2</v>
      </c>
      <c r="O115" t="s">
        <v>30</v>
      </c>
      <c r="P115" s="5">
        <v>0.1</v>
      </c>
      <c r="Q115" s="6">
        <v>42110.021500000003</v>
      </c>
      <c r="R115" s="7">
        <v>6.072881023240211E-4</v>
      </c>
      <c r="S115" s="7">
        <v>0</v>
      </c>
      <c r="T115" s="6">
        <v>25.57291504555873</v>
      </c>
      <c r="U115" s="6">
        <v>0</v>
      </c>
    </row>
    <row r="116" spans="1:21" x14ac:dyDescent="0.3">
      <c r="A116" t="s">
        <v>21</v>
      </c>
      <c r="B116" t="s">
        <v>22</v>
      </c>
      <c r="C116" t="s">
        <v>158</v>
      </c>
      <c r="D116" t="s">
        <v>159</v>
      </c>
      <c r="E116" t="s">
        <v>25</v>
      </c>
      <c r="F116" t="s">
        <v>31</v>
      </c>
      <c r="G116" t="s">
        <v>197</v>
      </c>
      <c r="H116" t="s">
        <v>102</v>
      </c>
      <c r="I116" t="s">
        <v>102</v>
      </c>
      <c r="J116" t="s">
        <v>102</v>
      </c>
      <c r="K116" t="s">
        <v>29</v>
      </c>
      <c r="L116">
        <v>11</v>
      </c>
      <c r="N116" s="5">
        <v>0.02</v>
      </c>
      <c r="O116" t="s">
        <v>30</v>
      </c>
      <c r="P116" s="5">
        <v>1.72E-2</v>
      </c>
      <c r="Q116" s="6">
        <v>6901.5074780000004</v>
      </c>
      <c r="R116" s="7">
        <v>1.2199297129837857E-3</v>
      </c>
      <c r="S116" s="7">
        <v>0</v>
      </c>
      <c r="T116" s="6">
        <v>8.4193540367919919</v>
      </c>
      <c r="U116" s="6">
        <v>0</v>
      </c>
    </row>
    <row r="117" spans="1:21" x14ac:dyDescent="0.3">
      <c r="A117" t="s">
        <v>21</v>
      </c>
      <c r="B117" t="s">
        <v>22</v>
      </c>
      <c r="C117" t="s">
        <v>158</v>
      </c>
      <c r="D117" t="s">
        <v>159</v>
      </c>
      <c r="E117" t="s">
        <v>25</v>
      </c>
      <c r="F117" t="s">
        <v>31</v>
      </c>
      <c r="G117" t="s">
        <v>198</v>
      </c>
      <c r="H117" t="s">
        <v>106</v>
      </c>
      <c r="I117" t="s">
        <v>106</v>
      </c>
      <c r="J117" t="s">
        <v>106</v>
      </c>
      <c r="K117" t="s">
        <v>29</v>
      </c>
      <c r="L117">
        <v>11</v>
      </c>
      <c r="N117" s="5">
        <v>9.4999999999999998E-3</v>
      </c>
      <c r="O117" t="s">
        <v>30</v>
      </c>
      <c r="P117" s="5">
        <v>7.1199999999999999E-2</v>
      </c>
      <c r="Q117" s="6">
        <v>13861.54407</v>
      </c>
      <c r="R117" s="7">
        <v>4.000299545048218E-4</v>
      </c>
      <c r="S117" s="7">
        <v>0</v>
      </c>
      <c r="T117" s="6">
        <v>5.5450328436886824</v>
      </c>
      <c r="U117" s="6">
        <v>0</v>
      </c>
    </row>
    <row r="118" spans="1:21" x14ac:dyDescent="0.3">
      <c r="A118" t="s">
        <v>21</v>
      </c>
      <c r="B118" t="s">
        <v>22</v>
      </c>
      <c r="C118" t="s">
        <v>158</v>
      </c>
      <c r="D118" t="s">
        <v>159</v>
      </c>
      <c r="E118" t="s">
        <v>25</v>
      </c>
      <c r="F118" t="s">
        <v>31</v>
      </c>
      <c r="G118" t="s">
        <v>199</v>
      </c>
      <c r="H118" t="s">
        <v>108</v>
      </c>
      <c r="I118" t="s">
        <v>108</v>
      </c>
      <c r="J118" t="s">
        <v>108</v>
      </c>
      <c r="K118" t="s">
        <v>29</v>
      </c>
      <c r="L118">
        <v>2</v>
      </c>
      <c r="M118" t="s">
        <v>176</v>
      </c>
      <c r="N118" s="5">
        <v>0</v>
      </c>
      <c r="O118" t="s">
        <v>30</v>
      </c>
      <c r="P118" s="5">
        <v>0.05</v>
      </c>
      <c r="Q118" s="6">
        <v>0</v>
      </c>
      <c r="R118" s="7">
        <v>6.1734118931197298E-4</v>
      </c>
      <c r="S118" s="7">
        <v>0</v>
      </c>
      <c r="T118" s="6">
        <v>0</v>
      </c>
      <c r="U118" s="6">
        <v>0</v>
      </c>
    </row>
    <row r="119" spans="1:21" x14ac:dyDescent="0.3">
      <c r="A119" t="s">
        <v>21</v>
      </c>
      <c r="B119" t="s">
        <v>22</v>
      </c>
      <c r="C119" t="s">
        <v>158</v>
      </c>
      <c r="D119" t="s">
        <v>159</v>
      </c>
      <c r="E119" t="s">
        <v>25</v>
      </c>
      <c r="F119" t="s">
        <v>31</v>
      </c>
      <c r="G119" t="s">
        <v>200</v>
      </c>
      <c r="H119" t="s">
        <v>111</v>
      </c>
      <c r="I119" t="s">
        <v>111</v>
      </c>
      <c r="J119" t="s">
        <v>111</v>
      </c>
      <c r="K119" t="s">
        <v>29</v>
      </c>
      <c r="L119">
        <v>20</v>
      </c>
      <c r="N119" s="5">
        <v>6.7500000000000004E-4</v>
      </c>
      <c r="O119" t="s">
        <v>30</v>
      </c>
      <c r="P119" s="5">
        <v>0.146537695</v>
      </c>
      <c r="Q119" s="6">
        <v>2505.9563969999999</v>
      </c>
      <c r="R119" s="7">
        <v>6.1734118931197298E-4</v>
      </c>
      <c r="S119" s="7">
        <v>0</v>
      </c>
      <c r="T119" s="6">
        <v>1.5470301024879267</v>
      </c>
      <c r="U119" s="6">
        <v>0</v>
      </c>
    </row>
    <row r="120" spans="1:21" x14ac:dyDescent="0.3">
      <c r="A120" t="s">
        <v>21</v>
      </c>
      <c r="B120" t="s">
        <v>22</v>
      </c>
      <c r="C120" t="s">
        <v>158</v>
      </c>
      <c r="D120" t="s">
        <v>159</v>
      </c>
      <c r="E120" t="s">
        <v>25</v>
      </c>
      <c r="F120" t="s">
        <v>31</v>
      </c>
      <c r="G120" t="s">
        <v>201</v>
      </c>
      <c r="H120" t="s">
        <v>115</v>
      </c>
      <c r="I120" t="s">
        <v>905</v>
      </c>
      <c r="J120" t="s">
        <v>115</v>
      </c>
      <c r="K120" t="s">
        <v>29</v>
      </c>
      <c r="L120">
        <v>20</v>
      </c>
      <c r="N120" s="5">
        <v>0.19</v>
      </c>
      <c r="O120" t="s">
        <v>30</v>
      </c>
      <c r="P120" s="5">
        <v>9.9008814000000001E-2</v>
      </c>
      <c r="Q120" s="6">
        <v>426824.58510000003</v>
      </c>
      <c r="R120" s="7">
        <v>1.8967705277296213E-4</v>
      </c>
      <c r="S120" s="7">
        <v>0</v>
      </c>
      <c r="T120" s="6">
        <v>80.958829352810369</v>
      </c>
      <c r="U120" s="6">
        <v>0</v>
      </c>
    </row>
    <row r="121" spans="1:21" x14ac:dyDescent="0.3">
      <c r="A121" t="s">
        <v>21</v>
      </c>
      <c r="B121" t="s">
        <v>22</v>
      </c>
      <c r="C121" t="s">
        <v>158</v>
      </c>
      <c r="D121" t="s">
        <v>159</v>
      </c>
      <c r="E121" t="s">
        <v>25</v>
      </c>
      <c r="F121" t="s">
        <v>31</v>
      </c>
      <c r="G121" t="s">
        <v>202</v>
      </c>
      <c r="H121" t="s">
        <v>117</v>
      </c>
      <c r="I121" t="s">
        <v>906</v>
      </c>
      <c r="J121" t="s">
        <v>117</v>
      </c>
      <c r="K121" t="s">
        <v>29</v>
      </c>
      <c r="L121">
        <v>20</v>
      </c>
      <c r="N121" s="5">
        <v>0.14249999999999999</v>
      </c>
      <c r="O121" t="s">
        <v>30</v>
      </c>
      <c r="P121" s="5">
        <v>1.9232701000000001E-2</v>
      </c>
      <c r="Q121" s="6">
        <v>55135.658259999997</v>
      </c>
      <c r="R121" s="7">
        <v>3.3549913545214408E-4</v>
      </c>
      <c r="S121" s="7">
        <v>0</v>
      </c>
      <c r="T121" s="6">
        <v>18.497965678814865</v>
      </c>
      <c r="U121" s="6">
        <v>0</v>
      </c>
    </row>
    <row r="122" spans="1:21" x14ac:dyDescent="0.3">
      <c r="A122" t="s">
        <v>21</v>
      </c>
      <c r="B122" t="s">
        <v>22</v>
      </c>
      <c r="C122" t="s">
        <v>158</v>
      </c>
      <c r="D122" t="s">
        <v>159</v>
      </c>
      <c r="E122" t="s">
        <v>25</v>
      </c>
      <c r="F122" t="s">
        <v>31</v>
      </c>
      <c r="G122" t="s">
        <v>203</v>
      </c>
      <c r="H122" t="s">
        <v>119</v>
      </c>
      <c r="I122" t="s">
        <v>907</v>
      </c>
      <c r="J122" t="s">
        <v>119</v>
      </c>
      <c r="K122" t="s">
        <v>29</v>
      </c>
      <c r="L122">
        <v>20</v>
      </c>
      <c r="N122" s="5">
        <v>0.32400000000000001</v>
      </c>
      <c r="O122" t="s">
        <v>30</v>
      </c>
      <c r="P122" s="5">
        <v>0.125</v>
      </c>
      <c r="Q122" s="6">
        <v>1017507.718</v>
      </c>
      <c r="R122" s="7">
        <v>6.1734118931197298E-4</v>
      </c>
      <c r="S122" s="7">
        <v>0</v>
      </c>
      <c r="T122" s="6">
        <v>628.14942476423164</v>
      </c>
      <c r="U122" s="6">
        <v>0</v>
      </c>
    </row>
    <row r="123" spans="1:21" x14ac:dyDescent="0.3">
      <c r="A123" t="s">
        <v>21</v>
      </c>
      <c r="B123" t="s">
        <v>22</v>
      </c>
      <c r="C123" t="s">
        <v>158</v>
      </c>
      <c r="D123" t="s">
        <v>159</v>
      </c>
      <c r="E123" t="s">
        <v>25</v>
      </c>
      <c r="F123" t="s">
        <v>31</v>
      </c>
      <c r="G123" t="s">
        <v>204</v>
      </c>
      <c r="H123" t="s">
        <v>121</v>
      </c>
      <c r="I123" t="s">
        <v>121</v>
      </c>
      <c r="J123" t="s">
        <v>121</v>
      </c>
      <c r="K123" t="s">
        <v>29</v>
      </c>
      <c r="L123">
        <v>11</v>
      </c>
      <c r="N123" s="5">
        <v>0.140833333</v>
      </c>
      <c r="O123" t="s">
        <v>30</v>
      </c>
      <c r="P123" s="5">
        <v>0.12</v>
      </c>
      <c r="Q123" s="6">
        <v>407393.75829999999</v>
      </c>
      <c r="R123" s="7">
        <v>6.1734118931197298E-4</v>
      </c>
      <c r="S123" s="7">
        <v>0</v>
      </c>
      <c r="T123" s="6">
        <v>251.50094726719647</v>
      </c>
      <c r="U123" s="6">
        <v>0</v>
      </c>
    </row>
    <row r="124" spans="1:21" x14ac:dyDescent="0.3">
      <c r="A124" t="s">
        <v>21</v>
      </c>
      <c r="B124" t="s">
        <v>22</v>
      </c>
      <c r="C124" t="s">
        <v>158</v>
      </c>
      <c r="D124" t="s">
        <v>159</v>
      </c>
      <c r="E124" t="s">
        <v>25</v>
      </c>
      <c r="F124" t="s">
        <v>31</v>
      </c>
      <c r="G124" t="s">
        <v>205</v>
      </c>
      <c r="H124" t="s">
        <v>123</v>
      </c>
      <c r="I124" t="s">
        <v>123</v>
      </c>
      <c r="J124" t="s">
        <v>123</v>
      </c>
      <c r="K124" t="s">
        <v>29</v>
      </c>
      <c r="L124">
        <v>15</v>
      </c>
      <c r="N124" s="5">
        <v>0</v>
      </c>
      <c r="O124" t="s">
        <v>30</v>
      </c>
      <c r="P124" s="5">
        <v>2.0452499999999998E-2</v>
      </c>
      <c r="Q124" s="6">
        <v>0</v>
      </c>
      <c r="R124" s="7">
        <v>6.1734118931197298E-4</v>
      </c>
      <c r="S124" s="7">
        <v>0</v>
      </c>
      <c r="T124" s="6">
        <v>0</v>
      </c>
      <c r="U124" s="6">
        <v>0</v>
      </c>
    </row>
    <row r="125" spans="1:21" x14ac:dyDescent="0.3">
      <c r="A125" t="s">
        <v>21</v>
      </c>
      <c r="B125" t="s">
        <v>22</v>
      </c>
      <c r="C125" t="s">
        <v>158</v>
      </c>
      <c r="D125" t="s">
        <v>159</v>
      </c>
      <c r="E125" t="s">
        <v>25</v>
      </c>
      <c r="F125" t="s">
        <v>31</v>
      </c>
      <c r="G125" t="s">
        <v>206</v>
      </c>
      <c r="H125" t="s">
        <v>207</v>
      </c>
      <c r="I125" t="s">
        <v>207</v>
      </c>
      <c r="J125" t="s">
        <v>207</v>
      </c>
      <c r="K125" t="s">
        <v>29</v>
      </c>
      <c r="L125">
        <v>2</v>
      </c>
      <c r="M125" t="s">
        <v>208</v>
      </c>
      <c r="N125" s="5">
        <v>0</v>
      </c>
      <c r="O125" t="s">
        <v>30</v>
      </c>
      <c r="P125" s="5">
        <v>0.05</v>
      </c>
      <c r="Q125" s="6">
        <v>0</v>
      </c>
      <c r="R125" s="7">
        <v>6.1734118931197298E-4</v>
      </c>
      <c r="S125" s="7">
        <v>0</v>
      </c>
      <c r="T125" s="6">
        <v>0</v>
      </c>
      <c r="U125" s="6">
        <v>0</v>
      </c>
    </row>
    <row r="126" spans="1:21" x14ac:dyDescent="0.3">
      <c r="A126" t="s">
        <v>21</v>
      </c>
      <c r="B126" t="s">
        <v>22</v>
      </c>
      <c r="C126" t="s">
        <v>158</v>
      </c>
      <c r="D126" t="s">
        <v>159</v>
      </c>
      <c r="E126" t="s">
        <v>25</v>
      </c>
      <c r="F126" t="s">
        <v>31</v>
      </c>
      <c r="G126" t="s">
        <v>209</v>
      </c>
      <c r="H126" t="s">
        <v>127</v>
      </c>
      <c r="I126" t="s">
        <v>909</v>
      </c>
      <c r="J126" t="s">
        <v>127</v>
      </c>
      <c r="K126" t="s">
        <v>29</v>
      </c>
      <c r="L126">
        <v>20</v>
      </c>
      <c r="N126" s="5">
        <v>1.6251060000000001E-2</v>
      </c>
      <c r="O126" t="s">
        <v>30</v>
      </c>
      <c r="P126" s="5">
        <v>0.295462418</v>
      </c>
      <c r="Q126" s="6">
        <v>125640.93459999999</v>
      </c>
      <c r="R126" s="7">
        <v>4.7533896814208533E-4</v>
      </c>
      <c r="S126" s="7">
        <v>0</v>
      </c>
      <c r="T126" s="6">
        <v>59.722032209171225</v>
      </c>
      <c r="U126" s="6">
        <v>0</v>
      </c>
    </row>
    <row r="127" spans="1:21" x14ac:dyDescent="0.3">
      <c r="A127" t="s">
        <v>21</v>
      </c>
      <c r="B127" t="s">
        <v>22</v>
      </c>
      <c r="C127" t="s">
        <v>158</v>
      </c>
      <c r="D127" t="s">
        <v>159</v>
      </c>
      <c r="E127" t="s">
        <v>25</v>
      </c>
      <c r="F127" t="s">
        <v>31</v>
      </c>
      <c r="G127" t="s">
        <v>210</v>
      </c>
      <c r="H127" t="s">
        <v>129</v>
      </c>
      <c r="I127" t="s">
        <v>910</v>
      </c>
      <c r="J127" t="s">
        <v>129</v>
      </c>
      <c r="K127" t="s">
        <v>29</v>
      </c>
      <c r="L127">
        <v>20</v>
      </c>
      <c r="N127" s="5">
        <v>6.3605939999999998E-3</v>
      </c>
      <c r="O127" t="s">
        <v>30</v>
      </c>
      <c r="P127" s="5">
        <v>5.0045496000000002E-2</v>
      </c>
      <c r="Q127" s="6">
        <v>6495.0998710000003</v>
      </c>
      <c r="R127" s="7">
        <v>6.6562060065652161E-4</v>
      </c>
      <c r="S127" s="7">
        <v>0</v>
      </c>
      <c r="T127" s="6">
        <v>4.3232722774591164</v>
      </c>
      <c r="U127" s="6">
        <v>0</v>
      </c>
    </row>
    <row r="128" spans="1:21" x14ac:dyDescent="0.3">
      <c r="A128" t="s">
        <v>21</v>
      </c>
      <c r="B128" t="s">
        <v>22</v>
      </c>
      <c r="C128" t="s">
        <v>158</v>
      </c>
      <c r="D128" t="s">
        <v>159</v>
      </c>
      <c r="E128" t="s">
        <v>25</v>
      </c>
      <c r="F128" t="s">
        <v>31</v>
      </c>
      <c r="G128" t="s">
        <v>211</v>
      </c>
      <c r="H128" t="s">
        <v>131</v>
      </c>
      <c r="I128" t="s">
        <v>911</v>
      </c>
      <c r="J128" t="s">
        <v>131</v>
      </c>
      <c r="K128" t="s">
        <v>29</v>
      </c>
      <c r="L128">
        <v>20</v>
      </c>
      <c r="N128" s="5">
        <v>1.5789569E-2</v>
      </c>
      <c r="O128" t="s">
        <v>30</v>
      </c>
      <c r="P128" s="5">
        <v>9.5601044999999996E-2</v>
      </c>
      <c r="Q128" s="6">
        <v>33605.260950000004</v>
      </c>
      <c r="R128" s="7">
        <v>6.4898484816365283E-4</v>
      </c>
      <c r="S128" s="7">
        <v>0</v>
      </c>
      <c r="T128" s="6">
        <v>21.809305175135684</v>
      </c>
      <c r="U128" s="6">
        <v>0</v>
      </c>
    </row>
    <row r="129" spans="1:21" x14ac:dyDescent="0.3">
      <c r="A129" t="s">
        <v>21</v>
      </c>
      <c r="B129" t="s">
        <v>22</v>
      </c>
      <c r="C129" t="s">
        <v>158</v>
      </c>
      <c r="D129" t="s">
        <v>159</v>
      </c>
      <c r="E129" t="s">
        <v>25</v>
      </c>
      <c r="F129" t="s">
        <v>31</v>
      </c>
      <c r="G129" t="s">
        <v>212</v>
      </c>
      <c r="H129" t="s">
        <v>157</v>
      </c>
      <c r="I129" t="s">
        <v>912</v>
      </c>
      <c r="J129" t="s">
        <v>157</v>
      </c>
      <c r="K129" t="s">
        <v>29</v>
      </c>
      <c r="L129">
        <v>11</v>
      </c>
      <c r="N129" s="5">
        <v>0.20799999999999999</v>
      </c>
      <c r="O129" t="s">
        <v>30</v>
      </c>
      <c r="P129" s="5">
        <v>0.09</v>
      </c>
      <c r="Q129" s="6">
        <v>390949.72249999997</v>
      </c>
      <c r="R129" s="7">
        <v>6.1734118931197298E-4</v>
      </c>
      <c r="S129" s="7">
        <v>0</v>
      </c>
      <c r="T129" s="6">
        <v>241.34936664933579</v>
      </c>
      <c r="U129" s="6">
        <v>0</v>
      </c>
    </row>
    <row r="130" spans="1:21" x14ac:dyDescent="0.3">
      <c r="A130" t="s">
        <v>21</v>
      </c>
      <c r="B130" t="s">
        <v>22</v>
      </c>
      <c r="C130" t="s">
        <v>158</v>
      </c>
      <c r="D130" t="s">
        <v>159</v>
      </c>
      <c r="E130" t="s">
        <v>25</v>
      </c>
      <c r="F130" t="s">
        <v>41</v>
      </c>
      <c r="G130" t="s">
        <v>213</v>
      </c>
      <c r="H130" t="s">
        <v>214</v>
      </c>
      <c r="I130" t="s">
        <v>214</v>
      </c>
      <c r="J130" t="s">
        <v>214</v>
      </c>
      <c r="K130" t="s">
        <v>44</v>
      </c>
      <c r="L130">
        <v>13</v>
      </c>
      <c r="M130" t="s">
        <v>159</v>
      </c>
      <c r="N130" s="5">
        <v>5.4187489999999996E-3</v>
      </c>
      <c r="O130" t="s">
        <v>30</v>
      </c>
      <c r="P130" s="5">
        <v>0.25820480299999998</v>
      </c>
      <c r="Q130" s="6">
        <v>36435.124629999998</v>
      </c>
      <c r="R130" s="7">
        <v>9.666389796631809E-5</v>
      </c>
      <c r="S130" s="7">
        <v>0</v>
      </c>
      <c r="T130" s="6">
        <v>3.5219611696244031</v>
      </c>
      <c r="U130" s="6">
        <v>0</v>
      </c>
    </row>
    <row r="131" spans="1:21" x14ac:dyDescent="0.3">
      <c r="A131" t="s">
        <v>21</v>
      </c>
      <c r="B131" t="s">
        <v>22</v>
      </c>
      <c r="C131" t="s">
        <v>158</v>
      </c>
      <c r="D131" t="s">
        <v>159</v>
      </c>
      <c r="E131" t="s">
        <v>25</v>
      </c>
      <c r="F131" t="s">
        <v>41</v>
      </c>
      <c r="G131" t="s">
        <v>215</v>
      </c>
      <c r="H131" t="s">
        <v>216</v>
      </c>
      <c r="I131" t="s">
        <v>913</v>
      </c>
      <c r="J131" t="s">
        <v>216</v>
      </c>
      <c r="K131" t="s">
        <v>44</v>
      </c>
      <c r="L131">
        <v>9</v>
      </c>
      <c r="M131" t="s">
        <v>159</v>
      </c>
      <c r="N131" s="5">
        <v>0.66</v>
      </c>
      <c r="O131" t="s">
        <v>30</v>
      </c>
      <c r="P131" s="5">
        <v>9.1666666999999993E-2</v>
      </c>
      <c r="Q131" s="6">
        <v>1344849.3959999999</v>
      </c>
      <c r="R131" s="7">
        <v>6.1734118931197298E-4</v>
      </c>
      <c r="S131" s="7">
        <v>0</v>
      </c>
      <c r="T131" s="6">
        <v>830.23092557212851</v>
      </c>
      <c r="U131" s="6">
        <v>0</v>
      </c>
    </row>
    <row r="132" spans="1:21" x14ac:dyDescent="0.3">
      <c r="A132" t="s">
        <v>21</v>
      </c>
      <c r="B132" t="s">
        <v>22</v>
      </c>
      <c r="C132" t="s">
        <v>158</v>
      </c>
      <c r="D132" t="s">
        <v>159</v>
      </c>
      <c r="E132" t="s">
        <v>25</v>
      </c>
      <c r="F132" t="s">
        <v>26</v>
      </c>
      <c r="G132" t="s">
        <v>217</v>
      </c>
      <c r="H132" t="s">
        <v>214</v>
      </c>
      <c r="I132" t="s">
        <v>214</v>
      </c>
      <c r="J132" t="s">
        <v>214</v>
      </c>
      <c r="K132" t="s">
        <v>44</v>
      </c>
      <c r="L132">
        <v>13</v>
      </c>
      <c r="M132" t="s">
        <v>159</v>
      </c>
      <c r="N132" s="5">
        <v>6.3595040000000002E-3</v>
      </c>
      <c r="O132" t="s">
        <v>30</v>
      </c>
      <c r="P132" s="5">
        <v>0.25820480299999998</v>
      </c>
      <c r="Q132" s="6">
        <v>703.38624389999995</v>
      </c>
      <c r="R132" s="7">
        <v>9.666389796631809E-5</v>
      </c>
      <c r="S132" s="7">
        <v>0</v>
      </c>
      <c r="T132" s="6">
        <v>6.7992056111261329E-2</v>
      </c>
      <c r="U132" s="6">
        <v>0</v>
      </c>
    </row>
    <row r="133" spans="1:21" x14ac:dyDescent="0.3">
      <c r="A133" t="s">
        <v>21</v>
      </c>
      <c r="B133" t="s">
        <v>22</v>
      </c>
      <c r="C133" t="s">
        <v>158</v>
      </c>
      <c r="D133" t="s">
        <v>159</v>
      </c>
      <c r="E133" t="s">
        <v>25</v>
      </c>
      <c r="F133" t="s">
        <v>26</v>
      </c>
      <c r="G133" t="s">
        <v>218</v>
      </c>
      <c r="H133" t="s">
        <v>216</v>
      </c>
      <c r="I133" t="s">
        <v>913</v>
      </c>
      <c r="J133" t="s">
        <v>216</v>
      </c>
      <c r="K133" t="s">
        <v>44</v>
      </c>
      <c r="L133">
        <v>9</v>
      </c>
      <c r="M133" t="s">
        <v>159</v>
      </c>
      <c r="N133" s="5">
        <v>0.66</v>
      </c>
      <c r="O133" t="s">
        <v>30</v>
      </c>
      <c r="P133" s="5">
        <v>9.1666666999999993E-2</v>
      </c>
      <c r="Q133" s="6">
        <v>22826.16258</v>
      </c>
      <c r="R133" s="7">
        <v>6.1734118931197298E-4</v>
      </c>
      <c r="S133" s="7">
        <v>0</v>
      </c>
      <c r="T133" s="6">
        <v>14.091530354565654</v>
      </c>
      <c r="U133" s="6">
        <v>0</v>
      </c>
    </row>
    <row r="134" spans="1:21" x14ac:dyDescent="0.3">
      <c r="A134" t="s">
        <v>21</v>
      </c>
      <c r="B134" t="s">
        <v>22</v>
      </c>
      <c r="C134" t="s">
        <v>219</v>
      </c>
      <c r="D134" t="s">
        <v>220</v>
      </c>
      <c r="E134" t="s">
        <v>25</v>
      </c>
      <c r="F134" t="s">
        <v>26</v>
      </c>
      <c r="G134" t="s">
        <v>221</v>
      </c>
      <c r="H134" t="s">
        <v>28</v>
      </c>
      <c r="I134" t="s">
        <v>28</v>
      </c>
      <c r="J134" t="s">
        <v>28</v>
      </c>
      <c r="K134" t="s">
        <v>29</v>
      </c>
      <c r="L134">
        <v>20</v>
      </c>
      <c r="N134" s="5">
        <v>0</v>
      </c>
      <c r="O134" t="s">
        <v>30</v>
      </c>
      <c r="P134" s="5">
        <v>0.3</v>
      </c>
      <c r="Q134" s="6">
        <v>0</v>
      </c>
      <c r="R134" s="7">
        <v>3.6816310603171587E-4</v>
      </c>
      <c r="S134" s="7">
        <v>1.1165464820805937E-4</v>
      </c>
      <c r="T134" s="6">
        <v>0</v>
      </c>
      <c r="U134" s="6">
        <v>0</v>
      </c>
    </row>
    <row r="135" spans="1:21" x14ac:dyDescent="0.3">
      <c r="A135" t="s">
        <v>21</v>
      </c>
      <c r="B135" t="s">
        <v>22</v>
      </c>
      <c r="C135" t="s">
        <v>219</v>
      </c>
      <c r="D135" t="s">
        <v>220</v>
      </c>
      <c r="E135" t="s">
        <v>25</v>
      </c>
      <c r="F135" t="s">
        <v>26</v>
      </c>
      <c r="G135" t="s">
        <v>222</v>
      </c>
      <c r="H135" t="s">
        <v>223</v>
      </c>
      <c r="I135" t="s">
        <v>914</v>
      </c>
      <c r="J135" t="s">
        <v>223</v>
      </c>
      <c r="K135" t="s">
        <v>29</v>
      </c>
      <c r="L135">
        <v>5</v>
      </c>
      <c r="M135" t="s">
        <v>220</v>
      </c>
      <c r="N135" s="5">
        <v>0</v>
      </c>
      <c r="O135" t="s">
        <v>30</v>
      </c>
      <c r="P135" s="5">
        <v>1</v>
      </c>
      <c r="Q135" s="6">
        <v>0</v>
      </c>
      <c r="R135" s="7">
        <v>1.0438347089802846E-4</v>
      </c>
      <c r="S135" s="7">
        <v>3.4778106055455282E-5</v>
      </c>
      <c r="T135" s="6">
        <v>0</v>
      </c>
      <c r="U135" s="6">
        <v>0</v>
      </c>
    </row>
    <row r="136" spans="1:21" x14ac:dyDescent="0.3">
      <c r="A136" t="s">
        <v>21</v>
      </c>
      <c r="B136" t="s">
        <v>22</v>
      </c>
      <c r="C136" t="s">
        <v>219</v>
      </c>
      <c r="D136" t="s">
        <v>220</v>
      </c>
      <c r="E136" t="s">
        <v>25</v>
      </c>
      <c r="F136" t="s">
        <v>31</v>
      </c>
      <c r="G136" t="s">
        <v>224</v>
      </c>
      <c r="H136" t="s">
        <v>28</v>
      </c>
      <c r="I136" t="s">
        <v>28</v>
      </c>
      <c r="J136" t="s">
        <v>28</v>
      </c>
      <c r="K136" t="s">
        <v>29</v>
      </c>
      <c r="L136">
        <v>20</v>
      </c>
      <c r="N136" s="5">
        <v>0</v>
      </c>
      <c r="O136" t="s">
        <v>30</v>
      </c>
      <c r="P136" s="5">
        <v>0.3</v>
      </c>
      <c r="Q136" s="6">
        <v>0</v>
      </c>
      <c r="R136" s="7">
        <v>3.6816310603171587E-4</v>
      </c>
      <c r="S136" s="7">
        <v>1.1165464820805937E-4</v>
      </c>
      <c r="T136" s="6">
        <v>0</v>
      </c>
      <c r="U136" s="6">
        <v>0</v>
      </c>
    </row>
    <row r="137" spans="1:21" x14ac:dyDescent="0.3">
      <c r="A137" t="s">
        <v>21</v>
      </c>
      <c r="B137" t="s">
        <v>22</v>
      </c>
      <c r="C137" t="s">
        <v>219</v>
      </c>
      <c r="D137" t="s">
        <v>220</v>
      </c>
      <c r="E137" t="s">
        <v>25</v>
      </c>
      <c r="F137" t="s">
        <v>31</v>
      </c>
      <c r="G137" t="s">
        <v>225</v>
      </c>
      <c r="H137" t="s">
        <v>223</v>
      </c>
      <c r="I137" t="s">
        <v>914</v>
      </c>
      <c r="J137" t="s">
        <v>223</v>
      </c>
      <c r="K137" t="s">
        <v>29</v>
      </c>
      <c r="L137">
        <v>5</v>
      </c>
      <c r="M137" t="s">
        <v>220</v>
      </c>
      <c r="N137" s="5">
        <v>3.3250000000000002E-2</v>
      </c>
      <c r="O137" t="s">
        <v>30</v>
      </c>
      <c r="P137" s="5">
        <v>1</v>
      </c>
      <c r="Q137" s="6">
        <v>10263362.85</v>
      </c>
      <c r="R137" s="7">
        <v>1.0438347089802846E-4</v>
      </c>
      <c r="S137" s="7">
        <v>3.4778106055455282E-5</v>
      </c>
      <c r="T137" s="6">
        <v>1071.3254373688815</v>
      </c>
      <c r="U137" s="6">
        <v>356.94032168291977</v>
      </c>
    </row>
    <row r="138" spans="1:21" x14ac:dyDescent="0.3">
      <c r="A138" t="s">
        <v>21</v>
      </c>
      <c r="B138" t="s">
        <v>22</v>
      </c>
      <c r="C138" t="s">
        <v>219</v>
      </c>
      <c r="D138" t="s">
        <v>220</v>
      </c>
      <c r="E138" t="s">
        <v>25</v>
      </c>
      <c r="F138" t="s">
        <v>41</v>
      </c>
      <c r="G138" t="s">
        <v>226</v>
      </c>
      <c r="H138" t="s">
        <v>227</v>
      </c>
      <c r="I138" t="s">
        <v>915</v>
      </c>
      <c r="J138" t="s">
        <v>227</v>
      </c>
      <c r="K138" t="s">
        <v>44</v>
      </c>
      <c r="L138">
        <v>14</v>
      </c>
      <c r="M138" t="s">
        <v>220</v>
      </c>
      <c r="N138" s="5">
        <v>0.54</v>
      </c>
      <c r="O138" t="s">
        <v>30</v>
      </c>
      <c r="P138" s="5">
        <v>0.21988700899999999</v>
      </c>
      <c r="Q138" s="6">
        <v>35432806.149999999</v>
      </c>
      <c r="R138" s="7">
        <v>1.0438347089802846E-4</v>
      </c>
      <c r="S138" s="7">
        <v>3.4778106055455282E-5</v>
      </c>
      <c r="T138" s="6">
        <v>3698.599289594009</v>
      </c>
      <c r="U138" s="6">
        <v>1232.2858901270881</v>
      </c>
    </row>
    <row r="139" spans="1:21" x14ac:dyDescent="0.3">
      <c r="A139" t="s">
        <v>21</v>
      </c>
      <c r="B139" t="s">
        <v>22</v>
      </c>
      <c r="C139" t="s">
        <v>219</v>
      </c>
      <c r="D139" t="s">
        <v>220</v>
      </c>
      <c r="E139" t="s">
        <v>25</v>
      </c>
      <c r="F139" t="s">
        <v>26</v>
      </c>
      <c r="G139" t="s">
        <v>228</v>
      </c>
      <c r="H139" t="s">
        <v>227</v>
      </c>
      <c r="I139" t="s">
        <v>915</v>
      </c>
      <c r="J139" t="s">
        <v>227</v>
      </c>
      <c r="K139" t="s">
        <v>44</v>
      </c>
      <c r="L139">
        <v>14</v>
      </c>
      <c r="M139" t="s">
        <v>220</v>
      </c>
      <c r="N139" s="5">
        <v>0.54</v>
      </c>
      <c r="O139" t="s">
        <v>30</v>
      </c>
      <c r="P139" s="5">
        <v>0.21988700899999999</v>
      </c>
      <c r="Q139" s="6">
        <v>569480.50109999999</v>
      </c>
      <c r="R139" s="7">
        <v>1.0438347089802846E-4</v>
      </c>
      <c r="S139" s="7">
        <v>3.4778106055455282E-5</v>
      </c>
      <c r="T139" s="6">
        <v>59.444351313566514</v>
      </c>
      <c r="U139" s="6">
        <v>19.805453263769618</v>
      </c>
    </row>
    <row r="140" spans="1:21" x14ac:dyDescent="0.3">
      <c r="A140" t="s">
        <v>21</v>
      </c>
      <c r="B140" t="s">
        <v>22</v>
      </c>
      <c r="C140" t="s">
        <v>229</v>
      </c>
      <c r="D140" t="s">
        <v>230</v>
      </c>
      <c r="E140" t="s">
        <v>25</v>
      </c>
      <c r="F140" t="s">
        <v>26</v>
      </c>
      <c r="G140" t="s">
        <v>231</v>
      </c>
      <c r="H140" t="s">
        <v>28</v>
      </c>
      <c r="I140" t="s">
        <v>28</v>
      </c>
      <c r="J140" t="s">
        <v>28</v>
      </c>
      <c r="K140" t="s">
        <v>29</v>
      </c>
      <c r="L140">
        <v>20</v>
      </c>
      <c r="N140" s="5">
        <v>0</v>
      </c>
      <c r="O140" t="s">
        <v>30</v>
      </c>
      <c r="P140" s="5">
        <v>0.3</v>
      </c>
      <c r="Q140" s="6">
        <v>0</v>
      </c>
      <c r="R140" s="7">
        <v>3.6816310603171587E-4</v>
      </c>
      <c r="S140" s="7">
        <v>1.1165464820805937E-4</v>
      </c>
      <c r="T140" s="6">
        <v>0</v>
      </c>
      <c r="U140" s="6">
        <v>0</v>
      </c>
    </row>
    <row r="141" spans="1:21" x14ac:dyDescent="0.3">
      <c r="A141" t="s">
        <v>21</v>
      </c>
      <c r="B141" t="s">
        <v>22</v>
      </c>
      <c r="C141" t="s">
        <v>229</v>
      </c>
      <c r="D141" t="s">
        <v>230</v>
      </c>
      <c r="E141" t="s">
        <v>25</v>
      </c>
      <c r="F141" t="s">
        <v>31</v>
      </c>
      <c r="G141" t="s">
        <v>232</v>
      </c>
      <c r="H141" t="s">
        <v>28</v>
      </c>
      <c r="I141" t="s">
        <v>28</v>
      </c>
      <c r="J141" t="s">
        <v>28</v>
      </c>
      <c r="K141" t="s">
        <v>29</v>
      </c>
      <c r="L141">
        <v>20</v>
      </c>
      <c r="N141" s="5">
        <v>0</v>
      </c>
      <c r="O141" t="s">
        <v>30</v>
      </c>
      <c r="P141" s="5">
        <v>0.3</v>
      </c>
      <c r="Q141" s="6">
        <v>0</v>
      </c>
      <c r="R141" s="7">
        <v>3.6816310603171587E-4</v>
      </c>
      <c r="S141" s="7">
        <v>1.1165464820805937E-4</v>
      </c>
      <c r="T141" s="6">
        <v>0</v>
      </c>
      <c r="U141" s="6">
        <v>0</v>
      </c>
    </row>
    <row r="142" spans="1:21" x14ac:dyDescent="0.3">
      <c r="A142" t="s">
        <v>21</v>
      </c>
      <c r="B142" t="s">
        <v>22</v>
      </c>
      <c r="C142" t="s">
        <v>229</v>
      </c>
      <c r="D142" t="s">
        <v>230</v>
      </c>
      <c r="E142" t="s">
        <v>25</v>
      </c>
      <c r="F142" t="s">
        <v>41</v>
      </c>
      <c r="G142" t="s">
        <v>233</v>
      </c>
      <c r="H142" t="s">
        <v>234</v>
      </c>
      <c r="I142" t="s">
        <v>916</v>
      </c>
      <c r="J142" t="s">
        <v>234</v>
      </c>
      <c r="K142" t="s">
        <v>44</v>
      </c>
      <c r="L142">
        <v>10</v>
      </c>
      <c r="M142" t="s">
        <v>230</v>
      </c>
      <c r="N142" s="5">
        <v>0.77945133</v>
      </c>
      <c r="O142" t="s">
        <v>30</v>
      </c>
      <c r="P142" s="5">
        <v>0.188235294</v>
      </c>
      <c r="Q142" s="6">
        <v>7770752.9280000003</v>
      </c>
      <c r="R142" s="7">
        <v>2.3714112467132511E-4</v>
      </c>
      <c r="S142" s="7">
        <v>5.6896016758400947E-5</v>
      </c>
      <c r="T142" s="6">
        <v>1842.7650888889127</v>
      </c>
      <c r="U142" s="6">
        <v>442.12488881688125</v>
      </c>
    </row>
    <row r="143" spans="1:21" x14ac:dyDescent="0.3">
      <c r="A143" t="s">
        <v>21</v>
      </c>
      <c r="B143" t="s">
        <v>22</v>
      </c>
      <c r="C143" t="s">
        <v>229</v>
      </c>
      <c r="D143" t="s">
        <v>230</v>
      </c>
      <c r="E143" t="s">
        <v>25</v>
      </c>
      <c r="F143" t="s">
        <v>26</v>
      </c>
      <c r="G143" t="s">
        <v>235</v>
      </c>
      <c r="H143" t="s">
        <v>234</v>
      </c>
      <c r="I143" t="s">
        <v>916</v>
      </c>
      <c r="J143" t="s">
        <v>234</v>
      </c>
      <c r="K143" t="s">
        <v>44</v>
      </c>
      <c r="L143">
        <v>10</v>
      </c>
      <c r="M143" t="s">
        <v>230</v>
      </c>
      <c r="N143" s="5">
        <v>0.77945133</v>
      </c>
      <c r="O143" t="s">
        <v>30</v>
      </c>
      <c r="P143" s="5">
        <v>0.188235294</v>
      </c>
      <c r="Q143" s="6">
        <v>120739.8392</v>
      </c>
      <c r="R143" s="7">
        <v>2.3714112467132511E-4</v>
      </c>
      <c r="S143" s="7">
        <v>5.6896016758400947E-5</v>
      </c>
      <c r="T143" s="6">
        <v>28.632381260522948</v>
      </c>
      <c r="U143" s="6">
        <v>6.8696159145298354</v>
      </c>
    </row>
    <row r="144" spans="1:21" x14ac:dyDescent="0.3">
      <c r="A144" t="s">
        <v>21</v>
      </c>
      <c r="B144" t="s">
        <v>22</v>
      </c>
      <c r="C144" t="s">
        <v>23</v>
      </c>
      <c r="D144" t="s">
        <v>236</v>
      </c>
      <c r="E144" t="s">
        <v>25</v>
      </c>
      <c r="F144" t="s">
        <v>26</v>
      </c>
      <c r="G144" t="s">
        <v>27</v>
      </c>
      <c r="H144" t="s">
        <v>28</v>
      </c>
      <c r="I144" t="s">
        <v>28</v>
      </c>
      <c r="J144" t="s">
        <v>28</v>
      </c>
      <c r="K144" t="s">
        <v>29</v>
      </c>
      <c r="L144">
        <v>20</v>
      </c>
      <c r="N144" s="5">
        <v>0</v>
      </c>
      <c r="O144" t="s">
        <v>30</v>
      </c>
      <c r="P144" s="5">
        <v>0.3</v>
      </c>
      <c r="Q144" s="6">
        <v>0</v>
      </c>
      <c r="R144" s="7">
        <v>3.6816310603171587E-4</v>
      </c>
      <c r="S144" s="7">
        <v>1.1165464820805936E-4</v>
      </c>
      <c r="T144" s="6">
        <v>0</v>
      </c>
      <c r="U144" s="6">
        <v>0</v>
      </c>
    </row>
    <row r="145" spans="1:21" x14ac:dyDescent="0.3">
      <c r="A145" t="s">
        <v>21</v>
      </c>
      <c r="B145" t="s">
        <v>22</v>
      </c>
      <c r="C145" t="s">
        <v>23</v>
      </c>
      <c r="D145" t="s">
        <v>236</v>
      </c>
      <c r="E145" t="s">
        <v>25</v>
      </c>
      <c r="F145" t="s">
        <v>31</v>
      </c>
      <c r="G145" t="s">
        <v>32</v>
      </c>
      <c r="H145" t="s">
        <v>28</v>
      </c>
      <c r="I145" t="s">
        <v>28</v>
      </c>
      <c r="J145" t="s">
        <v>28</v>
      </c>
      <c r="K145" t="s">
        <v>29</v>
      </c>
      <c r="L145">
        <v>20</v>
      </c>
      <c r="N145" s="5">
        <v>0</v>
      </c>
      <c r="O145" t="s">
        <v>30</v>
      </c>
      <c r="P145" s="5">
        <v>0.3</v>
      </c>
      <c r="Q145" s="6">
        <v>0</v>
      </c>
      <c r="R145" s="7">
        <v>3.6816310603171587E-4</v>
      </c>
      <c r="S145" s="7">
        <v>1.1165464820805936E-4</v>
      </c>
      <c r="T145" s="6">
        <v>0</v>
      </c>
      <c r="U145" s="6">
        <v>0</v>
      </c>
    </row>
    <row r="146" spans="1:21" x14ac:dyDescent="0.3">
      <c r="A146" t="s">
        <v>21</v>
      </c>
      <c r="B146" t="s">
        <v>22</v>
      </c>
      <c r="C146" t="s">
        <v>23</v>
      </c>
      <c r="D146" t="s">
        <v>236</v>
      </c>
      <c r="E146" t="s">
        <v>25</v>
      </c>
      <c r="F146" t="s">
        <v>41</v>
      </c>
      <c r="G146" t="s">
        <v>237</v>
      </c>
      <c r="H146" t="s">
        <v>238</v>
      </c>
      <c r="I146" t="s">
        <v>238</v>
      </c>
      <c r="J146" t="s">
        <v>238</v>
      </c>
      <c r="K146" t="s">
        <v>44</v>
      </c>
      <c r="L146">
        <v>10</v>
      </c>
      <c r="M146" t="s">
        <v>236</v>
      </c>
      <c r="N146" s="5">
        <v>0.56999999999999995</v>
      </c>
      <c r="O146" t="s">
        <v>30</v>
      </c>
      <c r="P146" s="5">
        <v>0.64363636400000002</v>
      </c>
      <c r="Q146" s="6">
        <v>34778620.68</v>
      </c>
      <c r="R146" s="7">
        <v>5.4347823606804013E-4</v>
      </c>
      <c r="S146" s="7">
        <v>0</v>
      </c>
      <c r="T146" s="6">
        <v>18901.423420045863</v>
      </c>
      <c r="U146" s="6">
        <v>0</v>
      </c>
    </row>
    <row r="147" spans="1:21" x14ac:dyDescent="0.3">
      <c r="A147" t="s">
        <v>21</v>
      </c>
      <c r="B147" t="s">
        <v>22</v>
      </c>
      <c r="C147" t="s">
        <v>23</v>
      </c>
      <c r="D147" t="s">
        <v>236</v>
      </c>
      <c r="E147" t="s">
        <v>25</v>
      </c>
      <c r="F147" t="s">
        <v>41</v>
      </c>
      <c r="G147" t="s">
        <v>239</v>
      </c>
      <c r="H147" t="s">
        <v>240</v>
      </c>
      <c r="I147" t="s">
        <v>240</v>
      </c>
      <c r="J147" t="s">
        <v>240</v>
      </c>
      <c r="K147" t="s">
        <v>44</v>
      </c>
      <c r="L147">
        <v>10</v>
      </c>
      <c r="M147" t="s">
        <v>236</v>
      </c>
      <c r="N147" s="5">
        <v>0</v>
      </c>
      <c r="O147" t="s">
        <v>30</v>
      </c>
      <c r="P147" s="5">
        <v>0.61785124000000002</v>
      </c>
      <c r="Q147" s="6">
        <v>0</v>
      </c>
      <c r="R147" s="7">
        <v>5.4347823606804013E-4</v>
      </c>
      <c r="S147" s="7">
        <v>0</v>
      </c>
      <c r="T147" s="6">
        <v>0</v>
      </c>
      <c r="U147" s="6">
        <v>0</v>
      </c>
    </row>
    <row r="148" spans="1:21" x14ac:dyDescent="0.3">
      <c r="A148" t="s">
        <v>21</v>
      </c>
      <c r="B148" t="s">
        <v>22</v>
      </c>
      <c r="C148" t="s">
        <v>23</v>
      </c>
      <c r="D148" t="s">
        <v>236</v>
      </c>
      <c r="E148" t="s">
        <v>25</v>
      </c>
      <c r="F148" t="s">
        <v>41</v>
      </c>
      <c r="G148" t="s">
        <v>241</v>
      </c>
      <c r="H148" t="s">
        <v>242</v>
      </c>
      <c r="I148" t="s">
        <v>242</v>
      </c>
      <c r="J148" t="s">
        <v>242</v>
      </c>
      <c r="K148" t="s">
        <v>44</v>
      </c>
      <c r="L148">
        <v>10</v>
      </c>
      <c r="M148" t="s">
        <v>236</v>
      </c>
      <c r="N148" s="5">
        <v>0</v>
      </c>
      <c r="O148" t="s">
        <v>30</v>
      </c>
      <c r="P148" s="5">
        <v>0.81</v>
      </c>
      <c r="Q148" s="6">
        <v>0</v>
      </c>
      <c r="R148" s="7">
        <v>5.4347823606804013E-4</v>
      </c>
      <c r="S148" s="7">
        <v>0</v>
      </c>
      <c r="T148" s="6">
        <v>0</v>
      </c>
      <c r="U148" s="6">
        <v>0</v>
      </c>
    </row>
    <row r="149" spans="1:21" x14ac:dyDescent="0.3">
      <c r="A149" t="s">
        <v>21</v>
      </c>
      <c r="B149" t="s">
        <v>22</v>
      </c>
      <c r="C149" t="s">
        <v>23</v>
      </c>
      <c r="D149" t="s">
        <v>236</v>
      </c>
      <c r="E149" t="s">
        <v>25</v>
      </c>
      <c r="F149" t="s">
        <v>26</v>
      </c>
      <c r="G149" t="s">
        <v>243</v>
      </c>
      <c r="H149" t="s">
        <v>238</v>
      </c>
      <c r="I149" t="s">
        <v>238</v>
      </c>
      <c r="J149" t="s">
        <v>238</v>
      </c>
      <c r="K149" t="s">
        <v>44</v>
      </c>
      <c r="L149">
        <v>10</v>
      </c>
      <c r="M149" t="s">
        <v>236</v>
      </c>
      <c r="N149" s="5">
        <v>0.56999999999999995</v>
      </c>
      <c r="O149" t="s">
        <v>30</v>
      </c>
      <c r="P149" s="5">
        <v>0.64363636400000002</v>
      </c>
      <c r="Q149" s="6">
        <v>540380.7206</v>
      </c>
      <c r="R149" s="7">
        <v>5.4347823606804013E-4</v>
      </c>
      <c r="S149" s="7">
        <v>0</v>
      </c>
      <c r="T149" s="6">
        <v>293.68516083686444</v>
      </c>
      <c r="U149" s="6">
        <v>0</v>
      </c>
    </row>
    <row r="150" spans="1:21" x14ac:dyDescent="0.3">
      <c r="A150" t="s">
        <v>21</v>
      </c>
      <c r="B150" t="s">
        <v>22</v>
      </c>
      <c r="C150" t="s">
        <v>23</v>
      </c>
      <c r="D150" t="s">
        <v>236</v>
      </c>
      <c r="E150" t="s">
        <v>25</v>
      </c>
      <c r="F150" t="s">
        <v>26</v>
      </c>
      <c r="G150" t="s">
        <v>244</v>
      </c>
      <c r="H150" t="s">
        <v>240</v>
      </c>
      <c r="I150" t="s">
        <v>240</v>
      </c>
      <c r="J150" t="s">
        <v>240</v>
      </c>
      <c r="K150" t="s">
        <v>44</v>
      </c>
      <c r="L150">
        <v>10</v>
      </c>
      <c r="M150" t="s">
        <v>236</v>
      </c>
      <c r="N150" s="5">
        <v>0</v>
      </c>
      <c r="O150" t="s">
        <v>30</v>
      </c>
      <c r="P150" s="5">
        <v>0.61785124000000002</v>
      </c>
      <c r="Q150" s="6">
        <v>0</v>
      </c>
      <c r="R150" s="7">
        <v>5.4347823606804013E-4</v>
      </c>
      <c r="S150" s="7">
        <v>0</v>
      </c>
      <c r="T150" s="6">
        <v>0</v>
      </c>
      <c r="U150" s="6">
        <v>0</v>
      </c>
    </row>
    <row r="151" spans="1:21" x14ac:dyDescent="0.3">
      <c r="A151" t="s">
        <v>21</v>
      </c>
      <c r="B151" t="s">
        <v>22</v>
      </c>
      <c r="C151" t="s">
        <v>23</v>
      </c>
      <c r="D151" t="s">
        <v>236</v>
      </c>
      <c r="E151" t="s">
        <v>25</v>
      </c>
      <c r="F151" t="s">
        <v>26</v>
      </c>
      <c r="G151" t="s">
        <v>245</v>
      </c>
      <c r="H151" t="s">
        <v>242</v>
      </c>
      <c r="I151" t="s">
        <v>242</v>
      </c>
      <c r="J151" t="s">
        <v>242</v>
      </c>
      <c r="K151" t="s">
        <v>44</v>
      </c>
      <c r="L151">
        <v>10</v>
      </c>
      <c r="M151" t="s">
        <v>236</v>
      </c>
      <c r="N151" s="5">
        <v>0</v>
      </c>
      <c r="O151" t="s">
        <v>30</v>
      </c>
      <c r="P151" s="5">
        <v>0.81</v>
      </c>
      <c r="Q151" s="6">
        <v>0</v>
      </c>
      <c r="R151" s="7">
        <v>5.4347823606804013E-4</v>
      </c>
      <c r="S151" s="7">
        <v>0</v>
      </c>
      <c r="T151" s="6">
        <v>0</v>
      </c>
      <c r="U151" s="6">
        <v>0</v>
      </c>
    </row>
    <row r="152" spans="1:21" x14ac:dyDescent="0.3">
      <c r="A152" t="s">
        <v>21</v>
      </c>
      <c r="B152" t="s">
        <v>22</v>
      </c>
      <c r="C152" t="s">
        <v>23</v>
      </c>
      <c r="D152" t="s">
        <v>246</v>
      </c>
      <c r="E152" t="s">
        <v>25</v>
      </c>
      <c r="F152" t="s">
        <v>26</v>
      </c>
      <c r="G152" t="s">
        <v>27</v>
      </c>
      <c r="H152" t="s">
        <v>28</v>
      </c>
      <c r="I152" t="s">
        <v>28</v>
      </c>
      <c r="J152" t="s">
        <v>28</v>
      </c>
      <c r="K152" t="s">
        <v>29</v>
      </c>
      <c r="L152">
        <v>20</v>
      </c>
      <c r="N152" s="5">
        <v>0</v>
      </c>
      <c r="O152" t="s">
        <v>30</v>
      </c>
      <c r="P152" s="5">
        <v>0.3</v>
      </c>
      <c r="Q152" s="6">
        <v>0</v>
      </c>
      <c r="R152" s="7">
        <v>3.6816310603171587E-4</v>
      </c>
      <c r="S152" s="7">
        <v>1.1165464820805936E-4</v>
      </c>
      <c r="T152" s="6">
        <v>0</v>
      </c>
      <c r="U152" s="6">
        <v>0</v>
      </c>
    </row>
    <row r="153" spans="1:21" x14ac:dyDescent="0.3">
      <c r="A153" t="s">
        <v>21</v>
      </c>
      <c r="B153" t="s">
        <v>22</v>
      </c>
      <c r="C153" t="s">
        <v>23</v>
      </c>
      <c r="D153" t="s">
        <v>246</v>
      </c>
      <c r="E153" t="s">
        <v>25</v>
      </c>
      <c r="F153" t="s">
        <v>31</v>
      </c>
      <c r="G153" t="s">
        <v>32</v>
      </c>
      <c r="H153" t="s">
        <v>28</v>
      </c>
      <c r="I153" t="s">
        <v>28</v>
      </c>
      <c r="J153" t="s">
        <v>28</v>
      </c>
      <c r="K153" t="s">
        <v>29</v>
      </c>
      <c r="L153">
        <v>20</v>
      </c>
      <c r="N153" s="5">
        <v>0</v>
      </c>
      <c r="O153" t="s">
        <v>30</v>
      </c>
      <c r="P153" s="5">
        <v>0.3</v>
      </c>
      <c r="Q153" s="6">
        <v>0</v>
      </c>
      <c r="R153" s="7">
        <v>3.6816310603171587E-4</v>
      </c>
      <c r="S153" s="7">
        <v>1.1165464820805936E-4</v>
      </c>
      <c r="T153" s="6">
        <v>0</v>
      </c>
      <c r="U153" s="6">
        <v>0</v>
      </c>
    </row>
    <row r="154" spans="1:21" x14ac:dyDescent="0.3">
      <c r="A154" t="s">
        <v>21</v>
      </c>
      <c r="B154" t="s">
        <v>22</v>
      </c>
      <c r="C154" t="s">
        <v>23</v>
      </c>
      <c r="D154" t="s">
        <v>246</v>
      </c>
      <c r="E154" t="s">
        <v>25</v>
      </c>
      <c r="F154" t="s">
        <v>41</v>
      </c>
      <c r="G154" t="s">
        <v>247</v>
      </c>
      <c r="H154" t="s">
        <v>248</v>
      </c>
      <c r="I154" t="s">
        <v>248</v>
      </c>
      <c r="J154" t="s">
        <v>248</v>
      </c>
      <c r="K154" t="s">
        <v>44</v>
      </c>
      <c r="L154">
        <v>15</v>
      </c>
      <c r="M154" t="s">
        <v>246</v>
      </c>
      <c r="N154" s="5">
        <v>0.12540000000000001</v>
      </c>
      <c r="O154" t="s">
        <v>30</v>
      </c>
      <c r="P154" s="5">
        <v>0.86111111100000004</v>
      </c>
      <c r="Q154" s="6">
        <v>9890615.3369999994</v>
      </c>
      <c r="R154" s="7">
        <v>0</v>
      </c>
      <c r="S154" s="7">
        <v>0</v>
      </c>
      <c r="T154" s="6">
        <v>0</v>
      </c>
      <c r="U154" s="6">
        <v>0</v>
      </c>
    </row>
    <row r="155" spans="1:21" x14ac:dyDescent="0.3">
      <c r="A155" t="s">
        <v>21</v>
      </c>
      <c r="B155" t="s">
        <v>22</v>
      </c>
      <c r="C155" t="s">
        <v>23</v>
      </c>
      <c r="D155" t="s">
        <v>246</v>
      </c>
      <c r="E155" t="s">
        <v>25</v>
      </c>
      <c r="F155" t="s">
        <v>41</v>
      </c>
      <c r="G155" t="s">
        <v>249</v>
      </c>
      <c r="H155" t="s">
        <v>250</v>
      </c>
      <c r="I155" t="s">
        <v>250</v>
      </c>
      <c r="J155" t="s">
        <v>250</v>
      </c>
      <c r="K155" t="s">
        <v>44</v>
      </c>
      <c r="L155">
        <v>15</v>
      </c>
      <c r="M155" t="s">
        <v>246</v>
      </c>
      <c r="N155" s="5">
        <v>0.4446</v>
      </c>
      <c r="O155" t="s">
        <v>30</v>
      </c>
      <c r="P155" s="5">
        <v>0.8</v>
      </c>
      <c r="Q155" s="6">
        <v>29060226.59</v>
      </c>
      <c r="R155" s="7">
        <v>0</v>
      </c>
      <c r="S155" s="7">
        <v>0</v>
      </c>
      <c r="T155" s="6">
        <v>0</v>
      </c>
      <c r="U155" s="6">
        <v>0</v>
      </c>
    </row>
    <row r="156" spans="1:21" x14ac:dyDescent="0.3">
      <c r="A156" t="s">
        <v>21</v>
      </c>
      <c r="B156" t="s">
        <v>22</v>
      </c>
      <c r="C156" t="s">
        <v>23</v>
      </c>
      <c r="D156" t="s">
        <v>246</v>
      </c>
      <c r="E156" t="s">
        <v>25</v>
      </c>
      <c r="F156" t="s">
        <v>26</v>
      </c>
      <c r="G156" t="s">
        <v>251</v>
      </c>
      <c r="H156" t="s">
        <v>248</v>
      </c>
      <c r="I156" t="s">
        <v>248</v>
      </c>
      <c r="J156" t="s">
        <v>248</v>
      </c>
      <c r="K156" t="s">
        <v>44</v>
      </c>
      <c r="L156">
        <v>15</v>
      </c>
      <c r="M156" t="s">
        <v>246</v>
      </c>
      <c r="N156" s="5">
        <v>0.12540000000000001</v>
      </c>
      <c r="O156" t="s">
        <v>30</v>
      </c>
      <c r="P156" s="5">
        <v>0.86111111100000004</v>
      </c>
      <c r="Q156" s="6">
        <v>153677.68309999999</v>
      </c>
      <c r="R156" s="7">
        <v>0</v>
      </c>
      <c r="S156" s="7">
        <v>0</v>
      </c>
      <c r="T156" s="6">
        <v>0</v>
      </c>
      <c r="U156" s="6">
        <v>0</v>
      </c>
    </row>
    <row r="157" spans="1:21" x14ac:dyDescent="0.3">
      <c r="A157" t="s">
        <v>21</v>
      </c>
      <c r="B157" t="s">
        <v>22</v>
      </c>
      <c r="C157" t="s">
        <v>23</v>
      </c>
      <c r="D157" t="s">
        <v>246</v>
      </c>
      <c r="E157" t="s">
        <v>25</v>
      </c>
      <c r="F157" t="s">
        <v>26</v>
      </c>
      <c r="G157" t="s">
        <v>252</v>
      </c>
      <c r="H157" t="s">
        <v>250</v>
      </c>
      <c r="I157" t="s">
        <v>250</v>
      </c>
      <c r="J157" t="s">
        <v>250</v>
      </c>
      <c r="K157" t="s">
        <v>44</v>
      </c>
      <c r="L157">
        <v>15</v>
      </c>
      <c r="M157" t="s">
        <v>246</v>
      </c>
      <c r="N157" s="5">
        <v>0.4446</v>
      </c>
      <c r="O157" t="s">
        <v>30</v>
      </c>
      <c r="P157" s="5">
        <v>0.8</v>
      </c>
      <c r="Q157" s="6">
        <v>451529.8738</v>
      </c>
      <c r="R157" s="7">
        <v>0</v>
      </c>
      <c r="S157" s="7">
        <v>0</v>
      </c>
      <c r="T157" s="6">
        <v>0</v>
      </c>
      <c r="U157" s="6">
        <v>0</v>
      </c>
    </row>
    <row r="158" spans="1:21" x14ac:dyDescent="0.3">
      <c r="A158" t="s">
        <v>21</v>
      </c>
      <c r="B158" t="s">
        <v>22</v>
      </c>
      <c r="C158" t="s">
        <v>46</v>
      </c>
      <c r="D158" t="s">
        <v>253</v>
      </c>
      <c r="E158" t="s">
        <v>25</v>
      </c>
      <c r="F158" t="s">
        <v>26</v>
      </c>
      <c r="G158" t="s">
        <v>48</v>
      </c>
      <c r="H158" t="s">
        <v>28</v>
      </c>
      <c r="I158" t="s">
        <v>28</v>
      </c>
      <c r="J158" t="s">
        <v>28</v>
      </c>
      <c r="K158" t="s">
        <v>29</v>
      </c>
      <c r="L158">
        <v>20</v>
      </c>
      <c r="N158" s="5">
        <v>0</v>
      </c>
      <c r="O158" t="s">
        <v>30</v>
      </c>
      <c r="P158" s="5">
        <v>0.3</v>
      </c>
      <c r="Q158" s="6">
        <v>0</v>
      </c>
      <c r="R158" s="7">
        <v>3.6816310603171587E-4</v>
      </c>
      <c r="S158" s="7">
        <v>1.1165464820805936E-4</v>
      </c>
      <c r="T158" s="6">
        <v>0</v>
      </c>
      <c r="U158" s="6">
        <v>0</v>
      </c>
    </row>
    <row r="159" spans="1:21" x14ac:dyDescent="0.3">
      <c r="A159" t="s">
        <v>21</v>
      </c>
      <c r="B159" t="s">
        <v>22</v>
      </c>
      <c r="C159" t="s">
        <v>46</v>
      </c>
      <c r="D159" t="s">
        <v>253</v>
      </c>
      <c r="E159" t="s">
        <v>25</v>
      </c>
      <c r="F159" t="s">
        <v>26</v>
      </c>
      <c r="G159" t="s">
        <v>49</v>
      </c>
      <c r="H159" t="s">
        <v>50</v>
      </c>
      <c r="I159" t="s">
        <v>50</v>
      </c>
      <c r="J159" t="s">
        <v>50</v>
      </c>
      <c r="K159" t="s">
        <v>29</v>
      </c>
      <c r="L159">
        <v>7</v>
      </c>
      <c r="N159" s="5">
        <v>0.18</v>
      </c>
      <c r="O159" t="s">
        <v>30</v>
      </c>
      <c r="P159" s="5">
        <v>0.05</v>
      </c>
      <c r="Q159" s="6">
        <v>0</v>
      </c>
      <c r="R159" s="7">
        <v>0</v>
      </c>
      <c r="S159" s="7">
        <v>0</v>
      </c>
      <c r="T159" s="6">
        <v>0</v>
      </c>
      <c r="U159" s="6">
        <v>0</v>
      </c>
    </row>
    <row r="160" spans="1:21" x14ac:dyDescent="0.3">
      <c r="A160" t="s">
        <v>21</v>
      </c>
      <c r="B160" t="s">
        <v>22</v>
      </c>
      <c r="C160" t="s">
        <v>46</v>
      </c>
      <c r="D160" t="s">
        <v>253</v>
      </c>
      <c r="E160" t="s">
        <v>25</v>
      </c>
      <c r="F160" t="s">
        <v>26</v>
      </c>
      <c r="G160" t="s">
        <v>51</v>
      </c>
      <c r="H160" t="s">
        <v>52</v>
      </c>
      <c r="I160" t="s">
        <v>899</v>
      </c>
      <c r="J160" t="s">
        <v>52</v>
      </c>
      <c r="K160" t="s">
        <v>29</v>
      </c>
      <c r="L160">
        <v>4</v>
      </c>
      <c r="N160" s="5">
        <v>9.1419574000000003E-2</v>
      </c>
      <c r="O160" t="s">
        <v>30</v>
      </c>
      <c r="P160" s="5">
        <v>1.8944889999999999E-2</v>
      </c>
      <c r="Q160" s="6">
        <v>0</v>
      </c>
      <c r="R160" s="7">
        <v>9.0070861659047996E-5</v>
      </c>
      <c r="S160" s="7">
        <v>1.9388653162790906E-4</v>
      </c>
      <c r="T160" s="6">
        <v>0</v>
      </c>
      <c r="U160" s="6">
        <v>0</v>
      </c>
    </row>
    <row r="161" spans="1:21" x14ac:dyDescent="0.3">
      <c r="A161" t="s">
        <v>21</v>
      </c>
      <c r="B161" t="s">
        <v>22</v>
      </c>
      <c r="C161" t="s">
        <v>46</v>
      </c>
      <c r="D161" t="s">
        <v>253</v>
      </c>
      <c r="E161" t="s">
        <v>25</v>
      </c>
      <c r="F161" t="s">
        <v>26</v>
      </c>
      <c r="G161" t="s">
        <v>53</v>
      </c>
      <c r="H161" t="s">
        <v>54</v>
      </c>
      <c r="I161" t="s">
        <v>54</v>
      </c>
      <c r="J161" t="s">
        <v>54</v>
      </c>
      <c r="K161" t="s">
        <v>29</v>
      </c>
      <c r="L161">
        <v>7</v>
      </c>
      <c r="N161" s="5">
        <v>1.5822619E-2</v>
      </c>
      <c r="O161" t="s">
        <v>30</v>
      </c>
      <c r="P161" s="5">
        <v>0.13075831700000001</v>
      </c>
      <c r="Q161" s="6">
        <v>56.986476019999998</v>
      </c>
      <c r="R161" s="7">
        <v>9.0070861659047996E-5</v>
      </c>
      <c r="S161" s="7">
        <v>1.9388653162790906E-4</v>
      </c>
      <c r="T161" s="6">
        <v>5.1328209980340761E-3</v>
      </c>
      <c r="U161" s="6">
        <v>1.1048910185214811E-2</v>
      </c>
    </row>
    <row r="162" spans="1:21" x14ac:dyDescent="0.3">
      <c r="A162" t="s">
        <v>21</v>
      </c>
      <c r="B162" t="s">
        <v>22</v>
      </c>
      <c r="C162" t="s">
        <v>46</v>
      </c>
      <c r="D162" t="s">
        <v>253</v>
      </c>
      <c r="E162" t="s">
        <v>25</v>
      </c>
      <c r="F162" t="s">
        <v>26</v>
      </c>
      <c r="G162" t="s">
        <v>55</v>
      </c>
      <c r="H162" t="s">
        <v>56</v>
      </c>
      <c r="I162" t="s">
        <v>56</v>
      </c>
      <c r="J162" t="s">
        <v>56</v>
      </c>
      <c r="K162" t="s">
        <v>29</v>
      </c>
      <c r="L162">
        <v>10</v>
      </c>
      <c r="N162" s="5">
        <v>0.121892766</v>
      </c>
      <c r="O162" t="s">
        <v>30</v>
      </c>
      <c r="P162" s="5">
        <v>4.7975805000000003E-2</v>
      </c>
      <c r="Q162" s="6">
        <v>0</v>
      </c>
      <c r="R162" s="7">
        <v>9.0070861659047996E-5</v>
      </c>
      <c r="S162" s="7">
        <v>1.9388653162790906E-4</v>
      </c>
      <c r="T162" s="6">
        <v>0</v>
      </c>
      <c r="U162" s="6">
        <v>0</v>
      </c>
    </row>
    <row r="163" spans="1:21" x14ac:dyDescent="0.3">
      <c r="A163" t="s">
        <v>21</v>
      </c>
      <c r="B163" t="s">
        <v>22</v>
      </c>
      <c r="C163" t="s">
        <v>46</v>
      </c>
      <c r="D163" t="s">
        <v>253</v>
      </c>
      <c r="E163" t="s">
        <v>25</v>
      </c>
      <c r="F163" t="s">
        <v>26</v>
      </c>
      <c r="G163" t="s">
        <v>57</v>
      </c>
      <c r="H163" t="s">
        <v>58</v>
      </c>
      <c r="I163" t="s">
        <v>58</v>
      </c>
      <c r="J163" t="s">
        <v>58</v>
      </c>
      <c r="K163" t="s">
        <v>29</v>
      </c>
      <c r="L163">
        <v>9</v>
      </c>
      <c r="N163" s="5">
        <v>0.8</v>
      </c>
      <c r="O163" t="s">
        <v>30</v>
      </c>
      <c r="P163" s="5">
        <v>0.15277185900000001</v>
      </c>
      <c r="Q163" s="6">
        <v>3835.0457110000002</v>
      </c>
      <c r="R163" s="7">
        <v>9.0070861659047996E-5</v>
      </c>
      <c r="S163" s="7">
        <v>1.9388653162790906E-4</v>
      </c>
      <c r="T163" s="6">
        <v>0.34542587169160638</v>
      </c>
      <c r="U163" s="6">
        <v>0.74356371154027856</v>
      </c>
    </row>
    <row r="164" spans="1:21" x14ac:dyDescent="0.3">
      <c r="A164" t="s">
        <v>21</v>
      </c>
      <c r="B164" t="s">
        <v>22</v>
      </c>
      <c r="C164" t="s">
        <v>46</v>
      </c>
      <c r="D164" t="s">
        <v>253</v>
      </c>
      <c r="E164" t="s">
        <v>25</v>
      </c>
      <c r="F164" t="s">
        <v>26</v>
      </c>
      <c r="G164" t="s">
        <v>59</v>
      </c>
      <c r="H164" t="s">
        <v>60</v>
      </c>
      <c r="I164" t="s">
        <v>60</v>
      </c>
      <c r="J164" t="s">
        <v>60</v>
      </c>
      <c r="K164" t="s">
        <v>29</v>
      </c>
      <c r="L164">
        <v>13</v>
      </c>
      <c r="N164" s="5">
        <v>0.114274468</v>
      </c>
      <c r="O164" t="s">
        <v>30</v>
      </c>
      <c r="P164" s="5">
        <v>7.6560914999999993E-2</v>
      </c>
      <c r="Q164" s="6">
        <v>185.4735039</v>
      </c>
      <c r="R164" s="7">
        <v>9.0070861659047996E-5</v>
      </c>
      <c r="S164" s="7">
        <v>1.9388653162790906E-4</v>
      </c>
      <c r="T164" s="6">
        <v>1.6705758311195799E-2</v>
      </c>
      <c r="U164" s="6">
        <v>3.5960814380046467E-2</v>
      </c>
    </row>
    <row r="165" spans="1:21" x14ac:dyDescent="0.3">
      <c r="A165" t="s">
        <v>21</v>
      </c>
      <c r="B165" t="s">
        <v>22</v>
      </c>
      <c r="C165" t="s">
        <v>46</v>
      </c>
      <c r="D165" t="s">
        <v>253</v>
      </c>
      <c r="E165" t="s">
        <v>25</v>
      </c>
      <c r="F165" t="s">
        <v>26</v>
      </c>
      <c r="G165" t="s">
        <v>61</v>
      </c>
      <c r="H165" t="s">
        <v>62</v>
      </c>
      <c r="I165" t="s">
        <v>62</v>
      </c>
      <c r="J165" t="s">
        <v>62</v>
      </c>
      <c r="K165" t="s">
        <v>29</v>
      </c>
      <c r="L165">
        <v>10</v>
      </c>
      <c r="N165" s="5">
        <v>9.1419574000000003E-2</v>
      </c>
      <c r="O165" t="s">
        <v>30</v>
      </c>
      <c r="P165" s="5">
        <v>6.8486272000000001E-2</v>
      </c>
      <c r="Q165" s="6">
        <v>0</v>
      </c>
      <c r="R165" s="7">
        <v>9.0070861659047996E-5</v>
      </c>
      <c r="S165" s="7">
        <v>1.9388653162790906E-4</v>
      </c>
      <c r="T165" s="6">
        <v>0</v>
      </c>
      <c r="U165" s="6">
        <v>0</v>
      </c>
    </row>
    <row r="166" spans="1:21" x14ac:dyDescent="0.3">
      <c r="A166" t="s">
        <v>21</v>
      </c>
      <c r="B166" t="s">
        <v>22</v>
      </c>
      <c r="C166" t="s">
        <v>46</v>
      </c>
      <c r="D166" t="s">
        <v>253</v>
      </c>
      <c r="E166" t="s">
        <v>25</v>
      </c>
      <c r="F166" t="s">
        <v>26</v>
      </c>
      <c r="G166" t="s">
        <v>63</v>
      </c>
      <c r="H166" t="s">
        <v>64</v>
      </c>
      <c r="I166" t="s">
        <v>64</v>
      </c>
      <c r="J166" t="s">
        <v>64</v>
      </c>
      <c r="K166" t="s">
        <v>29</v>
      </c>
      <c r="L166">
        <v>10</v>
      </c>
      <c r="N166" s="5">
        <v>0.13712936100000001</v>
      </c>
      <c r="O166" t="s">
        <v>30</v>
      </c>
      <c r="P166" s="5">
        <v>1.5015344999999999E-2</v>
      </c>
      <c r="Q166" s="6">
        <v>0</v>
      </c>
      <c r="R166" s="7">
        <v>9.0070861659047996E-5</v>
      </c>
      <c r="S166" s="7">
        <v>1.9388653162790906E-4</v>
      </c>
      <c r="T166" s="6">
        <v>0</v>
      </c>
      <c r="U166" s="6">
        <v>0</v>
      </c>
    </row>
    <row r="167" spans="1:21" x14ac:dyDescent="0.3">
      <c r="A167" t="s">
        <v>21</v>
      </c>
      <c r="B167" t="s">
        <v>22</v>
      </c>
      <c r="C167" t="s">
        <v>46</v>
      </c>
      <c r="D167" t="s">
        <v>253</v>
      </c>
      <c r="E167" t="s">
        <v>25</v>
      </c>
      <c r="F167" t="s">
        <v>26</v>
      </c>
      <c r="G167" t="s">
        <v>65</v>
      </c>
      <c r="H167" t="s">
        <v>66</v>
      </c>
      <c r="I167" t="s">
        <v>66</v>
      </c>
      <c r="J167" t="s">
        <v>66</v>
      </c>
      <c r="K167" t="s">
        <v>29</v>
      </c>
      <c r="L167">
        <v>15</v>
      </c>
      <c r="N167" s="5">
        <v>9.5000000000000001E-2</v>
      </c>
      <c r="O167" t="s">
        <v>30</v>
      </c>
      <c r="P167" s="5">
        <v>0.123</v>
      </c>
      <c r="Q167" s="6">
        <v>321.18361019999998</v>
      </c>
      <c r="R167" s="7">
        <v>9.0070861659047996E-5</v>
      </c>
      <c r="S167" s="7">
        <v>1.9388653162790906E-4</v>
      </c>
      <c r="T167" s="6">
        <v>2.8929284521477795E-2</v>
      </c>
      <c r="U167" s="6">
        <v>6.2273176197408311E-2</v>
      </c>
    </row>
    <row r="168" spans="1:21" x14ac:dyDescent="0.3">
      <c r="A168" t="s">
        <v>21</v>
      </c>
      <c r="B168" t="s">
        <v>22</v>
      </c>
      <c r="C168" t="s">
        <v>46</v>
      </c>
      <c r="D168" t="s">
        <v>253</v>
      </c>
      <c r="E168" t="s">
        <v>25</v>
      </c>
      <c r="F168" t="s">
        <v>31</v>
      </c>
      <c r="G168" t="s">
        <v>67</v>
      </c>
      <c r="H168" t="s">
        <v>28</v>
      </c>
      <c r="I168" t="s">
        <v>28</v>
      </c>
      <c r="J168" t="s">
        <v>28</v>
      </c>
      <c r="K168" t="s">
        <v>29</v>
      </c>
      <c r="L168">
        <v>20</v>
      </c>
      <c r="N168" s="5">
        <v>0</v>
      </c>
      <c r="O168" t="s">
        <v>30</v>
      </c>
      <c r="P168" s="5">
        <v>0.3</v>
      </c>
      <c r="Q168" s="6">
        <v>0</v>
      </c>
      <c r="R168" s="7">
        <v>3.6816310603171587E-4</v>
      </c>
      <c r="S168" s="7">
        <v>1.1165464820805936E-4</v>
      </c>
      <c r="T168" s="6">
        <v>0</v>
      </c>
      <c r="U168" s="6">
        <v>0</v>
      </c>
    </row>
    <row r="169" spans="1:21" x14ac:dyDescent="0.3">
      <c r="A169" t="s">
        <v>21</v>
      </c>
      <c r="B169" t="s">
        <v>22</v>
      </c>
      <c r="C169" t="s">
        <v>46</v>
      </c>
      <c r="D169" t="s">
        <v>253</v>
      </c>
      <c r="E169" t="s">
        <v>25</v>
      </c>
      <c r="F169" t="s">
        <v>31</v>
      </c>
      <c r="G169" t="s">
        <v>68</v>
      </c>
      <c r="H169" t="s">
        <v>50</v>
      </c>
      <c r="I169" t="s">
        <v>50</v>
      </c>
      <c r="J169" t="s">
        <v>50</v>
      </c>
      <c r="K169" t="s">
        <v>29</v>
      </c>
      <c r="L169">
        <v>7</v>
      </c>
      <c r="N169" s="5">
        <v>0.216</v>
      </c>
      <c r="O169" t="s">
        <v>30</v>
      </c>
      <c r="P169" s="5">
        <v>0.05</v>
      </c>
      <c r="Q169" s="6">
        <v>19925.857189999999</v>
      </c>
      <c r="R169" s="7">
        <v>0</v>
      </c>
      <c r="S169" s="7">
        <v>0</v>
      </c>
      <c r="T169" s="6">
        <v>0</v>
      </c>
      <c r="U169" s="6">
        <v>0</v>
      </c>
    </row>
    <row r="170" spans="1:21" x14ac:dyDescent="0.3">
      <c r="A170" t="s">
        <v>21</v>
      </c>
      <c r="B170" t="s">
        <v>22</v>
      </c>
      <c r="C170" t="s">
        <v>46</v>
      </c>
      <c r="D170" t="s">
        <v>253</v>
      </c>
      <c r="E170" t="s">
        <v>25</v>
      </c>
      <c r="F170" t="s">
        <v>31</v>
      </c>
      <c r="G170" t="s">
        <v>69</v>
      </c>
      <c r="H170" t="s">
        <v>52</v>
      </c>
      <c r="I170" t="s">
        <v>899</v>
      </c>
      <c r="J170" t="s">
        <v>52</v>
      </c>
      <c r="K170" t="s">
        <v>29</v>
      </c>
      <c r="L170">
        <v>4</v>
      </c>
      <c r="N170" s="5">
        <v>1.5822619E-2</v>
      </c>
      <c r="O170" t="s">
        <v>30</v>
      </c>
      <c r="P170" s="5">
        <v>1.8944889999999999E-2</v>
      </c>
      <c r="Q170" s="6">
        <v>546.05502779999995</v>
      </c>
      <c r="R170" s="7">
        <v>9.0070861659047996E-5</v>
      </c>
      <c r="S170" s="7">
        <v>1.9388653162790906E-4</v>
      </c>
      <c r="T170" s="6">
        <v>4.9183646867201405E-2</v>
      </c>
      <c r="U170" s="6">
        <v>0.10587271541812344</v>
      </c>
    </row>
    <row r="171" spans="1:21" x14ac:dyDescent="0.3">
      <c r="A171" t="s">
        <v>21</v>
      </c>
      <c r="B171" t="s">
        <v>22</v>
      </c>
      <c r="C171" t="s">
        <v>46</v>
      </c>
      <c r="D171" t="s">
        <v>253</v>
      </c>
      <c r="E171" t="s">
        <v>25</v>
      </c>
      <c r="F171" t="s">
        <v>31</v>
      </c>
      <c r="G171" t="s">
        <v>70</v>
      </c>
      <c r="H171" t="s">
        <v>54</v>
      </c>
      <c r="I171" t="s">
        <v>54</v>
      </c>
      <c r="J171" t="s">
        <v>54</v>
      </c>
      <c r="K171" t="s">
        <v>29</v>
      </c>
      <c r="L171">
        <v>7</v>
      </c>
      <c r="N171" s="5">
        <v>9.1419574000000003E-2</v>
      </c>
      <c r="O171" t="s">
        <v>30</v>
      </c>
      <c r="P171" s="5">
        <v>0.13668872800000001</v>
      </c>
      <c r="Q171" s="6">
        <v>25154.726839999999</v>
      </c>
      <c r="R171" s="7">
        <v>9.0070861659047996E-5</v>
      </c>
      <c r="S171" s="7">
        <v>1.9388653162790906E-4</v>
      </c>
      <c r="T171" s="6">
        <v>2.2657079212767814</v>
      </c>
      <c r="U171" s="6">
        <v>4.8771627410550726</v>
      </c>
    </row>
    <row r="172" spans="1:21" x14ac:dyDescent="0.3">
      <c r="A172" t="s">
        <v>21</v>
      </c>
      <c r="B172" t="s">
        <v>22</v>
      </c>
      <c r="C172" t="s">
        <v>46</v>
      </c>
      <c r="D172" t="s">
        <v>253</v>
      </c>
      <c r="E172" t="s">
        <v>25</v>
      </c>
      <c r="F172" t="s">
        <v>31</v>
      </c>
      <c r="G172" t="s">
        <v>71</v>
      </c>
      <c r="H172" t="s">
        <v>56</v>
      </c>
      <c r="I172" t="s">
        <v>56</v>
      </c>
      <c r="J172" t="s">
        <v>56</v>
      </c>
      <c r="K172" t="s">
        <v>29</v>
      </c>
      <c r="L172">
        <v>10</v>
      </c>
      <c r="N172" s="5">
        <v>2.1096825E-2</v>
      </c>
      <c r="O172" t="s">
        <v>30</v>
      </c>
      <c r="P172" s="5">
        <v>4.7975805000000003E-2</v>
      </c>
      <c r="Q172" s="6">
        <v>1847.2119709999999</v>
      </c>
      <c r="R172" s="7">
        <v>9.0070861659047996E-5</v>
      </c>
      <c r="S172" s="7">
        <v>1.9388653162790906E-4</v>
      </c>
      <c r="T172" s="6">
        <v>0.16637997389487838</v>
      </c>
      <c r="U172" s="6">
        <v>0.35814952223874374</v>
      </c>
    </row>
    <row r="173" spans="1:21" x14ac:dyDescent="0.3">
      <c r="A173" t="s">
        <v>21</v>
      </c>
      <c r="B173" t="s">
        <v>22</v>
      </c>
      <c r="C173" t="s">
        <v>46</v>
      </c>
      <c r="D173" t="s">
        <v>253</v>
      </c>
      <c r="E173" t="s">
        <v>25</v>
      </c>
      <c r="F173" t="s">
        <v>31</v>
      </c>
      <c r="G173" t="s">
        <v>72</v>
      </c>
      <c r="H173" t="s">
        <v>58</v>
      </c>
      <c r="I173" t="s">
        <v>58</v>
      </c>
      <c r="J173" t="s">
        <v>58</v>
      </c>
      <c r="K173" t="s">
        <v>29</v>
      </c>
      <c r="L173">
        <v>9</v>
      </c>
      <c r="N173" s="5">
        <v>2.1096825E-2</v>
      </c>
      <c r="O173" t="s">
        <v>30</v>
      </c>
      <c r="P173" s="5">
        <v>0.15277185900000001</v>
      </c>
      <c r="Q173" s="6">
        <v>6508.9383980000002</v>
      </c>
      <c r="R173" s="7">
        <v>9.0070861659047996E-5</v>
      </c>
      <c r="S173" s="7">
        <v>1.9388653162790906E-4</v>
      </c>
      <c r="T173" s="6">
        <v>0.58626568999352346</v>
      </c>
      <c r="U173" s="6">
        <v>1.2619954905679387</v>
      </c>
    </row>
    <row r="174" spans="1:21" x14ac:dyDescent="0.3">
      <c r="A174" t="s">
        <v>21</v>
      </c>
      <c r="B174" t="s">
        <v>22</v>
      </c>
      <c r="C174" t="s">
        <v>46</v>
      </c>
      <c r="D174" t="s">
        <v>253</v>
      </c>
      <c r="E174" t="s">
        <v>25</v>
      </c>
      <c r="F174" t="s">
        <v>31</v>
      </c>
      <c r="G174" t="s">
        <v>73</v>
      </c>
      <c r="H174" t="s">
        <v>60</v>
      </c>
      <c r="I174" t="s">
        <v>60</v>
      </c>
      <c r="J174" t="s">
        <v>60</v>
      </c>
      <c r="K174" t="s">
        <v>29</v>
      </c>
      <c r="L174">
        <v>13</v>
      </c>
      <c r="N174" s="5">
        <v>1.9778272999999999E-2</v>
      </c>
      <c r="O174" t="s">
        <v>30</v>
      </c>
      <c r="P174" s="5">
        <v>7.6560914999999993E-2</v>
      </c>
      <c r="Q174" s="6">
        <v>2974.934714</v>
      </c>
      <c r="R174" s="7">
        <v>9.0070861659047996E-5</v>
      </c>
      <c r="S174" s="7">
        <v>1.9388653162790906E-4</v>
      </c>
      <c r="T174" s="6">
        <v>0.2679549330693935</v>
      </c>
      <c r="U174" s="6">
        <v>0.57679977351692557</v>
      </c>
    </row>
    <row r="175" spans="1:21" x14ac:dyDescent="0.3">
      <c r="A175" t="s">
        <v>21</v>
      </c>
      <c r="B175" t="s">
        <v>22</v>
      </c>
      <c r="C175" t="s">
        <v>46</v>
      </c>
      <c r="D175" t="s">
        <v>253</v>
      </c>
      <c r="E175" t="s">
        <v>25</v>
      </c>
      <c r="F175" t="s">
        <v>31</v>
      </c>
      <c r="G175" t="s">
        <v>74</v>
      </c>
      <c r="H175" t="s">
        <v>62</v>
      </c>
      <c r="I175" t="s">
        <v>62</v>
      </c>
      <c r="J175" t="s">
        <v>62</v>
      </c>
      <c r="K175" t="s">
        <v>29</v>
      </c>
      <c r="L175">
        <v>10</v>
      </c>
      <c r="N175" s="5">
        <v>1.5822619E-2</v>
      </c>
      <c r="O175" t="s">
        <v>30</v>
      </c>
      <c r="P175" s="5">
        <v>6.8486272000000001E-2</v>
      </c>
      <c r="Q175" s="6">
        <v>2125.7183</v>
      </c>
      <c r="R175" s="7">
        <v>9.0070861659047996E-5</v>
      </c>
      <c r="S175" s="7">
        <v>1.9388653162790906E-4</v>
      </c>
      <c r="T175" s="6">
        <v>0.19146527892540668</v>
      </c>
      <c r="U175" s="6">
        <v>0.4121481484049751</v>
      </c>
    </row>
    <row r="176" spans="1:21" x14ac:dyDescent="0.3">
      <c r="A176" t="s">
        <v>21</v>
      </c>
      <c r="B176" t="s">
        <v>22</v>
      </c>
      <c r="C176" t="s">
        <v>46</v>
      </c>
      <c r="D176" t="s">
        <v>253</v>
      </c>
      <c r="E176" t="s">
        <v>25</v>
      </c>
      <c r="F176" t="s">
        <v>31</v>
      </c>
      <c r="G176" t="s">
        <v>75</v>
      </c>
      <c r="H176" t="s">
        <v>64</v>
      </c>
      <c r="I176" t="s">
        <v>64</v>
      </c>
      <c r="J176" t="s">
        <v>64</v>
      </c>
      <c r="K176" t="s">
        <v>29</v>
      </c>
      <c r="L176">
        <v>10</v>
      </c>
      <c r="N176" s="5">
        <v>2.3733928000000001E-2</v>
      </c>
      <c r="O176" t="s">
        <v>30</v>
      </c>
      <c r="P176" s="5">
        <v>3.6036828999999999E-2</v>
      </c>
      <c r="Q176" s="6">
        <v>1559.386477</v>
      </c>
      <c r="R176" s="7">
        <v>9.0070861659047996E-5</v>
      </c>
      <c r="S176" s="7">
        <v>1.9388653162790906E-4</v>
      </c>
      <c r="T176" s="6">
        <v>0.14045528364285723</v>
      </c>
      <c r="U176" s="6">
        <v>0.30234403549299421</v>
      </c>
    </row>
    <row r="177" spans="1:21" x14ac:dyDescent="0.3">
      <c r="A177" t="s">
        <v>21</v>
      </c>
      <c r="B177" t="s">
        <v>22</v>
      </c>
      <c r="C177" t="s">
        <v>46</v>
      </c>
      <c r="D177" t="s">
        <v>253</v>
      </c>
      <c r="E177" t="s">
        <v>25</v>
      </c>
      <c r="F177" t="s">
        <v>31</v>
      </c>
      <c r="G177" t="s">
        <v>76</v>
      </c>
      <c r="H177" t="s">
        <v>66</v>
      </c>
      <c r="I177" t="s">
        <v>66</v>
      </c>
      <c r="J177" t="s">
        <v>66</v>
      </c>
      <c r="K177" t="s">
        <v>29</v>
      </c>
      <c r="L177">
        <v>15</v>
      </c>
      <c r="N177" s="5">
        <v>9.5000000000000001E-2</v>
      </c>
      <c r="O177" t="s">
        <v>30</v>
      </c>
      <c r="P177" s="5">
        <v>0.123</v>
      </c>
      <c r="Q177" s="6">
        <v>23228.185160000001</v>
      </c>
      <c r="R177" s="7">
        <v>9.0070861659047996E-5</v>
      </c>
      <c r="S177" s="7">
        <v>1.9388653162790906E-4</v>
      </c>
      <c r="T177" s="6">
        <v>2.0921826521371116</v>
      </c>
      <c r="U177" s="6">
        <v>4.5036322566832681</v>
      </c>
    </row>
    <row r="178" spans="1:21" x14ac:dyDescent="0.3">
      <c r="A178" t="s">
        <v>21</v>
      </c>
      <c r="B178" t="s">
        <v>22</v>
      </c>
      <c r="C178" t="s">
        <v>46</v>
      </c>
      <c r="D178" t="s">
        <v>253</v>
      </c>
      <c r="E178" t="s">
        <v>25</v>
      </c>
      <c r="F178" t="s">
        <v>41</v>
      </c>
      <c r="G178" t="s">
        <v>254</v>
      </c>
      <c r="H178" t="s">
        <v>255</v>
      </c>
      <c r="I178" t="s">
        <v>255</v>
      </c>
      <c r="J178" t="s">
        <v>255</v>
      </c>
      <c r="K178" t="s">
        <v>44</v>
      </c>
      <c r="L178">
        <v>20</v>
      </c>
      <c r="M178" t="s">
        <v>253</v>
      </c>
      <c r="N178" s="5">
        <v>0.999782952</v>
      </c>
      <c r="O178" t="s">
        <v>30</v>
      </c>
      <c r="P178" s="5">
        <v>5.8469387999999997E-2</v>
      </c>
      <c r="Q178" s="6">
        <v>114547.925</v>
      </c>
      <c r="R178" s="7">
        <v>-2.3166337996372022E-5</v>
      </c>
      <c r="S178" s="7">
        <v>2.754119923338294E-4</v>
      </c>
      <c r="T178" s="6">
        <v>-2.6536559473330725</v>
      </c>
      <c r="U178" s="6">
        <v>31.547872241956068</v>
      </c>
    </row>
    <row r="179" spans="1:21" x14ac:dyDescent="0.3">
      <c r="A179" t="s">
        <v>21</v>
      </c>
      <c r="B179" t="s">
        <v>22</v>
      </c>
      <c r="C179" t="s">
        <v>46</v>
      </c>
      <c r="D179" t="s">
        <v>253</v>
      </c>
      <c r="E179" t="s">
        <v>25</v>
      </c>
      <c r="F179" t="s">
        <v>26</v>
      </c>
      <c r="G179" t="s">
        <v>256</v>
      </c>
      <c r="H179" t="s">
        <v>255</v>
      </c>
      <c r="I179" t="s">
        <v>255</v>
      </c>
      <c r="J179" t="s">
        <v>255</v>
      </c>
      <c r="K179" t="s">
        <v>44</v>
      </c>
      <c r="L179">
        <v>20</v>
      </c>
      <c r="M179" t="s">
        <v>253</v>
      </c>
      <c r="N179" s="5">
        <v>0.999782952</v>
      </c>
      <c r="O179" t="s">
        <v>30</v>
      </c>
      <c r="P179" s="5">
        <v>5.8469387999999997E-2</v>
      </c>
      <c r="Q179" s="6">
        <v>1577.1718020000001</v>
      </c>
      <c r="R179" s="7">
        <v>-2.3166337996372022E-5</v>
      </c>
      <c r="S179" s="7">
        <v>2.754119923338294E-4</v>
      </c>
      <c r="T179" s="6">
        <v>-3.6537295043479134E-2</v>
      </c>
      <c r="U179" s="6">
        <v>0.43437202824155591</v>
      </c>
    </row>
    <row r="180" spans="1:21" x14ac:dyDescent="0.3">
      <c r="A180" t="s">
        <v>21</v>
      </c>
      <c r="B180" t="s">
        <v>22</v>
      </c>
      <c r="C180" t="s">
        <v>229</v>
      </c>
      <c r="D180" t="s">
        <v>257</v>
      </c>
      <c r="E180" t="s">
        <v>25</v>
      </c>
      <c r="F180" t="s">
        <v>26</v>
      </c>
      <c r="G180" t="s">
        <v>231</v>
      </c>
      <c r="H180" t="s">
        <v>28</v>
      </c>
      <c r="I180" t="s">
        <v>28</v>
      </c>
      <c r="J180" t="s">
        <v>28</v>
      </c>
      <c r="K180" t="s">
        <v>29</v>
      </c>
      <c r="L180">
        <v>20</v>
      </c>
      <c r="N180" s="5">
        <v>0</v>
      </c>
      <c r="O180" t="s">
        <v>30</v>
      </c>
      <c r="P180" s="5">
        <v>0.3</v>
      </c>
      <c r="Q180" s="6">
        <v>0</v>
      </c>
      <c r="R180" s="7">
        <v>3.6816310603171587E-4</v>
      </c>
      <c r="S180" s="7">
        <v>1.1165464820805937E-4</v>
      </c>
      <c r="T180" s="6">
        <v>0</v>
      </c>
      <c r="U180" s="6">
        <v>0</v>
      </c>
    </row>
    <row r="181" spans="1:21" x14ac:dyDescent="0.3">
      <c r="A181" t="s">
        <v>21</v>
      </c>
      <c r="B181" t="s">
        <v>22</v>
      </c>
      <c r="C181" t="s">
        <v>229</v>
      </c>
      <c r="D181" t="s">
        <v>257</v>
      </c>
      <c r="E181" t="s">
        <v>25</v>
      </c>
      <c r="F181" t="s">
        <v>31</v>
      </c>
      <c r="G181" t="s">
        <v>232</v>
      </c>
      <c r="H181" t="s">
        <v>28</v>
      </c>
      <c r="I181" t="s">
        <v>28</v>
      </c>
      <c r="J181" t="s">
        <v>28</v>
      </c>
      <c r="K181" t="s">
        <v>29</v>
      </c>
      <c r="L181">
        <v>20</v>
      </c>
      <c r="N181" s="5">
        <v>0</v>
      </c>
      <c r="O181" t="s">
        <v>30</v>
      </c>
      <c r="P181" s="5">
        <v>0.3</v>
      </c>
      <c r="Q181" s="6">
        <v>0</v>
      </c>
      <c r="R181" s="7">
        <v>3.6816310603171587E-4</v>
      </c>
      <c r="S181" s="7">
        <v>1.1165464820805937E-4</v>
      </c>
      <c r="T181" s="6">
        <v>0</v>
      </c>
      <c r="U181" s="6">
        <v>0</v>
      </c>
    </row>
    <row r="182" spans="1:21" x14ac:dyDescent="0.3">
      <c r="A182" t="s">
        <v>21</v>
      </c>
      <c r="B182" t="s">
        <v>22</v>
      </c>
      <c r="C182" t="s">
        <v>229</v>
      </c>
      <c r="D182" t="s">
        <v>257</v>
      </c>
      <c r="E182" t="s">
        <v>25</v>
      </c>
      <c r="F182" t="s">
        <v>41</v>
      </c>
      <c r="G182" t="s">
        <v>258</v>
      </c>
      <c r="H182" t="s">
        <v>259</v>
      </c>
      <c r="I182" t="s">
        <v>259</v>
      </c>
      <c r="J182" t="s">
        <v>259</v>
      </c>
      <c r="K182" t="s">
        <v>44</v>
      </c>
      <c r="L182">
        <v>12</v>
      </c>
      <c r="M182" t="s">
        <v>257</v>
      </c>
      <c r="N182" s="5">
        <v>0.73063923200000003</v>
      </c>
      <c r="O182" t="s">
        <v>30</v>
      </c>
      <c r="P182" s="5">
        <v>0.2</v>
      </c>
      <c r="Q182" s="6">
        <v>6385310.6069999998</v>
      </c>
      <c r="R182" s="7">
        <v>2.48154770815745E-4</v>
      </c>
      <c r="S182" s="7">
        <v>8.1591315392870456E-5</v>
      </c>
      <c r="T182" s="6">
        <v>1584.5452902674306</v>
      </c>
      <c r="U182" s="6">
        <v>520.98589161717803</v>
      </c>
    </row>
    <row r="183" spans="1:21" x14ac:dyDescent="0.3">
      <c r="A183" t="s">
        <v>21</v>
      </c>
      <c r="B183" t="s">
        <v>22</v>
      </c>
      <c r="C183" t="s">
        <v>229</v>
      </c>
      <c r="D183" t="s">
        <v>257</v>
      </c>
      <c r="E183" t="s">
        <v>25</v>
      </c>
      <c r="F183" t="s">
        <v>26</v>
      </c>
      <c r="G183" t="s">
        <v>260</v>
      </c>
      <c r="H183" t="s">
        <v>259</v>
      </c>
      <c r="I183" t="s">
        <v>259</v>
      </c>
      <c r="J183" t="s">
        <v>259</v>
      </c>
      <c r="K183" t="s">
        <v>44</v>
      </c>
      <c r="L183">
        <v>12</v>
      </c>
      <c r="M183" t="s">
        <v>257</v>
      </c>
      <c r="N183" s="5">
        <v>0.73063923200000003</v>
      </c>
      <c r="O183" t="s">
        <v>30</v>
      </c>
      <c r="P183" s="5">
        <v>0.2</v>
      </c>
      <c r="Q183" s="6">
        <v>99213.214290000004</v>
      </c>
      <c r="R183" s="7">
        <v>2.48154770815745E-4</v>
      </c>
      <c r="S183" s="7">
        <v>8.1591315392870456E-5</v>
      </c>
      <c r="T183" s="6">
        <v>24.620232454028347</v>
      </c>
      <c r="U183" s="6">
        <v>8.0949366582758326</v>
      </c>
    </row>
    <row r="184" spans="1:21" x14ac:dyDescent="0.3">
      <c r="A184" t="s">
        <v>21</v>
      </c>
      <c r="B184" t="s">
        <v>22</v>
      </c>
      <c r="C184" t="s">
        <v>34</v>
      </c>
      <c r="D184" t="s">
        <v>261</v>
      </c>
      <c r="E184" t="s">
        <v>25</v>
      </c>
      <c r="F184" t="s">
        <v>26</v>
      </c>
      <c r="G184" t="s">
        <v>36</v>
      </c>
      <c r="H184" t="s">
        <v>28</v>
      </c>
      <c r="I184" t="s">
        <v>28</v>
      </c>
      <c r="J184" t="s">
        <v>28</v>
      </c>
      <c r="K184" t="s">
        <v>29</v>
      </c>
      <c r="L184">
        <v>20</v>
      </c>
      <c r="N184" s="5">
        <v>0</v>
      </c>
      <c r="O184" t="s">
        <v>30</v>
      </c>
      <c r="P184" s="5">
        <v>0.3</v>
      </c>
      <c r="Q184" s="6">
        <v>0</v>
      </c>
      <c r="R184" s="7">
        <v>3.6816310603171592E-4</v>
      </c>
      <c r="S184" s="7">
        <v>1.1165464820805937E-4</v>
      </c>
      <c r="T184" s="6">
        <v>0</v>
      </c>
      <c r="U184" s="6">
        <v>0</v>
      </c>
    </row>
    <row r="185" spans="1:21" x14ac:dyDescent="0.3">
      <c r="A185" t="s">
        <v>21</v>
      </c>
      <c r="B185" t="s">
        <v>22</v>
      </c>
      <c r="C185" t="s">
        <v>34</v>
      </c>
      <c r="D185" t="s">
        <v>261</v>
      </c>
      <c r="E185" t="s">
        <v>25</v>
      </c>
      <c r="F185" t="s">
        <v>26</v>
      </c>
      <c r="G185" t="s">
        <v>37</v>
      </c>
      <c r="H185" t="s">
        <v>38</v>
      </c>
      <c r="I185" t="s">
        <v>38</v>
      </c>
      <c r="J185" t="s">
        <v>38</v>
      </c>
      <c r="K185" t="s">
        <v>29</v>
      </c>
      <c r="L185">
        <v>5</v>
      </c>
      <c r="N185" s="5">
        <v>0.22500000000000001</v>
      </c>
      <c r="O185" t="s">
        <v>30</v>
      </c>
      <c r="P185" s="5">
        <v>2.3657109999999999E-2</v>
      </c>
      <c r="Q185" s="6">
        <v>4213.5257229999997</v>
      </c>
      <c r="R185" s="7">
        <v>1.1015087511623278E-4</v>
      </c>
      <c r="S185" s="7">
        <v>8.5949592175893486E-5</v>
      </c>
      <c r="T185" s="6">
        <v>0.46412354571320741</v>
      </c>
      <c r="U185" s="6">
        <v>0.36215081751448674</v>
      </c>
    </row>
    <row r="186" spans="1:21" x14ac:dyDescent="0.3">
      <c r="A186" t="s">
        <v>21</v>
      </c>
      <c r="B186" t="s">
        <v>22</v>
      </c>
      <c r="C186" t="s">
        <v>34</v>
      </c>
      <c r="D186" t="s">
        <v>261</v>
      </c>
      <c r="E186" t="s">
        <v>25</v>
      </c>
      <c r="F186" t="s">
        <v>31</v>
      </c>
      <c r="G186" t="s">
        <v>39</v>
      </c>
      <c r="H186" t="s">
        <v>28</v>
      </c>
      <c r="I186" t="s">
        <v>28</v>
      </c>
      <c r="J186" t="s">
        <v>28</v>
      </c>
      <c r="K186" t="s">
        <v>29</v>
      </c>
      <c r="L186">
        <v>20</v>
      </c>
      <c r="N186" s="5">
        <v>0</v>
      </c>
      <c r="O186" t="s">
        <v>30</v>
      </c>
      <c r="P186" s="5">
        <v>0.3</v>
      </c>
      <c r="Q186" s="6">
        <v>0</v>
      </c>
      <c r="R186" s="7">
        <v>3.6816310603171592E-4</v>
      </c>
      <c r="S186" s="7">
        <v>1.1165464820805937E-4</v>
      </c>
      <c r="T186" s="6">
        <v>0</v>
      </c>
      <c r="U186" s="6">
        <v>0</v>
      </c>
    </row>
    <row r="187" spans="1:21" x14ac:dyDescent="0.3">
      <c r="A187" t="s">
        <v>21</v>
      </c>
      <c r="B187" t="s">
        <v>22</v>
      </c>
      <c r="C187" t="s">
        <v>34</v>
      </c>
      <c r="D187" t="s">
        <v>261</v>
      </c>
      <c r="E187" t="s">
        <v>25</v>
      </c>
      <c r="F187" t="s">
        <v>31</v>
      </c>
      <c r="G187" t="s">
        <v>40</v>
      </c>
      <c r="H187" t="s">
        <v>38</v>
      </c>
      <c r="I187" t="s">
        <v>38</v>
      </c>
      <c r="J187" t="s">
        <v>38</v>
      </c>
      <c r="K187" t="s">
        <v>29</v>
      </c>
      <c r="L187">
        <v>5</v>
      </c>
      <c r="N187" s="5">
        <v>0.22500000000000001</v>
      </c>
      <c r="O187" t="s">
        <v>30</v>
      </c>
      <c r="P187" s="5">
        <v>2.3657109999999999E-2</v>
      </c>
      <c r="Q187" s="6">
        <v>271180.31449999998</v>
      </c>
      <c r="R187" s="7">
        <v>1.1015087511623278E-4</v>
      </c>
      <c r="S187" s="7">
        <v>8.5949592175893486E-5</v>
      </c>
      <c r="T187" s="6">
        <v>29.870748956470226</v>
      </c>
      <c r="U187" s="6">
        <v>23.307837437405531</v>
      </c>
    </row>
    <row r="188" spans="1:21" x14ac:dyDescent="0.3">
      <c r="A188" t="s">
        <v>21</v>
      </c>
      <c r="B188" t="s">
        <v>22</v>
      </c>
      <c r="C188" t="s">
        <v>34</v>
      </c>
      <c r="D188" t="s">
        <v>261</v>
      </c>
      <c r="E188" t="s">
        <v>25</v>
      </c>
      <c r="F188" t="s">
        <v>41</v>
      </c>
      <c r="G188" t="s">
        <v>262</v>
      </c>
      <c r="H188" t="s">
        <v>263</v>
      </c>
      <c r="I188" t="s">
        <v>917</v>
      </c>
      <c r="J188" t="s">
        <v>263</v>
      </c>
      <c r="K188" t="s">
        <v>44</v>
      </c>
      <c r="L188">
        <v>5</v>
      </c>
      <c r="M188" t="s">
        <v>261</v>
      </c>
      <c r="N188" s="5">
        <v>0.43</v>
      </c>
      <c r="O188" t="s">
        <v>30</v>
      </c>
      <c r="P188" s="5">
        <v>0.81687869700000004</v>
      </c>
      <c r="Q188" s="6">
        <v>27584673.620000001</v>
      </c>
      <c r="R188" s="7">
        <v>0</v>
      </c>
      <c r="S188" s="7">
        <v>0</v>
      </c>
      <c r="T188" s="6">
        <v>0</v>
      </c>
      <c r="U188" s="6">
        <v>0</v>
      </c>
    </row>
    <row r="189" spans="1:21" x14ac:dyDescent="0.3">
      <c r="A189" t="s">
        <v>21</v>
      </c>
      <c r="B189" t="s">
        <v>22</v>
      </c>
      <c r="C189" t="s">
        <v>34</v>
      </c>
      <c r="D189" t="s">
        <v>261</v>
      </c>
      <c r="E189" t="s">
        <v>25</v>
      </c>
      <c r="F189" t="s">
        <v>26</v>
      </c>
      <c r="G189" t="s">
        <v>264</v>
      </c>
      <c r="H189" t="s">
        <v>263</v>
      </c>
      <c r="I189" t="s">
        <v>917</v>
      </c>
      <c r="J189" t="s">
        <v>263</v>
      </c>
      <c r="K189" t="s">
        <v>44</v>
      </c>
      <c r="L189">
        <v>5</v>
      </c>
      <c r="M189" t="s">
        <v>261</v>
      </c>
      <c r="N189" s="5">
        <v>0.43</v>
      </c>
      <c r="O189" t="s">
        <v>30</v>
      </c>
      <c r="P189" s="5">
        <v>0.81687869700000004</v>
      </c>
      <c r="Q189" s="6">
        <v>428603.13400000002</v>
      </c>
      <c r="R189" s="7">
        <v>0</v>
      </c>
      <c r="S189" s="7">
        <v>0</v>
      </c>
      <c r="T189" s="6">
        <v>0</v>
      </c>
      <c r="U189" s="6">
        <v>0</v>
      </c>
    </row>
    <row r="190" spans="1:21" x14ac:dyDescent="0.3">
      <c r="A190" t="s">
        <v>21</v>
      </c>
      <c r="B190" t="s">
        <v>22</v>
      </c>
      <c r="C190" t="s">
        <v>23</v>
      </c>
      <c r="D190" t="s">
        <v>265</v>
      </c>
      <c r="E190" t="s">
        <v>25</v>
      </c>
      <c r="F190" t="s">
        <v>26</v>
      </c>
      <c r="G190" t="s">
        <v>27</v>
      </c>
      <c r="H190" t="s">
        <v>28</v>
      </c>
      <c r="I190" t="s">
        <v>28</v>
      </c>
      <c r="J190" t="s">
        <v>28</v>
      </c>
      <c r="K190" t="s">
        <v>29</v>
      </c>
      <c r="L190">
        <v>20</v>
      </c>
      <c r="N190" s="5">
        <v>0</v>
      </c>
      <c r="O190" t="s">
        <v>30</v>
      </c>
      <c r="P190" s="5">
        <v>0.3</v>
      </c>
      <c r="Q190" s="6">
        <v>0</v>
      </c>
      <c r="R190" s="7">
        <v>3.6816310603171587E-4</v>
      </c>
      <c r="S190" s="7">
        <v>1.1165464820805936E-4</v>
      </c>
      <c r="T190" s="6">
        <v>0</v>
      </c>
      <c r="U190" s="6">
        <v>0</v>
      </c>
    </row>
    <row r="191" spans="1:21" x14ac:dyDescent="0.3">
      <c r="A191" t="s">
        <v>21</v>
      </c>
      <c r="B191" t="s">
        <v>22</v>
      </c>
      <c r="C191" t="s">
        <v>23</v>
      </c>
      <c r="D191" t="s">
        <v>265</v>
      </c>
      <c r="E191" t="s">
        <v>25</v>
      </c>
      <c r="F191" t="s">
        <v>31</v>
      </c>
      <c r="G191" t="s">
        <v>32</v>
      </c>
      <c r="H191" t="s">
        <v>28</v>
      </c>
      <c r="I191" t="s">
        <v>28</v>
      </c>
      <c r="J191" t="s">
        <v>28</v>
      </c>
      <c r="K191" t="s">
        <v>29</v>
      </c>
      <c r="L191">
        <v>20</v>
      </c>
      <c r="N191" s="5">
        <v>0</v>
      </c>
      <c r="O191" t="s">
        <v>30</v>
      </c>
      <c r="P191" s="5">
        <v>0.3</v>
      </c>
      <c r="Q191" s="6">
        <v>0</v>
      </c>
      <c r="R191" s="7">
        <v>3.6816310603171587E-4</v>
      </c>
      <c r="S191" s="7">
        <v>1.1165464820805936E-4</v>
      </c>
      <c r="T191" s="6">
        <v>0</v>
      </c>
      <c r="U191" s="6">
        <v>0</v>
      </c>
    </row>
    <row r="192" spans="1:21" x14ac:dyDescent="0.3">
      <c r="A192" t="s">
        <v>21</v>
      </c>
      <c r="B192" t="s">
        <v>22</v>
      </c>
      <c r="C192" t="s">
        <v>23</v>
      </c>
      <c r="D192" t="s">
        <v>265</v>
      </c>
      <c r="E192" t="s">
        <v>25</v>
      </c>
      <c r="F192" t="s">
        <v>41</v>
      </c>
      <c r="G192" t="s">
        <v>266</v>
      </c>
      <c r="H192" t="s">
        <v>267</v>
      </c>
      <c r="I192" t="s">
        <v>918</v>
      </c>
      <c r="J192" t="s">
        <v>267</v>
      </c>
      <c r="K192" t="s">
        <v>44</v>
      </c>
      <c r="L192">
        <v>12</v>
      </c>
      <c r="M192" t="s">
        <v>265</v>
      </c>
      <c r="N192" s="5">
        <v>3.0020699999999999E-3</v>
      </c>
      <c r="O192" t="s">
        <v>30</v>
      </c>
      <c r="P192" s="5">
        <v>0.25</v>
      </c>
      <c r="Q192" s="6">
        <v>350165.3982</v>
      </c>
      <c r="R192" s="7">
        <v>1.6401051834691316E-4</v>
      </c>
      <c r="S192" s="7">
        <v>3.1066345400176942E-5</v>
      </c>
      <c r="T192" s="6">
        <v>57.43080846593525</v>
      </c>
      <c r="U192" s="6">
        <v>10.878359207671696</v>
      </c>
    </row>
    <row r="193" spans="1:21" x14ac:dyDescent="0.3">
      <c r="A193" t="s">
        <v>21</v>
      </c>
      <c r="B193" t="s">
        <v>22</v>
      </c>
      <c r="C193" t="s">
        <v>23</v>
      </c>
      <c r="D193" t="s">
        <v>265</v>
      </c>
      <c r="E193" t="s">
        <v>25</v>
      </c>
      <c r="F193" t="s">
        <v>26</v>
      </c>
      <c r="G193" t="s">
        <v>268</v>
      </c>
      <c r="H193" t="s">
        <v>267</v>
      </c>
      <c r="I193" t="s">
        <v>918</v>
      </c>
      <c r="J193" t="s">
        <v>267</v>
      </c>
      <c r="K193" t="s">
        <v>44</v>
      </c>
      <c r="L193">
        <v>12</v>
      </c>
      <c r="M193" t="s">
        <v>265</v>
      </c>
      <c r="N193" s="5">
        <v>3.0020699999999999E-3</v>
      </c>
      <c r="O193" t="s">
        <v>30</v>
      </c>
      <c r="P193" s="5">
        <v>0.25</v>
      </c>
      <c r="Q193" s="6">
        <v>5440.7744279999997</v>
      </c>
      <c r="R193" s="7">
        <v>1.6401051834691316E-4</v>
      </c>
      <c r="S193" s="7">
        <v>3.1066345400176942E-5</v>
      </c>
      <c r="T193" s="6">
        <v>0.89234423414490993</v>
      </c>
      <c r="U193" s="6">
        <v>0.16902497762469812</v>
      </c>
    </row>
    <row r="194" spans="1:21" x14ac:dyDescent="0.3">
      <c r="A194" t="s">
        <v>21</v>
      </c>
      <c r="B194" t="s">
        <v>22</v>
      </c>
      <c r="C194" t="s">
        <v>229</v>
      </c>
      <c r="D194" t="s">
        <v>269</v>
      </c>
      <c r="E194" t="s">
        <v>25</v>
      </c>
      <c r="F194" t="s">
        <v>26</v>
      </c>
      <c r="G194" t="s">
        <v>231</v>
      </c>
      <c r="H194" t="s">
        <v>28</v>
      </c>
      <c r="I194" t="s">
        <v>28</v>
      </c>
      <c r="J194" t="s">
        <v>28</v>
      </c>
      <c r="K194" t="s">
        <v>29</v>
      </c>
      <c r="L194">
        <v>20</v>
      </c>
      <c r="N194" s="5">
        <v>0</v>
      </c>
      <c r="O194" t="s">
        <v>30</v>
      </c>
      <c r="P194" s="5">
        <v>0.3</v>
      </c>
      <c r="Q194" s="6">
        <v>0</v>
      </c>
      <c r="R194" s="7">
        <v>3.6816310603171587E-4</v>
      </c>
      <c r="S194" s="7">
        <v>1.1165464820805937E-4</v>
      </c>
      <c r="T194" s="6">
        <v>0</v>
      </c>
      <c r="U194" s="6">
        <v>0</v>
      </c>
    </row>
    <row r="195" spans="1:21" x14ac:dyDescent="0.3">
      <c r="A195" t="s">
        <v>21</v>
      </c>
      <c r="B195" t="s">
        <v>22</v>
      </c>
      <c r="C195" t="s">
        <v>229</v>
      </c>
      <c r="D195" t="s">
        <v>269</v>
      </c>
      <c r="E195" t="s">
        <v>25</v>
      </c>
      <c r="F195" t="s">
        <v>31</v>
      </c>
      <c r="G195" t="s">
        <v>232</v>
      </c>
      <c r="H195" t="s">
        <v>28</v>
      </c>
      <c r="I195" t="s">
        <v>28</v>
      </c>
      <c r="J195" t="s">
        <v>28</v>
      </c>
      <c r="K195" t="s">
        <v>29</v>
      </c>
      <c r="L195">
        <v>20</v>
      </c>
      <c r="N195" s="5">
        <v>0</v>
      </c>
      <c r="O195" t="s">
        <v>30</v>
      </c>
      <c r="P195" s="5">
        <v>0.3</v>
      </c>
      <c r="Q195" s="6">
        <v>0</v>
      </c>
      <c r="R195" s="7">
        <v>3.6816310603171587E-4</v>
      </c>
      <c r="S195" s="7">
        <v>1.1165464820805937E-4</v>
      </c>
      <c r="T195" s="6">
        <v>0</v>
      </c>
      <c r="U195" s="6">
        <v>0</v>
      </c>
    </row>
    <row r="196" spans="1:21" x14ac:dyDescent="0.3">
      <c r="A196" t="s">
        <v>21</v>
      </c>
      <c r="B196" t="s">
        <v>22</v>
      </c>
      <c r="C196" t="s">
        <v>270</v>
      </c>
      <c r="D196" t="s">
        <v>271</v>
      </c>
      <c r="E196" t="s">
        <v>25</v>
      </c>
      <c r="F196" t="s">
        <v>26</v>
      </c>
      <c r="G196" t="s">
        <v>272</v>
      </c>
      <c r="H196" t="s">
        <v>28</v>
      </c>
      <c r="I196" t="s">
        <v>28</v>
      </c>
      <c r="J196" t="s">
        <v>28</v>
      </c>
      <c r="K196" t="s">
        <v>29</v>
      </c>
      <c r="L196">
        <v>20</v>
      </c>
      <c r="N196" s="5">
        <v>0</v>
      </c>
      <c r="O196" t="s">
        <v>30</v>
      </c>
      <c r="P196" s="5">
        <v>0.3</v>
      </c>
      <c r="Q196" s="6">
        <v>0</v>
      </c>
      <c r="R196" s="7">
        <v>3.6816310603171587E-4</v>
      </c>
      <c r="S196" s="7">
        <v>1.1165464820805937E-4</v>
      </c>
      <c r="T196" s="6">
        <v>0</v>
      </c>
      <c r="U196" s="6">
        <v>0</v>
      </c>
    </row>
    <row r="197" spans="1:21" x14ac:dyDescent="0.3">
      <c r="A197" t="s">
        <v>21</v>
      </c>
      <c r="B197" t="s">
        <v>22</v>
      </c>
      <c r="C197" t="s">
        <v>270</v>
      </c>
      <c r="D197" t="s">
        <v>271</v>
      </c>
      <c r="E197" t="s">
        <v>25</v>
      </c>
      <c r="F197" t="s">
        <v>26</v>
      </c>
      <c r="G197" t="s">
        <v>273</v>
      </c>
      <c r="H197" t="s">
        <v>274</v>
      </c>
      <c r="I197" t="s">
        <v>274</v>
      </c>
      <c r="J197" t="s">
        <v>274</v>
      </c>
      <c r="K197" t="s">
        <v>29</v>
      </c>
      <c r="L197">
        <v>8</v>
      </c>
      <c r="M197" t="s">
        <v>275</v>
      </c>
      <c r="N197" s="5">
        <v>0</v>
      </c>
      <c r="O197" t="s">
        <v>30</v>
      </c>
      <c r="P197" s="5">
        <v>0.28571428599999998</v>
      </c>
      <c r="Q197" s="6">
        <v>0</v>
      </c>
      <c r="R197" s="7">
        <v>1.3562364620156586E-4</v>
      </c>
      <c r="S197" s="7">
        <v>1.0240693518426269E-4</v>
      </c>
      <c r="T197" s="6">
        <v>0</v>
      </c>
      <c r="U197" s="6">
        <v>0</v>
      </c>
    </row>
    <row r="198" spans="1:21" x14ac:dyDescent="0.3">
      <c r="A198" t="s">
        <v>21</v>
      </c>
      <c r="B198" t="s">
        <v>22</v>
      </c>
      <c r="C198" t="s">
        <v>270</v>
      </c>
      <c r="D198" t="s">
        <v>271</v>
      </c>
      <c r="E198" t="s">
        <v>25</v>
      </c>
      <c r="F198" t="s">
        <v>26</v>
      </c>
      <c r="G198" t="s">
        <v>276</v>
      </c>
      <c r="H198" t="s">
        <v>277</v>
      </c>
      <c r="I198" t="s">
        <v>277</v>
      </c>
      <c r="J198" t="s">
        <v>277</v>
      </c>
      <c r="K198" t="s">
        <v>29</v>
      </c>
      <c r="L198">
        <v>10</v>
      </c>
      <c r="M198" t="s">
        <v>278</v>
      </c>
      <c r="N198" s="5">
        <v>0</v>
      </c>
      <c r="O198" t="s">
        <v>30</v>
      </c>
      <c r="P198" s="5">
        <v>0.5</v>
      </c>
      <c r="Q198" s="6">
        <v>0</v>
      </c>
      <c r="R198" s="7">
        <v>0</v>
      </c>
      <c r="S198" s="7">
        <v>0</v>
      </c>
      <c r="T198" s="6">
        <v>0</v>
      </c>
      <c r="U198" s="6">
        <v>0</v>
      </c>
    </row>
    <row r="199" spans="1:21" x14ac:dyDescent="0.3">
      <c r="A199" t="s">
        <v>21</v>
      </c>
      <c r="B199" t="s">
        <v>22</v>
      </c>
      <c r="C199" t="s">
        <v>270</v>
      </c>
      <c r="D199" t="s">
        <v>271</v>
      </c>
      <c r="E199" t="s">
        <v>25</v>
      </c>
      <c r="F199" t="s">
        <v>31</v>
      </c>
      <c r="G199" t="s">
        <v>279</v>
      </c>
      <c r="H199" t="s">
        <v>28</v>
      </c>
      <c r="I199" t="s">
        <v>28</v>
      </c>
      <c r="J199" t="s">
        <v>28</v>
      </c>
      <c r="K199" t="s">
        <v>29</v>
      </c>
      <c r="L199">
        <v>20</v>
      </c>
      <c r="N199" s="5">
        <v>0</v>
      </c>
      <c r="O199" t="s">
        <v>30</v>
      </c>
      <c r="P199" s="5">
        <v>0.3</v>
      </c>
      <c r="Q199" s="6">
        <v>0</v>
      </c>
      <c r="R199" s="7">
        <v>3.6816310603171587E-4</v>
      </c>
      <c r="S199" s="7">
        <v>1.1165464820805937E-4</v>
      </c>
      <c r="T199" s="6">
        <v>0</v>
      </c>
      <c r="U199" s="6">
        <v>0</v>
      </c>
    </row>
    <row r="200" spans="1:21" x14ac:dyDescent="0.3">
      <c r="A200" t="s">
        <v>21</v>
      </c>
      <c r="B200" t="s">
        <v>22</v>
      </c>
      <c r="C200" t="s">
        <v>270</v>
      </c>
      <c r="D200" t="s">
        <v>271</v>
      </c>
      <c r="E200" t="s">
        <v>25</v>
      </c>
      <c r="F200" t="s">
        <v>31</v>
      </c>
      <c r="G200" t="s">
        <v>280</v>
      </c>
      <c r="H200" t="s">
        <v>274</v>
      </c>
      <c r="I200" t="s">
        <v>274</v>
      </c>
      <c r="J200" t="s">
        <v>274</v>
      </c>
      <c r="K200" t="s">
        <v>29</v>
      </c>
      <c r="L200">
        <v>8</v>
      </c>
      <c r="M200" t="s">
        <v>275</v>
      </c>
      <c r="N200" s="5">
        <v>0</v>
      </c>
      <c r="O200" t="s">
        <v>30</v>
      </c>
      <c r="P200" s="5">
        <v>0.28571428599999998</v>
      </c>
      <c r="Q200" s="6">
        <v>0</v>
      </c>
      <c r="R200" s="7">
        <v>1.3562364620156586E-4</v>
      </c>
      <c r="S200" s="7">
        <v>1.0240693518426269E-4</v>
      </c>
      <c r="T200" s="6">
        <v>0</v>
      </c>
      <c r="U200" s="6">
        <v>0</v>
      </c>
    </row>
    <row r="201" spans="1:21" x14ac:dyDescent="0.3">
      <c r="A201" t="s">
        <v>21</v>
      </c>
      <c r="B201" t="s">
        <v>22</v>
      </c>
      <c r="C201" t="s">
        <v>270</v>
      </c>
      <c r="D201" t="s">
        <v>271</v>
      </c>
      <c r="E201" t="s">
        <v>25</v>
      </c>
      <c r="F201" t="s">
        <v>31</v>
      </c>
      <c r="G201" t="s">
        <v>281</v>
      </c>
      <c r="H201" t="s">
        <v>277</v>
      </c>
      <c r="I201" t="s">
        <v>277</v>
      </c>
      <c r="J201" t="s">
        <v>277</v>
      </c>
      <c r="K201" t="s">
        <v>29</v>
      </c>
      <c r="L201">
        <v>10</v>
      </c>
      <c r="M201" t="s">
        <v>278</v>
      </c>
      <c r="N201" s="5">
        <v>0</v>
      </c>
      <c r="O201" t="s">
        <v>30</v>
      </c>
      <c r="P201" s="5">
        <v>0.5</v>
      </c>
      <c r="Q201" s="6">
        <v>0</v>
      </c>
      <c r="R201" s="7">
        <v>0</v>
      </c>
      <c r="S201" s="7">
        <v>0</v>
      </c>
      <c r="T201" s="6">
        <v>0</v>
      </c>
      <c r="U201" s="6">
        <v>0</v>
      </c>
    </row>
    <row r="202" spans="1:21" x14ac:dyDescent="0.3">
      <c r="A202" t="s">
        <v>21</v>
      </c>
      <c r="B202" t="s">
        <v>22</v>
      </c>
      <c r="C202" t="s">
        <v>270</v>
      </c>
      <c r="D202" t="s">
        <v>271</v>
      </c>
      <c r="E202" t="s">
        <v>25</v>
      </c>
      <c r="F202" t="s">
        <v>41</v>
      </c>
      <c r="G202" t="s">
        <v>282</v>
      </c>
      <c r="H202" t="s">
        <v>283</v>
      </c>
      <c r="I202" t="s">
        <v>919</v>
      </c>
      <c r="J202" t="s">
        <v>283</v>
      </c>
      <c r="K202" t="s">
        <v>44</v>
      </c>
      <c r="L202">
        <v>10</v>
      </c>
      <c r="M202" t="s">
        <v>271</v>
      </c>
      <c r="N202" s="5">
        <v>0.5</v>
      </c>
      <c r="O202" t="s">
        <v>30</v>
      </c>
      <c r="P202" s="5">
        <v>0.58333333300000001</v>
      </c>
      <c r="Q202" s="6">
        <v>3686350.3590000002</v>
      </c>
      <c r="R202" s="7">
        <v>8.7961248937062919E-5</v>
      </c>
      <c r="S202" s="7">
        <v>9.2353882791940123E-5</v>
      </c>
      <c r="T202" s="6">
        <v>324.25598159723029</v>
      </c>
      <c r="U202" s="6">
        <v>340.44876898511239</v>
      </c>
    </row>
    <row r="203" spans="1:21" x14ac:dyDescent="0.3">
      <c r="A203" t="s">
        <v>21</v>
      </c>
      <c r="B203" t="s">
        <v>22</v>
      </c>
      <c r="C203" t="s">
        <v>270</v>
      </c>
      <c r="D203" t="s">
        <v>271</v>
      </c>
      <c r="E203" t="s">
        <v>25</v>
      </c>
      <c r="F203" t="s">
        <v>26</v>
      </c>
      <c r="G203" t="s">
        <v>284</v>
      </c>
      <c r="H203" t="s">
        <v>283</v>
      </c>
      <c r="I203" t="s">
        <v>919</v>
      </c>
      <c r="J203" t="s">
        <v>283</v>
      </c>
      <c r="K203" t="s">
        <v>44</v>
      </c>
      <c r="L203">
        <v>10</v>
      </c>
      <c r="M203" t="s">
        <v>271</v>
      </c>
      <c r="N203" s="5">
        <v>0.5</v>
      </c>
      <c r="O203" t="s">
        <v>30</v>
      </c>
      <c r="P203" s="5">
        <v>0.58333333300000001</v>
      </c>
      <c r="Q203" s="6">
        <v>57277.50632</v>
      </c>
      <c r="R203" s="7">
        <v>8.7961248937062919E-5</v>
      </c>
      <c r="S203" s="7">
        <v>9.2353882791940123E-5</v>
      </c>
      <c r="T203" s="6">
        <v>5.0382009919077149</v>
      </c>
      <c r="U203" s="6">
        <v>5.2898001052918895</v>
      </c>
    </row>
    <row r="204" spans="1:21" x14ac:dyDescent="0.3">
      <c r="A204" t="s">
        <v>21</v>
      </c>
      <c r="B204" t="s">
        <v>22</v>
      </c>
      <c r="C204" t="s">
        <v>270</v>
      </c>
      <c r="D204" t="s">
        <v>275</v>
      </c>
      <c r="E204" t="s">
        <v>25</v>
      </c>
      <c r="F204" t="s">
        <v>26</v>
      </c>
      <c r="G204" t="s">
        <v>272</v>
      </c>
      <c r="H204" t="s">
        <v>28</v>
      </c>
      <c r="I204" t="s">
        <v>28</v>
      </c>
      <c r="J204" t="s">
        <v>28</v>
      </c>
      <c r="K204" t="s">
        <v>29</v>
      </c>
      <c r="L204">
        <v>20</v>
      </c>
      <c r="N204" s="5">
        <v>0</v>
      </c>
      <c r="O204" t="s">
        <v>30</v>
      </c>
      <c r="P204" s="5">
        <v>0.3</v>
      </c>
      <c r="Q204" s="6">
        <v>0</v>
      </c>
      <c r="R204" s="7">
        <v>3.6816310603171587E-4</v>
      </c>
      <c r="S204" s="7">
        <v>1.1165464820805937E-4</v>
      </c>
      <c r="T204" s="6">
        <v>0</v>
      </c>
      <c r="U204" s="6">
        <v>0</v>
      </c>
    </row>
    <row r="205" spans="1:21" x14ac:dyDescent="0.3">
      <c r="A205" t="s">
        <v>21</v>
      </c>
      <c r="B205" t="s">
        <v>22</v>
      </c>
      <c r="C205" t="s">
        <v>270</v>
      </c>
      <c r="D205" t="s">
        <v>275</v>
      </c>
      <c r="E205" t="s">
        <v>25</v>
      </c>
      <c r="F205" t="s">
        <v>26</v>
      </c>
      <c r="G205" t="s">
        <v>273</v>
      </c>
      <c r="H205" t="s">
        <v>274</v>
      </c>
      <c r="I205" t="s">
        <v>274</v>
      </c>
      <c r="J205" t="s">
        <v>274</v>
      </c>
      <c r="K205" t="s">
        <v>29</v>
      </c>
      <c r="L205">
        <v>8</v>
      </c>
      <c r="M205" t="s">
        <v>275</v>
      </c>
      <c r="N205" s="5">
        <v>0.153</v>
      </c>
      <c r="O205" t="s">
        <v>30</v>
      </c>
      <c r="P205" s="5">
        <v>0.28571428599999998</v>
      </c>
      <c r="Q205" s="6">
        <v>0</v>
      </c>
      <c r="R205" s="7">
        <v>1.3562364620156586E-4</v>
      </c>
      <c r="S205" s="7">
        <v>1.0240693518426269E-4</v>
      </c>
      <c r="T205" s="6">
        <v>0</v>
      </c>
      <c r="U205" s="6">
        <v>0</v>
      </c>
    </row>
    <row r="206" spans="1:21" x14ac:dyDescent="0.3">
      <c r="A206" t="s">
        <v>21</v>
      </c>
      <c r="B206" t="s">
        <v>22</v>
      </c>
      <c r="C206" t="s">
        <v>270</v>
      </c>
      <c r="D206" t="s">
        <v>275</v>
      </c>
      <c r="E206" t="s">
        <v>25</v>
      </c>
      <c r="F206" t="s">
        <v>26</v>
      </c>
      <c r="G206" t="s">
        <v>276</v>
      </c>
      <c r="H206" t="s">
        <v>277</v>
      </c>
      <c r="I206" t="s">
        <v>277</v>
      </c>
      <c r="J206" t="s">
        <v>277</v>
      </c>
      <c r="K206" t="s">
        <v>29</v>
      </c>
      <c r="L206">
        <v>10</v>
      </c>
      <c r="M206" t="s">
        <v>278</v>
      </c>
      <c r="N206" s="5">
        <v>0</v>
      </c>
      <c r="O206" t="s">
        <v>30</v>
      </c>
      <c r="P206" s="5">
        <v>0.5</v>
      </c>
      <c r="Q206" s="6">
        <v>0</v>
      </c>
      <c r="R206" s="7">
        <v>0</v>
      </c>
      <c r="S206" s="7">
        <v>0</v>
      </c>
      <c r="T206" s="6">
        <v>0</v>
      </c>
      <c r="U206" s="6">
        <v>0</v>
      </c>
    </row>
    <row r="207" spans="1:21" x14ac:dyDescent="0.3">
      <c r="A207" t="s">
        <v>21</v>
      </c>
      <c r="B207" t="s">
        <v>22</v>
      </c>
      <c r="C207" t="s">
        <v>270</v>
      </c>
      <c r="D207" t="s">
        <v>275</v>
      </c>
      <c r="E207" t="s">
        <v>25</v>
      </c>
      <c r="F207" t="s">
        <v>31</v>
      </c>
      <c r="G207" t="s">
        <v>279</v>
      </c>
      <c r="H207" t="s">
        <v>28</v>
      </c>
      <c r="I207" t="s">
        <v>28</v>
      </c>
      <c r="J207" t="s">
        <v>28</v>
      </c>
      <c r="K207" t="s">
        <v>29</v>
      </c>
      <c r="L207">
        <v>20</v>
      </c>
      <c r="N207" s="5">
        <v>0</v>
      </c>
      <c r="O207" t="s">
        <v>30</v>
      </c>
      <c r="P207" s="5">
        <v>0.3</v>
      </c>
      <c r="Q207" s="6">
        <v>0</v>
      </c>
      <c r="R207" s="7">
        <v>3.6816310603171587E-4</v>
      </c>
      <c r="S207" s="7">
        <v>1.1165464820805937E-4</v>
      </c>
      <c r="T207" s="6">
        <v>0</v>
      </c>
      <c r="U207" s="6">
        <v>0</v>
      </c>
    </row>
    <row r="208" spans="1:21" x14ac:dyDescent="0.3">
      <c r="A208" t="s">
        <v>21</v>
      </c>
      <c r="B208" t="s">
        <v>22</v>
      </c>
      <c r="C208" t="s">
        <v>270</v>
      </c>
      <c r="D208" t="s">
        <v>275</v>
      </c>
      <c r="E208" t="s">
        <v>25</v>
      </c>
      <c r="F208" t="s">
        <v>31</v>
      </c>
      <c r="G208" t="s">
        <v>280</v>
      </c>
      <c r="H208" t="s">
        <v>274</v>
      </c>
      <c r="I208" t="s">
        <v>274</v>
      </c>
      <c r="J208" t="s">
        <v>274</v>
      </c>
      <c r="K208" t="s">
        <v>29</v>
      </c>
      <c r="L208">
        <v>8</v>
      </c>
      <c r="M208" t="s">
        <v>275</v>
      </c>
      <c r="N208" s="5">
        <v>3.0599999999999999E-2</v>
      </c>
      <c r="O208" t="s">
        <v>30</v>
      </c>
      <c r="P208" s="5">
        <v>0.28571428599999998</v>
      </c>
      <c r="Q208" s="6">
        <v>1427606.6780000001</v>
      </c>
      <c r="R208" s="7">
        <v>1.3562364620156586E-4</v>
      </c>
      <c r="S208" s="7">
        <v>1.0240693518426269E-4</v>
      </c>
      <c r="T208" s="6">
        <v>193.61722301206476</v>
      </c>
      <c r="U208" s="6">
        <v>146.19682454256659</v>
      </c>
    </row>
    <row r="209" spans="1:21" x14ac:dyDescent="0.3">
      <c r="A209" t="s">
        <v>21</v>
      </c>
      <c r="B209" t="s">
        <v>22</v>
      </c>
      <c r="C209" t="s">
        <v>270</v>
      </c>
      <c r="D209" t="s">
        <v>275</v>
      </c>
      <c r="E209" t="s">
        <v>25</v>
      </c>
      <c r="F209" t="s">
        <v>31</v>
      </c>
      <c r="G209" t="s">
        <v>281</v>
      </c>
      <c r="H209" t="s">
        <v>277</v>
      </c>
      <c r="I209" t="s">
        <v>277</v>
      </c>
      <c r="J209" t="s">
        <v>277</v>
      </c>
      <c r="K209" t="s">
        <v>29</v>
      </c>
      <c r="L209">
        <v>10</v>
      </c>
      <c r="M209" t="s">
        <v>278</v>
      </c>
      <c r="N209" s="5">
        <v>0</v>
      </c>
      <c r="O209" t="s">
        <v>30</v>
      </c>
      <c r="P209" s="5">
        <v>0.5</v>
      </c>
      <c r="Q209" s="6">
        <v>0</v>
      </c>
      <c r="R209" s="7">
        <v>0</v>
      </c>
      <c r="S209" s="7">
        <v>0</v>
      </c>
      <c r="T209" s="6">
        <v>0</v>
      </c>
      <c r="U209" s="6">
        <v>0</v>
      </c>
    </row>
    <row r="210" spans="1:21" x14ac:dyDescent="0.3">
      <c r="A210" t="s">
        <v>21</v>
      </c>
      <c r="B210" t="s">
        <v>22</v>
      </c>
      <c r="C210" t="s">
        <v>270</v>
      </c>
      <c r="D210" t="s">
        <v>275</v>
      </c>
      <c r="E210" t="s">
        <v>25</v>
      </c>
      <c r="F210" t="s">
        <v>41</v>
      </c>
      <c r="G210" t="s">
        <v>285</v>
      </c>
      <c r="H210" t="s">
        <v>286</v>
      </c>
      <c r="I210" t="s">
        <v>286</v>
      </c>
      <c r="J210" t="s">
        <v>286</v>
      </c>
      <c r="K210" t="s">
        <v>44</v>
      </c>
      <c r="L210">
        <v>10</v>
      </c>
      <c r="M210" t="s">
        <v>275</v>
      </c>
      <c r="N210" s="5">
        <v>0.5</v>
      </c>
      <c r="O210" t="s">
        <v>30</v>
      </c>
      <c r="P210" s="5">
        <v>0.53846153799999996</v>
      </c>
      <c r="Q210" s="6">
        <v>82034814.859999999</v>
      </c>
      <c r="R210" s="7">
        <v>8.7961248937062919E-5</v>
      </c>
      <c r="S210" s="7">
        <v>9.2353882791940123E-5</v>
      </c>
      <c r="T210" s="6">
        <v>7215.8847714063286</v>
      </c>
      <c r="U210" s="6">
        <v>7576.2336764389474</v>
      </c>
    </row>
    <row r="211" spans="1:21" x14ac:dyDescent="0.3">
      <c r="A211" t="s">
        <v>21</v>
      </c>
      <c r="B211" t="s">
        <v>22</v>
      </c>
      <c r="C211" t="s">
        <v>270</v>
      </c>
      <c r="D211" t="s">
        <v>275</v>
      </c>
      <c r="E211" t="s">
        <v>25</v>
      </c>
      <c r="F211" t="s">
        <v>41</v>
      </c>
      <c r="G211" t="s">
        <v>287</v>
      </c>
      <c r="H211" t="s">
        <v>288</v>
      </c>
      <c r="I211" t="s">
        <v>288</v>
      </c>
      <c r="J211" t="s">
        <v>288</v>
      </c>
      <c r="K211" t="s">
        <v>44</v>
      </c>
      <c r="L211">
        <v>10</v>
      </c>
      <c r="M211" t="s">
        <v>275</v>
      </c>
      <c r="N211" s="5">
        <v>0.5</v>
      </c>
      <c r="O211" t="s">
        <v>30</v>
      </c>
      <c r="P211" s="5">
        <v>0.53333333299999997</v>
      </c>
      <c r="Q211" s="6">
        <v>59377580.25</v>
      </c>
      <c r="R211" s="7">
        <v>8.7961248937062919E-5</v>
      </c>
      <c r="S211" s="7">
        <v>9.2353882791940123E-5</v>
      </c>
      <c r="T211" s="6">
        <v>5222.9261176506807</v>
      </c>
      <c r="U211" s="6">
        <v>5483.7500868775187</v>
      </c>
    </row>
    <row r="212" spans="1:21" x14ac:dyDescent="0.3">
      <c r="A212" t="s">
        <v>21</v>
      </c>
      <c r="B212" t="s">
        <v>22</v>
      </c>
      <c r="C212" t="s">
        <v>270</v>
      </c>
      <c r="D212" t="s">
        <v>275</v>
      </c>
      <c r="E212" t="s">
        <v>25</v>
      </c>
      <c r="F212" t="s">
        <v>26</v>
      </c>
      <c r="G212" t="s">
        <v>289</v>
      </c>
      <c r="H212" t="s">
        <v>286</v>
      </c>
      <c r="I212" t="s">
        <v>286</v>
      </c>
      <c r="J212" t="s">
        <v>286</v>
      </c>
      <c r="K212" t="s">
        <v>44</v>
      </c>
      <c r="L212">
        <v>10</v>
      </c>
      <c r="M212" t="s">
        <v>275</v>
      </c>
      <c r="N212" s="5">
        <v>0.5</v>
      </c>
      <c r="O212" t="s">
        <v>30</v>
      </c>
      <c r="P212" s="5">
        <v>0.53846153799999996</v>
      </c>
      <c r="Q212" s="6">
        <v>1274634.574</v>
      </c>
      <c r="R212" s="7">
        <v>8.7961248937062919E-5</v>
      </c>
      <c r="S212" s="7">
        <v>9.2353882791940123E-5</v>
      </c>
      <c r="T212" s="6">
        <v>112.11844906740114</v>
      </c>
      <c r="U212" s="6">
        <v>117.71745204975053</v>
      </c>
    </row>
    <row r="213" spans="1:21" x14ac:dyDescent="0.3">
      <c r="A213" t="s">
        <v>21</v>
      </c>
      <c r="B213" t="s">
        <v>22</v>
      </c>
      <c r="C213" t="s">
        <v>270</v>
      </c>
      <c r="D213" t="s">
        <v>275</v>
      </c>
      <c r="E213" t="s">
        <v>25</v>
      </c>
      <c r="F213" t="s">
        <v>26</v>
      </c>
      <c r="G213" t="s">
        <v>290</v>
      </c>
      <c r="H213" t="s">
        <v>288</v>
      </c>
      <c r="I213" t="s">
        <v>288</v>
      </c>
      <c r="J213" t="s">
        <v>288</v>
      </c>
      <c r="K213" t="s">
        <v>44</v>
      </c>
      <c r="L213">
        <v>10</v>
      </c>
      <c r="M213" t="s">
        <v>275</v>
      </c>
      <c r="N213" s="5">
        <v>0.5</v>
      </c>
      <c r="O213" t="s">
        <v>30</v>
      </c>
      <c r="P213" s="5">
        <v>0.53333333299999997</v>
      </c>
      <c r="Q213" s="6">
        <v>922592.64430000004</v>
      </c>
      <c r="R213" s="7">
        <v>8.7961248937062919E-5</v>
      </c>
      <c r="S213" s="7">
        <v>9.2353882791940123E-5</v>
      </c>
      <c r="T213" s="6">
        <v>81.152401252775448</v>
      </c>
      <c r="U213" s="6">
        <v>85.205012936388314</v>
      </c>
    </row>
    <row r="214" spans="1:21" x14ac:dyDescent="0.3">
      <c r="A214" t="s">
        <v>21</v>
      </c>
      <c r="B214" t="s">
        <v>22</v>
      </c>
      <c r="C214" t="s">
        <v>270</v>
      </c>
      <c r="D214" t="s">
        <v>291</v>
      </c>
      <c r="E214" t="s">
        <v>25</v>
      </c>
      <c r="F214" t="s">
        <v>26</v>
      </c>
      <c r="G214" t="s">
        <v>272</v>
      </c>
      <c r="H214" t="s">
        <v>28</v>
      </c>
      <c r="I214" t="s">
        <v>28</v>
      </c>
      <c r="J214" t="s">
        <v>28</v>
      </c>
      <c r="K214" t="s">
        <v>29</v>
      </c>
      <c r="L214">
        <v>20</v>
      </c>
      <c r="N214" s="5">
        <v>0</v>
      </c>
      <c r="O214" t="s">
        <v>30</v>
      </c>
      <c r="P214" s="5">
        <v>0.3</v>
      </c>
      <c r="Q214" s="6">
        <v>0</v>
      </c>
      <c r="R214" s="7">
        <v>3.6816310603171587E-4</v>
      </c>
      <c r="S214" s="7">
        <v>1.1165464820805937E-4</v>
      </c>
      <c r="T214" s="6">
        <v>0</v>
      </c>
      <c r="U214" s="6">
        <v>0</v>
      </c>
    </row>
    <row r="215" spans="1:21" x14ac:dyDescent="0.3">
      <c r="A215" t="s">
        <v>21</v>
      </c>
      <c r="B215" t="s">
        <v>22</v>
      </c>
      <c r="C215" t="s">
        <v>270</v>
      </c>
      <c r="D215" t="s">
        <v>291</v>
      </c>
      <c r="E215" t="s">
        <v>25</v>
      </c>
      <c r="F215" t="s">
        <v>26</v>
      </c>
      <c r="G215" t="s">
        <v>273</v>
      </c>
      <c r="H215" t="s">
        <v>274</v>
      </c>
      <c r="I215" t="s">
        <v>274</v>
      </c>
      <c r="J215" t="s">
        <v>274</v>
      </c>
      <c r="K215" t="s">
        <v>29</v>
      </c>
      <c r="L215">
        <v>8</v>
      </c>
      <c r="M215" t="s">
        <v>275</v>
      </c>
      <c r="N215" s="5">
        <v>0</v>
      </c>
      <c r="O215" t="s">
        <v>30</v>
      </c>
      <c r="P215" s="5">
        <v>0.28571428599999998</v>
      </c>
      <c r="Q215" s="6">
        <v>0</v>
      </c>
      <c r="R215" s="7">
        <v>1.3562364620156586E-4</v>
      </c>
      <c r="S215" s="7">
        <v>1.0240693518426269E-4</v>
      </c>
      <c r="T215" s="6">
        <v>0</v>
      </c>
      <c r="U215" s="6">
        <v>0</v>
      </c>
    </row>
    <row r="216" spans="1:21" x14ac:dyDescent="0.3">
      <c r="A216" t="s">
        <v>21</v>
      </c>
      <c r="B216" t="s">
        <v>22</v>
      </c>
      <c r="C216" t="s">
        <v>270</v>
      </c>
      <c r="D216" t="s">
        <v>291</v>
      </c>
      <c r="E216" t="s">
        <v>25</v>
      </c>
      <c r="F216" t="s">
        <v>26</v>
      </c>
      <c r="G216" t="s">
        <v>276</v>
      </c>
      <c r="H216" t="s">
        <v>277</v>
      </c>
      <c r="I216" t="s">
        <v>277</v>
      </c>
      <c r="J216" t="s">
        <v>277</v>
      </c>
      <c r="K216" t="s">
        <v>29</v>
      </c>
      <c r="L216">
        <v>10</v>
      </c>
      <c r="M216" t="s">
        <v>278</v>
      </c>
      <c r="N216" s="5">
        <v>0</v>
      </c>
      <c r="O216" t="s">
        <v>30</v>
      </c>
      <c r="P216" s="5">
        <v>0.5</v>
      </c>
      <c r="Q216" s="6">
        <v>0</v>
      </c>
      <c r="R216" s="7">
        <v>0</v>
      </c>
      <c r="S216" s="7">
        <v>0</v>
      </c>
      <c r="T216" s="6">
        <v>0</v>
      </c>
      <c r="U216" s="6">
        <v>0</v>
      </c>
    </row>
    <row r="217" spans="1:21" x14ac:dyDescent="0.3">
      <c r="A217" t="s">
        <v>21</v>
      </c>
      <c r="B217" t="s">
        <v>22</v>
      </c>
      <c r="C217" t="s">
        <v>270</v>
      </c>
      <c r="D217" t="s">
        <v>291</v>
      </c>
      <c r="E217" t="s">
        <v>25</v>
      </c>
      <c r="F217" t="s">
        <v>31</v>
      </c>
      <c r="G217" t="s">
        <v>279</v>
      </c>
      <c r="H217" t="s">
        <v>28</v>
      </c>
      <c r="I217" t="s">
        <v>28</v>
      </c>
      <c r="J217" t="s">
        <v>28</v>
      </c>
      <c r="K217" t="s">
        <v>29</v>
      </c>
      <c r="L217">
        <v>20</v>
      </c>
      <c r="N217" s="5">
        <v>0</v>
      </c>
      <c r="O217" t="s">
        <v>30</v>
      </c>
      <c r="P217" s="5">
        <v>0.3</v>
      </c>
      <c r="Q217" s="6">
        <v>0</v>
      </c>
      <c r="R217" s="7">
        <v>3.6816310603171587E-4</v>
      </c>
      <c r="S217" s="7">
        <v>1.1165464820805937E-4</v>
      </c>
      <c r="T217" s="6">
        <v>0</v>
      </c>
      <c r="U217" s="6">
        <v>0</v>
      </c>
    </row>
    <row r="218" spans="1:21" x14ac:dyDescent="0.3">
      <c r="A218" t="s">
        <v>21</v>
      </c>
      <c r="B218" t="s">
        <v>22</v>
      </c>
      <c r="C218" t="s">
        <v>270</v>
      </c>
      <c r="D218" t="s">
        <v>291</v>
      </c>
      <c r="E218" t="s">
        <v>25</v>
      </c>
      <c r="F218" t="s">
        <v>31</v>
      </c>
      <c r="G218" t="s">
        <v>280</v>
      </c>
      <c r="H218" t="s">
        <v>274</v>
      </c>
      <c r="I218" t="s">
        <v>274</v>
      </c>
      <c r="J218" t="s">
        <v>274</v>
      </c>
      <c r="K218" t="s">
        <v>29</v>
      </c>
      <c r="L218">
        <v>8</v>
      </c>
      <c r="M218" t="s">
        <v>275</v>
      </c>
      <c r="N218" s="5">
        <v>0</v>
      </c>
      <c r="O218" t="s">
        <v>30</v>
      </c>
      <c r="P218" s="5">
        <v>0.28571428599999998</v>
      </c>
      <c r="Q218" s="6">
        <v>0</v>
      </c>
      <c r="R218" s="7">
        <v>1.3562364620156586E-4</v>
      </c>
      <c r="S218" s="7">
        <v>1.0240693518426269E-4</v>
      </c>
      <c r="T218" s="6">
        <v>0</v>
      </c>
      <c r="U218" s="6">
        <v>0</v>
      </c>
    </row>
    <row r="219" spans="1:21" x14ac:dyDescent="0.3">
      <c r="A219" t="s">
        <v>21</v>
      </c>
      <c r="B219" t="s">
        <v>22</v>
      </c>
      <c r="C219" t="s">
        <v>270</v>
      </c>
      <c r="D219" t="s">
        <v>291</v>
      </c>
      <c r="E219" t="s">
        <v>25</v>
      </c>
      <c r="F219" t="s">
        <v>31</v>
      </c>
      <c r="G219" t="s">
        <v>281</v>
      </c>
      <c r="H219" t="s">
        <v>277</v>
      </c>
      <c r="I219" t="s">
        <v>277</v>
      </c>
      <c r="J219" t="s">
        <v>277</v>
      </c>
      <c r="K219" t="s">
        <v>29</v>
      </c>
      <c r="L219">
        <v>10</v>
      </c>
      <c r="M219" t="s">
        <v>278</v>
      </c>
      <c r="N219" s="5">
        <v>0</v>
      </c>
      <c r="O219" t="s">
        <v>30</v>
      </c>
      <c r="P219" s="5">
        <v>0.5</v>
      </c>
      <c r="Q219" s="6">
        <v>0</v>
      </c>
      <c r="R219" s="7">
        <v>0</v>
      </c>
      <c r="S219" s="7">
        <v>0</v>
      </c>
      <c r="T219" s="6">
        <v>0</v>
      </c>
      <c r="U219" s="6">
        <v>0</v>
      </c>
    </row>
    <row r="220" spans="1:21" x14ac:dyDescent="0.3">
      <c r="A220" t="s">
        <v>21</v>
      </c>
      <c r="B220" t="s">
        <v>22</v>
      </c>
      <c r="C220" t="s">
        <v>270</v>
      </c>
      <c r="D220" t="s">
        <v>291</v>
      </c>
      <c r="E220" t="s">
        <v>25</v>
      </c>
      <c r="F220" t="s">
        <v>41</v>
      </c>
      <c r="G220" t="s">
        <v>292</v>
      </c>
      <c r="H220" t="s">
        <v>293</v>
      </c>
      <c r="I220" t="s">
        <v>293</v>
      </c>
      <c r="J220" t="s">
        <v>293</v>
      </c>
      <c r="K220" t="s">
        <v>44</v>
      </c>
      <c r="L220">
        <v>15</v>
      </c>
      <c r="M220" t="s">
        <v>291</v>
      </c>
      <c r="N220" s="5">
        <v>0</v>
      </c>
      <c r="O220" t="s">
        <v>30</v>
      </c>
      <c r="P220" s="5">
        <v>0.1875</v>
      </c>
      <c r="Q220" s="6">
        <v>0</v>
      </c>
      <c r="R220" s="7">
        <v>0</v>
      </c>
      <c r="S220" s="7">
        <v>1.876378913356902E-10</v>
      </c>
      <c r="T220" s="6">
        <v>0</v>
      </c>
      <c r="U220" s="6">
        <v>0</v>
      </c>
    </row>
    <row r="221" spans="1:21" x14ac:dyDescent="0.3">
      <c r="A221" t="s">
        <v>21</v>
      </c>
      <c r="B221" t="s">
        <v>22</v>
      </c>
      <c r="C221" t="s">
        <v>270</v>
      </c>
      <c r="D221" t="s">
        <v>291</v>
      </c>
      <c r="E221" t="s">
        <v>25</v>
      </c>
      <c r="F221" t="s">
        <v>41</v>
      </c>
      <c r="G221" t="s">
        <v>294</v>
      </c>
      <c r="H221" t="s">
        <v>295</v>
      </c>
      <c r="I221" t="s">
        <v>295</v>
      </c>
      <c r="J221" t="s">
        <v>295</v>
      </c>
      <c r="K221" t="s">
        <v>44</v>
      </c>
      <c r="L221">
        <v>15</v>
      </c>
      <c r="M221" t="s">
        <v>291</v>
      </c>
      <c r="N221" s="5">
        <v>0.79</v>
      </c>
      <c r="O221" t="s">
        <v>30</v>
      </c>
      <c r="P221" s="5">
        <v>0.4375</v>
      </c>
      <c r="Q221" s="6">
        <v>21282907.329999998</v>
      </c>
      <c r="R221" s="7">
        <v>0</v>
      </c>
      <c r="S221" s="7">
        <v>5.8248732226484634E-11</v>
      </c>
      <c r="T221" s="6">
        <v>0</v>
      </c>
      <c r="U221" s="6">
        <v>1.239702370066257E-3</v>
      </c>
    </row>
    <row r="222" spans="1:21" x14ac:dyDescent="0.3">
      <c r="A222" t="s">
        <v>21</v>
      </c>
      <c r="B222" t="s">
        <v>22</v>
      </c>
      <c r="C222" t="s">
        <v>270</v>
      </c>
      <c r="D222" t="s">
        <v>291</v>
      </c>
      <c r="E222" t="s">
        <v>25</v>
      </c>
      <c r="F222" t="s">
        <v>26</v>
      </c>
      <c r="G222" t="s">
        <v>296</v>
      </c>
      <c r="H222" t="s">
        <v>293</v>
      </c>
      <c r="I222" t="s">
        <v>293</v>
      </c>
      <c r="J222" t="s">
        <v>293</v>
      </c>
      <c r="K222" t="s">
        <v>44</v>
      </c>
      <c r="L222">
        <v>15</v>
      </c>
      <c r="M222" t="s">
        <v>291</v>
      </c>
      <c r="N222" s="5">
        <v>0</v>
      </c>
      <c r="O222" t="s">
        <v>30</v>
      </c>
      <c r="P222" s="5">
        <v>0.1875</v>
      </c>
      <c r="Q222" s="6">
        <v>0</v>
      </c>
      <c r="R222" s="7">
        <v>0</v>
      </c>
      <c r="S222" s="7">
        <v>1.876378913356902E-10</v>
      </c>
      <c r="T222" s="6">
        <v>0</v>
      </c>
      <c r="U222" s="6">
        <v>0</v>
      </c>
    </row>
    <row r="223" spans="1:21" x14ac:dyDescent="0.3">
      <c r="A223" t="s">
        <v>21</v>
      </c>
      <c r="B223" t="s">
        <v>22</v>
      </c>
      <c r="C223" t="s">
        <v>270</v>
      </c>
      <c r="D223" t="s">
        <v>291</v>
      </c>
      <c r="E223" t="s">
        <v>25</v>
      </c>
      <c r="F223" t="s">
        <v>26</v>
      </c>
      <c r="G223" t="s">
        <v>297</v>
      </c>
      <c r="H223" t="s">
        <v>295</v>
      </c>
      <c r="I223" t="s">
        <v>295</v>
      </c>
      <c r="J223" t="s">
        <v>295</v>
      </c>
      <c r="K223" t="s">
        <v>44</v>
      </c>
      <c r="L223">
        <v>15</v>
      </c>
      <c r="M223" t="s">
        <v>291</v>
      </c>
      <c r="N223" s="5">
        <v>0.79</v>
      </c>
      <c r="O223" t="s">
        <v>30</v>
      </c>
      <c r="P223" s="5">
        <v>0.4375</v>
      </c>
      <c r="Q223" s="6">
        <v>330688.00790000003</v>
      </c>
      <c r="R223" s="7">
        <v>0</v>
      </c>
      <c r="S223" s="7">
        <v>5.8248732226484634E-11</v>
      </c>
      <c r="T223" s="6">
        <v>0</v>
      </c>
      <c r="U223" s="6">
        <v>1.9262157222676738E-5</v>
      </c>
    </row>
    <row r="224" spans="1:21" x14ac:dyDescent="0.3">
      <c r="A224" t="s">
        <v>21</v>
      </c>
      <c r="B224" t="s">
        <v>22</v>
      </c>
      <c r="C224" t="s">
        <v>34</v>
      </c>
      <c r="D224" t="s">
        <v>298</v>
      </c>
      <c r="E224" t="s">
        <v>25</v>
      </c>
      <c r="F224" t="s">
        <v>26</v>
      </c>
      <c r="G224" t="s">
        <v>36</v>
      </c>
      <c r="H224" t="s">
        <v>28</v>
      </c>
      <c r="I224" t="s">
        <v>28</v>
      </c>
      <c r="J224" t="s">
        <v>28</v>
      </c>
      <c r="K224" t="s">
        <v>29</v>
      </c>
      <c r="L224">
        <v>20</v>
      </c>
      <c r="N224" s="5">
        <v>0</v>
      </c>
      <c r="O224" t="s">
        <v>30</v>
      </c>
      <c r="P224" s="5">
        <v>0.3</v>
      </c>
      <c r="Q224" s="6">
        <v>0</v>
      </c>
      <c r="R224" s="7">
        <v>3.6816310603171592E-4</v>
      </c>
      <c r="S224" s="7">
        <v>1.1165464820805937E-4</v>
      </c>
      <c r="T224" s="6">
        <v>0</v>
      </c>
      <c r="U224" s="6">
        <v>0</v>
      </c>
    </row>
    <row r="225" spans="1:21" x14ac:dyDescent="0.3">
      <c r="A225" t="s">
        <v>21</v>
      </c>
      <c r="B225" t="s">
        <v>22</v>
      </c>
      <c r="C225" t="s">
        <v>34</v>
      </c>
      <c r="D225" t="s">
        <v>298</v>
      </c>
      <c r="E225" t="s">
        <v>25</v>
      </c>
      <c r="F225" t="s">
        <v>26</v>
      </c>
      <c r="G225" t="s">
        <v>37</v>
      </c>
      <c r="H225" t="s">
        <v>38</v>
      </c>
      <c r="I225" t="s">
        <v>38</v>
      </c>
      <c r="J225" t="s">
        <v>38</v>
      </c>
      <c r="K225" t="s">
        <v>29</v>
      </c>
      <c r="L225">
        <v>5</v>
      </c>
      <c r="N225" s="5">
        <v>0.22500000000000001</v>
      </c>
      <c r="O225" t="s">
        <v>30</v>
      </c>
      <c r="P225" s="5">
        <v>2.3657109999999999E-2</v>
      </c>
      <c r="Q225" s="6">
        <v>6467.4620240000004</v>
      </c>
      <c r="R225" s="7">
        <v>1.1015087511623278E-4</v>
      </c>
      <c r="S225" s="7">
        <v>8.5949592175893486E-5</v>
      </c>
      <c r="T225" s="6">
        <v>0.71239660172460217</v>
      </c>
      <c r="U225" s="6">
        <v>0.55587572337587865</v>
      </c>
    </row>
    <row r="226" spans="1:21" x14ac:dyDescent="0.3">
      <c r="A226" t="s">
        <v>21</v>
      </c>
      <c r="B226" t="s">
        <v>22</v>
      </c>
      <c r="C226" t="s">
        <v>34</v>
      </c>
      <c r="D226" t="s">
        <v>298</v>
      </c>
      <c r="E226" t="s">
        <v>25</v>
      </c>
      <c r="F226" t="s">
        <v>31</v>
      </c>
      <c r="G226" t="s">
        <v>39</v>
      </c>
      <c r="H226" t="s">
        <v>28</v>
      </c>
      <c r="I226" t="s">
        <v>28</v>
      </c>
      <c r="J226" t="s">
        <v>28</v>
      </c>
      <c r="K226" t="s">
        <v>29</v>
      </c>
      <c r="L226">
        <v>20</v>
      </c>
      <c r="N226" s="5">
        <v>0</v>
      </c>
      <c r="O226" t="s">
        <v>30</v>
      </c>
      <c r="P226" s="5">
        <v>0.3</v>
      </c>
      <c r="Q226" s="6">
        <v>0</v>
      </c>
      <c r="R226" s="7">
        <v>3.6816310603171592E-4</v>
      </c>
      <c r="S226" s="7">
        <v>1.1165464820805937E-4</v>
      </c>
      <c r="T226" s="6">
        <v>0</v>
      </c>
      <c r="U226" s="6">
        <v>0</v>
      </c>
    </row>
    <row r="227" spans="1:21" x14ac:dyDescent="0.3">
      <c r="A227" t="s">
        <v>21</v>
      </c>
      <c r="B227" t="s">
        <v>22</v>
      </c>
      <c r="C227" t="s">
        <v>34</v>
      </c>
      <c r="D227" t="s">
        <v>298</v>
      </c>
      <c r="E227" t="s">
        <v>25</v>
      </c>
      <c r="F227" t="s">
        <v>31</v>
      </c>
      <c r="G227" t="s">
        <v>40</v>
      </c>
      <c r="H227" t="s">
        <v>38</v>
      </c>
      <c r="I227" t="s">
        <v>38</v>
      </c>
      <c r="J227" t="s">
        <v>38</v>
      </c>
      <c r="K227" t="s">
        <v>29</v>
      </c>
      <c r="L227">
        <v>5</v>
      </c>
      <c r="N227" s="5">
        <v>0.22500000000000001</v>
      </c>
      <c r="O227" t="s">
        <v>30</v>
      </c>
      <c r="P227" s="5">
        <v>2.3657109999999999E-2</v>
      </c>
      <c r="Q227" s="6">
        <v>416242.47759999998</v>
      </c>
      <c r="R227" s="7">
        <v>1.1015087511623278E-4</v>
      </c>
      <c r="S227" s="7">
        <v>8.5949592175893486E-5</v>
      </c>
      <c r="T227" s="6">
        <v>45.849473168188922</v>
      </c>
      <c r="U227" s="6">
        <v>35.775871196003479</v>
      </c>
    </row>
    <row r="228" spans="1:21" x14ac:dyDescent="0.3">
      <c r="A228" t="s">
        <v>21</v>
      </c>
      <c r="B228" t="s">
        <v>22</v>
      </c>
      <c r="C228" t="s">
        <v>34</v>
      </c>
      <c r="D228" t="s">
        <v>298</v>
      </c>
      <c r="E228" t="s">
        <v>25</v>
      </c>
      <c r="F228" t="s">
        <v>41</v>
      </c>
      <c r="G228" t="s">
        <v>299</v>
      </c>
      <c r="H228" t="s">
        <v>300</v>
      </c>
      <c r="I228" t="s">
        <v>920</v>
      </c>
      <c r="J228" t="s">
        <v>300</v>
      </c>
      <c r="K228" t="s">
        <v>44</v>
      </c>
      <c r="L228">
        <v>4</v>
      </c>
      <c r="M228" t="s">
        <v>298</v>
      </c>
      <c r="N228" s="5">
        <v>0.35</v>
      </c>
      <c r="O228" t="s">
        <v>30</v>
      </c>
      <c r="P228" s="5">
        <v>0.43618773199999999</v>
      </c>
      <c r="Q228" s="6">
        <v>14149572.43</v>
      </c>
      <c r="R228" s="7">
        <v>1.5854583762120456E-4</v>
      </c>
      <c r="S228" s="7">
        <v>3.3989246730925515E-5</v>
      </c>
      <c r="T228" s="6">
        <v>2243.3558128962527</v>
      </c>
      <c r="U228" s="6">
        <v>480.93330846037128</v>
      </c>
    </row>
    <row r="229" spans="1:21" x14ac:dyDescent="0.3">
      <c r="A229" t="s">
        <v>21</v>
      </c>
      <c r="B229" t="s">
        <v>22</v>
      </c>
      <c r="C229" t="s">
        <v>34</v>
      </c>
      <c r="D229" t="s">
        <v>298</v>
      </c>
      <c r="E229" t="s">
        <v>25</v>
      </c>
      <c r="F229" t="s">
        <v>41</v>
      </c>
      <c r="G229" t="s">
        <v>301</v>
      </c>
      <c r="H229" t="s">
        <v>302</v>
      </c>
      <c r="I229" t="s">
        <v>921</v>
      </c>
      <c r="J229" t="s">
        <v>302</v>
      </c>
      <c r="K229" t="s">
        <v>44</v>
      </c>
      <c r="L229">
        <v>5</v>
      </c>
      <c r="M229" t="s">
        <v>298</v>
      </c>
      <c r="N229" s="5">
        <v>0.01</v>
      </c>
      <c r="O229" t="s">
        <v>30</v>
      </c>
      <c r="P229" s="5">
        <v>0.42608695699999999</v>
      </c>
      <c r="Q229" s="6">
        <v>334622.27659999998</v>
      </c>
      <c r="R229" s="7">
        <v>9.0663037553895265E-5</v>
      </c>
      <c r="S229" s="7">
        <v>5.2936877182219177E-5</v>
      </c>
      <c r="T229" s="6">
        <v>30.337872029755726</v>
      </c>
      <c r="U229" s="6">
        <v>17.713858358808775</v>
      </c>
    </row>
    <row r="230" spans="1:21" x14ac:dyDescent="0.3">
      <c r="A230" t="s">
        <v>21</v>
      </c>
      <c r="B230" t="s">
        <v>22</v>
      </c>
      <c r="C230" t="s">
        <v>34</v>
      </c>
      <c r="D230" t="s">
        <v>298</v>
      </c>
      <c r="E230" t="s">
        <v>25</v>
      </c>
      <c r="F230" t="s">
        <v>26</v>
      </c>
      <c r="G230" t="s">
        <v>303</v>
      </c>
      <c r="H230" t="s">
        <v>300</v>
      </c>
      <c r="I230" t="s">
        <v>920</v>
      </c>
      <c r="J230" t="s">
        <v>300</v>
      </c>
      <c r="K230" t="s">
        <v>44</v>
      </c>
      <c r="L230">
        <v>4</v>
      </c>
      <c r="M230" t="s">
        <v>298</v>
      </c>
      <c r="N230" s="5">
        <v>0.35</v>
      </c>
      <c r="O230" t="s">
        <v>30</v>
      </c>
      <c r="P230" s="5">
        <v>0.43618773199999999</v>
      </c>
      <c r="Q230" s="6">
        <v>219852.1966</v>
      </c>
      <c r="R230" s="7">
        <v>1.5854583762120456E-4</v>
      </c>
      <c r="S230" s="7">
        <v>3.3989246730925515E-5</v>
      </c>
      <c r="T230" s="6">
        <v>34.85665066280874</v>
      </c>
      <c r="U230" s="6">
        <v>7.4726105545733432</v>
      </c>
    </row>
    <row r="231" spans="1:21" x14ac:dyDescent="0.3">
      <c r="A231" t="s">
        <v>21</v>
      </c>
      <c r="B231" t="s">
        <v>22</v>
      </c>
      <c r="C231" t="s">
        <v>34</v>
      </c>
      <c r="D231" t="s">
        <v>298</v>
      </c>
      <c r="E231" t="s">
        <v>25</v>
      </c>
      <c r="F231" t="s">
        <v>26</v>
      </c>
      <c r="G231" t="s">
        <v>304</v>
      </c>
      <c r="H231" t="s">
        <v>302</v>
      </c>
      <c r="I231" t="s">
        <v>921</v>
      </c>
      <c r="J231" t="s">
        <v>302</v>
      </c>
      <c r="K231" t="s">
        <v>44</v>
      </c>
      <c r="L231">
        <v>5</v>
      </c>
      <c r="M231" t="s">
        <v>298</v>
      </c>
      <c r="N231" s="5">
        <v>0.01</v>
      </c>
      <c r="O231" t="s">
        <v>30</v>
      </c>
      <c r="P231" s="5">
        <v>0.42608695699999999</v>
      </c>
      <c r="Q231" s="6">
        <v>5199.2696489999998</v>
      </c>
      <c r="R231" s="7">
        <v>9.0663037553895265E-5</v>
      </c>
      <c r="S231" s="7">
        <v>5.2936877182219177E-5</v>
      </c>
      <c r="T231" s="6">
        <v>0.47138157944011483</v>
      </c>
      <c r="U231" s="6">
        <v>0.27523309884635283</v>
      </c>
    </row>
    <row r="232" spans="1:21" x14ac:dyDescent="0.3">
      <c r="A232" t="s">
        <v>21</v>
      </c>
      <c r="B232" t="s">
        <v>22</v>
      </c>
      <c r="C232" t="s">
        <v>80</v>
      </c>
      <c r="D232" t="s">
        <v>109</v>
      </c>
      <c r="E232" t="s">
        <v>25</v>
      </c>
      <c r="F232" t="s">
        <v>26</v>
      </c>
      <c r="G232" t="s">
        <v>82</v>
      </c>
      <c r="H232" t="s">
        <v>28</v>
      </c>
      <c r="I232" t="s">
        <v>28</v>
      </c>
      <c r="J232" t="s">
        <v>28</v>
      </c>
      <c r="K232" t="s">
        <v>29</v>
      </c>
      <c r="L232">
        <v>20</v>
      </c>
      <c r="N232" s="5">
        <v>0</v>
      </c>
      <c r="O232" t="s">
        <v>30</v>
      </c>
      <c r="P232" s="5">
        <v>0.3</v>
      </c>
      <c r="Q232" s="6">
        <v>0</v>
      </c>
      <c r="R232" s="7">
        <v>0</v>
      </c>
      <c r="S232" s="7">
        <v>2.5742209347103402E-4</v>
      </c>
      <c r="T232" s="6">
        <v>0</v>
      </c>
      <c r="U232" s="6">
        <v>0</v>
      </c>
    </row>
    <row r="233" spans="1:21" x14ac:dyDescent="0.3">
      <c r="A233" t="s">
        <v>21</v>
      </c>
      <c r="B233" t="s">
        <v>22</v>
      </c>
      <c r="C233" t="s">
        <v>80</v>
      </c>
      <c r="D233" t="s">
        <v>109</v>
      </c>
      <c r="E233" t="s">
        <v>25</v>
      </c>
      <c r="F233" t="s">
        <v>26</v>
      </c>
      <c r="G233" t="s">
        <v>85</v>
      </c>
      <c r="H233" t="s">
        <v>86</v>
      </c>
      <c r="I233" t="s">
        <v>86</v>
      </c>
      <c r="J233" t="s">
        <v>86</v>
      </c>
      <c r="K233" t="s">
        <v>29</v>
      </c>
      <c r="L233">
        <v>20</v>
      </c>
      <c r="N233" s="5">
        <v>0</v>
      </c>
      <c r="O233" t="s">
        <v>30</v>
      </c>
      <c r="P233" s="5">
        <v>1.9163900000000001E-2</v>
      </c>
      <c r="Q233" s="6">
        <v>0</v>
      </c>
      <c r="R233" s="7">
        <v>0</v>
      </c>
      <c r="S233" s="7">
        <v>1.0145201842074771E-3</v>
      </c>
      <c r="T233" s="6">
        <v>0</v>
      </c>
      <c r="U233" s="6">
        <v>0</v>
      </c>
    </row>
    <row r="234" spans="1:21" x14ac:dyDescent="0.3">
      <c r="A234" t="s">
        <v>21</v>
      </c>
      <c r="B234" t="s">
        <v>22</v>
      </c>
      <c r="C234" t="s">
        <v>80</v>
      </c>
      <c r="D234" t="s">
        <v>109</v>
      </c>
      <c r="E234" t="s">
        <v>25</v>
      </c>
      <c r="F234" t="s">
        <v>26</v>
      </c>
      <c r="G234" t="s">
        <v>87</v>
      </c>
      <c r="H234" t="s">
        <v>88</v>
      </c>
      <c r="I234" t="s">
        <v>900</v>
      </c>
      <c r="J234" t="s">
        <v>88</v>
      </c>
      <c r="K234" t="s">
        <v>29</v>
      </c>
      <c r="L234">
        <v>20</v>
      </c>
      <c r="N234" s="5">
        <v>0.72</v>
      </c>
      <c r="O234" t="s">
        <v>30</v>
      </c>
      <c r="P234" s="5">
        <v>3.9896204999999997E-2</v>
      </c>
      <c r="Q234" s="6">
        <v>10265.82245</v>
      </c>
      <c r="R234" s="7">
        <v>0</v>
      </c>
      <c r="S234" s="7">
        <v>2.5155409608354292E-3</v>
      </c>
      <c r="T234" s="6">
        <v>0</v>
      </c>
      <c r="U234" s="6">
        <v>25.824096869638918</v>
      </c>
    </row>
    <row r="235" spans="1:21" x14ac:dyDescent="0.3">
      <c r="A235" t="s">
        <v>21</v>
      </c>
      <c r="B235" t="s">
        <v>22</v>
      </c>
      <c r="C235" t="s">
        <v>80</v>
      </c>
      <c r="D235" t="s">
        <v>109</v>
      </c>
      <c r="E235" t="s">
        <v>25</v>
      </c>
      <c r="F235" t="s">
        <v>26</v>
      </c>
      <c r="G235" t="s">
        <v>89</v>
      </c>
      <c r="H235" t="s">
        <v>90</v>
      </c>
      <c r="I235" t="s">
        <v>901</v>
      </c>
      <c r="J235" t="s">
        <v>90</v>
      </c>
      <c r="K235" t="s">
        <v>29</v>
      </c>
      <c r="L235">
        <v>20</v>
      </c>
      <c r="N235" s="5">
        <v>0</v>
      </c>
      <c r="O235" t="s">
        <v>30</v>
      </c>
      <c r="P235" s="5">
        <v>0.33288257799999998</v>
      </c>
      <c r="Q235" s="6">
        <v>0</v>
      </c>
      <c r="R235" s="7">
        <v>0</v>
      </c>
      <c r="S235" s="7">
        <v>1.114335657679397E-3</v>
      </c>
      <c r="T235" s="6">
        <v>0</v>
      </c>
      <c r="U235" s="6">
        <v>0</v>
      </c>
    </row>
    <row r="236" spans="1:21" x14ac:dyDescent="0.3">
      <c r="A236" t="s">
        <v>21</v>
      </c>
      <c r="B236" t="s">
        <v>22</v>
      </c>
      <c r="C236" t="s">
        <v>80</v>
      </c>
      <c r="D236" t="s">
        <v>109</v>
      </c>
      <c r="E236" t="s">
        <v>25</v>
      </c>
      <c r="F236" t="s">
        <v>26</v>
      </c>
      <c r="G236" t="s">
        <v>91</v>
      </c>
      <c r="H236" t="s">
        <v>92</v>
      </c>
      <c r="I236" t="s">
        <v>902</v>
      </c>
      <c r="J236" t="s">
        <v>92</v>
      </c>
      <c r="K236" t="s">
        <v>29</v>
      </c>
      <c r="L236">
        <v>20</v>
      </c>
      <c r="N236" s="5">
        <v>0</v>
      </c>
      <c r="O236" t="s">
        <v>30</v>
      </c>
      <c r="P236" s="5">
        <v>7.7091136000000005E-2</v>
      </c>
      <c r="Q236" s="6">
        <v>0</v>
      </c>
      <c r="R236" s="7">
        <v>0</v>
      </c>
      <c r="S236" s="7">
        <v>1.7433320002456908E-3</v>
      </c>
      <c r="T236" s="6">
        <v>0</v>
      </c>
      <c r="U236" s="6">
        <v>0</v>
      </c>
    </row>
    <row r="237" spans="1:21" x14ac:dyDescent="0.3">
      <c r="A237" t="s">
        <v>21</v>
      </c>
      <c r="B237" t="s">
        <v>22</v>
      </c>
      <c r="C237" t="s">
        <v>80</v>
      </c>
      <c r="D237" t="s">
        <v>109</v>
      </c>
      <c r="E237" t="s">
        <v>25</v>
      </c>
      <c r="F237" t="s">
        <v>26</v>
      </c>
      <c r="G237" t="s">
        <v>93</v>
      </c>
      <c r="H237" t="s">
        <v>94</v>
      </c>
      <c r="I237" t="s">
        <v>903</v>
      </c>
      <c r="J237" t="s">
        <v>94</v>
      </c>
      <c r="K237" t="s">
        <v>29</v>
      </c>
      <c r="L237">
        <v>20</v>
      </c>
      <c r="N237" s="5">
        <v>0</v>
      </c>
      <c r="O237" t="s">
        <v>30</v>
      </c>
      <c r="P237" s="5">
        <v>0.12392528899999999</v>
      </c>
      <c r="Q237" s="6">
        <v>0</v>
      </c>
      <c r="R237" s="7">
        <v>0</v>
      </c>
      <c r="S237" s="7">
        <v>1.3781197233466457E-3</v>
      </c>
      <c r="T237" s="6">
        <v>0</v>
      </c>
      <c r="U237" s="6">
        <v>0</v>
      </c>
    </row>
    <row r="238" spans="1:21" x14ac:dyDescent="0.3">
      <c r="A238" t="s">
        <v>21</v>
      </c>
      <c r="B238" t="s">
        <v>22</v>
      </c>
      <c r="C238" t="s">
        <v>80</v>
      </c>
      <c r="D238" t="s">
        <v>109</v>
      </c>
      <c r="E238" t="s">
        <v>25</v>
      </c>
      <c r="F238" t="s">
        <v>26</v>
      </c>
      <c r="G238" t="s">
        <v>95</v>
      </c>
      <c r="H238" t="s">
        <v>96</v>
      </c>
      <c r="I238" t="s">
        <v>904</v>
      </c>
      <c r="J238" t="s">
        <v>96</v>
      </c>
      <c r="K238" t="s">
        <v>29</v>
      </c>
      <c r="L238">
        <v>11</v>
      </c>
      <c r="N238" s="5">
        <v>0.22500000000000001</v>
      </c>
      <c r="O238" t="s">
        <v>30</v>
      </c>
      <c r="P238" s="5">
        <v>0.04</v>
      </c>
      <c r="Q238" s="6">
        <v>8235.9609550000005</v>
      </c>
      <c r="R238" s="7">
        <v>0</v>
      </c>
      <c r="S238" s="7">
        <v>0</v>
      </c>
      <c r="T238" s="6">
        <v>0</v>
      </c>
      <c r="U238" s="6">
        <v>0</v>
      </c>
    </row>
    <row r="239" spans="1:21" x14ac:dyDescent="0.3">
      <c r="A239" t="s">
        <v>21</v>
      </c>
      <c r="B239" t="s">
        <v>22</v>
      </c>
      <c r="C239" t="s">
        <v>80</v>
      </c>
      <c r="D239" t="s">
        <v>109</v>
      </c>
      <c r="E239" t="s">
        <v>25</v>
      </c>
      <c r="F239" t="s">
        <v>26</v>
      </c>
      <c r="G239" t="s">
        <v>99</v>
      </c>
      <c r="H239" t="s">
        <v>100</v>
      </c>
      <c r="I239" t="s">
        <v>100</v>
      </c>
      <c r="J239" t="s">
        <v>100</v>
      </c>
      <c r="K239" t="s">
        <v>29</v>
      </c>
      <c r="L239">
        <v>20</v>
      </c>
      <c r="N239" s="5">
        <v>6.0562499999999998E-2</v>
      </c>
      <c r="O239" t="s">
        <v>30</v>
      </c>
      <c r="P239" s="5">
        <v>0.1</v>
      </c>
      <c r="Q239" s="6">
        <v>5575.8843420000003</v>
      </c>
      <c r="R239" s="7">
        <v>0</v>
      </c>
      <c r="S239" s="7">
        <v>1.1093120403056951E-3</v>
      </c>
      <c r="T239" s="6">
        <v>0</v>
      </c>
      <c r="U239" s="6">
        <v>6.1853956359325988</v>
      </c>
    </row>
    <row r="240" spans="1:21" x14ac:dyDescent="0.3">
      <c r="A240" t="s">
        <v>21</v>
      </c>
      <c r="B240" t="s">
        <v>22</v>
      </c>
      <c r="C240" t="s">
        <v>80</v>
      </c>
      <c r="D240" t="s">
        <v>109</v>
      </c>
      <c r="E240" t="s">
        <v>25</v>
      </c>
      <c r="F240" t="s">
        <v>26</v>
      </c>
      <c r="G240" t="s">
        <v>105</v>
      </c>
      <c r="H240" t="s">
        <v>106</v>
      </c>
      <c r="I240" t="s">
        <v>106</v>
      </c>
      <c r="J240" t="s">
        <v>106</v>
      </c>
      <c r="K240" t="s">
        <v>29</v>
      </c>
      <c r="L240">
        <v>11</v>
      </c>
      <c r="N240" s="5">
        <v>9.4999999999999998E-3</v>
      </c>
      <c r="O240" t="s">
        <v>30</v>
      </c>
      <c r="P240" s="5">
        <v>0.15</v>
      </c>
      <c r="Q240" s="6">
        <v>1389.087149</v>
      </c>
      <c r="R240" s="7">
        <v>0</v>
      </c>
      <c r="S240" s="7">
        <v>1.5582957084932459E-4</v>
      </c>
      <c r="T240" s="6">
        <v>0</v>
      </c>
      <c r="U240" s="6">
        <v>0.2164608543009818</v>
      </c>
    </row>
    <row r="241" spans="1:21" x14ac:dyDescent="0.3">
      <c r="A241" t="s">
        <v>21</v>
      </c>
      <c r="B241" t="s">
        <v>22</v>
      </c>
      <c r="C241" t="s">
        <v>80</v>
      </c>
      <c r="D241" t="s">
        <v>109</v>
      </c>
      <c r="E241" t="s">
        <v>25</v>
      </c>
      <c r="F241" t="s">
        <v>26</v>
      </c>
      <c r="G241" t="s">
        <v>110</v>
      </c>
      <c r="H241" t="s">
        <v>111</v>
      </c>
      <c r="I241" t="s">
        <v>111</v>
      </c>
      <c r="J241" t="s">
        <v>111</v>
      </c>
      <c r="K241" t="s">
        <v>29</v>
      </c>
      <c r="L241">
        <v>20</v>
      </c>
      <c r="N241" s="5">
        <v>9.7199999999999995E-2</v>
      </c>
      <c r="O241" t="s">
        <v>30</v>
      </c>
      <c r="P241" s="5">
        <v>0.146537695</v>
      </c>
      <c r="Q241" s="6">
        <v>13864.71477</v>
      </c>
      <c r="R241" s="7">
        <v>0</v>
      </c>
      <c r="S241" s="7">
        <v>8.9048709555079712E-4</v>
      </c>
      <c r="T241" s="6">
        <v>0</v>
      </c>
      <c r="U241" s="6">
        <v>12.346349586177539</v>
      </c>
    </row>
    <row r="242" spans="1:21" x14ac:dyDescent="0.3">
      <c r="A242" t="s">
        <v>21</v>
      </c>
      <c r="B242" t="s">
        <v>22</v>
      </c>
      <c r="C242" t="s">
        <v>80</v>
      </c>
      <c r="D242" t="s">
        <v>109</v>
      </c>
      <c r="E242" t="s">
        <v>25</v>
      </c>
      <c r="F242" t="s">
        <v>26</v>
      </c>
      <c r="G242" t="s">
        <v>114</v>
      </c>
      <c r="H242" t="s">
        <v>115</v>
      </c>
      <c r="I242" t="s">
        <v>905</v>
      </c>
      <c r="J242" t="s">
        <v>115</v>
      </c>
      <c r="K242" t="s">
        <v>29</v>
      </c>
      <c r="L242">
        <v>20</v>
      </c>
      <c r="N242" s="5">
        <v>0.19</v>
      </c>
      <c r="O242" t="s">
        <v>30</v>
      </c>
      <c r="P242" s="5">
        <v>2.2383711000000001E-2</v>
      </c>
      <c r="Q242" s="6">
        <v>0</v>
      </c>
      <c r="R242" s="7">
        <v>0</v>
      </c>
      <c r="S242" s="7">
        <v>6.0245643860541047E-4</v>
      </c>
      <c r="T242" s="6">
        <v>0</v>
      </c>
      <c r="U242" s="6">
        <v>0</v>
      </c>
    </row>
    <row r="243" spans="1:21" x14ac:dyDescent="0.3">
      <c r="A243" t="s">
        <v>21</v>
      </c>
      <c r="B243" t="s">
        <v>22</v>
      </c>
      <c r="C243" t="s">
        <v>80</v>
      </c>
      <c r="D243" t="s">
        <v>109</v>
      </c>
      <c r="E243" t="s">
        <v>25</v>
      </c>
      <c r="F243" t="s">
        <v>26</v>
      </c>
      <c r="G243" t="s">
        <v>116</v>
      </c>
      <c r="H243" t="s">
        <v>117</v>
      </c>
      <c r="I243" t="s">
        <v>906</v>
      </c>
      <c r="J243" t="s">
        <v>117</v>
      </c>
      <c r="K243" t="s">
        <v>29</v>
      </c>
      <c r="L243">
        <v>20</v>
      </c>
      <c r="N243" s="5">
        <v>0.14249999999999999</v>
      </c>
      <c r="O243" t="s">
        <v>30</v>
      </c>
      <c r="P243" s="5">
        <v>2.3864479000000001E-2</v>
      </c>
      <c r="Q243" s="6">
        <v>0</v>
      </c>
      <c r="R243" s="7">
        <v>0</v>
      </c>
      <c r="S243" s="7">
        <v>1.0149280842839351E-3</v>
      </c>
      <c r="T243" s="6">
        <v>0</v>
      </c>
      <c r="U243" s="6">
        <v>0</v>
      </c>
    </row>
    <row r="244" spans="1:21" x14ac:dyDescent="0.3">
      <c r="A244" t="s">
        <v>21</v>
      </c>
      <c r="B244" t="s">
        <v>22</v>
      </c>
      <c r="C244" t="s">
        <v>80</v>
      </c>
      <c r="D244" t="s">
        <v>109</v>
      </c>
      <c r="E244" t="s">
        <v>25</v>
      </c>
      <c r="F244" t="s">
        <v>26</v>
      </c>
      <c r="G244" t="s">
        <v>118</v>
      </c>
      <c r="H244" t="s">
        <v>119</v>
      </c>
      <c r="I244" t="s">
        <v>907</v>
      </c>
      <c r="J244" t="s">
        <v>119</v>
      </c>
      <c r="K244" t="s">
        <v>29</v>
      </c>
      <c r="L244">
        <v>20</v>
      </c>
      <c r="N244" s="5">
        <v>0.32400000000000001</v>
      </c>
      <c r="O244" t="s">
        <v>30</v>
      </c>
      <c r="P244" s="5">
        <v>0.125</v>
      </c>
      <c r="Q244" s="6">
        <v>38861.539980000001</v>
      </c>
      <c r="R244" s="7">
        <v>0</v>
      </c>
      <c r="S244" s="7">
        <v>8.9048709555079723E-4</v>
      </c>
      <c r="T244" s="6">
        <v>0</v>
      </c>
      <c r="U244" s="6">
        <v>34.605699865421386</v>
      </c>
    </row>
    <row r="245" spans="1:21" x14ac:dyDescent="0.3">
      <c r="A245" t="s">
        <v>21</v>
      </c>
      <c r="B245" t="s">
        <v>22</v>
      </c>
      <c r="C245" t="s">
        <v>80</v>
      </c>
      <c r="D245" t="s">
        <v>109</v>
      </c>
      <c r="E245" t="s">
        <v>25</v>
      </c>
      <c r="F245" t="s">
        <v>26</v>
      </c>
      <c r="G245" t="s">
        <v>124</v>
      </c>
      <c r="H245" t="s">
        <v>125</v>
      </c>
      <c r="I245" t="s">
        <v>908</v>
      </c>
      <c r="J245" t="s">
        <v>125</v>
      </c>
      <c r="K245" t="s">
        <v>29</v>
      </c>
      <c r="L245">
        <v>20</v>
      </c>
      <c r="N245" s="5">
        <v>0.08</v>
      </c>
      <c r="O245" t="s">
        <v>30</v>
      </c>
      <c r="P245" s="5">
        <v>2.0110282E-2</v>
      </c>
      <c r="Q245" s="6">
        <v>0</v>
      </c>
      <c r="R245" s="7">
        <v>0</v>
      </c>
      <c r="S245" s="7">
        <v>9.9325658201480341E-4</v>
      </c>
      <c r="T245" s="6">
        <v>0</v>
      </c>
      <c r="U245" s="6">
        <v>0</v>
      </c>
    </row>
    <row r="246" spans="1:21" x14ac:dyDescent="0.3">
      <c r="A246" t="s">
        <v>21</v>
      </c>
      <c r="B246" t="s">
        <v>22</v>
      </c>
      <c r="C246" t="s">
        <v>80</v>
      </c>
      <c r="D246" t="s">
        <v>109</v>
      </c>
      <c r="E246" t="s">
        <v>25</v>
      </c>
      <c r="F246" t="s">
        <v>26</v>
      </c>
      <c r="G246" t="s">
        <v>126</v>
      </c>
      <c r="H246" t="s">
        <v>127</v>
      </c>
      <c r="I246" t="s">
        <v>909</v>
      </c>
      <c r="J246" t="s">
        <v>127</v>
      </c>
      <c r="K246" t="s">
        <v>29</v>
      </c>
      <c r="L246">
        <v>20</v>
      </c>
      <c r="N246" s="5">
        <v>0</v>
      </c>
      <c r="O246" t="s">
        <v>30</v>
      </c>
      <c r="P246" s="5">
        <v>0.34482758600000002</v>
      </c>
      <c r="Q246" s="6">
        <v>0</v>
      </c>
      <c r="R246" s="7">
        <v>0</v>
      </c>
      <c r="S246" s="7">
        <v>9.7469850329170917E-4</v>
      </c>
      <c r="T246" s="6">
        <v>0</v>
      </c>
      <c r="U246" s="6">
        <v>0</v>
      </c>
    </row>
    <row r="247" spans="1:21" x14ac:dyDescent="0.3">
      <c r="A247" t="s">
        <v>21</v>
      </c>
      <c r="B247" t="s">
        <v>22</v>
      </c>
      <c r="C247" t="s">
        <v>80</v>
      </c>
      <c r="D247" t="s">
        <v>109</v>
      </c>
      <c r="E247" t="s">
        <v>25</v>
      </c>
      <c r="F247" t="s">
        <v>26</v>
      </c>
      <c r="G247" t="s">
        <v>128</v>
      </c>
      <c r="H247" t="s">
        <v>129</v>
      </c>
      <c r="I247" t="s">
        <v>910</v>
      </c>
      <c r="J247" t="s">
        <v>129</v>
      </c>
      <c r="K247" t="s">
        <v>29</v>
      </c>
      <c r="L247">
        <v>20</v>
      </c>
      <c r="N247" s="5">
        <v>0</v>
      </c>
      <c r="O247" t="s">
        <v>30</v>
      </c>
      <c r="P247" s="5">
        <v>6.4294632000000004E-2</v>
      </c>
      <c r="Q247" s="6">
        <v>0</v>
      </c>
      <c r="R247" s="7">
        <v>0</v>
      </c>
      <c r="S247" s="7">
        <v>1.0118980567622026E-3</v>
      </c>
      <c r="T247" s="6">
        <v>0</v>
      </c>
      <c r="U247" s="6">
        <v>0</v>
      </c>
    </row>
    <row r="248" spans="1:21" x14ac:dyDescent="0.3">
      <c r="A248" t="s">
        <v>21</v>
      </c>
      <c r="B248" t="s">
        <v>22</v>
      </c>
      <c r="C248" t="s">
        <v>80</v>
      </c>
      <c r="D248" t="s">
        <v>109</v>
      </c>
      <c r="E248" t="s">
        <v>25</v>
      </c>
      <c r="F248" t="s">
        <v>26</v>
      </c>
      <c r="G248" t="s">
        <v>130</v>
      </c>
      <c r="H248" t="s">
        <v>131</v>
      </c>
      <c r="I248" t="s">
        <v>911</v>
      </c>
      <c r="J248" t="s">
        <v>131</v>
      </c>
      <c r="K248" t="s">
        <v>29</v>
      </c>
      <c r="L248">
        <v>20</v>
      </c>
      <c r="N248" s="5">
        <v>0</v>
      </c>
      <c r="O248" t="s">
        <v>30</v>
      </c>
      <c r="P248" s="5">
        <v>0.11977468099999999</v>
      </c>
      <c r="Q248" s="6">
        <v>0</v>
      </c>
      <c r="R248" s="7">
        <v>0</v>
      </c>
      <c r="S248" s="7">
        <v>9.8546215397591632E-4</v>
      </c>
      <c r="T248" s="6">
        <v>0</v>
      </c>
      <c r="U248" s="6">
        <v>0</v>
      </c>
    </row>
    <row r="249" spans="1:21" x14ac:dyDescent="0.3">
      <c r="A249" t="s">
        <v>21</v>
      </c>
      <c r="B249" t="s">
        <v>22</v>
      </c>
      <c r="C249" t="s">
        <v>80</v>
      </c>
      <c r="D249" t="s">
        <v>109</v>
      </c>
      <c r="E249" t="s">
        <v>25</v>
      </c>
      <c r="F249" t="s">
        <v>31</v>
      </c>
      <c r="G249" t="s">
        <v>132</v>
      </c>
      <c r="H249" t="s">
        <v>28</v>
      </c>
      <c r="I249" t="s">
        <v>28</v>
      </c>
      <c r="J249" t="s">
        <v>28</v>
      </c>
      <c r="K249" t="s">
        <v>29</v>
      </c>
      <c r="L249">
        <v>20</v>
      </c>
      <c r="N249" s="5">
        <v>0</v>
      </c>
      <c r="O249" t="s">
        <v>30</v>
      </c>
      <c r="P249" s="5">
        <v>0.3</v>
      </c>
      <c r="Q249" s="6">
        <v>0</v>
      </c>
      <c r="R249" s="7">
        <v>0</v>
      </c>
      <c r="S249" s="7">
        <v>2.5742209347103402E-4</v>
      </c>
      <c r="T249" s="6">
        <v>0</v>
      </c>
      <c r="U249" s="6">
        <v>0</v>
      </c>
    </row>
    <row r="250" spans="1:21" x14ac:dyDescent="0.3">
      <c r="A250" t="s">
        <v>21</v>
      </c>
      <c r="B250" t="s">
        <v>22</v>
      </c>
      <c r="C250" t="s">
        <v>80</v>
      </c>
      <c r="D250" t="s">
        <v>109</v>
      </c>
      <c r="E250" t="s">
        <v>25</v>
      </c>
      <c r="F250" t="s">
        <v>31</v>
      </c>
      <c r="G250" t="s">
        <v>133</v>
      </c>
      <c r="H250" t="s">
        <v>84</v>
      </c>
      <c r="I250" t="s">
        <v>84</v>
      </c>
      <c r="J250" t="s">
        <v>84</v>
      </c>
      <c r="K250" t="s">
        <v>29</v>
      </c>
      <c r="L250">
        <v>20</v>
      </c>
      <c r="N250" s="5">
        <v>4.4999999999999998E-2</v>
      </c>
      <c r="O250" t="s">
        <v>30</v>
      </c>
      <c r="P250" s="5">
        <v>0.27085927799999998</v>
      </c>
      <c r="Q250" s="6">
        <v>809330.26619999995</v>
      </c>
      <c r="R250" s="7">
        <v>0</v>
      </c>
      <c r="S250" s="7">
        <v>7.3837165114598287E-4</v>
      </c>
      <c r="T250" s="6">
        <v>0</v>
      </c>
      <c r="U250" s="6">
        <v>720.69815808979149</v>
      </c>
    </row>
    <row r="251" spans="1:21" x14ac:dyDescent="0.3">
      <c r="A251" t="s">
        <v>21</v>
      </c>
      <c r="B251" t="s">
        <v>22</v>
      </c>
      <c r="C251" t="s">
        <v>80</v>
      </c>
      <c r="D251" t="s">
        <v>109</v>
      </c>
      <c r="E251" t="s">
        <v>25</v>
      </c>
      <c r="F251" t="s">
        <v>31</v>
      </c>
      <c r="G251" t="s">
        <v>134</v>
      </c>
      <c r="H251" t="s">
        <v>86</v>
      </c>
      <c r="I251" t="s">
        <v>86</v>
      </c>
      <c r="J251" t="s">
        <v>86</v>
      </c>
      <c r="K251" t="s">
        <v>29</v>
      </c>
      <c r="L251">
        <v>20</v>
      </c>
      <c r="N251" s="5">
        <v>0</v>
      </c>
      <c r="O251" t="s">
        <v>30</v>
      </c>
      <c r="P251" s="5">
        <v>2.8926641999999999E-2</v>
      </c>
      <c r="Q251" s="6">
        <v>0</v>
      </c>
      <c r="R251" s="7">
        <v>0</v>
      </c>
      <c r="S251" s="7">
        <v>1.0145201842074771E-3</v>
      </c>
      <c r="T251" s="6">
        <v>0</v>
      </c>
      <c r="U251" s="6">
        <v>0</v>
      </c>
    </row>
    <row r="252" spans="1:21" x14ac:dyDescent="0.3">
      <c r="A252" t="s">
        <v>21</v>
      </c>
      <c r="B252" t="s">
        <v>22</v>
      </c>
      <c r="C252" t="s">
        <v>80</v>
      </c>
      <c r="D252" t="s">
        <v>109</v>
      </c>
      <c r="E252" t="s">
        <v>25</v>
      </c>
      <c r="F252" t="s">
        <v>31</v>
      </c>
      <c r="G252" t="s">
        <v>135</v>
      </c>
      <c r="H252" t="s">
        <v>88</v>
      </c>
      <c r="I252" t="s">
        <v>900</v>
      </c>
      <c r="J252" t="s">
        <v>88</v>
      </c>
      <c r="K252" t="s">
        <v>29</v>
      </c>
      <c r="L252">
        <v>20</v>
      </c>
      <c r="N252" s="5">
        <v>0.351348259</v>
      </c>
      <c r="O252" t="s">
        <v>30</v>
      </c>
      <c r="P252" s="5">
        <v>3.9896204999999997E-2</v>
      </c>
      <c r="Q252" s="6">
        <v>723386.27540000004</v>
      </c>
      <c r="R252" s="7">
        <v>0</v>
      </c>
      <c r="S252" s="7">
        <v>2.5155409608354292E-3</v>
      </c>
      <c r="T252" s="6">
        <v>0</v>
      </c>
      <c r="U252" s="6">
        <v>1819.7078062748785</v>
      </c>
    </row>
    <row r="253" spans="1:21" x14ac:dyDescent="0.3">
      <c r="A253" t="s">
        <v>21</v>
      </c>
      <c r="B253" t="s">
        <v>22</v>
      </c>
      <c r="C253" t="s">
        <v>80</v>
      </c>
      <c r="D253" t="s">
        <v>109</v>
      </c>
      <c r="E253" t="s">
        <v>25</v>
      </c>
      <c r="F253" t="s">
        <v>31</v>
      </c>
      <c r="G253" t="s">
        <v>136</v>
      </c>
      <c r="H253" t="s">
        <v>90</v>
      </c>
      <c r="I253" t="s">
        <v>901</v>
      </c>
      <c r="J253" t="s">
        <v>90</v>
      </c>
      <c r="K253" t="s">
        <v>29</v>
      </c>
      <c r="L253">
        <v>20</v>
      </c>
      <c r="N253" s="5">
        <v>0.14625953999999999</v>
      </c>
      <c r="O253" t="s">
        <v>30</v>
      </c>
      <c r="P253" s="5">
        <v>0.33288257799999998</v>
      </c>
      <c r="Q253" s="6">
        <v>3398298.358</v>
      </c>
      <c r="R253" s="7">
        <v>0</v>
      </c>
      <c r="S253" s="7">
        <v>1.114335657679397E-3</v>
      </c>
      <c r="T253" s="6">
        <v>0</v>
      </c>
      <c r="U253" s="6">
        <v>3786.8450357527449</v>
      </c>
    </row>
    <row r="254" spans="1:21" x14ac:dyDescent="0.3">
      <c r="A254" t="s">
        <v>21</v>
      </c>
      <c r="B254" t="s">
        <v>22</v>
      </c>
      <c r="C254" t="s">
        <v>80</v>
      </c>
      <c r="D254" t="s">
        <v>109</v>
      </c>
      <c r="E254" t="s">
        <v>25</v>
      </c>
      <c r="F254" t="s">
        <v>31</v>
      </c>
      <c r="G254" t="s">
        <v>137</v>
      </c>
      <c r="H254" t="s">
        <v>92</v>
      </c>
      <c r="I254" t="s">
        <v>902</v>
      </c>
      <c r="J254" t="s">
        <v>92</v>
      </c>
      <c r="K254" t="s">
        <v>29</v>
      </c>
      <c r="L254">
        <v>20</v>
      </c>
      <c r="N254" s="5">
        <v>5.7245342999999997E-2</v>
      </c>
      <c r="O254" t="s">
        <v>30</v>
      </c>
      <c r="P254" s="5">
        <v>7.7091136000000005E-2</v>
      </c>
      <c r="Q254" s="6">
        <v>233831.54370000001</v>
      </c>
      <c r="R254" s="7">
        <v>0</v>
      </c>
      <c r="S254" s="7">
        <v>1.7433320002456908E-3</v>
      </c>
      <c r="T254" s="6">
        <v>0</v>
      </c>
      <c r="U254" s="6">
        <v>407.64601279905867</v>
      </c>
    </row>
    <row r="255" spans="1:21" x14ac:dyDescent="0.3">
      <c r="A255" t="s">
        <v>21</v>
      </c>
      <c r="B255" t="s">
        <v>22</v>
      </c>
      <c r="C255" t="s">
        <v>80</v>
      </c>
      <c r="D255" t="s">
        <v>109</v>
      </c>
      <c r="E255" t="s">
        <v>25</v>
      </c>
      <c r="F255" t="s">
        <v>31</v>
      </c>
      <c r="G255" t="s">
        <v>138</v>
      </c>
      <c r="H255" t="s">
        <v>94</v>
      </c>
      <c r="I255" t="s">
        <v>903</v>
      </c>
      <c r="J255" t="s">
        <v>94</v>
      </c>
      <c r="K255" t="s">
        <v>29</v>
      </c>
      <c r="L255">
        <v>20</v>
      </c>
      <c r="N255" s="5">
        <v>0.142106125</v>
      </c>
      <c r="O255" t="s">
        <v>30</v>
      </c>
      <c r="P255" s="5">
        <v>0.12392528899999999</v>
      </c>
      <c r="Q255" s="6">
        <v>988289.72250000003</v>
      </c>
      <c r="R255" s="7">
        <v>0</v>
      </c>
      <c r="S255" s="7">
        <v>1.3781197233466457E-3</v>
      </c>
      <c r="T255" s="6">
        <v>0</v>
      </c>
      <c r="U255" s="6">
        <v>1361.9815589580332</v>
      </c>
    </row>
    <row r="256" spans="1:21" x14ac:dyDescent="0.3">
      <c r="A256" t="s">
        <v>21</v>
      </c>
      <c r="B256" t="s">
        <v>22</v>
      </c>
      <c r="C256" t="s">
        <v>80</v>
      </c>
      <c r="D256" t="s">
        <v>109</v>
      </c>
      <c r="E256" t="s">
        <v>25</v>
      </c>
      <c r="F256" t="s">
        <v>31</v>
      </c>
      <c r="G256" t="s">
        <v>139</v>
      </c>
      <c r="H256" t="s">
        <v>96</v>
      </c>
      <c r="I256" t="s">
        <v>904</v>
      </c>
      <c r="J256" t="s">
        <v>96</v>
      </c>
      <c r="K256" t="s">
        <v>29</v>
      </c>
      <c r="L256">
        <v>11</v>
      </c>
      <c r="N256" s="5">
        <v>0.22500000000000001</v>
      </c>
      <c r="O256" t="s">
        <v>30</v>
      </c>
      <c r="P256" s="5">
        <v>0.04</v>
      </c>
      <c r="Q256" s="6">
        <v>468672.78049999999</v>
      </c>
      <c r="R256" s="7">
        <v>0</v>
      </c>
      <c r="S256" s="7">
        <v>0</v>
      </c>
      <c r="T256" s="6">
        <v>0</v>
      </c>
      <c r="U256" s="6">
        <v>0</v>
      </c>
    </row>
    <row r="257" spans="1:21" x14ac:dyDescent="0.3">
      <c r="A257" t="s">
        <v>21</v>
      </c>
      <c r="B257" t="s">
        <v>22</v>
      </c>
      <c r="C257" t="s">
        <v>80</v>
      </c>
      <c r="D257" t="s">
        <v>109</v>
      </c>
      <c r="E257" t="s">
        <v>25</v>
      </c>
      <c r="F257" t="s">
        <v>31</v>
      </c>
      <c r="G257" t="s">
        <v>140</v>
      </c>
      <c r="H257" t="s">
        <v>98</v>
      </c>
      <c r="I257" t="s">
        <v>98</v>
      </c>
      <c r="J257" t="s">
        <v>98</v>
      </c>
      <c r="K257" t="s">
        <v>29</v>
      </c>
      <c r="L257">
        <v>11</v>
      </c>
      <c r="N257" s="5">
        <v>5.8799999999999998E-2</v>
      </c>
      <c r="O257" t="s">
        <v>30</v>
      </c>
      <c r="P257" s="5">
        <v>1.1673269E-2</v>
      </c>
      <c r="Q257" s="6">
        <v>34718.691749999998</v>
      </c>
      <c r="R257" s="7">
        <v>0</v>
      </c>
      <c r="S257" s="7">
        <v>1.4394844983950964E-3</v>
      </c>
      <c r="T257" s="6">
        <v>0</v>
      </c>
      <c r="U257" s="6">
        <v>49.977018578682724</v>
      </c>
    </row>
    <row r="258" spans="1:21" x14ac:dyDescent="0.3">
      <c r="A258" t="s">
        <v>21</v>
      </c>
      <c r="B258" t="s">
        <v>22</v>
      </c>
      <c r="C258" t="s">
        <v>80</v>
      </c>
      <c r="D258" t="s">
        <v>109</v>
      </c>
      <c r="E258" t="s">
        <v>25</v>
      </c>
      <c r="F258" t="s">
        <v>31</v>
      </c>
      <c r="G258" t="s">
        <v>141</v>
      </c>
      <c r="H258" t="s">
        <v>100</v>
      </c>
      <c r="I258" t="s">
        <v>100</v>
      </c>
      <c r="J258" t="s">
        <v>100</v>
      </c>
      <c r="K258" t="s">
        <v>29</v>
      </c>
      <c r="L258">
        <v>20</v>
      </c>
      <c r="N258" s="5">
        <v>1.8525E-2</v>
      </c>
      <c r="O258" t="s">
        <v>30</v>
      </c>
      <c r="P258" s="5">
        <v>0.1</v>
      </c>
      <c r="Q258" s="6">
        <v>100214.1476</v>
      </c>
      <c r="R258" s="7">
        <v>0</v>
      </c>
      <c r="S258" s="7">
        <v>1.1093120403056951E-3</v>
      </c>
      <c r="T258" s="6">
        <v>0</v>
      </c>
      <c r="U258" s="6">
        <v>111.16876054165208</v>
      </c>
    </row>
    <row r="259" spans="1:21" x14ac:dyDescent="0.3">
      <c r="A259" t="s">
        <v>21</v>
      </c>
      <c r="B259" t="s">
        <v>22</v>
      </c>
      <c r="C259" t="s">
        <v>80</v>
      </c>
      <c r="D259" t="s">
        <v>109</v>
      </c>
      <c r="E259" t="s">
        <v>25</v>
      </c>
      <c r="F259" t="s">
        <v>31</v>
      </c>
      <c r="G259" t="s">
        <v>142</v>
      </c>
      <c r="H259" t="s">
        <v>102</v>
      </c>
      <c r="I259" t="s">
        <v>102</v>
      </c>
      <c r="J259" t="s">
        <v>102</v>
      </c>
      <c r="K259" t="s">
        <v>29</v>
      </c>
      <c r="L259">
        <v>11</v>
      </c>
      <c r="N259" s="5">
        <v>0.02</v>
      </c>
      <c r="O259" t="s">
        <v>30</v>
      </c>
      <c r="P259" s="5">
        <v>1.72E-2</v>
      </c>
      <c r="Q259" s="6">
        <v>17406.095450000001</v>
      </c>
      <c r="R259" s="7">
        <v>0</v>
      </c>
      <c r="S259" s="7">
        <v>0</v>
      </c>
      <c r="T259" s="6">
        <v>0</v>
      </c>
      <c r="U259" s="6">
        <v>0</v>
      </c>
    </row>
    <row r="260" spans="1:21" x14ac:dyDescent="0.3">
      <c r="A260" t="s">
        <v>21</v>
      </c>
      <c r="B260" t="s">
        <v>22</v>
      </c>
      <c r="C260" t="s">
        <v>80</v>
      </c>
      <c r="D260" t="s">
        <v>109</v>
      </c>
      <c r="E260" t="s">
        <v>25</v>
      </c>
      <c r="F260" t="s">
        <v>31</v>
      </c>
      <c r="G260" t="s">
        <v>143</v>
      </c>
      <c r="H260" t="s">
        <v>104</v>
      </c>
      <c r="I260" t="s">
        <v>104</v>
      </c>
      <c r="J260" t="s">
        <v>104</v>
      </c>
      <c r="K260" t="s">
        <v>29</v>
      </c>
      <c r="L260">
        <v>15</v>
      </c>
      <c r="N260" s="5">
        <v>9.9449999999999997E-2</v>
      </c>
      <c r="O260" t="s">
        <v>30</v>
      </c>
      <c r="P260" s="5">
        <v>6.2445599999999997E-3</v>
      </c>
      <c r="Q260" s="6">
        <v>31390.771110000001</v>
      </c>
      <c r="R260" s="7">
        <v>0</v>
      </c>
      <c r="S260" s="7">
        <v>9.2577893529988229E-4</v>
      </c>
      <c r="T260" s="6">
        <v>0</v>
      </c>
      <c r="U260" s="6">
        <v>29.060914656458106</v>
      </c>
    </row>
    <row r="261" spans="1:21" x14ac:dyDescent="0.3">
      <c r="A261" t="s">
        <v>21</v>
      </c>
      <c r="B261" t="s">
        <v>22</v>
      </c>
      <c r="C261" t="s">
        <v>80</v>
      </c>
      <c r="D261" t="s">
        <v>109</v>
      </c>
      <c r="E261" t="s">
        <v>25</v>
      </c>
      <c r="F261" t="s">
        <v>31</v>
      </c>
      <c r="G261" t="s">
        <v>144</v>
      </c>
      <c r="H261" t="s">
        <v>106</v>
      </c>
      <c r="I261" t="s">
        <v>106</v>
      </c>
      <c r="J261" t="s">
        <v>106</v>
      </c>
      <c r="K261" t="s">
        <v>29</v>
      </c>
      <c r="L261">
        <v>11</v>
      </c>
      <c r="N261" s="5">
        <v>9.4999999999999998E-3</v>
      </c>
      <c r="O261" t="s">
        <v>30</v>
      </c>
      <c r="P261" s="5">
        <v>0.15</v>
      </c>
      <c r="Q261" s="6">
        <v>83472.5527</v>
      </c>
      <c r="R261" s="7">
        <v>0</v>
      </c>
      <c r="S261" s="7">
        <v>1.3465519417771323E-4</v>
      </c>
      <c r="T261" s="6">
        <v>0</v>
      </c>
      <c r="U261" s="6">
        <v>11.240012792327901</v>
      </c>
    </row>
    <row r="262" spans="1:21" x14ac:dyDescent="0.3">
      <c r="A262" t="s">
        <v>21</v>
      </c>
      <c r="B262" t="s">
        <v>22</v>
      </c>
      <c r="C262" t="s">
        <v>80</v>
      </c>
      <c r="D262" t="s">
        <v>109</v>
      </c>
      <c r="E262" t="s">
        <v>25</v>
      </c>
      <c r="F262" t="s">
        <v>31</v>
      </c>
      <c r="G262" t="s">
        <v>145</v>
      </c>
      <c r="H262" t="s">
        <v>108</v>
      </c>
      <c r="I262" t="s">
        <v>108</v>
      </c>
      <c r="J262" t="s">
        <v>108</v>
      </c>
      <c r="K262" t="s">
        <v>29</v>
      </c>
      <c r="L262">
        <v>2</v>
      </c>
      <c r="M262" t="s">
        <v>109</v>
      </c>
      <c r="N262" s="5">
        <v>0</v>
      </c>
      <c r="O262" t="s">
        <v>30</v>
      </c>
      <c r="P262" s="5">
        <v>0.05</v>
      </c>
      <c r="Q262" s="6">
        <v>0</v>
      </c>
      <c r="R262" s="7">
        <v>0</v>
      </c>
      <c r="S262" s="7">
        <v>8.9048709555079734E-4</v>
      </c>
      <c r="T262" s="6">
        <v>0</v>
      </c>
      <c r="U262" s="6">
        <v>0</v>
      </c>
    </row>
    <row r="263" spans="1:21" x14ac:dyDescent="0.3">
      <c r="A263" t="s">
        <v>21</v>
      </c>
      <c r="B263" t="s">
        <v>22</v>
      </c>
      <c r="C263" t="s">
        <v>80</v>
      </c>
      <c r="D263" t="s">
        <v>109</v>
      </c>
      <c r="E263" t="s">
        <v>25</v>
      </c>
      <c r="F263" t="s">
        <v>31</v>
      </c>
      <c r="G263" t="s">
        <v>146</v>
      </c>
      <c r="H263" t="s">
        <v>111</v>
      </c>
      <c r="I263" t="s">
        <v>111</v>
      </c>
      <c r="J263" t="s">
        <v>111</v>
      </c>
      <c r="K263" t="s">
        <v>29</v>
      </c>
      <c r="L263">
        <v>20</v>
      </c>
      <c r="N263" s="5">
        <v>6.7500000000000004E-4</v>
      </c>
      <c r="O263" t="s">
        <v>30</v>
      </c>
      <c r="P263" s="5">
        <v>0.146537695</v>
      </c>
      <c r="Q263" s="6">
        <v>5785.7897750000002</v>
      </c>
      <c r="R263" s="7">
        <v>0</v>
      </c>
      <c r="S263" s="7">
        <v>8.9048709555079712E-4</v>
      </c>
      <c r="T263" s="6">
        <v>0</v>
      </c>
      <c r="U263" s="6">
        <v>5.1521711322072505</v>
      </c>
    </row>
    <row r="264" spans="1:21" x14ac:dyDescent="0.3">
      <c r="A264" t="s">
        <v>21</v>
      </c>
      <c r="B264" t="s">
        <v>22</v>
      </c>
      <c r="C264" t="s">
        <v>80</v>
      </c>
      <c r="D264" t="s">
        <v>109</v>
      </c>
      <c r="E264" t="s">
        <v>25</v>
      </c>
      <c r="F264" t="s">
        <v>31</v>
      </c>
      <c r="G264" t="s">
        <v>147</v>
      </c>
      <c r="H264" t="s">
        <v>115</v>
      </c>
      <c r="I264" t="s">
        <v>905</v>
      </c>
      <c r="J264" t="s">
        <v>115</v>
      </c>
      <c r="K264" t="s">
        <v>29</v>
      </c>
      <c r="L264">
        <v>20</v>
      </c>
      <c r="N264" s="5">
        <v>0.19</v>
      </c>
      <c r="O264" t="s">
        <v>30</v>
      </c>
      <c r="P264" s="5">
        <v>6.5429308000000005E-2</v>
      </c>
      <c r="Q264" s="6">
        <v>655788.18570000003</v>
      </c>
      <c r="R264" s="7">
        <v>0</v>
      </c>
      <c r="S264" s="7">
        <v>9.5678710431693125E-4</v>
      </c>
      <c r="T264" s="6">
        <v>0</v>
      </c>
      <c r="U264" s="6">
        <v>627.44967924115701</v>
      </c>
    </row>
    <row r="265" spans="1:21" x14ac:dyDescent="0.3">
      <c r="A265" t="s">
        <v>21</v>
      </c>
      <c r="B265" t="s">
        <v>22</v>
      </c>
      <c r="C265" t="s">
        <v>80</v>
      </c>
      <c r="D265" t="s">
        <v>109</v>
      </c>
      <c r="E265" t="s">
        <v>25</v>
      </c>
      <c r="F265" t="s">
        <v>31</v>
      </c>
      <c r="G265" t="s">
        <v>148</v>
      </c>
      <c r="H265" t="s">
        <v>117</v>
      </c>
      <c r="I265" t="s">
        <v>906</v>
      </c>
      <c r="J265" t="s">
        <v>117</v>
      </c>
      <c r="K265" t="s">
        <v>29</v>
      </c>
      <c r="L265">
        <v>20</v>
      </c>
      <c r="N265" s="5">
        <v>0.14249999999999999</v>
      </c>
      <c r="O265" t="s">
        <v>30</v>
      </c>
      <c r="P265" s="5">
        <v>3.3627220999999999E-2</v>
      </c>
      <c r="Q265" s="6">
        <v>243823.71460000001</v>
      </c>
      <c r="R265" s="7">
        <v>0</v>
      </c>
      <c r="S265" s="7">
        <v>1.0149280842839351E-3</v>
      </c>
      <c r="T265" s="6">
        <v>0</v>
      </c>
      <c r="U265" s="6">
        <v>247.46353556197093</v>
      </c>
    </row>
    <row r="266" spans="1:21" x14ac:dyDescent="0.3">
      <c r="A266" t="s">
        <v>21</v>
      </c>
      <c r="B266" t="s">
        <v>22</v>
      </c>
      <c r="C266" t="s">
        <v>80</v>
      </c>
      <c r="D266" t="s">
        <v>109</v>
      </c>
      <c r="E266" t="s">
        <v>25</v>
      </c>
      <c r="F266" t="s">
        <v>31</v>
      </c>
      <c r="G266" t="s">
        <v>149</v>
      </c>
      <c r="H266" t="s">
        <v>119</v>
      </c>
      <c r="I266" t="s">
        <v>907</v>
      </c>
      <c r="J266" t="s">
        <v>119</v>
      </c>
      <c r="K266" t="s">
        <v>29</v>
      </c>
      <c r="L266">
        <v>20</v>
      </c>
      <c r="N266" s="5">
        <v>0.32400000000000001</v>
      </c>
      <c r="O266" t="s">
        <v>30</v>
      </c>
      <c r="P266" s="5">
        <v>0.125</v>
      </c>
      <c r="Q266" s="6">
        <v>2368762.852</v>
      </c>
      <c r="R266" s="7">
        <v>0</v>
      </c>
      <c r="S266" s="7">
        <v>8.9048709555079723E-4</v>
      </c>
      <c r="T266" s="6">
        <v>0</v>
      </c>
      <c r="U266" s="6">
        <v>2109.352752126103</v>
      </c>
    </row>
    <row r="267" spans="1:21" x14ac:dyDescent="0.3">
      <c r="A267" t="s">
        <v>21</v>
      </c>
      <c r="B267" t="s">
        <v>22</v>
      </c>
      <c r="C267" t="s">
        <v>80</v>
      </c>
      <c r="D267" t="s">
        <v>109</v>
      </c>
      <c r="E267" t="s">
        <v>25</v>
      </c>
      <c r="F267" t="s">
        <v>31</v>
      </c>
      <c r="G267" t="s">
        <v>150</v>
      </c>
      <c r="H267" t="s">
        <v>121</v>
      </c>
      <c r="I267" t="s">
        <v>121</v>
      </c>
      <c r="J267" t="s">
        <v>121</v>
      </c>
      <c r="K267" t="s">
        <v>29</v>
      </c>
      <c r="L267">
        <v>11</v>
      </c>
      <c r="N267" s="5">
        <v>0.140833333</v>
      </c>
      <c r="O267" t="s">
        <v>30</v>
      </c>
      <c r="P267" s="5">
        <v>0.12</v>
      </c>
      <c r="Q267" s="6">
        <v>931712.5318</v>
      </c>
      <c r="R267" s="7">
        <v>0</v>
      </c>
      <c r="S267" s="7">
        <v>8.9048709555079712E-4</v>
      </c>
      <c r="T267" s="6">
        <v>0</v>
      </c>
      <c r="U267" s="6">
        <v>829.6779863308617</v>
      </c>
    </row>
    <row r="268" spans="1:21" x14ac:dyDescent="0.3">
      <c r="A268" t="s">
        <v>21</v>
      </c>
      <c r="B268" t="s">
        <v>22</v>
      </c>
      <c r="C268" t="s">
        <v>80</v>
      </c>
      <c r="D268" t="s">
        <v>109</v>
      </c>
      <c r="E268" t="s">
        <v>25</v>
      </c>
      <c r="F268" t="s">
        <v>31</v>
      </c>
      <c r="G268" t="s">
        <v>151</v>
      </c>
      <c r="H268" t="s">
        <v>123</v>
      </c>
      <c r="I268" t="s">
        <v>123</v>
      </c>
      <c r="J268" t="s">
        <v>123</v>
      </c>
      <c r="K268" t="s">
        <v>29</v>
      </c>
      <c r="L268">
        <v>15</v>
      </c>
      <c r="N268" s="5">
        <v>0</v>
      </c>
      <c r="O268" t="s">
        <v>30</v>
      </c>
      <c r="P268" s="5">
        <v>2.0452499999999998E-2</v>
      </c>
      <c r="Q268" s="6">
        <v>0</v>
      </c>
      <c r="R268" s="7">
        <v>0</v>
      </c>
      <c r="S268" s="7">
        <v>8.9048709555079723E-4</v>
      </c>
      <c r="T268" s="6">
        <v>0</v>
      </c>
      <c r="U268" s="6">
        <v>0</v>
      </c>
    </row>
    <row r="269" spans="1:21" x14ac:dyDescent="0.3">
      <c r="A269" t="s">
        <v>21</v>
      </c>
      <c r="B269" t="s">
        <v>22</v>
      </c>
      <c r="C269" t="s">
        <v>80</v>
      </c>
      <c r="D269" t="s">
        <v>109</v>
      </c>
      <c r="E269" t="s">
        <v>25</v>
      </c>
      <c r="F269" t="s">
        <v>31</v>
      </c>
      <c r="G269" t="s">
        <v>152</v>
      </c>
      <c r="H269" t="s">
        <v>125</v>
      </c>
      <c r="I269" t="s">
        <v>908</v>
      </c>
      <c r="J269" t="s">
        <v>125</v>
      </c>
      <c r="K269" t="s">
        <v>29</v>
      </c>
      <c r="L269">
        <v>20</v>
      </c>
      <c r="N269" s="5">
        <v>3.9038694999999998E-2</v>
      </c>
      <c r="O269" t="s">
        <v>30</v>
      </c>
      <c r="P269" s="5">
        <v>2.0110282E-2</v>
      </c>
      <c r="Q269" s="6">
        <v>39755.522490000003</v>
      </c>
      <c r="R269" s="7">
        <v>0</v>
      </c>
      <c r="S269" s="7">
        <v>9.9325658201480341E-4</v>
      </c>
      <c r="T269" s="6">
        <v>0</v>
      </c>
      <c r="U269" s="6">
        <v>39.487434384630049</v>
      </c>
    </row>
    <row r="270" spans="1:21" x14ac:dyDescent="0.3">
      <c r="A270" t="s">
        <v>21</v>
      </c>
      <c r="B270" t="s">
        <v>22</v>
      </c>
      <c r="C270" t="s">
        <v>80</v>
      </c>
      <c r="D270" t="s">
        <v>109</v>
      </c>
      <c r="E270" t="s">
        <v>25</v>
      </c>
      <c r="F270" t="s">
        <v>31</v>
      </c>
      <c r="G270" t="s">
        <v>153</v>
      </c>
      <c r="H270" t="s">
        <v>127</v>
      </c>
      <c r="I270" t="s">
        <v>909</v>
      </c>
      <c r="J270" t="s">
        <v>127</v>
      </c>
      <c r="K270" t="s">
        <v>29</v>
      </c>
      <c r="L270">
        <v>20</v>
      </c>
      <c r="N270" s="5">
        <v>1.6251060000000001E-2</v>
      </c>
      <c r="O270" t="s">
        <v>30</v>
      </c>
      <c r="P270" s="5">
        <v>0.34482758600000002</v>
      </c>
      <c r="Q270" s="6">
        <v>393342.14529999997</v>
      </c>
      <c r="R270" s="7">
        <v>0</v>
      </c>
      <c r="S270" s="7">
        <v>9.7469850329170917E-4</v>
      </c>
      <c r="T270" s="6">
        <v>0</v>
      </c>
      <c r="U270" s="6">
        <v>383.39000030545998</v>
      </c>
    </row>
    <row r="271" spans="1:21" x14ac:dyDescent="0.3">
      <c r="A271" t="s">
        <v>21</v>
      </c>
      <c r="B271" t="s">
        <v>22</v>
      </c>
      <c r="C271" t="s">
        <v>80</v>
      </c>
      <c r="D271" t="s">
        <v>109</v>
      </c>
      <c r="E271" t="s">
        <v>25</v>
      </c>
      <c r="F271" t="s">
        <v>31</v>
      </c>
      <c r="G271" t="s">
        <v>154</v>
      </c>
      <c r="H271" t="s">
        <v>129</v>
      </c>
      <c r="I271" t="s">
        <v>910</v>
      </c>
      <c r="J271" t="s">
        <v>129</v>
      </c>
      <c r="K271" t="s">
        <v>29</v>
      </c>
      <c r="L271">
        <v>20</v>
      </c>
      <c r="N271" s="5">
        <v>6.3605939999999998E-3</v>
      </c>
      <c r="O271" t="s">
        <v>30</v>
      </c>
      <c r="P271" s="5">
        <v>6.4294632000000004E-2</v>
      </c>
      <c r="Q271" s="6">
        <v>21304.788260000001</v>
      </c>
      <c r="R271" s="7">
        <v>0</v>
      </c>
      <c r="S271" s="7">
        <v>1.0118980567622026E-3</v>
      </c>
      <c r="T271" s="6">
        <v>0</v>
      </c>
      <c r="U271" s="6">
        <v>21.558273840024189</v>
      </c>
    </row>
    <row r="272" spans="1:21" x14ac:dyDescent="0.3">
      <c r="A272" t="s">
        <v>21</v>
      </c>
      <c r="B272" t="s">
        <v>22</v>
      </c>
      <c r="C272" t="s">
        <v>80</v>
      </c>
      <c r="D272" t="s">
        <v>109</v>
      </c>
      <c r="E272" t="s">
        <v>25</v>
      </c>
      <c r="F272" t="s">
        <v>31</v>
      </c>
      <c r="G272" t="s">
        <v>155</v>
      </c>
      <c r="H272" t="s">
        <v>131</v>
      </c>
      <c r="I272" t="s">
        <v>911</v>
      </c>
      <c r="J272" t="s">
        <v>131</v>
      </c>
      <c r="K272" t="s">
        <v>29</v>
      </c>
      <c r="L272">
        <v>20</v>
      </c>
      <c r="N272" s="5">
        <v>1.5789569E-2</v>
      </c>
      <c r="O272" t="s">
        <v>30</v>
      </c>
      <c r="P272" s="5">
        <v>0.11977468099999999</v>
      </c>
      <c r="Q272" s="6">
        <v>102501.03290000001</v>
      </c>
      <c r="R272" s="7">
        <v>0</v>
      </c>
      <c r="S272" s="7">
        <v>9.8546215397591632E-4</v>
      </c>
      <c r="T272" s="6">
        <v>0</v>
      </c>
      <c r="U272" s="6">
        <v>101.01088866639027</v>
      </c>
    </row>
    <row r="273" spans="1:21" x14ac:dyDescent="0.3">
      <c r="A273" t="s">
        <v>21</v>
      </c>
      <c r="B273" t="s">
        <v>22</v>
      </c>
      <c r="C273" t="s">
        <v>80</v>
      </c>
      <c r="D273" t="s">
        <v>109</v>
      </c>
      <c r="E273" t="s">
        <v>25</v>
      </c>
      <c r="F273" t="s">
        <v>31</v>
      </c>
      <c r="G273" t="s">
        <v>156</v>
      </c>
      <c r="H273" t="s">
        <v>157</v>
      </c>
      <c r="I273" t="s">
        <v>912</v>
      </c>
      <c r="J273" t="s">
        <v>157</v>
      </c>
      <c r="K273" t="s">
        <v>29</v>
      </c>
      <c r="L273">
        <v>11</v>
      </c>
      <c r="N273" s="5">
        <v>0.20799999999999999</v>
      </c>
      <c r="O273" t="s">
        <v>30</v>
      </c>
      <c r="P273" s="5">
        <v>0.09</v>
      </c>
      <c r="Q273" s="6">
        <v>1010814.32</v>
      </c>
      <c r="R273" s="7">
        <v>0</v>
      </c>
      <c r="S273" s="7">
        <v>8.9048709555079723E-4</v>
      </c>
      <c r="T273" s="6">
        <v>0</v>
      </c>
      <c r="U273" s="6">
        <v>900.11710795795409</v>
      </c>
    </row>
    <row r="274" spans="1:21" x14ac:dyDescent="0.3">
      <c r="A274" t="s">
        <v>21</v>
      </c>
      <c r="B274" t="s">
        <v>22</v>
      </c>
      <c r="C274" t="s">
        <v>80</v>
      </c>
      <c r="D274" t="s">
        <v>109</v>
      </c>
      <c r="E274" t="s">
        <v>25</v>
      </c>
      <c r="F274" t="s">
        <v>41</v>
      </c>
      <c r="G274" t="s">
        <v>305</v>
      </c>
      <c r="H274" t="s">
        <v>306</v>
      </c>
      <c r="I274" t="s">
        <v>922</v>
      </c>
      <c r="J274" t="s">
        <v>306</v>
      </c>
      <c r="K274" t="s">
        <v>44</v>
      </c>
      <c r="L274">
        <v>22</v>
      </c>
      <c r="M274" t="s">
        <v>109</v>
      </c>
      <c r="N274" s="5">
        <v>0</v>
      </c>
      <c r="O274" t="s">
        <v>30</v>
      </c>
      <c r="P274" s="5">
        <v>0.331851852</v>
      </c>
      <c r="Q274" s="6">
        <v>0</v>
      </c>
      <c r="R274" s="7">
        <v>0</v>
      </c>
      <c r="S274" s="7">
        <v>7.0484483621074056E-4</v>
      </c>
      <c r="T274" s="6">
        <v>0</v>
      </c>
      <c r="U274" s="6">
        <v>0</v>
      </c>
    </row>
    <row r="275" spans="1:21" x14ac:dyDescent="0.3">
      <c r="A275" t="s">
        <v>21</v>
      </c>
      <c r="B275" t="s">
        <v>22</v>
      </c>
      <c r="C275" t="s">
        <v>80</v>
      </c>
      <c r="D275" t="s">
        <v>109</v>
      </c>
      <c r="E275" t="s">
        <v>25</v>
      </c>
      <c r="F275" t="s">
        <v>41</v>
      </c>
      <c r="G275" t="s">
        <v>307</v>
      </c>
      <c r="H275" t="s">
        <v>308</v>
      </c>
      <c r="I275" t="s">
        <v>923</v>
      </c>
      <c r="J275" t="s">
        <v>308</v>
      </c>
      <c r="K275" t="s">
        <v>44</v>
      </c>
      <c r="L275">
        <v>15</v>
      </c>
      <c r="M275" t="s">
        <v>109</v>
      </c>
      <c r="N275" s="5">
        <v>0.40594185300000002</v>
      </c>
      <c r="O275" t="s">
        <v>30</v>
      </c>
      <c r="P275" s="5">
        <v>0.65900000000000003</v>
      </c>
      <c r="Q275" s="6">
        <v>25635258.379999999</v>
      </c>
      <c r="R275" s="7">
        <v>0</v>
      </c>
      <c r="S275" s="7">
        <v>3.3163950257291568E-4</v>
      </c>
      <c r="T275" s="6">
        <v>0</v>
      </c>
      <c r="U275" s="6">
        <v>8501.6643374713676</v>
      </c>
    </row>
    <row r="276" spans="1:21" x14ac:dyDescent="0.3">
      <c r="A276" t="s">
        <v>21</v>
      </c>
      <c r="B276" t="s">
        <v>22</v>
      </c>
      <c r="C276" t="s">
        <v>80</v>
      </c>
      <c r="D276" t="s">
        <v>109</v>
      </c>
      <c r="E276" t="s">
        <v>25</v>
      </c>
      <c r="F276" t="s">
        <v>41</v>
      </c>
      <c r="G276" t="s">
        <v>309</v>
      </c>
      <c r="H276" t="s">
        <v>310</v>
      </c>
      <c r="I276" t="s">
        <v>310</v>
      </c>
      <c r="J276" t="s">
        <v>310</v>
      </c>
      <c r="K276" t="s">
        <v>44</v>
      </c>
      <c r="L276">
        <v>15</v>
      </c>
      <c r="M276" t="s">
        <v>109</v>
      </c>
      <c r="N276" s="5">
        <v>0.59405814700000004</v>
      </c>
      <c r="O276" t="s">
        <v>30</v>
      </c>
      <c r="P276" s="5">
        <v>0.18</v>
      </c>
      <c r="Q276" s="6">
        <v>7013664.9879999999</v>
      </c>
      <c r="R276" s="7">
        <v>0</v>
      </c>
      <c r="S276" s="7">
        <v>7.7526910112614422E-4</v>
      </c>
      <c r="T276" s="6">
        <v>0</v>
      </c>
      <c r="U276" s="6">
        <v>5437.4777508466686</v>
      </c>
    </row>
    <row r="277" spans="1:21" x14ac:dyDescent="0.3">
      <c r="A277" t="s">
        <v>21</v>
      </c>
      <c r="B277" t="s">
        <v>22</v>
      </c>
      <c r="C277" t="s">
        <v>80</v>
      </c>
      <c r="D277" t="s">
        <v>109</v>
      </c>
      <c r="E277" t="s">
        <v>25</v>
      </c>
      <c r="F277" t="s">
        <v>41</v>
      </c>
      <c r="G277" t="s">
        <v>311</v>
      </c>
      <c r="H277" t="s">
        <v>312</v>
      </c>
      <c r="I277" t="s">
        <v>924</v>
      </c>
      <c r="J277" t="s">
        <v>312</v>
      </c>
      <c r="K277" t="s">
        <v>44</v>
      </c>
      <c r="L277">
        <v>15</v>
      </c>
      <c r="M277" t="s">
        <v>109</v>
      </c>
      <c r="N277" s="5">
        <v>0</v>
      </c>
      <c r="O277" t="s">
        <v>30</v>
      </c>
      <c r="P277" s="5">
        <v>0.58414634099999996</v>
      </c>
      <c r="Q277" s="6">
        <v>0</v>
      </c>
      <c r="R277" s="7">
        <v>0</v>
      </c>
      <c r="S277" s="7">
        <v>2.8204583213664591E-4</v>
      </c>
      <c r="T277" s="6">
        <v>0</v>
      </c>
      <c r="U277" s="6">
        <v>0</v>
      </c>
    </row>
    <row r="278" spans="1:21" x14ac:dyDescent="0.3">
      <c r="A278" t="s">
        <v>21</v>
      </c>
      <c r="B278" t="s">
        <v>22</v>
      </c>
      <c r="C278" t="s">
        <v>80</v>
      </c>
      <c r="D278" t="s">
        <v>109</v>
      </c>
      <c r="E278" t="s">
        <v>25</v>
      </c>
      <c r="F278" t="s">
        <v>26</v>
      </c>
      <c r="G278" t="s">
        <v>313</v>
      </c>
      <c r="H278" t="s">
        <v>306</v>
      </c>
      <c r="I278" t="s">
        <v>922</v>
      </c>
      <c r="J278" t="s">
        <v>306</v>
      </c>
      <c r="K278" t="s">
        <v>44</v>
      </c>
      <c r="L278">
        <v>22</v>
      </c>
      <c r="M278" t="s">
        <v>109</v>
      </c>
      <c r="N278" s="5">
        <v>0</v>
      </c>
      <c r="O278" t="s">
        <v>30</v>
      </c>
      <c r="P278" s="5">
        <v>0.331851852</v>
      </c>
      <c r="Q278" s="6">
        <v>0</v>
      </c>
      <c r="R278" s="7">
        <v>0</v>
      </c>
      <c r="S278" s="7">
        <v>7.0484483621074056E-4</v>
      </c>
      <c r="T278" s="6">
        <v>0</v>
      </c>
      <c r="U278" s="6">
        <v>0</v>
      </c>
    </row>
    <row r="279" spans="1:21" x14ac:dyDescent="0.3">
      <c r="A279" t="s">
        <v>21</v>
      </c>
      <c r="B279" t="s">
        <v>22</v>
      </c>
      <c r="C279" t="s">
        <v>80</v>
      </c>
      <c r="D279" t="s">
        <v>109</v>
      </c>
      <c r="E279" t="s">
        <v>25</v>
      </c>
      <c r="F279" t="s">
        <v>26</v>
      </c>
      <c r="G279" t="s">
        <v>314</v>
      </c>
      <c r="H279" t="s">
        <v>308</v>
      </c>
      <c r="I279" t="s">
        <v>923</v>
      </c>
      <c r="J279" t="s">
        <v>308</v>
      </c>
      <c r="K279" t="s">
        <v>44</v>
      </c>
      <c r="L279">
        <v>15</v>
      </c>
      <c r="M279" t="s">
        <v>109</v>
      </c>
      <c r="N279" s="5">
        <v>0.40594185300000002</v>
      </c>
      <c r="O279" t="s">
        <v>30</v>
      </c>
      <c r="P279" s="5">
        <v>0.65900000000000003</v>
      </c>
      <c r="Q279" s="6">
        <v>398313.6519</v>
      </c>
      <c r="R279" s="7">
        <v>0</v>
      </c>
      <c r="S279" s="7">
        <v>3.3163950257291568E-4</v>
      </c>
      <c r="T279" s="6">
        <v>0</v>
      </c>
      <c r="U279" s="6">
        <v>132.0965413841175</v>
      </c>
    </row>
    <row r="280" spans="1:21" x14ac:dyDescent="0.3">
      <c r="A280" t="s">
        <v>21</v>
      </c>
      <c r="B280" t="s">
        <v>22</v>
      </c>
      <c r="C280" t="s">
        <v>80</v>
      </c>
      <c r="D280" t="s">
        <v>109</v>
      </c>
      <c r="E280" t="s">
        <v>25</v>
      </c>
      <c r="F280" t="s">
        <v>26</v>
      </c>
      <c r="G280" t="s">
        <v>315</v>
      </c>
      <c r="H280" t="s">
        <v>310</v>
      </c>
      <c r="I280" t="s">
        <v>310</v>
      </c>
      <c r="J280" t="s">
        <v>310</v>
      </c>
      <c r="K280" t="s">
        <v>44</v>
      </c>
      <c r="L280">
        <v>15</v>
      </c>
      <c r="M280" t="s">
        <v>109</v>
      </c>
      <c r="N280" s="5">
        <v>0.59</v>
      </c>
      <c r="O280" t="s">
        <v>30</v>
      </c>
      <c r="P280" s="5">
        <v>0.18</v>
      </c>
      <c r="Q280" s="6">
        <v>115824.06299999999</v>
      </c>
      <c r="R280" s="7">
        <v>0</v>
      </c>
      <c r="S280" s="7">
        <v>7.7526910112614422E-4</v>
      </c>
      <c r="T280" s="6">
        <v>0</v>
      </c>
      <c r="U280" s="6">
        <v>89.794817210787897</v>
      </c>
    </row>
    <row r="281" spans="1:21" x14ac:dyDescent="0.3">
      <c r="A281" t="s">
        <v>21</v>
      </c>
      <c r="B281" t="s">
        <v>22</v>
      </c>
      <c r="C281" t="s">
        <v>80</v>
      </c>
      <c r="D281" t="s">
        <v>109</v>
      </c>
      <c r="E281" t="s">
        <v>25</v>
      </c>
      <c r="F281" t="s">
        <v>26</v>
      </c>
      <c r="G281" t="s">
        <v>316</v>
      </c>
      <c r="H281" t="s">
        <v>317</v>
      </c>
      <c r="I281" t="s">
        <v>317</v>
      </c>
      <c r="J281" t="s">
        <v>317</v>
      </c>
      <c r="K281" t="s">
        <v>44</v>
      </c>
      <c r="L281">
        <v>15</v>
      </c>
      <c r="M281" t="s">
        <v>109</v>
      </c>
      <c r="N281" s="5">
        <v>0</v>
      </c>
      <c r="O281" t="s">
        <v>30</v>
      </c>
      <c r="P281" s="5">
        <v>0.13684210499999999</v>
      </c>
      <c r="Q281" s="6">
        <v>0</v>
      </c>
      <c r="R281" s="7">
        <v>0</v>
      </c>
      <c r="S281" s="7">
        <v>7.3251126522159375E-4</v>
      </c>
      <c r="T281" s="6">
        <v>0</v>
      </c>
      <c r="U281" s="6">
        <v>0</v>
      </c>
    </row>
    <row r="282" spans="1:21" x14ac:dyDescent="0.3">
      <c r="A282" t="s">
        <v>21</v>
      </c>
      <c r="B282" t="s">
        <v>22</v>
      </c>
      <c r="C282" t="s">
        <v>80</v>
      </c>
      <c r="D282" t="s">
        <v>109</v>
      </c>
      <c r="E282" t="s">
        <v>25</v>
      </c>
      <c r="F282" t="s">
        <v>26</v>
      </c>
      <c r="G282" t="s">
        <v>318</v>
      </c>
      <c r="H282" t="s">
        <v>319</v>
      </c>
      <c r="I282" t="s">
        <v>319</v>
      </c>
      <c r="J282" t="s">
        <v>319</v>
      </c>
      <c r="K282" t="s">
        <v>44</v>
      </c>
      <c r="L282">
        <v>15</v>
      </c>
      <c r="M282" t="s">
        <v>109</v>
      </c>
      <c r="N282" s="5">
        <v>0</v>
      </c>
      <c r="O282" t="s">
        <v>30</v>
      </c>
      <c r="P282" s="5">
        <v>0.13684210499999999</v>
      </c>
      <c r="Q282" s="6">
        <v>0</v>
      </c>
      <c r="R282" s="7">
        <v>0</v>
      </c>
      <c r="S282" s="7">
        <v>6.397683819393986E-4</v>
      </c>
      <c r="T282" s="6">
        <v>0</v>
      </c>
      <c r="U282" s="6">
        <v>0</v>
      </c>
    </row>
    <row r="283" spans="1:21" x14ac:dyDescent="0.3">
      <c r="A283" t="s">
        <v>21</v>
      </c>
      <c r="B283" t="s">
        <v>22</v>
      </c>
      <c r="C283" t="s">
        <v>80</v>
      </c>
      <c r="D283" t="s">
        <v>109</v>
      </c>
      <c r="E283" t="s">
        <v>25</v>
      </c>
      <c r="F283" t="s">
        <v>26</v>
      </c>
      <c r="G283" t="s">
        <v>320</v>
      </c>
      <c r="H283" t="s">
        <v>321</v>
      </c>
      <c r="I283" t="s">
        <v>321</v>
      </c>
      <c r="J283" t="s">
        <v>321</v>
      </c>
      <c r="K283" t="s">
        <v>44</v>
      </c>
      <c r="L283">
        <v>15</v>
      </c>
      <c r="M283" t="s">
        <v>109</v>
      </c>
      <c r="N283" s="5">
        <v>0</v>
      </c>
      <c r="O283" t="s">
        <v>30</v>
      </c>
      <c r="P283" s="5">
        <v>8.8888888999999999E-2</v>
      </c>
      <c r="Q283" s="6">
        <v>0</v>
      </c>
      <c r="R283" s="7">
        <v>0</v>
      </c>
      <c r="S283" s="7">
        <v>6.7212815206958135E-4</v>
      </c>
      <c r="T283" s="6">
        <v>0</v>
      </c>
      <c r="U283" s="6">
        <v>0</v>
      </c>
    </row>
    <row r="284" spans="1:21" x14ac:dyDescent="0.3">
      <c r="A284" t="s">
        <v>21</v>
      </c>
      <c r="B284" t="s">
        <v>22</v>
      </c>
      <c r="C284" t="s">
        <v>80</v>
      </c>
      <c r="D284" t="s">
        <v>109</v>
      </c>
      <c r="E284" t="s">
        <v>25</v>
      </c>
      <c r="F284" t="s">
        <v>26</v>
      </c>
      <c r="G284" t="s">
        <v>322</v>
      </c>
      <c r="H284" t="s">
        <v>323</v>
      </c>
      <c r="I284" t="s">
        <v>323</v>
      </c>
      <c r="J284" t="s">
        <v>323</v>
      </c>
      <c r="K284" t="s">
        <v>44</v>
      </c>
      <c r="L284">
        <v>15</v>
      </c>
      <c r="M284" t="s">
        <v>109</v>
      </c>
      <c r="N284" s="5">
        <v>0</v>
      </c>
      <c r="O284" t="s">
        <v>30</v>
      </c>
      <c r="P284" s="5">
        <v>3.5294117999999999E-2</v>
      </c>
      <c r="Q284" s="6">
        <v>0</v>
      </c>
      <c r="R284" s="7">
        <v>0</v>
      </c>
      <c r="S284" s="7">
        <v>8.0600825693545098E-4</v>
      </c>
      <c r="T284" s="6">
        <v>0</v>
      </c>
      <c r="U284" s="6">
        <v>0</v>
      </c>
    </row>
    <row r="285" spans="1:21" x14ac:dyDescent="0.3">
      <c r="A285" t="s">
        <v>21</v>
      </c>
      <c r="B285" t="s">
        <v>22</v>
      </c>
      <c r="C285" t="s">
        <v>80</v>
      </c>
      <c r="D285" t="s">
        <v>109</v>
      </c>
      <c r="E285" t="s">
        <v>25</v>
      </c>
      <c r="F285" t="s">
        <v>26</v>
      </c>
      <c r="G285" t="s">
        <v>324</v>
      </c>
      <c r="H285" t="s">
        <v>312</v>
      </c>
      <c r="I285" t="s">
        <v>924</v>
      </c>
      <c r="J285" t="s">
        <v>312</v>
      </c>
      <c r="K285" t="s">
        <v>44</v>
      </c>
      <c r="L285">
        <v>15</v>
      </c>
      <c r="M285" t="s">
        <v>109</v>
      </c>
      <c r="N285" s="5">
        <v>0</v>
      </c>
      <c r="O285" t="s">
        <v>30</v>
      </c>
      <c r="P285" s="5">
        <v>0.58414634099999996</v>
      </c>
      <c r="Q285" s="6">
        <v>0</v>
      </c>
      <c r="R285" s="7">
        <v>0</v>
      </c>
      <c r="S285" s="7">
        <v>2.8204583213664591E-4</v>
      </c>
      <c r="T285" s="6">
        <v>0</v>
      </c>
      <c r="U285" s="6">
        <v>0</v>
      </c>
    </row>
    <row r="286" spans="1:21" x14ac:dyDescent="0.3">
      <c r="A286" t="s">
        <v>21</v>
      </c>
      <c r="B286" t="s">
        <v>22</v>
      </c>
      <c r="C286" t="s">
        <v>158</v>
      </c>
      <c r="D286" t="s">
        <v>176</v>
      </c>
      <c r="E286" t="s">
        <v>25</v>
      </c>
      <c r="F286" t="s">
        <v>26</v>
      </c>
      <c r="G286" t="s">
        <v>160</v>
      </c>
      <c r="H286" t="s">
        <v>28</v>
      </c>
      <c r="I286" t="s">
        <v>28</v>
      </c>
      <c r="J286" t="s">
        <v>28</v>
      </c>
      <c r="K286" t="s">
        <v>29</v>
      </c>
      <c r="L286">
        <v>20</v>
      </c>
      <c r="N286" s="5">
        <v>0</v>
      </c>
      <c r="O286" t="s">
        <v>30</v>
      </c>
      <c r="P286" s="5">
        <v>0.3</v>
      </c>
      <c r="Q286" s="6">
        <v>0</v>
      </c>
      <c r="R286" s="7">
        <v>6.501679255097384E-4</v>
      </c>
      <c r="S286" s="7">
        <v>0</v>
      </c>
      <c r="T286" s="6">
        <v>0</v>
      </c>
      <c r="U286" s="6">
        <v>0</v>
      </c>
    </row>
    <row r="287" spans="1:21" x14ac:dyDescent="0.3">
      <c r="A287" t="s">
        <v>21</v>
      </c>
      <c r="B287" t="s">
        <v>22</v>
      </c>
      <c r="C287" t="s">
        <v>158</v>
      </c>
      <c r="D287" t="s">
        <v>176</v>
      </c>
      <c r="E287" t="s">
        <v>25</v>
      </c>
      <c r="F287" t="s">
        <v>26</v>
      </c>
      <c r="G287" t="s">
        <v>161</v>
      </c>
      <c r="H287" t="s">
        <v>162</v>
      </c>
      <c r="I287" t="s">
        <v>162</v>
      </c>
      <c r="J287" t="s">
        <v>162</v>
      </c>
      <c r="K287" t="s">
        <v>29</v>
      </c>
      <c r="L287">
        <v>15</v>
      </c>
      <c r="N287" s="5">
        <v>5.3199999999999997E-2</v>
      </c>
      <c r="O287" t="s">
        <v>30</v>
      </c>
      <c r="P287" s="5">
        <v>0.06</v>
      </c>
      <c r="Q287" s="6">
        <v>0</v>
      </c>
      <c r="R287" s="7">
        <v>3.4388204221613705E-4</v>
      </c>
      <c r="S287" s="7">
        <v>0</v>
      </c>
      <c r="T287" s="6">
        <v>0</v>
      </c>
      <c r="U287" s="6">
        <v>0</v>
      </c>
    </row>
    <row r="288" spans="1:21" x14ac:dyDescent="0.3">
      <c r="A288" t="s">
        <v>21</v>
      </c>
      <c r="B288" t="s">
        <v>22</v>
      </c>
      <c r="C288" t="s">
        <v>158</v>
      </c>
      <c r="D288" t="s">
        <v>176</v>
      </c>
      <c r="E288" t="s">
        <v>25</v>
      </c>
      <c r="F288" t="s">
        <v>26</v>
      </c>
      <c r="G288" t="s">
        <v>163</v>
      </c>
      <c r="H288" t="s">
        <v>164</v>
      </c>
      <c r="I288" t="s">
        <v>164</v>
      </c>
      <c r="J288" t="s">
        <v>164</v>
      </c>
      <c r="K288" t="s">
        <v>29</v>
      </c>
      <c r="L288">
        <v>10</v>
      </c>
      <c r="N288" s="5">
        <v>0.19500000000000001</v>
      </c>
      <c r="O288" t="s">
        <v>30</v>
      </c>
      <c r="P288" s="5">
        <v>2.4515926E-2</v>
      </c>
      <c r="Q288" s="6">
        <v>0</v>
      </c>
      <c r="R288" s="7">
        <v>1.5041279839351775E-3</v>
      </c>
      <c r="S288" s="7">
        <v>-6.8840361200273048E-4</v>
      </c>
      <c r="T288" s="6">
        <v>0</v>
      </c>
      <c r="U288" s="6">
        <v>0</v>
      </c>
    </row>
    <row r="289" spans="1:21" x14ac:dyDescent="0.3">
      <c r="A289" t="s">
        <v>21</v>
      </c>
      <c r="B289" t="s">
        <v>22</v>
      </c>
      <c r="C289" t="s">
        <v>158</v>
      </c>
      <c r="D289" t="s">
        <v>176</v>
      </c>
      <c r="E289" t="s">
        <v>25</v>
      </c>
      <c r="F289" t="s">
        <v>26</v>
      </c>
      <c r="G289" t="s">
        <v>166</v>
      </c>
      <c r="H289" t="s">
        <v>88</v>
      </c>
      <c r="I289" t="s">
        <v>900</v>
      </c>
      <c r="J289" t="s">
        <v>88</v>
      </c>
      <c r="K289" t="s">
        <v>29</v>
      </c>
      <c r="L289">
        <v>20</v>
      </c>
      <c r="N289" s="5">
        <v>0.72</v>
      </c>
      <c r="O289" t="s">
        <v>30</v>
      </c>
      <c r="P289" s="5">
        <v>0.116169913</v>
      </c>
      <c r="Q289" s="6">
        <v>320353.53220000002</v>
      </c>
      <c r="R289" s="7">
        <v>4.2762635804882102E-4</v>
      </c>
      <c r="S289" s="7">
        <v>0</v>
      </c>
      <c r="T289" s="6">
        <v>136.99161426276171</v>
      </c>
      <c r="U289" s="6">
        <v>0</v>
      </c>
    </row>
    <row r="290" spans="1:21" x14ac:dyDescent="0.3">
      <c r="A290" t="s">
        <v>21</v>
      </c>
      <c r="B290" t="s">
        <v>22</v>
      </c>
      <c r="C290" t="s">
        <v>158</v>
      </c>
      <c r="D290" t="s">
        <v>176</v>
      </c>
      <c r="E290" t="s">
        <v>25</v>
      </c>
      <c r="F290" t="s">
        <v>26</v>
      </c>
      <c r="G290" t="s">
        <v>167</v>
      </c>
      <c r="H290" t="s">
        <v>90</v>
      </c>
      <c r="I290" t="s">
        <v>901</v>
      </c>
      <c r="J290" t="s">
        <v>90</v>
      </c>
      <c r="K290" t="s">
        <v>29</v>
      </c>
      <c r="L290">
        <v>20</v>
      </c>
      <c r="N290" s="5">
        <v>0</v>
      </c>
      <c r="O290" t="s">
        <v>30</v>
      </c>
      <c r="P290" s="5">
        <v>0.34776584700000002</v>
      </c>
      <c r="Q290" s="6">
        <v>0</v>
      </c>
      <c r="R290" s="7">
        <v>5.8655747944065669E-4</v>
      </c>
      <c r="S290" s="7">
        <v>0</v>
      </c>
      <c r="T290" s="6">
        <v>0</v>
      </c>
      <c r="U290" s="6">
        <v>0</v>
      </c>
    </row>
    <row r="291" spans="1:21" x14ac:dyDescent="0.3">
      <c r="A291" t="s">
        <v>21</v>
      </c>
      <c r="B291" t="s">
        <v>22</v>
      </c>
      <c r="C291" t="s">
        <v>158</v>
      </c>
      <c r="D291" t="s">
        <v>176</v>
      </c>
      <c r="E291" t="s">
        <v>25</v>
      </c>
      <c r="F291" t="s">
        <v>26</v>
      </c>
      <c r="G291" t="s">
        <v>168</v>
      </c>
      <c r="H291" t="s">
        <v>92</v>
      </c>
      <c r="I291" t="s">
        <v>902</v>
      </c>
      <c r="J291" t="s">
        <v>92</v>
      </c>
      <c r="K291" t="s">
        <v>29</v>
      </c>
      <c r="L291">
        <v>20</v>
      </c>
      <c r="N291" s="5">
        <v>0</v>
      </c>
      <c r="O291" t="s">
        <v>30</v>
      </c>
      <c r="P291" s="5">
        <v>0.14399454</v>
      </c>
      <c r="Q291" s="6">
        <v>0</v>
      </c>
      <c r="R291" s="7">
        <v>4.7787993787353828E-4</v>
      </c>
      <c r="S291" s="7">
        <v>0</v>
      </c>
      <c r="T291" s="6">
        <v>0</v>
      </c>
      <c r="U291" s="6">
        <v>0</v>
      </c>
    </row>
    <row r="292" spans="1:21" x14ac:dyDescent="0.3">
      <c r="A292" t="s">
        <v>21</v>
      </c>
      <c r="B292" t="s">
        <v>22</v>
      </c>
      <c r="C292" t="s">
        <v>158</v>
      </c>
      <c r="D292" t="s">
        <v>176</v>
      </c>
      <c r="E292" t="s">
        <v>25</v>
      </c>
      <c r="F292" t="s">
        <v>26</v>
      </c>
      <c r="G292" t="s">
        <v>169</v>
      </c>
      <c r="H292" t="s">
        <v>94</v>
      </c>
      <c r="I292" t="s">
        <v>903</v>
      </c>
      <c r="J292" t="s">
        <v>94</v>
      </c>
      <c r="K292" t="s">
        <v>29</v>
      </c>
      <c r="L292">
        <v>20</v>
      </c>
      <c r="N292" s="5">
        <v>0</v>
      </c>
      <c r="O292" t="s">
        <v>30</v>
      </c>
      <c r="P292" s="5">
        <v>0.18118466899999999</v>
      </c>
      <c r="Q292" s="6">
        <v>0</v>
      </c>
      <c r="R292" s="7">
        <v>3.7649621949990082E-4</v>
      </c>
      <c r="S292" s="7">
        <v>0</v>
      </c>
      <c r="T292" s="6">
        <v>0</v>
      </c>
      <c r="U292" s="6">
        <v>0</v>
      </c>
    </row>
    <row r="293" spans="1:21" x14ac:dyDescent="0.3">
      <c r="A293" t="s">
        <v>21</v>
      </c>
      <c r="B293" t="s">
        <v>22</v>
      </c>
      <c r="C293" t="s">
        <v>158</v>
      </c>
      <c r="D293" t="s">
        <v>176</v>
      </c>
      <c r="E293" t="s">
        <v>25</v>
      </c>
      <c r="F293" t="s">
        <v>26</v>
      </c>
      <c r="G293" t="s">
        <v>170</v>
      </c>
      <c r="H293" t="s">
        <v>96</v>
      </c>
      <c r="I293" t="s">
        <v>904</v>
      </c>
      <c r="J293" t="s">
        <v>96</v>
      </c>
      <c r="K293" t="s">
        <v>29</v>
      </c>
      <c r="L293">
        <v>11</v>
      </c>
      <c r="N293" s="5">
        <v>0.22500000000000001</v>
      </c>
      <c r="O293" t="s">
        <v>30</v>
      </c>
      <c r="P293" s="5">
        <v>0.04</v>
      </c>
      <c r="Q293" s="6">
        <v>0</v>
      </c>
      <c r="R293" s="7">
        <v>1.5919281673553998E-3</v>
      </c>
      <c r="S293" s="7">
        <v>0</v>
      </c>
      <c r="T293" s="6">
        <v>0</v>
      </c>
      <c r="U293" s="6">
        <v>0</v>
      </c>
    </row>
    <row r="294" spans="1:21" x14ac:dyDescent="0.3">
      <c r="A294" t="s">
        <v>21</v>
      </c>
      <c r="B294" t="s">
        <v>22</v>
      </c>
      <c r="C294" t="s">
        <v>158</v>
      </c>
      <c r="D294" t="s">
        <v>176</v>
      </c>
      <c r="E294" t="s">
        <v>25</v>
      </c>
      <c r="F294" t="s">
        <v>26</v>
      </c>
      <c r="G294" t="s">
        <v>171</v>
      </c>
      <c r="H294" t="s">
        <v>100</v>
      </c>
      <c r="I294" t="s">
        <v>100</v>
      </c>
      <c r="J294" t="s">
        <v>100</v>
      </c>
      <c r="K294" t="s">
        <v>29</v>
      </c>
      <c r="L294">
        <v>20</v>
      </c>
      <c r="N294" s="5">
        <v>6.0562499999999998E-2</v>
      </c>
      <c r="O294" t="s">
        <v>30</v>
      </c>
      <c r="P294" s="5">
        <v>0.1</v>
      </c>
      <c r="Q294" s="6">
        <v>0</v>
      </c>
      <c r="R294" s="7">
        <v>6.072881023240211E-4</v>
      </c>
      <c r="S294" s="7">
        <v>0</v>
      </c>
      <c r="T294" s="6">
        <v>0</v>
      </c>
      <c r="U294" s="6">
        <v>0</v>
      </c>
    </row>
    <row r="295" spans="1:21" x14ac:dyDescent="0.3">
      <c r="A295" t="s">
        <v>21</v>
      </c>
      <c r="B295" t="s">
        <v>22</v>
      </c>
      <c r="C295" t="s">
        <v>158</v>
      </c>
      <c r="D295" t="s">
        <v>176</v>
      </c>
      <c r="E295" t="s">
        <v>25</v>
      </c>
      <c r="F295" t="s">
        <v>26</v>
      </c>
      <c r="G295" t="s">
        <v>172</v>
      </c>
      <c r="H295" t="s">
        <v>102</v>
      </c>
      <c r="I295" t="s">
        <v>102</v>
      </c>
      <c r="J295" t="s">
        <v>102</v>
      </c>
      <c r="K295" t="s">
        <v>29</v>
      </c>
      <c r="L295">
        <v>11</v>
      </c>
      <c r="N295" s="5">
        <v>0.02</v>
      </c>
      <c r="O295" t="s">
        <v>30</v>
      </c>
      <c r="P295" s="5">
        <v>1.72E-2</v>
      </c>
      <c r="Q295" s="6">
        <v>0</v>
      </c>
      <c r="R295" s="7">
        <v>1.5919281673553998E-3</v>
      </c>
      <c r="S295" s="7">
        <v>0</v>
      </c>
      <c r="T295" s="6">
        <v>0</v>
      </c>
      <c r="U295" s="6">
        <v>0</v>
      </c>
    </row>
    <row r="296" spans="1:21" x14ac:dyDescent="0.3">
      <c r="A296" t="s">
        <v>21</v>
      </c>
      <c r="B296" t="s">
        <v>22</v>
      </c>
      <c r="C296" t="s">
        <v>158</v>
      </c>
      <c r="D296" t="s">
        <v>176</v>
      </c>
      <c r="E296" t="s">
        <v>25</v>
      </c>
      <c r="F296" t="s">
        <v>26</v>
      </c>
      <c r="G296" t="s">
        <v>174</v>
      </c>
      <c r="H296" t="s">
        <v>106</v>
      </c>
      <c r="I296" t="s">
        <v>106</v>
      </c>
      <c r="J296" t="s">
        <v>106</v>
      </c>
      <c r="K296" t="s">
        <v>29</v>
      </c>
      <c r="L296">
        <v>11</v>
      </c>
      <c r="N296" s="5">
        <v>9.4999999999999998E-3</v>
      </c>
      <c r="O296" t="s">
        <v>30</v>
      </c>
      <c r="P296" s="5">
        <v>7.1199999999999999E-2</v>
      </c>
      <c r="Q296" s="6">
        <v>0</v>
      </c>
      <c r="R296" s="7">
        <v>3.9831757991066325E-4</v>
      </c>
      <c r="S296" s="7">
        <v>0</v>
      </c>
      <c r="T296" s="6">
        <v>0</v>
      </c>
      <c r="U296" s="6">
        <v>0</v>
      </c>
    </row>
    <row r="297" spans="1:21" x14ac:dyDescent="0.3">
      <c r="A297" t="s">
        <v>21</v>
      </c>
      <c r="B297" t="s">
        <v>22</v>
      </c>
      <c r="C297" t="s">
        <v>158</v>
      </c>
      <c r="D297" t="s">
        <v>176</v>
      </c>
      <c r="E297" t="s">
        <v>25</v>
      </c>
      <c r="F297" t="s">
        <v>26</v>
      </c>
      <c r="G297" t="s">
        <v>177</v>
      </c>
      <c r="H297" t="s">
        <v>111</v>
      </c>
      <c r="I297" t="s">
        <v>111</v>
      </c>
      <c r="J297" t="s">
        <v>111</v>
      </c>
      <c r="K297" t="s">
        <v>29</v>
      </c>
      <c r="L297">
        <v>20</v>
      </c>
      <c r="N297" s="5">
        <v>9.7199999999999995E-2</v>
      </c>
      <c r="O297" t="s">
        <v>30</v>
      </c>
      <c r="P297" s="5">
        <v>0.146537695</v>
      </c>
      <c r="Q297" s="6">
        <v>71747.753400000001</v>
      </c>
      <c r="R297" s="7">
        <v>6.1734118931197298E-4</v>
      </c>
      <c r="S297" s="7">
        <v>0</v>
      </c>
      <c r="T297" s="6">
        <v>44.292843414418151</v>
      </c>
      <c r="U297" s="6">
        <v>0</v>
      </c>
    </row>
    <row r="298" spans="1:21" x14ac:dyDescent="0.3">
      <c r="A298" t="s">
        <v>21</v>
      </c>
      <c r="B298" t="s">
        <v>22</v>
      </c>
      <c r="C298" t="s">
        <v>158</v>
      </c>
      <c r="D298" t="s">
        <v>176</v>
      </c>
      <c r="E298" t="s">
        <v>25</v>
      </c>
      <c r="F298" t="s">
        <v>26</v>
      </c>
      <c r="G298" t="s">
        <v>178</v>
      </c>
      <c r="H298" t="s">
        <v>115</v>
      </c>
      <c r="I298" t="s">
        <v>905</v>
      </c>
      <c r="J298" t="s">
        <v>115</v>
      </c>
      <c r="K298" t="s">
        <v>29</v>
      </c>
      <c r="L298">
        <v>20</v>
      </c>
      <c r="N298" s="5">
        <v>0.19</v>
      </c>
      <c r="O298" t="s">
        <v>30</v>
      </c>
      <c r="P298" s="5">
        <v>3.3871435999999998E-2</v>
      </c>
      <c r="Q298" s="6">
        <v>0</v>
      </c>
      <c r="R298" s="7">
        <v>0</v>
      </c>
      <c r="S298" s="7">
        <v>0</v>
      </c>
      <c r="T298" s="6">
        <v>0</v>
      </c>
      <c r="U298" s="6">
        <v>0</v>
      </c>
    </row>
    <row r="299" spans="1:21" x14ac:dyDescent="0.3">
      <c r="A299" t="s">
        <v>21</v>
      </c>
      <c r="B299" t="s">
        <v>22</v>
      </c>
      <c r="C299" t="s">
        <v>158</v>
      </c>
      <c r="D299" t="s">
        <v>176</v>
      </c>
      <c r="E299" t="s">
        <v>25</v>
      </c>
      <c r="F299" t="s">
        <v>26</v>
      </c>
      <c r="G299" t="s">
        <v>180</v>
      </c>
      <c r="H299" t="s">
        <v>119</v>
      </c>
      <c r="I299" t="s">
        <v>907</v>
      </c>
      <c r="J299" t="s">
        <v>119</v>
      </c>
      <c r="K299" t="s">
        <v>29</v>
      </c>
      <c r="L299">
        <v>20</v>
      </c>
      <c r="N299" s="5">
        <v>0.32400000000000001</v>
      </c>
      <c r="O299" t="s">
        <v>30</v>
      </c>
      <c r="P299" s="5">
        <v>0.125</v>
      </c>
      <c r="Q299" s="6">
        <v>201102.45569999999</v>
      </c>
      <c r="R299" s="7">
        <v>6.1734118931197298E-4</v>
      </c>
      <c r="S299" s="7">
        <v>0</v>
      </c>
      <c r="T299" s="6">
        <v>124.14882917539636</v>
      </c>
      <c r="U299" s="6">
        <v>0</v>
      </c>
    </row>
    <row r="300" spans="1:21" x14ac:dyDescent="0.3">
      <c r="A300" t="s">
        <v>21</v>
      </c>
      <c r="B300" t="s">
        <v>22</v>
      </c>
      <c r="C300" t="s">
        <v>158</v>
      </c>
      <c r="D300" t="s">
        <v>176</v>
      </c>
      <c r="E300" t="s">
        <v>25</v>
      </c>
      <c r="F300" t="s">
        <v>26</v>
      </c>
      <c r="G300" t="s">
        <v>181</v>
      </c>
      <c r="H300" t="s">
        <v>125</v>
      </c>
      <c r="I300" t="s">
        <v>908</v>
      </c>
      <c r="J300" t="s">
        <v>125</v>
      </c>
      <c r="K300" t="s">
        <v>29</v>
      </c>
      <c r="L300">
        <v>20</v>
      </c>
      <c r="N300" s="5">
        <v>0.08</v>
      </c>
      <c r="O300" t="s">
        <v>30</v>
      </c>
      <c r="P300" s="5">
        <v>1.4315888000000001E-2</v>
      </c>
      <c r="Q300" s="6">
        <v>0</v>
      </c>
      <c r="R300" s="7">
        <v>6.906475359383116E-4</v>
      </c>
      <c r="S300" s="7">
        <v>0</v>
      </c>
      <c r="T300" s="6">
        <v>0</v>
      </c>
      <c r="U300" s="6">
        <v>0</v>
      </c>
    </row>
    <row r="301" spans="1:21" x14ac:dyDescent="0.3">
      <c r="A301" t="s">
        <v>21</v>
      </c>
      <c r="B301" t="s">
        <v>22</v>
      </c>
      <c r="C301" t="s">
        <v>158</v>
      </c>
      <c r="D301" t="s">
        <v>176</v>
      </c>
      <c r="E301" t="s">
        <v>25</v>
      </c>
      <c r="F301" t="s">
        <v>26</v>
      </c>
      <c r="G301" t="s">
        <v>182</v>
      </c>
      <c r="H301" t="s">
        <v>127</v>
      </c>
      <c r="I301" t="s">
        <v>909</v>
      </c>
      <c r="J301" t="s">
        <v>127</v>
      </c>
      <c r="K301" t="s">
        <v>29</v>
      </c>
      <c r="L301">
        <v>20</v>
      </c>
      <c r="N301" s="5">
        <v>0</v>
      </c>
      <c r="O301" t="s">
        <v>30</v>
      </c>
      <c r="P301" s="5">
        <v>0.295462418</v>
      </c>
      <c r="Q301" s="6">
        <v>0</v>
      </c>
      <c r="R301" s="7">
        <v>4.7533896814208533E-4</v>
      </c>
      <c r="S301" s="7">
        <v>0</v>
      </c>
      <c r="T301" s="6">
        <v>0</v>
      </c>
      <c r="U301" s="6">
        <v>0</v>
      </c>
    </row>
    <row r="302" spans="1:21" x14ac:dyDescent="0.3">
      <c r="A302" t="s">
        <v>21</v>
      </c>
      <c r="B302" t="s">
        <v>22</v>
      </c>
      <c r="C302" t="s">
        <v>158</v>
      </c>
      <c r="D302" t="s">
        <v>176</v>
      </c>
      <c r="E302" t="s">
        <v>25</v>
      </c>
      <c r="F302" t="s">
        <v>26</v>
      </c>
      <c r="G302" t="s">
        <v>183</v>
      </c>
      <c r="H302" t="s">
        <v>129</v>
      </c>
      <c r="I302" t="s">
        <v>910</v>
      </c>
      <c r="J302" t="s">
        <v>129</v>
      </c>
      <c r="K302" t="s">
        <v>29</v>
      </c>
      <c r="L302">
        <v>20</v>
      </c>
      <c r="N302" s="5">
        <v>0</v>
      </c>
      <c r="O302" t="s">
        <v>30</v>
      </c>
      <c r="P302" s="5">
        <v>5.0045496000000002E-2</v>
      </c>
      <c r="Q302" s="6">
        <v>0</v>
      </c>
      <c r="R302" s="7">
        <v>6.6562060065652161E-4</v>
      </c>
      <c r="S302" s="7">
        <v>0</v>
      </c>
      <c r="T302" s="6">
        <v>0</v>
      </c>
      <c r="U302" s="6">
        <v>0</v>
      </c>
    </row>
    <row r="303" spans="1:21" x14ac:dyDescent="0.3">
      <c r="A303" t="s">
        <v>21</v>
      </c>
      <c r="B303" t="s">
        <v>22</v>
      </c>
      <c r="C303" t="s">
        <v>158</v>
      </c>
      <c r="D303" t="s">
        <v>176</v>
      </c>
      <c r="E303" t="s">
        <v>25</v>
      </c>
      <c r="F303" t="s">
        <v>26</v>
      </c>
      <c r="G303" t="s">
        <v>184</v>
      </c>
      <c r="H303" t="s">
        <v>131</v>
      </c>
      <c r="I303" t="s">
        <v>911</v>
      </c>
      <c r="J303" t="s">
        <v>131</v>
      </c>
      <c r="K303" t="s">
        <v>29</v>
      </c>
      <c r="L303">
        <v>20</v>
      </c>
      <c r="N303" s="5">
        <v>0</v>
      </c>
      <c r="O303" t="s">
        <v>30</v>
      </c>
      <c r="P303" s="5">
        <v>9.5601044999999996E-2</v>
      </c>
      <c r="Q303" s="6">
        <v>0</v>
      </c>
      <c r="R303" s="7">
        <v>6.4898484816365283E-4</v>
      </c>
      <c r="S303" s="7">
        <v>0</v>
      </c>
      <c r="T303" s="6">
        <v>0</v>
      </c>
      <c r="U303" s="6">
        <v>0</v>
      </c>
    </row>
    <row r="304" spans="1:21" x14ac:dyDescent="0.3">
      <c r="A304" t="s">
        <v>21</v>
      </c>
      <c r="B304" t="s">
        <v>22</v>
      </c>
      <c r="C304" t="s">
        <v>158</v>
      </c>
      <c r="D304" t="s">
        <v>176</v>
      </c>
      <c r="E304" t="s">
        <v>25</v>
      </c>
      <c r="F304" t="s">
        <v>31</v>
      </c>
      <c r="G304" t="s">
        <v>186</v>
      </c>
      <c r="H304" t="s">
        <v>28</v>
      </c>
      <c r="I304" t="s">
        <v>28</v>
      </c>
      <c r="J304" t="s">
        <v>28</v>
      </c>
      <c r="K304" t="s">
        <v>29</v>
      </c>
      <c r="L304">
        <v>20</v>
      </c>
      <c r="N304" s="5">
        <v>0</v>
      </c>
      <c r="O304" t="s">
        <v>30</v>
      </c>
      <c r="P304" s="5">
        <v>0.3</v>
      </c>
      <c r="Q304" s="6">
        <v>0</v>
      </c>
      <c r="R304" s="7">
        <v>6.501679255097384E-4</v>
      </c>
      <c r="S304" s="7">
        <v>0</v>
      </c>
      <c r="T304" s="6">
        <v>0</v>
      </c>
      <c r="U304" s="6">
        <v>0</v>
      </c>
    </row>
    <row r="305" spans="1:21" x14ac:dyDescent="0.3">
      <c r="A305" t="s">
        <v>21</v>
      </c>
      <c r="B305" t="s">
        <v>22</v>
      </c>
      <c r="C305" t="s">
        <v>158</v>
      </c>
      <c r="D305" t="s">
        <v>176</v>
      </c>
      <c r="E305" t="s">
        <v>25</v>
      </c>
      <c r="F305" t="s">
        <v>31</v>
      </c>
      <c r="G305" t="s">
        <v>187</v>
      </c>
      <c r="H305" t="s">
        <v>162</v>
      </c>
      <c r="I305" t="s">
        <v>162</v>
      </c>
      <c r="J305" t="s">
        <v>162</v>
      </c>
      <c r="K305" t="s">
        <v>29</v>
      </c>
      <c r="L305">
        <v>15</v>
      </c>
      <c r="N305" s="5">
        <v>1.976E-2</v>
      </c>
      <c r="O305" t="s">
        <v>30</v>
      </c>
      <c r="P305" s="5">
        <v>0.06</v>
      </c>
      <c r="Q305" s="6">
        <v>303821.22100000002</v>
      </c>
      <c r="R305" s="7">
        <v>3.4388204221613705E-4</v>
      </c>
      <c r="S305" s="7">
        <v>0</v>
      </c>
      <c r="T305" s="6">
        <v>104.47866194608031</v>
      </c>
      <c r="U305" s="6">
        <v>0</v>
      </c>
    </row>
    <row r="306" spans="1:21" x14ac:dyDescent="0.3">
      <c r="A306" t="s">
        <v>21</v>
      </c>
      <c r="B306" t="s">
        <v>22</v>
      </c>
      <c r="C306" t="s">
        <v>158</v>
      </c>
      <c r="D306" t="s">
        <v>176</v>
      </c>
      <c r="E306" t="s">
        <v>25</v>
      </c>
      <c r="F306" t="s">
        <v>31</v>
      </c>
      <c r="G306" t="s">
        <v>188</v>
      </c>
      <c r="H306" t="s">
        <v>164</v>
      </c>
      <c r="I306" t="s">
        <v>164</v>
      </c>
      <c r="J306" t="s">
        <v>164</v>
      </c>
      <c r="K306" t="s">
        <v>29</v>
      </c>
      <c r="L306">
        <v>10</v>
      </c>
      <c r="N306" s="5">
        <v>0.19500000000000001</v>
      </c>
      <c r="O306" t="s">
        <v>30</v>
      </c>
      <c r="P306" s="5">
        <v>2.4515926E-2</v>
      </c>
      <c r="Q306" s="6">
        <v>1209225.3119999999</v>
      </c>
      <c r="R306" s="7">
        <v>1.5041279839351775E-3</v>
      </c>
      <c r="S306" s="7">
        <v>-6.8840361200273048E-4</v>
      </c>
      <c r="T306" s="6">
        <v>1818.8296306619459</v>
      </c>
      <c r="U306" s="6">
        <v>-832.4350725059287</v>
      </c>
    </row>
    <row r="307" spans="1:21" x14ac:dyDescent="0.3">
      <c r="A307" t="s">
        <v>21</v>
      </c>
      <c r="B307" t="s">
        <v>22</v>
      </c>
      <c r="C307" t="s">
        <v>158</v>
      </c>
      <c r="D307" t="s">
        <v>176</v>
      </c>
      <c r="E307" t="s">
        <v>25</v>
      </c>
      <c r="F307" t="s">
        <v>31</v>
      </c>
      <c r="G307" t="s">
        <v>189</v>
      </c>
      <c r="H307" t="s">
        <v>84</v>
      </c>
      <c r="I307" t="s">
        <v>84</v>
      </c>
      <c r="J307" t="s">
        <v>84</v>
      </c>
      <c r="K307" t="s">
        <v>29</v>
      </c>
      <c r="L307">
        <v>20</v>
      </c>
      <c r="N307" s="5">
        <v>4.4999999999999998E-2</v>
      </c>
      <c r="O307" t="s">
        <v>30</v>
      </c>
      <c r="P307" s="5">
        <v>5.4977376000000001E-2</v>
      </c>
      <c r="Q307" s="6">
        <v>633229.62100000004</v>
      </c>
      <c r="R307" s="7">
        <v>2.5276821933975616E-4</v>
      </c>
      <c r="S307" s="7">
        <v>0</v>
      </c>
      <c r="T307" s="6">
        <v>390.91872733571</v>
      </c>
      <c r="U307" s="6">
        <v>0</v>
      </c>
    </row>
    <row r="308" spans="1:21" x14ac:dyDescent="0.3">
      <c r="A308" t="s">
        <v>21</v>
      </c>
      <c r="B308" t="s">
        <v>22</v>
      </c>
      <c r="C308" t="s">
        <v>158</v>
      </c>
      <c r="D308" t="s">
        <v>176</v>
      </c>
      <c r="E308" t="s">
        <v>25</v>
      </c>
      <c r="F308" t="s">
        <v>31</v>
      </c>
      <c r="G308" t="s">
        <v>190</v>
      </c>
      <c r="H308" t="s">
        <v>86</v>
      </c>
      <c r="I308" t="s">
        <v>86</v>
      </c>
      <c r="J308" t="s">
        <v>86</v>
      </c>
      <c r="K308" t="s">
        <v>29</v>
      </c>
      <c r="L308">
        <v>20</v>
      </c>
      <c r="N308" s="5">
        <v>0</v>
      </c>
      <c r="O308" t="s">
        <v>30</v>
      </c>
      <c r="P308" s="5">
        <v>1.6544258999999999E-2</v>
      </c>
      <c r="Q308" s="6">
        <v>0</v>
      </c>
      <c r="R308" s="7">
        <v>3.9276404271231289E-4</v>
      </c>
      <c r="S308" s="7">
        <v>0</v>
      </c>
      <c r="T308" s="6">
        <v>0</v>
      </c>
      <c r="U308" s="6">
        <v>0</v>
      </c>
    </row>
    <row r="309" spans="1:21" x14ac:dyDescent="0.3">
      <c r="A309" t="s">
        <v>21</v>
      </c>
      <c r="B309" t="s">
        <v>22</v>
      </c>
      <c r="C309" t="s">
        <v>158</v>
      </c>
      <c r="D309" t="s">
        <v>176</v>
      </c>
      <c r="E309" t="s">
        <v>25</v>
      </c>
      <c r="F309" t="s">
        <v>31</v>
      </c>
      <c r="G309" t="s">
        <v>191</v>
      </c>
      <c r="H309" t="s">
        <v>88</v>
      </c>
      <c r="I309" t="s">
        <v>900</v>
      </c>
      <c r="J309" t="s">
        <v>88</v>
      </c>
      <c r="K309" t="s">
        <v>29</v>
      </c>
      <c r="L309">
        <v>20</v>
      </c>
      <c r="N309" s="5">
        <v>0.351348259</v>
      </c>
      <c r="O309" t="s">
        <v>30</v>
      </c>
      <c r="P309" s="5">
        <v>0.116169913</v>
      </c>
      <c r="Q309" s="6">
        <v>11371542.369999999</v>
      </c>
      <c r="R309" s="7">
        <v>4.2762635804882102E-4</v>
      </c>
      <c r="S309" s="7">
        <v>0</v>
      </c>
      <c r="T309" s="6">
        <v>4862.7712490809581</v>
      </c>
      <c r="U309" s="6">
        <v>0</v>
      </c>
    </row>
    <row r="310" spans="1:21" x14ac:dyDescent="0.3">
      <c r="A310" t="s">
        <v>21</v>
      </c>
      <c r="B310" t="s">
        <v>22</v>
      </c>
      <c r="C310" t="s">
        <v>158</v>
      </c>
      <c r="D310" t="s">
        <v>176</v>
      </c>
      <c r="E310" t="s">
        <v>25</v>
      </c>
      <c r="F310" t="s">
        <v>31</v>
      </c>
      <c r="G310" t="s">
        <v>192</v>
      </c>
      <c r="H310" t="s">
        <v>90</v>
      </c>
      <c r="I310" t="s">
        <v>901</v>
      </c>
      <c r="J310" t="s">
        <v>90</v>
      </c>
      <c r="K310" t="s">
        <v>29</v>
      </c>
      <c r="L310">
        <v>20</v>
      </c>
      <c r="N310" s="5">
        <v>0.14625953999999999</v>
      </c>
      <c r="O310" t="s">
        <v>30</v>
      </c>
      <c r="P310" s="5">
        <v>0.34776584700000002</v>
      </c>
      <c r="Q310" s="6">
        <v>23738981.690000001</v>
      </c>
      <c r="R310" s="7">
        <v>5.8655747944065669E-4</v>
      </c>
      <c r="S310" s="7">
        <v>0</v>
      </c>
      <c r="T310" s="6">
        <v>13924.277264574301</v>
      </c>
      <c r="U310" s="6">
        <v>0</v>
      </c>
    </row>
    <row r="311" spans="1:21" x14ac:dyDescent="0.3">
      <c r="A311" t="s">
        <v>21</v>
      </c>
      <c r="B311" t="s">
        <v>22</v>
      </c>
      <c r="C311" t="s">
        <v>158</v>
      </c>
      <c r="D311" t="s">
        <v>176</v>
      </c>
      <c r="E311" t="s">
        <v>25</v>
      </c>
      <c r="F311" t="s">
        <v>31</v>
      </c>
      <c r="G311" t="s">
        <v>193</v>
      </c>
      <c r="H311" t="s">
        <v>92</v>
      </c>
      <c r="I311" t="s">
        <v>902</v>
      </c>
      <c r="J311" t="s">
        <v>92</v>
      </c>
      <c r="K311" t="s">
        <v>29</v>
      </c>
      <c r="L311">
        <v>20</v>
      </c>
      <c r="N311" s="5">
        <v>5.7245342999999997E-2</v>
      </c>
      <c r="O311" t="s">
        <v>30</v>
      </c>
      <c r="P311" s="5">
        <v>0.14399454</v>
      </c>
      <c r="Q311" s="6">
        <v>2454856.7000000002</v>
      </c>
      <c r="R311" s="7">
        <v>4.7787993787353828E-4</v>
      </c>
      <c r="S311" s="7">
        <v>0</v>
      </c>
      <c r="T311" s="6">
        <v>1173.1267672844392</v>
      </c>
      <c r="U311" s="6">
        <v>0</v>
      </c>
    </row>
    <row r="312" spans="1:21" x14ac:dyDescent="0.3">
      <c r="A312" t="s">
        <v>21</v>
      </c>
      <c r="B312" t="s">
        <v>22</v>
      </c>
      <c r="C312" t="s">
        <v>158</v>
      </c>
      <c r="D312" t="s">
        <v>176</v>
      </c>
      <c r="E312" t="s">
        <v>25</v>
      </c>
      <c r="F312" t="s">
        <v>31</v>
      </c>
      <c r="G312" t="s">
        <v>194</v>
      </c>
      <c r="H312" t="s">
        <v>94</v>
      </c>
      <c r="I312" t="s">
        <v>903</v>
      </c>
      <c r="J312" t="s">
        <v>94</v>
      </c>
      <c r="K312" t="s">
        <v>29</v>
      </c>
      <c r="L312">
        <v>20</v>
      </c>
      <c r="N312" s="5">
        <v>0.142106125</v>
      </c>
      <c r="O312" t="s">
        <v>30</v>
      </c>
      <c r="P312" s="5">
        <v>0.18118466899999999</v>
      </c>
      <c r="Q312" s="6">
        <v>7871284.5580000002</v>
      </c>
      <c r="R312" s="7">
        <v>3.7649621949990082E-4</v>
      </c>
      <c r="S312" s="7">
        <v>0</v>
      </c>
      <c r="T312" s="6">
        <v>2963.5088786949477</v>
      </c>
      <c r="U312" s="6">
        <v>0</v>
      </c>
    </row>
    <row r="313" spans="1:21" x14ac:dyDescent="0.3">
      <c r="A313" t="s">
        <v>21</v>
      </c>
      <c r="B313" t="s">
        <v>22</v>
      </c>
      <c r="C313" t="s">
        <v>158</v>
      </c>
      <c r="D313" t="s">
        <v>176</v>
      </c>
      <c r="E313" t="s">
        <v>25</v>
      </c>
      <c r="F313" t="s">
        <v>31</v>
      </c>
      <c r="G313" t="s">
        <v>195</v>
      </c>
      <c r="H313" t="s">
        <v>96</v>
      </c>
      <c r="I313" t="s">
        <v>904</v>
      </c>
      <c r="J313" t="s">
        <v>96</v>
      </c>
      <c r="K313" t="s">
        <v>29</v>
      </c>
      <c r="L313">
        <v>11</v>
      </c>
      <c r="N313" s="5">
        <v>0.22500000000000001</v>
      </c>
      <c r="O313" t="s">
        <v>30</v>
      </c>
      <c r="P313" s="5">
        <v>0.04</v>
      </c>
      <c r="Q313" s="6">
        <v>2297170.2560000001</v>
      </c>
      <c r="R313" s="7">
        <v>1.2199297129837857E-3</v>
      </c>
      <c r="S313" s="7">
        <v>0</v>
      </c>
      <c r="T313" s="6">
        <v>2802.3862510769695</v>
      </c>
      <c r="U313" s="6">
        <v>0</v>
      </c>
    </row>
    <row r="314" spans="1:21" x14ac:dyDescent="0.3">
      <c r="A314" t="s">
        <v>21</v>
      </c>
      <c r="B314" t="s">
        <v>22</v>
      </c>
      <c r="C314" t="s">
        <v>158</v>
      </c>
      <c r="D314" t="s">
        <v>176</v>
      </c>
      <c r="E314" t="s">
        <v>25</v>
      </c>
      <c r="F314" t="s">
        <v>31</v>
      </c>
      <c r="G314" t="s">
        <v>196</v>
      </c>
      <c r="H314" t="s">
        <v>100</v>
      </c>
      <c r="I314" t="s">
        <v>100</v>
      </c>
      <c r="J314" t="s">
        <v>100</v>
      </c>
      <c r="K314" t="s">
        <v>29</v>
      </c>
      <c r="L314">
        <v>20</v>
      </c>
      <c r="N314" s="5">
        <v>1.8525E-2</v>
      </c>
      <c r="O314" t="s">
        <v>30</v>
      </c>
      <c r="P314" s="5">
        <v>0.1</v>
      </c>
      <c r="Q314" s="6">
        <v>495048.78960000002</v>
      </c>
      <c r="R314" s="7">
        <v>6.072881023240211E-4</v>
      </c>
      <c r="S314" s="7">
        <v>0</v>
      </c>
      <c r="T314" s="6">
        <v>300.63723999398758</v>
      </c>
      <c r="U314" s="6">
        <v>0</v>
      </c>
    </row>
    <row r="315" spans="1:21" x14ac:dyDescent="0.3">
      <c r="A315" t="s">
        <v>21</v>
      </c>
      <c r="B315" t="s">
        <v>22</v>
      </c>
      <c r="C315" t="s">
        <v>158</v>
      </c>
      <c r="D315" t="s">
        <v>176</v>
      </c>
      <c r="E315" t="s">
        <v>25</v>
      </c>
      <c r="F315" t="s">
        <v>31</v>
      </c>
      <c r="G315" t="s">
        <v>197</v>
      </c>
      <c r="H315" t="s">
        <v>102</v>
      </c>
      <c r="I315" t="s">
        <v>102</v>
      </c>
      <c r="J315" t="s">
        <v>102</v>
      </c>
      <c r="K315" t="s">
        <v>29</v>
      </c>
      <c r="L315">
        <v>11</v>
      </c>
      <c r="N315" s="5">
        <v>0.02</v>
      </c>
      <c r="O315" t="s">
        <v>30</v>
      </c>
      <c r="P315" s="5">
        <v>1.72E-2</v>
      </c>
      <c r="Q315" s="6">
        <v>86359.420289999995</v>
      </c>
      <c r="R315" s="7">
        <v>1.2199297129837857E-3</v>
      </c>
      <c r="S315" s="7">
        <v>0</v>
      </c>
      <c r="T315" s="6">
        <v>105.35242280782582</v>
      </c>
      <c r="U315" s="6">
        <v>0</v>
      </c>
    </row>
    <row r="316" spans="1:21" x14ac:dyDescent="0.3">
      <c r="A316" t="s">
        <v>21</v>
      </c>
      <c r="B316" t="s">
        <v>22</v>
      </c>
      <c r="C316" t="s">
        <v>158</v>
      </c>
      <c r="D316" t="s">
        <v>176</v>
      </c>
      <c r="E316" t="s">
        <v>25</v>
      </c>
      <c r="F316" t="s">
        <v>31</v>
      </c>
      <c r="G316" t="s">
        <v>198</v>
      </c>
      <c r="H316" t="s">
        <v>106</v>
      </c>
      <c r="I316" t="s">
        <v>106</v>
      </c>
      <c r="J316" t="s">
        <v>106</v>
      </c>
      <c r="K316" t="s">
        <v>29</v>
      </c>
      <c r="L316">
        <v>11</v>
      </c>
      <c r="N316" s="5">
        <v>9.4999999999999998E-3</v>
      </c>
      <c r="O316" t="s">
        <v>30</v>
      </c>
      <c r="P316" s="5">
        <v>7.1199999999999999E-2</v>
      </c>
      <c r="Q316" s="6">
        <v>173451.22270000001</v>
      </c>
      <c r="R316" s="7">
        <v>4.000299545048218E-4</v>
      </c>
      <c r="S316" s="7">
        <v>0</v>
      </c>
      <c r="T316" s="6">
        <v>69.385684725486712</v>
      </c>
      <c r="U316" s="6">
        <v>0</v>
      </c>
    </row>
    <row r="317" spans="1:21" x14ac:dyDescent="0.3">
      <c r="A317" t="s">
        <v>21</v>
      </c>
      <c r="B317" t="s">
        <v>22</v>
      </c>
      <c r="C317" t="s">
        <v>158</v>
      </c>
      <c r="D317" t="s">
        <v>176</v>
      </c>
      <c r="E317" t="s">
        <v>25</v>
      </c>
      <c r="F317" t="s">
        <v>31</v>
      </c>
      <c r="G317" t="s">
        <v>199</v>
      </c>
      <c r="H317" t="s">
        <v>108</v>
      </c>
      <c r="I317" t="s">
        <v>108</v>
      </c>
      <c r="J317" t="s">
        <v>108</v>
      </c>
      <c r="K317" t="s">
        <v>29</v>
      </c>
      <c r="L317">
        <v>2</v>
      </c>
      <c r="M317" t="s">
        <v>176</v>
      </c>
      <c r="N317" s="5">
        <v>0</v>
      </c>
      <c r="O317" t="s">
        <v>30</v>
      </c>
      <c r="P317" s="5">
        <v>0.05</v>
      </c>
      <c r="Q317" s="6">
        <v>0</v>
      </c>
      <c r="R317" s="7">
        <v>6.1734118931197298E-4</v>
      </c>
      <c r="S317" s="7">
        <v>0</v>
      </c>
      <c r="T317" s="6">
        <v>0</v>
      </c>
      <c r="U317" s="6">
        <v>0</v>
      </c>
    </row>
    <row r="318" spans="1:21" x14ac:dyDescent="0.3">
      <c r="A318" t="s">
        <v>21</v>
      </c>
      <c r="B318" t="s">
        <v>22</v>
      </c>
      <c r="C318" t="s">
        <v>158</v>
      </c>
      <c r="D318" t="s">
        <v>176</v>
      </c>
      <c r="E318" t="s">
        <v>25</v>
      </c>
      <c r="F318" t="s">
        <v>31</v>
      </c>
      <c r="G318" t="s">
        <v>200</v>
      </c>
      <c r="H318" t="s">
        <v>111</v>
      </c>
      <c r="I318" t="s">
        <v>111</v>
      </c>
      <c r="J318" t="s">
        <v>111</v>
      </c>
      <c r="K318" t="s">
        <v>29</v>
      </c>
      <c r="L318">
        <v>20</v>
      </c>
      <c r="N318" s="5">
        <v>6.7500000000000004E-4</v>
      </c>
      <c r="O318" t="s">
        <v>30</v>
      </c>
      <c r="P318" s="5">
        <v>0.146537695</v>
      </c>
      <c r="Q318" s="6">
        <v>29460.22436</v>
      </c>
      <c r="R318" s="7">
        <v>6.1734118931197298E-4</v>
      </c>
      <c r="S318" s="7">
        <v>0</v>
      </c>
      <c r="T318" s="6">
        <v>18.187009943799957</v>
      </c>
      <c r="U318" s="6">
        <v>0</v>
      </c>
    </row>
    <row r="319" spans="1:21" x14ac:dyDescent="0.3">
      <c r="A319" t="s">
        <v>21</v>
      </c>
      <c r="B319" t="s">
        <v>22</v>
      </c>
      <c r="C319" t="s">
        <v>158</v>
      </c>
      <c r="D319" t="s">
        <v>176</v>
      </c>
      <c r="E319" t="s">
        <v>25</v>
      </c>
      <c r="F319" t="s">
        <v>31</v>
      </c>
      <c r="G319" t="s">
        <v>201</v>
      </c>
      <c r="H319" t="s">
        <v>115</v>
      </c>
      <c r="I319" t="s">
        <v>905</v>
      </c>
      <c r="J319" t="s">
        <v>115</v>
      </c>
      <c r="K319" t="s">
        <v>29</v>
      </c>
      <c r="L319">
        <v>20</v>
      </c>
      <c r="N319" s="5">
        <v>0.19</v>
      </c>
      <c r="O319" t="s">
        <v>30</v>
      </c>
      <c r="P319" s="5">
        <v>9.9008814000000001E-2</v>
      </c>
      <c r="Q319" s="6">
        <v>5017784.051</v>
      </c>
      <c r="R319" s="7">
        <v>1.8967705277296213E-4</v>
      </c>
      <c r="S319" s="7">
        <v>0</v>
      </c>
      <c r="T319" s="6">
        <v>951.75849024485467</v>
      </c>
      <c r="U319" s="6">
        <v>0</v>
      </c>
    </row>
    <row r="320" spans="1:21" x14ac:dyDescent="0.3">
      <c r="A320" t="s">
        <v>21</v>
      </c>
      <c r="B320" t="s">
        <v>22</v>
      </c>
      <c r="C320" t="s">
        <v>158</v>
      </c>
      <c r="D320" t="s">
        <v>176</v>
      </c>
      <c r="E320" t="s">
        <v>25</v>
      </c>
      <c r="F320" t="s">
        <v>31</v>
      </c>
      <c r="G320" t="s">
        <v>202</v>
      </c>
      <c r="H320" t="s">
        <v>117</v>
      </c>
      <c r="I320" t="s">
        <v>906</v>
      </c>
      <c r="J320" t="s">
        <v>117</v>
      </c>
      <c r="K320" t="s">
        <v>29</v>
      </c>
      <c r="L320">
        <v>20</v>
      </c>
      <c r="N320" s="5">
        <v>0.14249999999999999</v>
      </c>
      <c r="O320" t="s">
        <v>30</v>
      </c>
      <c r="P320" s="5">
        <v>1.9232701000000001E-2</v>
      </c>
      <c r="Q320" s="6">
        <v>689919.34</v>
      </c>
      <c r="R320" s="7">
        <v>3.3549913545214408E-4</v>
      </c>
      <c r="S320" s="7">
        <v>0</v>
      </c>
      <c r="T320" s="6">
        <v>231.46734210171383</v>
      </c>
      <c r="U320" s="6">
        <v>0</v>
      </c>
    </row>
    <row r="321" spans="1:21" x14ac:dyDescent="0.3">
      <c r="A321" t="s">
        <v>21</v>
      </c>
      <c r="B321" t="s">
        <v>22</v>
      </c>
      <c r="C321" t="s">
        <v>158</v>
      </c>
      <c r="D321" t="s">
        <v>176</v>
      </c>
      <c r="E321" t="s">
        <v>25</v>
      </c>
      <c r="F321" t="s">
        <v>31</v>
      </c>
      <c r="G321" t="s">
        <v>203</v>
      </c>
      <c r="H321" t="s">
        <v>119</v>
      </c>
      <c r="I321" t="s">
        <v>907</v>
      </c>
      <c r="J321" t="s">
        <v>119</v>
      </c>
      <c r="K321" t="s">
        <v>29</v>
      </c>
      <c r="L321">
        <v>20</v>
      </c>
      <c r="N321" s="5">
        <v>0.32400000000000001</v>
      </c>
      <c r="O321" t="s">
        <v>30</v>
      </c>
      <c r="P321" s="5">
        <v>0.125</v>
      </c>
      <c r="Q321" s="6">
        <v>11961902.33</v>
      </c>
      <c r="R321" s="7">
        <v>6.1734118931197298E-4</v>
      </c>
      <c r="S321" s="7">
        <v>0</v>
      </c>
      <c r="T321" s="6">
        <v>7384.5750108358607</v>
      </c>
      <c r="U321" s="6">
        <v>0</v>
      </c>
    </row>
    <row r="322" spans="1:21" x14ac:dyDescent="0.3">
      <c r="A322" t="s">
        <v>21</v>
      </c>
      <c r="B322" t="s">
        <v>22</v>
      </c>
      <c r="C322" t="s">
        <v>158</v>
      </c>
      <c r="D322" t="s">
        <v>176</v>
      </c>
      <c r="E322" t="s">
        <v>25</v>
      </c>
      <c r="F322" t="s">
        <v>31</v>
      </c>
      <c r="G322" t="s">
        <v>204</v>
      </c>
      <c r="H322" t="s">
        <v>121</v>
      </c>
      <c r="I322" t="s">
        <v>121</v>
      </c>
      <c r="J322" t="s">
        <v>121</v>
      </c>
      <c r="K322" t="s">
        <v>29</v>
      </c>
      <c r="L322">
        <v>11</v>
      </c>
      <c r="N322" s="5">
        <v>0.140833333</v>
      </c>
      <c r="O322" t="s">
        <v>30</v>
      </c>
      <c r="P322" s="5">
        <v>0.12</v>
      </c>
      <c r="Q322" s="6">
        <v>4789353.6919999998</v>
      </c>
      <c r="R322" s="7">
        <v>6.1734118931197298E-4</v>
      </c>
      <c r="S322" s="7">
        <v>0</v>
      </c>
      <c r="T322" s="6">
        <v>2956.6653042549688</v>
      </c>
      <c r="U322" s="6">
        <v>0</v>
      </c>
    </row>
    <row r="323" spans="1:21" x14ac:dyDescent="0.3">
      <c r="A323" t="s">
        <v>21</v>
      </c>
      <c r="B323" t="s">
        <v>22</v>
      </c>
      <c r="C323" t="s">
        <v>158</v>
      </c>
      <c r="D323" t="s">
        <v>176</v>
      </c>
      <c r="E323" t="s">
        <v>25</v>
      </c>
      <c r="F323" t="s">
        <v>31</v>
      </c>
      <c r="G323" t="s">
        <v>205</v>
      </c>
      <c r="H323" t="s">
        <v>123</v>
      </c>
      <c r="I323" t="s">
        <v>123</v>
      </c>
      <c r="J323" t="s">
        <v>123</v>
      </c>
      <c r="K323" t="s">
        <v>29</v>
      </c>
      <c r="L323">
        <v>15</v>
      </c>
      <c r="N323" s="5">
        <v>0</v>
      </c>
      <c r="O323" t="s">
        <v>30</v>
      </c>
      <c r="P323" s="5">
        <v>2.0452499999999998E-2</v>
      </c>
      <c r="Q323" s="6">
        <v>0</v>
      </c>
      <c r="R323" s="7">
        <v>6.1734118931197298E-4</v>
      </c>
      <c r="S323" s="7">
        <v>0</v>
      </c>
      <c r="T323" s="6">
        <v>0</v>
      </c>
      <c r="U323" s="6">
        <v>0</v>
      </c>
    </row>
    <row r="324" spans="1:21" x14ac:dyDescent="0.3">
      <c r="A324" t="s">
        <v>21</v>
      </c>
      <c r="B324" t="s">
        <v>22</v>
      </c>
      <c r="C324" t="s">
        <v>158</v>
      </c>
      <c r="D324" t="s">
        <v>176</v>
      </c>
      <c r="E324" t="s">
        <v>25</v>
      </c>
      <c r="F324" t="s">
        <v>31</v>
      </c>
      <c r="G324" t="s">
        <v>206</v>
      </c>
      <c r="H324" t="s">
        <v>207</v>
      </c>
      <c r="I324" t="s">
        <v>207</v>
      </c>
      <c r="J324" t="s">
        <v>207</v>
      </c>
      <c r="K324" t="s">
        <v>29</v>
      </c>
      <c r="L324">
        <v>2</v>
      </c>
      <c r="M324" t="s">
        <v>208</v>
      </c>
      <c r="N324" s="5">
        <v>0</v>
      </c>
      <c r="O324" t="s">
        <v>30</v>
      </c>
      <c r="P324" s="5">
        <v>0.05</v>
      </c>
      <c r="Q324" s="6">
        <v>0</v>
      </c>
      <c r="R324" s="7">
        <v>6.1734118931197298E-4</v>
      </c>
      <c r="S324" s="7">
        <v>0</v>
      </c>
      <c r="T324" s="6">
        <v>0</v>
      </c>
      <c r="U324" s="6">
        <v>0</v>
      </c>
    </row>
    <row r="325" spans="1:21" x14ac:dyDescent="0.3">
      <c r="A325" t="s">
        <v>21</v>
      </c>
      <c r="B325" t="s">
        <v>22</v>
      </c>
      <c r="C325" t="s">
        <v>158</v>
      </c>
      <c r="D325" t="s">
        <v>176</v>
      </c>
      <c r="E325" t="s">
        <v>25</v>
      </c>
      <c r="F325" t="s">
        <v>31</v>
      </c>
      <c r="G325" t="s">
        <v>209</v>
      </c>
      <c r="H325" t="s">
        <v>127</v>
      </c>
      <c r="I325" t="s">
        <v>909</v>
      </c>
      <c r="J325" t="s">
        <v>127</v>
      </c>
      <c r="K325" t="s">
        <v>29</v>
      </c>
      <c r="L325">
        <v>20</v>
      </c>
      <c r="N325" s="5">
        <v>1.6251060000000001E-2</v>
      </c>
      <c r="O325" t="s">
        <v>30</v>
      </c>
      <c r="P325" s="5">
        <v>0.295462418</v>
      </c>
      <c r="Q325" s="6">
        <v>1474978.2990000001</v>
      </c>
      <c r="R325" s="7">
        <v>4.7533896814208533E-4</v>
      </c>
      <c r="S325" s="7">
        <v>0</v>
      </c>
      <c r="T325" s="6">
        <v>701.11466267862829</v>
      </c>
      <c r="U325" s="6">
        <v>0</v>
      </c>
    </row>
    <row r="326" spans="1:21" x14ac:dyDescent="0.3">
      <c r="A326" t="s">
        <v>21</v>
      </c>
      <c r="B326" t="s">
        <v>22</v>
      </c>
      <c r="C326" t="s">
        <v>158</v>
      </c>
      <c r="D326" t="s">
        <v>176</v>
      </c>
      <c r="E326" t="s">
        <v>25</v>
      </c>
      <c r="F326" t="s">
        <v>31</v>
      </c>
      <c r="G326" t="s">
        <v>210</v>
      </c>
      <c r="H326" t="s">
        <v>129</v>
      </c>
      <c r="I326" t="s">
        <v>910</v>
      </c>
      <c r="J326" t="s">
        <v>129</v>
      </c>
      <c r="K326" t="s">
        <v>29</v>
      </c>
      <c r="L326">
        <v>20</v>
      </c>
      <c r="N326" s="5">
        <v>6.3605939999999998E-3</v>
      </c>
      <c r="O326" t="s">
        <v>30</v>
      </c>
      <c r="P326" s="5">
        <v>5.0045496000000002E-2</v>
      </c>
      <c r="Q326" s="6">
        <v>81273.991420000006</v>
      </c>
      <c r="R326" s="7">
        <v>6.6562060065652161E-4</v>
      </c>
      <c r="S326" s="7">
        <v>0</v>
      </c>
      <c r="T326" s="6">
        <v>54.097642986733391</v>
      </c>
      <c r="U326" s="6">
        <v>0</v>
      </c>
    </row>
    <row r="327" spans="1:21" x14ac:dyDescent="0.3">
      <c r="A327" t="s">
        <v>21</v>
      </c>
      <c r="B327" t="s">
        <v>22</v>
      </c>
      <c r="C327" t="s">
        <v>158</v>
      </c>
      <c r="D327" t="s">
        <v>176</v>
      </c>
      <c r="E327" t="s">
        <v>25</v>
      </c>
      <c r="F327" t="s">
        <v>31</v>
      </c>
      <c r="G327" t="s">
        <v>211</v>
      </c>
      <c r="H327" t="s">
        <v>131</v>
      </c>
      <c r="I327" t="s">
        <v>911</v>
      </c>
      <c r="J327" t="s">
        <v>131</v>
      </c>
      <c r="K327" t="s">
        <v>29</v>
      </c>
      <c r="L327">
        <v>20</v>
      </c>
      <c r="N327" s="5">
        <v>1.5789569E-2</v>
      </c>
      <c r="O327" t="s">
        <v>30</v>
      </c>
      <c r="P327" s="5">
        <v>9.5601044999999996E-2</v>
      </c>
      <c r="Q327" s="6">
        <v>395066.14260000002</v>
      </c>
      <c r="R327" s="7">
        <v>6.4898484816365283E-4</v>
      </c>
      <c r="S327" s="7">
        <v>0</v>
      </c>
      <c r="T327" s="6">
        <v>256.39194056986105</v>
      </c>
      <c r="U327" s="6">
        <v>0</v>
      </c>
    </row>
    <row r="328" spans="1:21" x14ac:dyDescent="0.3">
      <c r="A328" t="s">
        <v>21</v>
      </c>
      <c r="B328" t="s">
        <v>22</v>
      </c>
      <c r="C328" t="s">
        <v>158</v>
      </c>
      <c r="D328" t="s">
        <v>176</v>
      </c>
      <c r="E328" t="s">
        <v>25</v>
      </c>
      <c r="F328" t="s">
        <v>31</v>
      </c>
      <c r="G328" t="s">
        <v>212</v>
      </c>
      <c r="H328" t="s">
        <v>157</v>
      </c>
      <c r="I328" t="s">
        <v>912</v>
      </c>
      <c r="J328" t="s">
        <v>157</v>
      </c>
      <c r="K328" t="s">
        <v>29</v>
      </c>
      <c r="L328">
        <v>11</v>
      </c>
      <c r="N328" s="5">
        <v>0.20799999999999999</v>
      </c>
      <c r="O328" t="s">
        <v>30</v>
      </c>
      <c r="P328" s="5">
        <v>0.09</v>
      </c>
      <c r="Q328" s="6">
        <v>4892002.4359999998</v>
      </c>
      <c r="R328" s="7">
        <v>6.1734118931197298E-4</v>
      </c>
      <c r="S328" s="7">
        <v>0</v>
      </c>
      <c r="T328" s="6">
        <v>3020.034601957309</v>
      </c>
      <c r="U328" s="6">
        <v>0</v>
      </c>
    </row>
    <row r="329" spans="1:21" x14ac:dyDescent="0.3">
      <c r="A329" t="s">
        <v>21</v>
      </c>
      <c r="B329" t="s">
        <v>22</v>
      </c>
      <c r="C329" t="s">
        <v>158</v>
      </c>
      <c r="D329" t="s">
        <v>176</v>
      </c>
      <c r="E329" t="s">
        <v>25</v>
      </c>
      <c r="F329" t="s">
        <v>41</v>
      </c>
      <c r="G329" t="s">
        <v>325</v>
      </c>
      <c r="H329" t="s">
        <v>308</v>
      </c>
      <c r="I329" t="s">
        <v>923</v>
      </c>
      <c r="J329" t="s">
        <v>308</v>
      </c>
      <c r="K329" t="s">
        <v>44</v>
      </c>
      <c r="L329">
        <v>15</v>
      </c>
      <c r="M329" t="s">
        <v>176</v>
      </c>
      <c r="N329" s="5">
        <v>0.40594185300000002</v>
      </c>
      <c r="O329" t="s">
        <v>30</v>
      </c>
      <c r="P329" s="5">
        <v>0.33333333300000001</v>
      </c>
      <c r="Q329" s="6">
        <v>59940718.100000001</v>
      </c>
      <c r="R329" s="7">
        <v>4.262853659397654E-4</v>
      </c>
      <c r="S329" s="7">
        <v>0</v>
      </c>
      <c r="T329" s="6">
        <v>25551.850949950822</v>
      </c>
      <c r="U329" s="6">
        <v>0</v>
      </c>
    </row>
    <row r="330" spans="1:21" x14ac:dyDescent="0.3">
      <c r="A330" t="s">
        <v>21</v>
      </c>
      <c r="B330" t="s">
        <v>22</v>
      </c>
      <c r="C330" t="s">
        <v>158</v>
      </c>
      <c r="D330" t="s">
        <v>176</v>
      </c>
      <c r="E330" t="s">
        <v>25</v>
      </c>
      <c r="F330" t="s">
        <v>41</v>
      </c>
      <c r="G330" t="s">
        <v>326</v>
      </c>
      <c r="H330" t="s">
        <v>310</v>
      </c>
      <c r="I330" t="s">
        <v>310</v>
      </c>
      <c r="J330" t="s">
        <v>310</v>
      </c>
      <c r="K330" t="s">
        <v>44</v>
      </c>
      <c r="L330">
        <v>15</v>
      </c>
      <c r="M330" t="s">
        <v>176</v>
      </c>
      <c r="N330" s="5">
        <v>0.59405814700000004</v>
      </c>
      <c r="O330" t="s">
        <v>30</v>
      </c>
      <c r="P330" s="5">
        <v>0.33333333300000001</v>
      </c>
      <c r="Q330" s="6">
        <v>75848241.920000002</v>
      </c>
      <c r="R330" s="7">
        <v>4.2628536593976557E-4</v>
      </c>
      <c r="S330" s="7">
        <v>0</v>
      </c>
      <c r="T330" s="6">
        <v>32332.995562755066</v>
      </c>
      <c r="U330" s="6">
        <v>0</v>
      </c>
    </row>
    <row r="331" spans="1:21" x14ac:dyDescent="0.3">
      <c r="A331" t="s">
        <v>21</v>
      </c>
      <c r="B331" t="s">
        <v>22</v>
      </c>
      <c r="C331" t="s">
        <v>158</v>
      </c>
      <c r="D331" t="s">
        <v>176</v>
      </c>
      <c r="E331" t="s">
        <v>25</v>
      </c>
      <c r="F331" t="s">
        <v>26</v>
      </c>
      <c r="G331" t="s">
        <v>327</v>
      </c>
      <c r="H331" t="s">
        <v>306</v>
      </c>
      <c r="I331" t="s">
        <v>922</v>
      </c>
      <c r="J331" t="s">
        <v>306</v>
      </c>
      <c r="K331" t="s">
        <v>44</v>
      </c>
      <c r="L331">
        <v>22</v>
      </c>
      <c r="M331" t="s">
        <v>176</v>
      </c>
      <c r="N331" s="5">
        <v>0</v>
      </c>
      <c r="O331" t="s">
        <v>30</v>
      </c>
      <c r="P331" s="5">
        <v>6.6666666999999999E-2</v>
      </c>
      <c r="Q331" s="6">
        <v>0</v>
      </c>
      <c r="R331" s="7">
        <v>1.1500858738017238E-3</v>
      </c>
      <c r="S331" s="7">
        <v>0</v>
      </c>
      <c r="T331" s="6">
        <v>0</v>
      </c>
      <c r="U331" s="6">
        <v>0</v>
      </c>
    </row>
    <row r="332" spans="1:21" x14ac:dyDescent="0.3">
      <c r="A332" t="s">
        <v>21</v>
      </c>
      <c r="B332" t="s">
        <v>22</v>
      </c>
      <c r="C332" t="s">
        <v>158</v>
      </c>
      <c r="D332" t="s">
        <v>176</v>
      </c>
      <c r="E332" t="s">
        <v>25</v>
      </c>
      <c r="F332" t="s">
        <v>26</v>
      </c>
      <c r="G332" t="s">
        <v>328</v>
      </c>
      <c r="H332" t="s">
        <v>308</v>
      </c>
      <c r="I332" t="s">
        <v>923</v>
      </c>
      <c r="J332" t="s">
        <v>308</v>
      </c>
      <c r="K332" t="s">
        <v>44</v>
      </c>
      <c r="L332">
        <v>15</v>
      </c>
      <c r="M332" t="s">
        <v>176</v>
      </c>
      <c r="N332" s="5">
        <v>0.40594185300000002</v>
      </c>
      <c r="O332" t="s">
        <v>30</v>
      </c>
      <c r="P332" s="5">
        <v>0.33333333300000001</v>
      </c>
      <c r="Q332" s="6">
        <v>788273.2855</v>
      </c>
      <c r="R332" s="7">
        <v>4.262853659397654E-4</v>
      </c>
      <c r="S332" s="7">
        <v>0</v>
      </c>
      <c r="T332" s="6">
        <v>336.02936596990867</v>
      </c>
      <c r="U332" s="6">
        <v>0</v>
      </c>
    </row>
    <row r="333" spans="1:21" x14ac:dyDescent="0.3">
      <c r="A333" t="s">
        <v>21</v>
      </c>
      <c r="B333" t="s">
        <v>22</v>
      </c>
      <c r="C333" t="s">
        <v>158</v>
      </c>
      <c r="D333" t="s">
        <v>176</v>
      </c>
      <c r="E333" t="s">
        <v>25</v>
      </c>
      <c r="F333" t="s">
        <v>26</v>
      </c>
      <c r="G333" t="s">
        <v>329</v>
      </c>
      <c r="H333" t="s">
        <v>310</v>
      </c>
      <c r="I333" t="s">
        <v>310</v>
      </c>
      <c r="J333" t="s">
        <v>310</v>
      </c>
      <c r="K333" t="s">
        <v>44</v>
      </c>
      <c r="L333">
        <v>15</v>
      </c>
      <c r="M333" t="s">
        <v>176</v>
      </c>
      <c r="N333" s="5">
        <v>0.59</v>
      </c>
      <c r="O333" t="s">
        <v>30</v>
      </c>
      <c r="P333" s="5">
        <v>0.33333333300000001</v>
      </c>
      <c r="Q333" s="6">
        <v>1426163.122</v>
      </c>
      <c r="R333" s="7">
        <v>4.2628536593976557E-4</v>
      </c>
      <c r="S333" s="7">
        <v>0</v>
      </c>
      <c r="T333" s="6">
        <v>607.95246835156854</v>
      </c>
      <c r="U333" s="6">
        <v>0</v>
      </c>
    </row>
    <row r="334" spans="1:21" x14ac:dyDescent="0.3">
      <c r="A334" t="s">
        <v>21</v>
      </c>
      <c r="B334" t="s">
        <v>22</v>
      </c>
      <c r="C334" t="s">
        <v>158</v>
      </c>
      <c r="D334" t="s">
        <v>176</v>
      </c>
      <c r="E334" t="s">
        <v>25</v>
      </c>
      <c r="F334" t="s">
        <v>26</v>
      </c>
      <c r="G334" t="s">
        <v>330</v>
      </c>
      <c r="H334" t="s">
        <v>317</v>
      </c>
      <c r="I334" t="s">
        <v>317</v>
      </c>
      <c r="J334" t="s">
        <v>317</v>
      </c>
      <c r="K334" t="s">
        <v>44</v>
      </c>
      <c r="L334">
        <v>15</v>
      </c>
      <c r="M334" t="s">
        <v>176</v>
      </c>
      <c r="N334" s="5">
        <v>0</v>
      </c>
      <c r="O334" t="s">
        <v>30</v>
      </c>
      <c r="P334" s="5">
        <v>0.222222222</v>
      </c>
      <c r="Q334" s="6">
        <v>0</v>
      </c>
      <c r="R334" s="7">
        <v>4.3167114140341692E-4</v>
      </c>
      <c r="S334" s="7">
        <v>0</v>
      </c>
      <c r="T334" s="6">
        <v>0</v>
      </c>
      <c r="U334" s="6">
        <v>0</v>
      </c>
    </row>
    <row r="335" spans="1:21" x14ac:dyDescent="0.3">
      <c r="A335" t="s">
        <v>21</v>
      </c>
      <c r="B335" t="s">
        <v>22</v>
      </c>
      <c r="C335" t="s">
        <v>158</v>
      </c>
      <c r="D335" t="s">
        <v>176</v>
      </c>
      <c r="E335" t="s">
        <v>25</v>
      </c>
      <c r="F335" t="s">
        <v>26</v>
      </c>
      <c r="G335" t="s">
        <v>331</v>
      </c>
      <c r="H335" t="s">
        <v>319</v>
      </c>
      <c r="I335" t="s">
        <v>319</v>
      </c>
      <c r="J335" t="s">
        <v>319</v>
      </c>
      <c r="K335" t="s">
        <v>44</v>
      </c>
      <c r="L335">
        <v>15</v>
      </c>
      <c r="M335" t="s">
        <v>176</v>
      </c>
      <c r="N335" s="5">
        <v>0</v>
      </c>
      <c r="O335" t="s">
        <v>30</v>
      </c>
      <c r="P335" s="5">
        <v>0.17647058800000001</v>
      </c>
      <c r="Q335" s="6">
        <v>0</v>
      </c>
      <c r="R335" s="7">
        <v>4.7476274636969624E-4</v>
      </c>
      <c r="S335" s="7">
        <v>0</v>
      </c>
      <c r="T335" s="6">
        <v>0</v>
      </c>
      <c r="U335" s="6">
        <v>0</v>
      </c>
    </row>
    <row r="336" spans="1:21" x14ac:dyDescent="0.3">
      <c r="A336" t="s">
        <v>21</v>
      </c>
      <c r="B336" t="s">
        <v>22</v>
      </c>
      <c r="C336" t="s">
        <v>158</v>
      </c>
      <c r="D336" t="s">
        <v>176</v>
      </c>
      <c r="E336" t="s">
        <v>25</v>
      </c>
      <c r="F336" t="s">
        <v>26</v>
      </c>
      <c r="G336" t="s">
        <v>332</v>
      </c>
      <c r="H336" t="s">
        <v>321</v>
      </c>
      <c r="I336" t="s">
        <v>321</v>
      </c>
      <c r="J336" t="s">
        <v>321</v>
      </c>
      <c r="K336" t="s">
        <v>44</v>
      </c>
      <c r="L336">
        <v>15</v>
      </c>
      <c r="M336" t="s">
        <v>176</v>
      </c>
      <c r="N336" s="5">
        <v>0</v>
      </c>
      <c r="O336" t="s">
        <v>30</v>
      </c>
      <c r="P336" s="5">
        <v>0.125</v>
      </c>
      <c r="Q336" s="6">
        <v>0</v>
      </c>
      <c r="R336" s="7">
        <v>4.5739982861771583E-4</v>
      </c>
      <c r="S336" s="7">
        <v>0</v>
      </c>
      <c r="T336" s="6">
        <v>0</v>
      </c>
      <c r="U336" s="6">
        <v>0</v>
      </c>
    </row>
    <row r="337" spans="1:21" x14ac:dyDescent="0.3">
      <c r="A337" t="s">
        <v>21</v>
      </c>
      <c r="B337" t="s">
        <v>22</v>
      </c>
      <c r="C337" t="s">
        <v>158</v>
      </c>
      <c r="D337" t="s">
        <v>176</v>
      </c>
      <c r="E337" t="s">
        <v>25</v>
      </c>
      <c r="F337" t="s">
        <v>26</v>
      </c>
      <c r="G337" t="s">
        <v>333</v>
      </c>
      <c r="H337" t="s">
        <v>323</v>
      </c>
      <c r="I337" t="s">
        <v>323</v>
      </c>
      <c r="J337" t="s">
        <v>323</v>
      </c>
      <c r="K337" t="s">
        <v>44</v>
      </c>
      <c r="L337">
        <v>15</v>
      </c>
      <c r="M337" t="s">
        <v>176</v>
      </c>
      <c r="N337" s="5">
        <v>0</v>
      </c>
      <c r="O337" t="s">
        <v>30</v>
      </c>
      <c r="P337" s="5">
        <v>6.6666666999999999E-2</v>
      </c>
      <c r="Q337" s="6">
        <v>0</v>
      </c>
      <c r="R337" s="7">
        <v>4.0835654970543717E-4</v>
      </c>
      <c r="S337" s="7">
        <v>0</v>
      </c>
      <c r="T337" s="6">
        <v>0</v>
      </c>
      <c r="U337" s="6">
        <v>0</v>
      </c>
    </row>
    <row r="338" spans="1:21" x14ac:dyDescent="0.3">
      <c r="A338" t="s">
        <v>21</v>
      </c>
      <c r="B338" t="s">
        <v>22</v>
      </c>
      <c r="C338" t="s">
        <v>46</v>
      </c>
      <c r="D338" t="s">
        <v>334</v>
      </c>
      <c r="E338" t="s">
        <v>25</v>
      </c>
      <c r="F338" t="s">
        <v>26</v>
      </c>
      <c r="G338" t="s">
        <v>48</v>
      </c>
      <c r="H338" t="s">
        <v>28</v>
      </c>
      <c r="I338" t="s">
        <v>28</v>
      </c>
      <c r="J338" t="s">
        <v>28</v>
      </c>
      <c r="K338" t="s">
        <v>29</v>
      </c>
      <c r="L338">
        <v>20</v>
      </c>
      <c r="N338" s="5">
        <v>0</v>
      </c>
      <c r="O338" t="s">
        <v>30</v>
      </c>
      <c r="P338" s="5">
        <v>0.3</v>
      </c>
      <c r="Q338" s="6">
        <v>0</v>
      </c>
      <c r="R338" s="7">
        <v>3.6816310603171587E-4</v>
      </c>
      <c r="S338" s="7">
        <v>1.1165464820805936E-4</v>
      </c>
      <c r="T338" s="6">
        <v>0</v>
      </c>
      <c r="U338" s="6">
        <v>0</v>
      </c>
    </row>
    <row r="339" spans="1:21" x14ac:dyDescent="0.3">
      <c r="A339" t="s">
        <v>21</v>
      </c>
      <c r="B339" t="s">
        <v>22</v>
      </c>
      <c r="C339" t="s">
        <v>46</v>
      </c>
      <c r="D339" t="s">
        <v>334</v>
      </c>
      <c r="E339" t="s">
        <v>25</v>
      </c>
      <c r="F339" t="s">
        <v>26</v>
      </c>
      <c r="G339" t="s">
        <v>49</v>
      </c>
      <c r="H339" t="s">
        <v>50</v>
      </c>
      <c r="I339" t="s">
        <v>50</v>
      </c>
      <c r="J339" t="s">
        <v>50</v>
      </c>
      <c r="K339" t="s">
        <v>29</v>
      </c>
      <c r="L339">
        <v>7</v>
      </c>
      <c r="N339" s="5">
        <v>0.18</v>
      </c>
      <c r="O339" t="s">
        <v>30</v>
      </c>
      <c r="P339" s="5">
        <v>0.05</v>
      </c>
      <c r="Q339" s="6">
        <v>0</v>
      </c>
      <c r="R339" s="7">
        <v>0</v>
      </c>
      <c r="S339" s="7">
        <v>0</v>
      </c>
      <c r="T339" s="6">
        <v>0</v>
      </c>
      <c r="U339" s="6">
        <v>0</v>
      </c>
    </row>
    <row r="340" spans="1:21" x14ac:dyDescent="0.3">
      <c r="A340" t="s">
        <v>21</v>
      </c>
      <c r="B340" t="s">
        <v>22</v>
      </c>
      <c r="C340" t="s">
        <v>46</v>
      </c>
      <c r="D340" t="s">
        <v>334</v>
      </c>
      <c r="E340" t="s">
        <v>25</v>
      </c>
      <c r="F340" t="s">
        <v>26</v>
      </c>
      <c r="G340" t="s">
        <v>51</v>
      </c>
      <c r="H340" t="s">
        <v>52</v>
      </c>
      <c r="I340" t="s">
        <v>899</v>
      </c>
      <c r="J340" t="s">
        <v>52</v>
      </c>
      <c r="K340" t="s">
        <v>29</v>
      </c>
      <c r="L340">
        <v>4</v>
      </c>
      <c r="N340" s="5">
        <v>9.1419574000000003E-2</v>
      </c>
      <c r="O340" t="s">
        <v>30</v>
      </c>
      <c r="P340" s="5">
        <v>1.8944889999999999E-2</v>
      </c>
      <c r="Q340" s="6">
        <v>0</v>
      </c>
      <c r="R340" s="7">
        <v>9.0070861659047996E-5</v>
      </c>
      <c r="S340" s="7">
        <v>1.9388653162790906E-4</v>
      </c>
      <c r="T340" s="6">
        <v>0</v>
      </c>
      <c r="U340" s="6">
        <v>0</v>
      </c>
    </row>
    <row r="341" spans="1:21" x14ac:dyDescent="0.3">
      <c r="A341" t="s">
        <v>21</v>
      </c>
      <c r="B341" t="s">
        <v>22</v>
      </c>
      <c r="C341" t="s">
        <v>46</v>
      </c>
      <c r="D341" t="s">
        <v>334</v>
      </c>
      <c r="E341" t="s">
        <v>25</v>
      </c>
      <c r="F341" t="s">
        <v>26</v>
      </c>
      <c r="G341" t="s">
        <v>53</v>
      </c>
      <c r="H341" t="s">
        <v>54</v>
      </c>
      <c r="I341" t="s">
        <v>54</v>
      </c>
      <c r="J341" t="s">
        <v>54</v>
      </c>
      <c r="K341" t="s">
        <v>29</v>
      </c>
      <c r="L341">
        <v>7</v>
      </c>
      <c r="N341" s="5">
        <v>1.5822619E-2</v>
      </c>
      <c r="O341" t="s">
        <v>30</v>
      </c>
      <c r="P341" s="5">
        <v>0.13075831700000001</v>
      </c>
      <c r="Q341" s="6">
        <v>16.54010753</v>
      </c>
      <c r="R341" s="7">
        <v>9.0070861659047996E-5</v>
      </c>
      <c r="S341" s="7">
        <v>1.9388653162790906E-4</v>
      </c>
      <c r="T341" s="6">
        <v>1.4897817371604082E-3</v>
      </c>
      <c r="U341" s="6">
        <v>3.2069040817443617E-3</v>
      </c>
    </row>
    <row r="342" spans="1:21" x14ac:dyDescent="0.3">
      <c r="A342" t="s">
        <v>21</v>
      </c>
      <c r="B342" t="s">
        <v>22</v>
      </c>
      <c r="C342" t="s">
        <v>46</v>
      </c>
      <c r="D342" t="s">
        <v>334</v>
      </c>
      <c r="E342" t="s">
        <v>25</v>
      </c>
      <c r="F342" t="s">
        <v>26</v>
      </c>
      <c r="G342" t="s">
        <v>55</v>
      </c>
      <c r="H342" t="s">
        <v>56</v>
      </c>
      <c r="I342" t="s">
        <v>56</v>
      </c>
      <c r="J342" t="s">
        <v>56</v>
      </c>
      <c r="K342" t="s">
        <v>29</v>
      </c>
      <c r="L342">
        <v>10</v>
      </c>
      <c r="N342" s="5">
        <v>0.121892766</v>
      </c>
      <c r="O342" t="s">
        <v>30</v>
      </c>
      <c r="P342" s="5">
        <v>4.7975805000000003E-2</v>
      </c>
      <c r="Q342" s="6">
        <v>0</v>
      </c>
      <c r="R342" s="7">
        <v>9.0070861659047996E-5</v>
      </c>
      <c r="S342" s="7">
        <v>1.9388653162790906E-4</v>
      </c>
      <c r="T342" s="6">
        <v>0</v>
      </c>
      <c r="U342" s="6">
        <v>0</v>
      </c>
    </row>
    <row r="343" spans="1:21" x14ac:dyDescent="0.3">
      <c r="A343" t="s">
        <v>21</v>
      </c>
      <c r="B343" t="s">
        <v>22</v>
      </c>
      <c r="C343" t="s">
        <v>46</v>
      </c>
      <c r="D343" t="s">
        <v>334</v>
      </c>
      <c r="E343" t="s">
        <v>25</v>
      </c>
      <c r="F343" t="s">
        <v>26</v>
      </c>
      <c r="G343" t="s">
        <v>57</v>
      </c>
      <c r="H343" t="s">
        <v>58</v>
      </c>
      <c r="I343" t="s">
        <v>58</v>
      </c>
      <c r="J343" t="s">
        <v>58</v>
      </c>
      <c r="K343" t="s">
        <v>29</v>
      </c>
      <c r="L343">
        <v>9</v>
      </c>
      <c r="N343" s="5">
        <v>0.8</v>
      </c>
      <c r="O343" t="s">
        <v>30</v>
      </c>
      <c r="P343" s="5">
        <v>0.15277185900000001</v>
      </c>
      <c r="Q343" s="6">
        <v>1113.107405</v>
      </c>
      <c r="R343" s="7">
        <v>9.0070861659047996E-5</v>
      </c>
      <c r="S343" s="7">
        <v>1.9388653162790906E-4</v>
      </c>
      <c r="T343" s="6">
        <v>0.10025854308741691</v>
      </c>
      <c r="U343" s="6">
        <v>0.21581653408479226</v>
      </c>
    </row>
    <row r="344" spans="1:21" x14ac:dyDescent="0.3">
      <c r="A344" t="s">
        <v>21</v>
      </c>
      <c r="B344" t="s">
        <v>22</v>
      </c>
      <c r="C344" t="s">
        <v>46</v>
      </c>
      <c r="D344" t="s">
        <v>334</v>
      </c>
      <c r="E344" t="s">
        <v>25</v>
      </c>
      <c r="F344" t="s">
        <v>26</v>
      </c>
      <c r="G344" t="s">
        <v>59</v>
      </c>
      <c r="H344" t="s">
        <v>60</v>
      </c>
      <c r="I344" t="s">
        <v>60</v>
      </c>
      <c r="J344" t="s">
        <v>60</v>
      </c>
      <c r="K344" t="s">
        <v>29</v>
      </c>
      <c r="L344">
        <v>13</v>
      </c>
      <c r="N344" s="5">
        <v>0.114274468</v>
      </c>
      <c r="O344" t="s">
        <v>30</v>
      </c>
      <c r="P344" s="5">
        <v>7.6560914999999993E-2</v>
      </c>
      <c r="Q344" s="6">
        <v>53.832977820000004</v>
      </c>
      <c r="R344" s="7">
        <v>9.0070861659047996E-5</v>
      </c>
      <c r="S344" s="7">
        <v>1.9388653162790906E-4</v>
      </c>
      <c r="T344" s="6">
        <v>4.8487826979198194E-3</v>
      </c>
      <c r="U344" s="6">
        <v>1.0437489356721957E-2</v>
      </c>
    </row>
    <row r="345" spans="1:21" x14ac:dyDescent="0.3">
      <c r="A345" t="s">
        <v>21</v>
      </c>
      <c r="B345" t="s">
        <v>22</v>
      </c>
      <c r="C345" t="s">
        <v>46</v>
      </c>
      <c r="D345" t="s">
        <v>334</v>
      </c>
      <c r="E345" t="s">
        <v>25</v>
      </c>
      <c r="F345" t="s">
        <v>26</v>
      </c>
      <c r="G345" t="s">
        <v>61</v>
      </c>
      <c r="H345" t="s">
        <v>62</v>
      </c>
      <c r="I345" t="s">
        <v>62</v>
      </c>
      <c r="J345" t="s">
        <v>62</v>
      </c>
      <c r="K345" t="s">
        <v>29</v>
      </c>
      <c r="L345">
        <v>10</v>
      </c>
      <c r="N345" s="5">
        <v>9.1419574000000003E-2</v>
      </c>
      <c r="O345" t="s">
        <v>30</v>
      </c>
      <c r="P345" s="5">
        <v>6.8486272000000001E-2</v>
      </c>
      <c r="Q345" s="6">
        <v>0</v>
      </c>
      <c r="R345" s="7">
        <v>9.0070861659047996E-5</v>
      </c>
      <c r="S345" s="7">
        <v>1.9388653162790906E-4</v>
      </c>
      <c r="T345" s="6">
        <v>0</v>
      </c>
      <c r="U345" s="6">
        <v>0</v>
      </c>
    </row>
    <row r="346" spans="1:21" x14ac:dyDescent="0.3">
      <c r="A346" t="s">
        <v>21</v>
      </c>
      <c r="B346" t="s">
        <v>22</v>
      </c>
      <c r="C346" t="s">
        <v>46</v>
      </c>
      <c r="D346" t="s">
        <v>334</v>
      </c>
      <c r="E346" t="s">
        <v>25</v>
      </c>
      <c r="F346" t="s">
        <v>26</v>
      </c>
      <c r="G346" t="s">
        <v>63</v>
      </c>
      <c r="H346" t="s">
        <v>64</v>
      </c>
      <c r="I346" t="s">
        <v>64</v>
      </c>
      <c r="J346" t="s">
        <v>64</v>
      </c>
      <c r="K346" t="s">
        <v>29</v>
      </c>
      <c r="L346">
        <v>10</v>
      </c>
      <c r="N346" s="5">
        <v>0.13712936100000001</v>
      </c>
      <c r="O346" t="s">
        <v>30</v>
      </c>
      <c r="P346" s="5">
        <v>1.5015344999999999E-2</v>
      </c>
      <c r="Q346" s="6">
        <v>0</v>
      </c>
      <c r="R346" s="7">
        <v>9.0070861659047996E-5</v>
      </c>
      <c r="S346" s="7">
        <v>1.9388653162790906E-4</v>
      </c>
      <c r="T346" s="6">
        <v>0</v>
      </c>
      <c r="U346" s="6">
        <v>0</v>
      </c>
    </row>
    <row r="347" spans="1:21" x14ac:dyDescent="0.3">
      <c r="A347" t="s">
        <v>21</v>
      </c>
      <c r="B347" t="s">
        <v>22</v>
      </c>
      <c r="C347" t="s">
        <v>46</v>
      </c>
      <c r="D347" t="s">
        <v>334</v>
      </c>
      <c r="E347" t="s">
        <v>25</v>
      </c>
      <c r="F347" t="s">
        <v>26</v>
      </c>
      <c r="G347" t="s">
        <v>65</v>
      </c>
      <c r="H347" t="s">
        <v>66</v>
      </c>
      <c r="I347" t="s">
        <v>66</v>
      </c>
      <c r="J347" t="s">
        <v>66</v>
      </c>
      <c r="K347" t="s">
        <v>29</v>
      </c>
      <c r="L347">
        <v>15</v>
      </c>
      <c r="N347" s="5">
        <v>9.5000000000000001E-2</v>
      </c>
      <c r="O347" t="s">
        <v>30</v>
      </c>
      <c r="P347" s="5">
        <v>0.123</v>
      </c>
      <c r="Q347" s="6">
        <v>93.222319080000005</v>
      </c>
      <c r="R347" s="7">
        <v>9.0070861659047996E-5</v>
      </c>
      <c r="S347" s="7">
        <v>1.9388653162790906E-4</v>
      </c>
      <c r="T347" s="6">
        <v>8.396614605390311E-3</v>
      </c>
      <c r="U347" s="6">
        <v>1.8074552116731452E-2</v>
      </c>
    </row>
    <row r="348" spans="1:21" x14ac:dyDescent="0.3">
      <c r="A348" t="s">
        <v>21</v>
      </c>
      <c r="B348" t="s">
        <v>22</v>
      </c>
      <c r="C348" t="s">
        <v>46</v>
      </c>
      <c r="D348" t="s">
        <v>334</v>
      </c>
      <c r="E348" t="s">
        <v>25</v>
      </c>
      <c r="F348" t="s">
        <v>31</v>
      </c>
      <c r="G348" t="s">
        <v>67</v>
      </c>
      <c r="H348" t="s">
        <v>28</v>
      </c>
      <c r="I348" t="s">
        <v>28</v>
      </c>
      <c r="J348" t="s">
        <v>28</v>
      </c>
      <c r="K348" t="s">
        <v>29</v>
      </c>
      <c r="L348">
        <v>20</v>
      </c>
      <c r="N348" s="5">
        <v>0</v>
      </c>
      <c r="O348" t="s">
        <v>30</v>
      </c>
      <c r="P348" s="5">
        <v>0.3</v>
      </c>
      <c r="Q348" s="6">
        <v>0</v>
      </c>
      <c r="R348" s="7">
        <v>3.6816310603171587E-4</v>
      </c>
      <c r="S348" s="7">
        <v>1.1165464820805936E-4</v>
      </c>
      <c r="T348" s="6">
        <v>0</v>
      </c>
      <c r="U348" s="6">
        <v>0</v>
      </c>
    </row>
    <row r="349" spans="1:21" x14ac:dyDescent="0.3">
      <c r="A349" t="s">
        <v>21</v>
      </c>
      <c r="B349" t="s">
        <v>22</v>
      </c>
      <c r="C349" t="s">
        <v>46</v>
      </c>
      <c r="D349" t="s">
        <v>334</v>
      </c>
      <c r="E349" t="s">
        <v>25</v>
      </c>
      <c r="F349" t="s">
        <v>31</v>
      </c>
      <c r="G349" t="s">
        <v>68</v>
      </c>
      <c r="H349" t="s">
        <v>50</v>
      </c>
      <c r="I349" t="s">
        <v>50</v>
      </c>
      <c r="J349" t="s">
        <v>50</v>
      </c>
      <c r="K349" t="s">
        <v>29</v>
      </c>
      <c r="L349">
        <v>7</v>
      </c>
      <c r="N349" s="5">
        <v>0.216</v>
      </c>
      <c r="O349" t="s">
        <v>30</v>
      </c>
      <c r="P349" s="5">
        <v>0.05</v>
      </c>
      <c r="Q349" s="6">
        <v>6142.4727970000004</v>
      </c>
      <c r="R349" s="7">
        <v>0</v>
      </c>
      <c r="S349" s="7">
        <v>0</v>
      </c>
      <c r="T349" s="6">
        <v>0</v>
      </c>
      <c r="U349" s="6">
        <v>0</v>
      </c>
    </row>
    <row r="350" spans="1:21" x14ac:dyDescent="0.3">
      <c r="A350" t="s">
        <v>21</v>
      </c>
      <c r="B350" t="s">
        <v>22</v>
      </c>
      <c r="C350" t="s">
        <v>46</v>
      </c>
      <c r="D350" t="s">
        <v>334</v>
      </c>
      <c r="E350" t="s">
        <v>25</v>
      </c>
      <c r="F350" t="s">
        <v>31</v>
      </c>
      <c r="G350" t="s">
        <v>69</v>
      </c>
      <c r="H350" t="s">
        <v>52</v>
      </c>
      <c r="I350" t="s">
        <v>899</v>
      </c>
      <c r="J350" t="s">
        <v>52</v>
      </c>
      <c r="K350" t="s">
        <v>29</v>
      </c>
      <c r="L350">
        <v>4</v>
      </c>
      <c r="N350" s="5">
        <v>1.5822619E-2</v>
      </c>
      <c r="O350" t="s">
        <v>30</v>
      </c>
      <c r="P350" s="5">
        <v>1.8944889999999999E-2</v>
      </c>
      <c r="Q350" s="6">
        <v>168.33043230000001</v>
      </c>
      <c r="R350" s="7">
        <v>9.0070861659047996E-5</v>
      </c>
      <c r="S350" s="7">
        <v>1.9388653162790906E-4</v>
      </c>
      <c r="T350" s="6">
        <v>1.5161667080701045E-2</v>
      </c>
      <c r="U350" s="6">
        <v>3.2637003686073557E-2</v>
      </c>
    </row>
    <row r="351" spans="1:21" x14ac:dyDescent="0.3">
      <c r="A351" t="s">
        <v>21</v>
      </c>
      <c r="B351" t="s">
        <v>22</v>
      </c>
      <c r="C351" t="s">
        <v>46</v>
      </c>
      <c r="D351" t="s">
        <v>334</v>
      </c>
      <c r="E351" t="s">
        <v>25</v>
      </c>
      <c r="F351" t="s">
        <v>31</v>
      </c>
      <c r="G351" t="s">
        <v>70</v>
      </c>
      <c r="H351" t="s">
        <v>54</v>
      </c>
      <c r="I351" t="s">
        <v>54</v>
      </c>
      <c r="J351" t="s">
        <v>54</v>
      </c>
      <c r="K351" t="s">
        <v>29</v>
      </c>
      <c r="L351">
        <v>7</v>
      </c>
      <c r="N351" s="5">
        <v>9.1419574000000003E-2</v>
      </c>
      <c r="O351" t="s">
        <v>30</v>
      </c>
      <c r="P351" s="5">
        <v>0.13668872800000001</v>
      </c>
      <c r="Q351" s="6">
        <v>7301.0636189999996</v>
      </c>
      <c r="R351" s="7">
        <v>9.0070861659047996E-5</v>
      </c>
      <c r="S351" s="7">
        <v>1.9388653162790906E-4</v>
      </c>
      <c r="T351" s="6">
        <v>0.65761309119085731</v>
      </c>
      <c r="U351" s="6">
        <v>1.4155779022826196</v>
      </c>
    </row>
    <row r="352" spans="1:21" x14ac:dyDescent="0.3">
      <c r="A352" t="s">
        <v>21</v>
      </c>
      <c r="B352" t="s">
        <v>22</v>
      </c>
      <c r="C352" t="s">
        <v>46</v>
      </c>
      <c r="D352" t="s">
        <v>334</v>
      </c>
      <c r="E352" t="s">
        <v>25</v>
      </c>
      <c r="F352" t="s">
        <v>31</v>
      </c>
      <c r="G352" t="s">
        <v>71</v>
      </c>
      <c r="H352" t="s">
        <v>56</v>
      </c>
      <c r="I352" t="s">
        <v>56</v>
      </c>
      <c r="J352" t="s">
        <v>56</v>
      </c>
      <c r="K352" t="s">
        <v>29</v>
      </c>
      <c r="L352">
        <v>10</v>
      </c>
      <c r="N352" s="5">
        <v>2.1096825E-2</v>
      </c>
      <c r="O352" t="s">
        <v>30</v>
      </c>
      <c r="P352" s="5">
        <v>4.7975805000000003E-2</v>
      </c>
      <c r="Q352" s="6">
        <v>569.43343389999995</v>
      </c>
      <c r="R352" s="7">
        <v>9.0070861659047996E-5</v>
      </c>
      <c r="S352" s="7">
        <v>1.9388653162790906E-4</v>
      </c>
      <c r="T352" s="6">
        <v>5.1289360048843546E-2</v>
      </c>
      <c r="U352" s="6">
        <v>0.11040547349184121</v>
      </c>
    </row>
    <row r="353" spans="1:21" x14ac:dyDescent="0.3">
      <c r="A353" t="s">
        <v>21</v>
      </c>
      <c r="B353" t="s">
        <v>22</v>
      </c>
      <c r="C353" t="s">
        <v>46</v>
      </c>
      <c r="D353" t="s">
        <v>334</v>
      </c>
      <c r="E353" t="s">
        <v>25</v>
      </c>
      <c r="F353" t="s">
        <v>31</v>
      </c>
      <c r="G353" t="s">
        <v>72</v>
      </c>
      <c r="H353" t="s">
        <v>58</v>
      </c>
      <c r="I353" t="s">
        <v>58</v>
      </c>
      <c r="J353" t="s">
        <v>58</v>
      </c>
      <c r="K353" t="s">
        <v>29</v>
      </c>
      <c r="L353">
        <v>9</v>
      </c>
      <c r="N353" s="5">
        <v>2.1096825E-2</v>
      </c>
      <c r="O353" t="s">
        <v>30</v>
      </c>
      <c r="P353" s="5">
        <v>0.15277185900000001</v>
      </c>
      <c r="Q353" s="6">
        <v>1889.194569</v>
      </c>
      <c r="R353" s="7">
        <v>9.0070861659047996E-5</v>
      </c>
      <c r="S353" s="7">
        <v>1.9388653162790906E-4</v>
      </c>
      <c r="T353" s="6">
        <v>0.17016138267142381</v>
      </c>
      <c r="U353" s="6">
        <v>0.36628938255369253</v>
      </c>
    </row>
    <row r="354" spans="1:21" x14ac:dyDescent="0.3">
      <c r="A354" t="s">
        <v>21</v>
      </c>
      <c r="B354" t="s">
        <v>22</v>
      </c>
      <c r="C354" t="s">
        <v>46</v>
      </c>
      <c r="D354" t="s">
        <v>334</v>
      </c>
      <c r="E354" t="s">
        <v>25</v>
      </c>
      <c r="F354" t="s">
        <v>31</v>
      </c>
      <c r="G354" t="s">
        <v>73</v>
      </c>
      <c r="H354" t="s">
        <v>60</v>
      </c>
      <c r="I354" t="s">
        <v>60</v>
      </c>
      <c r="J354" t="s">
        <v>60</v>
      </c>
      <c r="K354" t="s">
        <v>29</v>
      </c>
      <c r="L354">
        <v>13</v>
      </c>
      <c r="N354" s="5">
        <v>1.9778272999999999E-2</v>
      </c>
      <c r="O354" t="s">
        <v>30</v>
      </c>
      <c r="P354" s="5">
        <v>7.6560914999999993E-2</v>
      </c>
      <c r="Q354" s="6">
        <v>863.46346530000005</v>
      </c>
      <c r="R354" s="7">
        <v>9.0070861659047996E-5</v>
      </c>
      <c r="S354" s="7">
        <v>1.9388653162790906E-4</v>
      </c>
      <c r="T354" s="6">
        <v>7.7772898330678492E-2</v>
      </c>
      <c r="U354" s="6">
        <v>0.16741393647443242</v>
      </c>
    </row>
    <row r="355" spans="1:21" x14ac:dyDescent="0.3">
      <c r="A355" t="s">
        <v>21</v>
      </c>
      <c r="B355" t="s">
        <v>22</v>
      </c>
      <c r="C355" t="s">
        <v>46</v>
      </c>
      <c r="D355" t="s">
        <v>334</v>
      </c>
      <c r="E355" t="s">
        <v>25</v>
      </c>
      <c r="F355" t="s">
        <v>31</v>
      </c>
      <c r="G355" t="s">
        <v>74</v>
      </c>
      <c r="H355" t="s">
        <v>62</v>
      </c>
      <c r="I355" t="s">
        <v>62</v>
      </c>
      <c r="J355" t="s">
        <v>62</v>
      </c>
      <c r="K355" t="s">
        <v>29</v>
      </c>
      <c r="L355">
        <v>10</v>
      </c>
      <c r="N355" s="5">
        <v>1.5822619E-2</v>
      </c>
      <c r="O355" t="s">
        <v>30</v>
      </c>
      <c r="P355" s="5">
        <v>6.8486272000000001E-2</v>
      </c>
      <c r="Q355" s="6">
        <v>616.98163680000005</v>
      </c>
      <c r="R355" s="7">
        <v>9.0070861659047996E-5</v>
      </c>
      <c r="S355" s="7">
        <v>1.9388653162790906E-4</v>
      </c>
      <c r="T355" s="6">
        <v>5.5572067654385798E-2</v>
      </c>
      <c r="U355" s="6">
        <v>0.1196244296372623</v>
      </c>
    </row>
    <row r="356" spans="1:21" x14ac:dyDescent="0.3">
      <c r="A356" t="s">
        <v>21</v>
      </c>
      <c r="B356" t="s">
        <v>22</v>
      </c>
      <c r="C356" t="s">
        <v>46</v>
      </c>
      <c r="D356" t="s">
        <v>334</v>
      </c>
      <c r="E356" t="s">
        <v>25</v>
      </c>
      <c r="F356" t="s">
        <v>31</v>
      </c>
      <c r="G356" t="s">
        <v>75</v>
      </c>
      <c r="H356" t="s">
        <v>64</v>
      </c>
      <c r="I356" t="s">
        <v>64</v>
      </c>
      <c r="J356" t="s">
        <v>64</v>
      </c>
      <c r="K356" t="s">
        <v>29</v>
      </c>
      <c r="L356">
        <v>10</v>
      </c>
      <c r="N356" s="5">
        <v>2.3733928000000001E-2</v>
      </c>
      <c r="O356" t="s">
        <v>30</v>
      </c>
      <c r="P356" s="5">
        <v>3.6036828999999999E-2</v>
      </c>
      <c r="Q356" s="6">
        <v>480.70649750000001</v>
      </c>
      <c r="R356" s="7">
        <v>9.0070861659047996E-5</v>
      </c>
      <c r="S356" s="7">
        <v>1.9388653162790906E-4</v>
      </c>
      <c r="T356" s="6">
        <v>4.3297648434928004E-2</v>
      </c>
      <c r="U356" s="6">
        <v>9.3202515531275135E-2</v>
      </c>
    </row>
    <row r="357" spans="1:21" x14ac:dyDescent="0.3">
      <c r="A357" t="s">
        <v>21</v>
      </c>
      <c r="B357" t="s">
        <v>22</v>
      </c>
      <c r="C357" t="s">
        <v>46</v>
      </c>
      <c r="D357" t="s">
        <v>334</v>
      </c>
      <c r="E357" t="s">
        <v>25</v>
      </c>
      <c r="F357" t="s">
        <v>31</v>
      </c>
      <c r="G357" t="s">
        <v>76</v>
      </c>
      <c r="H357" t="s">
        <v>66</v>
      </c>
      <c r="I357" t="s">
        <v>66</v>
      </c>
      <c r="J357" t="s">
        <v>66</v>
      </c>
      <c r="K357" t="s">
        <v>29</v>
      </c>
      <c r="L357">
        <v>15</v>
      </c>
      <c r="N357" s="5">
        <v>9.5000000000000001E-2</v>
      </c>
      <c r="O357" t="s">
        <v>30</v>
      </c>
      <c r="P357" s="5">
        <v>0.123</v>
      </c>
      <c r="Q357" s="6">
        <v>6741.8922359999997</v>
      </c>
      <c r="R357" s="7">
        <v>9.0070861659047996E-5</v>
      </c>
      <c r="S357" s="7">
        <v>1.9388653162790906E-4</v>
      </c>
      <c r="T357" s="6">
        <v>0.60724804290896572</v>
      </c>
      <c r="U357" s="6">
        <v>1.3071621022471684</v>
      </c>
    </row>
    <row r="358" spans="1:21" x14ac:dyDescent="0.3">
      <c r="A358" t="s">
        <v>21</v>
      </c>
      <c r="B358" t="s">
        <v>22</v>
      </c>
      <c r="C358" t="s">
        <v>46</v>
      </c>
      <c r="D358" t="s">
        <v>334</v>
      </c>
      <c r="E358" t="s">
        <v>25</v>
      </c>
      <c r="F358" t="s">
        <v>41</v>
      </c>
      <c r="G358" t="s">
        <v>335</v>
      </c>
      <c r="H358" t="s">
        <v>336</v>
      </c>
      <c r="I358" t="s">
        <v>336</v>
      </c>
      <c r="J358" t="s">
        <v>336</v>
      </c>
      <c r="K358" t="s">
        <v>44</v>
      </c>
      <c r="L358">
        <v>10</v>
      </c>
      <c r="M358" t="s">
        <v>334</v>
      </c>
      <c r="N358" s="5">
        <v>0.49</v>
      </c>
      <c r="O358" t="s">
        <v>30</v>
      </c>
      <c r="P358" s="5">
        <v>0.62511324999999995</v>
      </c>
      <c r="Q358" s="6">
        <v>258822.93479999999</v>
      </c>
      <c r="R358" s="7">
        <v>6.723756087012589E-5</v>
      </c>
      <c r="S358" s="7">
        <v>2.511523780412972E-4</v>
      </c>
      <c r="T358" s="6">
        <v>17.402622833199622</v>
      </c>
      <c r="U358" s="6">
        <v>65.003995566647617</v>
      </c>
    </row>
    <row r="359" spans="1:21" x14ac:dyDescent="0.3">
      <c r="A359" t="s">
        <v>21</v>
      </c>
      <c r="B359" t="s">
        <v>22</v>
      </c>
      <c r="C359" t="s">
        <v>46</v>
      </c>
      <c r="D359" t="s">
        <v>334</v>
      </c>
      <c r="E359" t="s">
        <v>25</v>
      </c>
      <c r="F359" t="s">
        <v>26</v>
      </c>
      <c r="G359" t="s">
        <v>337</v>
      </c>
      <c r="H359" t="s">
        <v>336</v>
      </c>
      <c r="I359" t="s">
        <v>336</v>
      </c>
      <c r="J359" t="s">
        <v>336</v>
      </c>
      <c r="K359" t="s">
        <v>44</v>
      </c>
      <c r="L359">
        <v>10</v>
      </c>
      <c r="M359" t="s">
        <v>334</v>
      </c>
      <c r="N359" s="5">
        <v>0.49</v>
      </c>
      <c r="O359" t="s">
        <v>30</v>
      </c>
      <c r="P359" s="5">
        <v>0.62511324999999995</v>
      </c>
      <c r="Q359" s="6">
        <v>4021.5201579999998</v>
      </c>
      <c r="R359" s="7">
        <v>6.723756087012589E-5</v>
      </c>
      <c r="S359" s="7">
        <v>2.511523780412972E-4</v>
      </c>
      <c r="T359" s="6">
        <v>0.27039720641396325</v>
      </c>
      <c r="U359" s="6">
        <v>1.0100143510227131</v>
      </c>
    </row>
    <row r="360" spans="1:21" x14ac:dyDescent="0.3">
      <c r="A360" t="s">
        <v>21</v>
      </c>
      <c r="B360" t="s">
        <v>22</v>
      </c>
      <c r="C360" t="s">
        <v>219</v>
      </c>
      <c r="D360" t="s">
        <v>338</v>
      </c>
      <c r="E360" t="s">
        <v>25</v>
      </c>
      <c r="F360" t="s">
        <v>26</v>
      </c>
      <c r="G360" t="s">
        <v>221</v>
      </c>
      <c r="H360" t="s">
        <v>28</v>
      </c>
      <c r="I360" t="s">
        <v>28</v>
      </c>
      <c r="J360" t="s">
        <v>28</v>
      </c>
      <c r="K360" t="s">
        <v>29</v>
      </c>
      <c r="L360">
        <v>20</v>
      </c>
      <c r="N360" s="5">
        <v>0</v>
      </c>
      <c r="O360" t="s">
        <v>30</v>
      </c>
      <c r="P360" s="5">
        <v>0.3</v>
      </c>
      <c r="Q360" s="6">
        <v>0</v>
      </c>
      <c r="R360" s="7">
        <v>3.6816310603171587E-4</v>
      </c>
      <c r="S360" s="7">
        <v>1.1165464820805937E-4</v>
      </c>
      <c r="T360" s="6">
        <v>0</v>
      </c>
      <c r="U360" s="6">
        <v>0</v>
      </c>
    </row>
    <row r="361" spans="1:21" x14ac:dyDescent="0.3">
      <c r="A361" t="s">
        <v>21</v>
      </c>
      <c r="B361" t="s">
        <v>22</v>
      </c>
      <c r="C361" t="s">
        <v>219</v>
      </c>
      <c r="D361" t="s">
        <v>338</v>
      </c>
      <c r="E361" t="s">
        <v>25</v>
      </c>
      <c r="F361" t="s">
        <v>26</v>
      </c>
      <c r="G361" t="s">
        <v>222</v>
      </c>
      <c r="H361" t="s">
        <v>223</v>
      </c>
      <c r="I361" t="s">
        <v>914</v>
      </c>
      <c r="J361" t="s">
        <v>223</v>
      </c>
      <c r="K361" t="s">
        <v>29</v>
      </c>
      <c r="L361">
        <v>5</v>
      </c>
      <c r="M361" t="s">
        <v>220</v>
      </c>
      <c r="N361" s="5">
        <v>0</v>
      </c>
      <c r="O361" t="s">
        <v>30</v>
      </c>
      <c r="P361" s="5">
        <v>1</v>
      </c>
      <c r="Q361" s="6">
        <v>0</v>
      </c>
      <c r="R361" s="7">
        <v>1.0438347089802846E-4</v>
      </c>
      <c r="S361" s="7">
        <v>3.4778106055455282E-5</v>
      </c>
      <c r="T361" s="6">
        <v>0</v>
      </c>
      <c r="U361" s="6">
        <v>0</v>
      </c>
    </row>
    <row r="362" spans="1:21" x14ac:dyDescent="0.3">
      <c r="A362" t="s">
        <v>21</v>
      </c>
      <c r="B362" t="s">
        <v>22</v>
      </c>
      <c r="C362" t="s">
        <v>219</v>
      </c>
      <c r="D362" t="s">
        <v>338</v>
      </c>
      <c r="E362" t="s">
        <v>25</v>
      </c>
      <c r="F362" t="s">
        <v>31</v>
      </c>
      <c r="G362" t="s">
        <v>224</v>
      </c>
      <c r="H362" t="s">
        <v>28</v>
      </c>
      <c r="I362" t="s">
        <v>28</v>
      </c>
      <c r="J362" t="s">
        <v>28</v>
      </c>
      <c r="K362" t="s">
        <v>29</v>
      </c>
      <c r="L362">
        <v>20</v>
      </c>
      <c r="N362" s="5">
        <v>0</v>
      </c>
      <c r="O362" t="s">
        <v>30</v>
      </c>
      <c r="P362" s="5">
        <v>0.3</v>
      </c>
      <c r="Q362" s="6">
        <v>0</v>
      </c>
      <c r="R362" s="7">
        <v>3.6816310603171587E-4</v>
      </c>
      <c r="S362" s="7">
        <v>1.1165464820805937E-4</v>
      </c>
      <c r="T362" s="6">
        <v>0</v>
      </c>
      <c r="U362" s="6">
        <v>0</v>
      </c>
    </row>
    <row r="363" spans="1:21" x14ac:dyDescent="0.3">
      <c r="A363" t="s">
        <v>21</v>
      </c>
      <c r="B363" t="s">
        <v>22</v>
      </c>
      <c r="C363" t="s">
        <v>219</v>
      </c>
      <c r="D363" t="s">
        <v>338</v>
      </c>
      <c r="E363" t="s">
        <v>25</v>
      </c>
      <c r="F363" t="s">
        <v>31</v>
      </c>
      <c r="G363" t="s">
        <v>225</v>
      </c>
      <c r="H363" t="s">
        <v>223</v>
      </c>
      <c r="I363" t="s">
        <v>914</v>
      </c>
      <c r="J363" t="s">
        <v>223</v>
      </c>
      <c r="K363" t="s">
        <v>29</v>
      </c>
      <c r="L363">
        <v>5</v>
      </c>
      <c r="M363" t="s">
        <v>220</v>
      </c>
      <c r="N363" s="5">
        <v>0</v>
      </c>
      <c r="O363" t="s">
        <v>30</v>
      </c>
      <c r="P363" s="5">
        <v>1</v>
      </c>
      <c r="Q363" s="6">
        <v>0</v>
      </c>
      <c r="R363" s="7">
        <v>1.0438347089802846E-4</v>
      </c>
      <c r="S363" s="7">
        <v>3.4778106055455282E-5</v>
      </c>
      <c r="T363" s="6">
        <v>0</v>
      </c>
      <c r="U363" s="6">
        <v>0</v>
      </c>
    </row>
    <row r="364" spans="1:21" x14ac:dyDescent="0.3">
      <c r="A364" t="s">
        <v>21</v>
      </c>
      <c r="B364" t="s">
        <v>22</v>
      </c>
      <c r="C364" t="s">
        <v>219</v>
      </c>
      <c r="D364" t="s">
        <v>338</v>
      </c>
      <c r="E364" t="s">
        <v>25</v>
      </c>
      <c r="F364" t="s">
        <v>41</v>
      </c>
      <c r="G364" t="s">
        <v>339</v>
      </c>
      <c r="H364" t="s">
        <v>340</v>
      </c>
      <c r="I364" t="s">
        <v>925</v>
      </c>
      <c r="J364" t="s">
        <v>340</v>
      </c>
      <c r="K364" t="s">
        <v>44</v>
      </c>
      <c r="L364">
        <v>11</v>
      </c>
      <c r="M364" t="s">
        <v>338</v>
      </c>
      <c r="N364" s="5">
        <v>0.57999999999999996</v>
      </c>
      <c r="O364" t="s">
        <v>30</v>
      </c>
      <c r="P364" s="5">
        <v>0.116024054</v>
      </c>
      <c r="Q364" s="6">
        <v>1760457.0190000001</v>
      </c>
      <c r="R364" s="7">
        <v>1.2995531142223626E-4</v>
      </c>
      <c r="S364" s="7">
        <v>8.9935027062892914E-5</v>
      </c>
      <c r="T364" s="6">
        <v>228.78074014960671</v>
      </c>
      <c r="U364" s="6">
        <v>158.32674964682479</v>
      </c>
    </row>
    <row r="365" spans="1:21" x14ac:dyDescent="0.3">
      <c r="A365" t="s">
        <v>21</v>
      </c>
      <c r="B365" t="s">
        <v>22</v>
      </c>
      <c r="C365" t="s">
        <v>219</v>
      </c>
      <c r="D365" t="s">
        <v>338</v>
      </c>
      <c r="E365" t="s">
        <v>25</v>
      </c>
      <c r="F365" t="s">
        <v>26</v>
      </c>
      <c r="G365" t="s">
        <v>341</v>
      </c>
      <c r="H365" t="s">
        <v>340</v>
      </c>
      <c r="I365" t="s">
        <v>925</v>
      </c>
      <c r="J365" t="s">
        <v>340</v>
      </c>
      <c r="K365" t="s">
        <v>44</v>
      </c>
      <c r="L365">
        <v>11</v>
      </c>
      <c r="M365" t="s">
        <v>338</v>
      </c>
      <c r="N365" s="5">
        <v>0.57999999999999996</v>
      </c>
      <c r="O365" t="s">
        <v>30</v>
      </c>
      <c r="P365" s="5">
        <v>0.116024054</v>
      </c>
      <c r="Q365" s="6">
        <v>27353.500810000001</v>
      </c>
      <c r="R365" s="7">
        <v>1.2995531142223626E-4</v>
      </c>
      <c r="S365" s="7">
        <v>8.9935027062892914E-5</v>
      </c>
      <c r="T365" s="6">
        <v>3.5547327162519422</v>
      </c>
      <c r="U365" s="6">
        <v>2.4600378356122135</v>
      </c>
    </row>
    <row r="366" spans="1:21" x14ac:dyDescent="0.3">
      <c r="A366" t="s">
        <v>21</v>
      </c>
      <c r="B366" t="s">
        <v>22</v>
      </c>
      <c r="C366" t="s">
        <v>23</v>
      </c>
      <c r="D366" t="s">
        <v>342</v>
      </c>
      <c r="E366" t="s">
        <v>25</v>
      </c>
      <c r="F366" t="s">
        <v>26</v>
      </c>
      <c r="G366" t="s">
        <v>27</v>
      </c>
      <c r="H366" t="s">
        <v>28</v>
      </c>
      <c r="I366" t="s">
        <v>28</v>
      </c>
      <c r="J366" t="s">
        <v>28</v>
      </c>
      <c r="K366" t="s">
        <v>29</v>
      </c>
      <c r="L366">
        <v>20</v>
      </c>
      <c r="N366" s="5">
        <v>0</v>
      </c>
      <c r="O366" t="s">
        <v>30</v>
      </c>
      <c r="P366" s="5">
        <v>0.3</v>
      </c>
      <c r="Q366" s="6">
        <v>0</v>
      </c>
      <c r="R366" s="7">
        <v>3.6816310603171587E-4</v>
      </c>
      <c r="S366" s="7">
        <v>1.1165464820805936E-4</v>
      </c>
      <c r="T366" s="6">
        <v>0</v>
      </c>
      <c r="U366" s="6">
        <v>0</v>
      </c>
    </row>
    <row r="367" spans="1:21" x14ac:dyDescent="0.3">
      <c r="A367" t="s">
        <v>21</v>
      </c>
      <c r="B367" t="s">
        <v>22</v>
      </c>
      <c r="C367" t="s">
        <v>23</v>
      </c>
      <c r="D367" t="s">
        <v>342</v>
      </c>
      <c r="E367" t="s">
        <v>25</v>
      </c>
      <c r="F367" t="s">
        <v>31</v>
      </c>
      <c r="G367" t="s">
        <v>32</v>
      </c>
      <c r="H367" t="s">
        <v>28</v>
      </c>
      <c r="I367" t="s">
        <v>28</v>
      </c>
      <c r="J367" t="s">
        <v>28</v>
      </c>
      <c r="K367" t="s">
        <v>29</v>
      </c>
      <c r="L367">
        <v>20</v>
      </c>
      <c r="N367" s="5">
        <v>0</v>
      </c>
      <c r="O367" t="s">
        <v>30</v>
      </c>
      <c r="P367" s="5">
        <v>0.3</v>
      </c>
      <c r="Q367" s="6">
        <v>0</v>
      </c>
      <c r="R367" s="7">
        <v>3.6816310603171587E-4</v>
      </c>
      <c r="S367" s="7">
        <v>1.1165464820805936E-4</v>
      </c>
      <c r="T367" s="6">
        <v>0</v>
      </c>
      <c r="U367" s="6">
        <v>0</v>
      </c>
    </row>
    <row r="368" spans="1:21" x14ac:dyDescent="0.3">
      <c r="A368" t="s">
        <v>21</v>
      </c>
      <c r="B368" t="s">
        <v>22</v>
      </c>
      <c r="C368" t="s">
        <v>23</v>
      </c>
      <c r="D368" t="s">
        <v>342</v>
      </c>
      <c r="E368" t="s">
        <v>25</v>
      </c>
      <c r="F368" t="s">
        <v>41</v>
      </c>
      <c r="G368" t="s">
        <v>343</v>
      </c>
      <c r="H368" t="s">
        <v>344</v>
      </c>
      <c r="I368" t="s">
        <v>926</v>
      </c>
      <c r="J368" t="s">
        <v>344</v>
      </c>
      <c r="K368" t="s">
        <v>44</v>
      </c>
      <c r="L368">
        <v>20</v>
      </c>
      <c r="M368" t="s">
        <v>342</v>
      </c>
      <c r="N368" s="5">
        <v>0.34</v>
      </c>
      <c r="O368" t="s">
        <v>30</v>
      </c>
      <c r="P368" s="5">
        <v>0.68692876199999997</v>
      </c>
      <c r="Q368" s="6">
        <v>5169519.08</v>
      </c>
      <c r="R368" s="7">
        <v>0</v>
      </c>
      <c r="S368" s="7">
        <v>1.125861013306917E-7</v>
      </c>
      <c r="T368" s="6">
        <v>0</v>
      </c>
      <c r="U368" s="6">
        <v>0.58201599897182421</v>
      </c>
    </row>
    <row r="369" spans="1:21" x14ac:dyDescent="0.3">
      <c r="A369" t="s">
        <v>21</v>
      </c>
      <c r="B369" t="s">
        <v>22</v>
      </c>
      <c r="C369" t="s">
        <v>23</v>
      </c>
      <c r="D369" t="s">
        <v>342</v>
      </c>
      <c r="E369" t="s">
        <v>25</v>
      </c>
      <c r="F369" t="s">
        <v>41</v>
      </c>
      <c r="G369" t="s">
        <v>345</v>
      </c>
      <c r="H369" t="s">
        <v>346</v>
      </c>
      <c r="I369" t="s">
        <v>927</v>
      </c>
      <c r="J369" t="s">
        <v>346</v>
      </c>
      <c r="K369" t="s">
        <v>44</v>
      </c>
      <c r="L369">
        <v>10</v>
      </c>
      <c r="M369" t="s">
        <v>342</v>
      </c>
      <c r="N369" s="5">
        <v>0.432</v>
      </c>
      <c r="O369" t="s">
        <v>30</v>
      </c>
      <c r="P369" s="5">
        <v>0.62650602399999999</v>
      </c>
      <c r="Q369" s="6">
        <v>4591441.7259999998</v>
      </c>
      <c r="R369" s="7">
        <v>3.5004199162358418E-5</v>
      </c>
      <c r="S369" s="7">
        <v>1.4001679664943367E-4</v>
      </c>
      <c r="T369" s="6">
        <v>160.71974061926667</v>
      </c>
      <c r="U369" s="6">
        <v>642.87896247706669</v>
      </c>
    </row>
    <row r="370" spans="1:21" x14ac:dyDescent="0.3">
      <c r="A370" t="s">
        <v>21</v>
      </c>
      <c r="B370" t="s">
        <v>22</v>
      </c>
      <c r="C370" t="s">
        <v>23</v>
      </c>
      <c r="D370" t="s">
        <v>342</v>
      </c>
      <c r="E370" t="s">
        <v>25</v>
      </c>
      <c r="F370" t="s">
        <v>26</v>
      </c>
      <c r="G370" t="s">
        <v>347</v>
      </c>
      <c r="H370" t="s">
        <v>344</v>
      </c>
      <c r="I370" t="s">
        <v>926</v>
      </c>
      <c r="J370" t="s">
        <v>344</v>
      </c>
      <c r="K370" t="s">
        <v>44</v>
      </c>
      <c r="L370">
        <v>20</v>
      </c>
      <c r="M370" t="s">
        <v>342</v>
      </c>
      <c r="N370" s="5">
        <v>0.34</v>
      </c>
      <c r="O370" t="s">
        <v>30</v>
      </c>
      <c r="P370" s="5">
        <v>0.68692876199999997</v>
      </c>
      <c r="Q370" s="6">
        <v>80322.577269999994</v>
      </c>
      <c r="R370" s="7">
        <v>0</v>
      </c>
      <c r="S370" s="7">
        <v>2.0884168350221444E-7</v>
      </c>
      <c r="T370" s="6">
        <v>0</v>
      </c>
      <c r="U370" s="6">
        <v>1.6774702260303503E-2</v>
      </c>
    </row>
    <row r="371" spans="1:21" x14ac:dyDescent="0.3">
      <c r="A371" t="s">
        <v>21</v>
      </c>
      <c r="B371" t="s">
        <v>22</v>
      </c>
      <c r="C371" t="s">
        <v>23</v>
      </c>
      <c r="D371" t="s">
        <v>342</v>
      </c>
      <c r="E371" t="s">
        <v>25</v>
      </c>
      <c r="F371" t="s">
        <v>26</v>
      </c>
      <c r="G371" t="s">
        <v>348</v>
      </c>
      <c r="H371" t="s">
        <v>346</v>
      </c>
      <c r="I371" t="s">
        <v>927</v>
      </c>
      <c r="J371" t="s">
        <v>346</v>
      </c>
      <c r="K371" t="s">
        <v>44</v>
      </c>
      <c r="L371">
        <v>10</v>
      </c>
      <c r="M371" t="s">
        <v>342</v>
      </c>
      <c r="N371" s="5">
        <v>0.61199999999999999</v>
      </c>
      <c r="O371" t="s">
        <v>30</v>
      </c>
      <c r="P371" s="5">
        <v>0.62650602399999999</v>
      </c>
      <c r="Q371" s="6">
        <v>101065.80620000001</v>
      </c>
      <c r="R371" s="7">
        <v>3.5004199162358418E-5</v>
      </c>
      <c r="S371" s="7">
        <v>1.4001679664943367E-4</v>
      </c>
      <c r="T371" s="6">
        <v>3.5377276087291185</v>
      </c>
      <c r="U371" s="6">
        <v>14.150910434916474</v>
      </c>
    </row>
    <row r="372" spans="1:21" x14ac:dyDescent="0.3">
      <c r="A372" t="s">
        <v>21</v>
      </c>
      <c r="B372" t="s">
        <v>22</v>
      </c>
      <c r="C372" t="s">
        <v>270</v>
      </c>
      <c r="D372" t="s">
        <v>278</v>
      </c>
      <c r="E372" t="s">
        <v>25</v>
      </c>
      <c r="F372" t="s">
        <v>26</v>
      </c>
      <c r="G372" t="s">
        <v>272</v>
      </c>
      <c r="H372" t="s">
        <v>28</v>
      </c>
      <c r="I372" t="s">
        <v>28</v>
      </c>
      <c r="J372" t="s">
        <v>28</v>
      </c>
      <c r="K372" t="s">
        <v>29</v>
      </c>
      <c r="L372">
        <v>20</v>
      </c>
      <c r="N372" s="5">
        <v>0</v>
      </c>
      <c r="O372" t="s">
        <v>30</v>
      </c>
      <c r="P372" s="5">
        <v>0.3</v>
      </c>
      <c r="Q372" s="6">
        <v>0</v>
      </c>
      <c r="R372" s="7">
        <v>3.6816310603171587E-4</v>
      </c>
      <c r="S372" s="7">
        <v>1.1165464820805937E-4</v>
      </c>
      <c r="T372" s="6">
        <v>0</v>
      </c>
      <c r="U372" s="6">
        <v>0</v>
      </c>
    </row>
    <row r="373" spans="1:21" x14ac:dyDescent="0.3">
      <c r="A373" t="s">
        <v>21</v>
      </c>
      <c r="B373" t="s">
        <v>22</v>
      </c>
      <c r="C373" t="s">
        <v>270</v>
      </c>
      <c r="D373" t="s">
        <v>278</v>
      </c>
      <c r="E373" t="s">
        <v>25</v>
      </c>
      <c r="F373" t="s">
        <v>26</v>
      </c>
      <c r="G373" t="s">
        <v>273</v>
      </c>
      <c r="H373" t="s">
        <v>274</v>
      </c>
      <c r="I373" t="s">
        <v>274</v>
      </c>
      <c r="J373" t="s">
        <v>274</v>
      </c>
      <c r="K373" t="s">
        <v>29</v>
      </c>
      <c r="L373">
        <v>8</v>
      </c>
      <c r="M373" t="s">
        <v>275</v>
      </c>
      <c r="N373" s="5">
        <v>0</v>
      </c>
      <c r="O373" t="s">
        <v>30</v>
      </c>
      <c r="P373" s="5">
        <v>0.28571428599999998</v>
      </c>
      <c r="Q373" s="6">
        <v>0</v>
      </c>
      <c r="R373" s="7">
        <v>1.3562364620156586E-4</v>
      </c>
      <c r="S373" s="7">
        <v>1.0240693518426269E-4</v>
      </c>
      <c r="T373" s="6">
        <v>0</v>
      </c>
      <c r="U373" s="6">
        <v>0</v>
      </c>
    </row>
    <row r="374" spans="1:21" x14ac:dyDescent="0.3">
      <c r="A374" t="s">
        <v>21</v>
      </c>
      <c r="B374" t="s">
        <v>22</v>
      </c>
      <c r="C374" t="s">
        <v>270</v>
      </c>
      <c r="D374" t="s">
        <v>278</v>
      </c>
      <c r="E374" t="s">
        <v>25</v>
      </c>
      <c r="F374" t="s">
        <v>26</v>
      </c>
      <c r="G374" t="s">
        <v>276</v>
      </c>
      <c r="H374" t="s">
        <v>277</v>
      </c>
      <c r="I374" t="s">
        <v>277</v>
      </c>
      <c r="J374" t="s">
        <v>277</v>
      </c>
      <c r="K374" t="s">
        <v>29</v>
      </c>
      <c r="L374">
        <v>10</v>
      </c>
      <c r="M374" t="s">
        <v>278</v>
      </c>
      <c r="N374" s="5">
        <v>9.4500000000000001E-2</v>
      </c>
      <c r="O374" t="s">
        <v>30</v>
      </c>
      <c r="P374" s="5">
        <v>0.5</v>
      </c>
      <c r="Q374" s="6">
        <v>16307.85441</v>
      </c>
      <c r="R374" s="7">
        <v>0</v>
      </c>
      <c r="S374" s="7">
        <v>0</v>
      </c>
      <c r="T374" s="6">
        <v>0</v>
      </c>
      <c r="U374" s="6">
        <v>0</v>
      </c>
    </row>
    <row r="375" spans="1:21" x14ac:dyDescent="0.3">
      <c r="A375" t="s">
        <v>21</v>
      </c>
      <c r="B375" t="s">
        <v>22</v>
      </c>
      <c r="C375" t="s">
        <v>270</v>
      </c>
      <c r="D375" t="s">
        <v>278</v>
      </c>
      <c r="E375" t="s">
        <v>25</v>
      </c>
      <c r="F375" t="s">
        <v>31</v>
      </c>
      <c r="G375" t="s">
        <v>279</v>
      </c>
      <c r="H375" t="s">
        <v>28</v>
      </c>
      <c r="I375" t="s">
        <v>28</v>
      </c>
      <c r="J375" t="s">
        <v>28</v>
      </c>
      <c r="K375" t="s">
        <v>29</v>
      </c>
      <c r="L375">
        <v>20</v>
      </c>
      <c r="N375" s="5">
        <v>0</v>
      </c>
      <c r="O375" t="s">
        <v>30</v>
      </c>
      <c r="P375" s="5">
        <v>0.3</v>
      </c>
      <c r="Q375" s="6">
        <v>0</v>
      </c>
      <c r="R375" s="7">
        <v>3.6816310603171587E-4</v>
      </c>
      <c r="S375" s="7">
        <v>1.1165464820805937E-4</v>
      </c>
      <c r="T375" s="6">
        <v>0</v>
      </c>
      <c r="U375" s="6">
        <v>0</v>
      </c>
    </row>
    <row r="376" spans="1:21" x14ac:dyDescent="0.3">
      <c r="A376" t="s">
        <v>21</v>
      </c>
      <c r="B376" t="s">
        <v>22</v>
      </c>
      <c r="C376" t="s">
        <v>270</v>
      </c>
      <c r="D376" t="s">
        <v>278</v>
      </c>
      <c r="E376" t="s">
        <v>25</v>
      </c>
      <c r="F376" t="s">
        <v>31</v>
      </c>
      <c r="G376" t="s">
        <v>280</v>
      </c>
      <c r="H376" t="s">
        <v>274</v>
      </c>
      <c r="I376" t="s">
        <v>274</v>
      </c>
      <c r="J376" t="s">
        <v>274</v>
      </c>
      <c r="K376" t="s">
        <v>29</v>
      </c>
      <c r="L376">
        <v>8</v>
      </c>
      <c r="M376" t="s">
        <v>275</v>
      </c>
      <c r="N376" s="5">
        <v>0</v>
      </c>
      <c r="O376" t="s">
        <v>30</v>
      </c>
      <c r="P376" s="5">
        <v>0.28571428599999998</v>
      </c>
      <c r="Q376" s="6">
        <v>0</v>
      </c>
      <c r="R376" s="7">
        <v>1.3562364620156586E-4</v>
      </c>
      <c r="S376" s="7">
        <v>1.0240693518426269E-4</v>
      </c>
      <c r="T376" s="6">
        <v>0</v>
      </c>
      <c r="U376" s="6">
        <v>0</v>
      </c>
    </row>
    <row r="377" spans="1:21" x14ac:dyDescent="0.3">
      <c r="A377" t="s">
        <v>21</v>
      </c>
      <c r="B377" t="s">
        <v>22</v>
      </c>
      <c r="C377" t="s">
        <v>270</v>
      </c>
      <c r="D377" t="s">
        <v>278</v>
      </c>
      <c r="E377" t="s">
        <v>25</v>
      </c>
      <c r="F377" t="s">
        <v>31</v>
      </c>
      <c r="G377" t="s">
        <v>281</v>
      </c>
      <c r="H377" t="s">
        <v>277</v>
      </c>
      <c r="I377" t="s">
        <v>277</v>
      </c>
      <c r="J377" t="s">
        <v>277</v>
      </c>
      <c r="K377" t="s">
        <v>29</v>
      </c>
      <c r="L377">
        <v>10</v>
      </c>
      <c r="M377" t="s">
        <v>278</v>
      </c>
      <c r="N377" s="5">
        <v>1.89E-2</v>
      </c>
      <c r="O377" t="s">
        <v>30</v>
      </c>
      <c r="P377" s="5">
        <v>0.5</v>
      </c>
      <c r="Q377" s="6">
        <v>209912.99660000001</v>
      </c>
      <c r="R377" s="7">
        <v>0</v>
      </c>
      <c r="S377" s="7">
        <v>0</v>
      </c>
      <c r="T377" s="6">
        <v>0</v>
      </c>
      <c r="U377" s="6">
        <v>0</v>
      </c>
    </row>
    <row r="378" spans="1:21" x14ac:dyDescent="0.3">
      <c r="A378" t="s">
        <v>21</v>
      </c>
      <c r="B378" t="s">
        <v>22</v>
      </c>
      <c r="C378" t="s">
        <v>270</v>
      </c>
      <c r="D378" t="s">
        <v>278</v>
      </c>
      <c r="E378" t="s">
        <v>25</v>
      </c>
      <c r="F378" t="s">
        <v>41</v>
      </c>
      <c r="G378" t="s">
        <v>349</v>
      </c>
      <c r="H378" t="s">
        <v>350</v>
      </c>
      <c r="I378" t="s">
        <v>350</v>
      </c>
      <c r="J378" t="s">
        <v>350</v>
      </c>
      <c r="K378" t="s">
        <v>44</v>
      </c>
      <c r="L378">
        <v>10</v>
      </c>
      <c r="M378" t="s">
        <v>278</v>
      </c>
      <c r="N378" s="5">
        <v>0.22</v>
      </c>
      <c r="O378" t="s">
        <v>30</v>
      </c>
      <c r="P378" s="5">
        <v>0.86153846199999995</v>
      </c>
      <c r="Q378" s="6">
        <v>5194843.4160000002</v>
      </c>
      <c r="R378" s="7">
        <v>0</v>
      </c>
      <c r="S378" s="7">
        <v>0</v>
      </c>
      <c r="T378" s="6">
        <v>0</v>
      </c>
      <c r="U378" s="6">
        <v>0</v>
      </c>
    </row>
    <row r="379" spans="1:21" x14ac:dyDescent="0.3">
      <c r="A379" t="s">
        <v>21</v>
      </c>
      <c r="B379" t="s">
        <v>22</v>
      </c>
      <c r="C379" t="s">
        <v>270</v>
      </c>
      <c r="D379" t="s">
        <v>278</v>
      </c>
      <c r="E379" t="s">
        <v>25</v>
      </c>
      <c r="F379" t="s">
        <v>41</v>
      </c>
      <c r="G379" t="s">
        <v>351</v>
      </c>
      <c r="H379" t="s">
        <v>352</v>
      </c>
      <c r="I379" t="s">
        <v>352</v>
      </c>
      <c r="J379" t="s">
        <v>352</v>
      </c>
      <c r="K379" t="s">
        <v>44</v>
      </c>
      <c r="L379">
        <v>7.8</v>
      </c>
      <c r="M379" t="s">
        <v>278</v>
      </c>
      <c r="N379" s="5">
        <v>0</v>
      </c>
      <c r="O379" t="s">
        <v>30</v>
      </c>
      <c r="P379" s="5">
        <v>0.76923076899999998</v>
      </c>
      <c r="Q379" s="6">
        <v>0</v>
      </c>
      <c r="R379" s="7">
        <v>0</v>
      </c>
      <c r="S379" s="7">
        <v>0</v>
      </c>
      <c r="T379" s="6">
        <v>0</v>
      </c>
      <c r="U379" s="6">
        <v>0</v>
      </c>
    </row>
    <row r="380" spans="1:21" x14ac:dyDescent="0.3">
      <c r="A380" t="s">
        <v>21</v>
      </c>
      <c r="B380" t="s">
        <v>22</v>
      </c>
      <c r="C380" t="s">
        <v>270</v>
      </c>
      <c r="D380" t="s">
        <v>278</v>
      </c>
      <c r="E380" t="s">
        <v>25</v>
      </c>
      <c r="F380" t="s">
        <v>26</v>
      </c>
      <c r="G380" t="s">
        <v>353</v>
      </c>
      <c r="H380" t="s">
        <v>350</v>
      </c>
      <c r="I380" t="s">
        <v>350</v>
      </c>
      <c r="J380" t="s">
        <v>350</v>
      </c>
      <c r="K380" t="s">
        <v>44</v>
      </c>
      <c r="L380">
        <v>10</v>
      </c>
      <c r="M380" t="s">
        <v>278</v>
      </c>
      <c r="N380" s="5">
        <v>0.22</v>
      </c>
      <c r="O380" t="s">
        <v>30</v>
      </c>
      <c r="P380" s="5">
        <v>0.86153846199999995</v>
      </c>
      <c r="Q380" s="6">
        <v>80716.059959999999</v>
      </c>
      <c r="R380" s="7">
        <v>0</v>
      </c>
      <c r="S380" s="7">
        <v>0</v>
      </c>
      <c r="T380" s="6">
        <v>0</v>
      </c>
      <c r="U380" s="6">
        <v>0</v>
      </c>
    </row>
    <row r="381" spans="1:21" x14ac:dyDescent="0.3">
      <c r="A381" t="s">
        <v>21</v>
      </c>
      <c r="B381" t="s">
        <v>22</v>
      </c>
      <c r="C381" t="s">
        <v>270</v>
      </c>
      <c r="D381" t="s">
        <v>278</v>
      </c>
      <c r="E381" t="s">
        <v>25</v>
      </c>
      <c r="F381" t="s">
        <v>26</v>
      </c>
      <c r="G381" t="s">
        <v>354</v>
      </c>
      <c r="H381" t="s">
        <v>352</v>
      </c>
      <c r="I381" t="s">
        <v>352</v>
      </c>
      <c r="J381" t="s">
        <v>352</v>
      </c>
      <c r="K381" t="s">
        <v>44</v>
      </c>
      <c r="L381">
        <v>7.8</v>
      </c>
      <c r="M381" t="s">
        <v>278</v>
      </c>
      <c r="N381" s="5">
        <v>0</v>
      </c>
      <c r="O381" t="s">
        <v>30</v>
      </c>
      <c r="P381" s="5">
        <v>0.76923076899999998</v>
      </c>
      <c r="Q381" s="6">
        <v>0</v>
      </c>
      <c r="R381" s="7">
        <v>0</v>
      </c>
      <c r="S381" s="7">
        <v>0</v>
      </c>
      <c r="T381" s="6">
        <v>0</v>
      </c>
      <c r="U381" s="6">
        <v>0</v>
      </c>
    </row>
    <row r="382" spans="1:21" x14ac:dyDescent="0.3">
      <c r="A382" t="s">
        <v>21</v>
      </c>
      <c r="B382" t="s">
        <v>22</v>
      </c>
      <c r="C382" t="s">
        <v>219</v>
      </c>
      <c r="D382" t="s">
        <v>355</v>
      </c>
      <c r="E382" t="s">
        <v>25</v>
      </c>
      <c r="F382" t="s">
        <v>26</v>
      </c>
      <c r="G382" t="s">
        <v>221</v>
      </c>
      <c r="H382" t="s">
        <v>28</v>
      </c>
      <c r="I382" t="s">
        <v>28</v>
      </c>
      <c r="J382" t="s">
        <v>28</v>
      </c>
      <c r="K382" t="s">
        <v>29</v>
      </c>
      <c r="L382">
        <v>20</v>
      </c>
      <c r="N382" s="5">
        <v>0</v>
      </c>
      <c r="O382" t="s">
        <v>30</v>
      </c>
      <c r="P382" s="5">
        <v>0.3</v>
      </c>
      <c r="Q382" s="6">
        <v>0</v>
      </c>
      <c r="R382" s="7">
        <v>3.6816310603171587E-4</v>
      </c>
      <c r="S382" s="7">
        <v>1.1165464820805937E-4</v>
      </c>
      <c r="T382" s="6">
        <v>0</v>
      </c>
      <c r="U382" s="6">
        <v>0</v>
      </c>
    </row>
    <row r="383" spans="1:21" x14ac:dyDescent="0.3">
      <c r="A383" t="s">
        <v>21</v>
      </c>
      <c r="B383" t="s">
        <v>22</v>
      </c>
      <c r="C383" t="s">
        <v>219</v>
      </c>
      <c r="D383" t="s">
        <v>355</v>
      </c>
      <c r="E383" t="s">
        <v>25</v>
      </c>
      <c r="F383" t="s">
        <v>26</v>
      </c>
      <c r="G383" t="s">
        <v>222</v>
      </c>
      <c r="H383" t="s">
        <v>223</v>
      </c>
      <c r="I383" t="s">
        <v>914</v>
      </c>
      <c r="J383" t="s">
        <v>223</v>
      </c>
      <c r="K383" t="s">
        <v>29</v>
      </c>
      <c r="L383">
        <v>5</v>
      </c>
      <c r="M383" t="s">
        <v>220</v>
      </c>
      <c r="N383" s="5">
        <v>0</v>
      </c>
      <c r="O383" t="s">
        <v>30</v>
      </c>
      <c r="P383" s="5">
        <v>1</v>
      </c>
      <c r="Q383" s="6">
        <v>0</v>
      </c>
      <c r="R383" s="7">
        <v>1.0438347089802846E-4</v>
      </c>
      <c r="S383" s="7">
        <v>3.4778106055455282E-5</v>
      </c>
      <c r="T383" s="6">
        <v>0</v>
      </c>
      <c r="U383" s="6">
        <v>0</v>
      </c>
    </row>
    <row r="384" spans="1:21" x14ac:dyDescent="0.3">
      <c r="A384" t="s">
        <v>21</v>
      </c>
      <c r="B384" t="s">
        <v>22</v>
      </c>
      <c r="C384" t="s">
        <v>219</v>
      </c>
      <c r="D384" t="s">
        <v>355</v>
      </c>
      <c r="E384" t="s">
        <v>25</v>
      </c>
      <c r="F384" t="s">
        <v>31</v>
      </c>
      <c r="G384" t="s">
        <v>224</v>
      </c>
      <c r="H384" t="s">
        <v>28</v>
      </c>
      <c r="I384" t="s">
        <v>28</v>
      </c>
      <c r="J384" t="s">
        <v>28</v>
      </c>
      <c r="K384" t="s">
        <v>29</v>
      </c>
      <c r="L384">
        <v>20</v>
      </c>
      <c r="N384" s="5">
        <v>0</v>
      </c>
      <c r="O384" t="s">
        <v>30</v>
      </c>
      <c r="P384" s="5">
        <v>0.3</v>
      </c>
      <c r="Q384" s="6">
        <v>0</v>
      </c>
      <c r="R384" s="7">
        <v>3.6816310603171587E-4</v>
      </c>
      <c r="S384" s="7">
        <v>1.1165464820805937E-4</v>
      </c>
      <c r="T384" s="6">
        <v>0</v>
      </c>
      <c r="U384" s="6">
        <v>0</v>
      </c>
    </row>
    <row r="385" spans="1:21" x14ac:dyDescent="0.3">
      <c r="A385" t="s">
        <v>21</v>
      </c>
      <c r="B385" t="s">
        <v>22</v>
      </c>
      <c r="C385" t="s">
        <v>219</v>
      </c>
      <c r="D385" t="s">
        <v>355</v>
      </c>
      <c r="E385" t="s">
        <v>25</v>
      </c>
      <c r="F385" t="s">
        <v>31</v>
      </c>
      <c r="G385" t="s">
        <v>225</v>
      </c>
      <c r="H385" t="s">
        <v>223</v>
      </c>
      <c r="I385" t="s">
        <v>914</v>
      </c>
      <c r="J385" t="s">
        <v>223</v>
      </c>
      <c r="K385" t="s">
        <v>29</v>
      </c>
      <c r="L385">
        <v>5</v>
      </c>
      <c r="M385" t="s">
        <v>220</v>
      </c>
      <c r="N385" s="5">
        <v>0</v>
      </c>
      <c r="O385" t="s">
        <v>30</v>
      </c>
      <c r="P385" s="5">
        <v>1</v>
      </c>
      <c r="Q385" s="6">
        <v>0</v>
      </c>
      <c r="R385" s="7">
        <v>1.0438347089802846E-4</v>
      </c>
      <c r="S385" s="7">
        <v>3.4778106055455282E-5</v>
      </c>
      <c r="T385" s="6">
        <v>0</v>
      </c>
      <c r="U385" s="6">
        <v>0</v>
      </c>
    </row>
    <row r="386" spans="1:21" x14ac:dyDescent="0.3">
      <c r="A386" t="s">
        <v>21</v>
      </c>
      <c r="B386" t="s">
        <v>22</v>
      </c>
      <c r="C386" t="s">
        <v>219</v>
      </c>
      <c r="D386" t="s">
        <v>355</v>
      </c>
      <c r="E386" t="s">
        <v>25</v>
      </c>
      <c r="F386" t="s">
        <v>41</v>
      </c>
      <c r="G386" t="s">
        <v>356</v>
      </c>
      <c r="H386" t="s">
        <v>357</v>
      </c>
      <c r="I386" t="s">
        <v>928</v>
      </c>
      <c r="J386" t="s">
        <v>357</v>
      </c>
      <c r="K386" t="s">
        <v>44</v>
      </c>
      <c r="L386">
        <v>10</v>
      </c>
      <c r="M386" t="s">
        <v>355</v>
      </c>
      <c r="N386" s="5">
        <v>0.09</v>
      </c>
      <c r="O386" t="s">
        <v>30</v>
      </c>
      <c r="P386" s="5">
        <v>0.131280229</v>
      </c>
      <c r="Q386" s="6">
        <v>1273249.324</v>
      </c>
      <c r="R386" s="7">
        <v>1.0948591079795733E-4</v>
      </c>
      <c r="S386" s="7">
        <v>1.190216644317843E-4</v>
      </c>
      <c r="T386" s="6">
        <v>139.40286191102348</v>
      </c>
      <c r="U386" s="6">
        <v>151.5442537791242</v>
      </c>
    </row>
    <row r="387" spans="1:21" x14ac:dyDescent="0.3">
      <c r="A387" t="s">
        <v>21</v>
      </c>
      <c r="B387" t="s">
        <v>22</v>
      </c>
      <c r="C387" t="s">
        <v>219</v>
      </c>
      <c r="D387" t="s">
        <v>355</v>
      </c>
      <c r="E387" t="s">
        <v>25</v>
      </c>
      <c r="F387" t="s">
        <v>26</v>
      </c>
      <c r="G387" t="s">
        <v>358</v>
      </c>
      <c r="H387" t="s">
        <v>357</v>
      </c>
      <c r="I387" t="s">
        <v>928</v>
      </c>
      <c r="J387" t="s">
        <v>357</v>
      </c>
      <c r="K387" t="s">
        <v>44</v>
      </c>
      <c r="L387">
        <v>10</v>
      </c>
      <c r="M387" t="s">
        <v>355</v>
      </c>
      <c r="N387" s="5">
        <v>0.09</v>
      </c>
      <c r="O387" t="s">
        <v>30</v>
      </c>
      <c r="P387" s="5">
        <v>0.131280229</v>
      </c>
      <c r="Q387" s="6">
        <v>19783.400679999999</v>
      </c>
      <c r="R387" s="7">
        <v>1.0948591079795733E-4</v>
      </c>
      <c r="S387" s="7">
        <v>1.190216644317843E-4</v>
      </c>
      <c r="T387" s="6">
        <v>2.1660036421307285</v>
      </c>
      <c r="U387" s="6">
        <v>2.3546532770544935</v>
      </c>
    </row>
    <row r="388" spans="1:21" x14ac:dyDescent="0.3">
      <c r="A388" t="s">
        <v>21</v>
      </c>
      <c r="B388" t="s">
        <v>22</v>
      </c>
      <c r="C388" t="s">
        <v>46</v>
      </c>
      <c r="D388" t="s">
        <v>359</v>
      </c>
      <c r="E388" t="s">
        <v>25</v>
      </c>
      <c r="F388" t="s">
        <v>26</v>
      </c>
      <c r="G388" t="s">
        <v>48</v>
      </c>
      <c r="H388" t="s">
        <v>28</v>
      </c>
      <c r="I388" t="s">
        <v>28</v>
      </c>
      <c r="J388" t="s">
        <v>28</v>
      </c>
      <c r="K388" t="s">
        <v>29</v>
      </c>
      <c r="L388">
        <v>20</v>
      </c>
      <c r="N388" s="5">
        <v>0</v>
      </c>
      <c r="O388" t="s">
        <v>30</v>
      </c>
      <c r="P388" s="5">
        <v>0.3</v>
      </c>
      <c r="Q388" s="6">
        <v>0</v>
      </c>
      <c r="R388" s="7">
        <v>3.6816310603171587E-4</v>
      </c>
      <c r="S388" s="7">
        <v>1.1165464820805936E-4</v>
      </c>
      <c r="T388" s="6">
        <v>0</v>
      </c>
      <c r="U388" s="6">
        <v>0</v>
      </c>
    </row>
    <row r="389" spans="1:21" x14ac:dyDescent="0.3">
      <c r="A389" t="s">
        <v>21</v>
      </c>
      <c r="B389" t="s">
        <v>22</v>
      </c>
      <c r="C389" t="s">
        <v>46</v>
      </c>
      <c r="D389" t="s">
        <v>359</v>
      </c>
      <c r="E389" t="s">
        <v>25</v>
      </c>
      <c r="F389" t="s">
        <v>26</v>
      </c>
      <c r="G389" t="s">
        <v>49</v>
      </c>
      <c r="H389" t="s">
        <v>50</v>
      </c>
      <c r="I389" t="s">
        <v>50</v>
      </c>
      <c r="J389" t="s">
        <v>50</v>
      </c>
      <c r="K389" t="s">
        <v>29</v>
      </c>
      <c r="L389">
        <v>7</v>
      </c>
      <c r="N389" s="5">
        <v>0.18</v>
      </c>
      <c r="O389" t="s">
        <v>30</v>
      </c>
      <c r="P389" s="5">
        <v>0.05</v>
      </c>
      <c r="Q389" s="6">
        <v>0</v>
      </c>
      <c r="R389" s="7">
        <v>0</v>
      </c>
      <c r="S389" s="7">
        <v>0</v>
      </c>
      <c r="T389" s="6">
        <v>0</v>
      </c>
      <c r="U389" s="6">
        <v>0</v>
      </c>
    </row>
    <row r="390" spans="1:21" x14ac:dyDescent="0.3">
      <c r="A390" t="s">
        <v>21</v>
      </c>
      <c r="B390" t="s">
        <v>22</v>
      </c>
      <c r="C390" t="s">
        <v>46</v>
      </c>
      <c r="D390" t="s">
        <v>359</v>
      </c>
      <c r="E390" t="s">
        <v>25</v>
      </c>
      <c r="F390" t="s">
        <v>26</v>
      </c>
      <c r="G390" t="s">
        <v>51</v>
      </c>
      <c r="H390" t="s">
        <v>52</v>
      </c>
      <c r="I390" t="s">
        <v>899</v>
      </c>
      <c r="J390" t="s">
        <v>52</v>
      </c>
      <c r="K390" t="s">
        <v>29</v>
      </c>
      <c r="L390">
        <v>4</v>
      </c>
      <c r="N390" s="5">
        <v>9.1419574000000003E-2</v>
      </c>
      <c r="O390" t="s">
        <v>30</v>
      </c>
      <c r="P390" s="5">
        <v>1.8944889999999999E-2</v>
      </c>
      <c r="Q390" s="6">
        <v>0</v>
      </c>
      <c r="R390" s="7">
        <v>9.0070861659047996E-5</v>
      </c>
      <c r="S390" s="7">
        <v>1.9388653162790906E-4</v>
      </c>
      <c r="T390" s="6">
        <v>0</v>
      </c>
      <c r="U390" s="6">
        <v>0</v>
      </c>
    </row>
    <row r="391" spans="1:21" x14ac:dyDescent="0.3">
      <c r="A391" t="s">
        <v>21</v>
      </c>
      <c r="B391" t="s">
        <v>22</v>
      </c>
      <c r="C391" t="s">
        <v>46</v>
      </c>
      <c r="D391" t="s">
        <v>359</v>
      </c>
      <c r="E391" t="s">
        <v>25</v>
      </c>
      <c r="F391" t="s">
        <v>26</v>
      </c>
      <c r="G391" t="s">
        <v>53</v>
      </c>
      <c r="H391" t="s">
        <v>54</v>
      </c>
      <c r="I391" t="s">
        <v>54</v>
      </c>
      <c r="J391" t="s">
        <v>54</v>
      </c>
      <c r="K391" t="s">
        <v>29</v>
      </c>
      <c r="L391">
        <v>7</v>
      </c>
      <c r="N391" s="5">
        <v>1.5822619E-2</v>
      </c>
      <c r="O391" t="s">
        <v>30</v>
      </c>
      <c r="P391" s="5">
        <v>0.13075831700000001</v>
      </c>
      <c r="Q391" s="6">
        <v>13561.920630000001</v>
      </c>
      <c r="R391" s="7">
        <v>9.0070861659047996E-5</v>
      </c>
      <c r="S391" s="7">
        <v>1.9388653162790906E-4</v>
      </c>
      <c r="T391" s="6">
        <v>1.2215338768957191</v>
      </c>
      <c r="U391" s="6">
        <v>2.6294737531636874</v>
      </c>
    </row>
    <row r="392" spans="1:21" x14ac:dyDescent="0.3">
      <c r="A392" t="s">
        <v>21</v>
      </c>
      <c r="B392" t="s">
        <v>22</v>
      </c>
      <c r="C392" t="s">
        <v>46</v>
      </c>
      <c r="D392" t="s">
        <v>359</v>
      </c>
      <c r="E392" t="s">
        <v>25</v>
      </c>
      <c r="F392" t="s">
        <v>26</v>
      </c>
      <c r="G392" t="s">
        <v>55</v>
      </c>
      <c r="H392" t="s">
        <v>56</v>
      </c>
      <c r="I392" t="s">
        <v>56</v>
      </c>
      <c r="J392" t="s">
        <v>56</v>
      </c>
      <c r="K392" t="s">
        <v>29</v>
      </c>
      <c r="L392">
        <v>10</v>
      </c>
      <c r="N392" s="5">
        <v>0.121892766</v>
      </c>
      <c r="O392" t="s">
        <v>30</v>
      </c>
      <c r="P392" s="5">
        <v>4.7975805000000003E-2</v>
      </c>
      <c r="Q392" s="6">
        <v>0</v>
      </c>
      <c r="R392" s="7">
        <v>9.0070861659047996E-5</v>
      </c>
      <c r="S392" s="7">
        <v>1.9388653162790906E-4</v>
      </c>
      <c r="T392" s="6">
        <v>0</v>
      </c>
      <c r="U392" s="6">
        <v>0</v>
      </c>
    </row>
    <row r="393" spans="1:21" x14ac:dyDescent="0.3">
      <c r="A393" t="s">
        <v>21</v>
      </c>
      <c r="B393" t="s">
        <v>22</v>
      </c>
      <c r="C393" t="s">
        <v>46</v>
      </c>
      <c r="D393" t="s">
        <v>359</v>
      </c>
      <c r="E393" t="s">
        <v>25</v>
      </c>
      <c r="F393" t="s">
        <v>26</v>
      </c>
      <c r="G393" t="s">
        <v>57</v>
      </c>
      <c r="H393" t="s">
        <v>58</v>
      </c>
      <c r="I393" t="s">
        <v>58</v>
      </c>
      <c r="J393" t="s">
        <v>58</v>
      </c>
      <c r="K393" t="s">
        <v>29</v>
      </c>
      <c r="L393">
        <v>9</v>
      </c>
      <c r="N393" s="5">
        <v>0.8</v>
      </c>
      <c r="O393" t="s">
        <v>30</v>
      </c>
      <c r="P393" s="5">
        <v>0.15277185900000001</v>
      </c>
      <c r="Q393" s="6">
        <v>912682.95920000004</v>
      </c>
      <c r="R393" s="7">
        <v>9.0070861659047996E-5</v>
      </c>
      <c r="S393" s="7">
        <v>1.9388653162790906E-4</v>
      </c>
      <c r="T393" s="6">
        <v>82.206140556673745</v>
      </c>
      <c r="U393" s="6">
        <v>176.95693343518445</v>
      </c>
    </row>
    <row r="394" spans="1:21" x14ac:dyDescent="0.3">
      <c r="A394" t="s">
        <v>21</v>
      </c>
      <c r="B394" t="s">
        <v>22</v>
      </c>
      <c r="C394" t="s">
        <v>46</v>
      </c>
      <c r="D394" t="s">
        <v>359</v>
      </c>
      <c r="E394" t="s">
        <v>25</v>
      </c>
      <c r="F394" t="s">
        <v>26</v>
      </c>
      <c r="G394" t="s">
        <v>59</v>
      </c>
      <c r="H394" t="s">
        <v>60</v>
      </c>
      <c r="I394" t="s">
        <v>60</v>
      </c>
      <c r="J394" t="s">
        <v>60</v>
      </c>
      <c r="K394" t="s">
        <v>29</v>
      </c>
      <c r="L394">
        <v>13</v>
      </c>
      <c r="N394" s="5">
        <v>0.114274468</v>
      </c>
      <c r="O394" t="s">
        <v>30</v>
      </c>
      <c r="P394" s="5">
        <v>7.6560914999999993E-2</v>
      </c>
      <c r="Q394" s="6">
        <v>44139.892749999999</v>
      </c>
      <c r="R394" s="7">
        <v>9.0070861659047996E-5</v>
      </c>
      <c r="S394" s="7">
        <v>1.9388653162790906E-4</v>
      </c>
      <c r="T394" s="6">
        <v>3.9757181735304656</v>
      </c>
      <c r="U394" s="6">
        <v>8.5581307117253882</v>
      </c>
    </row>
    <row r="395" spans="1:21" x14ac:dyDescent="0.3">
      <c r="A395" t="s">
        <v>21</v>
      </c>
      <c r="B395" t="s">
        <v>22</v>
      </c>
      <c r="C395" t="s">
        <v>46</v>
      </c>
      <c r="D395" t="s">
        <v>359</v>
      </c>
      <c r="E395" t="s">
        <v>25</v>
      </c>
      <c r="F395" t="s">
        <v>26</v>
      </c>
      <c r="G395" t="s">
        <v>61</v>
      </c>
      <c r="H395" t="s">
        <v>62</v>
      </c>
      <c r="I395" t="s">
        <v>62</v>
      </c>
      <c r="J395" t="s">
        <v>62</v>
      </c>
      <c r="K395" t="s">
        <v>29</v>
      </c>
      <c r="L395">
        <v>10</v>
      </c>
      <c r="N395" s="5">
        <v>9.1419574000000003E-2</v>
      </c>
      <c r="O395" t="s">
        <v>30</v>
      </c>
      <c r="P395" s="5">
        <v>6.8486272000000001E-2</v>
      </c>
      <c r="Q395" s="6">
        <v>0</v>
      </c>
      <c r="R395" s="7">
        <v>9.0070861659047996E-5</v>
      </c>
      <c r="S395" s="7">
        <v>1.9388653162790906E-4</v>
      </c>
      <c r="T395" s="6">
        <v>0</v>
      </c>
      <c r="U395" s="6">
        <v>0</v>
      </c>
    </row>
    <row r="396" spans="1:21" x14ac:dyDescent="0.3">
      <c r="A396" t="s">
        <v>21</v>
      </c>
      <c r="B396" t="s">
        <v>22</v>
      </c>
      <c r="C396" t="s">
        <v>46</v>
      </c>
      <c r="D396" t="s">
        <v>359</v>
      </c>
      <c r="E396" t="s">
        <v>25</v>
      </c>
      <c r="F396" t="s">
        <v>26</v>
      </c>
      <c r="G396" t="s">
        <v>63</v>
      </c>
      <c r="H396" t="s">
        <v>64</v>
      </c>
      <c r="I396" t="s">
        <v>64</v>
      </c>
      <c r="J396" t="s">
        <v>64</v>
      </c>
      <c r="K396" t="s">
        <v>29</v>
      </c>
      <c r="L396">
        <v>10</v>
      </c>
      <c r="N396" s="5">
        <v>0.13712936100000001</v>
      </c>
      <c r="O396" t="s">
        <v>30</v>
      </c>
      <c r="P396" s="5">
        <v>1.5015344999999999E-2</v>
      </c>
      <c r="Q396" s="6">
        <v>0</v>
      </c>
      <c r="R396" s="7">
        <v>9.0070861659047996E-5</v>
      </c>
      <c r="S396" s="7">
        <v>1.9388653162790906E-4</v>
      </c>
      <c r="T396" s="6">
        <v>0</v>
      </c>
      <c r="U396" s="6">
        <v>0</v>
      </c>
    </row>
    <row r="397" spans="1:21" x14ac:dyDescent="0.3">
      <c r="A397" t="s">
        <v>21</v>
      </c>
      <c r="B397" t="s">
        <v>22</v>
      </c>
      <c r="C397" t="s">
        <v>46</v>
      </c>
      <c r="D397" t="s">
        <v>359</v>
      </c>
      <c r="E397" t="s">
        <v>25</v>
      </c>
      <c r="F397" t="s">
        <v>26</v>
      </c>
      <c r="G397" t="s">
        <v>65</v>
      </c>
      <c r="H397" t="s">
        <v>66</v>
      </c>
      <c r="I397" t="s">
        <v>66</v>
      </c>
      <c r="J397" t="s">
        <v>66</v>
      </c>
      <c r="K397" t="s">
        <v>29</v>
      </c>
      <c r="L397">
        <v>15</v>
      </c>
      <c r="N397" s="5">
        <v>9.5000000000000001E-2</v>
      </c>
      <c r="O397" t="s">
        <v>30</v>
      </c>
      <c r="P397" s="5">
        <v>0.123</v>
      </c>
      <c r="Q397" s="6">
        <v>76436.848429999998</v>
      </c>
      <c r="R397" s="7">
        <v>9.0070861659047996E-5</v>
      </c>
      <c r="S397" s="7">
        <v>1.9388653162790906E-4</v>
      </c>
      <c r="T397" s="6">
        <v>6.8847328005921495</v>
      </c>
      <c r="U397" s="6">
        <v>14.820075430660886</v>
      </c>
    </row>
    <row r="398" spans="1:21" x14ac:dyDescent="0.3">
      <c r="A398" t="s">
        <v>21</v>
      </c>
      <c r="B398" t="s">
        <v>22</v>
      </c>
      <c r="C398" t="s">
        <v>46</v>
      </c>
      <c r="D398" t="s">
        <v>359</v>
      </c>
      <c r="E398" t="s">
        <v>25</v>
      </c>
      <c r="F398" t="s">
        <v>31</v>
      </c>
      <c r="G398" t="s">
        <v>67</v>
      </c>
      <c r="H398" t="s">
        <v>28</v>
      </c>
      <c r="I398" t="s">
        <v>28</v>
      </c>
      <c r="J398" t="s">
        <v>28</v>
      </c>
      <c r="K398" t="s">
        <v>29</v>
      </c>
      <c r="L398">
        <v>20</v>
      </c>
      <c r="N398" s="5">
        <v>0</v>
      </c>
      <c r="O398" t="s">
        <v>30</v>
      </c>
      <c r="P398" s="5">
        <v>0.3</v>
      </c>
      <c r="Q398" s="6">
        <v>0</v>
      </c>
      <c r="R398" s="7">
        <v>3.6816310603171587E-4</v>
      </c>
      <c r="S398" s="7">
        <v>1.1165464820805936E-4</v>
      </c>
      <c r="T398" s="6">
        <v>0</v>
      </c>
      <c r="U398" s="6">
        <v>0</v>
      </c>
    </row>
    <row r="399" spans="1:21" x14ac:dyDescent="0.3">
      <c r="A399" t="s">
        <v>21</v>
      </c>
      <c r="B399" t="s">
        <v>22</v>
      </c>
      <c r="C399" t="s">
        <v>46</v>
      </c>
      <c r="D399" t="s">
        <v>359</v>
      </c>
      <c r="E399" t="s">
        <v>25</v>
      </c>
      <c r="F399" t="s">
        <v>31</v>
      </c>
      <c r="G399" t="s">
        <v>68</v>
      </c>
      <c r="H399" t="s">
        <v>50</v>
      </c>
      <c r="I399" t="s">
        <v>50</v>
      </c>
      <c r="J399" t="s">
        <v>50</v>
      </c>
      <c r="K399" t="s">
        <v>29</v>
      </c>
      <c r="L399">
        <v>7</v>
      </c>
      <c r="N399" s="5">
        <v>0.216</v>
      </c>
      <c r="O399" t="s">
        <v>30</v>
      </c>
      <c r="P399" s="5">
        <v>0.05</v>
      </c>
      <c r="Q399" s="6">
        <v>5036468.3789999997</v>
      </c>
      <c r="R399" s="7">
        <v>0</v>
      </c>
      <c r="S399" s="7">
        <v>0</v>
      </c>
      <c r="T399" s="6">
        <v>0</v>
      </c>
      <c r="U399" s="6">
        <v>0</v>
      </c>
    </row>
    <row r="400" spans="1:21" x14ac:dyDescent="0.3">
      <c r="A400" t="s">
        <v>21</v>
      </c>
      <c r="B400" t="s">
        <v>22</v>
      </c>
      <c r="C400" t="s">
        <v>46</v>
      </c>
      <c r="D400" t="s">
        <v>359</v>
      </c>
      <c r="E400" t="s">
        <v>25</v>
      </c>
      <c r="F400" t="s">
        <v>31</v>
      </c>
      <c r="G400" t="s">
        <v>69</v>
      </c>
      <c r="H400" t="s">
        <v>52</v>
      </c>
      <c r="I400" t="s">
        <v>899</v>
      </c>
      <c r="J400" t="s">
        <v>52</v>
      </c>
      <c r="K400" t="s">
        <v>29</v>
      </c>
      <c r="L400">
        <v>4</v>
      </c>
      <c r="N400" s="5">
        <v>1.5822619E-2</v>
      </c>
      <c r="O400" t="s">
        <v>30</v>
      </c>
      <c r="P400" s="5">
        <v>1.8944889999999999E-2</v>
      </c>
      <c r="Q400" s="6">
        <v>138021.10769999999</v>
      </c>
      <c r="R400" s="7">
        <v>9.0070861659047996E-5</v>
      </c>
      <c r="S400" s="7">
        <v>1.9388653162790906E-4</v>
      </c>
      <c r="T400" s="6">
        <v>12.431680097675263</v>
      </c>
      <c r="U400" s="6">
        <v>26.760433863395093</v>
      </c>
    </row>
    <row r="401" spans="1:21" x14ac:dyDescent="0.3">
      <c r="A401" t="s">
        <v>21</v>
      </c>
      <c r="B401" t="s">
        <v>22</v>
      </c>
      <c r="C401" t="s">
        <v>46</v>
      </c>
      <c r="D401" t="s">
        <v>359</v>
      </c>
      <c r="E401" t="s">
        <v>25</v>
      </c>
      <c r="F401" t="s">
        <v>31</v>
      </c>
      <c r="G401" t="s">
        <v>70</v>
      </c>
      <c r="H401" t="s">
        <v>54</v>
      </c>
      <c r="I401" t="s">
        <v>54</v>
      </c>
      <c r="J401" t="s">
        <v>54</v>
      </c>
      <c r="K401" t="s">
        <v>29</v>
      </c>
      <c r="L401">
        <v>7</v>
      </c>
      <c r="N401" s="5">
        <v>9.1419574000000003E-2</v>
      </c>
      <c r="O401" t="s">
        <v>30</v>
      </c>
      <c r="P401" s="5">
        <v>0.13668872800000001</v>
      </c>
      <c r="Q401" s="6">
        <v>5986445.0789999999</v>
      </c>
      <c r="R401" s="7">
        <v>9.0070861659047996E-5</v>
      </c>
      <c r="S401" s="7">
        <v>1.9388653162790906E-4</v>
      </c>
      <c r="T401" s="6">
        <v>539.20426654009759</v>
      </c>
      <c r="U401" s="6">
        <v>1160.691073148274</v>
      </c>
    </row>
    <row r="402" spans="1:21" x14ac:dyDescent="0.3">
      <c r="A402" t="s">
        <v>21</v>
      </c>
      <c r="B402" t="s">
        <v>22</v>
      </c>
      <c r="C402" t="s">
        <v>46</v>
      </c>
      <c r="D402" t="s">
        <v>359</v>
      </c>
      <c r="E402" t="s">
        <v>25</v>
      </c>
      <c r="F402" t="s">
        <v>31</v>
      </c>
      <c r="G402" t="s">
        <v>71</v>
      </c>
      <c r="H402" t="s">
        <v>56</v>
      </c>
      <c r="I402" t="s">
        <v>56</v>
      </c>
      <c r="J402" t="s">
        <v>56</v>
      </c>
      <c r="K402" t="s">
        <v>29</v>
      </c>
      <c r="L402">
        <v>10</v>
      </c>
      <c r="N402" s="5">
        <v>2.1096825E-2</v>
      </c>
      <c r="O402" t="s">
        <v>30</v>
      </c>
      <c r="P402" s="5">
        <v>4.7975805000000003E-2</v>
      </c>
      <c r="Q402" s="6">
        <v>466902.10580000002</v>
      </c>
      <c r="R402" s="7">
        <v>9.0070861659047996E-5</v>
      </c>
      <c r="S402" s="7">
        <v>1.9388653162790906E-4</v>
      </c>
      <c r="T402" s="6">
        <v>42.054274979829991</v>
      </c>
      <c r="U402" s="6">
        <v>90.526029903329047</v>
      </c>
    </row>
    <row r="403" spans="1:21" x14ac:dyDescent="0.3">
      <c r="A403" t="s">
        <v>21</v>
      </c>
      <c r="B403" t="s">
        <v>22</v>
      </c>
      <c r="C403" t="s">
        <v>46</v>
      </c>
      <c r="D403" t="s">
        <v>359</v>
      </c>
      <c r="E403" t="s">
        <v>25</v>
      </c>
      <c r="F403" t="s">
        <v>31</v>
      </c>
      <c r="G403" t="s">
        <v>72</v>
      </c>
      <c r="H403" t="s">
        <v>58</v>
      </c>
      <c r="I403" t="s">
        <v>58</v>
      </c>
      <c r="J403" t="s">
        <v>58</v>
      </c>
      <c r="K403" t="s">
        <v>29</v>
      </c>
      <c r="L403">
        <v>9</v>
      </c>
      <c r="N403" s="5">
        <v>2.1096825E-2</v>
      </c>
      <c r="O403" t="s">
        <v>30</v>
      </c>
      <c r="P403" s="5">
        <v>0.15277185900000001</v>
      </c>
      <c r="Q403" s="6">
        <v>1549029.0349999999</v>
      </c>
      <c r="R403" s="7">
        <v>9.0070861659047996E-5</v>
      </c>
      <c r="S403" s="7">
        <v>1.9388653162790906E-4</v>
      </c>
      <c r="T403" s="6">
        <v>139.52237991733361</v>
      </c>
      <c r="U403" s="6">
        <v>300.33586698707694</v>
      </c>
    </row>
    <row r="404" spans="1:21" x14ac:dyDescent="0.3">
      <c r="A404" t="s">
        <v>21</v>
      </c>
      <c r="B404" t="s">
        <v>22</v>
      </c>
      <c r="C404" t="s">
        <v>46</v>
      </c>
      <c r="D404" t="s">
        <v>359</v>
      </c>
      <c r="E404" t="s">
        <v>25</v>
      </c>
      <c r="F404" t="s">
        <v>31</v>
      </c>
      <c r="G404" t="s">
        <v>73</v>
      </c>
      <c r="H404" t="s">
        <v>60</v>
      </c>
      <c r="I404" t="s">
        <v>60</v>
      </c>
      <c r="J404" t="s">
        <v>60</v>
      </c>
      <c r="K404" t="s">
        <v>29</v>
      </c>
      <c r="L404">
        <v>13</v>
      </c>
      <c r="N404" s="5">
        <v>1.9778272999999999E-2</v>
      </c>
      <c r="O404" t="s">
        <v>30</v>
      </c>
      <c r="P404" s="5">
        <v>7.6560914999999993E-2</v>
      </c>
      <c r="Q404" s="6">
        <v>707989.53170000005</v>
      </c>
      <c r="R404" s="7">
        <v>9.0070861659047996E-5</v>
      </c>
      <c r="S404" s="7">
        <v>1.9388653162790906E-4</v>
      </c>
      <c r="T404" s="6">
        <v>63.769227165804878</v>
      </c>
      <c r="U404" s="6">
        <v>137.26963473018057</v>
      </c>
    </row>
    <row r="405" spans="1:21" x14ac:dyDescent="0.3">
      <c r="A405" t="s">
        <v>21</v>
      </c>
      <c r="B405" t="s">
        <v>22</v>
      </c>
      <c r="C405" t="s">
        <v>46</v>
      </c>
      <c r="D405" t="s">
        <v>359</v>
      </c>
      <c r="E405" t="s">
        <v>25</v>
      </c>
      <c r="F405" t="s">
        <v>31</v>
      </c>
      <c r="G405" t="s">
        <v>74</v>
      </c>
      <c r="H405" t="s">
        <v>62</v>
      </c>
      <c r="I405" t="s">
        <v>62</v>
      </c>
      <c r="J405" t="s">
        <v>62</v>
      </c>
      <c r="K405" t="s">
        <v>29</v>
      </c>
      <c r="L405">
        <v>10</v>
      </c>
      <c r="N405" s="5">
        <v>1.5822619E-2</v>
      </c>
      <c r="O405" t="s">
        <v>30</v>
      </c>
      <c r="P405" s="5">
        <v>6.8486272000000001E-2</v>
      </c>
      <c r="Q405" s="6">
        <v>505888.85070000001</v>
      </c>
      <c r="R405" s="7">
        <v>9.0070861659047996E-5</v>
      </c>
      <c r="S405" s="7">
        <v>1.9388653162790906E-4</v>
      </c>
      <c r="T405" s="6">
        <v>45.565844686254486</v>
      </c>
      <c r="U405" s="6">
        <v>98.085034651452119</v>
      </c>
    </row>
    <row r="406" spans="1:21" x14ac:dyDescent="0.3">
      <c r="A406" t="s">
        <v>21</v>
      </c>
      <c r="B406" t="s">
        <v>22</v>
      </c>
      <c r="C406" t="s">
        <v>46</v>
      </c>
      <c r="D406" t="s">
        <v>359</v>
      </c>
      <c r="E406" t="s">
        <v>25</v>
      </c>
      <c r="F406" t="s">
        <v>31</v>
      </c>
      <c r="G406" t="s">
        <v>75</v>
      </c>
      <c r="H406" t="s">
        <v>64</v>
      </c>
      <c r="I406" t="s">
        <v>64</v>
      </c>
      <c r="J406" t="s">
        <v>64</v>
      </c>
      <c r="K406" t="s">
        <v>29</v>
      </c>
      <c r="L406">
        <v>10</v>
      </c>
      <c r="N406" s="5">
        <v>2.3733928000000001E-2</v>
      </c>
      <c r="O406" t="s">
        <v>30</v>
      </c>
      <c r="P406" s="5">
        <v>3.6036828999999999E-2</v>
      </c>
      <c r="Q406" s="6">
        <v>394151.20819999999</v>
      </c>
      <c r="R406" s="7">
        <v>9.0070861659047996E-5</v>
      </c>
      <c r="S406" s="7">
        <v>1.9388653162790906E-4</v>
      </c>
      <c r="T406" s="6">
        <v>35.501538946528825</v>
      </c>
      <c r="U406" s="6">
        <v>76.420610694847866</v>
      </c>
    </row>
    <row r="407" spans="1:21" x14ac:dyDescent="0.3">
      <c r="A407" t="s">
        <v>21</v>
      </c>
      <c r="B407" t="s">
        <v>22</v>
      </c>
      <c r="C407" t="s">
        <v>46</v>
      </c>
      <c r="D407" t="s">
        <v>359</v>
      </c>
      <c r="E407" t="s">
        <v>25</v>
      </c>
      <c r="F407" t="s">
        <v>31</v>
      </c>
      <c r="G407" t="s">
        <v>76</v>
      </c>
      <c r="H407" t="s">
        <v>66</v>
      </c>
      <c r="I407" t="s">
        <v>66</v>
      </c>
      <c r="J407" t="s">
        <v>66</v>
      </c>
      <c r="K407" t="s">
        <v>29</v>
      </c>
      <c r="L407">
        <v>15</v>
      </c>
      <c r="N407" s="5">
        <v>9.5000000000000001E-2</v>
      </c>
      <c r="O407" t="s">
        <v>30</v>
      </c>
      <c r="P407" s="5">
        <v>0.123</v>
      </c>
      <c r="Q407" s="6">
        <v>5527957.2549999999</v>
      </c>
      <c r="R407" s="7">
        <v>9.0070861659047996E-5</v>
      </c>
      <c r="S407" s="7">
        <v>1.9388653162790906E-4</v>
      </c>
      <c r="T407" s="6">
        <v>497.90787317223572</v>
      </c>
      <c r="U407" s="6">
        <v>1071.7964591592868</v>
      </c>
    </row>
    <row r="408" spans="1:21" x14ac:dyDescent="0.3">
      <c r="A408" t="s">
        <v>21</v>
      </c>
      <c r="B408" t="s">
        <v>22</v>
      </c>
      <c r="C408" t="s">
        <v>46</v>
      </c>
      <c r="D408" t="s">
        <v>359</v>
      </c>
      <c r="E408" t="s">
        <v>25</v>
      </c>
      <c r="F408" t="s">
        <v>41</v>
      </c>
      <c r="G408" t="s">
        <v>360</v>
      </c>
      <c r="H408" t="s">
        <v>78</v>
      </c>
      <c r="I408" t="s">
        <v>78</v>
      </c>
      <c r="J408" t="s">
        <v>78</v>
      </c>
      <c r="K408" t="s">
        <v>44</v>
      </c>
      <c r="L408">
        <v>15</v>
      </c>
      <c r="M408" t="s">
        <v>359</v>
      </c>
      <c r="N408" s="5">
        <v>0.21560000000000001</v>
      </c>
      <c r="O408" t="s">
        <v>30</v>
      </c>
      <c r="P408" s="5">
        <v>0.76666666699999997</v>
      </c>
      <c r="Q408" s="6">
        <v>114879974.7</v>
      </c>
      <c r="R408" s="7">
        <v>7.4908632086589932E-5</v>
      </c>
      <c r="S408" s="7">
        <v>7.9584751802030951E-5</v>
      </c>
      <c r="T408" s="6">
        <v>8605.5017589190593</v>
      </c>
      <c r="U408" s="6">
        <v>9142.694273523095</v>
      </c>
    </row>
    <row r="409" spans="1:21" x14ac:dyDescent="0.3">
      <c r="A409" t="s">
        <v>21</v>
      </c>
      <c r="B409" t="s">
        <v>22</v>
      </c>
      <c r="C409" t="s">
        <v>46</v>
      </c>
      <c r="D409" t="s">
        <v>359</v>
      </c>
      <c r="E409" t="s">
        <v>25</v>
      </c>
      <c r="F409" t="s">
        <v>41</v>
      </c>
      <c r="G409" t="s">
        <v>361</v>
      </c>
      <c r="H409" t="s">
        <v>336</v>
      </c>
      <c r="I409" t="s">
        <v>336</v>
      </c>
      <c r="J409" t="s">
        <v>336</v>
      </c>
      <c r="K409" t="s">
        <v>44</v>
      </c>
      <c r="L409">
        <v>10</v>
      </c>
      <c r="M409" t="s">
        <v>359</v>
      </c>
      <c r="N409" s="5">
        <v>0.27439999999999998</v>
      </c>
      <c r="O409" t="s">
        <v>30</v>
      </c>
      <c r="P409" s="5">
        <v>0.62511324999999995</v>
      </c>
      <c r="Q409" s="6">
        <v>99509761.870000005</v>
      </c>
      <c r="R409" s="7">
        <v>6.723756087012589E-5</v>
      </c>
      <c r="S409" s="7">
        <v>2.511523780412972E-4</v>
      </c>
      <c r="T409" s="6">
        <v>6690.7936709058577</v>
      </c>
      <c r="U409" s="6">
        <v>24992.113331973702</v>
      </c>
    </row>
    <row r="410" spans="1:21" x14ac:dyDescent="0.3">
      <c r="A410" t="s">
        <v>21</v>
      </c>
      <c r="B410" t="s">
        <v>22</v>
      </c>
      <c r="C410" t="s">
        <v>46</v>
      </c>
      <c r="D410" t="s">
        <v>359</v>
      </c>
      <c r="E410" t="s">
        <v>25</v>
      </c>
      <c r="F410" t="s">
        <v>26</v>
      </c>
      <c r="G410" t="s">
        <v>362</v>
      </c>
      <c r="H410" t="s">
        <v>78</v>
      </c>
      <c r="I410" t="s">
        <v>78</v>
      </c>
      <c r="J410" t="s">
        <v>78</v>
      </c>
      <c r="K410" t="s">
        <v>44</v>
      </c>
      <c r="L410">
        <v>15</v>
      </c>
      <c r="M410" t="s">
        <v>359</v>
      </c>
      <c r="N410" s="5">
        <v>0.21560000000000001</v>
      </c>
      <c r="O410" t="s">
        <v>30</v>
      </c>
      <c r="P410" s="5">
        <v>0.76666666699999997</v>
      </c>
      <c r="Q410" s="6">
        <v>1784973.709</v>
      </c>
      <c r="R410" s="7">
        <v>7.4908632086589932E-5</v>
      </c>
      <c r="S410" s="7">
        <v>7.9584751802030951E-5</v>
      </c>
      <c r="T410" s="6">
        <v>133.70993885171686</v>
      </c>
      <c r="U410" s="6">
        <v>142.05668960391563</v>
      </c>
    </row>
    <row r="411" spans="1:21" x14ac:dyDescent="0.3">
      <c r="A411" t="s">
        <v>21</v>
      </c>
      <c r="B411" t="s">
        <v>22</v>
      </c>
      <c r="C411" t="s">
        <v>46</v>
      </c>
      <c r="D411" t="s">
        <v>359</v>
      </c>
      <c r="E411" t="s">
        <v>25</v>
      </c>
      <c r="F411" t="s">
        <v>26</v>
      </c>
      <c r="G411" t="s">
        <v>363</v>
      </c>
      <c r="H411" t="s">
        <v>336</v>
      </c>
      <c r="I411" t="s">
        <v>336</v>
      </c>
      <c r="J411" t="s">
        <v>336</v>
      </c>
      <c r="K411" t="s">
        <v>44</v>
      </c>
      <c r="L411">
        <v>10</v>
      </c>
      <c r="M411" t="s">
        <v>359</v>
      </c>
      <c r="N411" s="5">
        <v>0.27439999999999998</v>
      </c>
      <c r="O411" t="s">
        <v>30</v>
      </c>
      <c r="P411" s="5">
        <v>0.62511324999999995</v>
      </c>
      <c r="Q411" s="6">
        <v>1546155.5360000001</v>
      </c>
      <c r="R411" s="7">
        <v>6.723756087012589E-5</v>
      </c>
      <c r="S411" s="7">
        <v>2.511523780412972E-4</v>
      </c>
      <c r="T411" s="6">
        <v>103.95972696648212</v>
      </c>
      <c r="U411" s="6">
        <v>388.3206396881165</v>
      </c>
    </row>
    <row r="412" spans="1:21" x14ac:dyDescent="0.3">
      <c r="A412" t="s">
        <v>21</v>
      </c>
      <c r="B412" t="s">
        <v>22</v>
      </c>
      <c r="C412" t="s">
        <v>219</v>
      </c>
      <c r="D412" t="s">
        <v>364</v>
      </c>
      <c r="E412" t="s">
        <v>25</v>
      </c>
      <c r="F412" t="s">
        <v>26</v>
      </c>
      <c r="G412" t="s">
        <v>221</v>
      </c>
      <c r="H412" t="s">
        <v>28</v>
      </c>
      <c r="I412" t="s">
        <v>28</v>
      </c>
      <c r="J412" t="s">
        <v>28</v>
      </c>
      <c r="K412" t="s">
        <v>29</v>
      </c>
      <c r="L412">
        <v>20</v>
      </c>
      <c r="N412" s="5">
        <v>0</v>
      </c>
      <c r="O412" t="s">
        <v>30</v>
      </c>
      <c r="P412" s="5">
        <v>0.3</v>
      </c>
      <c r="Q412" s="6">
        <v>0</v>
      </c>
      <c r="R412" s="7">
        <v>3.6816310603171587E-4</v>
      </c>
      <c r="S412" s="7">
        <v>1.1165464820805937E-4</v>
      </c>
      <c r="T412" s="6">
        <v>0</v>
      </c>
      <c r="U412" s="6">
        <v>0</v>
      </c>
    </row>
    <row r="413" spans="1:21" x14ac:dyDescent="0.3">
      <c r="A413" t="s">
        <v>21</v>
      </c>
      <c r="B413" t="s">
        <v>22</v>
      </c>
      <c r="C413" t="s">
        <v>219</v>
      </c>
      <c r="D413" t="s">
        <v>364</v>
      </c>
      <c r="E413" t="s">
        <v>25</v>
      </c>
      <c r="F413" t="s">
        <v>26</v>
      </c>
      <c r="G413" t="s">
        <v>222</v>
      </c>
      <c r="H413" t="s">
        <v>223</v>
      </c>
      <c r="I413" t="s">
        <v>914</v>
      </c>
      <c r="J413" t="s">
        <v>223</v>
      </c>
      <c r="K413" t="s">
        <v>29</v>
      </c>
      <c r="L413">
        <v>5</v>
      </c>
      <c r="M413" t="s">
        <v>220</v>
      </c>
      <c r="N413" s="5">
        <v>0</v>
      </c>
      <c r="O413" t="s">
        <v>30</v>
      </c>
      <c r="P413" s="5">
        <v>1</v>
      </c>
      <c r="Q413" s="6">
        <v>0</v>
      </c>
      <c r="R413" s="7">
        <v>1.0438347089802846E-4</v>
      </c>
      <c r="S413" s="7">
        <v>3.4778106055455282E-5</v>
      </c>
      <c r="T413" s="6">
        <v>0</v>
      </c>
      <c r="U413" s="6">
        <v>0</v>
      </c>
    </row>
    <row r="414" spans="1:21" x14ac:dyDescent="0.3">
      <c r="A414" t="s">
        <v>21</v>
      </c>
      <c r="B414" t="s">
        <v>22</v>
      </c>
      <c r="C414" t="s">
        <v>219</v>
      </c>
      <c r="D414" t="s">
        <v>364</v>
      </c>
      <c r="E414" t="s">
        <v>25</v>
      </c>
      <c r="F414" t="s">
        <v>31</v>
      </c>
      <c r="G414" t="s">
        <v>224</v>
      </c>
      <c r="H414" t="s">
        <v>28</v>
      </c>
      <c r="I414" t="s">
        <v>28</v>
      </c>
      <c r="J414" t="s">
        <v>28</v>
      </c>
      <c r="K414" t="s">
        <v>29</v>
      </c>
      <c r="L414">
        <v>20</v>
      </c>
      <c r="N414" s="5">
        <v>0</v>
      </c>
      <c r="O414" t="s">
        <v>30</v>
      </c>
      <c r="P414" s="5">
        <v>0.3</v>
      </c>
      <c r="Q414" s="6">
        <v>0</v>
      </c>
      <c r="R414" s="7">
        <v>3.6816310603171587E-4</v>
      </c>
      <c r="S414" s="7">
        <v>1.1165464820805937E-4</v>
      </c>
      <c r="T414" s="6">
        <v>0</v>
      </c>
      <c r="U414" s="6">
        <v>0</v>
      </c>
    </row>
    <row r="415" spans="1:21" x14ac:dyDescent="0.3">
      <c r="A415" t="s">
        <v>21</v>
      </c>
      <c r="B415" t="s">
        <v>22</v>
      </c>
      <c r="C415" t="s">
        <v>219</v>
      </c>
      <c r="D415" t="s">
        <v>364</v>
      </c>
      <c r="E415" t="s">
        <v>25</v>
      </c>
      <c r="F415" t="s">
        <v>31</v>
      </c>
      <c r="G415" t="s">
        <v>225</v>
      </c>
      <c r="H415" t="s">
        <v>223</v>
      </c>
      <c r="I415" t="s">
        <v>914</v>
      </c>
      <c r="J415" t="s">
        <v>223</v>
      </c>
      <c r="K415" t="s">
        <v>29</v>
      </c>
      <c r="L415">
        <v>5</v>
      </c>
      <c r="M415" t="s">
        <v>220</v>
      </c>
      <c r="N415" s="5">
        <v>0</v>
      </c>
      <c r="O415" t="s">
        <v>30</v>
      </c>
      <c r="P415" s="5">
        <v>1</v>
      </c>
      <c r="Q415" s="6">
        <v>0</v>
      </c>
      <c r="R415" s="7">
        <v>1.0438347089802846E-4</v>
      </c>
      <c r="S415" s="7">
        <v>3.4778106055455282E-5</v>
      </c>
      <c r="T415" s="6">
        <v>0</v>
      </c>
      <c r="U415" s="6">
        <v>0</v>
      </c>
    </row>
    <row r="416" spans="1:21" x14ac:dyDescent="0.3">
      <c r="A416" t="s">
        <v>21</v>
      </c>
      <c r="B416" t="s">
        <v>22</v>
      </c>
      <c r="C416" t="s">
        <v>219</v>
      </c>
      <c r="D416" t="s">
        <v>364</v>
      </c>
      <c r="E416" t="s">
        <v>25</v>
      </c>
      <c r="F416" t="s">
        <v>41</v>
      </c>
      <c r="G416" t="s">
        <v>365</v>
      </c>
      <c r="H416" t="s">
        <v>366</v>
      </c>
      <c r="I416" t="s">
        <v>929</v>
      </c>
      <c r="J416" t="s">
        <v>366</v>
      </c>
      <c r="K416" t="s">
        <v>44</v>
      </c>
      <c r="L416">
        <v>11</v>
      </c>
      <c r="M416" t="s">
        <v>364</v>
      </c>
      <c r="N416" s="5">
        <v>0.54</v>
      </c>
      <c r="O416" t="s">
        <v>30</v>
      </c>
      <c r="P416" s="5">
        <v>0.377952756</v>
      </c>
      <c r="Q416" s="6">
        <v>4412398.2130000005</v>
      </c>
      <c r="R416" s="7">
        <v>1.5726179313484332E-4</v>
      </c>
      <c r="S416" s="7">
        <v>9.1338395454728966E-5</v>
      </c>
      <c r="T416" s="6">
        <v>693.90165500135845</v>
      </c>
      <c r="U416" s="6">
        <v>403.02137288273343</v>
      </c>
    </row>
    <row r="417" spans="1:21" x14ac:dyDescent="0.3">
      <c r="A417" t="s">
        <v>21</v>
      </c>
      <c r="B417" t="s">
        <v>22</v>
      </c>
      <c r="C417" t="s">
        <v>219</v>
      </c>
      <c r="D417" t="s">
        <v>364</v>
      </c>
      <c r="E417" t="s">
        <v>25</v>
      </c>
      <c r="F417" t="s">
        <v>26</v>
      </c>
      <c r="G417" t="s">
        <v>367</v>
      </c>
      <c r="H417" t="s">
        <v>366</v>
      </c>
      <c r="I417" t="s">
        <v>929</v>
      </c>
      <c r="J417" t="s">
        <v>366</v>
      </c>
      <c r="K417" t="s">
        <v>44</v>
      </c>
      <c r="L417">
        <v>11</v>
      </c>
      <c r="M417" t="s">
        <v>364</v>
      </c>
      <c r="N417" s="5">
        <v>0.54</v>
      </c>
      <c r="O417" t="s">
        <v>30</v>
      </c>
      <c r="P417" s="5">
        <v>0.377952756</v>
      </c>
      <c r="Q417" s="6">
        <v>68558.639710000003</v>
      </c>
      <c r="R417" s="7">
        <v>1.5726179313484332E-4</v>
      </c>
      <c r="S417" s="7">
        <v>9.1338395454728966E-5</v>
      </c>
      <c r="T417" s="6">
        <v>10.781654615680274</v>
      </c>
      <c r="U417" s="6">
        <v>6.2620361456702653</v>
      </c>
    </row>
    <row r="418" spans="1:21" x14ac:dyDescent="0.3">
      <c r="A418" t="s">
        <v>21</v>
      </c>
      <c r="B418" t="s">
        <v>22</v>
      </c>
      <c r="C418" t="s">
        <v>219</v>
      </c>
      <c r="D418" t="s">
        <v>368</v>
      </c>
      <c r="E418" t="s">
        <v>25</v>
      </c>
      <c r="F418" t="s">
        <v>26</v>
      </c>
      <c r="G418" t="s">
        <v>221</v>
      </c>
      <c r="H418" t="s">
        <v>28</v>
      </c>
      <c r="I418" t="s">
        <v>28</v>
      </c>
      <c r="J418" t="s">
        <v>28</v>
      </c>
      <c r="K418" t="s">
        <v>29</v>
      </c>
      <c r="L418">
        <v>20</v>
      </c>
      <c r="N418" s="5">
        <v>0</v>
      </c>
      <c r="O418" t="s">
        <v>30</v>
      </c>
      <c r="P418" s="5">
        <v>0.3</v>
      </c>
      <c r="Q418" s="6">
        <v>0</v>
      </c>
      <c r="R418" s="7">
        <v>3.6816310603171587E-4</v>
      </c>
      <c r="S418" s="7">
        <v>1.1165464820805937E-4</v>
      </c>
      <c r="T418" s="6">
        <v>0</v>
      </c>
      <c r="U418" s="6">
        <v>0</v>
      </c>
    </row>
    <row r="419" spans="1:21" x14ac:dyDescent="0.3">
      <c r="A419" t="s">
        <v>21</v>
      </c>
      <c r="B419" t="s">
        <v>22</v>
      </c>
      <c r="C419" t="s">
        <v>219</v>
      </c>
      <c r="D419" t="s">
        <v>368</v>
      </c>
      <c r="E419" t="s">
        <v>25</v>
      </c>
      <c r="F419" t="s">
        <v>26</v>
      </c>
      <c r="G419" t="s">
        <v>222</v>
      </c>
      <c r="H419" t="s">
        <v>223</v>
      </c>
      <c r="I419" t="s">
        <v>914</v>
      </c>
      <c r="J419" t="s">
        <v>223</v>
      </c>
      <c r="K419" t="s">
        <v>29</v>
      </c>
      <c r="L419">
        <v>5</v>
      </c>
      <c r="M419" t="s">
        <v>220</v>
      </c>
      <c r="N419" s="5">
        <v>0</v>
      </c>
      <c r="O419" t="s">
        <v>30</v>
      </c>
      <c r="P419" s="5">
        <v>1</v>
      </c>
      <c r="Q419" s="6">
        <v>0</v>
      </c>
      <c r="R419" s="7">
        <v>1.0438347089802846E-4</v>
      </c>
      <c r="S419" s="7">
        <v>3.4778106055455282E-5</v>
      </c>
      <c r="T419" s="6">
        <v>0</v>
      </c>
      <c r="U419" s="6">
        <v>0</v>
      </c>
    </row>
    <row r="420" spans="1:21" x14ac:dyDescent="0.3">
      <c r="A420" t="s">
        <v>21</v>
      </c>
      <c r="B420" t="s">
        <v>22</v>
      </c>
      <c r="C420" t="s">
        <v>219</v>
      </c>
      <c r="D420" t="s">
        <v>368</v>
      </c>
      <c r="E420" t="s">
        <v>25</v>
      </c>
      <c r="F420" t="s">
        <v>31</v>
      </c>
      <c r="G420" t="s">
        <v>224</v>
      </c>
      <c r="H420" t="s">
        <v>28</v>
      </c>
      <c r="I420" t="s">
        <v>28</v>
      </c>
      <c r="J420" t="s">
        <v>28</v>
      </c>
      <c r="K420" t="s">
        <v>29</v>
      </c>
      <c r="L420">
        <v>20</v>
      </c>
      <c r="N420" s="5">
        <v>0</v>
      </c>
      <c r="O420" t="s">
        <v>30</v>
      </c>
      <c r="P420" s="5">
        <v>0.3</v>
      </c>
      <c r="Q420" s="6">
        <v>0</v>
      </c>
      <c r="R420" s="7">
        <v>3.6816310603171587E-4</v>
      </c>
      <c r="S420" s="7">
        <v>1.1165464820805937E-4</v>
      </c>
      <c r="T420" s="6">
        <v>0</v>
      </c>
      <c r="U420" s="6">
        <v>0</v>
      </c>
    </row>
    <row r="421" spans="1:21" x14ac:dyDescent="0.3">
      <c r="A421" t="s">
        <v>21</v>
      </c>
      <c r="B421" t="s">
        <v>22</v>
      </c>
      <c r="C421" t="s">
        <v>219</v>
      </c>
      <c r="D421" t="s">
        <v>368</v>
      </c>
      <c r="E421" t="s">
        <v>25</v>
      </c>
      <c r="F421" t="s">
        <v>31</v>
      </c>
      <c r="G421" t="s">
        <v>225</v>
      </c>
      <c r="H421" t="s">
        <v>223</v>
      </c>
      <c r="I421" t="s">
        <v>914</v>
      </c>
      <c r="J421" t="s">
        <v>223</v>
      </c>
      <c r="K421" t="s">
        <v>29</v>
      </c>
      <c r="L421">
        <v>5</v>
      </c>
      <c r="M421" t="s">
        <v>220</v>
      </c>
      <c r="N421" s="5">
        <v>0</v>
      </c>
      <c r="O421" t="s">
        <v>30</v>
      </c>
      <c r="P421" s="5">
        <v>1</v>
      </c>
      <c r="Q421" s="6">
        <v>0</v>
      </c>
      <c r="R421" s="7">
        <v>1.0438347089802846E-4</v>
      </c>
      <c r="S421" s="7">
        <v>3.4778106055455282E-5</v>
      </c>
      <c r="T421" s="6">
        <v>0</v>
      </c>
      <c r="U421" s="6">
        <v>0</v>
      </c>
    </row>
    <row r="422" spans="1:21" x14ac:dyDescent="0.3">
      <c r="A422" t="s">
        <v>21</v>
      </c>
      <c r="B422" t="s">
        <v>22</v>
      </c>
      <c r="C422" t="s">
        <v>219</v>
      </c>
      <c r="D422" t="s">
        <v>368</v>
      </c>
      <c r="E422" t="s">
        <v>25</v>
      </c>
      <c r="F422" t="s">
        <v>41</v>
      </c>
      <c r="G422" t="s">
        <v>369</v>
      </c>
      <c r="H422" t="s">
        <v>370</v>
      </c>
      <c r="I422" t="s">
        <v>370</v>
      </c>
      <c r="J422" t="s">
        <v>370</v>
      </c>
      <c r="K422" t="s">
        <v>44</v>
      </c>
      <c r="L422">
        <v>12</v>
      </c>
      <c r="M422" t="s">
        <v>368</v>
      </c>
      <c r="N422" s="5">
        <v>0.54</v>
      </c>
      <c r="O422" t="s">
        <v>30</v>
      </c>
      <c r="P422" s="5">
        <v>0.308888889</v>
      </c>
      <c r="Q422" s="6">
        <v>43579487.119999997</v>
      </c>
      <c r="R422" s="7">
        <v>1.5726179313484332E-4</v>
      </c>
      <c r="S422" s="7">
        <v>9.1338395454728966E-5</v>
      </c>
      <c r="T422" s="6">
        <v>6853.3882883880087</v>
      </c>
      <c r="U422" s="6">
        <v>3980.4804282808273</v>
      </c>
    </row>
    <row r="423" spans="1:21" x14ac:dyDescent="0.3">
      <c r="A423" t="s">
        <v>21</v>
      </c>
      <c r="B423" t="s">
        <v>22</v>
      </c>
      <c r="C423" t="s">
        <v>219</v>
      </c>
      <c r="D423" t="s">
        <v>368</v>
      </c>
      <c r="E423" t="s">
        <v>25</v>
      </c>
      <c r="F423" t="s">
        <v>41</v>
      </c>
      <c r="G423" t="s">
        <v>371</v>
      </c>
      <c r="H423" t="s">
        <v>372</v>
      </c>
      <c r="I423" t="s">
        <v>930</v>
      </c>
      <c r="J423" t="s">
        <v>372</v>
      </c>
      <c r="K423" t="s">
        <v>44</v>
      </c>
      <c r="L423">
        <v>11</v>
      </c>
      <c r="M423" t="s">
        <v>368</v>
      </c>
      <c r="N423" s="5">
        <v>0.46</v>
      </c>
      <c r="O423" t="s">
        <v>30</v>
      </c>
      <c r="P423" s="5">
        <v>0.20865139899999999</v>
      </c>
      <c r="Q423" s="6">
        <v>20893657.100000001</v>
      </c>
      <c r="R423" s="7">
        <v>1.5726179313484332E-4</v>
      </c>
      <c r="S423" s="7">
        <v>9.1338395454728966E-5</v>
      </c>
      <c r="T423" s="6">
        <v>3285.7739806905506</v>
      </c>
      <c r="U423" s="6">
        <v>1908.3931146953057</v>
      </c>
    </row>
    <row r="424" spans="1:21" x14ac:dyDescent="0.3">
      <c r="A424" t="s">
        <v>21</v>
      </c>
      <c r="B424" t="s">
        <v>22</v>
      </c>
      <c r="C424" t="s">
        <v>219</v>
      </c>
      <c r="D424" t="s">
        <v>368</v>
      </c>
      <c r="E424" t="s">
        <v>25</v>
      </c>
      <c r="F424" t="s">
        <v>26</v>
      </c>
      <c r="G424" t="s">
        <v>373</v>
      </c>
      <c r="H424" t="s">
        <v>372</v>
      </c>
      <c r="I424" t="s">
        <v>930</v>
      </c>
      <c r="J424" t="s">
        <v>372</v>
      </c>
      <c r="K424" t="s">
        <v>44</v>
      </c>
      <c r="L424">
        <v>11</v>
      </c>
      <c r="M424" t="s">
        <v>368</v>
      </c>
      <c r="N424" s="5">
        <v>0.46</v>
      </c>
      <c r="O424" t="s">
        <v>30</v>
      </c>
      <c r="P424" s="5">
        <v>0.20865139899999999</v>
      </c>
      <c r="Q424" s="6">
        <v>324639.94459999999</v>
      </c>
      <c r="R424" s="7">
        <v>1.5726179313484332E-4</v>
      </c>
      <c r="S424" s="7">
        <v>9.1338395454728966E-5</v>
      </c>
      <c r="T424" s="6">
        <v>51.053459810992194</v>
      </c>
      <c r="U424" s="6">
        <v>29.652091640276101</v>
      </c>
    </row>
    <row r="425" spans="1:21" x14ac:dyDescent="0.3">
      <c r="A425" t="s">
        <v>21</v>
      </c>
      <c r="B425" t="s">
        <v>22</v>
      </c>
      <c r="C425" t="s">
        <v>219</v>
      </c>
      <c r="D425" t="s">
        <v>368</v>
      </c>
      <c r="E425" t="s">
        <v>25</v>
      </c>
      <c r="F425" t="s">
        <v>26</v>
      </c>
      <c r="G425" t="s">
        <v>374</v>
      </c>
      <c r="H425" t="s">
        <v>370</v>
      </c>
      <c r="I425" t="s">
        <v>370</v>
      </c>
      <c r="J425" t="s">
        <v>370</v>
      </c>
      <c r="K425" t="s">
        <v>44</v>
      </c>
      <c r="L425">
        <v>12</v>
      </c>
      <c r="M425" t="s">
        <v>368</v>
      </c>
      <c r="N425" s="5">
        <v>0.54</v>
      </c>
      <c r="O425" t="s">
        <v>30</v>
      </c>
      <c r="P425" s="5">
        <v>0.308888889</v>
      </c>
      <c r="Q425" s="6">
        <v>677126.18229999999</v>
      </c>
      <c r="R425" s="7">
        <v>1.5726179313484332E-4</v>
      </c>
      <c r="S425" s="7">
        <v>9.1338395454728966E-5</v>
      </c>
      <c r="T425" s="6">
        <v>106.4860776070488</v>
      </c>
      <c r="U425" s="6">
        <v>61.847619011668293</v>
      </c>
    </row>
    <row r="426" spans="1:21" x14ac:dyDescent="0.3">
      <c r="A426" t="s">
        <v>21</v>
      </c>
      <c r="B426" t="s">
        <v>22</v>
      </c>
      <c r="C426" t="s">
        <v>80</v>
      </c>
      <c r="D426" t="s">
        <v>375</v>
      </c>
      <c r="E426" t="s">
        <v>25</v>
      </c>
      <c r="F426" t="s">
        <v>26</v>
      </c>
      <c r="G426" t="s">
        <v>82</v>
      </c>
      <c r="H426" t="s">
        <v>28</v>
      </c>
      <c r="I426" t="s">
        <v>28</v>
      </c>
      <c r="J426" t="s">
        <v>28</v>
      </c>
      <c r="K426" t="s">
        <v>29</v>
      </c>
      <c r="L426">
        <v>20</v>
      </c>
      <c r="N426" s="5">
        <v>0</v>
      </c>
      <c r="O426" t="s">
        <v>30</v>
      </c>
      <c r="P426" s="5">
        <v>0.3</v>
      </c>
      <c r="Q426" s="6">
        <v>0</v>
      </c>
      <c r="R426" s="7">
        <v>0</v>
      </c>
      <c r="S426" s="7">
        <v>2.5742209347103402E-4</v>
      </c>
      <c r="T426" s="6">
        <v>0</v>
      </c>
      <c r="U426" s="6">
        <v>0</v>
      </c>
    </row>
    <row r="427" spans="1:21" x14ac:dyDescent="0.3">
      <c r="A427" t="s">
        <v>21</v>
      </c>
      <c r="B427" t="s">
        <v>22</v>
      </c>
      <c r="C427" t="s">
        <v>80</v>
      </c>
      <c r="D427" t="s">
        <v>375</v>
      </c>
      <c r="E427" t="s">
        <v>25</v>
      </c>
      <c r="F427" t="s">
        <v>26</v>
      </c>
      <c r="G427" t="s">
        <v>83</v>
      </c>
      <c r="H427" t="s">
        <v>84</v>
      </c>
      <c r="I427" t="s">
        <v>84</v>
      </c>
      <c r="J427" t="s">
        <v>84</v>
      </c>
      <c r="K427" t="s">
        <v>29</v>
      </c>
      <c r="L427">
        <v>20</v>
      </c>
      <c r="N427" s="5">
        <v>6.7500000000000004E-2</v>
      </c>
      <c r="O427" t="s">
        <v>30</v>
      </c>
      <c r="P427" s="5">
        <v>0</v>
      </c>
      <c r="Q427" s="6">
        <v>0</v>
      </c>
      <c r="R427" s="7">
        <v>0</v>
      </c>
      <c r="S427" s="7">
        <v>0</v>
      </c>
      <c r="T427" s="6">
        <v>0</v>
      </c>
      <c r="U427" s="6">
        <v>0</v>
      </c>
    </row>
    <row r="428" spans="1:21" x14ac:dyDescent="0.3">
      <c r="A428" t="s">
        <v>21</v>
      </c>
      <c r="B428" t="s">
        <v>22</v>
      </c>
      <c r="C428" t="s">
        <v>80</v>
      </c>
      <c r="D428" t="s">
        <v>375</v>
      </c>
      <c r="E428" t="s">
        <v>25</v>
      </c>
      <c r="F428" t="s">
        <v>26</v>
      </c>
      <c r="G428" t="s">
        <v>85</v>
      </c>
      <c r="H428" t="s">
        <v>86</v>
      </c>
      <c r="I428" t="s">
        <v>86</v>
      </c>
      <c r="J428" t="s">
        <v>86</v>
      </c>
      <c r="K428" t="s">
        <v>29</v>
      </c>
      <c r="L428">
        <v>20</v>
      </c>
      <c r="N428" s="5">
        <v>0</v>
      </c>
      <c r="O428" t="s">
        <v>30</v>
      </c>
      <c r="P428" s="5">
        <v>1.9163900000000001E-2</v>
      </c>
      <c r="Q428" s="6">
        <v>0</v>
      </c>
      <c r="R428" s="7">
        <v>0</v>
      </c>
      <c r="S428" s="7">
        <v>1.0145201842074771E-3</v>
      </c>
      <c r="T428" s="6">
        <v>0</v>
      </c>
      <c r="U428" s="6">
        <v>0</v>
      </c>
    </row>
    <row r="429" spans="1:21" x14ac:dyDescent="0.3">
      <c r="A429" t="s">
        <v>21</v>
      </c>
      <c r="B429" t="s">
        <v>22</v>
      </c>
      <c r="C429" t="s">
        <v>80</v>
      </c>
      <c r="D429" t="s">
        <v>375</v>
      </c>
      <c r="E429" t="s">
        <v>25</v>
      </c>
      <c r="F429" t="s">
        <v>26</v>
      </c>
      <c r="G429" t="s">
        <v>87</v>
      </c>
      <c r="H429" t="s">
        <v>88</v>
      </c>
      <c r="I429" t="s">
        <v>900</v>
      </c>
      <c r="J429" t="s">
        <v>88</v>
      </c>
      <c r="K429" t="s">
        <v>29</v>
      </c>
      <c r="L429">
        <v>20</v>
      </c>
      <c r="N429" s="5">
        <v>0.72</v>
      </c>
      <c r="O429" t="s">
        <v>30</v>
      </c>
      <c r="P429" s="5">
        <v>3.9896204999999997E-2</v>
      </c>
      <c r="Q429" s="6">
        <v>48381.124049999999</v>
      </c>
      <c r="R429" s="7">
        <v>0</v>
      </c>
      <c r="S429" s="7">
        <v>2.5155409608354292E-3</v>
      </c>
      <c r="T429" s="6">
        <v>0</v>
      </c>
      <c r="U429" s="6">
        <v>121.70469927903508</v>
      </c>
    </row>
    <row r="430" spans="1:21" x14ac:dyDescent="0.3">
      <c r="A430" t="s">
        <v>21</v>
      </c>
      <c r="B430" t="s">
        <v>22</v>
      </c>
      <c r="C430" t="s">
        <v>80</v>
      </c>
      <c r="D430" t="s">
        <v>375</v>
      </c>
      <c r="E430" t="s">
        <v>25</v>
      </c>
      <c r="F430" t="s">
        <v>26</v>
      </c>
      <c r="G430" t="s">
        <v>89</v>
      </c>
      <c r="H430" t="s">
        <v>90</v>
      </c>
      <c r="I430" t="s">
        <v>901</v>
      </c>
      <c r="J430" t="s">
        <v>90</v>
      </c>
      <c r="K430" t="s">
        <v>29</v>
      </c>
      <c r="L430">
        <v>20</v>
      </c>
      <c r="N430" s="5">
        <v>0</v>
      </c>
      <c r="O430" t="s">
        <v>30</v>
      </c>
      <c r="P430" s="5">
        <v>0.33288257799999998</v>
      </c>
      <c r="Q430" s="6">
        <v>0</v>
      </c>
      <c r="R430" s="7">
        <v>0</v>
      </c>
      <c r="S430" s="7">
        <v>1.114335657679397E-3</v>
      </c>
      <c r="T430" s="6">
        <v>0</v>
      </c>
      <c r="U430" s="6">
        <v>0</v>
      </c>
    </row>
    <row r="431" spans="1:21" x14ac:dyDescent="0.3">
      <c r="A431" t="s">
        <v>21</v>
      </c>
      <c r="B431" t="s">
        <v>22</v>
      </c>
      <c r="C431" t="s">
        <v>80</v>
      </c>
      <c r="D431" t="s">
        <v>375</v>
      </c>
      <c r="E431" t="s">
        <v>25</v>
      </c>
      <c r="F431" t="s">
        <v>26</v>
      </c>
      <c r="G431" t="s">
        <v>91</v>
      </c>
      <c r="H431" t="s">
        <v>92</v>
      </c>
      <c r="I431" t="s">
        <v>902</v>
      </c>
      <c r="J431" t="s">
        <v>92</v>
      </c>
      <c r="K431" t="s">
        <v>29</v>
      </c>
      <c r="L431">
        <v>20</v>
      </c>
      <c r="N431" s="5">
        <v>0</v>
      </c>
      <c r="O431" t="s">
        <v>30</v>
      </c>
      <c r="P431" s="5">
        <v>7.7091136000000005E-2</v>
      </c>
      <c r="Q431" s="6">
        <v>0</v>
      </c>
      <c r="R431" s="7">
        <v>0</v>
      </c>
      <c r="S431" s="7">
        <v>1.7433320002456908E-3</v>
      </c>
      <c r="T431" s="6">
        <v>0</v>
      </c>
      <c r="U431" s="6">
        <v>0</v>
      </c>
    </row>
    <row r="432" spans="1:21" x14ac:dyDescent="0.3">
      <c r="A432" t="s">
        <v>21</v>
      </c>
      <c r="B432" t="s">
        <v>22</v>
      </c>
      <c r="C432" t="s">
        <v>80</v>
      </c>
      <c r="D432" t="s">
        <v>375</v>
      </c>
      <c r="E432" t="s">
        <v>25</v>
      </c>
      <c r="F432" t="s">
        <v>26</v>
      </c>
      <c r="G432" t="s">
        <v>93</v>
      </c>
      <c r="H432" t="s">
        <v>94</v>
      </c>
      <c r="I432" t="s">
        <v>903</v>
      </c>
      <c r="J432" t="s">
        <v>94</v>
      </c>
      <c r="K432" t="s">
        <v>29</v>
      </c>
      <c r="L432">
        <v>20</v>
      </c>
      <c r="N432" s="5">
        <v>0</v>
      </c>
      <c r="O432" t="s">
        <v>30</v>
      </c>
      <c r="P432" s="5">
        <v>0.12392528899999999</v>
      </c>
      <c r="Q432" s="6">
        <v>0</v>
      </c>
      <c r="R432" s="7">
        <v>0</v>
      </c>
      <c r="S432" s="7">
        <v>1.3781197233466457E-3</v>
      </c>
      <c r="T432" s="6">
        <v>0</v>
      </c>
      <c r="U432" s="6">
        <v>0</v>
      </c>
    </row>
    <row r="433" spans="1:21" x14ac:dyDescent="0.3">
      <c r="A433" t="s">
        <v>21</v>
      </c>
      <c r="B433" t="s">
        <v>22</v>
      </c>
      <c r="C433" t="s">
        <v>80</v>
      </c>
      <c r="D433" t="s">
        <v>375</v>
      </c>
      <c r="E433" t="s">
        <v>25</v>
      </c>
      <c r="F433" t="s">
        <v>26</v>
      </c>
      <c r="G433" t="s">
        <v>95</v>
      </c>
      <c r="H433" t="s">
        <v>96</v>
      </c>
      <c r="I433" t="s">
        <v>904</v>
      </c>
      <c r="J433" t="s">
        <v>96</v>
      </c>
      <c r="K433" t="s">
        <v>29</v>
      </c>
      <c r="L433">
        <v>11</v>
      </c>
      <c r="N433" s="5">
        <v>0.22500000000000001</v>
      </c>
      <c r="O433" t="s">
        <v>30</v>
      </c>
      <c r="P433" s="5">
        <v>0.04</v>
      </c>
      <c r="Q433" s="6">
        <v>38814.722410000002</v>
      </c>
      <c r="R433" s="7">
        <v>0</v>
      </c>
      <c r="S433" s="7">
        <v>0</v>
      </c>
      <c r="T433" s="6">
        <v>0</v>
      </c>
      <c r="U433" s="6">
        <v>0</v>
      </c>
    </row>
    <row r="434" spans="1:21" x14ac:dyDescent="0.3">
      <c r="A434" t="s">
        <v>21</v>
      </c>
      <c r="B434" t="s">
        <v>22</v>
      </c>
      <c r="C434" t="s">
        <v>80</v>
      </c>
      <c r="D434" t="s">
        <v>375</v>
      </c>
      <c r="E434" t="s">
        <v>25</v>
      </c>
      <c r="F434" t="s">
        <v>26</v>
      </c>
      <c r="G434" t="s">
        <v>99</v>
      </c>
      <c r="H434" t="s">
        <v>100</v>
      </c>
      <c r="I434" t="s">
        <v>100</v>
      </c>
      <c r="J434" t="s">
        <v>100</v>
      </c>
      <c r="K434" t="s">
        <v>29</v>
      </c>
      <c r="L434">
        <v>20</v>
      </c>
      <c r="N434" s="5">
        <v>6.0562499999999998E-2</v>
      </c>
      <c r="O434" t="s">
        <v>30</v>
      </c>
      <c r="P434" s="5">
        <v>0.1</v>
      </c>
      <c r="Q434" s="6">
        <v>26278.221099999999</v>
      </c>
      <c r="R434" s="7">
        <v>0</v>
      </c>
      <c r="S434" s="7">
        <v>1.1093120403056951E-3</v>
      </c>
      <c r="T434" s="6">
        <v>0</v>
      </c>
      <c r="U434" s="6">
        <v>29.150747064045166</v>
      </c>
    </row>
    <row r="435" spans="1:21" x14ac:dyDescent="0.3">
      <c r="A435" t="s">
        <v>21</v>
      </c>
      <c r="B435" t="s">
        <v>22</v>
      </c>
      <c r="C435" t="s">
        <v>80</v>
      </c>
      <c r="D435" t="s">
        <v>375</v>
      </c>
      <c r="E435" t="s">
        <v>25</v>
      </c>
      <c r="F435" t="s">
        <v>26</v>
      </c>
      <c r="G435" t="s">
        <v>101</v>
      </c>
      <c r="H435" t="s">
        <v>102</v>
      </c>
      <c r="I435" t="s">
        <v>102</v>
      </c>
      <c r="J435" t="s">
        <v>102</v>
      </c>
      <c r="K435" t="s">
        <v>29</v>
      </c>
      <c r="L435">
        <v>11</v>
      </c>
      <c r="N435" s="5">
        <v>0.02</v>
      </c>
      <c r="O435" t="s">
        <v>30</v>
      </c>
      <c r="P435" s="5">
        <v>1.72E-2</v>
      </c>
      <c r="Q435" s="6">
        <v>0</v>
      </c>
      <c r="R435" s="7">
        <v>0</v>
      </c>
      <c r="S435" s="7">
        <v>0</v>
      </c>
      <c r="T435" s="6">
        <v>0</v>
      </c>
      <c r="U435" s="6">
        <v>0</v>
      </c>
    </row>
    <row r="436" spans="1:21" x14ac:dyDescent="0.3">
      <c r="A436" t="s">
        <v>21</v>
      </c>
      <c r="B436" t="s">
        <v>22</v>
      </c>
      <c r="C436" t="s">
        <v>80</v>
      </c>
      <c r="D436" t="s">
        <v>375</v>
      </c>
      <c r="E436" t="s">
        <v>25</v>
      </c>
      <c r="F436" t="s">
        <v>26</v>
      </c>
      <c r="G436" t="s">
        <v>103</v>
      </c>
      <c r="H436" t="s">
        <v>104</v>
      </c>
      <c r="I436" t="s">
        <v>104</v>
      </c>
      <c r="J436" t="s">
        <v>104</v>
      </c>
      <c r="K436" t="s">
        <v>29</v>
      </c>
      <c r="L436">
        <v>15</v>
      </c>
      <c r="N436" s="5">
        <v>0.26324999999999998</v>
      </c>
      <c r="O436" t="s">
        <v>30</v>
      </c>
      <c r="P436" s="5">
        <v>6.2445599999999997E-3</v>
      </c>
      <c r="Q436" s="6">
        <v>0</v>
      </c>
      <c r="R436" s="7">
        <v>0</v>
      </c>
      <c r="S436" s="7">
        <v>9.2577893529988229E-4</v>
      </c>
      <c r="T436" s="6">
        <v>0</v>
      </c>
      <c r="U436" s="6">
        <v>0</v>
      </c>
    </row>
    <row r="437" spans="1:21" x14ac:dyDescent="0.3">
      <c r="A437" t="s">
        <v>21</v>
      </c>
      <c r="B437" t="s">
        <v>22</v>
      </c>
      <c r="C437" t="s">
        <v>80</v>
      </c>
      <c r="D437" t="s">
        <v>375</v>
      </c>
      <c r="E437" t="s">
        <v>25</v>
      </c>
      <c r="F437" t="s">
        <v>26</v>
      </c>
      <c r="G437" t="s">
        <v>105</v>
      </c>
      <c r="H437" t="s">
        <v>106</v>
      </c>
      <c r="I437" t="s">
        <v>106</v>
      </c>
      <c r="J437" t="s">
        <v>106</v>
      </c>
      <c r="K437" t="s">
        <v>29</v>
      </c>
      <c r="L437">
        <v>11</v>
      </c>
      <c r="N437" s="5">
        <v>9.4999999999999998E-3</v>
      </c>
      <c r="O437" t="s">
        <v>30</v>
      </c>
      <c r="P437" s="5">
        <v>0.15</v>
      </c>
      <c r="Q437" s="6">
        <v>6546.5380869999999</v>
      </c>
      <c r="R437" s="7">
        <v>0</v>
      </c>
      <c r="S437" s="7">
        <v>1.5582957084932459E-4</v>
      </c>
      <c r="T437" s="6">
        <v>0</v>
      </c>
      <c r="U437" s="6">
        <v>1.0201442206459683</v>
      </c>
    </row>
    <row r="438" spans="1:21" x14ac:dyDescent="0.3">
      <c r="A438" t="s">
        <v>21</v>
      </c>
      <c r="B438" t="s">
        <v>22</v>
      </c>
      <c r="C438" t="s">
        <v>80</v>
      </c>
      <c r="D438" t="s">
        <v>375</v>
      </c>
      <c r="E438" t="s">
        <v>25</v>
      </c>
      <c r="F438" t="s">
        <v>26</v>
      </c>
      <c r="G438" t="s">
        <v>107</v>
      </c>
      <c r="H438" t="s">
        <v>108</v>
      </c>
      <c r="I438" t="s">
        <v>108</v>
      </c>
      <c r="J438" t="s">
        <v>108</v>
      </c>
      <c r="K438" t="s">
        <v>29</v>
      </c>
      <c r="L438">
        <v>2</v>
      </c>
      <c r="M438" t="s">
        <v>109</v>
      </c>
      <c r="N438" s="5">
        <v>0</v>
      </c>
      <c r="O438" t="s">
        <v>30</v>
      </c>
      <c r="P438" s="5">
        <v>0</v>
      </c>
      <c r="Q438" s="6">
        <v>0</v>
      </c>
      <c r="R438" s="7">
        <v>0</v>
      </c>
      <c r="S438" s="7">
        <v>0</v>
      </c>
      <c r="T438" s="6">
        <v>0</v>
      </c>
      <c r="U438" s="6">
        <v>0</v>
      </c>
    </row>
    <row r="439" spans="1:21" x14ac:dyDescent="0.3">
      <c r="A439" t="s">
        <v>21</v>
      </c>
      <c r="B439" t="s">
        <v>22</v>
      </c>
      <c r="C439" t="s">
        <v>80</v>
      </c>
      <c r="D439" t="s">
        <v>375</v>
      </c>
      <c r="E439" t="s">
        <v>25</v>
      </c>
      <c r="F439" t="s">
        <v>26</v>
      </c>
      <c r="G439" t="s">
        <v>110</v>
      </c>
      <c r="H439" t="s">
        <v>111</v>
      </c>
      <c r="I439" t="s">
        <v>111</v>
      </c>
      <c r="J439" t="s">
        <v>111</v>
      </c>
      <c r="K439" t="s">
        <v>29</v>
      </c>
      <c r="L439">
        <v>20</v>
      </c>
      <c r="N439" s="5">
        <v>9.7199999999999995E-2</v>
      </c>
      <c r="O439" t="s">
        <v>30</v>
      </c>
      <c r="P439" s="5">
        <v>0.146537695</v>
      </c>
      <c r="Q439" s="6">
        <v>65342.108590000003</v>
      </c>
      <c r="R439" s="7">
        <v>0</v>
      </c>
      <c r="S439" s="7">
        <v>8.9048709555079712E-4</v>
      </c>
      <c r="T439" s="6">
        <v>0</v>
      </c>
      <c r="U439" s="6">
        <v>58.186304495473891</v>
      </c>
    </row>
    <row r="440" spans="1:21" x14ac:dyDescent="0.3">
      <c r="A440" t="s">
        <v>21</v>
      </c>
      <c r="B440" t="s">
        <v>22</v>
      </c>
      <c r="C440" t="s">
        <v>80</v>
      </c>
      <c r="D440" t="s">
        <v>375</v>
      </c>
      <c r="E440" t="s">
        <v>25</v>
      </c>
      <c r="F440" t="s">
        <v>26</v>
      </c>
      <c r="G440" t="s">
        <v>112</v>
      </c>
      <c r="H440" t="s">
        <v>113</v>
      </c>
      <c r="I440" t="s">
        <v>113</v>
      </c>
      <c r="J440" t="s">
        <v>113</v>
      </c>
      <c r="K440" t="s">
        <v>29</v>
      </c>
      <c r="L440">
        <v>20</v>
      </c>
      <c r="N440" s="5">
        <v>3.3599999999999998E-2</v>
      </c>
      <c r="O440" t="s">
        <v>30</v>
      </c>
      <c r="P440" s="5">
        <v>0</v>
      </c>
      <c r="Q440" s="6">
        <v>0</v>
      </c>
      <c r="R440" s="7">
        <v>0</v>
      </c>
      <c r="S440" s="7">
        <v>0</v>
      </c>
      <c r="T440" s="6">
        <v>0</v>
      </c>
      <c r="U440" s="6">
        <v>0</v>
      </c>
    </row>
    <row r="441" spans="1:21" x14ac:dyDescent="0.3">
      <c r="A441" t="s">
        <v>21</v>
      </c>
      <c r="B441" t="s">
        <v>22</v>
      </c>
      <c r="C441" t="s">
        <v>80</v>
      </c>
      <c r="D441" t="s">
        <v>375</v>
      </c>
      <c r="E441" t="s">
        <v>25</v>
      </c>
      <c r="F441" t="s">
        <v>26</v>
      </c>
      <c r="G441" t="s">
        <v>114</v>
      </c>
      <c r="H441" t="s">
        <v>115</v>
      </c>
      <c r="I441" t="s">
        <v>905</v>
      </c>
      <c r="J441" t="s">
        <v>115</v>
      </c>
      <c r="K441" t="s">
        <v>29</v>
      </c>
      <c r="L441">
        <v>20</v>
      </c>
      <c r="N441" s="5">
        <v>0.19</v>
      </c>
      <c r="O441" t="s">
        <v>30</v>
      </c>
      <c r="P441" s="5">
        <v>2.2383711000000001E-2</v>
      </c>
      <c r="Q441" s="6">
        <v>0</v>
      </c>
      <c r="R441" s="7">
        <v>0</v>
      </c>
      <c r="S441" s="7">
        <v>6.0245643860541047E-4</v>
      </c>
      <c r="T441" s="6">
        <v>0</v>
      </c>
      <c r="U441" s="6">
        <v>0</v>
      </c>
    </row>
    <row r="442" spans="1:21" x14ac:dyDescent="0.3">
      <c r="A442" t="s">
        <v>21</v>
      </c>
      <c r="B442" t="s">
        <v>22</v>
      </c>
      <c r="C442" t="s">
        <v>80</v>
      </c>
      <c r="D442" t="s">
        <v>375</v>
      </c>
      <c r="E442" t="s">
        <v>25</v>
      </c>
      <c r="F442" t="s">
        <v>26</v>
      </c>
      <c r="G442" t="s">
        <v>116</v>
      </c>
      <c r="H442" t="s">
        <v>117</v>
      </c>
      <c r="I442" t="s">
        <v>906</v>
      </c>
      <c r="J442" t="s">
        <v>117</v>
      </c>
      <c r="K442" t="s">
        <v>29</v>
      </c>
      <c r="L442">
        <v>20</v>
      </c>
      <c r="N442" s="5">
        <v>0.14249999999999999</v>
      </c>
      <c r="O442" t="s">
        <v>30</v>
      </c>
      <c r="P442" s="5">
        <v>2.3864479000000001E-2</v>
      </c>
      <c r="Q442" s="6">
        <v>0</v>
      </c>
      <c r="R442" s="7">
        <v>0</v>
      </c>
      <c r="S442" s="7">
        <v>1.0149280842839351E-3</v>
      </c>
      <c r="T442" s="6">
        <v>0</v>
      </c>
      <c r="U442" s="6">
        <v>0</v>
      </c>
    </row>
    <row r="443" spans="1:21" x14ac:dyDescent="0.3">
      <c r="A443" t="s">
        <v>21</v>
      </c>
      <c r="B443" t="s">
        <v>22</v>
      </c>
      <c r="C443" t="s">
        <v>80</v>
      </c>
      <c r="D443" t="s">
        <v>375</v>
      </c>
      <c r="E443" t="s">
        <v>25</v>
      </c>
      <c r="F443" t="s">
        <v>26</v>
      </c>
      <c r="G443" t="s">
        <v>118</v>
      </c>
      <c r="H443" t="s">
        <v>119</v>
      </c>
      <c r="I443" t="s">
        <v>907</v>
      </c>
      <c r="J443" t="s">
        <v>119</v>
      </c>
      <c r="K443" t="s">
        <v>29</v>
      </c>
      <c r="L443">
        <v>20</v>
      </c>
      <c r="N443" s="5">
        <v>0.32400000000000001</v>
      </c>
      <c r="O443" t="s">
        <v>30</v>
      </c>
      <c r="P443" s="5">
        <v>0.125</v>
      </c>
      <c r="Q443" s="6">
        <v>183148.01329999999</v>
      </c>
      <c r="R443" s="7">
        <v>0</v>
      </c>
      <c r="S443" s="7">
        <v>8.9048709555079723E-4</v>
      </c>
      <c r="T443" s="6">
        <v>0</v>
      </c>
      <c r="U443" s="6">
        <v>163.09094241941577</v>
      </c>
    </row>
    <row r="444" spans="1:21" x14ac:dyDescent="0.3">
      <c r="A444" t="s">
        <v>21</v>
      </c>
      <c r="B444" t="s">
        <v>22</v>
      </c>
      <c r="C444" t="s">
        <v>80</v>
      </c>
      <c r="D444" t="s">
        <v>375</v>
      </c>
      <c r="E444" t="s">
        <v>25</v>
      </c>
      <c r="F444" t="s">
        <v>26</v>
      </c>
      <c r="G444" t="s">
        <v>120</v>
      </c>
      <c r="H444" t="s">
        <v>121</v>
      </c>
      <c r="I444" t="s">
        <v>121</v>
      </c>
      <c r="J444" t="s">
        <v>121</v>
      </c>
      <c r="K444" t="s">
        <v>29</v>
      </c>
      <c r="L444">
        <v>11</v>
      </c>
      <c r="N444" s="5">
        <v>0</v>
      </c>
      <c r="O444" t="s">
        <v>30</v>
      </c>
      <c r="P444" s="5">
        <v>0</v>
      </c>
      <c r="Q444" s="6">
        <v>0</v>
      </c>
      <c r="R444" s="7">
        <v>0</v>
      </c>
      <c r="S444" s="7">
        <v>0</v>
      </c>
      <c r="T444" s="6">
        <v>0</v>
      </c>
      <c r="U444" s="6">
        <v>0</v>
      </c>
    </row>
    <row r="445" spans="1:21" x14ac:dyDescent="0.3">
      <c r="A445" t="s">
        <v>21</v>
      </c>
      <c r="B445" t="s">
        <v>22</v>
      </c>
      <c r="C445" t="s">
        <v>80</v>
      </c>
      <c r="D445" t="s">
        <v>375</v>
      </c>
      <c r="E445" t="s">
        <v>25</v>
      </c>
      <c r="F445" t="s">
        <v>26</v>
      </c>
      <c r="G445" t="s">
        <v>122</v>
      </c>
      <c r="H445" t="s">
        <v>123</v>
      </c>
      <c r="I445" t="s">
        <v>123</v>
      </c>
      <c r="J445" t="s">
        <v>123</v>
      </c>
      <c r="K445" t="s">
        <v>29</v>
      </c>
      <c r="L445">
        <v>15</v>
      </c>
      <c r="N445" s="5">
        <v>0</v>
      </c>
      <c r="O445" t="s">
        <v>30</v>
      </c>
      <c r="P445" s="5">
        <v>0</v>
      </c>
      <c r="Q445" s="6">
        <v>0</v>
      </c>
      <c r="R445" s="7">
        <v>0</v>
      </c>
      <c r="S445" s="7">
        <v>0</v>
      </c>
      <c r="T445" s="6">
        <v>0</v>
      </c>
      <c r="U445" s="6">
        <v>0</v>
      </c>
    </row>
    <row r="446" spans="1:21" x14ac:dyDescent="0.3">
      <c r="A446" t="s">
        <v>21</v>
      </c>
      <c r="B446" t="s">
        <v>22</v>
      </c>
      <c r="C446" t="s">
        <v>80</v>
      </c>
      <c r="D446" t="s">
        <v>375</v>
      </c>
      <c r="E446" t="s">
        <v>25</v>
      </c>
      <c r="F446" t="s">
        <v>26</v>
      </c>
      <c r="G446" t="s">
        <v>124</v>
      </c>
      <c r="H446" t="s">
        <v>125</v>
      </c>
      <c r="I446" t="s">
        <v>908</v>
      </c>
      <c r="J446" t="s">
        <v>125</v>
      </c>
      <c r="K446" t="s">
        <v>29</v>
      </c>
      <c r="L446">
        <v>20</v>
      </c>
      <c r="N446" s="5">
        <v>0.08</v>
      </c>
      <c r="O446" t="s">
        <v>30</v>
      </c>
      <c r="P446" s="5">
        <v>2.0110282E-2</v>
      </c>
      <c r="Q446" s="6">
        <v>0</v>
      </c>
      <c r="R446" s="7">
        <v>0</v>
      </c>
      <c r="S446" s="7">
        <v>9.9325658201480341E-4</v>
      </c>
      <c r="T446" s="6">
        <v>0</v>
      </c>
      <c r="U446" s="6">
        <v>0</v>
      </c>
    </row>
    <row r="447" spans="1:21" x14ac:dyDescent="0.3">
      <c r="A447" t="s">
        <v>21</v>
      </c>
      <c r="B447" t="s">
        <v>22</v>
      </c>
      <c r="C447" t="s">
        <v>80</v>
      </c>
      <c r="D447" t="s">
        <v>375</v>
      </c>
      <c r="E447" t="s">
        <v>25</v>
      </c>
      <c r="F447" t="s">
        <v>26</v>
      </c>
      <c r="G447" t="s">
        <v>126</v>
      </c>
      <c r="H447" t="s">
        <v>127</v>
      </c>
      <c r="I447" t="s">
        <v>909</v>
      </c>
      <c r="J447" t="s">
        <v>127</v>
      </c>
      <c r="K447" t="s">
        <v>29</v>
      </c>
      <c r="L447">
        <v>20</v>
      </c>
      <c r="N447" s="5">
        <v>0</v>
      </c>
      <c r="O447" t="s">
        <v>30</v>
      </c>
      <c r="P447" s="5">
        <v>0.34482758600000002</v>
      </c>
      <c r="Q447" s="6">
        <v>0</v>
      </c>
      <c r="R447" s="7">
        <v>0</v>
      </c>
      <c r="S447" s="7">
        <v>9.7469850329170917E-4</v>
      </c>
      <c r="T447" s="6">
        <v>0</v>
      </c>
      <c r="U447" s="6">
        <v>0</v>
      </c>
    </row>
    <row r="448" spans="1:21" x14ac:dyDescent="0.3">
      <c r="A448" t="s">
        <v>21</v>
      </c>
      <c r="B448" t="s">
        <v>22</v>
      </c>
      <c r="C448" t="s">
        <v>80</v>
      </c>
      <c r="D448" t="s">
        <v>375</v>
      </c>
      <c r="E448" t="s">
        <v>25</v>
      </c>
      <c r="F448" t="s">
        <v>26</v>
      </c>
      <c r="G448" t="s">
        <v>128</v>
      </c>
      <c r="H448" t="s">
        <v>129</v>
      </c>
      <c r="I448" t="s">
        <v>910</v>
      </c>
      <c r="J448" t="s">
        <v>129</v>
      </c>
      <c r="K448" t="s">
        <v>29</v>
      </c>
      <c r="L448">
        <v>20</v>
      </c>
      <c r="N448" s="5">
        <v>0</v>
      </c>
      <c r="O448" t="s">
        <v>30</v>
      </c>
      <c r="P448" s="5">
        <v>6.4294632000000004E-2</v>
      </c>
      <c r="Q448" s="6">
        <v>0</v>
      </c>
      <c r="R448" s="7">
        <v>0</v>
      </c>
      <c r="S448" s="7">
        <v>1.0118980567622026E-3</v>
      </c>
      <c r="T448" s="6">
        <v>0</v>
      </c>
      <c r="U448" s="6">
        <v>0</v>
      </c>
    </row>
    <row r="449" spans="1:21" x14ac:dyDescent="0.3">
      <c r="A449" t="s">
        <v>21</v>
      </c>
      <c r="B449" t="s">
        <v>22</v>
      </c>
      <c r="C449" t="s">
        <v>80</v>
      </c>
      <c r="D449" t="s">
        <v>375</v>
      </c>
      <c r="E449" t="s">
        <v>25</v>
      </c>
      <c r="F449" t="s">
        <v>26</v>
      </c>
      <c r="G449" t="s">
        <v>130</v>
      </c>
      <c r="H449" t="s">
        <v>131</v>
      </c>
      <c r="I449" t="s">
        <v>911</v>
      </c>
      <c r="J449" t="s">
        <v>131</v>
      </c>
      <c r="K449" t="s">
        <v>29</v>
      </c>
      <c r="L449">
        <v>20</v>
      </c>
      <c r="N449" s="5">
        <v>0</v>
      </c>
      <c r="O449" t="s">
        <v>30</v>
      </c>
      <c r="P449" s="5">
        <v>0.11977468099999999</v>
      </c>
      <c r="Q449" s="6">
        <v>0</v>
      </c>
      <c r="R449" s="7">
        <v>0</v>
      </c>
      <c r="S449" s="7">
        <v>9.8546215397591632E-4</v>
      </c>
      <c r="T449" s="6">
        <v>0</v>
      </c>
      <c r="U449" s="6">
        <v>0</v>
      </c>
    </row>
    <row r="450" spans="1:21" x14ac:dyDescent="0.3">
      <c r="A450" t="s">
        <v>21</v>
      </c>
      <c r="B450" t="s">
        <v>22</v>
      </c>
      <c r="C450" t="s">
        <v>80</v>
      </c>
      <c r="D450" t="s">
        <v>375</v>
      </c>
      <c r="E450" t="s">
        <v>25</v>
      </c>
      <c r="F450" t="s">
        <v>31</v>
      </c>
      <c r="G450" t="s">
        <v>132</v>
      </c>
      <c r="H450" t="s">
        <v>28</v>
      </c>
      <c r="I450" t="s">
        <v>28</v>
      </c>
      <c r="J450" t="s">
        <v>28</v>
      </c>
      <c r="K450" t="s">
        <v>29</v>
      </c>
      <c r="L450">
        <v>20</v>
      </c>
      <c r="N450" s="5">
        <v>0</v>
      </c>
      <c r="O450" t="s">
        <v>30</v>
      </c>
      <c r="P450" s="5">
        <v>0.3</v>
      </c>
      <c r="Q450" s="6">
        <v>0</v>
      </c>
      <c r="R450" s="7">
        <v>0</v>
      </c>
      <c r="S450" s="7">
        <v>2.5742209347103402E-4</v>
      </c>
      <c r="T450" s="6">
        <v>0</v>
      </c>
      <c r="U450" s="6">
        <v>0</v>
      </c>
    </row>
    <row r="451" spans="1:21" x14ac:dyDescent="0.3">
      <c r="A451" t="s">
        <v>21</v>
      </c>
      <c r="B451" t="s">
        <v>22</v>
      </c>
      <c r="C451" t="s">
        <v>80</v>
      </c>
      <c r="D451" t="s">
        <v>375</v>
      </c>
      <c r="E451" t="s">
        <v>25</v>
      </c>
      <c r="F451" t="s">
        <v>31</v>
      </c>
      <c r="G451" t="s">
        <v>133</v>
      </c>
      <c r="H451" t="s">
        <v>84</v>
      </c>
      <c r="I451" t="s">
        <v>84</v>
      </c>
      <c r="J451" t="s">
        <v>84</v>
      </c>
      <c r="K451" t="s">
        <v>29</v>
      </c>
      <c r="L451">
        <v>20</v>
      </c>
      <c r="N451" s="5">
        <v>4.4999999999999998E-2</v>
      </c>
      <c r="O451" t="s">
        <v>30</v>
      </c>
      <c r="P451" s="5">
        <v>0.27085927799999998</v>
      </c>
      <c r="Q451" s="6">
        <v>3414774.7310000001</v>
      </c>
      <c r="R451" s="7">
        <v>0</v>
      </c>
      <c r="S451" s="7">
        <v>7.3837165114598287E-4</v>
      </c>
      <c r="T451" s="6">
        <v>0</v>
      </c>
      <c r="U451" s="6">
        <v>3040.8128321684449</v>
      </c>
    </row>
    <row r="452" spans="1:21" x14ac:dyDescent="0.3">
      <c r="A452" t="s">
        <v>21</v>
      </c>
      <c r="B452" t="s">
        <v>22</v>
      </c>
      <c r="C452" t="s">
        <v>80</v>
      </c>
      <c r="D452" t="s">
        <v>375</v>
      </c>
      <c r="E452" t="s">
        <v>25</v>
      </c>
      <c r="F452" t="s">
        <v>31</v>
      </c>
      <c r="G452" t="s">
        <v>134</v>
      </c>
      <c r="H452" t="s">
        <v>86</v>
      </c>
      <c r="I452" t="s">
        <v>86</v>
      </c>
      <c r="J452" t="s">
        <v>86</v>
      </c>
      <c r="K452" t="s">
        <v>29</v>
      </c>
      <c r="L452">
        <v>20</v>
      </c>
      <c r="N452" s="5">
        <v>0</v>
      </c>
      <c r="O452" t="s">
        <v>30</v>
      </c>
      <c r="P452" s="5">
        <v>2.8926641999999999E-2</v>
      </c>
      <c r="Q452" s="6">
        <v>0</v>
      </c>
      <c r="R452" s="7">
        <v>0</v>
      </c>
      <c r="S452" s="7">
        <v>1.0145201842074771E-3</v>
      </c>
      <c r="T452" s="6">
        <v>0</v>
      </c>
      <c r="U452" s="6">
        <v>0</v>
      </c>
    </row>
    <row r="453" spans="1:21" x14ac:dyDescent="0.3">
      <c r="A453" t="s">
        <v>21</v>
      </c>
      <c r="B453" t="s">
        <v>22</v>
      </c>
      <c r="C453" t="s">
        <v>80</v>
      </c>
      <c r="D453" t="s">
        <v>375</v>
      </c>
      <c r="E453" t="s">
        <v>25</v>
      </c>
      <c r="F453" t="s">
        <v>31</v>
      </c>
      <c r="G453" t="s">
        <v>135</v>
      </c>
      <c r="H453" t="s">
        <v>88</v>
      </c>
      <c r="I453" t="s">
        <v>900</v>
      </c>
      <c r="J453" t="s">
        <v>88</v>
      </c>
      <c r="K453" t="s">
        <v>29</v>
      </c>
      <c r="L453">
        <v>20</v>
      </c>
      <c r="N453" s="5">
        <v>0.351348259</v>
      </c>
      <c r="O453" t="s">
        <v>30</v>
      </c>
      <c r="P453" s="5">
        <v>3.9896204999999997E-2</v>
      </c>
      <c r="Q453" s="6">
        <v>3412818.5660000001</v>
      </c>
      <c r="R453" s="7">
        <v>0</v>
      </c>
      <c r="S453" s="7">
        <v>2.5155409608354292E-3</v>
      </c>
      <c r="T453" s="6">
        <v>0</v>
      </c>
      <c r="U453" s="6">
        <v>8585.084894672631</v>
      </c>
    </row>
    <row r="454" spans="1:21" x14ac:dyDescent="0.3">
      <c r="A454" t="s">
        <v>21</v>
      </c>
      <c r="B454" t="s">
        <v>22</v>
      </c>
      <c r="C454" t="s">
        <v>80</v>
      </c>
      <c r="D454" t="s">
        <v>375</v>
      </c>
      <c r="E454" t="s">
        <v>25</v>
      </c>
      <c r="F454" t="s">
        <v>31</v>
      </c>
      <c r="G454" t="s">
        <v>136</v>
      </c>
      <c r="H454" t="s">
        <v>90</v>
      </c>
      <c r="I454" t="s">
        <v>901</v>
      </c>
      <c r="J454" t="s">
        <v>90</v>
      </c>
      <c r="K454" t="s">
        <v>29</v>
      </c>
      <c r="L454">
        <v>20</v>
      </c>
      <c r="N454" s="5">
        <v>0.14625953999999999</v>
      </c>
      <c r="O454" t="s">
        <v>30</v>
      </c>
      <c r="P454" s="5">
        <v>0.33288257799999998</v>
      </c>
      <c r="Q454" s="6">
        <v>14338303.960000001</v>
      </c>
      <c r="R454" s="7">
        <v>0</v>
      </c>
      <c r="S454" s="7">
        <v>1.114335657679397E-3</v>
      </c>
      <c r="T454" s="6">
        <v>0</v>
      </c>
      <c r="U454" s="6">
        <v>15977.683373273703</v>
      </c>
    </row>
    <row r="455" spans="1:21" x14ac:dyDescent="0.3">
      <c r="A455" t="s">
        <v>21</v>
      </c>
      <c r="B455" t="s">
        <v>22</v>
      </c>
      <c r="C455" t="s">
        <v>80</v>
      </c>
      <c r="D455" t="s">
        <v>375</v>
      </c>
      <c r="E455" t="s">
        <v>25</v>
      </c>
      <c r="F455" t="s">
        <v>31</v>
      </c>
      <c r="G455" t="s">
        <v>137</v>
      </c>
      <c r="H455" t="s">
        <v>92</v>
      </c>
      <c r="I455" t="s">
        <v>902</v>
      </c>
      <c r="J455" t="s">
        <v>92</v>
      </c>
      <c r="K455" t="s">
        <v>29</v>
      </c>
      <c r="L455">
        <v>20</v>
      </c>
      <c r="N455" s="5">
        <v>5.7245342999999997E-2</v>
      </c>
      <c r="O455" t="s">
        <v>30</v>
      </c>
      <c r="P455" s="5">
        <v>7.7091136000000005E-2</v>
      </c>
      <c r="Q455" s="6">
        <v>1103179.1189999999</v>
      </c>
      <c r="R455" s="7">
        <v>0</v>
      </c>
      <c r="S455" s="7">
        <v>1.7433320002456908E-3</v>
      </c>
      <c r="T455" s="6">
        <v>0</v>
      </c>
      <c r="U455" s="6">
        <v>1923.2074601555489</v>
      </c>
    </row>
    <row r="456" spans="1:21" x14ac:dyDescent="0.3">
      <c r="A456" t="s">
        <v>21</v>
      </c>
      <c r="B456" t="s">
        <v>22</v>
      </c>
      <c r="C456" t="s">
        <v>80</v>
      </c>
      <c r="D456" t="s">
        <v>375</v>
      </c>
      <c r="E456" t="s">
        <v>25</v>
      </c>
      <c r="F456" t="s">
        <v>31</v>
      </c>
      <c r="G456" t="s">
        <v>138</v>
      </c>
      <c r="H456" t="s">
        <v>94</v>
      </c>
      <c r="I456" t="s">
        <v>903</v>
      </c>
      <c r="J456" t="s">
        <v>94</v>
      </c>
      <c r="K456" t="s">
        <v>29</v>
      </c>
      <c r="L456">
        <v>20</v>
      </c>
      <c r="N456" s="5">
        <v>0.142106125</v>
      </c>
      <c r="O456" t="s">
        <v>30</v>
      </c>
      <c r="P456" s="5">
        <v>0.12392528899999999</v>
      </c>
      <c r="Q456" s="6">
        <v>4662589.8609999996</v>
      </c>
      <c r="R456" s="7">
        <v>0</v>
      </c>
      <c r="S456" s="7">
        <v>1.3781197233466457E-3</v>
      </c>
      <c r="T456" s="6">
        <v>0</v>
      </c>
      <c r="U456" s="6">
        <v>6425.6070493201951</v>
      </c>
    </row>
    <row r="457" spans="1:21" x14ac:dyDescent="0.3">
      <c r="A457" t="s">
        <v>21</v>
      </c>
      <c r="B457" t="s">
        <v>22</v>
      </c>
      <c r="C457" t="s">
        <v>80</v>
      </c>
      <c r="D457" t="s">
        <v>375</v>
      </c>
      <c r="E457" t="s">
        <v>25</v>
      </c>
      <c r="F457" t="s">
        <v>31</v>
      </c>
      <c r="G457" t="s">
        <v>139</v>
      </c>
      <c r="H457" t="s">
        <v>96</v>
      </c>
      <c r="I457" t="s">
        <v>904</v>
      </c>
      <c r="J457" t="s">
        <v>96</v>
      </c>
      <c r="K457" t="s">
        <v>29</v>
      </c>
      <c r="L457">
        <v>11</v>
      </c>
      <c r="N457" s="5">
        <v>0.22500000000000001</v>
      </c>
      <c r="O457" t="s">
        <v>30</v>
      </c>
      <c r="P457" s="5">
        <v>0.04</v>
      </c>
      <c r="Q457" s="6">
        <v>2211121.8050000002</v>
      </c>
      <c r="R457" s="7">
        <v>0</v>
      </c>
      <c r="S457" s="7">
        <v>0</v>
      </c>
      <c r="T457" s="6">
        <v>0</v>
      </c>
      <c r="U457" s="6">
        <v>0</v>
      </c>
    </row>
    <row r="458" spans="1:21" x14ac:dyDescent="0.3">
      <c r="A458" t="s">
        <v>21</v>
      </c>
      <c r="B458" t="s">
        <v>22</v>
      </c>
      <c r="C458" t="s">
        <v>80</v>
      </c>
      <c r="D458" t="s">
        <v>375</v>
      </c>
      <c r="E458" t="s">
        <v>25</v>
      </c>
      <c r="F458" t="s">
        <v>31</v>
      </c>
      <c r="G458" t="s">
        <v>140</v>
      </c>
      <c r="H458" t="s">
        <v>98</v>
      </c>
      <c r="I458" t="s">
        <v>98</v>
      </c>
      <c r="J458" t="s">
        <v>98</v>
      </c>
      <c r="K458" t="s">
        <v>29</v>
      </c>
      <c r="L458">
        <v>11</v>
      </c>
      <c r="N458" s="5">
        <v>5.8799999999999998E-2</v>
      </c>
      <c r="O458" t="s">
        <v>30</v>
      </c>
      <c r="P458" s="5">
        <v>1.1673269E-2</v>
      </c>
      <c r="Q458" s="6">
        <v>163797.13</v>
      </c>
      <c r="R458" s="7">
        <v>0</v>
      </c>
      <c r="S458" s="7">
        <v>1.4394844983950964E-3</v>
      </c>
      <c r="T458" s="6">
        <v>0</v>
      </c>
      <c r="U458" s="6">
        <v>235.78342951660642</v>
      </c>
    </row>
    <row r="459" spans="1:21" x14ac:dyDescent="0.3">
      <c r="A459" t="s">
        <v>21</v>
      </c>
      <c r="B459" t="s">
        <v>22</v>
      </c>
      <c r="C459" t="s">
        <v>80</v>
      </c>
      <c r="D459" t="s">
        <v>375</v>
      </c>
      <c r="E459" t="s">
        <v>25</v>
      </c>
      <c r="F459" t="s">
        <v>31</v>
      </c>
      <c r="G459" t="s">
        <v>141</v>
      </c>
      <c r="H459" t="s">
        <v>100</v>
      </c>
      <c r="I459" t="s">
        <v>100</v>
      </c>
      <c r="J459" t="s">
        <v>100</v>
      </c>
      <c r="K459" t="s">
        <v>29</v>
      </c>
      <c r="L459">
        <v>20</v>
      </c>
      <c r="N459" s="5">
        <v>1.8525E-2</v>
      </c>
      <c r="O459" t="s">
        <v>30</v>
      </c>
      <c r="P459" s="5">
        <v>0.1</v>
      </c>
      <c r="Q459" s="6">
        <v>472794.01789999998</v>
      </c>
      <c r="R459" s="7">
        <v>0</v>
      </c>
      <c r="S459" s="7">
        <v>1.1093120403056951E-3</v>
      </c>
      <c r="T459" s="6">
        <v>0</v>
      </c>
      <c r="U459" s="6">
        <v>524.47609664097627</v>
      </c>
    </row>
    <row r="460" spans="1:21" x14ac:dyDescent="0.3">
      <c r="A460" t="s">
        <v>21</v>
      </c>
      <c r="B460" t="s">
        <v>22</v>
      </c>
      <c r="C460" t="s">
        <v>80</v>
      </c>
      <c r="D460" t="s">
        <v>375</v>
      </c>
      <c r="E460" t="s">
        <v>25</v>
      </c>
      <c r="F460" t="s">
        <v>31</v>
      </c>
      <c r="G460" t="s">
        <v>142</v>
      </c>
      <c r="H460" t="s">
        <v>102</v>
      </c>
      <c r="I460" t="s">
        <v>102</v>
      </c>
      <c r="J460" t="s">
        <v>102</v>
      </c>
      <c r="K460" t="s">
        <v>29</v>
      </c>
      <c r="L460">
        <v>11</v>
      </c>
      <c r="N460" s="5">
        <v>0.02</v>
      </c>
      <c r="O460" t="s">
        <v>30</v>
      </c>
      <c r="P460" s="5">
        <v>1.72E-2</v>
      </c>
      <c r="Q460" s="6">
        <v>82119.121899999998</v>
      </c>
      <c r="R460" s="7">
        <v>0</v>
      </c>
      <c r="S460" s="7">
        <v>0</v>
      </c>
      <c r="T460" s="6">
        <v>0</v>
      </c>
      <c r="U460" s="6">
        <v>0</v>
      </c>
    </row>
    <row r="461" spans="1:21" x14ac:dyDescent="0.3">
      <c r="A461" t="s">
        <v>21</v>
      </c>
      <c r="B461" t="s">
        <v>22</v>
      </c>
      <c r="C461" t="s">
        <v>80</v>
      </c>
      <c r="D461" t="s">
        <v>375</v>
      </c>
      <c r="E461" t="s">
        <v>25</v>
      </c>
      <c r="F461" t="s">
        <v>31</v>
      </c>
      <c r="G461" t="s">
        <v>143</v>
      </c>
      <c r="H461" t="s">
        <v>104</v>
      </c>
      <c r="I461" t="s">
        <v>104</v>
      </c>
      <c r="J461" t="s">
        <v>104</v>
      </c>
      <c r="K461" t="s">
        <v>29</v>
      </c>
      <c r="L461">
        <v>15</v>
      </c>
      <c r="N461" s="5">
        <v>9.9449999999999997E-2</v>
      </c>
      <c r="O461" t="s">
        <v>30</v>
      </c>
      <c r="P461" s="5">
        <v>6.2445599999999997E-3</v>
      </c>
      <c r="Q461" s="6">
        <v>148096.5428</v>
      </c>
      <c r="R461" s="7">
        <v>0</v>
      </c>
      <c r="S461" s="7">
        <v>9.2577893529988229E-4</v>
      </c>
      <c r="T461" s="6">
        <v>0</v>
      </c>
      <c r="U461" s="6">
        <v>137.10465971497743</v>
      </c>
    </row>
    <row r="462" spans="1:21" x14ac:dyDescent="0.3">
      <c r="A462" t="s">
        <v>21</v>
      </c>
      <c r="B462" t="s">
        <v>22</v>
      </c>
      <c r="C462" t="s">
        <v>80</v>
      </c>
      <c r="D462" t="s">
        <v>375</v>
      </c>
      <c r="E462" t="s">
        <v>25</v>
      </c>
      <c r="F462" t="s">
        <v>31</v>
      </c>
      <c r="G462" t="s">
        <v>144</v>
      </c>
      <c r="H462" t="s">
        <v>106</v>
      </c>
      <c r="I462" t="s">
        <v>106</v>
      </c>
      <c r="J462" t="s">
        <v>106</v>
      </c>
      <c r="K462" t="s">
        <v>29</v>
      </c>
      <c r="L462">
        <v>11</v>
      </c>
      <c r="N462" s="5">
        <v>9.4999999999999998E-3</v>
      </c>
      <c r="O462" t="s">
        <v>30</v>
      </c>
      <c r="P462" s="5">
        <v>0.15</v>
      </c>
      <c r="Q462" s="6">
        <v>393809.90120000002</v>
      </c>
      <c r="R462" s="7">
        <v>0</v>
      </c>
      <c r="S462" s="7">
        <v>1.3465519417771323E-4</v>
      </c>
      <c r="T462" s="6">
        <v>0</v>
      </c>
      <c r="U462" s="6">
        <v>53.028548715192066</v>
      </c>
    </row>
    <row r="463" spans="1:21" x14ac:dyDescent="0.3">
      <c r="A463" t="s">
        <v>21</v>
      </c>
      <c r="B463" t="s">
        <v>22</v>
      </c>
      <c r="C463" t="s">
        <v>80</v>
      </c>
      <c r="D463" t="s">
        <v>375</v>
      </c>
      <c r="E463" t="s">
        <v>25</v>
      </c>
      <c r="F463" t="s">
        <v>31</v>
      </c>
      <c r="G463" t="s">
        <v>145</v>
      </c>
      <c r="H463" t="s">
        <v>108</v>
      </c>
      <c r="I463" t="s">
        <v>108</v>
      </c>
      <c r="J463" t="s">
        <v>108</v>
      </c>
      <c r="K463" t="s">
        <v>29</v>
      </c>
      <c r="L463">
        <v>2</v>
      </c>
      <c r="M463" t="s">
        <v>109</v>
      </c>
      <c r="N463" s="5">
        <v>0</v>
      </c>
      <c r="O463" t="s">
        <v>30</v>
      </c>
      <c r="P463" s="5">
        <v>0.05</v>
      </c>
      <c r="Q463" s="6">
        <v>0</v>
      </c>
      <c r="R463" s="7">
        <v>0</v>
      </c>
      <c r="S463" s="7">
        <v>8.9048709555079734E-4</v>
      </c>
      <c r="T463" s="6">
        <v>0</v>
      </c>
      <c r="U463" s="6">
        <v>0</v>
      </c>
    </row>
    <row r="464" spans="1:21" x14ac:dyDescent="0.3">
      <c r="A464" t="s">
        <v>21</v>
      </c>
      <c r="B464" t="s">
        <v>22</v>
      </c>
      <c r="C464" t="s">
        <v>80</v>
      </c>
      <c r="D464" t="s">
        <v>375</v>
      </c>
      <c r="E464" t="s">
        <v>25</v>
      </c>
      <c r="F464" t="s">
        <v>31</v>
      </c>
      <c r="G464" t="s">
        <v>146</v>
      </c>
      <c r="H464" t="s">
        <v>111</v>
      </c>
      <c r="I464" t="s">
        <v>111</v>
      </c>
      <c r="J464" t="s">
        <v>111</v>
      </c>
      <c r="K464" t="s">
        <v>29</v>
      </c>
      <c r="L464">
        <v>20</v>
      </c>
      <c r="N464" s="5">
        <v>6.7500000000000004E-4</v>
      </c>
      <c r="O464" t="s">
        <v>30</v>
      </c>
      <c r="P464" s="5">
        <v>0.146537695</v>
      </c>
      <c r="Q464" s="6">
        <v>27296.41332</v>
      </c>
      <c r="R464" s="7">
        <v>0</v>
      </c>
      <c r="S464" s="7">
        <v>8.9048709555079712E-4</v>
      </c>
      <c r="T464" s="6">
        <v>0</v>
      </c>
      <c r="U464" s="6">
        <v>24.30710381628089</v>
      </c>
    </row>
    <row r="465" spans="1:21" x14ac:dyDescent="0.3">
      <c r="A465" t="s">
        <v>21</v>
      </c>
      <c r="B465" t="s">
        <v>22</v>
      </c>
      <c r="C465" t="s">
        <v>80</v>
      </c>
      <c r="D465" t="s">
        <v>375</v>
      </c>
      <c r="E465" t="s">
        <v>25</v>
      </c>
      <c r="F465" t="s">
        <v>31</v>
      </c>
      <c r="G465" t="s">
        <v>147</v>
      </c>
      <c r="H465" t="s">
        <v>115</v>
      </c>
      <c r="I465" t="s">
        <v>905</v>
      </c>
      <c r="J465" t="s">
        <v>115</v>
      </c>
      <c r="K465" t="s">
        <v>29</v>
      </c>
      <c r="L465">
        <v>20</v>
      </c>
      <c r="N465" s="5">
        <v>0.19</v>
      </c>
      <c r="O465" t="s">
        <v>30</v>
      </c>
      <c r="P465" s="5">
        <v>6.5429308000000005E-2</v>
      </c>
      <c r="Q465" s="6">
        <v>3093901.7949999999</v>
      </c>
      <c r="R465" s="7">
        <v>0</v>
      </c>
      <c r="S465" s="7">
        <v>9.5678710431693125E-4</v>
      </c>
      <c r="T465" s="6">
        <v>0</v>
      </c>
      <c r="U465" s="6">
        <v>2960.2053394790059</v>
      </c>
    </row>
    <row r="466" spans="1:21" x14ac:dyDescent="0.3">
      <c r="A466" t="s">
        <v>21</v>
      </c>
      <c r="B466" t="s">
        <v>22</v>
      </c>
      <c r="C466" t="s">
        <v>80</v>
      </c>
      <c r="D466" t="s">
        <v>375</v>
      </c>
      <c r="E466" t="s">
        <v>25</v>
      </c>
      <c r="F466" t="s">
        <v>31</v>
      </c>
      <c r="G466" t="s">
        <v>148</v>
      </c>
      <c r="H466" t="s">
        <v>117</v>
      </c>
      <c r="I466" t="s">
        <v>906</v>
      </c>
      <c r="J466" t="s">
        <v>117</v>
      </c>
      <c r="K466" t="s">
        <v>29</v>
      </c>
      <c r="L466">
        <v>20</v>
      </c>
      <c r="N466" s="5">
        <v>0.14249999999999999</v>
      </c>
      <c r="O466" t="s">
        <v>30</v>
      </c>
      <c r="P466" s="5">
        <v>3.3627220999999999E-2</v>
      </c>
      <c r="Q466" s="6">
        <v>1150320.5530000001</v>
      </c>
      <c r="R466" s="7">
        <v>0</v>
      </c>
      <c r="S466" s="7">
        <v>1.0149280842839351E-3</v>
      </c>
      <c r="T466" s="6">
        <v>0</v>
      </c>
      <c r="U466" s="6">
        <v>1167.4926351687268</v>
      </c>
    </row>
    <row r="467" spans="1:21" x14ac:dyDescent="0.3">
      <c r="A467" t="s">
        <v>21</v>
      </c>
      <c r="B467" t="s">
        <v>22</v>
      </c>
      <c r="C467" t="s">
        <v>80</v>
      </c>
      <c r="D467" t="s">
        <v>375</v>
      </c>
      <c r="E467" t="s">
        <v>25</v>
      </c>
      <c r="F467" t="s">
        <v>31</v>
      </c>
      <c r="G467" t="s">
        <v>149</v>
      </c>
      <c r="H467" t="s">
        <v>119</v>
      </c>
      <c r="I467" t="s">
        <v>907</v>
      </c>
      <c r="J467" t="s">
        <v>119</v>
      </c>
      <c r="K467" t="s">
        <v>29</v>
      </c>
      <c r="L467">
        <v>20</v>
      </c>
      <c r="N467" s="5">
        <v>0.32400000000000001</v>
      </c>
      <c r="O467" t="s">
        <v>30</v>
      </c>
      <c r="P467" s="5">
        <v>0.125</v>
      </c>
      <c r="Q467" s="6">
        <v>11175437.130000001</v>
      </c>
      <c r="R467" s="7">
        <v>0</v>
      </c>
      <c r="S467" s="7">
        <v>8.9048709555079723E-4</v>
      </c>
      <c r="T467" s="6">
        <v>0</v>
      </c>
      <c r="U467" s="6">
        <v>9951.5825514042372</v>
      </c>
    </row>
    <row r="468" spans="1:21" x14ac:dyDescent="0.3">
      <c r="A468" t="s">
        <v>21</v>
      </c>
      <c r="B468" t="s">
        <v>22</v>
      </c>
      <c r="C468" t="s">
        <v>80</v>
      </c>
      <c r="D468" t="s">
        <v>375</v>
      </c>
      <c r="E468" t="s">
        <v>25</v>
      </c>
      <c r="F468" t="s">
        <v>31</v>
      </c>
      <c r="G468" t="s">
        <v>150</v>
      </c>
      <c r="H468" t="s">
        <v>121</v>
      </c>
      <c r="I468" t="s">
        <v>121</v>
      </c>
      <c r="J468" t="s">
        <v>121</v>
      </c>
      <c r="K468" t="s">
        <v>29</v>
      </c>
      <c r="L468">
        <v>11</v>
      </c>
      <c r="N468" s="5">
        <v>0.140833333</v>
      </c>
      <c r="O468" t="s">
        <v>30</v>
      </c>
      <c r="P468" s="5">
        <v>0.12</v>
      </c>
      <c r="Q468" s="6">
        <v>4395667.8959999997</v>
      </c>
      <c r="R468" s="7">
        <v>0</v>
      </c>
      <c r="S468" s="7">
        <v>8.9048709555079712E-4</v>
      </c>
      <c r="T468" s="6">
        <v>0</v>
      </c>
      <c r="U468" s="6">
        <v>3914.2855377149231</v>
      </c>
    </row>
    <row r="469" spans="1:21" x14ac:dyDescent="0.3">
      <c r="A469" t="s">
        <v>21</v>
      </c>
      <c r="B469" t="s">
        <v>22</v>
      </c>
      <c r="C469" t="s">
        <v>80</v>
      </c>
      <c r="D469" t="s">
        <v>375</v>
      </c>
      <c r="E469" t="s">
        <v>25</v>
      </c>
      <c r="F469" t="s">
        <v>31</v>
      </c>
      <c r="G469" t="s">
        <v>151</v>
      </c>
      <c r="H469" t="s">
        <v>123</v>
      </c>
      <c r="I469" t="s">
        <v>123</v>
      </c>
      <c r="J469" t="s">
        <v>123</v>
      </c>
      <c r="K469" t="s">
        <v>29</v>
      </c>
      <c r="L469">
        <v>15</v>
      </c>
      <c r="N469" s="5">
        <v>0</v>
      </c>
      <c r="O469" t="s">
        <v>30</v>
      </c>
      <c r="P469" s="5">
        <v>2.0452499999999998E-2</v>
      </c>
      <c r="Q469" s="6">
        <v>0</v>
      </c>
      <c r="R469" s="7">
        <v>0</v>
      </c>
      <c r="S469" s="7">
        <v>8.9048709555079723E-4</v>
      </c>
      <c r="T469" s="6">
        <v>0</v>
      </c>
      <c r="U469" s="6">
        <v>0</v>
      </c>
    </row>
    <row r="470" spans="1:21" x14ac:dyDescent="0.3">
      <c r="A470" t="s">
        <v>21</v>
      </c>
      <c r="B470" t="s">
        <v>22</v>
      </c>
      <c r="C470" t="s">
        <v>80</v>
      </c>
      <c r="D470" t="s">
        <v>375</v>
      </c>
      <c r="E470" t="s">
        <v>25</v>
      </c>
      <c r="F470" t="s">
        <v>31</v>
      </c>
      <c r="G470" t="s">
        <v>152</v>
      </c>
      <c r="H470" t="s">
        <v>125</v>
      </c>
      <c r="I470" t="s">
        <v>908</v>
      </c>
      <c r="J470" t="s">
        <v>125</v>
      </c>
      <c r="K470" t="s">
        <v>29</v>
      </c>
      <c r="L470">
        <v>20</v>
      </c>
      <c r="N470" s="5">
        <v>3.9038694999999998E-2</v>
      </c>
      <c r="O470" t="s">
        <v>30</v>
      </c>
      <c r="P470" s="5">
        <v>2.0110282E-2</v>
      </c>
      <c r="Q470" s="6">
        <v>187560.07670000001</v>
      </c>
      <c r="R470" s="7">
        <v>0</v>
      </c>
      <c r="S470" s="7">
        <v>9.9325658201480341E-4</v>
      </c>
      <c r="T470" s="6">
        <v>0</v>
      </c>
      <c r="U470" s="6">
        <v>186.29528070547639</v>
      </c>
    </row>
    <row r="471" spans="1:21" x14ac:dyDescent="0.3">
      <c r="A471" t="s">
        <v>21</v>
      </c>
      <c r="B471" t="s">
        <v>22</v>
      </c>
      <c r="C471" t="s">
        <v>80</v>
      </c>
      <c r="D471" t="s">
        <v>375</v>
      </c>
      <c r="E471" t="s">
        <v>25</v>
      </c>
      <c r="F471" t="s">
        <v>31</v>
      </c>
      <c r="G471" t="s">
        <v>153</v>
      </c>
      <c r="H471" t="s">
        <v>127</v>
      </c>
      <c r="I471" t="s">
        <v>909</v>
      </c>
      <c r="J471" t="s">
        <v>127</v>
      </c>
      <c r="K471" t="s">
        <v>29</v>
      </c>
      <c r="L471">
        <v>20</v>
      </c>
      <c r="N471" s="5">
        <v>1.6251060000000001E-2</v>
      </c>
      <c r="O471" t="s">
        <v>30</v>
      </c>
      <c r="P471" s="5">
        <v>0.34482758600000002</v>
      </c>
      <c r="Q471" s="6">
        <v>1659612.737</v>
      </c>
      <c r="R471" s="7">
        <v>0</v>
      </c>
      <c r="S471" s="7">
        <v>9.7469850329170917E-4</v>
      </c>
      <c r="T471" s="6">
        <v>0</v>
      </c>
      <c r="U471" s="6">
        <v>1617.6220507977569</v>
      </c>
    </row>
    <row r="472" spans="1:21" x14ac:dyDescent="0.3">
      <c r="A472" t="s">
        <v>21</v>
      </c>
      <c r="B472" t="s">
        <v>22</v>
      </c>
      <c r="C472" t="s">
        <v>80</v>
      </c>
      <c r="D472" t="s">
        <v>375</v>
      </c>
      <c r="E472" t="s">
        <v>25</v>
      </c>
      <c r="F472" t="s">
        <v>31</v>
      </c>
      <c r="G472" t="s">
        <v>154</v>
      </c>
      <c r="H472" t="s">
        <v>129</v>
      </c>
      <c r="I472" t="s">
        <v>910</v>
      </c>
      <c r="J472" t="s">
        <v>129</v>
      </c>
      <c r="K472" t="s">
        <v>29</v>
      </c>
      <c r="L472">
        <v>20</v>
      </c>
      <c r="N472" s="5">
        <v>6.3605939999999998E-3</v>
      </c>
      <c r="O472" t="s">
        <v>30</v>
      </c>
      <c r="P472" s="5">
        <v>6.4294632000000004E-2</v>
      </c>
      <c r="Q472" s="6">
        <v>100512.5193</v>
      </c>
      <c r="R472" s="7">
        <v>0</v>
      </c>
      <c r="S472" s="7">
        <v>1.0118980567622026E-3</v>
      </c>
      <c r="T472" s="6">
        <v>0</v>
      </c>
      <c r="U472" s="6">
        <v>101.70842295994338</v>
      </c>
    </row>
    <row r="473" spans="1:21" x14ac:dyDescent="0.3">
      <c r="A473" t="s">
        <v>21</v>
      </c>
      <c r="B473" t="s">
        <v>22</v>
      </c>
      <c r="C473" t="s">
        <v>80</v>
      </c>
      <c r="D473" t="s">
        <v>375</v>
      </c>
      <c r="E473" t="s">
        <v>25</v>
      </c>
      <c r="F473" t="s">
        <v>31</v>
      </c>
      <c r="G473" t="s">
        <v>155</v>
      </c>
      <c r="H473" t="s">
        <v>131</v>
      </c>
      <c r="I473" t="s">
        <v>911</v>
      </c>
      <c r="J473" t="s">
        <v>131</v>
      </c>
      <c r="K473" t="s">
        <v>29</v>
      </c>
      <c r="L473">
        <v>20</v>
      </c>
      <c r="N473" s="5">
        <v>1.5789569E-2</v>
      </c>
      <c r="O473" t="s">
        <v>30</v>
      </c>
      <c r="P473" s="5">
        <v>0.11977468099999999</v>
      </c>
      <c r="Q473" s="6">
        <v>483583.16989999998</v>
      </c>
      <c r="R473" s="7">
        <v>0</v>
      </c>
      <c r="S473" s="7">
        <v>9.8546215397591632E-4</v>
      </c>
      <c r="T473" s="6">
        <v>0</v>
      </c>
      <c r="U473" s="6">
        <v>476.55291223615546</v>
      </c>
    </row>
    <row r="474" spans="1:21" x14ac:dyDescent="0.3">
      <c r="A474" t="s">
        <v>21</v>
      </c>
      <c r="B474" t="s">
        <v>22</v>
      </c>
      <c r="C474" t="s">
        <v>80</v>
      </c>
      <c r="D474" t="s">
        <v>375</v>
      </c>
      <c r="E474" t="s">
        <v>25</v>
      </c>
      <c r="F474" t="s">
        <v>31</v>
      </c>
      <c r="G474" t="s">
        <v>156</v>
      </c>
      <c r="H474" t="s">
        <v>157</v>
      </c>
      <c r="I474" t="s">
        <v>912</v>
      </c>
      <c r="J474" t="s">
        <v>157</v>
      </c>
      <c r="K474" t="s">
        <v>29</v>
      </c>
      <c r="L474">
        <v>11</v>
      </c>
      <c r="N474" s="5">
        <v>0.20799999999999999</v>
      </c>
      <c r="O474" t="s">
        <v>30</v>
      </c>
      <c r="P474" s="5">
        <v>0.09</v>
      </c>
      <c r="Q474" s="6">
        <v>4768857.2410000004</v>
      </c>
      <c r="R474" s="7">
        <v>0</v>
      </c>
      <c r="S474" s="7">
        <v>8.9048709555079723E-4</v>
      </c>
      <c r="T474" s="6">
        <v>0</v>
      </c>
      <c r="U474" s="6">
        <v>4246.6058336344786</v>
      </c>
    </row>
    <row r="475" spans="1:21" x14ac:dyDescent="0.3">
      <c r="A475" t="s">
        <v>21</v>
      </c>
      <c r="B475" t="s">
        <v>22</v>
      </c>
      <c r="C475" t="s">
        <v>80</v>
      </c>
      <c r="D475" t="s">
        <v>375</v>
      </c>
      <c r="E475" t="s">
        <v>25</v>
      </c>
      <c r="F475" t="s">
        <v>41</v>
      </c>
      <c r="G475" t="s">
        <v>376</v>
      </c>
      <c r="H475" t="s">
        <v>214</v>
      </c>
      <c r="I475" t="s">
        <v>214</v>
      </c>
      <c r="J475" t="s">
        <v>214</v>
      </c>
      <c r="K475" t="s">
        <v>44</v>
      </c>
      <c r="L475">
        <v>13</v>
      </c>
      <c r="M475" t="s">
        <v>375</v>
      </c>
      <c r="N475" s="5">
        <v>5.4187489999999996E-3</v>
      </c>
      <c r="O475" t="s">
        <v>30</v>
      </c>
      <c r="P475" s="5">
        <v>0.25820480299999998</v>
      </c>
      <c r="Q475" s="6">
        <v>387206.99739999999</v>
      </c>
      <c r="R475" s="7">
        <v>0</v>
      </c>
      <c r="S475" s="7">
        <v>2.576290953704219E-4</v>
      </c>
      <c r="T475" s="6">
        <v>0</v>
      </c>
      <c r="U475" s="6">
        <v>99.7557884612593</v>
      </c>
    </row>
    <row r="476" spans="1:21" x14ac:dyDescent="0.3">
      <c r="A476" t="s">
        <v>21</v>
      </c>
      <c r="B476" t="s">
        <v>22</v>
      </c>
      <c r="C476" t="s">
        <v>80</v>
      </c>
      <c r="D476" t="s">
        <v>375</v>
      </c>
      <c r="E476" t="s">
        <v>25</v>
      </c>
      <c r="F476" t="s">
        <v>26</v>
      </c>
      <c r="G476" t="s">
        <v>377</v>
      </c>
      <c r="H476" t="s">
        <v>214</v>
      </c>
      <c r="I476" t="s">
        <v>214</v>
      </c>
      <c r="J476" t="s">
        <v>214</v>
      </c>
      <c r="K476" t="s">
        <v>44</v>
      </c>
      <c r="L476">
        <v>13</v>
      </c>
      <c r="M476" t="s">
        <v>375</v>
      </c>
      <c r="N476" s="5">
        <v>6.3595040000000002E-3</v>
      </c>
      <c r="O476" t="s">
        <v>30</v>
      </c>
      <c r="P476" s="5">
        <v>0.25820480299999998</v>
      </c>
      <c r="Q476" s="6">
        <v>7556.1075250000004</v>
      </c>
      <c r="R476" s="7">
        <v>0</v>
      </c>
      <c r="S476" s="7">
        <v>2.576290953704219E-4</v>
      </c>
      <c r="T476" s="6">
        <v>0</v>
      </c>
      <c r="U476" s="6">
        <v>1.9466731461873876</v>
      </c>
    </row>
    <row r="477" spans="1:21" x14ac:dyDescent="0.3">
      <c r="A477" t="s">
        <v>21</v>
      </c>
      <c r="B477" t="s">
        <v>22</v>
      </c>
      <c r="C477" t="s">
        <v>158</v>
      </c>
      <c r="D477" t="s">
        <v>208</v>
      </c>
      <c r="E477" t="s">
        <v>25</v>
      </c>
      <c r="F477" t="s">
        <v>26</v>
      </c>
      <c r="G477" t="s">
        <v>160</v>
      </c>
      <c r="H477" t="s">
        <v>28</v>
      </c>
      <c r="I477" t="s">
        <v>28</v>
      </c>
      <c r="J477" t="s">
        <v>28</v>
      </c>
      <c r="K477" t="s">
        <v>29</v>
      </c>
      <c r="L477">
        <v>20</v>
      </c>
      <c r="N477" s="5">
        <v>0</v>
      </c>
      <c r="O477" t="s">
        <v>30</v>
      </c>
      <c r="P477" s="5">
        <v>0.3</v>
      </c>
      <c r="Q477" s="6">
        <v>0</v>
      </c>
      <c r="R477" s="7">
        <v>6.501679255097384E-4</v>
      </c>
      <c r="S477" s="7">
        <v>0</v>
      </c>
      <c r="T477" s="6">
        <v>0</v>
      </c>
      <c r="U477" s="6">
        <v>0</v>
      </c>
    </row>
    <row r="478" spans="1:21" x14ac:dyDescent="0.3">
      <c r="A478" t="s">
        <v>21</v>
      </c>
      <c r="B478" t="s">
        <v>22</v>
      </c>
      <c r="C478" t="s">
        <v>158</v>
      </c>
      <c r="D478" t="s">
        <v>208</v>
      </c>
      <c r="E478" t="s">
        <v>25</v>
      </c>
      <c r="F478" t="s">
        <v>26</v>
      </c>
      <c r="G478" t="s">
        <v>161</v>
      </c>
      <c r="H478" t="s">
        <v>162</v>
      </c>
      <c r="I478" t="s">
        <v>162</v>
      </c>
      <c r="J478" t="s">
        <v>162</v>
      </c>
      <c r="K478" t="s">
        <v>29</v>
      </c>
      <c r="L478">
        <v>15</v>
      </c>
      <c r="N478" s="5">
        <v>5.3199999999999997E-2</v>
      </c>
      <c r="O478" t="s">
        <v>30</v>
      </c>
      <c r="P478" s="5">
        <v>0.06</v>
      </c>
      <c r="Q478" s="6">
        <v>0</v>
      </c>
      <c r="R478" s="7">
        <v>3.4388204221613705E-4</v>
      </c>
      <c r="S478" s="7">
        <v>0</v>
      </c>
      <c r="T478" s="6">
        <v>0</v>
      </c>
      <c r="U478" s="6">
        <v>0</v>
      </c>
    </row>
    <row r="479" spans="1:21" x14ac:dyDescent="0.3">
      <c r="A479" t="s">
        <v>21</v>
      </c>
      <c r="B479" t="s">
        <v>22</v>
      </c>
      <c r="C479" t="s">
        <v>158</v>
      </c>
      <c r="D479" t="s">
        <v>208</v>
      </c>
      <c r="E479" t="s">
        <v>25</v>
      </c>
      <c r="F479" t="s">
        <v>26</v>
      </c>
      <c r="G479" t="s">
        <v>163</v>
      </c>
      <c r="H479" t="s">
        <v>164</v>
      </c>
      <c r="I479" t="s">
        <v>164</v>
      </c>
      <c r="J479" t="s">
        <v>164</v>
      </c>
      <c r="K479" t="s">
        <v>29</v>
      </c>
      <c r="L479">
        <v>10</v>
      </c>
      <c r="N479" s="5">
        <v>0.19500000000000001</v>
      </c>
      <c r="O479" t="s">
        <v>30</v>
      </c>
      <c r="P479" s="5">
        <v>2.4515926E-2</v>
      </c>
      <c r="Q479" s="6">
        <v>0</v>
      </c>
      <c r="R479" s="7">
        <v>1.5041279839351775E-3</v>
      </c>
      <c r="S479" s="7">
        <v>-6.8840361200273048E-4</v>
      </c>
      <c r="T479" s="6">
        <v>0</v>
      </c>
      <c r="U479" s="6">
        <v>0</v>
      </c>
    </row>
    <row r="480" spans="1:21" x14ac:dyDescent="0.3">
      <c r="A480" t="s">
        <v>21</v>
      </c>
      <c r="B480" t="s">
        <v>22</v>
      </c>
      <c r="C480" t="s">
        <v>158</v>
      </c>
      <c r="D480" t="s">
        <v>208</v>
      </c>
      <c r="E480" t="s">
        <v>25</v>
      </c>
      <c r="F480" t="s">
        <v>26</v>
      </c>
      <c r="G480" t="s">
        <v>165</v>
      </c>
      <c r="H480" t="s">
        <v>86</v>
      </c>
      <c r="I480" t="s">
        <v>86</v>
      </c>
      <c r="J480" t="s">
        <v>86</v>
      </c>
      <c r="K480" t="s">
        <v>29</v>
      </c>
      <c r="L480">
        <v>20</v>
      </c>
      <c r="N480" s="5">
        <v>0</v>
      </c>
      <c r="O480" t="s">
        <v>30</v>
      </c>
      <c r="P480" s="5">
        <v>1.0960572E-2</v>
      </c>
      <c r="Q480" s="6">
        <v>0</v>
      </c>
      <c r="R480" s="7">
        <v>3.9276404271231289E-4</v>
      </c>
      <c r="S480" s="7">
        <v>0</v>
      </c>
      <c r="T480" s="6">
        <v>0</v>
      </c>
      <c r="U480" s="6">
        <v>0</v>
      </c>
    </row>
    <row r="481" spans="1:21" x14ac:dyDescent="0.3">
      <c r="A481" t="s">
        <v>21</v>
      </c>
      <c r="B481" t="s">
        <v>22</v>
      </c>
      <c r="C481" t="s">
        <v>158</v>
      </c>
      <c r="D481" t="s">
        <v>208</v>
      </c>
      <c r="E481" t="s">
        <v>25</v>
      </c>
      <c r="F481" t="s">
        <v>26</v>
      </c>
      <c r="G481" t="s">
        <v>166</v>
      </c>
      <c r="H481" t="s">
        <v>88</v>
      </c>
      <c r="I481" t="s">
        <v>900</v>
      </c>
      <c r="J481" t="s">
        <v>88</v>
      </c>
      <c r="K481" t="s">
        <v>29</v>
      </c>
      <c r="L481">
        <v>20</v>
      </c>
      <c r="N481" s="5">
        <v>0.72</v>
      </c>
      <c r="O481" t="s">
        <v>30</v>
      </c>
      <c r="P481" s="5">
        <v>0.116169913</v>
      </c>
      <c r="Q481" s="6">
        <v>501702.23989999999</v>
      </c>
      <c r="R481" s="7">
        <v>4.2762635804882102E-4</v>
      </c>
      <c r="S481" s="7">
        <v>0</v>
      </c>
      <c r="T481" s="6">
        <v>214.54110167337291</v>
      </c>
      <c r="U481" s="6">
        <v>0</v>
      </c>
    </row>
    <row r="482" spans="1:21" x14ac:dyDescent="0.3">
      <c r="A482" t="s">
        <v>21</v>
      </c>
      <c r="B482" t="s">
        <v>22</v>
      </c>
      <c r="C482" t="s">
        <v>158</v>
      </c>
      <c r="D482" t="s">
        <v>208</v>
      </c>
      <c r="E482" t="s">
        <v>25</v>
      </c>
      <c r="F482" t="s">
        <v>26</v>
      </c>
      <c r="G482" t="s">
        <v>167</v>
      </c>
      <c r="H482" t="s">
        <v>90</v>
      </c>
      <c r="I482" t="s">
        <v>901</v>
      </c>
      <c r="J482" t="s">
        <v>90</v>
      </c>
      <c r="K482" t="s">
        <v>29</v>
      </c>
      <c r="L482">
        <v>20</v>
      </c>
      <c r="N482" s="5">
        <v>0</v>
      </c>
      <c r="O482" t="s">
        <v>30</v>
      </c>
      <c r="P482" s="5">
        <v>0.34776584700000002</v>
      </c>
      <c r="Q482" s="6">
        <v>0</v>
      </c>
      <c r="R482" s="7">
        <v>5.8655747944065669E-4</v>
      </c>
      <c r="S482" s="7">
        <v>0</v>
      </c>
      <c r="T482" s="6">
        <v>0</v>
      </c>
      <c r="U482" s="6">
        <v>0</v>
      </c>
    </row>
    <row r="483" spans="1:21" x14ac:dyDescent="0.3">
      <c r="A483" t="s">
        <v>21</v>
      </c>
      <c r="B483" t="s">
        <v>22</v>
      </c>
      <c r="C483" t="s">
        <v>158</v>
      </c>
      <c r="D483" t="s">
        <v>208</v>
      </c>
      <c r="E483" t="s">
        <v>25</v>
      </c>
      <c r="F483" t="s">
        <v>26</v>
      </c>
      <c r="G483" t="s">
        <v>168</v>
      </c>
      <c r="H483" t="s">
        <v>92</v>
      </c>
      <c r="I483" t="s">
        <v>902</v>
      </c>
      <c r="J483" t="s">
        <v>92</v>
      </c>
      <c r="K483" t="s">
        <v>29</v>
      </c>
      <c r="L483">
        <v>20</v>
      </c>
      <c r="N483" s="5">
        <v>0</v>
      </c>
      <c r="O483" t="s">
        <v>30</v>
      </c>
      <c r="P483" s="5">
        <v>0.14399454</v>
      </c>
      <c r="Q483" s="6">
        <v>0</v>
      </c>
      <c r="R483" s="7">
        <v>4.7787993787353828E-4</v>
      </c>
      <c r="S483" s="7">
        <v>0</v>
      </c>
      <c r="T483" s="6">
        <v>0</v>
      </c>
      <c r="U483" s="6">
        <v>0</v>
      </c>
    </row>
    <row r="484" spans="1:21" x14ac:dyDescent="0.3">
      <c r="A484" t="s">
        <v>21</v>
      </c>
      <c r="B484" t="s">
        <v>22</v>
      </c>
      <c r="C484" t="s">
        <v>158</v>
      </c>
      <c r="D484" t="s">
        <v>208</v>
      </c>
      <c r="E484" t="s">
        <v>25</v>
      </c>
      <c r="F484" t="s">
        <v>26</v>
      </c>
      <c r="G484" t="s">
        <v>169</v>
      </c>
      <c r="H484" t="s">
        <v>94</v>
      </c>
      <c r="I484" t="s">
        <v>903</v>
      </c>
      <c r="J484" t="s">
        <v>94</v>
      </c>
      <c r="K484" t="s">
        <v>29</v>
      </c>
      <c r="L484">
        <v>20</v>
      </c>
      <c r="N484" s="5">
        <v>0</v>
      </c>
      <c r="O484" t="s">
        <v>30</v>
      </c>
      <c r="P484" s="5">
        <v>0.18118466899999999</v>
      </c>
      <c r="Q484" s="6">
        <v>0</v>
      </c>
      <c r="R484" s="7">
        <v>3.7649621949990082E-4</v>
      </c>
      <c r="S484" s="7">
        <v>0</v>
      </c>
      <c r="T484" s="6">
        <v>0</v>
      </c>
      <c r="U484" s="6">
        <v>0</v>
      </c>
    </row>
    <row r="485" spans="1:21" x14ac:dyDescent="0.3">
      <c r="A485" t="s">
        <v>21</v>
      </c>
      <c r="B485" t="s">
        <v>22</v>
      </c>
      <c r="C485" t="s">
        <v>158</v>
      </c>
      <c r="D485" t="s">
        <v>208</v>
      </c>
      <c r="E485" t="s">
        <v>25</v>
      </c>
      <c r="F485" t="s">
        <v>26</v>
      </c>
      <c r="G485" t="s">
        <v>170</v>
      </c>
      <c r="H485" t="s">
        <v>96</v>
      </c>
      <c r="I485" t="s">
        <v>904</v>
      </c>
      <c r="J485" t="s">
        <v>96</v>
      </c>
      <c r="K485" t="s">
        <v>29</v>
      </c>
      <c r="L485">
        <v>11</v>
      </c>
      <c r="N485" s="5">
        <v>0.22500000000000001</v>
      </c>
      <c r="O485" t="s">
        <v>30</v>
      </c>
      <c r="P485" s="5">
        <v>0.04</v>
      </c>
      <c r="Q485" s="6">
        <v>0</v>
      </c>
      <c r="R485" s="7">
        <v>1.5919281673553998E-3</v>
      </c>
      <c r="S485" s="7">
        <v>0</v>
      </c>
      <c r="T485" s="6">
        <v>0</v>
      </c>
      <c r="U485" s="6">
        <v>0</v>
      </c>
    </row>
    <row r="486" spans="1:21" x14ac:dyDescent="0.3">
      <c r="A486" t="s">
        <v>21</v>
      </c>
      <c r="B486" t="s">
        <v>22</v>
      </c>
      <c r="C486" t="s">
        <v>158</v>
      </c>
      <c r="D486" t="s">
        <v>208</v>
      </c>
      <c r="E486" t="s">
        <v>25</v>
      </c>
      <c r="F486" t="s">
        <v>26</v>
      </c>
      <c r="G486" t="s">
        <v>171</v>
      </c>
      <c r="H486" t="s">
        <v>100</v>
      </c>
      <c r="I486" t="s">
        <v>100</v>
      </c>
      <c r="J486" t="s">
        <v>100</v>
      </c>
      <c r="K486" t="s">
        <v>29</v>
      </c>
      <c r="L486">
        <v>20</v>
      </c>
      <c r="N486" s="5">
        <v>6.0562499999999998E-2</v>
      </c>
      <c r="O486" t="s">
        <v>30</v>
      </c>
      <c r="P486" s="5">
        <v>0.1</v>
      </c>
      <c r="Q486" s="6">
        <v>0</v>
      </c>
      <c r="R486" s="7">
        <v>6.072881023240211E-4</v>
      </c>
      <c r="S486" s="7">
        <v>0</v>
      </c>
      <c r="T486" s="6">
        <v>0</v>
      </c>
      <c r="U486" s="6">
        <v>0</v>
      </c>
    </row>
    <row r="487" spans="1:21" x14ac:dyDescent="0.3">
      <c r="A487" t="s">
        <v>21</v>
      </c>
      <c r="B487" t="s">
        <v>22</v>
      </c>
      <c r="C487" t="s">
        <v>158</v>
      </c>
      <c r="D487" t="s">
        <v>208</v>
      </c>
      <c r="E487" t="s">
        <v>25</v>
      </c>
      <c r="F487" t="s">
        <v>26</v>
      </c>
      <c r="G487" t="s">
        <v>172</v>
      </c>
      <c r="H487" t="s">
        <v>102</v>
      </c>
      <c r="I487" t="s">
        <v>102</v>
      </c>
      <c r="J487" t="s">
        <v>102</v>
      </c>
      <c r="K487" t="s">
        <v>29</v>
      </c>
      <c r="L487">
        <v>11</v>
      </c>
      <c r="N487" s="5">
        <v>0.02</v>
      </c>
      <c r="O487" t="s">
        <v>30</v>
      </c>
      <c r="P487" s="5">
        <v>1.72E-2</v>
      </c>
      <c r="Q487" s="6">
        <v>0</v>
      </c>
      <c r="R487" s="7">
        <v>1.5919281673553998E-3</v>
      </c>
      <c r="S487" s="7">
        <v>0</v>
      </c>
      <c r="T487" s="6">
        <v>0</v>
      </c>
      <c r="U487" s="6">
        <v>0</v>
      </c>
    </row>
    <row r="488" spans="1:21" x14ac:dyDescent="0.3">
      <c r="A488" t="s">
        <v>21</v>
      </c>
      <c r="B488" t="s">
        <v>22</v>
      </c>
      <c r="C488" t="s">
        <v>158</v>
      </c>
      <c r="D488" t="s">
        <v>208</v>
      </c>
      <c r="E488" t="s">
        <v>25</v>
      </c>
      <c r="F488" t="s">
        <v>26</v>
      </c>
      <c r="G488" t="s">
        <v>174</v>
      </c>
      <c r="H488" t="s">
        <v>106</v>
      </c>
      <c r="I488" t="s">
        <v>106</v>
      </c>
      <c r="J488" t="s">
        <v>106</v>
      </c>
      <c r="K488" t="s">
        <v>29</v>
      </c>
      <c r="L488">
        <v>11</v>
      </c>
      <c r="N488" s="5">
        <v>9.4999999999999998E-3</v>
      </c>
      <c r="O488" t="s">
        <v>30</v>
      </c>
      <c r="P488" s="5">
        <v>7.1199999999999999E-2</v>
      </c>
      <c r="Q488" s="6">
        <v>0</v>
      </c>
      <c r="R488" s="7">
        <v>3.9831757991066325E-4</v>
      </c>
      <c r="S488" s="7">
        <v>0</v>
      </c>
      <c r="T488" s="6">
        <v>0</v>
      </c>
      <c r="U488" s="6">
        <v>0</v>
      </c>
    </row>
    <row r="489" spans="1:21" x14ac:dyDescent="0.3">
      <c r="A489" t="s">
        <v>21</v>
      </c>
      <c r="B489" t="s">
        <v>22</v>
      </c>
      <c r="C489" t="s">
        <v>158</v>
      </c>
      <c r="D489" t="s">
        <v>208</v>
      </c>
      <c r="E489" t="s">
        <v>25</v>
      </c>
      <c r="F489" t="s">
        <v>26</v>
      </c>
      <c r="G489" t="s">
        <v>177</v>
      </c>
      <c r="H489" t="s">
        <v>111</v>
      </c>
      <c r="I489" t="s">
        <v>111</v>
      </c>
      <c r="J489" t="s">
        <v>111</v>
      </c>
      <c r="K489" t="s">
        <v>29</v>
      </c>
      <c r="L489">
        <v>20</v>
      </c>
      <c r="N489" s="5">
        <v>9.7199999999999995E-2</v>
      </c>
      <c r="O489" t="s">
        <v>30</v>
      </c>
      <c r="P489" s="5">
        <v>0.146537695</v>
      </c>
      <c r="Q489" s="6">
        <v>112363.3891</v>
      </c>
      <c r="R489" s="7">
        <v>6.1734118931197298E-4</v>
      </c>
      <c r="S489" s="7">
        <v>0</v>
      </c>
      <c r="T489" s="6">
        <v>69.366548262117988</v>
      </c>
      <c r="U489" s="6">
        <v>0</v>
      </c>
    </row>
    <row r="490" spans="1:21" x14ac:dyDescent="0.3">
      <c r="A490" t="s">
        <v>21</v>
      </c>
      <c r="B490" t="s">
        <v>22</v>
      </c>
      <c r="C490" t="s">
        <v>158</v>
      </c>
      <c r="D490" t="s">
        <v>208</v>
      </c>
      <c r="E490" t="s">
        <v>25</v>
      </c>
      <c r="F490" t="s">
        <v>26</v>
      </c>
      <c r="G490" t="s">
        <v>178</v>
      </c>
      <c r="H490" t="s">
        <v>115</v>
      </c>
      <c r="I490" t="s">
        <v>905</v>
      </c>
      <c r="J490" t="s">
        <v>115</v>
      </c>
      <c r="K490" t="s">
        <v>29</v>
      </c>
      <c r="L490">
        <v>20</v>
      </c>
      <c r="N490" s="5">
        <v>0.19</v>
      </c>
      <c r="O490" t="s">
        <v>30</v>
      </c>
      <c r="P490" s="5">
        <v>3.3871435999999998E-2</v>
      </c>
      <c r="Q490" s="6">
        <v>0</v>
      </c>
      <c r="R490" s="7">
        <v>0</v>
      </c>
      <c r="S490" s="7">
        <v>0</v>
      </c>
      <c r="T490" s="6">
        <v>0</v>
      </c>
      <c r="U490" s="6">
        <v>0</v>
      </c>
    </row>
    <row r="491" spans="1:21" x14ac:dyDescent="0.3">
      <c r="A491" t="s">
        <v>21</v>
      </c>
      <c r="B491" t="s">
        <v>22</v>
      </c>
      <c r="C491" t="s">
        <v>158</v>
      </c>
      <c r="D491" t="s">
        <v>208</v>
      </c>
      <c r="E491" t="s">
        <v>25</v>
      </c>
      <c r="F491" t="s">
        <v>26</v>
      </c>
      <c r="G491" t="s">
        <v>179</v>
      </c>
      <c r="H491" t="s">
        <v>117</v>
      </c>
      <c r="I491" t="s">
        <v>906</v>
      </c>
      <c r="J491" t="s">
        <v>117</v>
      </c>
      <c r="K491" t="s">
        <v>29</v>
      </c>
      <c r="L491">
        <v>20</v>
      </c>
      <c r="N491" s="5">
        <v>0.14249999999999999</v>
      </c>
      <c r="O491" t="s">
        <v>30</v>
      </c>
      <c r="P491" s="5">
        <v>1.3649013999999999E-2</v>
      </c>
      <c r="Q491" s="6">
        <v>0</v>
      </c>
      <c r="R491" s="7">
        <v>3.3549913545214408E-4</v>
      </c>
      <c r="S491" s="7">
        <v>0</v>
      </c>
      <c r="T491" s="6">
        <v>0</v>
      </c>
      <c r="U491" s="6">
        <v>0</v>
      </c>
    </row>
    <row r="492" spans="1:21" x14ac:dyDescent="0.3">
      <c r="A492" t="s">
        <v>21</v>
      </c>
      <c r="B492" t="s">
        <v>22</v>
      </c>
      <c r="C492" t="s">
        <v>158</v>
      </c>
      <c r="D492" t="s">
        <v>208</v>
      </c>
      <c r="E492" t="s">
        <v>25</v>
      </c>
      <c r="F492" t="s">
        <v>26</v>
      </c>
      <c r="G492" t="s">
        <v>180</v>
      </c>
      <c r="H492" t="s">
        <v>119</v>
      </c>
      <c r="I492" t="s">
        <v>907</v>
      </c>
      <c r="J492" t="s">
        <v>119</v>
      </c>
      <c r="K492" t="s">
        <v>29</v>
      </c>
      <c r="L492">
        <v>20</v>
      </c>
      <c r="N492" s="5">
        <v>0.32400000000000001</v>
      </c>
      <c r="O492" t="s">
        <v>30</v>
      </c>
      <c r="P492" s="5">
        <v>0.125</v>
      </c>
      <c r="Q492" s="6">
        <v>314944.40460000001</v>
      </c>
      <c r="R492" s="7">
        <v>6.1734118931197298E-4</v>
      </c>
      <c r="S492" s="7">
        <v>0</v>
      </c>
      <c r="T492" s="6">
        <v>194.42815330291523</v>
      </c>
      <c r="U492" s="6">
        <v>0</v>
      </c>
    </row>
    <row r="493" spans="1:21" x14ac:dyDescent="0.3">
      <c r="A493" t="s">
        <v>21</v>
      </c>
      <c r="B493" t="s">
        <v>22</v>
      </c>
      <c r="C493" t="s">
        <v>158</v>
      </c>
      <c r="D493" t="s">
        <v>208</v>
      </c>
      <c r="E493" t="s">
        <v>25</v>
      </c>
      <c r="F493" t="s">
        <v>26</v>
      </c>
      <c r="G493" t="s">
        <v>181</v>
      </c>
      <c r="H493" t="s">
        <v>125</v>
      </c>
      <c r="I493" t="s">
        <v>908</v>
      </c>
      <c r="J493" t="s">
        <v>125</v>
      </c>
      <c r="K493" t="s">
        <v>29</v>
      </c>
      <c r="L493">
        <v>20</v>
      </c>
      <c r="N493" s="5">
        <v>0.08</v>
      </c>
      <c r="O493" t="s">
        <v>30</v>
      </c>
      <c r="P493" s="5">
        <v>1.4315888000000001E-2</v>
      </c>
      <c r="Q493" s="6">
        <v>0</v>
      </c>
      <c r="R493" s="7">
        <v>6.906475359383116E-4</v>
      </c>
      <c r="S493" s="7">
        <v>0</v>
      </c>
      <c r="T493" s="6">
        <v>0</v>
      </c>
      <c r="U493" s="6">
        <v>0</v>
      </c>
    </row>
    <row r="494" spans="1:21" x14ac:dyDescent="0.3">
      <c r="A494" t="s">
        <v>21</v>
      </c>
      <c r="B494" t="s">
        <v>22</v>
      </c>
      <c r="C494" t="s">
        <v>158</v>
      </c>
      <c r="D494" t="s">
        <v>208</v>
      </c>
      <c r="E494" t="s">
        <v>25</v>
      </c>
      <c r="F494" t="s">
        <v>26</v>
      </c>
      <c r="G494" t="s">
        <v>182</v>
      </c>
      <c r="H494" t="s">
        <v>127</v>
      </c>
      <c r="I494" t="s">
        <v>909</v>
      </c>
      <c r="J494" t="s">
        <v>127</v>
      </c>
      <c r="K494" t="s">
        <v>29</v>
      </c>
      <c r="L494">
        <v>20</v>
      </c>
      <c r="N494" s="5">
        <v>0</v>
      </c>
      <c r="O494" t="s">
        <v>30</v>
      </c>
      <c r="P494" s="5">
        <v>0.295462418</v>
      </c>
      <c r="Q494" s="6">
        <v>0</v>
      </c>
      <c r="R494" s="7">
        <v>4.7533896814208533E-4</v>
      </c>
      <c r="S494" s="7">
        <v>0</v>
      </c>
      <c r="T494" s="6">
        <v>0</v>
      </c>
      <c r="U494" s="6">
        <v>0</v>
      </c>
    </row>
    <row r="495" spans="1:21" x14ac:dyDescent="0.3">
      <c r="A495" t="s">
        <v>21</v>
      </c>
      <c r="B495" t="s">
        <v>22</v>
      </c>
      <c r="C495" t="s">
        <v>158</v>
      </c>
      <c r="D495" t="s">
        <v>208</v>
      </c>
      <c r="E495" t="s">
        <v>25</v>
      </c>
      <c r="F495" t="s">
        <v>26</v>
      </c>
      <c r="G495" t="s">
        <v>183</v>
      </c>
      <c r="H495" t="s">
        <v>129</v>
      </c>
      <c r="I495" t="s">
        <v>910</v>
      </c>
      <c r="J495" t="s">
        <v>129</v>
      </c>
      <c r="K495" t="s">
        <v>29</v>
      </c>
      <c r="L495">
        <v>20</v>
      </c>
      <c r="N495" s="5">
        <v>0</v>
      </c>
      <c r="O495" t="s">
        <v>30</v>
      </c>
      <c r="P495" s="5">
        <v>5.0045496000000002E-2</v>
      </c>
      <c r="Q495" s="6">
        <v>0</v>
      </c>
      <c r="R495" s="7">
        <v>6.6562060065652161E-4</v>
      </c>
      <c r="S495" s="7">
        <v>0</v>
      </c>
      <c r="T495" s="6">
        <v>0</v>
      </c>
      <c r="U495" s="6">
        <v>0</v>
      </c>
    </row>
    <row r="496" spans="1:21" x14ac:dyDescent="0.3">
      <c r="A496" t="s">
        <v>21</v>
      </c>
      <c r="B496" t="s">
        <v>22</v>
      </c>
      <c r="C496" t="s">
        <v>158</v>
      </c>
      <c r="D496" t="s">
        <v>208</v>
      </c>
      <c r="E496" t="s">
        <v>25</v>
      </c>
      <c r="F496" t="s">
        <v>26</v>
      </c>
      <c r="G496" t="s">
        <v>184</v>
      </c>
      <c r="H496" t="s">
        <v>131</v>
      </c>
      <c r="I496" t="s">
        <v>911</v>
      </c>
      <c r="J496" t="s">
        <v>131</v>
      </c>
      <c r="K496" t="s">
        <v>29</v>
      </c>
      <c r="L496">
        <v>20</v>
      </c>
      <c r="N496" s="5">
        <v>0</v>
      </c>
      <c r="O496" t="s">
        <v>30</v>
      </c>
      <c r="P496" s="5">
        <v>9.5601044999999996E-2</v>
      </c>
      <c r="Q496" s="6">
        <v>0</v>
      </c>
      <c r="R496" s="7">
        <v>6.4898484816365283E-4</v>
      </c>
      <c r="S496" s="7">
        <v>0</v>
      </c>
      <c r="T496" s="6">
        <v>0</v>
      </c>
      <c r="U496" s="6">
        <v>0</v>
      </c>
    </row>
    <row r="497" spans="1:21" x14ac:dyDescent="0.3">
      <c r="A497" t="s">
        <v>21</v>
      </c>
      <c r="B497" t="s">
        <v>22</v>
      </c>
      <c r="C497" t="s">
        <v>158</v>
      </c>
      <c r="D497" t="s">
        <v>208</v>
      </c>
      <c r="E497" t="s">
        <v>25</v>
      </c>
      <c r="F497" t="s">
        <v>31</v>
      </c>
      <c r="G497" t="s">
        <v>186</v>
      </c>
      <c r="H497" t="s">
        <v>28</v>
      </c>
      <c r="I497" t="s">
        <v>28</v>
      </c>
      <c r="J497" t="s">
        <v>28</v>
      </c>
      <c r="K497" t="s">
        <v>29</v>
      </c>
      <c r="L497">
        <v>20</v>
      </c>
      <c r="N497" s="5">
        <v>0</v>
      </c>
      <c r="O497" t="s">
        <v>30</v>
      </c>
      <c r="P497" s="5">
        <v>0.3</v>
      </c>
      <c r="Q497" s="6">
        <v>0</v>
      </c>
      <c r="R497" s="7">
        <v>6.501679255097384E-4</v>
      </c>
      <c r="S497" s="7">
        <v>0</v>
      </c>
      <c r="T497" s="6">
        <v>0</v>
      </c>
      <c r="U497" s="6">
        <v>0</v>
      </c>
    </row>
    <row r="498" spans="1:21" x14ac:dyDescent="0.3">
      <c r="A498" t="s">
        <v>21</v>
      </c>
      <c r="B498" t="s">
        <v>22</v>
      </c>
      <c r="C498" t="s">
        <v>158</v>
      </c>
      <c r="D498" t="s">
        <v>208</v>
      </c>
      <c r="E498" t="s">
        <v>25</v>
      </c>
      <c r="F498" t="s">
        <v>31</v>
      </c>
      <c r="G498" t="s">
        <v>187</v>
      </c>
      <c r="H498" t="s">
        <v>162</v>
      </c>
      <c r="I498" t="s">
        <v>162</v>
      </c>
      <c r="J498" t="s">
        <v>162</v>
      </c>
      <c r="K498" t="s">
        <v>29</v>
      </c>
      <c r="L498">
        <v>15</v>
      </c>
      <c r="N498" s="5">
        <v>1.976E-2</v>
      </c>
      <c r="O498" t="s">
        <v>30</v>
      </c>
      <c r="P498" s="5">
        <v>0.06</v>
      </c>
      <c r="Q498" s="6">
        <v>476613.72369999997</v>
      </c>
      <c r="R498" s="7">
        <v>3.4388204221613705E-4</v>
      </c>
      <c r="S498" s="7">
        <v>0</v>
      </c>
      <c r="T498" s="6">
        <v>163.89890065419368</v>
      </c>
      <c r="U498" s="6">
        <v>0</v>
      </c>
    </row>
    <row r="499" spans="1:21" x14ac:dyDescent="0.3">
      <c r="A499" t="s">
        <v>21</v>
      </c>
      <c r="B499" t="s">
        <v>22</v>
      </c>
      <c r="C499" t="s">
        <v>158</v>
      </c>
      <c r="D499" t="s">
        <v>208</v>
      </c>
      <c r="E499" t="s">
        <v>25</v>
      </c>
      <c r="F499" t="s">
        <v>31</v>
      </c>
      <c r="G499" t="s">
        <v>188</v>
      </c>
      <c r="H499" t="s">
        <v>164</v>
      </c>
      <c r="I499" t="s">
        <v>164</v>
      </c>
      <c r="J499" t="s">
        <v>164</v>
      </c>
      <c r="K499" t="s">
        <v>29</v>
      </c>
      <c r="L499">
        <v>10</v>
      </c>
      <c r="N499" s="5">
        <v>0.19500000000000001</v>
      </c>
      <c r="O499" t="s">
        <v>30</v>
      </c>
      <c r="P499" s="5">
        <v>2.4515926E-2</v>
      </c>
      <c r="Q499" s="6">
        <v>1896949.058</v>
      </c>
      <c r="R499" s="7">
        <v>1.5041279839351775E-3</v>
      </c>
      <c r="S499" s="7">
        <v>-6.8840361200273048E-4</v>
      </c>
      <c r="T499" s="6">
        <v>2853.2541622372742</v>
      </c>
      <c r="U499" s="6">
        <v>-1305.8665833123771</v>
      </c>
    </row>
    <row r="500" spans="1:21" x14ac:dyDescent="0.3">
      <c r="A500" t="s">
        <v>21</v>
      </c>
      <c r="B500" t="s">
        <v>22</v>
      </c>
      <c r="C500" t="s">
        <v>158</v>
      </c>
      <c r="D500" t="s">
        <v>208</v>
      </c>
      <c r="E500" t="s">
        <v>25</v>
      </c>
      <c r="F500" t="s">
        <v>31</v>
      </c>
      <c r="G500" t="s">
        <v>189</v>
      </c>
      <c r="H500" t="s">
        <v>84</v>
      </c>
      <c r="I500" t="s">
        <v>84</v>
      </c>
      <c r="J500" t="s">
        <v>84</v>
      </c>
      <c r="K500" t="s">
        <v>29</v>
      </c>
      <c r="L500">
        <v>20</v>
      </c>
      <c r="N500" s="5">
        <v>4.4999999999999998E-2</v>
      </c>
      <c r="O500" t="s">
        <v>30</v>
      </c>
      <c r="P500" s="5">
        <v>5.4977376000000001E-2</v>
      </c>
      <c r="Q500" s="6">
        <v>993366.84459999995</v>
      </c>
      <c r="R500" s="7">
        <v>2.5276821933975616E-4</v>
      </c>
      <c r="S500" s="7">
        <v>0</v>
      </c>
      <c r="T500" s="6">
        <v>613.24626926844587</v>
      </c>
      <c r="U500" s="6">
        <v>0</v>
      </c>
    </row>
    <row r="501" spans="1:21" x14ac:dyDescent="0.3">
      <c r="A501" t="s">
        <v>21</v>
      </c>
      <c r="B501" t="s">
        <v>22</v>
      </c>
      <c r="C501" t="s">
        <v>158</v>
      </c>
      <c r="D501" t="s">
        <v>208</v>
      </c>
      <c r="E501" t="s">
        <v>25</v>
      </c>
      <c r="F501" t="s">
        <v>31</v>
      </c>
      <c r="G501" t="s">
        <v>190</v>
      </c>
      <c r="H501" t="s">
        <v>86</v>
      </c>
      <c r="I501" t="s">
        <v>86</v>
      </c>
      <c r="J501" t="s">
        <v>86</v>
      </c>
      <c r="K501" t="s">
        <v>29</v>
      </c>
      <c r="L501">
        <v>20</v>
      </c>
      <c r="N501" s="5">
        <v>0</v>
      </c>
      <c r="O501" t="s">
        <v>30</v>
      </c>
      <c r="P501" s="5">
        <v>1.6544258999999999E-2</v>
      </c>
      <c r="Q501" s="6">
        <v>0</v>
      </c>
      <c r="R501" s="7">
        <v>3.9276404271231289E-4</v>
      </c>
      <c r="S501" s="7">
        <v>0</v>
      </c>
      <c r="T501" s="6">
        <v>0</v>
      </c>
      <c r="U501" s="6">
        <v>0</v>
      </c>
    </row>
    <row r="502" spans="1:21" x14ac:dyDescent="0.3">
      <c r="A502" t="s">
        <v>21</v>
      </c>
      <c r="B502" t="s">
        <v>22</v>
      </c>
      <c r="C502" t="s">
        <v>158</v>
      </c>
      <c r="D502" t="s">
        <v>208</v>
      </c>
      <c r="E502" t="s">
        <v>25</v>
      </c>
      <c r="F502" t="s">
        <v>31</v>
      </c>
      <c r="G502" t="s">
        <v>191</v>
      </c>
      <c r="H502" t="s">
        <v>88</v>
      </c>
      <c r="I502" t="s">
        <v>900</v>
      </c>
      <c r="J502" t="s">
        <v>88</v>
      </c>
      <c r="K502" t="s">
        <v>29</v>
      </c>
      <c r="L502">
        <v>20</v>
      </c>
      <c r="N502" s="5">
        <v>0.351348259</v>
      </c>
      <c r="O502" t="s">
        <v>30</v>
      </c>
      <c r="P502" s="5">
        <v>0.116169913</v>
      </c>
      <c r="Q502" s="6">
        <v>17838889.379999999</v>
      </c>
      <c r="R502" s="7">
        <v>4.2762635804882102E-4</v>
      </c>
      <c r="S502" s="7">
        <v>0</v>
      </c>
      <c r="T502" s="6">
        <v>7628.3792972051906</v>
      </c>
      <c r="U502" s="6">
        <v>0</v>
      </c>
    </row>
    <row r="503" spans="1:21" x14ac:dyDescent="0.3">
      <c r="A503" t="s">
        <v>21</v>
      </c>
      <c r="B503" t="s">
        <v>22</v>
      </c>
      <c r="C503" t="s">
        <v>158</v>
      </c>
      <c r="D503" t="s">
        <v>208</v>
      </c>
      <c r="E503" t="s">
        <v>25</v>
      </c>
      <c r="F503" t="s">
        <v>31</v>
      </c>
      <c r="G503" t="s">
        <v>192</v>
      </c>
      <c r="H503" t="s">
        <v>90</v>
      </c>
      <c r="I503" t="s">
        <v>901</v>
      </c>
      <c r="J503" t="s">
        <v>90</v>
      </c>
      <c r="K503" t="s">
        <v>29</v>
      </c>
      <c r="L503">
        <v>20</v>
      </c>
      <c r="N503" s="5">
        <v>0.14625953999999999</v>
      </c>
      <c r="O503" t="s">
        <v>30</v>
      </c>
      <c r="P503" s="5">
        <v>0.34776584700000002</v>
      </c>
      <c r="Q503" s="6">
        <v>34898047.439999998</v>
      </c>
      <c r="R503" s="7">
        <v>5.8655747944065669E-4</v>
      </c>
      <c r="S503" s="7">
        <v>0</v>
      </c>
      <c r="T503" s="6">
        <v>20469.71074380686</v>
      </c>
      <c r="U503" s="6">
        <v>0</v>
      </c>
    </row>
    <row r="504" spans="1:21" x14ac:dyDescent="0.3">
      <c r="A504" t="s">
        <v>21</v>
      </c>
      <c r="B504" t="s">
        <v>22</v>
      </c>
      <c r="C504" t="s">
        <v>158</v>
      </c>
      <c r="D504" t="s">
        <v>208</v>
      </c>
      <c r="E504" t="s">
        <v>25</v>
      </c>
      <c r="F504" t="s">
        <v>31</v>
      </c>
      <c r="G504" t="s">
        <v>193</v>
      </c>
      <c r="H504" t="s">
        <v>92</v>
      </c>
      <c r="I504" t="s">
        <v>902</v>
      </c>
      <c r="J504" t="s">
        <v>92</v>
      </c>
      <c r="K504" t="s">
        <v>29</v>
      </c>
      <c r="L504">
        <v>20</v>
      </c>
      <c r="N504" s="5">
        <v>5.7245342999999997E-2</v>
      </c>
      <c r="O504" t="s">
        <v>30</v>
      </c>
      <c r="P504" s="5">
        <v>0.14399454</v>
      </c>
      <c r="Q504" s="6">
        <v>3851009.449</v>
      </c>
      <c r="R504" s="7">
        <v>4.7787993787353828E-4</v>
      </c>
      <c r="S504" s="7">
        <v>0</v>
      </c>
      <c r="T504" s="6">
        <v>1840.3201562385289</v>
      </c>
      <c r="U504" s="6">
        <v>0</v>
      </c>
    </row>
    <row r="505" spans="1:21" x14ac:dyDescent="0.3">
      <c r="A505" t="s">
        <v>21</v>
      </c>
      <c r="B505" t="s">
        <v>22</v>
      </c>
      <c r="C505" t="s">
        <v>158</v>
      </c>
      <c r="D505" t="s">
        <v>208</v>
      </c>
      <c r="E505" t="s">
        <v>25</v>
      </c>
      <c r="F505" t="s">
        <v>31</v>
      </c>
      <c r="G505" t="s">
        <v>194</v>
      </c>
      <c r="H505" t="s">
        <v>94</v>
      </c>
      <c r="I505" t="s">
        <v>903</v>
      </c>
      <c r="J505" t="s">
        <v>94</v>
      </c>
      <c r="K505" t="s">
        <v>29</v>
      </c>
      <c r="L505">
        <v>20</v>
      </c>
      <c r="N505" s="5">
        <v>0.142106125</v>
      </c>
      <c r="O505" t="s">
        <v>30</v>
      </c>
      <c r="P505" s="5">
        <v>0.18118466899999999</v>
      </c>
      <c r="Q505" s="6">
        <v>12347926.949999999</v>
      </c>
      <c r="R505" s="7">
        <v>3.7649621949990082E-4</v>
      </c>
      <c r="S505" s="7">
        <v>0</v>
      </c>
      <c r="T505" s="6">
        <v>4648.9478153359405</v>
      </c>
      <c r="U505" s="6">
        <v>0</v>
      </c>
    </row>
    <row r="506" spans="1:21" x14ac:dyDescent="0.3">
      <c r="A506" t="s">
        <v>21</v>
      </c>
      <c r="B506" t="s">
        <v>22</v>
      </c>
      <c r="C506" t="s">
        <v>158</v>
      </c>
      <c r="D506" t="s">
        <v>208</v>
      </c>
      <c r="E506" t="s">
        <v>25</v>
      </c>
      <c r="F506" t="s">
        <v>31</v>
      </c>
      <c r="G506" t="s">
        <v>195</v>
      </c>
      <c r="H506" t="s">
        <v>96</v>
      </c>
      <c r="I506" t="s">
        <v>904</v>
      </c>
      <c r="J506" t="s">
        <v>96</v>
      </c>
      <c r="K506" t="s">
        <v>29</v>
      </c>
      <c r="L506">
        <v>11</v>
      </c>
      <c r="N506" s="5">
        <v>0.22500000000000001</v>
      </c>
      <c r="O506" t="s">
        <v>30</v>
      </c>
      <c r="P506" s="5">
        <v>0.04</v>
      </c>
      <c r="Q506" s="6">
        <v>3603641.8590000002</v>
      </c>
      <c r="R506" s="7">
        <v>1.2199297129837857E-3</v>
      </c>
      <c r="S506" s="7">
        <v>0</v>
      </c>
      <c r="T506" s="6">
        <v>4396.1897787462267</v>
      </c>
      <c r="U506" s="6">
        <v>0</v>
      </c>
    </row>
    <row r="507" spans="1:21" x14ac:dyDescent="0.3">
      <c r="A507" t="s">
        <v>21</v>
      </c>
      <c r="B507" t="s">
        <v>22</v>
      </c>
      <c r="C507" t="s">
        <v>158</v>
      </c>
      <c r="D507" t="s">
        <v>208</v>
      </c>
      <c r="E507" t="s">
        <v>25</v>
      </c>
      <c r="F507" t="s">
        <v>31</v>
      </c>
      <c r="G507" t="s">
        <v>196</v>
      </c>
      <c r="H507" t="s">
        <v>100</v>
      </c>
      <c r="I507" t="s">
        <v>100</v>
      </c>
      <c r="J507" t="s">
        <v>100</v>
      </c>
      <c r="K507" t="s">
        <v>29</v>
      </c>
      <c r="L507">
        <v>20</v>
      </c>
      <c r="N507" s="5">
        <v>1.8525E-2</v>
      </c>
      <c r="O507" t="s">
        <v>30</v>
      </c>
      <c r="P507" s="5">
        <v>0.1</v>
      </c>
      <c r="Q507" s="6">
        <v>776598.31079999998</v>
      </c>
      <c r="R507" s="7">
        <v>6.072881023240211E-4</v>
      </c>
      <c r="S507" s="7">
        <v>0</v>
      </c>
      <c r="T507" s="6">
        <v>471.61891443377232</v>
      </c>
      <c r="U507" s="6">
        <v>0</v>
      </c>
    </row>
    <row r="508" spans="1:21" x14ac:dyDescent="0.3">
      <c r="A508" t="s">
        <v>21</v>
      </c>
      <c r="B508" t="s">
        <v>22</v>
      </c>
      <c r="C508" t="s">
        <v>158</v>
      </c>
      <c r="D508" t="s">
        <v>208</v>
      </c>
      <c r="E508" t="s">
        <v>25</v>
      </c>
      <c r="F508" t="s">
        <v>31</v>
      </c>
      <c r="G508" t="s">
        <v>197</v>
      </c>
      <c r="H508" t="s">
        <v>102</v>
      </c>
      <c r="I508" t="s">
        <v>102</v>
      </c>
      <c r="J508" t="s">
        <v>102</v>
      </c>
      <c r="K508" t="s">
        <v>29</v>
      </c>
      <c r="L508">
        <v>11</v>
      </c>
      <c r="N508" s="5">
        <v>0.02</v>
      </c>
      <c r="O508" t="s">
        <v>30</v>
      </c>
      <c r="P508" s="5">
        <v>1.72E-2</v>
      </c>
      <c r="Q508" s="6">
        <v>135474.68719999999</v>
      </c>
      <c r="R508" s="7">
        <v>1.2199297129837857E-3</v>
      </c>
      <c r="S508" s="7">
        <v>0</v>
      </c>
      <c r="T508" s="6">
        <v>165.26959627246413</v>
      </c>
      <c r="U508" s="6">
        <v>0</v>
      </c>
    </row>
    <row r="509" spans="1:21" x14ac:dyDescent="0.3">
      <c r="A509" t="s">
        <v>21</v>
      </c>
      <c r="B509" t="s">
        <v>22</v>
      </c>
      <c r="C509" t="s">
        <v>158</v>
      </c>
      <c r="D509" t="s">
        <v>208</v>
      </c>
      <c r="E509" t="s">
        <v>25</v>
      </c>
      <c r="F509" t="s">
        <v>31</v>
      </c>
      <c r="G509" t="s">
        <v>198</v>
      </c>
      <c r="H509" t="s">
        <v>106</v>
      </c>
      <c r="I509" t="s">
        <v>106</v>
      </c>
      <c r="J509" t="s">
        <v>106</v>
      </c>
      <c r="K509" t="s">
        <v>29</v>
      </c>
      <c r="L509">
        <v>11</v>
      </c>
      <c r="N509" s="5">
        <v>9.4999999999999998E-3</v>
      </c>
      <c r="O509" t="s">
        <v>30</v>
      </c>
      <c r="P509" s="5">
        <v>7.1199999999999999E-2</v>
      </c>
      <c r="Q509" s="6">
        <v>272098.28480000002</v>
      </c>
      <c r="R509" s="7">
        <v>4.000299545048218E-4</v>
      </c>
      <c r="S509" s="7">
        <v>0</v>
      </c>
      <c r="T509" s="6">
        <v>108.84746448938405</v>
      </c>
      <c r="U509" s="6">
        <v>0</v>
      </c>
    </row>
    <row r="510" spans="1:21" x14ac:dyDescent="0.3">
      <c r="A510" t="s">
        <v>21</v>
      </c>
      <c r="B510" t="s">
        <v>22</v>
      </c>
      <c r="C510" t="s">
        <v>158</v>
      </c>
      <c r="D510" t="s">
        <v>208</v>
      </c>
      <c r="E510" t="s">
        <v>25</v>
      </c>
      <c r="F510" t="s">
        <v>31</v>
      </c>
      <c r="G510" t="s">
        <v>199</v>
      </c>
      <c r="H510" t="s">
        <v>108</v>
      </c>
      <c r="I510" t="s">
        <v>108</v>
      </c>
      <c r="J510" t="s">
        <v>108</v>
      </c>
      <c r="K510" t="s">
        <v>29</v>
      </c>
      <c r="L510">
        <v>2</v>
      </c>
      <c r="M510" t="s">
        <v>176</v>
      </c>
      <c r="N510" s="5">
        <v>0</v>
      </c>
      <c r="O510" t="s">
        <v>30</v>
      </c>
      <c r="P510" s="5">
        <v>0.05</v>
      </c>
      <c r="Q510" s="6">
        <v>0</v>
      </c>
      <c r="R510" s="7">
        <v>6.1734118931197298E-4</v>
      </c>
      <c r="S510" s="7">
        <v>0</v>
      </c>
      <c r="T510" s="6">
        <v>0</v>
      </c>
      <c r="U510" s="6">
        <v>0</v>
      </c>
    </row>
    <row r="511" spans="1:21" x14ac:dyDescent="0.3">
      <c r="A511" t="s">
        <v>21</v>
      </c>
      <c r="B511" t="s">
        <v>22</v>
      </c>
      <c r="C511" t="s">
        <v>158</v>
      </c>
      <c r="D511" t="s">
        <v>208</v>
      </c>
      <c r="E511" t="s">
        <v>25</v>
      </c>
      <c r="F511" t="s">
        <v>31</v>
      </c>
      <c r="G511" t="s">
        <v>200</v>
      </c>
      <c r="H511" t="s">
        <v>111</v>
      </c>
      <c r="I511" t="s">
        <v>111</v>
      </c>
      <c r="J511" t="s">
        <v>111</v>
      </c>
      <c r="K511" t="s">
        <v>29</v>
      </c>
      <c r="L511">
        <v>20</v>
      </c>
      <c r="N511" s="5">
        <v>6.7500000000000004E-4</v>
      </c>
      <c r="O511" t="s">
        <v>30</v>
      </c>
      <c r="P511" s="5">
        <v>0.146537695</v>
      </c>
      <c r="Q511" s="6">
        <v>46215.162929999999</v>
      </c>
      <c r="R511" s="7">
        <v>6.1734118931197298E-4</v>
      </c>
      <c r="S511" s="7">
        <v>0</v>
      </c>
      <c r="T511" s="6">
        <v>28.530523647452807</v>
      </c>
      <c r="U511" s="6">
        <v>0</v>
      </c>
    </row>
    <row r="512" spans="1:21" x14ac:dyDescent="0.3">
      <c r="A512" t="s">
        <v>21</v>
      </c>
      <c r="B512" t="s">
        <v>22</v>
      </c>
      <c r="C512" t="s">
        <v>158</v>
      </c>
      <c r="D512" t="s">
        <v>208</v>
      </c>
      <c r="E512" t="s">
        <v>25</v>
      </c>
      <c r="F512" t="s">
        <v>31</v>
      </c>
      <c r="G512" t="s">
        <v>201</v>
      </c>
      <c r="H512" t="s">
        <v>115</v>
      </c>
      <c r="I512" t="s">
        <v>905</v>
      </c>
      <c r="J512" t="s">
        <v>115</v>
      </c>
      <c r="K512" t="s">
        <v>29</v>
      </c>
      <c r="L512">
        <v>20</v>
      </c>
      <c r="N512" s="5">
        <v>0.19</v>
      </c>
      <c r="O512" t="s">
        <v>30</v>
      </c>
      <c r="P512" s="5">
        <v>9.9008814000000001E-2</v>
      </c>
      <c r="Q512" s="6">
        <v>7871552.6619999995</v>
      </c>
      <c r="R512" s="7">
        <v>1.8967705277296213E-4</v>
      </c>
      <c r="S512" s="7">
        <v>0</v>
      </c>
      <c r="T512" s="6">
        <v>1493.0529096753244</v>
      </c>
      <c r="U512" s="6">
        <v>0</v>
      </c>
    </row>
    <row r="513" spans="1:21" x14ac:dyDescent="0.3">
      <c r="A513" t="s">
        <v>21</v>
      </c>
      <c r="B513" t="s">
        <v>22</v>
      </c>
      <c r="C513" t="s">
        <v>158</v>
      </c>
      <c r="D513" t="s">
        <v>208</v>
      </c>
      <c r="E513" t="s">
        <v>25</v>
      </c>
      <c r="F513" t="s">
        <v>31</v>
      </c>
      <c r="G513" t="s">
        <v>202</v>
      </c>
      <c r="H513" t="s">
        <v>117</v>
      </c>
      <c r="I513" t="s">
        <v>906</v>
      </c>
      <c r="J513" t="s">
        <v>117</v>
      </c>
      <c r="K513" t="s">
        <v>29</v>
      </c>
      <c r="L513">
        <v>20</v>
      </c>
      <c r="N513" s="5">
        <v>0.14249999999999999</v>
      </c>
      <c r="O513" t="s">
        <v>30</v>
      </c>
      <c r="P513" s="5">
        <v>1.9232701000000001E-2</v>
      </c>
      <c r="Q513" s="6">
        <v>1082297.7560000001</v>
      </c>
      <c r="R513" s="7">
        <v>3.3549913545214408E-4</v>
      </c>
      <c r="S513" s="7">
        <v>0</v>
      </c>
      <c r="T513" s="6">
        <v>363.1099614397956</v>
      </c>
      <c r="U513" s="6">
        <v>0</v>
      </c>
    </row>
    <row r="514" spans="1:21" x14ac:dyDescent="0.3">
      <c r="A514" t="s">
        <v>21</v>
      </c>
      <c r="B514" t="s">
        <v>22</v>
      </c>
      <c r="C514" t="s">
        <v>158</v>
      </c>
      <c r="D514" t="s">
        <v>208</v>
      </c>
      <c r="E514" t="s">
        <v>25</v>
      </c>
      <c r="F514" t="s">
        <v>31</v>
      </c>
      <c r="G514" t="s">
        <v>203</v>
      </c>
      <c r="H514" t="s">
        <v>119</v>
      </c>
      <c r="I514" t="s">
        <v>907</v>
      </c>
      <c r="J514" t="s">
        <v>119</v>
      </c>
      <c r="K514" t="s">
        <v>29</v>
      </c>
      <c r="L514">
        <v>20</v>
      </c>
      <c r="N514" s="5">
        <v>0.32400000000000001</v>
      </c>
      <c r="O514" t="s">
        <v>30</v>
      </c>
      <c r="P514" s="5">
        <v>0.125</v>
      </c>
      <c r="Q514" s="6">
        <v>18765005.27</v>
      </c>
      <c r="R514" s="7">
        <v>6.1734118931197298E-4</v>
      </c>
      <c r="S514" s="7">
        <v>0</v>
      </c>
      <c r="T514" s="6">
        <v>11584.410670827241</v>
      </c>
      <c r="U514" s="6">
        <v>0</v>
      </c>
    </row>
    <row r="515" spans="1:21" x14ac:dyDescent="0.3">
      <c r="A515" t="s">
        <v>21</v>
      </c>
      <c r="B515" t="s">
        <v>22</v>
      </c>
      <c r="C515" t="s">
        <v>158</v>
      </c>
      <c r="D515" t="s">
        <v>208</v>
      </c>
      <c r="E515" t="s">
        <v>25</v>
      </c>
      <c r="F515" t="s">
        <v>31</v>
      </c>
      <c r="G515" t="s">
        <v>204</v>
      </c>
      <c r="H515" t="s">
        <v>121</v>
      </c>
      <c r="I515" t="s">
        <v>121</v>
      </c>
      <c r="J515" t="s">
        <v>121</v>
      </c>
      <c r="K515" t="s">
        <v>29</v>
      </c>
      <c r="L515">
        <v>11</v>
      </c>
      <c r="N515" s="5">
        <v>0.140833333</v>
      </c>
      <c r="O515" t="s">
        <v>30</v>
      </c>
      <c r="P515" s="5">
        <v>0.12</v>
      </c>
      <c r="Q515" s="6">
        <v>7513206.9100000001</v>
      </c>
      <c r="R515" s="7">
        <v>6.1734118931197298E-4</v>
      </c>
      <c r="S515" s="7">
        <v>0</v>
      </c>
      <c r="T515" s="6">
        <v>4638.2120893663332</v>
      </c>
      <c r="U515" s="6">
        <v>0</v>
      </c>
    </row>
    <row r="516" spans="1:21" x14ac:dyDescent="0.3">
      <c r="A516" t="s">
        <v>21</v>
      </c>
      <c r="B516" t="s">
        <v>22</v>
      </c>
      <c r="C516" t="s">
        <v>158</v>
      </c>
      <c r="D516" t="s">
        <v>208</v>
      </c>
      <c r="E516" t="s">
        <v>25</v>
      </c>
      <c r="F516" t="s">
        <v>31</v>
      </c>
      <c r="G516" t="s">
        <v>205</v>
      </c>
      <c r="H516" t="s">
        <v>123</v>
      </c>
      <c r="I516" t="s">
        <v>123</v>
      </c>
      <c r="J516" t="s">
        <v>123</v>
      </c>
      <c r="K516" t="s">
        <v>29</v>
      </c>
      <c r="L516">
        <v>15</v>
      </c>
      <c r="N516" s="5">
        <v>0</v>
      </c>
      <c r="O516" t="s">
        <v>30</v>
      </c>
      <c r="P516" s="5">
        <v>2.0452499999999998E-2</v>
      </c>
      <c r="Q516" s="6">
        <v>0</v>
      </c>
      <c r="R516" s="7">
        <v>6.1734118931197298E-4</v>
      </c>
      <c r="S516" s="7">
        <v>0</v>
      </c>
      <c r="T516" s="6">
        <v>0</v>
      </c>
      <c r="U516" s="6">
        <v>0</v>
      </c>
    </row>
    <row r="517" spans="1:21" x14ac:dyDescent="0.3">
      <c r="A517" t="s">
        <v>21</v>
      </c>
      <c r="B517" t="s">
        <v>22</v>
      </c>
      <c r="C517" t="s">
        <v>158</v>
      </c>
      <c r="D517" t="s">
        <v>208</v>
      </c>
      <c r="E517" t="s">
        <v>25</v>
      </c>
      <c r="F517" t="s">
        <v>31</v>
      </c>
      <c r="G517" t="s">
        <v>206</v>
      </c>
      <c r="H517" t="s">
        <v>207</v>
      </c>
      <c r="I517" t="s">
        <v>207</v>
      </c>
      <c r="J517" t="s">
        <v>207</v>
      </c>
      <c r="K517" t="s">
        <v>29</v>
      </c>
      <c r="L517">
        <v>2</v>
      </c>
      <c r="M517" t="s">
        <v>208</v>
      </c>
      <c r="N517" s="5">
        <v>0</v>
      </c>
      <c r="O517" t="s">
        <v>30</v>
      </c>
      <c r="P517" s="5">
        <v>0.05</v>
      </c>
      <c r="Q517" s="6">
        <v>0</v>
      </c>
      <c r="R517" s="7">
        <v>6.1734118931197298E-4</v>
      </c>
      <c r="S517" s="7">
        <v>0</v>
      </c>
      <c r="T517" s="6">
        <v>0</v>
      </c>
      <c r="U517" s="6">
        <v>0</v>
      </c>
    </row>
    <row r="518" spans="1:21" x14ac:dyDescent="0.3">
      <c r="A518" t="s">
        <v>21</v>
      </c>
      <c r="B518" t="s">
        <v>22</v>
      </c>
      <c r="C518" t="s">
        <v>158</v>
      </c>
      <c r="D518" t="s">
        <v>208</v>
      </c>
      <c r="E518" t="s">
        <v>25</v>
      </c>
      <c r="F518" t="s">
        <v>31</v>
      </c>
      <c r="G518" t="s">
        <v>209</v>
      </c>
      <c r="H518" t="s">
        <v>127</v>
      </c>
      <c r="I518" t="s">
        <v>909</v>
      </c>
      <c r="J518" t="s">
        <v>127</v>
      </c>
      <c r="K518" t="s">
        <v>29</v>
      </c>
      <c r="L518">
        <v>20</v>
      </c>
      <c r="N518" s="5">
        <v>1.6251060000000001E-2</v>
      </c>
      <c r="O518" t="s">
        <v>30</v>
      </c>
      <c r="P518" s="5">
        <v>0.295462418</v>
      </c>
      <c r="Q518" s="6">
        <v>2313843.9679999999</v>
      </c>
      <c r="R518" s="7">
        <v>4.7533896814208533E-4</v>
      </c>
      <c r="S518" s="7">
        <v>0</v>
      </c>
      <c r="T518" s="6">
        <v>1099.8602041909082</v>
      </c>
      <c r="U518" s="6">
        <v>0</v>
      </c>
    </row>
    <row r="519" spans="1:21" x14ac:dyDescent="0.3">
      <c r="A519" t="s">
        <v>21</v>
      </c>
      <c r="B519" t="s">
        <v>22</v>
      </c>
      <c r="C519" t="s">
        <v>158</v>
      </c>
      <c r="D519" t="s">
        <v>208</v>
      </c>
      <c r="E519" t="s">
        <v>25</v>
      </c>
      <c r="F519" t="s">
        <v>31</v>
      </c>
      <c r="G519" t="s">
        <v>210</v>
      </c>
      <c r="H519" t="s">
        <v>129</v>
      </c>
      <c r="I519" t="s">
        <v>910</v>
      </c>
      <c r="J519" t="s">
        <v>129</v>
      </c>
      <c r="K519" t="s">
        <v>29</v>
      </c>
      <c r="L519">
        <v>20</v>
      </c>
      <c r="N519" s="5">
        <v>6.3605939999999998E-3</v>
      </c>
      <c r="O519" t="s">
        <v>30</v>
      </c>
      <c r="P519" s="5">
        <v>5.0045496000000002E-2</v>
      </c>
      <c r="Q519" s="6">
        <v>127497.018</v>
      </c>
      <c r="R519" s="7">
        <v>6.6562060065652161E-4</v>
      </c>
      <c r="S519" s="7">
        <v>0</v>
      </c>
      <c r="T519" s="6">
        <v>84.86464170307535</v>
      </c>
      <c r="U519" s="6">
        <v>0</v>
      </c>
    </row>
    <row r="520" spans="1:21" x14ac:dyDescent="0.3">
      <c r="A520" t="s">
        <v>21</v>
      </c>
      <c r="B520" t="s">
        <v>22</v>
      </c>
      <c r="C520" t="s">
        <v>158</v>
      </c>
      <c r="D520" t="s">
        <v>208</v>
      </c>
      <c r="E520" t="s">
        <v>25</v>
      </c>
      <c r="F520" t="s">
        <v>31</v>
      </c>
      <c r="G520" t="s">
        <v>211</v>
      </c>
      <c r="H520" t="s">
        <v>131</v>
      </c>
      <c r="I520" t="s">
        <v>911</v>
      </c>
      <c r="J520" t="s">
        <v>131</v>
      </c>
      <c r="K520" t="s">
        <v>29</v>
      </c>
      <c r="L520">
        <v>20</v>
      </c>
      <c r="N520" s="5">
        <v>1.5789569E-2</v>
      </c>
      <c r="O520" t="s">
        <v>30</v>
      </c>
      <c r="P520" s="5">
        <v>9.5601044999999996E-2</v>
      </c>
      <c r="Q520" s="6">
        <v>619752.44750000001</v>
      </c>
      <c r="R520" s="7">
        <v>6.4898484816365283E-4</v>
      </c>
      <c r="S520" s="7">
        <v>0</v>
      </c>
      <c r="T520" s="6">
        <v>402.20994803983973</v>
      </c>
      <c r="U520" s="6">
        <v>0</v>
      </c>
    </row>
    <row r="521" spans="1:21" x14ac:dyDescent="0.3">
      <c r="A521" t="s">
        <v>21</v>
      </c>
      <c r="B521" t="s">
        <v>22</v>
      </c>
      <c r="C521" t="s">
        <v>158</v>
      </c>
      <c r="D521" t="s">
        <v>208</v>
      </c>
      <c r="E521" t="s">
        <v>25</v>
      </c>
      <c r="F521" t="s">
        <v>31</v>
      </c>
      <c r="G521" t="s">
        <v>212</v>
      </c>
      <c r="H521" t="s">
        <v>157</v>
      </c>
      <c r="I521" t="s">
        <v>912</v>
      </c>
      <c r="J521" t="s">
        <v>157</v>
      </c>
      <c r="K521" t="s">
        <v>29</v>
      </c>
      <c r="L521">
        <v>11</v>
      </c>
      <c r="N521" s="5">
        <v>0.20799999999999999</v>
      </c>
      <c r="O521" t="s">
        <v>30</v>
      </c>
      <c r="P521" s="5">
        <v>0.09</v>
      </c>
      <c r="Q521" s="6">
        <v>7674235.1619999995</v>
      </c>
      <c r="R521" s="7">
        <v>6.1734118931197298E-4</v>
      </c>
      <c r="S521" s="7">
        <v>0</v>
      </c>
      <c r="T521" s="6">
        <v>4737.6214619688417</v>
      </c>
      <c r="U521" s="6">
        <v>0</v>
      </c>
    </row>
    <row r="522" spans="1:21" x14ac:dyDescent="0.3">
      <c r="A522" t="s">
        <v>21</v>
      </c>
      <c r="B522" t="s">
        <v>22</v>
      </c>
      <c r="C522" t="s">
        <v>158</v>
      </c>
      <c r="D522" t="s">
        <v>208</v>
      </c>
      <c r="E522" t="s">
        <v>25</v>
      </c>
      <c r="F522" t="s">
        <v>41</v>
      </c>
      <c r="G522" t="s">
        <v>378</v>
      </c>
      <c r="H522" t="s">
        <v>379</v>
      </c>
      <c r="I522" t="s">
        <v>379</v>
      </c>
      <c r="J522" t="s">
        <v>379</v>
      </c>
      <c r="K522" t="s">
        <v>44</v>
      </c>
      <c r="L522">
        <v>15</v>
      </c>
      <c r="M522" t="s">
        <v>208</v>
      </c>
      <c r="N522" s="5">
        <v>0.78</v>
      </c>
      <c r="O522" t="s">
        <v>30</v>
      </c>
      <c r="P522" s="5">
        <v>0.33333333300000001</v>
      </c>
      <c r="Q522" s="6">
        <v>169313566.30000001</v>
      </c>
      <c r="R522" s="7">
        <v>6.1734118931197298E-4</v>
      </c>
      <c r="S522" s="7">
        <v>0</v>
      </c>
      <c r="T522" s="6">
        <v>104524.2383862936</v>
      </c>
      <c r="U522" s="6">
        <v>0</v>
      </c>
    </row>
    <row r="523" spans="1:21" x14ac:dyDescent="0.3">
      <c r="A523" t="s">
        <v>21</v>
      </c>
      <c r="B523" t="s">
        <v>22</v>
      </c>
      <c r="C523" t="s">
        <v>158</v>
      </c>
      <c r="D523" t="s">
        <v>208</v>
      </c>
      <c r="E523" t="s">
        <v>25</v>
      </c>
      <c r="F523" t="s">
        <v>41</v>
      </c>
      <c r="G523" t="s">
        <v>380</v>
      </c>
      <c r="H523" t="s">
        <v>381</v>
      </c>
      <c r="I523" t="s">
        <v>381</v>
      </c>
      <c r="J523" t="s">
        <v>381</v>
      </c>
      <c r="K523" t="s">
        <v>44</v>
      </c>
      <c r="L523">
        <v>15</v>
      </c>
      <c r="M523" t="s">
        <v>208</v>
      </c>
      <c r="N523" s="5">
        <v>0</v>
      </c>
      <c r="O523" t="s">
        <v>30</v>
      </c>
      <c r="P523" s="5">
        <v>0.222222222</v>
      </c>
      <c r="Q523" s="6">
        <v>0</v>
      </c>
      <c r="R523" s="7">
        <v>6.1734118931197287E-4</v>
      </c>
      <c r="S523" s="7">
        <v>0</v>
      </c>
      <c r="T523" s="6">
        <v>0</v>
      </c>
      <c r="U523" s="6">
        <v>0</v>
      </c>
    </row>
    <row r="524" spans="1:21" x14ac:dyDescent="0.3">
      <c r="A524" t="s">
        <v>21</v>
      </c>
      <c r="B524" t="s">
        <v>22</v>
      </c>
      <c r="C524" t="s">
        <v>158</v>
      </c>
      <c r="D524" t="s">
        <v>208</v>
      </c>
      <c r="E524" t="s">
        <v>25</v>
      </c>
      <c r="F524" t="s">
        <v>41</v>
      </c>
      <c r="G524" t="s">
        <v>382</v>
      </c>
      <c r="H524" t="s">
        <v>383</v>
      </c>
      <c r="I524" t="s">
        <v>383</v>
      </c>
      <c r="J524" t="s">
        <v>383</v>
      </c>
      <c r="K524" t="s">
        <v>44</v>
      </c>
      <c r="L524">
        <v>15</v>
      </c>
      <c r="M524" t="s">
        <v>208</v>
      </c>
      <c r="N524" s="5">
        <v>0</v>
      </c>
      <c r="O524" t="s">
        <v>30</v>
      </c>
      <c r="P524" s="5">
        <v>0.17647058800000001</v>
      </c>
      <c r="Q524" s="6">
        <v>0</v>
      </c>
      <c r="R524" s="7">
        <v>6.1734118931197298E-4</v>
      </c>
      <c r="S524" s="7">
        <v>0</v>
      </c>
      <c r="T524" s="6">
        <v>0</v>
      </c>
      <c r="U524" s="6">
        <v>0</v>
      </c>
    </row>
    <row r="525" spans="1:21" x14ac:dyDescent="0.3">
      <c r="A525" t="s">
        <v>21</v>
      </c>
      <c r="B525" t="s">
        <v>22</v>
      </c>
      <c r="C525" t="s">
        <v>158</v>
      </c>
      <c r="D525" t="s">
        <v>208</v>
      </c>
      <c r="E525" t="s">
        <v>25</v>
      </c>
      <c r="F525" t="s">
        <v>41</v>
      </c>
      <c r="G525" t="s">
        <v>384</v>
      </c>
      <c r="H525" t="s">
        <v>385</v>
      </c>
      <c r="I525" t="s">
        <v>385</v>
      </c>
      <c r="J525" t="s">
        <v>385</v>
      </c>
      <c r="K525" t="s">
        <v>44</v>
      </c>
      <c r="L525">
        <v>15</v>
      </c>
      <c r="M525" t="s">
        <v>208</v>
      </c>
      <c r="N525" s="5">
        <v>0</v>
      </c>
      <c r="O525" t="s">
        <v>30</v>
      </c>
      <c r="P525" s="5">
        <v>0.125</v>
      </c>
      <c r="Q525" s="6">
        <v>0</v>
      </c>
      <c r="R525" s="7">
        <v>6.1734118931197298E-4</v>
      </c>
      <c r="S525" s="7">
        <v>0</v>
      </c>
      <c r="T525" s="6">
        <v>0</v>
      </c>
      <c r="U525" s="6">
        <v>0</v>
      </c>
    </row>
    <row r="526" spans="1:21" x14ac:dyDescent="0.3">
      <c r="A526" t="s">
        <v>21</v>
      </c>
      <c r="B526" t="s">
        <v>22</v>
      </c>
      <c r="C526" t="s">
        <v>158</v>
      </c>
      <c r="D526" t="s">
        <v>208</v>
      </c>
      <c r="E526" t="s">
        <v>25</v>
      </c>
      <c r="F526" t="s">
        <v>41</v>
      </c>
      <c r="G526" t="s">
        <v>386</v>
      </c>
      <c r="H526" t="s">
        <v>387</v>
      </c>
      <c r="I526" t="s">
        <v>387</v>
      </c>
      <c r="J526" t="s">
        <v>387</v>
      </c>
      <c r="K526" t="s">
        <v>44</v>
      </c>
      <c r="L526">
        <v>15</v>
      </c>
      <c r="M526" t="s">
        <v>208</v>
      </c>
      <c r="N526" s="5">
        <v>0</v>
      </c>
      <c r="O526" t="s">
        <v>30</v>
      </c>
      <c r="P526" s="5">
        <v>6.6666666999999999E-2</v>
      </c>
      <c r="Q526" s="6">
        <v>0</v>
      </c>
      <c r="R526" s="7">
        <v>6.1734118931197298E-4</v>
      </c>
      <c r="S526" s="7">
        <v>0</v>
      </c>
      <c r="T526" s="6">
        <v>0</v>
      </c>
      <c r="U526" s="6">
        <v>0</v>
      </c>
    </row>
    <row r="527" spans="1:21" x14ac:dyDescent="0.3">
      <c r="A527" t="s">
        <v>21</v>
      </c>
      <c r="B527" t="s">
        <v>22</v>
      </c>
      <c r="C527" t="s">
        <v>158</v>
      </c>
      <c r="D527" t="s">
        <v>208</v>
      </c>
      <c r="E527" t="s">
        <v>25</v>
      </c>
      <c r="F527" t="s">
        <v>26</v>
      </c>
      <c r="G527" t="s">
        <v>388</v>
      </c>
      <c r="H527" t="s">
        <v>379</v>
      </c>
      <c r="I527" t="s">
        <v>379</v>
      </c>
      <c r="J527" t="s">
        <v>379</v>
      </c>
      <c r="K527" t="s">
        <v>44</v>
      </c>
      <c r="L527">
        <v>15</v>
      </c>
      <c r="M527" t="s">
        <v>208</v>
      </c>
      <c r="N527" s="5">
        <v>0.78</v>
      </c>
      <c r="O527" t="s">
        <v>30</v>
      </c>
      <c r="P527" s="5">
        <v>0.33333333300000001</v>
      </c>
      <c r="Q527" s="6">
        <v>2771729.452</v>
      </c>
      <c r="R527" s="7">
        <v>6.1734118931197298E-4</v>
      </c>
      <c r="S527" s="7">
        <v>0</v>
      </c>
      <c r="T527" s="6">
        <v>1711.1027563487032</v>
      </c>
      <c r="U527" s="6">
        <v>0</v>
      </c>
    </row>
    <row r="528" spans="1:21" x14ac:dyDescent="0.3">
      <c r="A528" t="s">
        <v>21</v>
      </c>
      <c r="B528" t="s">
        <v>22</v>
      </c>
      <c r="C528" t="s">
        <v>158</v>
      </c>
      <c r="D528" t="s">
        <v>208</v>
      </c>
      <c r="E528" t="s">
        <v>25</v>
      </c>
      <c r="F528" t="s">
        <v>26</v>
      </c>
      <c r="G528" t="s">
        <v>389</v>
      </c>
      <c r="H528" t="s">
        <v>381</v>
      </c>
      <c r="I528" t="s">
        <v>381</v>
      </c>
      <c r="J528" t="s">
        <v>381</v>
      </c>
      <c r="K528" t="s">
        <v>44</v>
      </c>
      <c r="L528">
        <v>15</v>
      </c>
      <c r="M528" t="s">
        <v>208</v>
      </c>
      <c r="N528" s="5">
        <v>0</v>
      </c>
      <c r="O528" t="s">
        <v>30</v>
      </c>
      <c r="P528" s="5">
        <v>0.222222222</v>
      </c>
      <c r="Q528" s="6">
        <v>0</v>
      </c>
      <c r="R528" s="7">
        <v>6.1734118931197287E-4</v>
      </c>
      <c r="S528" s="7">
        <v>0</v>
      </c>
      <c r="T528" s="6">
        <v>0</v>
      </c>
      <c r="U528" s="6">
        <v>0</v>
      </c>
    </row>
    <row r="529" spans="1:21" x14ac:dyDescent="0.3">
      <c r="A529" t="s">
        <v>21</v>
      </c>
      <c r="B529" t="s">
        <v>22</v>
      </c>
      <c r="C529" t="s">
        <v>158</v>
      </c>
      <c r="D529" t="s">
        <v>208</v>
      </c>
      <c r="E529" t="s">
        <v>25</v>
      </c>
      <c r="F529" t="s">
        <v>26</v>
      </c>
      <c r="G529" t="s">
        <v>390</v>
      </c>
      <c r="H529" t="s">
        <v>383</v>
      </c>
      <c r="I529" t="s">
        <v>383</v>
      </c>
      <c r="J529" t="s">
        <v>383</v>
      </c>
      <c r="K529" t="s">
        <v>44</v>
      </c>
      <c r="L529">
        <v>15</v>
      </c>
      <c r="M529" t="s">
        <v>208</v>
      </c>
      <c r="N529" s="5">
        <v>0</v>
      </c>
      <c r="O529" t="s">
        <v>30</v>
      </c>
      <c r="P529" s="5">
        <v>0.17647058800000001</v>
      </c>
      <c r="Q529" s="6">
        <v>0</v>
      </c>
      <c r="R529" s="7">
        <v>6.1734118931197298E-4</v>
      </c>
      <c r="S529" s="7">
        <v>0</v>
      </c>
      <c r="T529" s="6">
        <v>0</v>
      </c>
      <c r="U529" s="6">
        <v>0</v>
      </c>
    </row>
    <row r="530" spans="1:21" x14ac:dyDescent="0.3">
      <c r="A530" t="s">
        <v>21</v>
      </c>
      <c r="B530" t="s">
        <v>22</v>
      </c>
      <c r="C530" t="s">
        <v>158</v>
      </c>
      <c r="D530" t="s">
        <v>208</v>
      </c>
      <c r="E530" t="s">
        <v>25</v>
      </c>
      <c r="F530" t="s">
        <v>26</v>
      </c>
      <c r="G530" t="s">
        <v>391</v>
      </c>
      <c r="H530" t="s">
        <v>385</v>
      </c>
      <c r="I530" t="s">
        <v>385</v>
      </c>
      <c r="J530" t="s">
        <v>385</v>
      </c>
      <c r="K530" t="s">
        <v>44</v>
      </c>
      <c r="L530">
        <v>15</v>
      </c>
      <c r="M530" t="s">
        <v>208</v>
      </c>
      <c r="N530" s="5">
        <v>0</v>
      </c>
      <c r="O530" t="s">
        <v>30</v>
      </c>
      <c r="P530" s="5">
        <v>0.125</v>
      </c>
      <c r="Q530" s="6">
        <v>0</v>
      </c>
      <c r="R530" s="7">
        <v>6.1734118931197298E-4</v>
      </c>
      <c r="S530" s="7">
        <v>0</v>
      </c>
      <c r="T530" s="6">
        <v>0</v>
      </c>
      <c r="U530" s="6">
        <v>0</v>
      </c>
    </row>
    <row r="531" spans="1:21" x14ac:dyDescent="0.3">
      <c r="A531" t="s">
        <v>21</v>
      </c>
      <c r="B531" t="s">
        <v>22</v>
      </c>
      <c r="C531" t="s">
        <v>158</v>
      </c>
      <c r="D531" t="s">
        <v>208</v>
      </c>
      <c r="E531" t="s">
        <v>25</v>
      </c>
      <c r="F531" t="s">
        <v>26</v>
      </c>
      <c r="G531" t="s">
        <v>392</v>
      </c>
      <c r="H531" t="s">
        <v>387</v>
      </c>
      <c r="I531" t="s">
        <v>387</v>
      </c>
      <c r="J531" t="s">
        <v>387</v>
      </c>
      <c r="K531" t="s">
        <v>44</v>
      </c>
      <c r="L531">
        <v>15</v>
      </c>
      <c r="M531" t="s">
        <v>208</v>
      </c>
      <c r="N531" s="5">
        <v>0</v>
      </c>
      <c r="O531" t="s">
        <v>30</v>
      </c>
      <c r="P531" s="5">
        <v>6.6666666999999999E-2</v>
      </c>
      <c r="Q531" s="6">
        <v>0</v>
      </c>
      <c r="R531" s="7">
        <v>6.1734118931197298E-4</v>
      </c>
      <c r="S531" s="7">
        <v>0</v>
      </c>
      <c r="T531" s="6">
        <v>0</v>
      </c>
      <c r="U531" s="6">
        <v>0</v>
      </c>
    </row>
    <row r="532" spans="1:21" x14ac:dyDescent="0.3">
      <c r="A532" t="s">
        <v>21</v>
      </c>
      <c r="B532" t="s">
        <v>22</v>
      </c>
      <c r="C532" t="s">
        <v>80</v>
      </c>
      <c r="D532" t="s">
        <v>393</v>
      </c>
      <c r="E532" t="s">
        <v>25</v>
      </c>
      <c r="F532" t="s">
        <v>26</v>
      </c>
      <c r="G532" t="s">
        <v>82</v>
      </c>
      <c r="H532" t="s">
        <v>28</v>
      </c>
      <c r="I532" t="s">
        <v>28</v>
      </c>
      <c r="J532" t="s">
        <v>28</v>
      </c>
      <c r="K532" t="s">
        <v>29</v>
      </c>
      <c r="L532">
        <v>20</v>
      </c>
      <c r="N532" s="5">
        <v>0</v>
      </c>
      <c r="O532" t="s">
        <v>30</v>
      </c>
      <c r="P532" s="5">
        <v>0.3</v>
      </c>
      <c r="Q532" s="6">
        <v>0</v>
      </c>
      <c r="R532" s="7">
        <v>0</v>
      </c>
      <c r="S532" s="7">
        <v>2.5742209347103402E-4</v>
      </c>
      <c r="T532" s="6">
        <v>0</v>
      </c>
      <c r="U532" s="6">
        <v>0</v>
      </c>
    </row>
    <row r="533" spans="1:21" x14ac:dyDescent="0.3">
      <c r="A533" t="s">
        <v>21</v>
      </c>
      <c r="B533" t="s">
        <v>22</v>
      </c>
      <c r="C533" t="s">
        <v>80</v>
      </c>
      <c r="D533" t="s">
        <v>393</v>
      </c>
      <c r="E533" t="s">
        <v>25</v>
      </c>
      <c r="F533" t="s">
        <v>26</v>
      </c>
      <c r="G533" t="s">
        <v>83</v>
      </c>
      <c r="H533" t="s">
        <v>84</v>
      </c>
      <c r="I533" t="s">
        <v>84</v>
      </c>
      <c r="J533" t="s">
        <v>84</v>
      </c>
      <c r="K533" t="s">
        <v>29</v>
      </c>
      <c r="L533">
        <v>20</v>
      </c>
      <c r="N533" s="5">
        <v>6.7500000000000004E-2</v>
      </c>
      <c r="O533" t="s">
        <v>30</v>
      </c>
      <c r="P533" s="5">
        <v>0</v>
      </c>
      <c r="Q533" s="6">
        <v>0</v>
      </c>
      <c r="R533" s="7">
        <v>0</v>
      </c>
      <c r="S533" s="7">
        <v>0</v>
      </c>
      <c r="T533" s="6">
        <v>0</v>
      </c>
      <c r="U533" s="6">
        <v>0</v>
      </c>
    </row>
    <row r="534" spans="1:21" x14ac:dyDescent="0.3">
      <c r="A534" t="s">
        <v>21</v>
      </c>
      <c r="B534" t="s">
        <v>22</v>
      </c>
      <c r="C534" t="s">
        <v>80</v>
      </c>
      <c r="D534" t="s">
        <v>393</v>
      </c>
      <c r="E534" t="s">
        <v>25</v>
      </c>
      <c r="F534" t="s">
        <v>26</v>
      </c>
      <c r="G534" t="s">
        <v>85</v>
      </c>
      <c r="H534" t="s">
        <v>86</v>
      </c>
      <c r="I534" t="s">
        <v>86</v>
      </c>
      <c r="J534" t="s">
        <v>86</v>
      </c>
      <c r="K534" t="s">
        <v>29</v>
      </c>
      <c r="L534">
        <v>20</v>
      </c>
      <c r="N534" s="5">
        <v>0</v>
      </c>
      <c r="O534" t="s">
        <v>30</v>
      </c>
      <c r="P534" s="5">
        <v>1.9163900000000001E-2</v>
      </c>
      <c r="Q534" s="6">
        <v>0</v>
      </c>
      <c r="R534" s="7">
        <v>0</v>
      </c>
      <c r="S534" s="7">
        <v>1.0145201842074771E-3</v>
      </c>
      <c r="T534" s="6">
        <v>0</v>
      </c>
      <c r="U534" s="6">
        <v>0</v>
      </c>
    </row>
    <row r="535" spans="1:21" x14ac:dyDescent="0.3">
      <c r="A535" t="s">
        <v>21</v>
      </c>
      <c r="B535" t="s">
        <v>22</v>
      </c>
      <c r="C535" t="s">
        <v>80</v>
      </c>
      <c r="D535" t="s">
        <v>393</v>
      </c>
      <c r="E535" t="s">
        <v>25</v>
      </c>
      <c r="F535" t="s">
        <v>26</v>
      </c>
      <c r="G535" t="s">
        <v>87</v>
      </c>
      <c r="H535" t="s">
        <v>88</v>
      </c>
      <c r="I535" t="s">
        <v>900</v>
      </c>
      <c r="J535" t="s">
        <v>88</v>
      </c>
      <c r="K535" t="s">
        <v>29</v>
      </c>
      <c r="L535">
        <v>20</v>
      </c>
      <c r="N535" s="5">
        <v>0.72</v>
      </c>
      <c r="O535" t="s">
        <v>30</v>
      </c>
      <c r="P535" s="5">
        <v>3.9896204999999997E-2</v>
      </c>
      <c r="Q535" s="6">
        <v>5907.5788750000002</v>
      </c>
      <c r="R535" s="7">
        <v>0</v>
      </c>
      <c r="S535" s="7">
        <v>2.5155409608354292E-3</v>
      </c>
      <c r="T535" s="6">
        <v>0</v>
      </c>
      <c r="U535" s="6">
        <v>14.860756639428583</v>
      </c>
    </row>
    <row r="536" spans="1:21" x14ac:dyDescent="0.3">
      <c r="A536" t="s">
        <v>21</v>
      </c>
      <c r="B536" t="s">
        <v>22</v>
      </c>
      <c r="C536" t="s">
        <v>80</v>
      </c>
      <c r="D536" t="s">
        <v>393</v>
      </c>
      <c r="E536" t="s">
        <v>25</v>
      </c>
      <c r="F536" t="s">
        <v>26</v>
      </c>
      <c r="G536" t="s">
        <v>89</v>
      </c>
      <c r="H536" t="s">
        <v>90</v>
      </c>
      <c r="I536" t="s">
        <v>901</v>
      </c>
      <c r="J536" t="s">
        <v>90</v>
      </c>
      <c r="K536" t="s">
        <v>29</v>
      </c>
      <c r="L536">
        <v>20</v>
      </c>
      <c r="N536" s="5">
        <v>0</v>
      </c>
      <c r="O536" t="s">
        <v>30</v>
      </c>
      <c r="P536" s="5">
        <v>0.33288257799999998</v>
      </c>
      <c r="Q536" s="6">
        <v>0</v>
      </c>
      <c r="R536" s="7">
        <v>0</v>
      </c>
      <c r="S536" s="7">
        <v>1.114335657679397E-3</v>
      </c>
      <c r="T536" s="6">
        <v>0</v>
      </c>
      <c r="U536" s="6">
        <v>0</v>
      </c>
    </row>
    <row r="537" spans="1:21" x14ac:dyDescent="0.3">
      <c r="A537" t="s">
        <v>21</v>
      </c>
      <c r="B537" t="s">
        <v>22</v>
      </c>
      <c r="C537" t="s">
        <v>80</v>
      </c>
      <c r="D537" t="s">
        <v>393</v>
      </c>
      <c r="E537" t="s">
        <v>25</v>
      </c>
      <c r="F537" t="s">
        <v>26</v>
      </c>
      <c r="G537" t="s">
        <v>91</v>
      </c>
      <c r="H537" t="s">
        <v>92</v>
      </c>
      <c r="I537" t="s">
        <v>902</v>
      </c>
      <c r="J537" t="s">
        <v>92</v>
      </c>
      <c r="K537" t="s">
        <v>29</v>
      </c>
      <c r="L537">
        <v>20</v>
      </c>
      <c r="N537" s="5">
        <v>0</v>
      </c>
      <c r="O537" t="s">
        <v>30</v>
      </c>
      <c r="P537" s="5">
        <v>7.7091136000000005E-2</v>
      </c>
      <c r="Q537" s="6">
        <v>0</v>
      </c>
      <c r="R537" s="7">
        <v>0</v>
      </c>
      <c r="S537" s="7">
        <v>1.7433320002456908E-3</v>
      </c>
      <c r="T537" s="6">
        <v>0</v>
      </c>
      <c r="U537" s="6">
        <v>0</v>
      </c>
    </row>
    <row r="538" spans="1:21" x14ac:dyDescent="0.3">
      <c r="A538" t="s">
        <v>21</v>
      </c>
      <c r="B538" t="s">
        <v>22</v>
      </c>
      <c r="C538" t="s">
        <v>80</v>
      </c>
      <c r="D538" t="s">
        <v>393</v>
      </c>
      <c r="E538" t="s">
        <v>25</v>
      </c>
      <c r="F538" t="s">
        <v>26</v>
      </c>
      <c r="G538" t="s">
        <v>93</v>
      </c>
      <c r="H538" t="s">
        <v>94</v>
      </c>
      <c r="I538" t="s">
        <v>903</v>
      </c>
      <c r="J538" t="s">
        <v>94</v>
      </c>
      <c r="K538" t="s">
        <v>29</v>
      </c>
      <c r="L538">
        <v>20</v>
      </c>
      <c r="N538" s="5">
        <v>0</v>
      </c>
      <c r="O538" t="s">
        <v>30</v>
      </c>
      <c r="P538" s="5">
        <v>0.12392528899999999</v>
      </c>
      <c r="Q538" s="6">
        <v>0</v>
      </c>
      <c r="R538" s="7">
        <v>0</v>
      </c>
      <c r="S538" s="7">
        <v>1.3781197233466457E-3</v>
      </c>
      <c r="T538" s="6">
        <v>0</v>
      </c>
      <c r="U538" s="6">
        <v>0</v>
      </c>
    </row>
    <row r="539" spans="1:21" x14ac:dyDescent="0.3">
      <c r="A539" t="s">
        <v>21</v>
      </c>
      <c r="B539" t="s">
        <v>22</v>
      </c>
      <c r="C539" t="s">
        <v>80</v>
      </c>
      <c r="D539" t="s">
        <v>393</v>
      </c>
      <c r="E539" t="s">
        <v>25</v>
      </c>
      <c r="F539" t="s">
        <v>26</v>
      </c>
      <c r="G539" t="s">
        <v>95</v>
      </c>
      <c r="H539" t="s">
        <v>96</v>
      </c>
      <c r="I539" t="s">
        <v>904</v>
      </c>
      <c r="J539" t="s">
        <v>96</v>
      </c>
      <c r="K539" t="s">
        <v>29</v>
      </c>
      <c r="L539">
        <v>11</v>
      </c>
      <c r="N539" s="5">
        <v>0.22500000000000001</v>
      </c>
      <c r="O539" t="s">
        <v>30</v>
      </c>
      <c r="P539" s="5">
        <v>0.04</v>
      </c>
      <c r="Q539" s="6">
        <v>4739.473062</v>
      </c>
      <c r="R539" s="7">
        <v>0</v>
      </c>
      <c r="S539" s="7">
        <v>0</v>
      </c>
      <c r="T539" s="6">
        <v>0</v>
      </c>
      <c r="U539" s="6">
        <v>0</v>
      </c>
    </row>
    <row r="540" spans="1:21" x14ac:dyDescent="0.3">
      <c r="A540" t="s">
        <v>21</v>
      </c>
      <c r="B540" t="s">
        <v>22</v>
      </c>
      <c r="C540" t="s">
        <v>80</v>
      </c>
      <c r="D540" t="s">
        <v>393</v>
      </c>
      <c r="E540" t="s">
        <v>25</v>
      </c>
      <c r="F540" t="s">
        <v>26</v>
      </c>
      <c r="G540" t="s">
        <v>97</v>
      </c>
      <c r="H540" t="s">
        <v>98</v>
      </c>
      <c r="I540" t="s">
        <v>98</v>
      </c>
      <c r="J540" t="s">
        <v>98</v>
      </c>
      <c r="K540" t="s">
        <v>29</v>
      </c>
      <c r="L540">
        <v>11</v>
      </c>
      <c r="N540" s="5">
        <v>5.8799999999999998E-2</v>
      </c>
      <c r="O540" t="s">
        <v>30</v>
      </c>
      <c r="P540" s="5">
        <v>0</v>
      </c>
      <c r="Q540" s="6">
        <v>0</v>
      </c>
      <c r="R540" s="7">
        <v>0</v>
      </c>
      <c r="S540" s="7">
        <v>0</v>
      </c>
      <c r="T540" s="6">
        <v>0</v>
      </c>
      <c r="U540" s="6">
        <v>0</v>
      </c>
    </row>
    <row r="541" spans="1:21" x14ac:dyDescent="0.3">
      <c r="A541" t="s">
        <v>21</v>
      </c>
      <c r="B541" t="s">
        <v>22</v>
      </c>
      <c r="C541" t="s">
        <v>80</v>
      </c>
      <c r="D541" t="s">
        <v>393</v>
      </c>
      <c r="E541" t="s">
        <v>25</v>
      </c>
      <c r="F541" t="s">
        <v>26</v>
      </c>
      <c r="G541" t="s">
        <v>99</v>
      </c>
      <c r="H541" t="s">
        <v>100</v>
      </c>
      <c r="I541" t="s">
        <v>100</v>
      </c>
      <c r="J541" t="s">
        <v>100</v>
      </c>
      <c r="K541" t="s">
        <v>29</v>
      </c>
      <c r="L541">
        <v>20</v>
      </c>
      <c r="N541" s="5">
        <v>6.0562499999999998E-2</v>
      </c>
      <c r="O541" t="s">
        <v>30</v>
      </c>
      <c r="P541" s="5">
        <v>0.1</v>
      </c>
      <c r="Q541" s="6">
        <v>3208.7031229999998</v>
      </c>
      <c r="R541" s="7">
        <v>0</v>
      </c>
      <c r="S541" s="7">
        <v>1.1093120403056951E-3</v>
      </c>
      <c r="T541" s="6">
        <v>0</v>
      </c>
      <c r="U541" s="6">
        <v>3.5594530081103852</v>
      </c>
    </row>
    <row r="542" spans="1:21" x14ac:dyDescent="0.3">
      <c r="A542" t="s">
        <v>21</v>
      </c>
      <c r="B542" t="s">
        <v>22</v>
      </c>
      <c r="C542" t="s">
        <v>80</v>
      </c>
      <c r="D542" t="s">
        <v>393</v>
      </c>
      <c r="E542" t="s">
        <v>25</v>
      </c>
      <c r="F542" t="s">
        <v>26</v>
      </c>
      <c r="G542" t="s">
        <v>101</v>
      </c>
      <c r="H542" t="s">
        <v>102</v>
      </c>
      <c r="I542" t="s">
        <v>102</v>
      </c>
      <c r="J542" t="s">
        <v>102</v>
      </c>
      <c r="K542" t="s">
        <v>29</v>
      </c>
      <c r="L542">
        <v>11</v>
      </c>
      <c r="N542" s="5">
        <v>0.02</v>
      </c>
      <c r="O542" t="s">
        <v>30</v>
      </c>
      <c r="P542" s="5">
        <v>1.72E-2</v>
      </c>
      <c r="Q542" s="6">
        <v>0</v>
      </c>
      <c r="R542" s="7">
        <v>0</v>
      </c>
      <c r="S542" s="7">
        <v>0</v>
      </c>
      <c r="T542" s="6">
        <v>0</v>
      </c>
      <c r="U542" s="6">
        <v>0</v>
      </c>
    </row>
    <row r="543" spans="1:21" x14ac:dyDescent="0.3">
      <c r="A543" t="s">
        <v>21</v>
      </c>
      <c r="B543" t="s">
        <v>22</v>
      </c>
      <c r="C543" t="s">
        <v>80</v>
      </c>
      <c r="D543" t="s">
        <v>393</v>
      </c>
      <c r="E543" t="s">
        <v>25</v>
      </c>
      <c r="F543" t="s">
        <v>26</v>
      </c>
      <c r="G543" t="s">
        <v>103</v>
      </c>
      <c r="H543" t="s">
        <v>104</v>
      </c>
      <c r="I543" t="s">
        <v>104</v>
      </c>
      <c r="J543" t="s">
        <v>104</v>
      </c>
      <c r="K543" t="s">
        <v>29</v>
      </c>
      <c r="L543">
        <v>15</v>
      </c>
      <c r="N543" s="5">
        <v>0.26324999999999998</v>
      </c>
      <c r="O543" t="s">
        <v>30</v>
      </c>
      <c r="P543" s="5">
        <v>6.2445599999999997E-3</v>
      </c>
      <c r="Q543" s="6">
        <v>0</v>
      </c>
      <c r="R543" s="7">
        <v>0</v>
      </c>
      <c r="S543" s="7">
        <v>9.2577893529988229E-4</v>
      </c>
      <c r="T543" s="6">
        <v>0</v>
      </c>
      <c r="U543" s="6">
        <v>0</v>
      </c>
    </row>
    <row r="544" spans="1:21" x14ac:dyDescent="0.3">
      <c r="A544" t="s">
        <v>21</v>
      </c>
      <c r="B544" t="s">
        <v>22</v>
      </c>
      <c r="C544" t="s">
        <v>80</v>
      </c>
      <c r="D544" t="s">
        <v>393</v>
      </c>
      <c r="E544" t="s">
        <v>25</v>
      </c>
      <c r="F544" t="s">
        <v>26</v>
      </c>
      <c r="G544" t="s">
        <v>105</v>
      </c>
      <c r="H544" t="s">
        <v>106</v>
      </c>
      <c r="I544" t="s">
        <v>106</v>
      </c>
      <c r="J544" t="s">
        <v>106</v>
      </c>
      <c r="K544" t="s">
        <v>29</v>
      </c>
      <c r="L544">
        <v>11</v>
      </c>
      <c r="N544" s="5">
        <v>9.4999999999999998E-3</v>
      </c>
      <c r="O544" t="s">
        <v>30</v>
      </c>
      <c r="P544" s="5">
        <v>0.15</v>
      </c>
      <c r="Q544" s="6">
        <v>799.36526630000003</v>
      </c>
      <c r="R544" s="7">
        <v>0</v>
      </c>
      <c r="S544" s="7">
        <v>1.5582957084932459E-4</v>
      </c>
      <c r="T544" s="6">
        <v>0</v>
      </c>
      <c r="U544" s="6">
        <v>0.12456474639938507</v>
      </c>
    </row>
    <row r="545" spans="1:21" x14ac:dyDescent="0.3">
      <c r="A545" t="s">
        <v>21</v>
      </c>
      <c r="B545" t="s">
        <v>22</v>
      </c>
      <c r="C545" t="s">
        <v>80</v>
      </c>
      <c r="D545" t="s">
        <v>393</v>
      </c>
      <c r="E545" t="s">
        <v>25</v>
      </c>
      <c r="F545" t="s">
        <v>26</v>
      </c>
      <c r="G545" t="s">
        <v>107</v>
      </c>
      <c r="H545" t="s">
        <v>108</v>
      </c>
      <c r="I545" t="s">
        <v>108</v>
      </c>
      <c r="J545" t="s">
        <v>108</v>
      </c>
      <c r="K545" t="s">
        <v>29</v>
      </c>
      <c r="L545">
        <v>2</v>
      </c>
      <c r="M545" t="s">
        <v>109</v>
      </c>
      <c r="N545" s="5">
        <v>0</v>
      </c>
      <c r="O545" t="s">
        <v>30</v>
      </c>
      <c r="P545" s="5">
        <v>0</v>
      </c>
      <c r="Q545" s="6">
        <v>0</v>
      </c>
      <c r="R545" s="7">
        <v>0</v>
      </c>
      <c r="S545" s="7">
        <v>0</v>
      </c>
      <c r="T545" s="6">
        <v>0</v>
      </c>
      <c r="U545" s="6">
        <v>0</v>
      </c>
    </row>
    <row r="546" spans="1:21" x14ac:dyDescent="0.3">
      <c r="A546" t="s">
        <v>21</v>
      </c>
      <c r="B546" t="s">
        <v>22</v>
      </c>
      <c r="C546" t="s">
        <v>80</v>
      </c>
      <c r="D546" t="s">
        <v>393</v>
      </c>
      <c r="E546" t="s">
        <v>25</v>
      </c>
      <c r="F546" t="s">
        <v>26</v>
      </c>
      <c r="G546" t="s">
        <v>110</v>
      </c>
      <c r="H546" t="s">
        <v>111</v>
      </c>
      <c r="I546" t="s">
        <v>111</v>
      </c>
      <c r="J546" t="s">
        <v>111</v>
      </c>
      <c r="K546" t="s">
        <v>29</v>
      </c>
      <c r="L546">
        <v>20</v>
      </c>
      <c r="N546" s="5">
        <v>9.7199999999999995E-2</v>
      </c>
      <c r="O546" t="s">
        <v>30</v>
      </c>
      <c r="P546" s="5">
        <v>0.146537695</v>
      </c>
      <c r="Q546" s="6">
        <v>7978.6004970000004</v>
      </c>
      <c r="R546" s="7">
        <v>0</v>
      </c>
      <c r="S546" s="7">
        <v>8.9048709555079712E-4</v>
      </c>
      <c r="T546" s="6">
        <v>0</v>
      </c>
      <c r="U546" s="6">
        <v>7.1048407831336764</v>
      </c>
    </row>
    <row r="547" spans="1:21" x14ac:dyDescent="0.3">
      <c r="A547" t="s">
        <v>21</v>
      </c>
      <c r="B547" t="s">
        <v>22</v>
      </c>
      <c r="C547" t="s">
        <v>80</v>
      </c>
      <c r="D547" t="s">
        <v>393</v>
      </c>
      <c r="E547" t="s">
        <v>25</v>
      </c>
      <c r="F547" t="s">
        <v>26</v>
      </c>
      <c r="G547" t="s">
        <v>112</v>
      </c>
      <c r="H547" t="s">
        <v>113</v>
      </c>
      <c r="I547" t="s">
        <v>113</v>
      </c>
      <c r="J547" t="s">
        <v>113</v>
      </c>
      <c r="K547" t="s">
        <v>29</v>
      </c>
      <c r="L547">
        <v>20</v>
      </c>
      <c r="N547" s="5">
        <v>3.3599999999999998E-2</v>
      </c>
      <c r="O547" t="s">
        <v>30</v>
      </c>
      <c r="P547" s="5">
        <v>0</v>
      </c>
      <c r="Q547" s="6">
        <v>0</v>
      </c>
      <c r="R547" s="7">
        <v>0</v>
      </c>
      <c r="S547" s="7">
        <v>0</v>
      </c>
      <c r="T547" s="6">
        <v>0</v>
      </c>
      <c r="U547" s="6">
        <v>0</v>
      </c>
    </row>
    <row r="548" spans="1:21" x14ac:dyDescent="0.3">
      <c r="A548" t="s">
        <v>21</v>
      </c>
      <c r="B548" t="s">
        <v>22</v>
      </c>
      <c r="C548" t="s">
        <v>80</v>
      </c>
      <c r="D548" t="s">
        <v>393</v>
      </c>
      <c r="E548" t="s">
        <v>25</v>
      </c>
      <c r="F548" t="s">
        <v>26</v>
      </c>
      <c r="G548" t="s">
        <v>114</v>
      </c>
      <c r="H548" t="s">
        <v>115</v>
      </c>
      <c r="I548" t="s">
        <v>905</v>
      </c>
      <c r="J548" t="s">
        <v>115</v>
      </c>
      <c r="K548" t="s">
        <v>29</v>
      </c>
      <c r="L548">
        <v>20</v>
      </c>
      <c r="N548" s="5">
        <v>0.19</v>
      </c>
      <c r="O548" t="s">
        <v>30</v>
      </c>
      <c r="P548" s="5">
        <v>2.2383711000000001E-2</v>
      </c>
      <c r="Q548" s="6">
        <v>0</v>
      </c>
      <c r="R548" s="7">
        <v>0</v>
      </c>
      <c r="S548" s="7">
        <v>6.0245643860541047E-4</v>
      </c>
      <c r="T548" s="6">
        <v>0</v>
      </c>
      <c r="U548" s="6">
        <v>0</v>
      </c>
    </row>
    <row r="549" spans="1:21" x14ac:dyDescent="0.3">
      <c r="A549" t="s">
        <v>21</v>
      </c>
      <c r="B549" t="s">
        <v>22</v>
      </c>
      <c r="C549" t="s">
        <v>80</v>
      </c>
      <c r="D549" t="s">
        <v>393</v>
      </c>
      <c r="E549" t="s">
        <v>25</v>
      </c>
      <c r="F549" t="s">
        <v>26</v>
      </c>
      <c r="G549" t="s">
        <v>116</v>
      </c>
      <c r="H549" t="s">
        <v>117</v>
      </c>
      <c r="I549" t="s">
        <v>906</v>
      </c>
      <c r="J549" t="s">
        <v>117</v>
      </c>
      <c r="K549" t="s">
        <v>29</v>
      </c>
      <c r="L549">
        <v>20</v>
      </c>
      <c r="N549" s="5">
        <v>0.14249999999999999</v>
      </c>
      <c r="O549" t="s">
        <v>30</v>
      </c>
      <c r="P549" s="5">
        <v>2.3864479000000001E-2</v>
      </c>
      <c r="Q549" s="6">
        <v>0</v>
      </c>
      <c r="R549" s="7">
        <v>0</v>
      </c>
      <c r="S549" s="7">
        <v>1.0149280842839351E-3</v>
      </c>
      <c r="T549" s="6">
        <v>0</v>
      </c>
      <c r="U549" s="6">
        <v>0</v>
      </c>
    </row>
    <row r="550" spans="1:21" x14ac:dyDescent="0.3">
      <c r="A550" t="s">
        <v>21</v>
      </c>
      <c r="B550" t="s">
        <v>22</v>
      </c>
      <c r="C550" t="s">
        <v>80</v>
      </c>
      <c r="D550" t="s">
        <v>393</v>
      </c>
      <c r="E550" t="s">
        <v>25</v>
      </c>
      <c r="F550" t="s">
        <v>26</v>
      </c>
      <c r="G550" t="s">
        <v>118</v>
      </c>
      <c r="H550" t="s">
        <v>119</v>
      </c>
      <c r="I550" t="s">
        <v>907</v>
      </c>
      <c r="J550" t="s">
        <v>119</v>
      </c>
      <c r="K550" t="s">
        <v>29</v>
      </c>
      <c r="L550">
        <v>20</v>
      </c>
      <c r="N550" s="5">
        <v>0.32400000000000001</v>
      </c>
      <c r="O550" t="s">
        <v>30</v>
      </c>
      <c r="P550" s="5">
        <v>0.125</v>
      </c>
      <c r="Q550" s="6">
        <v>22363.294689999999</v>
      </c>
      <c r="R550" s="7">
        <v>0</v>
      </c>
      <c r="S550" s="7">
        <v>8.9048709555079723E-4</v>
      </c>
      <c r="T550" s="6">
        <v>0</v>
      </c>
      <c r="U550" s="6">
        <v>19.914225335444666</v>
      </c>
    </row>
    <row r="551" spans="1:21" x14ac:dyDescent="0.3">
      <c r="A551" t="s">
        <v>21</v>
      </c>
      <c r="B551" t="s">
        <v>22</v>
      </c>
      <c r="C551" t="s">
        <v>80</v>
      </c>
      <c r="D551" t="s">
        <v>393</v>
      </c>
      <c r="E551" t="s">
        <v>25</v>
      </c>
      <c r="F551" t="s">
        <v>26</v>
      </c>
      <c r="G551" t="s">
        <v>120</v>
      </c>
      <c r="H551" t="s">
        <v>121</v>
      </c>
      <c r="I551" t="s">
        <v>121</v>
      </c>
      <c r="J551" t="s">
        <v>121</v>
      </c>
      <c r="K551" t="s">
        <v>29</v>
      </c>
      <c r="L551">
        <v>11</v>
      </c>
      <c r="N551" s="5">
        <v>0</v>
      </c>
      <c r="O551" t="s">
        <v>30</v>
      </c>
      <c r="P551" s="5">
        <v>0</v>
      </c>
      <c r="Q551" s="6">
        <v>0</v>
      </c>
      <c r="R551" s="7">
        <v>0</v>
      </c>
      <c r="S551" s="7">
        <v>0</v>
      </c>
      <c r="T551" s="6">
        <v>0</v>
      </c>
      <c r="U551" s="6">
        <v>0</v>
      </c>
    </row>
    <row r="552" spans="1:21" x14ac:dyDescent="0.3">
      <c r="A552" t="s">
        <v>21</v>
      </c>
      <c r="B552" t="s">
        <v>22</v>
      </c>
      <c r="C552" t="s">
        <v>80</v>
      </c>
      <c r="D552" t="s">
        <v>393</v>
      </c>
      <c r="E552" t="s">
        <v>25</v>
      </c>
      <c r="F552" t="s">
        <v>26</v>
      </c>
      <c r="G552" t="s">
        <v>122</v>
      </c>
      <c r="H552" t="s">
        <v>123</v>
      </c>
      <c r="I552" t="s">
        <v>123</v>
      </c>
      <c r="J552" t="s">
        <v>123</v>
      </c>
      <c r="K552" t="s">
        <v>29</v>
      </c>
      <c r="L552">
        <v>15</v>
      </c>
      <c r="N552" s="5">
        <v>0</v>
      </c>
      <c r="O552" t="s">
        <v>30</v>
      </c>
      <c r="P552" s="5">
        <v>0</v>
      </c>
      <c r="Q552" s="6">
        <v>0</v>
      </c>
      <c r="R552" s="7">
        <v>0</v>
      </c>
      <c r="S552" s="7">
        <v>0</v>
      </c>
      <c r="T552" s="6">
        <v>0</v>
      </c>
      <c r="U552" s="6">
        <v>0</v>
      </c>
    </row>
    <row r="553" spans="1:21" x14ac:dyDescent="0.3">
      <c r="A553" t="s">
        <v>21</v>
      </c>
      <c r="B553" t="s">
        <v>22</v>
      </c>
      <c r="C553" t="s">
        <v>80</v>
      </c>
      <c r="D553" t="s">
        <v>393</v>
      </c>
      <c r="E553" t="s">
        <v>25</v>
      </c>
      <c r="F553" t="s">
        <v>26</v>
      </c>
      <c r="G553" t="s">
        <v>124</v>
      </c>
      <c r="H553" t="s">
        <v>125</v>
      </c>
      <c r="I553" t="s">
        <v>908</v>
      </c>
      <c r="J553" t="s">
        <v>125</v>
      </c>
      <c r="K553" t="s">
        <v>29</v>
      </c>
      <c r="L553">
        <v>20</v>
      </c>
      <c r="N553" s="5">
        <v>0.08</v>
      </c>
      <c r="O553" t="s">
        <v>30</v>
      </c>
      <c r="P553" s="5">
        <v>2.0110282E-2</v>
      </c>
      <c r="Q553" s="6">
        <v>0</v>
      </c>
      <c r="R553" s="7">
        <v>0</v>
      </c>
      <c r="S553" s="7">
        <v>9.9325658201480341E-4</v>
      </c>
      <c r="T553" s="6">
        <v>0</v>
      </c>
      <c r="U553" s="6">
        <v>0</v>
      </c>
    </row>
    <row r="554" spans="1:21" x14ac:dyDescent="0.3">
      <c r="A554" t="s">
        <v>21</v>
      </c>
      <c r="B554" t="s">
        <v>22</v>
      </c>
      <c r="C554" t="s">
        <v>80</v>
      </c>
      <c r="D554" t="s">
        <v>393</v>
      </c>
      <c r="E554" t="s">
        <v>25</v>
      </c>
      <c r="F554" t="s">
        <v>26</v>
      </c>
      <c r="G554" t="s">
        <v>126</v>
      </c>
      <c r="H554" t="s">
        <v>127</v>
      </c>
      <c r="I554" t="s">
        <v>909</v>
      </c>
      <c r="J554" t="s">
        <v>127</v>
      </c>
      <c r="K554" t="s">
        <v>29</v>
      </c>
      <c r="L554">
        <v>20</v>
      </c>
      <c r="N554" s="5">
        <v>0</v>
      </c>
      <c r="O554" t="s">
        <v>30</v>
      </c>
      <c r="P554" s="5">
        <v>0.34482758600000002</v>
      </c>
      <c r="Q554" s="6">
        <v>0</v>
      </c>
      <c r="R554" s="7">
        <v>0</v>
      </c>
      <c r="S554" s="7">
        <v>9.7469850329170917E-4</v>
      </c>
      <c r="T554" s="6">
        <v>0</v>
      </c>
      <c r="U554" s="6">
        <v>0</v>
      </c>
    </row>
    <row r="555" spans="1:21" x14ac:dyDescent="0.3">
      <c r="A555" t="s">
        <v>21</v>
      </c>
      <c r="B555" t="s">
        <v>22</v>
      </c>
      <c r="C555" t="s">
        <v>80</v>
      </c>
      <c r="D555" t="s">
        <v>393</v>
      </c>
      <c r="E555" t="s">
        <v>25</v>
      </c>
      <c r="F555" t="s">
        <v>26</v>
      </c>
      <c r="G555" t="s">
        <v>128</v>
      </c>
      <c r="H555" t="s">
        <v>129</v>
      </c>
      <c r="I555" t="s">
        <v>910</v>
      </c>
      <c r="J555" t="s">
        <v>129</v>
      </c>
      <c r="K555" t="s">
        <v>29</v>
      </c>
      <c r="L555">
        <v>20</v>
      </c>
      <c r="N555" s="5">
        <v>0</v>
      </c>
      <c r="O555" t="s">
        <v>30</v>
      </c>
      <c r="P555" s="5">
        <v>6.4294632000000004E-2</v>
      </c>
      <c r="Q555" s="6">
        <v>0</v>
      </c>
      <c r="R555" s="7">
        <v>0</v>
      </c>
      <c r="S555" s="7">
        <v>1.0118980567622026E-3</v>
      </c>
      <c r="T555" s="6">
        <v>0</v>
      </c>
      <c r="U555" s="6">
        <v>0</v>
      </c>
    </row>
    <row r="556" spans="1:21" x14ac:dyDescent="0.3">
      <c r="A556" t="s">
        <v>21</v>
      </c>
      <c r="B556" t="s">
        <v>22</v>
      </c>
      <c r="C556" t="s">
        <v>80</v>
      </c>
      <c r="D556" t="s">
        <v>393</v>
      </c>
      <c r="E556" t="s">
        <v>25</v>
      </c>
      <c r="F556" t="s">
        <v>26</v>
      </c>
      <c r="G556" t="s">
        <v>130</v>
      </c>
      <c r="H556" t="s">
        <v>131</v>
      </c>
      <c r="I556" t="s">
        <v>911</v>
      </c>
      <c r="J556" t="s">
        <v>131</v>
      </c>
      <c r="K556" t="s">
        <v>29</v>
      </c>
      <c r="L556">
        <v>20</v>
      </c>
      <c r="N556" s="5">
        <v>0</v>
      </c>
      <c r="O556" t="s">
        <v>30</v>
      </c>
      <c r="P556" s="5">
        <v>0.11977468099999999</v>
      </c>
      <c r="Q556" s="6">
        <v>0</v>
      </c>
      <c r="R556" s="7">
        <v>0</v>
      </c>
      <c r="S556" s="7">
        <v>9.8546215397591632E-4</v>
      </c>
      <c r="T556" s="6">
        <v>0</v>
      </c>
      <c r="U556" s="6">
        <v>0</v>
      </c>
    </row>
    <row r="557" spans="1:21" x14ac:dyDescent="0.3">
      <c r="A557" t="s">
        <v>21</v>
      </c>
      <c r="B557" t="s">
        <v>22</v>
      </c>
      <c r="C557" t="s">
        <v>80</v>
      </c>
      <c r="D557" t="s">
        <v>393</v>
      </c>
      <c r="E557" t="s">
        <v>25</v>
      </c>
      <c r="F557" t="s">
        <v>31</v>
      </c>
      <c r="G557" t="s">
        <v>132</v>
      </c>
      <c r="H557" t="s">
        <v>28</v>
      </c>
      <c r="I557" t="s">
        <v>28</v>
      </c>
      <c r="J557" t="s">
        <v>28</v>
      </c>
      <c r="K557" t="s">
        <v>29</v>
      </c>
      <c r="L557">
        <v>20</v>
      </c>
      <c r="N557" s="5">
        <v>0</v>
      </c>
      <c r="O557" t="s">
        <v>30</v>
      </c>
      <c r="P557" s="5">
        <v>0.3</v>
      </c>
      <c r="Q557" s="6">
        <v>0</v>
      </c>
      <c r="R557" s="7">
        <v>0</v>
      </c>
      <c r="S557" s="7">
        <v>2.5742209347103402E-4</v>
      </c>
      <c r="T557" s="6">
        <v>0</v>
      </c>
      <c r="U557" s="6">
        <v>0</v>
      </c>
    </row>
    <row r="558" spans="1:21" x14ac:dyDescent="0.3">
      <c r="A558" t="s">
        <v>21</v>
      </c>
      <c r="B558" t="s">
        <v>22</v>
      </c>
      <c r="C558" t="s">
        <v>80</v>
      </c>
      <c r="D558" t="s">
        <v>393</v>
      </c>
      <c r="E558" t="s">
        <v>25</v>
      </c>
      <c r="F558" t="s">
        <v>31</v>
      </c>
      <c r="G558" t="s">
        <v>133</v>
      </c>
      <c r="H558" t="s">
        <v>84</v>
      </c>
      <c r="I558" t="s">
        <v>84</v>
      </c>
      <c r="J558" t="s">
        <v>84</v>
      </c>
      <c r="K558" t="s">
        <v>29</v>
      </c>
      <c r="L558">
        <v>20</v>
      </c>
      <c r="N558" s="5">
        <v>4.4999999999999998E-2</v>
      </c>
      <c r="O558" t="s">
        <v>30</v>
      </c>
      <c r="P558" s="5">
        <v>0.27085927799999998</v>
      </c>
      <c r="Q558" s="6">
        <v>416276.5172</v>
      </c>
      <c r="R558" s="7">
        <v>0</v>
      </c>
      <c r="S558" s="7">
        <v>7.3837165114598287E-4</v>
      </c>
      <c r="T558" s="6">
        <v>0</v>
      </c>
      <c r="U558" s="6">
        <v>370.68886674742947</v>
      </c>
    </row>
    <row r="559" spans="1:21" x14ac:dyDescent="0.3">
      <c r="A559" t="s">
        <v>21</v>
      </c>
      <c r="B559" t="s">
        <v>22</v>
      </c>
      <c r="C559" t="s">
        <v>80</v>
      </c>
      <c r="D559" t="s">
        <v>393</v>
      </c>
      <c r="E559" t="s">
        <v>25</v>
      </c>
      <c r="F559" t="s">
        <v>31</v>
      </c>
      <c r="G559" t="s">
        <v>134</v>
      </c>
      <c r="H559" t="s">
        <v>86</v>
      </c>
      <c r="I559" t="s">
        <v>86</v>
      </c>
      <c r="J559" t="s">
        <v>86</v>
      </c>
      <c r="K559" t="s">
        <v>29</v>
      </c>
      <c r="L559">
        <v>20</v>
      </c>
      <c r="N559" s="5">
        <v>0</v>
      </c>
      <c r="O559" t="s">
        <v>30</v>
      </c>
      <c r="P559" s="5">
        <v>2.8926641999999999E-2</v>
      </c>
      <c r="Q559" s="6">
        <v>0</v>
      </c>
      <c r="R559" s="7">
        <v>0</v>
      </c>
      <c r="S559" s="7">
        <v>1.0145201842074771E-3</v>
      </c>
      <c r="T559" s="6">
        <v>0</v>
      </c>
      <c r="U559" s="6">
        <v>0</v>
      </c>
    </row>
    <row r="560" spans="1:21" x14ac:dyDescent="0.3">
      <c r="A560" t="s">
        <v>21</v>
      </c>
      <c r="B560" t="s">
        <v>22</v>
      </c>
      <c r="C560" t="s">
        <v>80</v>
      </c>
      <c r="D560" t="s">
        <v>393</v>
      </c>
      <c r="E560" t="s">
        <v>25</v>
      </c>
      <c r="F560" t="s">
        <v>31</v>
      </c>
      <c r="G560" t="s">
        <v>135</v>
      </c>
      <c r="H560" t="s">
        <v>88</v>
      </c>
      <c r="I560" t="s">
        <v>900</v>
      </c>
      <c r="J560" t="s">
        <v>88</v>
      </c>
      <c r="K560" t="s">
        <v>29</v>
      </c>
      <c r="L560">
        <v>20</v>
      </c>
      <c r="N560" s="5">
        <v>0.351348259</v>
      </c>
      <c r="O560" t="s">
        <v>30</v>
      </c>
      <c r="P560" s="5">
        <v>3.9896204999999997E-2</v>
      </c>
      <c r="Q560" s="6">
        <v>416620.96580000001</v>
      </c>
      <c r="R560" s="7">
        <v>0</v>
      </c>
      <c r="S560" s="7">
        <v>2.5155409608354292E-3</v>
      </c>
      <c r="T560" s="6">
        <v>0</v>
      </c>
      <c r="U560" s="6">
        <v>1048.0271046127166</v>
      </c>
    </row>
    <row r="561" spans="1:21" x14ac:dyDescent="0.3">
      <c r="A561" t="s">
        <v>21</v>
      </c>
      <c r="B561" t="s">
        <v>22</v>
      </c>
      <c r="C561" t="s">
        <v>80</v>
      </c>
      <c r="D561" t="s">
        <v>393</v>
      </c>
      <c r="E561" t="s">
        <v>25</v>
      </c>
      <c r="F561" t="s">
        <v>31</v>
      </c>
      <c r="G561" t="s">
        <v>136</v>
      </c>
      <c r="H561" t="s">
        <v>90</v>
      </c>
      <c r="I561" t="s">
        <v>901</v>
      </c>
      <c r="J561" t="s">
        <v>90</v>
      </c>
      <c r="K561" t="s">
        <v>29</v>
      </c>
      <c r="L561">
        <v>20</v>
      </c>
      <c r="N561" s="5">
        <v>0.14625953999999999</v>
      </c>
      <c r="O561" t="s">
        <v>30</v>
      </c>
      <c r="P561" s="5">
        <v>0.33288257799999998</v>
      </c>
      <c r="Q561" s="6">
        <v>1747904.2409999999</v>
      </c>
      <c r="R561" s="7">
        <v>0</v>
      </c>
      <c r="S561" s="7">
        <v>1.114335657679397E-3</v>
      </c>
      <c r="T561" s="6">
        <v>0</v>
      </c>
      <c r="U561" s="6">
        <v>1947.7520219553421</v>
      </c>
    </row>
    <row r="562" spans="1:21" x14ac:dyDescent="0.3">
      <c r="A562" t="s">
        <v>21</v>
      </c>
      <c r="B562" t="s">
        <v>22</v>
      </c>
      <c r="C562" t="s">
        <v>80</v>
      </c>
      <c r="D562" t="s">
        <v>393</v>
      </c>
      <c r="E562" t="s">
        <v>25</v>
      </c>
      <c r="F562" t="s">
        <v>31</v>
      </c>
      <c r="G562" t="s">
        <v>137</v>
      </c>
      <c r="H562" t="s">
        <v>92</v>
      </c>
      <c r="I562" t="s">
        <v>902</v>
      </c>
      <c r="J562" t="s">
        <v>92</v>
      </c>
      <c r="K562" t="s">
        <v>29</v>
      </c>
      <c r="L562">
        <v>20</v>
      </c>
      <c r="N562" s="5">
        <v>5.7245342999999997E-2</v>
      </c>
      <c r="O562" t="s">
        <v>30</v>
      </c>
      <c r="P562" s="5">
        <v>7.7091136000000005E-2</v>
      </c>
      <c r="Q562" s="6">
        <v>134670.95920000001</v>
      </c>
      <c r="R562" s="7">
        <v>0</v>
      </c>
      <c r="S562" s="7">
        <v>1.7433320002456908E-3</v>
      </c>
      <c r="T562" s="6">
        <v>0</v>
      </c>
      <c r="U562" s="6">
        <v>234.77619267714184</v>
      </c>
    </row>
    <row r="563" spans="1:21" x14ac:dyDescent="0.3">
      <c r="A563" t="s">
        <v>21</v>
      </c>
      <c r="B563" t="s">
        <v>22</v>
      </c>
      <c r="C563" t="s">
        <v>80</v>
      </c>
      <c r="D563" t="s">
        <v>393</v>
      </c>
      <c r="E563" t="s">
        <v>25</v>
      </c>
      <c r="F563" t="s">
        <v>31</v>
      </c>
      <c r="G563" t="s">
        <v>138</v>
      </c>
      <c r="H563" t="s">
        <v>94</v>
      </c>
      <c r="I563" t="s">
        <v>903</v>
      </c>
      <c r="J563" t="s">
        <v>94</v>
      </c>
      <c r="K563" t="s">
        <v>29</v>
      </c>
      <c r="L563">
        <v>20</v>
      </c>
      <c r="N563" s="5">
        <v>0.142106125</v>
      </c>
      <c r="O563" t="s">
        <v>30</v>
      </c>
      <c r="P563" s="5">
        <v>0.12392528899999999</v>
      </c>
      <c r="Q563" s="6">
        <v>569187.21389999997</v>
      </c>
      <c r="R563" s="7">
        <v>0</v>
      </c>
      <c r="S563" s="7">
        <v>1.3781197233466457E-3</v>
      </c>
      <c r="T563" s="6">
        <v>0</v>
      </c>
      <c r="U563" s="6">
        <v>784.40812575231598</v>
      </c>
    </row>
    <row r="564" spans="1:21" x14ac:dyDescent="0.3">
      <c r="A564" t="s">
        <v>21</v>
      </c>
      <c r="B564" t="s">
        <v>22</v>
      </c>
      <c r="C564" t="s">
        <v>80</v>
      </c>
      <c r="D564" t="s">
        <v>393</v>
      </c>
      <c r="E564" t="s">
        <v>25</v>
      </c>
      <c r="F564" t="s">
        <v>31</v>
      </c>
      <c r="G564" t="s">
        <v>139</v>
      </c>
      <c r="H564" t="s">
        <v>96</v>
      </c>
      <c r="I564" t="s">
        <v>904</v>
      </c>
      <c r="J564" t="s">
        <v>96</v>
      </c>
      <c r="K564" t="s">
        <v>29</v>
      </c>
      <c r="L564">
        <v>11</v>
      </c>
      <c r="N564" s="5">
        <v>0.22500000000000001</v>
      </c>
      <c r="O564" t="s">
        <v>30</v>
      </c>
      <c r="P564" s="5">
        <v>0.04</v>
      </c>
      <c r="Q564" s="6">
        <v>269923.4325</v>
      </c>
      <c r="R564" s="7">
        <v>0</v>
      </c>
      <c r="S564" s="7">
        <v>0</v>
      </c>
      <c r="T564" s="6">
        <v>0</v>
      </c>
      <c r="U564" s="6">
        <v>0</v>
      </c>
    </row>
    <row r="565" spans="1:21" x14ac:dyDescent="0.3">
      <c r="A565" t="s">
        <v>21</v>
      </c>
      <c r="B565" t="s">
        <v>22</v>
      </c>
      <c r="C565" t="s">
        <v>80</v>
      </c>
      <c r="D565" t="s">
        <v>393</v>
      </c>
      <c r="E565" t="s">
        <v>25</v>
      </c>
      <c r="F565" t="s">
        <v>31</v>
      </c>
      <c r="G565" t="s">
        <v>140</v>
      </c>
      <c r="H565" t="s">
        <v>98</v>
      </c>
      <c r="I565" t="s">
        <v>98</v>
      </c>
      <c r="J565" t="s">
        <v>98</v>
      </c>
      <c r="K565" t="s">
        <v>29</v>
      </c>
      <c r="L565">
        <v>11</v>
      </c>
      <c r="N565" s="5">
        <v>5.8799999999999998E-2</v>
      </c>
      <c r="O565" t="s">
        <v>30</v>
      </c>
      <c r="P565" s="5">
        <v>1.1673269E-2</v>
      </c>
      <c r="Q565" s="6">
        <v>19995.589329999999</v>
      </c>
      <c r="R565" s="7">
        <v>0</v>
      </c>
      <c r="S565" s="7">
        <v>1.4394844983950964E-3</v>
      </c>
      <c r="T565" s="6">
        <v>0</v>
      </c>
      <c r="U565" s="6">
        <v>28.78334087680939</v>
      </c>
    </row>
    <row r="566" spans="1:21" x14ac:dyDescent="0.3">
      <c r="A566" t="s">
        <v>21</v>
      </c>
      <c r="B566" t="s">
        <v>22</v>
      </c>
      <c r="C566" t="s">
        <v>80</v>
      </c>
      <c r="D566" t="s">
        <v>393</v>
      </c>
      <c r="E566" t="s">
        <v>25</v>
      </c>
      <c r="F566" t="s">
        <v>31</v>
      </c>
      <c r="G566" t="s">
        <v>141</v>
      </c>
      <c r="H566" t="s">
        <v>100</v>
      </c>
      <c r="I566" t="s">
        <v>100</v>
      </c>
      <c r="J566" t="s">
        <v>100</v>
      </c>
      <c r="K566" t="s">
        <v>29</v>
      </c>
      <c r="L566">
        <v>20</v>
      </c>
      <c r="N566" s="5">
        <v>1.8525E-2</v>
      </c>
      <c r="O566" t="s">
        <v>30</v>
      </c>
      <c r="P566" s="5">
        <v>0.1</v>
      </c>
      <c r="Q566" s="6">
        <v>57716.487569999998</v>
      </c>
      <c r="R566" s="7">
        <v>0</v>
      </c>
      <c r="S566" s="7">
        <v>1.1093120403056951E-3</v>
      </c>
      <c r="T566" s="6">
        <v>0</v>
      </c>
      <c r="U566" s="6">
        <v>64.025594585554984</v>
      </c>
    </row>
    <row r="567" spans="1:21" x14ac:dyDescent="0.3">
      <c r="A567" t="s">
        <v>21</v>
      </c>
      <c r="B567" t="s">
        <v>22</v>
      </c>
      <c r="C567" t="s">
        <v>80</v>
      </c>
      <c r="D567" t="s">
        <v>393</v>
      </c>
      <c r="E567" t="s">
        <v>25</v>
      </c>
      <c r="F567" t="s">
        <v>31</v>
      </c>
      <c r="G567" t="s">
        <v>142</v>
      </c>
      <c r="H567" t="s">
        <v>102</v>
      </c>
      <c r="I567" t="s">
        <v>102</v>
      </c>
      <c r="J567" t="s">
        <v>102</v>
      </c>
      <c r="K567" t="s">
        <v>29</v>
      </c>
      <c r="L567">
        <v>11</v>
      </c>
      <c r="N567" s="5">
        <v>0.02</v>
      </c>
      <c r="O567" t="s">
        <v>30</v>
      </c>
      <c r="P567" s="5">
        <v>1.72E-2</v>
      </c>
      <c r="Q567" s="6">
        <v>10024.719220000001</v>
      </c>
      <c r="R567" s="7">
        <v>0</v>
      </c>
      <c r="S567" s="7">
        <v>0</v>
      </c>
      <c r="T567" s="6">
        <v>0</v>
      </c>
      <c r="U567" s="6">
        <v>0</v>
      </c>
    </row>
    <row r="568" spans="1:21" x14ac:dyDescent="0.3">
      <c r="A568" t="s">
        <v>21</v>
      </c>
      <c r="B568" t="s">
        <v>22</v>
      </c>
      <c r="C568" t="s">
        <v>80</v>
      </c>
      <c r="D568" t="s">
        <v>393</v>
      </c>
      <c r="E568" t="s">
        <v>25</v>
      </c>
      <c r="F568" t="s">
        <v>31</v>
      </c>
      <c r="G568" t="s">
        <v>143</v>
      </c>
      <c r="H568" t="s">
        <v>104</v>
      </c>
      <c r="I568" t="s">
        <v>104</v>
      </c>
      <c r="J568" t="s">
        <v>104</v>
      </c>
      <c r="K568" t="s">
        <v>29</v>
      </c>
      <c r="L568">
        <v>15</v>
      </c>
      <c r="N568" s="5">
        <v>9.9449999999999997E-2</v>
      </c>
      <c r="O568" t="s">
        <v>30</v>
      </c>
      <c r="P568" s="5">
        <v>6.2445599999999997E-3</v>
      </c>
      <c r="Q568" s="6">
        <v>18078.9349</v>
      </c>
      <c r="R568" s="7">
        <v>0</v>
      </c>
      <c r="S568" s="7">
        <v>9.2577893529988229E-4</v>
      </c>
      <c r="T568" s="6">
        <v>0</v>
      </c>
      <c r="U568" s="6">
        <v>16.737097103077883</v>
      </c>
    </row>
    <row r="569" spans="1:21" x14ac:dyDescent="0.3">
      <c r="A569" t="s">
        <v>21</v>
      </c>
      <c r="B569" t="s">
        <v>22</v>
      </c>
      <c r="C569" t="s">
        <v>80</v>
      </c>
      <c r="D569" t="s">
        <v>393</v>
      </c>
      <c r="E569" t="s">
        <v>25</v>
      </c>
      <c r="F569" t="s">
        <v>31</v>
      </c>
      <c r="G569" t="s">
        <v>144</v>
      </c>
      <c r="H569" t="s">
        <v>106</v>
      </c>
      <c r="I569" t="s">
        <v>106</v>
      </c>
      <c r="J569" t="s">
        <v>106</v>
      </c>
      <c r="K569" t="s">
        <v>29</v>
      </c>
      <c r="L569">
        <v>11</v>
      </c>
      <c r="N569" s="5">
        <v>9.4999999999999998E-3</v>
      </c>
      <c r="O569" t="s">
        <v>30</v>
      </c>
      <c r="P569" s="5">
        <v>0.15</v>
      </c>
      <c r="Q569" s="6">
        <v>48074.475149999998</v>
      </c>
      <c r="R569" s="7">
        <v>0</v>
      </c>
      <c r="S569" s="7">
        <v>1.3465519417771323E-4</v>
      </c>
      <c r="T569" s="6">
        <v>0</v>
      </c>
      <c r="U569" s="6">
        <v>6.4734777863148993</v>
      </c>
    </row>
    <row r="570" spans="1:21" x14ac:dyDescent="0.3">
      <c r="A570" t="s">
        <v>21</v>
      </c>
      <c r="B570" t="s">
        <v>22</v>
      </c>
      <c r="C570" t="s">
        <v>80</v>
      </c>
      <c r="D570" t="s">
        <v>393</v>
      </c>
      <c r="E570" t="s">
        <v>25</v>
      </c>
      <c r="F570" t="s">
        <v>31</v>
      </c>
      <c r="G570" t="s">
        <v>145</v>
      </c>
      <c r="H570" t="s">
        <v>108</v>
      </c>
      <c r="I570" t="s">
        <v>108</v>
      </c>
      <c r="J570" t="s">
        <v>108</v>
      </c>
      <c r="K570" t="s">
        <v>29</v>
      </c>
      <c r="L570">
        <v>2</v>
      </c>
      <c r="M570" t="s">
        <v>109</v>
      </c>
      <c r="N570" s="5">
        <v>0</v>
      </c>
      <c r="O570" t="s">
        <v>30</v>
      </c>
      <c r="P570" s="5">
        <v>0.05</v>
      </c>
      <c r="Q570" s="6">
        <v>0</v>
      </c>
      <c r="R570" s="7">
        <v>0</v>
      </c>
      <c r="S570" s="7">
        <v>8.9048709555079734E-4</v>
      </c>
      <c r="T570" s="6">
        <v>0</v>
      </c>
      <c r="U570" s="6">
        <v>0</v>
      </c>
    </row>
    <row r="571" spans="1:21" x14ac:dyDescent="0.3">
      <c r="A571" t="s">
        <v>21</v>
      </c>
      <c r="B571" t="s">
        <v>22</v>
      </c>
      <c r="C571" t="s">
        <v>80</v>
      </c>
      <c r="D571" t="s">
        <v>393</v>
      </c>
      <c r="E571" t="s">
        <v>25</v>
      </c>
      <c r="F571" t="s">
        <v>31</v>
      </c>
      <c r="G571" t="s">
        <v>146</v>
      </c>
      <c r="H571" t="s">
        <v>111</v>
      </c>
      <c r="I571" t="s">
        <v>111</v>
      </c>
      <c r="J571" t="s">
        <v>111</v>
      </c>
      <c r="K571" t="s">
        <v>29</v>
      </c>
      <c r="L571">
        <v>20</v>
      </c>
      <c r="N571" s="5">
        <v>6.7500000000000004E-4</v>
      </c>
      <c r="O571" t="s">
        <v>30</v>
      </c>
      <c r="P571" s="5">
        <v>0.146537695</v>
      </c>
      <c r="Q571" s="6">
        <v>3332.2187680000002</v>
      </c>
      <c r="R571" s="7">
        <v>0</v>
      </c>
      <c r="S571" s="7">
        <v>8.9048709555079712E-4</v>
      </c>
      <c r="T571" s="6">
        <v>0</v>
      </c>
      <c r="U571" s="6">
        <v>2.9672978124561755</v>
      </c>
    </row>
    <row r="572" spans="1:21" x14ac:dyDescent="0.3">
      <c r="A572" t="s">
        <v>21</v>
      </c>
      <c r="B572" t="s">
        <v>22</v>
      </c>
      <c r="C572" t="s">
        <v>80</v>
      </c>
      <c r="D572" t="s">
        <v>393</v>
      </c>
      <c r="E572" t="s">
        <v>25</v>
      </c>
      <c r="F572" t="s">
        <v>31</v>
      </c>
      <c r="G572" t="s">
        <v>147</v>
      </c>
      <c r="H572" t="s">
        <v>115</v>
      </c>
      <c r="I572" t="s">
        <v>905</v>
      </c>
      <c r="J572" t="s">
        <v>115</v>
      </c>
      <c r="K572" t="s">
        <v>29</v>
      </c>
      <c r="L572">
        <v>20</v>
      </c>
      <c r="N572" s="5">
        <v>0.19</v>
      </c>
      <c r="O572" t="s">
        <v>30</v>
      </c>
      <c r="P572" s="5">
        <v>6.5429308000000005E-2</v>
      </c>
      <c r="Q572" s="6">
        <v>377689.0944</v>
      </c>
      <c r="R572" s="7">
        <v>0</v>
      </c>
      <c r="S572" s="7">
        <v>9.5678710431693125E-4</v>
      </c>
      <c r="T572" s="6">
        <v>0</v>
      </c>
      <c r="U572" s="6">
        <v>361.3680549630601</v>
      </c>
    </row>
    <row r="573" spans="1:21" x14ac:dyDescent="0.3">
      <c r="A573" t="s">
        <v>21</v>
      </c>
      <c r="B573" t="s">
        <v>22</v>
      </c>
      <c r="C573" t="s">
        <v>80</v>
      </c>
      <c r="D573" t="s">
        <v>393</v>
      </c>
      <c r="E573" t="s">
        <v>25</v>
      </c>
      <c r="F573" t="s">
        <v>31</v>
      </c>
      <c r="G573" t="s">
        <v>148</v>
      </c>
      <c r="H573" t="s">
        <v>117</v>
      </c>
      <c r="I573" t="s">
        <v>906</v>
      </c>
      <c r="J573" t="s">
        <v>117</v>
      </c>
      <c r="K573" t="s">
        <v>29</v>
      </c>
      <c r="L573">
        <v>20</v>
      </c>
      <c r="N573" s="5">
        <v>0.14249999999999999</v>
      </c>
      <c r="O573" t="s">
        <v>30</v>
      </c>
      <c r="P573" s="5">
        <v>3.3627220999999999E-2</v>
      </c>
      <c r="Q573" s="6">
        <v>140425.76550000001</v>
      </c>
      <c r="R573" s="7">
        <v>0</v>
      </c>
      <c r="S573" s="7">
        <v>1.0149280842839351E-3</v>
      </c>
      <c r="T573" s="6">
        <v>0</v>
      </c>
      <c r="U573" s="6">
        <v>142.5220531630201</v>
      </c>
    </row>
    <row r="574" spans="1:21" x14ac:dyDescent="0.3">
      <c r="A574" t="s">
        <v>21</v>
      </c>
      <c r="B574" t="s">
        <v>22</v>
      </c>
      <c r="C574" t="s">
        <v>80</v>
      </c>
      <c r="D574" t="s">
        <v>393</v>
      </c>
      <c r="E574" t="s">
        <v>25</v>
      </c>
      <c r="F574" t="s">
        <v>31</v>
      </c>
      <c r="G574" t="s">
        <v>149</v>
      </c>
      <c r="H574" t="s">
        <v>119</v>
      </c>
      <c r="I574" t="s">
        <v>907</v>
      </c>
      <c r="J574" t="s">
        <v>119</v>
      </c>
      <c r="K574" t="s">
        <v>29</v>
      </c>
      <c r="L574">
        <v>20</v>
      </c>
      <c r="N574" s="5">
        <v>0.32400000000000001</v>
      </c>
      <c r="O574" t="s">
        <v>30</v>
      </c>
      <c r="P574" s="5">
        <v>0.125</v>
      </c>
      <c r="Q574" s="6">
        <v>1364245.2180000001</v>
      </c>
      <c r="R574" s="7">
        <v>0</v>
      </c>
      <c r="S574" s="7">
        <v>8.9048709555079723E-4</v>
      </c>
      <c r="T574" s="6">
        <v>0</v>
      </c>
      <c r="U574" s="6">
        <v>1214.8427617958844</v>
      </c>
    </row>
    <row r="575" spans="1:21" x14ac:dyDescent="0.3">
      <c r="A575" t="s">
        <v>21</v>
      </c>
      <c r="B575" t="s">
        <v>22</v>
      </c>
      <c r="C575" t="s">
        <v>80</v>
      </c>
      <c r="D575" t="s">
        <v>393</v>
      </c>
      <c r="E575" t="s">
        <v>25</v>
      </c>
      <c r="F575" t="s">
        <v>31</v>
      </c>
      <c r="G575" t="s">
        <v>150</v>
      </c>
      <c r="H575" t="s">
        <v>121</v>
      </c>
      <c r="I575" t="s">
        <v>121</v>
      </c>
      <c r="J575" t="s">
        <v>121</v>
      </c>
      <c r="K575" t="s">
        <v>29</v>
      </c>
      <c r="L575">
        <v>11</v>
      </c>
      <c r="N575" s="5">
        <v>0.140833333</v>
      </c>
      <c r="O575" t="s">
        <v>30</v>
      </c>
      <c r="P575" s="5">
        <v>0.12</v>
      </c>
      <c r="Q575" s="6">
        <v>536602.62580000004</v>
      </c>
      <c r="R575" s="7">
        <v>0</v>
      </c>
      <c r="S575" s="7">
        <v>8.9048709555079712E-4</v>
      </c>
      <c r="T575" s="6">
        <v>0</v>
      </c>
      <c r="U575" s="6">
        <v>477.83771371357329</v>
      </c>
    </row>
    <row r="576" spans="1:21" x14ac:dyDescent="0.3">
      <c r="A576" t="s">
        <v>21</v>
      </c>
      <c r="B576" t="s">
        <v>22</v>
      </c>
      <c r="C576" t="s">
        <v>80</v>
      </c>
      <c r="D576" t="s">
        <v>393</v>
      </c>
      <c r="E576" t="s">
        <v>25</v>
      </c>
      <c r="F576" t="s">
        <v>31</v>
      </c>
      <c r="G576" t="s">
        <v>151</v>
      </c>
      <c r="H576" t="s">
        <v>123</v>
      </c>
      <c r="I576" t="s">
        <v>123</v>
      </c>
      <c r="J576" t="s">
        <v>123</v>
      </c>
      <c r="K576" t="s">
        <v>29</v>
      </c>
      <c r="L576">
        <v>15</v>
      </c>
      <c r="N576" s="5">
        <v>0</v>
      </c>
      <c r="O576" t="s">
        <v>30</v>
      </c>
      <c r="P576" s="5">
        <v>2.0452499999999998E-2</v>
      </c>
      <c r="Q576" s="6">
        <v>0</v>
      </c>
      <c r="R576" s="7">
        <v>0</v>
      </c>
      <c r="S576" s="7">
        <v>8.9048709555079723E-4</v>
      </c>
      <c r="T576" s="6">
        <v>0</v>
      </c>
      <c r="U576" s="6">
        <v>0</v>
      </c>
    </row>
    <row r="577" spans="1:21" x14ac:dyDescent="0.3">
      <c r="A577" t="s">
        <v>21</v>
      </c>
      <c r="B577" t="s">
        <v>22</v>
      </c>
      <c r="C577" t="s">
        <v>80</v>
      </c>
      <c r="D577" t="s">
        <v>393</v>
      </c>
      <c r="E577" t="s">
        <v>25</v>
      </c>
      <c r="F577" t="s">
        <v>31</v>
      </c>
      <c r="G577" t="s">
        <v>152</v>
      </c>
      <c r="H577" t="s">
        <v>125</v>
      </c>
      <c r="I577" t="s">
        <v>908</v>
      </c>
      <c r="J577" t="s">
        <v>125</v>
      </c>
      <c r="K577" t="s">
        <v>29</v>
      </c>
      <c r="L577">
        <v>20</v>
      </c>
      <c r="N577" s="5">
        <v>3.9038694999999998E-2</v>
      </c>
      <c r="O577" t="s">
        <v>30</v>
      </c>
      <c r="P577" s="5">
        <v>2.0110282E-2</v>
      </c>
      <c r="Q577" s="6">
        <v>22896.45897</v>
      </c>
      <c r="R577" s="7">
        <v>0</v>
      </c>
      <c r="S577" s="7">
        <v>9.9325658201480341E-4</v>
      </c>
      <c r="T577" s="6">
        <v>0</v>
      </c>
      <c r="U577" s="6">
        <v>22.742058576784387</v>
      </c>
    </row>
    <row r="578" spans="1:21" x14ac:dyDescent="0.3">
      <c r="A578" t="s">
        <v>21</v>
      </c>
      <c r="B578" t="s">
        <v>22</v>
      </c>
      <c r="C578" t="s">
        <v>80</v>
      </c>
      <c r="D578" t="s">
        <v>393</v>
      </c>
      <c r="E578" t="s">
        <v>25</v>
      </c>
      <c r="F578" t="s">
        <v>31</v>
      </c>
      <c r="G578" t="s">
        <v>153</v>
      </c>
      <c r="H578" t="s">
        <v>127</v>
      </c>
      <c r="I578" t="s">
        <v>909</v>
      </c>
      <c r="J578" t="s">
        <v>127</v>
      </c>
      <c r="K578" t="s">
        <v>29</v>
      </c>
      <c r="L578">
        <v>20</v>
      </c>
      <c r="N578" s="5">
        <v>1.6251060000000001E-2</v>
      </c>
      <c r="O578" t="s">
        <v>30</v>
      </c>
      <c r="P578" s="5">
        <v>0.34482758600000002</v>
      </c>
      <c r="Q578" s="6">
        <v>202314.3149</v>
      </c>
      <c r="R578" s="7">
        <v>0</v>
      </c>
      <c r="S578" s="7">
        <v>9.7469850329170917E-4</v>
      </c>
      <c r="T578" s="6">
        <v>0</v>
      </c>
      <c r="U578" s="6">
        <v>197.19545992751753</v>
      </c>
    </row>
    <row r="579" spans="1:21" x14ac:dyDescent="0.3">
      <c r="A579" t="s">
        <v>21</v>
      </c>
      <c r="B579" t="s">
        <v>22</v>
      </c>
      <c r="C579" t="s">
        <v>80</v>
      </c>
      <c r="D579" t="s">
        <v>393</v>
      </c>
      <c r="E579" t="s">
        <v>25</v>
      </c>
      <c r="F579" t="s">
        <v>31</v>
      </c>
      <c r="G579" t="s">
        <v>154</v>
      </c>
      <c r="H579" t="s">
        <v>129</v>
      </c>
      <c r="I579" t="s">
        <v>910</v>
      </c>
      <c r="J579" t="s">
        <v>129</v>
      </c>
      <c r="K579" t="s">
        <v>29</v>
      </c>
      <c r="L579">
        <v>20</v>
      </c>
      <c r="N579" s="5">
        <v>6.3605939999999998E-3</v>
      </c>
      <c r="O579" t="s">
        <v>30</v>
      </c>
      <c r="P579" s="5">
        <v>6.4294632000000004E-2</v>
      </c>
      <c r="Q579" s="6">
        <v>12270.099340000001</v>
      </c>
      <c r="R579" s="7">
        <v>0</v>
      </c>
      <c r="S579" s="7">
        <v>1.0118980567622026E-3</v>
      </c>
      <c r="T579" s="6">
        <v>0</v>
      </c>
      <c r="U579" s="6">
        <v>12.416089678425186</v>
      </c>
    </row>
    <row r="580" spans="1:21" x14ac:dyDescent="0.3">
      <c r="A580" t="s">
        <v>21</v>
      </c>
      <c r="B580" t="s">
        <v>22</v>
      </c>
      <c r="C580" t="s">
        <v>80</v>
      </c>
      <c r="D580" t="s">
        <v>393</v>
      </c>
      <c r="E580" t="s">
        <v>25</v>
      </c>
      <c r="F580" t="s">
        <v>31</v>
      </c>
      <c r="G580" t="s">
        <v>155</v>
      </c>
      <c r="H580" t="s">
        <v>131</v>
      </c>
      <c r="I580" t="s">
        <v>911</v>
      </c>
      <c r="J580" t="s">
        <v>131</v>
      </c>
      <c r="K580" t="s">
        <v>29</v>
      </c>
      <c r="L580">
        <v>20</v>
      </c>
      <c r="N580" s="5">
        <v>1.5789569E-2</v>
      </c>
      <c r="O580" t="s">
        <v>30</v>
      </c>
      <c r="P580" s="5">
        <v>0.11977468099999999</v>
      </c>
      <c r="Q580" s="6">
        <v>59033.5769</v>
      </c>
      <c r="R580" s="7">
        <v>0</v>
      </c>
      <c r="S580" s="7">
        <v>9.8546215397591632E-4</v>
      </c>
      <c r="T580" s="6">
        <v>0</v>
      </c>
      <c r="U580" s="6">
        <v>58.175355848776896</v>
      </c>
    </row>
    <row r="581" spans="1:21" x14ac:dyDescent="0.3">
      <c r="A581" t="s">
        <v>21</v>
      </c>
      <c r="B581" t="s">
        <v>22</v>
      </c>
      <c r="C581" t="s">
        <v>80</v>
      </c>
      <c r="D581" t="s">
        <v>393</v>
      </c>
      <c r="E581" t="s">
        <v>25</v>
      </c>
      <c r="F581" t="s">
        <v>31</v>
      </c>
      <c r="G581" t="s">
        <v>156</v>
      </c>
      <c r="H581" t="s">
        <v>157</v>
      </c>
      <c r="I581" t="s">
        <v>912</v>
      </c>
      <c r="J581" t="s">
        <v>157</v>
      </c>
      <c r="K581" t="s">
        <v>29</v>
      </c>
      <c r="L581">
        <v>11</v>
      </c>
      <c r="N581" s="5">
        <v>0.20799999999999999</v>
      </c>
      <c r="O581" t="s">
        <v>30</v>
      </c>
      <c r="P581" s="5">
        <v>0.09</v>
      </c>
      <c r="Q581" s="6">
        <v>582159.83959999995</v>
      </c>
      <c r="R581" s="7">
        <v>0</v>
      </c>
      <c r="S581" s="7">
        <v>8.9048709555079723E-4</v>
      </c>
      <c r="T581" s="6">
        <v>0</v>
      </c>
      <c r="U581" s="6">
        <v>518.40582471172195</v>
      </c>
    </row>
    <row r="582" spans="1:21" x14ac:dyDescent="0.3">
      <c r="A582" t="s">
        <v>21</v>
      </c>
      <c r="B582" t="s">
        <v>22</v>
      </c>
      <c r="C582" t="s">
        <v>34</v>
      </c>
      <c r="D582" t="s">
        <v>394</v>
      </c>
      <c r="E582" t="s">
        <v>25</v>
      </c>
      <c r="F582" t="s">
        <v>26</v>
      </c>
      <c r="G582" t="s">
        <v>36</v>
      </c>
      <c r="H582" t="s">
        <v>28</v>
      </c>
      <c r="I582" t="s">
        <v>28</v>
      </c>
      <c r="J582" t="s">
        <v>28</v>
      </c>
      <c r="K582" t="s">
        <v>29</v>
      </c>
      <c r="L582">
        <v>20</v>
      </c>
      <c r="N582" s="5">
        <v>0</v>
      </c>
      <c r="O582" t="s">
        <v>30</v>
      </c>
      <c r="P582" s="5">
        <v>0.3</v>
      </c>
      <c r="Q582" s="6">
        <v>0</v>
      </c>
      <c r="R582" s="7">
        <v>3.6816310603171592E-4</v>
      </c>
      <c r="S582" s="7">
        <v>1.1165464820805937E-4</v>
      </c>
      <c r="T582" s="6">
        <v>0</v>
      </c>
      <c r="U582" s="6">
        <v>0</v>
      </c>
    </row>
    <row r="583" spans="1:21" x14ac:dyDescent="0.3">
      <c r="A583" t="s">
        <v>21</v>
      </c>
      <c r="B583" t="s">
        <v>22</v>
      </c>
      <c r="C583" t="s">
        <v>34</v>
      </c>
      <c r="D583" t="s">
        <v>394</v>
      </c>
      <c r="E583" t="s">
        <v>25</v>
      </c>
      <c r="F583" t="s">
        <v>26</v>
      </c>
      <c r="G583" t="s">
        <v>37</v>
      </c>
      <c r="H583" t="s">
        <v>38</v>
      </c>
      <c r="I583" t="s">
        <v>38</v>
      </c>
      <c r="J583" t="s">
        <v>38</v>
      </c>
      <c r="K583" t="s">
        <v>29</v>
      </c>
      <c r="L583">
        <v>5</v>
      </c>
      <c r="N583" s="5">
        <v>0.22500000000000001</v>
      </c>
      <c r="O583" t="s">
        <v>30</v>
      </c>
      <c r="P583" s="5">
        <v>2.3657109999999999E-2</v>
      </c>
      <c r="Q583" s="6">
        <v>3923.7104690000001</v>
      </c>
      <c r="R583" s="7">
        <v>1.1015087511623278E-4</v>
      </c>
      <c r="S583" s="7">
        <v>8.5949592175893486E-5</v>
      </c>
      <c r="T583" s="6">
        <v>0.43220014186307415</v>
      </c>
      <c r="U583" s="6">
        <v>0.33724131462683377</v>
      </c>
    </row>
    <row r="584" spans="1:21" x14ac:dyDescent="0.3">
      <c r="A584" t="s">
        <v>21</v>
      </c>
      <c r="B584" t="s">
        <v>22</v>
      </c>
      <c r="C584" t="s">
        <v>34</v>
      </c>
      <c r="D584" t="s">
        <v>394</v>
      </c>
      <c r="E584" t="s">
        <v>25</v>
      </c>
      <c r="F584" t="s">
        <v>31</v>
      </c>
      <c r="G584" t="s">
        <v>39</v>
      </c>
      <c r="H584" t="s">
        <v>28</v>
      </c>
      <c r="I584" t="s">
        <v>28</v>
      </c>
      <c r="J584" t="s">
        <v>28</v>
      </c>
      <c r="K584" t="s">
        <v>29</v>
      </c>
      <c r="L584">
        <v>20</v>
      </c>
      <c r="N584" s="5">
        <v>0</v>
      </c>
      <c r="O584" t="s">
        <v>30</v>
      </c>
      <c r="P584" s="5">
        <v>0.3</v>
      </c>
      <c r="Q584" s="6">
        <v>0</v>
      </c>
      <c r="R584" s="7">
        <v>3.6816310603171592E-4</v>
      </c>
      <c r="S584" s="7">
        <v>1.1165464820805937E-4</v>
      </c>
      <c r="T584" s="6">
        <v>0</v>
      </c>
      <c r="U584" s="6">
        <v>0</v>
      </c>
    </row>
    <row r="585" spans="1:21" x14ac:dyDescent="0.3">
      <c r="A585" t="s">
        <v>21</v>
      </c>
      <c r="B585" t="s">
        <v>22</v>
      </c>
      <c r="C585" t="s">
        <v>34</v>
      </c>
      <c r="D585" t="s">
        <v>394</v>
      </c>
      <c r="E585" t="s">
        <v>25</v>
      </c>
      <c r="F585" t="s">
        <v>31</v>
      </c>
      <c r="G585" t="s">
        <v>40</v>
      </c>
      <c r="H585" t="s">
        <v>38</v>
      </c>
      <c r="I585" t="s">
        <v>38</v>
      </c>
      <c r="J585" t="s">
        <v>38</v>
      </c>
      <c r="K585" t="s">
        <v>29</v>
      </c>
      <c r="L585">
        <v>5</v>
      </c>
      <c r="N585" s="5">
        <v>0.22500000000000001</v>
      </c>
      <c r="O585" t="s">
        <v>30</v>
      </c>
      <c r="P585" s="5">
        <v>2.3657109999999999E-2</v>
      </c>
      <c r="Q585" s="6">
        <v>252527.95610000001</v>
      </c>
      <c r="R585" s="7">
        <v>1.1015087511623278E-4</v>
      </c>
      <c r="S585" s="7">
        <v>8.5949592175893486E-5</v>
      </c>
      <c r="T585" s="6">
        <v>27.816175355728614</v>
      </c>
      <c r="U585" s="6">
        <v>21.704674839806934</v>
      </c>
    </row>
    <row r="586" spans="1:21" x14ac:dyDescent="0.3">
      <c r="A586" t="s">
        <v>21</v>
      </c>
      <c r="B586" t="s">
        <v>22</v>
      </c>
      <c r="C586" t="s">
        <v>34</v>
      </c>
      <c r="D586" t="s">
        <v>394</v>
      </c>
      <c r="E586" t="s">
        <v>25</v>
      </c>
      <c r="F586" t="s">
        <v>41</v>
      </c>
      <c r="G586" t="s">
        <v>395</v>
      </c>
      <c r="H586" t="s">
        <v>396</v>
      </c>
      <c r="I586" t="s">
        <v>931</v>
      </c>
      <c r="J586" t="s">
        <v>396</v>
      </c>
      <c r="K586" t="s">
        <v>44</v>
      </c>
      <c r="L586">
        <v>9</v>
      </c>
      <c r="M586" t="s">
        <v>394</v>
      </c>
      <c r="N586" s="5">
        <v>0.61</v>
      </c>
      <c r="O586" t="s">
        <v>30</v>
      </c>
      <c r="P586" s="5">
        <v>0.59884667599999997</v>
      </c>
      <c r="Q586" s="6">
        <v>27304851.309999999</v>
      </c>
      <c r="R586" s="7">
        <v>1.3251409109216183E-4</v>
      </c>
      <c r="S586" s="7">
        <v>9.5621253421995789E-5</v>
      </c>
      <c r="T586" s="6">
        <v>3618.2775537512744</v>
      </c>
      <c r="U586" s="6">
        <v>2610.9241067634234</v>
      </c>
    </row>
    <row r="587" spans="1:21" x14ac:dyDescent="0.3">
      <c r="A587" t="s">
        <v>21</v>
      </c>
      <c r="B587" t="s">
        <v>22</v>
      </c>
      <c r="C587" t="s">
        <v>34</v>
      </c>
      <c r="D587" t="s">
        <v>394</v>
      </c>
      <c r="E587" t="s">
        <v>25</v>
      </c>
      <c r="F587" t="s">
        <v>26</v>
      </c>
      <c r="G587" t="s">
        <v>397</v>
      </c>
      <c r="H587" t="s">
        <v>396</v>
      </c>
      <c r="I587" t="s">
        <v>931</v>
      </c>
      <c r="J587" t="s">
        <v>396</v>
      </c>
      <c r="K587" t="s">
        <v>44</v>
      </c>
      <c r="L587">
        <v>9</v>
      </c>
      <c r="M587" t="s">
        <v>394</v>
      </c>
      <c r="N587" s="5">
        <v>0.61</v>
      </c>
      <c r="O587" t="s">
        <v>30</v>
      </c>
      <c r="P587" s="5">
        <v>0.59884667599999997</v>
      </c>
      <c r="Q587" s="6">
        <v>424255.33110000001</v>
      </c>
      <c r="R587" s="7">
        <v>1.3251409109216183E-4</v>
      </c>
      <c r="S587" s="7">
        <v>9.5621253421995789E-5</v>
      </c>
      <c r="T587" s="6">
        <v>56.219809591720683</v>
      </c>
      <c r="U587" s="6">
        <v>40.567826530745833</v>
      </c>
    </row>
    <row r="588" spans="1:21" x14ac:dyDescent="0.3">
      <c r="A588" t="s">
        <v>21</v>
      </c>
      <c r="B588" t="s">
        <v>398</v>
      </c>
      <c r="C588" t="s">
        <v>23</v>
      </c>
      <c r="D588" t="s">
        <v>24</v>
      </c>
      <c r="E588" t="s">
        <v>25</v>
      </c>
      <c r="F588" t="s">
        <v>26</v>
      </c>
      <c r="G588" t="s">
        <v>399</v>
      </c>
      <c r="H588" t="s">
        <v>28</v>
      </c>
      <c r="I588" t="s">
        <v>28</v>
      </c>
      <c r="J588" t="s">
        <v>28</v>
      </c>
      <c r="K588" t="s">
        <v>29</v>
      </c>
      <c r="L588">
        <v>20</v>
      </c>
      <c r="N588" s="5">
        <v>0</v>
      </c>
      <c r="O588" t="s">
        <v>30</v>
      </c>
      <c r="P588" s="5">
        <v>0.3</v>
      </c>
      <c r="Q588" s="6">
        <v>0</v>
      </c>
      <c r="R588" s="7">
        <v>3.6816310603171587E-4</v>
      </c>
      <c r="S588" s="7">
        <v>1.1165464820805937E-4</v>
      </c>
      <c r="T588" s="6">
        <v>0</v>
      </c>
      <c r="U588" s="6">
        <v>0</v>
      </c>
    </row>
    <row r="589" spans="1:21" x14ac:dyDescent="0.3">
      <c r="A589" t="s">
        <v>21</v>
      </c>
      <c r="B589" t="s">
        <v>398</v>
      </c>
      <c r="C589" t="s">
        <v>23</v>
      </c>
      <c r="D589" t="s">
        <v>24</v>
      </c>
      <c r="E589" t="s">
        <v>25</v>
      </c>
      <c r="F589" t="s">
        <v>31</v>
      </c>
      <c r="G589" t="s">
        <v>400</v>
      </c>
      <c r="H589" t="s">
        <v>28</v>
      </c>
      <c r="I589" t="s">
        <v>28</v>
      </c>
      <c r="J589" t="s">
        <v>28</v>
      </c>
      <c r="K589" t="s">
        <v>29</v>
      </c>
      <c r="L589">
        <v>20</v>
      </c>
      <c r="N589" s="5">
        <v>0</v>
      </c>
      <c r="O589" t="s">
        <v>30</v>
      </c>
      <c r="P589" s="5">
        <v>0.3</v>
      </c>
      <c r="Q589" s="6">
        <v>0</v>
      </c>
      <c r="R589" s="7">
        <v>3.6816310603171587E-4</v>
      </c>
      <c r="S589" s="7">
        <v>1.1165464820805937E-4</v>
      </c>
      <c r="T589" s="6">
        <v>0</v>
      </c>
      <c r="U589" s="6">
        <v>0</v>
      </c>
    </row>
    <row r="590" spans="1:21" x14ac:dyDescent="0.3">
      <c r="A590" t="s">
        <v>21</v>
      </c>
      <c r="B590" t="s">
        <v>398</v>
      </c>
      <c r="C590" t="s">
        <v>34</v>
      </c>
      <c r="D590" t="s">
        <v>35</v>
      </c>
      <c r="E590" t="s">
        <v>25</v>
      </c>
      <c r="F590" t="s">
        <v>26</v>
      </c>
      <c r="G590" t="s">
        <v>401</v>
      </c>
      <c r="H590" t="s">
        <v>28</v>
      </c>
      <c r="I590" t="s">
        <v>28</v>
      </c>
      <c r="J590" t="s">
        <v>28</v>
      </c>
      <c r="K590" t="s">
        <v>29</v>
      </c>
      <c r="L590">
        <v>20</v>
      </c>
      <c r="N590" s="5">
        <v>0</v>
      </c>
      <c r="O590" t="s">
        <v>30</v>
      </c>
      <c r="P590" s="5">
        <v>0.3</v>
      </c>
      <c r="Q590" s="6">
        <v>0</v>
      </c>
      <c r="R590" s="7">
        <v>3.6816310603171592E-4</v>
      </c>
      <c r="S590" s="7">
        <v>1.1165464820805938E-4</v>
      </c>
      <c r="T590" s="6">
        <v>0</v>
      </c>
      <c r="U590" s="6">
        <v>0</v>
      </c>
    </row>
    <row r="591" spans="1:21" x14ac:dyDescent="0.3">
      <c r="A591" t="s">
        <v>21</v>
      </c>
      <c r="B591" t="s">
        <v>398</v>
      </c>
      <c r="C591" t="s">
        <v>34</v>
      </c>
      <c r="D591" t="s">
        <v>35</v>
      </c>
      <c r="E591" t="s">
        <v>25</v>
      </c>
      <c r="F591" t="s">
        <v>26</v>
      </c>
      <c r="G591" t="s">
        <v>402</v>
      </c>
      <c r="H591" t="s">
        <v>38</v>
      </c>
      <c r="I591" t="s">
        <v>38</v>
      </c>
      <c r="J591" t="s">
        <v>38</v>
      </c>
      <c r="K591" t="s">
        <v>29</v>
      </c>
      <c r="L591">
        <v>5</v>
      </c>
      <c r="N591" s="5">
        <v>0.9</v>
      </c>
      <c r="O591" t="s">
        <v>30</v>
      </c>
      <c r="P591" s="5">
        <v>4.5749150000000002E-2</v>
      </c>
      <c r="Q591" s="6">
        <v>4382.8327740000004</v>
      </c>
      <c r="R591" s="7">
        <v>1.1015087511623278E-4</v>
      </c>
      <c r="S591" s="7">
        <v>8.5949592175893486E-5</v>
      </c>
      <c r="T591" s="6">
        <v>0.48277286554420612</v>
      </c>
      <c r="U591" s="6">
        <v>0.37670268950044</v>
      </c>
    </row>
    <row r="592" spans="1:21" x14ac:dyDescent="0.3">
      <c r="A592" t="s">
        <v>21</v>
      </c>
      <c r="B592" t="s">
        <v>398</v>
      </c>
      <c r="C592" t="s">
        <v>34</v>
      </c>
      <c r="D592" t="s">
        <v>35</v>
      </c>
      <c r="E592" t="s">
        <v>25</v>
      </c>
      <c r="F592" t="s">
        <v>31</v>
      </c>
      <c r="G592" t="s">
        <v>403</v>
      </c>
      <c r="H592" t="s">
        <v>28</v>
      </c>
      <c r="I592" t="s">
        <v>28</v>
      </c>
      <c r="J592" t="s">
        <v>28</v>
      </c>
      <c r="K592" t="s">
        <v>29</v>
      </c>
      <c r="L592">
        <v>20</v>
      </c>
      <c r="N592" s="5">
        <v>0</v>
      </c>
      <c r="O592" t="s">
        <v>30</v>
      </c>
      <c r="P592" s="5">
        <v>0.3</v>
      </c>
      <c r="Q592" s="6">
        <v>0</v>
      </c>
      <c r="R592" s="7">
        <v>3.6816310603171592E-4</v>
      </c>
      <c r="S592" s="7">
        <v>1.1165464820805938E-4</v>
      </c>
      <c r="T592" s="6">
        <v>0</v>
      </c>
      <c r="U592" s="6">
        <v>0</v>
      </c>
    </row>
    <row r="593" spans="1:21" x14ac:dyDescent="0.3">
      <c r="A593" t="s">
        <v>21</v>
      </c>
      <c r="B593" t="s">
        <v>398</v>
      </c>
      <c r="C593" t="s">
        <v>34</v>
      </c>
      <c r="D593" t="s">
        <v>35</v>
      </c>
      <c r="E593" t="s">
        <v>25</v>
      </c>
      <c r="F593" t="s">
        <v>31</v>
      </c>
      <c r="G593" t="s">
        <v>404</v>
      </c>
      <c r="H593" t="s">
        <v>38</v>
      </c>
      <c r="I593" t="s">
        <v>38</v>
      </c>
      <c r="J593" t="s">
        <v>38</v>
      </c>
      <c r="K593" t="s">
        <v>29</v>
      </c>
      <c r="L593">
        <v>5</v>
      </c>
      <c r="N593" s="5">
        <v>0.9</v>
      </c>
      <c r="O593" t="s">
        <v>30</v>
      </c>
      <c r="P593" s="5">
        <v>4.5749150000000002E-2</v>
      </c>
      <c r="Q593" s="6">
        <v>282076.82620000001</v>
      </c>
      <c r="R593" s="7">
        <v>1.1015087511623278E-4</v>
      </c>
      <c r="S593" s="7">
        <v>8.5949592175893486E-5</v>
      </c>
      <c r="T593" s="6">
        <v>31.071009255939501</v>
      </c>
      <c r="U593" s="6">
        <v>24.244388174160388</v>
      </c>
    </row>
    <row r="594" spans="1:21" x14ac:dyDescent="0.3">
      <c r="A594" t="s">
        <v>21</v>
      </c>
      <c r="B594" t="s">
        <v>398</v>
      </c>
      <c r="C594" t="s">
        <v>34</v>
      </c>
      <c r="D594" t="s">
        <v>35</v>
      </c>
      <c r="E594" t="s">
        <v>25</v>
      </c>
      <c r="F594" t="s">
        <v>41</v>
      </c>
      <c r="G594" t="s">
        <v>405</v>
      </c>
      <c r="H594" t="s">
        <v>43</v>
      </c>
      <c r="I594" t="s">
        <v>898</v>
      </c>
      <c r="J594" t="s">
        <v>43</v>
      </c>
      <c r="K594" t="s">
        <v>44</v>
      </c>
      <c r="L594">
        <v>6</v>
      </c>
      <c r="M594" t="s">
        <v>35</v>
      </c>
      <c r="N594" s="5">
        <v>0.42</v>
      </c>
      <c r="O594" t="s">
        <v>30</v>
      </c>
      <c r="P594" s="5">
        <v>0.35097493000000002</v>
      </c>
      <c r="Q594" s="6">
        <v>1184477.338</v>
      </c>
      <c r="R594" s="7">
        <v>1.9998069910798222E-4</v>
      </c>
      <c r="S594" s="7">
        <v>1.1963142605964094E-4</v>
      </c>
      <c r="T594" s="6">
        <v>236.87260613080176</v>
      </c>
      <c r="U594" s="6">
        <v>141.70071308026732</v>
      </c>
    </row>
    <row r="595" spans="1:21" x14ac:dyDescent="0.3">
      <c r="A595" t="s">
        <v>21</v>
      </c>
      <c r="B595" t="s">
        <v>398</v>
      </c>
      <c r="C595" t="s">
        <v>34</v>
      </c>
      <c r="D595" t="s">
        <v>35</v>
      </c>
      <c r="E595" t="s">
        <v>25</v>
      </c>
      <c r="F595" t="s">
        <v>26</v>
      </c>
      <c r="G595" t="s">
        <v>406</v>
      </c>
      <c r="H595" t="s">
        <v>43</v>
      </c>
      <c r="I595" t="s">
        <v>898</v>
      </c>
      <c r="J595" t="s">
        <v>43</v>
      </c>
      <c r="K595" t="s">
        <v>44</v>
      </c>
      <c r="L595">
        <v>6</v>
      </c>
      <c r="M595" t="s">
        <v>35</v>
      </c>
      <c r="N595" s="5">
        <v>0.42</v>
      </c>
      <c r="O595" t="s">
        <v>30</v>
      </c>
      <c r="P595" s="5">
        <v>0.35097493000000002</v>
      </c>
      <c r="Q595" s="6">
        <v>18404.085739999999</v>
      </c>
      <c r="R595" s="7">
        <v>1.9998069910798222E-4</v>
      </c>
      <c r="S595" s="7">
        <v>1.1963142605964094E-4</v>
      </c>
      <c r="T595" s="6">
        <v>3.6804619327284458</v>
      </c>
      <c r="U595" s="6">
        <v>2.2017070224001021</v>
      </c>
    </row>
    <row r="596" spans="1:21" x14ac:dyDescent="0.3">
      <c r="A596" t="s">
        <v>21</v>
      </c>
      <c r="B596" t="s">
        <v>398</v>
      </c>
      <c r="C596" t="s">
        <v>46</v>
      </c>
      <c r="D596" t="s">
        <v>47</v>
      </c>
      <c r="E596" t="s">
        <v>25</v>
      </c>
      <c r="F596" t="s">
        <v>26</v>
      </c>
      <c r="G596" t="s">
        <v>407</v>
      </c>
      <c r="H596" t="s">
        <v>28</v>
      </c>
      <c r="I596" t="s">
        <v>28</v>
      </c>
      <c r="J596" t="s">
        <v>28</v>
      </c>
      <c r="K596" t="s">
        <v>29</v>
      </c>
      <c r="L596">
        <v>20</v>
      </c>
      <c r="N596" s="5">
        <v>0</v>
      </c>
      <c r="O596" t="s">
        <v>30</v>
      </c>
      <c r="P596" s="5">
        <v>0.3</v>
      </c>
      <c r="Q596" s="6">
        <v>0</v>
      </c>
      <c r="R596" s="7">
        <v>3.6816310603171587E-4</v>
      </c>
      <c r="S596" s="7">
        <v>1.1165464820805937E-4</v>
      </c>
      <c r="T596" s="6">
        <v>0</v>
      </c>
      <c r="U596" s="6">
        <v>0</v>
      </c>
    </row>
    <row r="597" spans="1:21" x14ac:dyDescent="0.3">
      <c r="A597" t="s">
        <v>21</v>
      </c>
      <c r="B597" t="s">
        <v>398</v>
      </c>
      <c r="C597" t="s">
        <v>46</v>
      </c>
      <c r="D597" t="s">
        <v>47</v>
      </c>
      <c r="E597" t="s">
        <v>25</v>
      </c>
      <c r="F597" t="s">
        <v>26</v>
      </c>
      <c r="G597" t="s">
        <v>408</v>
      </c>
      <c r="H597" t="s">
        <v>50</v>
      </c>
      <c r="I597" t="s">
        <v>50</v>
      </c>
      <c r="J597" t="s">
        <v>50</v>
      </c>
      <c r="K597" t="s">
        <v>29</v>
      </c>
      <c r="L597">
        <v>7</v>
      </c>
      <c r="N597" s="5">
        <v>0.45</v>
      </c>
      <c r="O597" t="s">
        <v>30</v>
      </c>
      <c r="P597" s="5">
        <v>0.05</v>
      </c>
      <c r="Q597" s="6">
        <v>0</v>
      </c>
      <c r="R597" s="7">
        <v>0</v>
      </c>
      <c r="S597" s="7">
        <v>0</v>
      </c>
      <c r="T597" s="6">
        <v>0</v>
      </c>
      <c r="U597" s="6">
        <v>0</v>
      </c>
    </row>
    <row r="598" spans="1:21" x14ac:dyDescent="0.3">
      <c r="A598" t="s">
        <v>21</v>
      </c>
      <c r="B598" t="s">
        <v>398</v>
      </c>
      <c r="C598" t="s">
        <v>46</v>
      </c>
      <c r="D598" t="s">
        <v>47</v>
      </c>
      <c r="E598" t="s">
        <v>25</v>
      </c>
      <c r="F598" t="s">
        <v>26</v>
      </c>
      <c r="G598" t="s">
        <v>409</v>
      </c>
      <c r="H598" t="s">
        <v>52</v>
      </c>
      <c r="I598" t="s">
        <v>899</v>
      </c>
      <c r="J598" t="s">
        <v>52</v>
      </c>
      <c r="K598" t="s">
        <v>29</v>
      </c>
      <c r="L598">
        <v>4</v>
      </c>
      <c r="N598" s="5">
        <v>9.1773810000000001E-3</v>
      </c>
      <c r="O598" t="s">
        <v>30</v>
      </c>
      <c r="P598" s="5">
        <v>2.2117642999999999E-2</v>
      </c>
      <c r="Q598" s="6">
        <v>0</v>
      </c>
      <c r="R598" s="7">
        <v>9.0070861659047996E-5</v>
      </c>
      <c r="S598" s="7">
        <v>1.9388653162790906E-4</v>
      </c>
      <c r="T598" s="6">
        <v>0</v>
      </c>
      <c r="U598" s="6">
        <v>0</v>
      </c>
    </row>
    <row r="599" spans="1:21" x14ac:dyDescent="0.3">
      <c r="A599" t="s">
        <v>21</v>
      </c>
      <c r="B599" t="s">
        <v>398</v>
      </c>
      <c r="C599" t="s">
        <v>46</v>
      </c>
      <c r="D599" t="s">
        <v>47</v>
      </c>
      <c r="E599" t="s">
        <v>25</v>
      </c>
      <c r="F599" t="s">
        <v>26</v>
      </c>
      <c r="G599" t="s">
        <v>410</v>
      </c>
      <c r="H599" t="s">
        <v>54</v>
      </c>
      <c r="I599" t="s">
        <v>54</v>
      </c>
      <c r="J599" t="s">
        <v>54</v>
      </c>
      <c r="K599" t="s">
        <v>29</v>
      </c>
      <c r="L599">
        <v>7</v>
      </c>
      <c r="N599" s="5">
        <v>1.5822619E-2</v>
      </c>
      <c r="O599" t="s">
        <v>30</v>
      </c>
      <c r="P599" s="5">
        <v>0.15265677799999999</v>
      </c>
      <c r="Q599" s="6">
        <v>0</v>
      </c>
      <c r="R599" s="7">
        <v>9.0070861659047996E-5</v>
      </c>
      <c r="S599" s="7">
        <v>1.9388653162790906E-4</v>
      </c>
      <c r="T599" s="6">
        <v>0</v>
      </c>
      <c r="U599" s="6">
        <v>0</v>
      </c>
    </row>
    <row r="600" spans="1:21" x14ac:dyDescent="0.3">
      <c r="A600" t="s">
        <v>21</v>
      </c>
      <c r="B600" t="s">
        <v>398</v>
      </c>
      <c r="C600" t="s">
        <v>46</v>
      </c>
      <c r="D600" t="s">
        <v>47</v>
      </c>
      <c r="E600" t="s">
        <v>25</v>
      </c>
      <c r="F600" t="s">
        <v>26</v>
      </c>
      <c r="G600" t="s">
        <v>411</v>
      </c>
      <c r="H600" t="s">
        <v>56</v>
      </c>
      <c r="I600" t="s">
        <v>56</v>
      </c>
      <c r="J600" t="s">
        <v>56</v>
      </c>
      <c r="K600" t="s">
        <v>29</v>
      </c>
      <c r="L600">
        <v>10</v>
      </c>
      <c r="N600" s="5">
        <v>0.16</v>
      </c>
      <c r="O600" t="s">
        <v>30</v>
      </c>
      <c r="P600" s="5">
        <v>4.4027913000000002E-2</v>
      </c>
      <c r="Q600" s="6">
        <v>0</v>
      </c>
      <c r="R600" s="7">
        <v>9.0070861659047996E-5</v>
      </c>
      <c r="S600" s="7">
        <v>1.9388653162790906E-4</v>
      </c>
      <c r="T600" s="6">
        <v>0</v>
      </c>
      <c r="U600" s="6">
        <v>0</v>
      </c>
    </row>
    <row r="601" spans="1:21" x14ac:dyDescent="0.3">
      <c r="A601" t="s">
        <v>21</v>
      </c>
      <c r="B601" t="s">
        <v>398</v>
      </c>
      <c r="C601" t="s">
        <v>46</v>
      </c>
      <c r="D601" t="s">
        <v>47</v>
      </c>
      <c r="E601" t="s">
        <v>25</v>
      </c>
      <c r="F601" t="s">
        <v>26</v>
      </c>
      <c r="G601" t="s">
        <v>412</v>
      </c>
      <c r="H601" t="s">
        <v>58</v>
      </c>
      <c r="I601" t="s">
        <v>58</v>
      </c>
      <c r="J601" t="s">
        <v>58</v>
      </c>
      <c r="K601" t="s">
        <v>29</v>
      </c>
      <c r="L601">
        <v>9</v>
      </c>
      <c r="N601" s="5">
        <v>0.8</v>
      </c>
      <c r="O601" t="s">
        <v>30</v>
      </c>
      <c r="P601" s="5">
        <v>0.14020038000000001</v>
      </c>
      <c r="Q601" s="6">
        <v>0</v>
      </c>
      <c r="R601" s="7">
        <v>9.0070861659047996E-5</v>
      </c>
      <c r="S601" s="7">
        <v>1.9388653162790906E-4</v>
      </c>
      <c r="T601" s="6">
        <v>0</v>
      </c>
      <c r="U601" s="6">
        <v>0</v>
      </c>
    </row>
    <row r="602" spans="1:21" x14ac:dyDescent="0.3">
      <c r="A602" t="s">
        <v>21</v>
      </c>
      <c r="B602" t="s">
        <v>398</v>
      </c>
      <c r="C602" t="s">
        <v>46</v>
      </c>
      <c r="D602" t="s">
        <v>47</v>
      </c>
      <c r="E602" t="s">
        <v>25</v>
      </c>
      <c r="F602" t="s">
        <v>26</v>
      </c>
      <c r="G602" t="s">
        <v>413</v>
      </c>
      <c r="H602" t="s">
        <v>60</v>
      </c>
      <c r="I602" t="s">
        <v>60</v>
      </c>
      <c r="J602" t="s">
        <v>60</v>
      </c>
      <c r="K602" t="s">
        <v>29</v>
      </c>
      <c r="L602">
        <v>13</v>
      </c>
      <c r="N602" s="5">
        <v>0.15</v>
      </c>
      <c r="O602" t="s">
        <v>30</v>
      </c>
      <c r="P602" s="5">
        <v>7.6560914999999993E-2</v>
      </c>
      <c r="Q602" s="6">
        <v>0</v>
      </c>
      <c r="R602" s="7">
        <v>9.0070861659047996E-5</v>
      </c>
      <c r="S602" s="7">
        <v>1.9388653162790906E-4</v>
      </c>
      <c r="T602" s="6">
        <v>0</v>
      </c>
      <c r="U602" s="6">
        <v>0</v>
      </c>
    </row>
    <row r="603" spans="1:21" x14ac:dyDescent="0.3">
      <c r="A603" t="s">
        <v>21</v>
      </c>
      <c r="B603" t="s">
        <v>398</v>
      </c>
      <c r="C603" t="s">
        <v>46</v>
      </c>
      <c r="D603" t="s">
        <v>47</v>
      </c>
      <c r="E603" t="s">
        <v>25</v>
      </c>
      <c r="F603" t="s">
        <v>26</v>
      </c>
      <c r="G603" t="s">
        <v>414</v>
      </c>
      <c r="H603" t="s">
        <v>62</v>
      </c>
      <c r="I603" t="s">
        <v>62</v>
      </c>
      <c r="J603" t="s">
        <v>62</v>
      </c>
      <c r="K603" t="s">
        <v>29</v>
      </c>
      <c r="L603">
        <v>10</v>
      </c>
      <c r="N603" s="5">
        <v>0.12</v>
      </c>
      <c r="O603" t="s">
        <v>30</v>
      </c>
      <c r="P603" s="5">
        <v>6.2850589999999998E-2</v>
      </c>
      <c r="Q603" s="6">
        <v>0</v>
      </c>
      <c r="R603" s="7">
        <v>9.0070861659047996E-5</v>
      </c>
      <c r="S603" s="7">
        <v>1.9388653162790903E-4</v>
      </c>
      <c r="T603" s="6">
        <v>0</v>
      </c>
      <c r="U603" s="6">
        <v>0</v>
      </c>
    </row>
    <row r="604" spans="1:21" x14ac:dyDescent="0.3">
      <c r="A604" t="s">
        <v>21</v>
      </c>
      <c r="B604" t="s">
        <v>398</v>
      </c>
      <c r="C604" t="s">
        <v>46</v>
      </c>
      <c r="D604" t="s">
        <v>47</v>
      </c>
      <c r="E604" t="s">
        <v>25</v>
      </c>
      <c r="F604" t="s">
        <v>26</v>
      </c>
      <c r="G604" t="s">
        <v>415</v>
      </c>
      <c r="H604" t="s">
        <v>64</v>
      </c>
      <c r="I604" t="s">
        <v>64</v>
      </c>
      <c r="J604" t="s">
        <v>64</v>
      </c>
      <c r="K604" t="s">
        <v>29</v>
      </c>
      <c r="L604">
        <v>10</v>
      </c>
      <c r="N604" s="5">
        <v>0.18</v>
      </c>
      <c r="O604" t="s">
        <v>30</v>
      </c>
      <c r="P604" s="5">
        <v>1.3775483E-2</v>
      </c>
      <c r="Q604" s="6">
        <v>0</v>
      </c>
      <c r="R604" s="7">
        <v>9.0070861659047996E-5</v>
      </c>
      <c r="S604" s="7">
        <v>1.9388653162790903E-4</v>
      </c>
      <c r="T604" s="6">
        <v>0</v>
      </c>
      <c r="U604" s="6">
        <v>0</v>
      </c>
    </row>
    <row r="605" spans="1:21" x14ac:dyDescent="0.3">
      <c r="A605" t="s">
        <v>21</v>
      </c>
      <c r="B605" t="s">
        <v>398</v>
      </c>
      <c r="C605" t="s">
        <v>46</v>
      </c>
      <c r="D605" t="s">
        <v>47</v>
      </c>
      <c r="E605" t="s">
        <v>25</v>
      </c>
      <c r="F605" t="s">
        <v>26</v>
      </c>
      <c r="G605" t="s">
        <v>416</v>
      </c>
      <c r="H605" t="s">
        <v>66</v>
      </c>
      <c r="I605" t="s">
        <v>66</v>
      </c>
      <c r="J605" t="s">
        <v>66</v>
      </c>
      <c r="K605" t="s">
        <v>29</v>
      </c>
      <c r="L605">
        <v>15</v>
      </c>
      <c r="N605" s="5">
        <v>9.5000000000000001E-2</v>
      </c>
      <c r="O605" t="s">
        <v>30</v>
      </c>
      <c r="P605" s="5">
        <v>0.123</v>
      </c>
      <c r="Q605" s="6">
        <v>0</v>
      </c>
      <c r="R605" s="7">
        <v>9.0070861659047996E-5</v>
      </c>
      <c r="S605" s="7">
        <v>1.9388653162790906E-4</v>
      </c>
      <c r="T605" s="6">
        <v>0</v>
      </c>
      <c r="U605" s="6">
        <v>0</v>
      </c>
    </row>
    <row r="606" spans="1:21" x14ac:dyDescent="0.3">
      <c r="A606" t="s">
        <v>21</v>
      </c>
      <c r="B606" t="s">
        <v>398</v>
      </c>
      <c r="C606" t="s">
        <v>46</v>
      </c>
      <c r="D606" t="s">
        <v>47</v>
      </c>
      <c r="E606" t="s">
        <v>25</v>
      </c>
      <c r="F606" t="s">
        <v>31</v>
      </c>
      <c r="G606" t="s">
        <v>417</v>
      </c>
      <c r="H606" t="s">
        <v>28</v>
      </c>
      <c r="I606" t="s">
        <v>28</v>
      </c>
      <c r="J606" t="s">
        <v>28</v>
      </c>
      <c r="K606" t="s">
        <v>29</v>
      </c>
      <c r="L606">
        <v>20</v>
      </c>
      <c r="N606" s="5">
        <v>0</v>
      </c>
      <c r="O606" t="s">
        <v>30</v>
      </c>
      <c r="P606" s="5">
        <v>0.3</v>
      </c>
      <c r="Q606" s="6">
        <v>0</v>
      </c>
      <c r="R606" s="7">
        <v>3.6816310603171587E-4</v>
      </c>
      <c r="S606" s="7">
        <v>1.1165464820805937E-4</v>
      </c>
      <c r="T606" s="6">
        <v>0</v>
      </c>
      <c r="U606" s="6">
        <v>0</v>
      </c>
    </row>
    <row r="607" spans="1:21" x14ac:dyDescent="0.3">
      <c r="A607" t="s">
        <v>21</v>
      </c>
      <c r="B607" t="s">
        <v>398</v>
      </c>
      <c r="C607" t="s">
        <v>46</v>
      </c>
      <c r="D607" t="s">
        <v>47</v>
      </c>
      <c r="E607" t="s">
        <v>25</v>
      </c>
      <c r="F607" t="s">
        <v>31</v>
      </c>
      <c r="G607" t="s">
        <v>418</v>
      </c>
      <c r="H607" t="s">
        <v>50</v>
      </c>
      <c r="I607" t="s">
        <v>50</v>
      </c>
      <c r="J607" t="s">
        <v>50</v>
      </c>
      <c r="K607" t="s">
        <v>29</v>
      </c>
      <c r="L607">
        <v>7</v>
      </c>
      <c r="N607" s="5">
        <v>0.20608042600000001</v>
      </c>
      <c r="O607" t="s">
        <v>30</v>
      </c>
      <c r="P607" s="5">
        <v>0.05</v>
      </c>
      <c r="Q607" s="6">
        <v>0</v>
      </c>
      <c r="R607" s="7">
        <v>0</v>
      </c>
      <c r="S607" s="7">
        <v>0</v>
      </c>
      <c r="T607" s="6">
        <v>0</v>
      </c>
      <c r="U607" s="6">
        <v>0</v>
      </c>
    </row>
    <row r="608" spans="1:21" x14ac:dyDescent="0.3">
      <c r="A608" t="s">
        <v>21</v>
      </c>
      <c r="B608" t="s">
        <v>398</v>
      </c>
      <c r="C608" t="s">
        <v>46</v>
      </c>
      <c r="D608" t="s">
        <v>47</v>
      </c>
      <c r="E608" t="s">
        <v>25</v>
      </c>
      <c r="F608" t="s">
        <v>31</v>
      </c>
      <c r="G608" t="s">
        <v>419</v>
      </c>
      <c r="H608" t="s">
        <v>52</v>
      </c>
      <c r="I608" t="s">
        <v>899</v>
      </c>
      <c r="J608" t="s">
        <v>52</v>
      </c>
      <c r="K608" t="s">
        <v>29</v>
      </c>
      <c r="L608">
        <v>4</v>
      </c>
      <c r="N608" s="5">
        <v>0</v>
      </c>
      <c r="O608" t="s">
        <v>30</v>
      </c>
      <c r="P608" s="5">
        <v>2.2117642999999999E-2</v>
      </c>
      <c r="Q608" s="6">
        <v>0</v>
      </c>
      <c r="R608" s="7">
        <v>9.0070861659047996E-5</v>
      </c>
      <c r="S608" s="7">
        <v>1.9388653162790906E-4</v>
      </c>
      <c r="T608" s="6">
        <v>0</v>
      </c>
      <c r="U608" s="6">
        <v>0</v>
      </c>
    </row>
    <row r="609" spans="1:21" x14ac:dyDescent="0.3">
      <c r="A609" t="s">
        <v>21</v>
      </c>
      <c r="B609" t="s">
        <v>398</v>
      </c>
      <c r="C609" t="s">
        <v>46</v>
      </c>
      <c r="D609" t="s">
        <v>47</v>
      </c>
      <c r="E609" t="s">
        <v>25</v>
      </c>
      <c r="F609" t="s">
        <v>31</v>
      </c>
      <c r="G609" t="s">
        <v>420</v>
      </c>
      <c r="H609" t="s">
        <v>54</v>
      </c>
      <c r="I609" t="s">
        <v>54</v>
      </c>
      <c r="J609" t="s">
        <v>54</v>
      </c>
      <c r="K609" t="s">
        <v>29</v>
      </c>
      <c r="L609">
        <v>7</v>
      </c>
      <c r="N609" s="5">
        <v>9.1419574000000003E-2</v>
      </c>
      <c r="O609" t="s">
        <v>30</v>
      </c>
      <c r="P609" s="5">
        <v>0.159580371</v>
      </c>
      <c r="Q609" s="6">
        <v>0</v>
      </c>
      <c r="R609" s="7">
        <v>9.0070861659047996E-5</v>
      </c>
      <c r="S609" s="7">
        <v>1.9388653162790906E-4</v>
      </c>
      <c r="T609" s="6">
        <v>0</v>
      </c>
      <c r="U609" s="6">
        <v>0</v>
      </c>
    </row>
    <row r="610" spans="1:21" x14ac:dyDescent="0.3">
      <c r="A610" t="s">
        <v>21</v>
      </c>
      <c r="B610" t="s">
        <v>398</v>
      </c>
      <c r="C610" t="s">
        <v>46</v>
      </c>
      <c r="D610" t="s">
        <v>47</v>
      </c>
      <c r="E610" t="s">
        <v>25</v>
      </c>
      <c r="F610" t="s">
        <v>31</v>
      </c>
      <c r="G610" t="s">
        <v>421</v>
      </c>
      <c r="H610" t="s">
        <v>56</v>
      </c>
      <c r="I610" t="s">
        <v>56</v>
      </c>
      <c r="J610" t="s">
        <v>56</v>
      </c>
      <c r="K610" t="s">
        <v>29</v>
      </c>
      <c r="L610">
        <v>10</v>
      </c>
      <c r="N610" s="5">
        <v>0</v>
      </c>
      <c r="O610" t="s">
        <v>30</v>
      </c>
      <c r="P610" s="5">
        <v>4.4027913000000002E-2</v>
      </c>
      <c r="Q610" s="6">
        <v>0</v>
      </c>
      <c r="R610" s="7">
        <v>9.0070861659047996E-5</v>
      </c>
      <c r="S610" s="7">
        <v>1.9388653162790906E-4</v>
      </c>
      <c r="T610" s="6">
        <v>0</v>
      </c>
      <c r="U610" s="6">
        <v>0</v>
      </c>
    </row>
    <row r="611" spans="1:21" x14ac:dyDescent="0.3">
      <c r="A611" t="s">
        <v>21</v>
      </c>
      <c r="B611" t="s">
        <v>398</v>
      </c>
      <c r="C611" t="s">
        <v>46</v>
      </c>
      <c r="D611" t="s">
        <v>47</v>
      </c>
      <c r="E611" t="s">
        <v>25</v>
      </c>
      <c r="F611" t="s">
        <v>31</v>
      </c>
      <c r="G611" t="s">
        <v>422</v>
      </c>
      <c r="H611" t="s">
        <v>58</v>
      </c>
      <c r="I611" t="s">
        <v>58</v>
      </c>
      <c r="J611" t="s">
        <v>58</v>
      </c>
      <c r="K611" t="s">
        <v>29</v>
      </c>
      <c r="L611">
        <v>9</v>
      </c>
      <c r="N611" s="5">
        <v>0.36</v>
      </c>
      <c r="O611" t="s">
        <v>30</v>
      </c>
      <c r="P611" s="5">
        <v>0.14020038000000001</v>
      </c>
      <c r="Q611" s="6">
        <v>0</v>
      </c>
      <c r="R611" s="7">
        <v>9.0070861659047996E-5</v>
      </c>
      <c r="S611" s="7">
        <v>1.9388653162790906E-4</v>
      </c>
      <c r="T611" s="6">
        <v>0</v>
      </c>
      <c r="U611" s="6">
        <v>0</v>
      </c>
    </row>
    <row r="612" spans="1:21" x14ac:dyDescent="0.3">
      <c r="A612" t="s">
        <v>21</v>
      </c>
      <c r="B612" t="s">
        <v>398</v>
      </c>
      <c r="C612" t="s">
        <v>46</v>
      </c>
      <c r="D612" t="s">
        <v>47</v>
      </c>
      <c r="E612" t="s">
        <v>25</v>
      </c>
      <c r="F612" t="s">
        <v>31</v>
      </c>
      <c r="G612" t="s">
        <v>423</v>
      </c>
      <c r="H612" t="s">
        <v>60</v>
      </c>
      <c r="I612" t="s">
        <v>60</v>
      </c>
      <c r="J612" t="s">
        <v>60</v>
      </c>
      <c r="K612" t="s">
        <v>29</v>
      </c>
      <c r="L612">
        <v>13</v>
      </c>
      <c r="N612" s="5">
        <v>0.33750000000000002</v>
      </c>
      <c r="O612" t="s">
        <v>30</v>
      </c>
      <c r="P612" s="5">
        <v>7.6560914999999993E-2</v>
      </c>
      <c r="Q612" s="6">
        <v>0</v>
      </c>
      <c r="R612" s="7">
        <v>9.0070861659047996E-5</v>
      </c>
      <c r="S612" s="7">
        <v>1.9388653162790906E-4</v>
      </c>
      <c r="T612" s="6">
        <v>0</v>
      </c>
      <c r="U612" s="6">
        <v>0</v>
      </c>
    </row>
    <row r="613" spans="1:21" x14ac:dyDescent="0.3">
      <c r="A613" t="s">
        <v>21</v>
      </c>
      <c r="B613" t="s">
        <v>398</v>
      </c>
      <c r="C613" t="s">
        <v>46</v>
      </c>
      <c r="D613" t="s">
        <v>47</v>
      </c>
      <c r="E613" t="s">
        <v>25</v>
      </c>
      <c r="F613" t="s">
        <v>31</v>
      </c>
      <c r="G613" t="s">
        <v>424</v>
      </c>
      <c r="H613" t="s">
        <v>62</v>
      </c>
      <c r="I613" t="s">
        <v>62</v>
      </c>
      <c r="J613" t="s">
        <v>62</v>
      </c>
      <c r="K613" t="s">
        <v>29</v>
      </c>
      <c r="L613">
        <v>10</v>
      </c>
      <c r="N613" s="5">
        <v>0.27</v>
      </c>
      <c r="O613" t="s">
        <v>30</v>
      </c>
      <c r="P613" s="5">
        <v>6.2850589999999998E-2</v>
      </c>
      <c r="Q613" s="6">
        <v>0</v>
      </c>
      <c r="R613" s="7">
        <v>9.0070861659047996E-5</v>
      </c>
      <c r="S613" s="7">
        <v>1.9388653162790903E-4</v>
      </c>
      <c r="T613" s="6">
        <v>0</v>
      </c>
      <c r="U613" s="6">
        <v>0</v>
      </c>
    </row>
    <row r="614" spans="1:21" x14ac:dyDescent="0.3">
      <c r="A614" t="s">
        <v>21</v>
      </c>
      <c r="B614" t="s">
        <v>398</v>
      </c>
      <c r="C614" t="s">
        <v>46</v>
      </c>
      <c r="D614" t="s">
        <v>47</v>
      </c>
      <c r="E614" t="s">
        <v>25</v>
      </c>
      <c r="F614" t="s">
        <v>31</v>
      </c>
      <c r="G614" t="s">
        <v>425</v>
      </c>
      <c r="H614" t="s">
        <v>64</v>
      </c>
      <c r="I614" t="s">
        <v>64</v>
      </c>
      <c r="J614" t="s">
        <v>64</v>
      </c>
      <c r="K614" t="s">
        <v>29</v>
      </c>
      <c r="L614">
        <v>10</v>
      </c>
      <c r="N614" s="5">
        <v>0.40500000000000003</v>
      </c>
      <c r="O614" t="s">
        <v>30</v>
      </c>
      <c r="P614" s="5">
        <v>3.3061159E-2</v>
      </c>
      <c r="Q614" s="6">
        <v>0</v>
      </c>
      <c r="R614" s="7">
        <v>9.0070861659047996E-5</v>
      </c>
      <c r="S614" s="7">
        <v>1.9388653162790906E-4</v>
      </c>
      <c r="T614" s="6">
        <v>0</v>
      </c>
      <c r="U614" s="6">
        <v>0</v>
      </c>
    </row>
    <row r="615" spans="1:21" x14ac:dyDescent="0.3">
      <c r="A615" t="s">
        <v>21</v>
      </c>
      <c r="B615" t="s">
        <v>398</v>
      </c>
      <c r="C615" t="s">
        <v>46</v>
      </c>
      <c r="D615" t="s">
        <v>47</v>
      </c>
      <c r="E615" t="s">
        <v>25</v>
      </c>
      <c r="F615" t="s">
        <v>31</v>
      </c>
      <c r="G615" t="s">
        <v>426</v>
      </c>
      <c r="H615" t="s">
        <v>66</v>
      </c>
      <c r="I615" t="s">
        <v>66</v>
      </c>
      <c r="J615" t="s">
        <v>66</v>
      </c>
      <c r="K615" t="s">
        <v>29</v>
      </c>
      <c r="L615">
        <v>15</v>
      </c>
      <c r="N615" s="5">
        <v>9.5000000000000001E-2</v>
      </c>
      <c r="O615" t="s">
        <v>30</v>
      </c>
      <c r="P615" s="5">
        <v>0.123</v>
      </c>
      <c r="Q615" s="6">
        <v>0</v>
      </c>
      <c r="R615" s="7">
        <v>9.0070861659047996E-5</v>
      </c>
      <c r="S615" s="7">
        <v>1.9388653162790906E-4</v>
      </c>
      <c r="T615" s="6">
        <v>0</v>
      </c>
      <c r="U615" s="6">
        <v>0</v>
      </c>
    </row>
    <row r="616" spans="1:21" x14ac:dyDescent="0.3">
      <c r="A616" t="s">
        <v>21</v>
      </c>
      <c r="B616" t="s">
        <v>398</v>
      </c>
      <c r="C616" t="s">
        <v>46</v>
      </c>
      <c r="D616" t="s">
        <v>47</v>
      </c>
      <c r="E616" t="s">
        <v>25</v>
      </c>
      <c r="F616" t="s">
        <v>41</v>
      </c>
      <c r="G616" t="s">
        <v>427</v>
      </c>
      <c r="H616" t="s">
        <v>78</v>
      </c>
      <c r="I616" t="s">
        <v>78</v>
      </c>
      <c r="J616" t="s">
        <v>78</v>
      </c>
      <c r="K616" t="s">
        <v>44</v>
      </c>
      <c r="L616">
        <v>15</v>
      </c>
      <c r="M616" t="s">
        <v>47</v>
      </c>
      <c r="N616" s="5">
        <v>0.10780000000000001</v>
      </c>
      <c r="O616" t="s">
        <v>30</v>
      </c>
      <c r="P616" s="5">
        <v>0.76666666699999997</v>
      </c>
      <c r="Q616" s="6">
        <v>0</v>
      </c>
      <c r="R616" s="7">
        <v>7.4908632086589932E-5</v>
      </c>
      <c r="S616" s="7">
        <v>7.9584751802030951E-5</v>
      </c>
      <c r="T616" s="6">
        <v>0</v>
      </c>
      <c r="U616" s="6">
        <v>0</v>
      </c>
    </row>
    <row r="617" spans="1:21" x14ac:dyDescent="0.3">
      <c r="A617" t="s">
        <v>21</v>
      </c>
      <c r="B617" t="s">
        <v>398</v>
      </c>
      <c r="C617" t="s">
        <v>46</v>
      </c>
      <c r="D617" t="s">
        <v>47</v>
      </c>
      <c r="E617" t="s">
        <v>25</v>
      </c>
      <c r="F617" t="s">
        <v>26</v>
      </c>
      <c r="G617" t="s">
        <v>428</v>
      </c>
      <c r="H617" t="s">
        <v>78</v>
      </c>
      <c r="I617" t="s">
        <v>78</v>
      </c>
      <c r="J617" t="s">
        <v>78</v>
      </c>
      <c r="K617" t="s">
        <v>44</v>
      </c>
      <c r="L617">
        <v>15</v>
      </c>
      <c r="M617" t="s">
        <v>47</v>
      </c>
      <c r="N617" s="5">
        <v>0.10780000000000001</v>
      </c>
      <c r="O617" t="s">
        <v>30</v>
      </c>
      <c r="P617" s="5">
        <v>0.76666666699999997</v>
      </c>
      <c r="Q617" s="6">
        <v>0</v>
      </c>
      <c r="R617" s="7">
        <v>7.4908632086589932E-5</v>
      </c>
      <c r="S617" s="7">
        <v>7.9584751802030951E-5</v>
      </c>
      <c r="T617" s="6">
        <v>0</v>
      </c>
      <c r="U617" s="6">
        <v>0</v>
      </c>
    </row>
    <row r="618" spans="1:21" x14ac:dyDescent="0.3">
      <c r="A618" t="s">
        <v>21</v>
      </c>
      <c r="B618" t="s">
        <v>398</v>
      </c>
      <c r="C618" t="s">
        <v>80</v>
      </c>
      <c r="D618" t="s">
        <v>81</v>
      </c>
      <c r="E618" t="s">
        <v>25</v>
      </c>
      <c r="F618" t="s">
        <v>26</v>
      </c>
      <c r="G618" t="s">
        <v>429</v>
      </c>
      <c r="H618" t="s">
        <v>28</v>
      </c>
      <c r="I618" t="s">
        <v>28</v>
      </c>
      <c r="J618" t="s">
        <v>28</v>
      </c>
      <c r="K618" t="s">
        <v>29</v>
      </c>
      <c r="L618">
        <v>20</v>
      </c>
      <c r="N618" s="5">
        <v>0</v>
      </c>
      <c r="O618" t="s">
        <v>30</v>
      </c>
      <c r="P618" s="5">
        <v>0.3</v>
      </c>
      <c r="Q618" s="6">
        <v>0</v>
      </c>
      <c r="R618" s="7">
        <v>0</v>
      </c>
      <c r="S618" s="7">
        <v>1.931068935849194E-4</v>
      </c>
      <c r="T618" s="6">
        <v>0</v>
      </c>
      <c r="U618" s="6">
        <v>0</v>
      </c>
    </row>
    <row r="619" spans="1:21" x14ac:dyDescent="0.3">
      <c r="A619" t="s">
        <v>21</v>
      </c>
      <c r="B619" t="s">
        <v>398</v>
      </c>
      <c r="C619" t="s">
        <v>80</v>
      </c>
      <c r="D619" t="s">
        <v>81</v>
      </c>
      <c r="E619" t="s">
        <v>25</v>
      </c>
      <c r="F619" t="s">
        <v>26</v>
      </c>
      <c r="G619" t="s">
        <v>430</v>
      </c>
      <c r="H619" t="s">
        <v>84</v>
      </c>
      <c r="I619" t="s">
        <v>84</v>
      </c>
      <c r="J619" t="s">
        <v>84</v>
      </c>
      <c r="K619" t="s">
        <v>29</v>
      </c>
      <c r="L619">
        <v>20</v>
      </c>
      <c r="N619" s="5">
        <v>6.7500000000000004E-2</v>
      </c>
      <c r="O619" t="s">
        <v>30</v>
      </c>
      <c r="P619" s="5">
        <v>0</v>
      </c>
      <c r="Q619" s="6">
        <v>0</v>
      </c>
      <c r="R619" s="7">
        <v>0</v>
      </c>
      <c r="S619" s="7">
        <v>0</v>
      </c>
      <c r="T619" s="6">
        <v>0</v>
      </c>
      <c r="U619" s="6">
        <v>0</v>
      </c>
    </row>
    <row r="620" spans="1:21" x14ac:dyDescent="0.3">
      <c r="A620" t="s">
        <v>21</v>
      </c>
      <c r="B620" t="s">
        <v>398</v>
      </c>
      <c r="C620" t="s">
        <v>80</v>
      </c>
      <c r="D620" t="s">
        <v>81</v>
      </c>
      <c r="E620" t="s">
        <v>25</v>
      </c>
      <c r="F620" t="s">
        <v>26</v>
      </c>
      <c r="G620" t="s">
        <v>431</v>
      </c>
      <c r="H620" t="s">
        <v>86</v>
      </c>
      <c r="I620" t="s">
        <v>86</v>
      </c>
      <c r="J620" t="s">
        <v>86</v>
      </c>
      <c r="K620" t="s">
        <v>29</v>
      </c>
      <c r="L620">
        <v>20</v>
      </c>
      <c r="N620" s="5">
        <v>0</v>
      </c>
      <c r="O620" t="s">
        <v>30</v>
      </c>
      <c r="P620" s="5">
        <v>2.2107423000000001E-2</v>
      </c>
      <c r="Q620" s="6">
        <v>0</v>
      </c>
      <c r="R620" s="7">
        <v>0</v>
      </c>
      <c r="S620" s="7">
        <v>1.0145201842074771E-3</v>
      </c>
      <c r="T620" s="6">
        <v>0</v>
      </c>
      <c r="U620" s="6">
        <v>0</v>
      </c>
    </row>
    <row r="621" spans="1:21" x14ac:dyDescent="0.3">
      <c r="A621" t="s">
        <v>21</v>
      </c>
      <c r="B621" t="s">
        <v>398</v>
      </c>
      <c r="C621" t="s">
        <v>80</v>
      </c>
      <c r="D621" t="s">
        <v>81</v>
      </c>
      <c r="E621" t="s">
        <v>25</v>
      </c>
      <c r="F621" t="s">
        <v>26</v>
      </c>
      <c r="G621" t="s">
        <v>432</v>
      </c>
      <c r="H621" t="s">
        <v>88</v>
      </c>
      <c r="I621" t="s">
        <v>900</v>
      </c>
      <c r="J621" t="s">
        <v>88</v>
      </c>
      <c r="K621" t="s">
        <v>29</v>
      </c>
      <c r="L621">
        <v>20</v>
      </c>
      <c r="N621" s="5">
        <v>0.36</v>
      </c>
      <c r="O621" t="s">
        <v>30</v>
      </c>
      <c r="P621" s="5">
        <v>0.15512195100000001</v>
      </c>
      <c r="Q621" s="6">
        <v>0</v>
      </c>
      <c r="R621" s="7">
        <v>0</v>
      </c>
      <c r="S621" s="7">
        <v>1.3508533296737609E-3</v>
      </c>
      <c r="T621" s="6">
        <v>0</v>
      </c>
      <c r="U621" s="6">
        <v>0</v>
      </c>
    </row>
    <row r="622" spans="1:21" x14ac:dyDescent="0.3">
      <c r="A622" t="s">
        <v>21</v>
      </c>
      <c r="B622" t="s">
        <v>398</v>
      </c>
      <c r="C622" t="s">
        <v>80</v>
      </c>
      <c r="D622" t="s">
        <v>81</v>
      </c>
      <c r="E622" t="s">
        <v>25</v>
      </c>
      <c r="F622" t="s">
        <v>26</v>
      </c>
      <c r="G622" t="s">
        <v>433</v>
      </c>
      <c r="H622" t="s">
        <v>90</v>
      </c>
      <c r="I622" t="s">
        <v>901</v>
      </c>
      <c r="J622" t="s">
        <v>90</v>
      </c>
      <c r="K622" t="s">
        <v>29</v>
      </c>
      <c r="L622">
        <v>20</v>
      </c>
      <c r="N622" s="5">
        <v>0</v>
      </c>
      <c r="O622" t="s">
        <v>30</v>
      </c>
      <c r="P622" s="5">
        <v>0.52104097500000002</v>
      </c>
      <c r="Q622" s="6">
        <v>0</v>
      </c>
      <c r="R622" s="7">
        <v>0</v>
      </c>
      <c r="S622" s="7">
        <v>1.0820638138986927E-3</v>
      </c>
      <c r="T622" s="6">
        <v>0</v>
      </c>
      <c r="U622" s="6">
        <v>0</v>
      </c>
    </row>
    <row r="623" spans="1:21" x14ac:dyDescent="0.3">
      <c r="A623" t="s">
        <v>21</v>
      </c>
      <c r="B623" t="s">
        <v>398</v>
      </c>
      <c r="C623" t="s">
        <v>80</v>
      </c>
      <c r="D623" t="s">
        <v>81</v>
      </c>
      <c r="E623" t="s">
        <v>25</v>
      </c>
      <c r="F623" t="s">
        <v>26</v>
      </c>
      <c r="G623" t="s">
        <v>434</v>
      </c>
      <c r="H623" t="s">
        <v>92</v>
      </c>
      <c r="I623" t="s">
        <v>902</v>
      </c>
      <c r="J623" t="s">
        <v>92</v>
      </c>
      <c r="K623" t="s">
        <v>29</v>
      </c>
      <c r="L623">
        <v>20</v>
      </c>
      <c r="N623" s="5">
        <v>0</v>
      </c>
      <c r="O623" t="s">
        <v>30</v>
      </c>
      <c r="P623" s="5">
        <v>0.21699819200000001</v>
      </c>
      <c r="Q623" s="6">
        <v>0</v>
      </c>
      <c r="R623" s="7">
        <v>0</v>
      </c>
      <c r="S623" s="7">
        <v>1.2294205087528098E-3</v>
      </c>
      <c r="T623" s="6">
        <v>0</v>
      </c>
      <c r="U623" s="6">
        <v>0</v>
      </c>
    </row>
    <row r="624" spans="1:21" x14ac:dyDescent="0.3">
      <c r="A624" t="s">
        <v>21</v>
      </c>
      <c r="B624" t="s">
        <v>398</v>
      </c>
      <c r="C624" t="s">
        <v>80</v>
      </c>
      <c r="D624" t="s">
        <v>81</v>
      </c>
      <c r="E624" t="s">
        <v>25</v>
      </c>
      <c r="F624" t="s">
        <v>26</v>
      </c>
      <c r="G624" t="s">
        <v>435</v>
      </c>
      <c r="H624" t="s">
        <v>94</v>
      </c>
      <c r="I624" t="s">
        <v>903</v>
      </c>
      <c r="J624" t="s">
        <v>94</v>
      </c>
      <c r="K624" t="s">
        <v>29</v>
      </c>
      <c r="L624">
        <v>20</v>
      </c>
      <c r="N624" s="5">
        <v>0</v>
      </c>
      <c r="O624" t="s">
        <v>30</v>
      </c>
      <c r="P624" s="5">
        <v>0.28512396699999998</v>
      </c>
      <c r="Q624" s="6">
        <v>0</v>
      </c>
      <c r="R624" s="7">
        <v>0</v>
      </c>
      <c r="S624" s="7">
        <v>1.1140384301340774E-3</v>
      </c>
      <c r="T624" s="6">
        <v>0</v>
      </c>
      <c r="U624" s="6">
        <v>0</v>
      </c>
    </row>
    <row r="625" spans="1:21" x14ac:dyDescent="0.3">
      <c r="A625" t="s">
        <v>21</v>
      </c>
      <c r="B625" t="s">
        <v>398</v>
      </c>
      <c r="C625" t="s">
        <v>80</v>
      </c>
      <c r="D625" t="s">
        <v>81</v>
      </c>
      <c r="E625" t="s">
        <v>25</v>
      </c>
      <c r="F625" t="s">
        <v>26</v>
      </c>
      <c r="G625" t="s">
        <v>436</v>
      </c>
      <c r="H625" t="s">
        <v>96</v>
      </c>
      <c r="I625" t="s">
        <v>904</v>
      </c>
      <c r="J625" t="s">
        <v>96</v>
      </c>
      <c r="K625" t="s">
        <v>29</v>
      </c>
      <c r="L625">
        <v>11</v>
      </c>
      <c r="N625" s="5">
        <v>0.9</v>
      </c>
      <c r="O625" t="s">
        <v>30</v>
      </c>
      <c r="P625" s="5">
        <v>0.04</v>
      </c>
      <c r="Q625" s="6">
        <v>0</v>
      </c>
      <c r="R625" s="7">
        <v>0</v>
      </c>
      <c r="S625" s="7">
        <v>0</v>
      </c>
      <c r="T625" s="6">
        <v>0</v>
      </c>
      <c r="U625" s="6">
        <v>0</v>
      </c>
    </row>
    <row r="626" spans="1:21" x14ac:dyDescent="0.3">
      <c r="A626" t="s">
        <v>21</v>
      </c>
      <c r="B626" t="s">
        <v>398</v>
      </c>
      <c r="C626" t="s">
        <v>80</v>
      </c>
      <c r="D626" t="s">
        <v>81</v>
      </c>
      <c r="E626" t="s">
        <v>25</v>
      </c>
      <c r="F626" t="s">
        <v>26</v>
      </c>
      <c r="G626" t="s">
        <v>437</v>
      </c>
      <c r="H626" t="s">
        <v>98</v>
      </c>
      <c r="I626" t="s">
        <v>98</v>
      </c>
      <c r="J626" t="s">
        <v>98</v>
      </c>
      <c r="K626" t="s">
        <v>29</v>
      </c>
      <c r="L626">
        <v>11</v>
      </c>
      <c r="N626" s="5">
        <v>5.8799999999999998E-2</v>
      </c>
      <c r="O626" t="s">
        <v>30</v>
      </c>
      <c r="P626" s="5">
        <v>0</v>
      </c>
      <c r="Q626" s="6">
        <v>0</v>
      </c>
      <c r="R626" s="7">
        <v>0</v>
      </c>
      <c r="S626" s="7">
        <v>0</v>
      </c>
      <c r="T626" s="6">
        <v>0</v>
      </c>
      <c r="U626" s="6">
        <v>0</v>
      </c>
    </row>
    <row r="627" spans="1:21" x14ac:dyDescent="0.3">
      <c r="A627" t="s">
        <v>21</v>
      </c>
      <c r="B627" t="s">
        <v>398</v>
      </c>
      <c r="C627" t="s">
        <v>80</v>
      </c>
      <c r="D627" t="s">
        <v>81</v>
      </c>
      <c r="E627" t="s">
        <v>25</v>
      </c>
      <c r="F627" t="s">
        <v>26</v>
      </c>
      <c r="G627" t="s">
        <v>438</v>
      </c>
      <c r="H627" t="s">
        <v>100</v>
      </c>
      <c r="I627" t="s">
        <v>100</v>
      </c>
      <c r="J627" t="s">
        <v>100</v>
      </c>
      <c r="K627" t="s">
        <v>29</v>
      </c>
      <c r="L627">
        <v>20</v>
      </c>
      <c r="N627" s="5">
        <v>9.4999999999999998E-3</v>
      </c>
      <c r="O627" t="s">
        <v>30</v>
      </c>
      <c r="P627" s="5">
        <v>0.1</v>
      </c>
      <c r="Q627" s="6">
        <v>0</v>
      </c>
      <c r="R627" s="7">
        <v>0</v>
      </c>
      <c r="S627" s="7">
        <v>8.3215779668067188E-4</v>
      </c>
      <c r="T627" s="6">
        <v>0</v>
      </c>
      <c r="U627" s="6">
        <v>0</v>
      </c>
    </row>
    <row r="628" spans="1:21" x14ac:dyDescent="0.3">
      <c r="A628" t="s">
        <v>21</v>
      </c>
      <c r="B628" t="s">
        <v>398</v>
      </c>
      <c r="C628" t="s">
        <v>80</v>
      </c>
      <c r="D628" t="s">
        <v>81</v>
      </c>
      <c r="E628" t="s">
        <v>25</v>
      </c>
      <c r="F628" t="s">
        <v>26</v>
      </c>
      <c r="G628" t="s">
        <v>439</v>
      </c>
      <c r="H628" t="s">
        <v>102</v>
      </c>
      <c r="I628" t="s">
        <v>102</v>
      </c>
      <c r="J628" t="s">
        <v>102</v>
      </c>
      <c r="K628" t="s">
        <v>29</v>
      </c>
      <c r="L628">
        <v>11</v>
      </c>
      <c r="N628" s="5">
        <v>0.02</v>
      </c>
      <c r="O628" t="s">
        <v>30</v>
      </c>
      <c r="P628" s="5">
        <v>1.72E-2</v>
      </c>
      <c r="Q628" s="6">
        <v>0</v>
      </c>
      <c r="R628" s="7">
        <v>0</v>
      </c>
      <c r="S628" s="7">
        <v>0</v>
      </c>
      <c r="T628" s="6">
        <v>0</v>
      </c>
      <c r="U628" s="6">
        <v>0</v>
      </c>
    </row>
    <row r="629" spans="1:21" x14ac:dyDescent="0.3">
      <c r="A629" t="s">
        <v>21</v>
      </c>
      <c r="B629" t="s">
        <v>398</v>
      </c>
      <c r="C629" t="s">
        <v>80</v>
      </c>
      <c r="D629" t="s">
        <v>81</v>
      </c>
      <c r="E629" t="s">
        <v>25</v>
      </c>
      <c r="F629" t="s">
        <v>26</v>
      </c>
      <c r="G629" t="s">
        <v>440</v>
      </c>
      <c r="H629" t="s">
        <v>104</v>
      </c>
      <c r="I629" t="s">
        <v>104</v>
      </c>
      <c r="J629" t="s">
        <v>104</v>
      </c>
      <c r="K629" t="s">
        <v>29</v>
      </c>
      <c r="L629">
        <v>15</v>
      </c>
      <c r="N629" s="5">
        <v>0.40500000000000003</v>
      </c>
      <c r="O629" t="s">
        <v>30</v>
      </c>
      <c r="P629" s="5">
        <v>7.2037079999999996E-3</v>
      </c>
      <c r="Q629" s="6">
        <v>0</v>
      </c>
      <c r="R629" s="7">
        <v>0</v>
      </c>
      <c r="S629" s="7">
        <v>9.2577893529988229E-4</v>
      </c>
      <c r="T629" s="6">
        <v>0</v>
      </c>
      <c r="U629" s="6">
        <v>0</v>
      </c>
    </row>
    <row r="630" spans="1:21" x14ac:dyDescent="0.3">
      <c r="A630" t="s">
        <v>21</v>
      </c>
      <c r="B630" t="s">
        <v>398</v>
      </c>
      <c r="C630" t="s">
        <v>80</v>
      </c>
      <c r="D630" t="s">
        <v>81</v>
      </c>
      <c r="E630" t="s">
        <v>25</v>
      </c>
      <c r="F630" t="s">
        <v>26</v>
      </c>
      <c r="G630" t="s">
        <v>441</v>
      </c>
      <c r="H630" t="s">
        <v>106</v>
      </c>
      <c r="I630" t="s">
        <v>106</v>
      </c>
      <c r="J630" t="s">
        <v>106</v>
      </c>
      <c r="K630" t="s">
        <v>29</v>
      </c>
      <c r="L630">
        <v>11</v>
      </c>
      <c r="N630" s="5">
        <v>2.9081632999999999E-2</v>
      </c>
      <c r="O630" t="s">
        <v>30</v>
      </c>
      <c r="P630" s="5">
        <v>0.15</v>
      </c>
      <c r="Q630" s="6">
        <v>0</v>
      </c>
      <c r="R630" s="7">
        <v>0</v>
      </c>
      <c r="S630" s="7">
        <v>1.2952420799350073E-4</v>
      </c>
      <c r="T630" s="6">
        <v>0</v>
      </c>
      <c r="U630" s="6">
        <v>0</v>
      </c>
    </row>
    <row r="631" spans="1:21" x14ac:dyDescent="0.3">
      <c r="A631" t="s">
        <v>21</v>
      </c>
      <c r="B631" t="s">
        <v>398</v>
      </c>
      <c r="C631" t="s">
        <v>80</v>
      </c>
      <c r="D631" t="s">
        <v>81</v>
      </c>
      <c r="E631" t="s">
        <v>25</v>
      </c>
      <c r="F631" t="s">
        <v>26</v>
      </c>
      <c r="G631" t="s">
        <v>442</v>
      </c>
      <c r="H631" t="s">
        <v>111</v>
      </c>
      <c r="I631" t="s">
        <v>111</v>
      </c>
      <c r="J631" t="s">
        <v>111</v>
      </c>
      <c r="K631" t="s">
        <v>29</v>
      </c>
      <c r="L631">
        <v>20</v>
      </c>
      <c r="N631" s="5">
        <v>2.7E-2</v>
      </c>
      <c r="O631" t="s">
        <v>30</v>
      </c>
      <c r="P631" s="5">
        <v>0.146537695</v>
      </c>
      <c r="Q631" s="6">
        <v>0</v>
      </c>
      <c r="R631" s="7">
        <v>0</v>
      </c>
      <c r="S631" s="7">
        <v>8.9048709555079723E-4</v>
      </c>
      <c r="T631" s="6">
        <v>0</v>
      </c>
      <c r="U631" s="6">
        <v>0</v>
      </c>
    </row>
    <row r="632" spans="1:21" x14ac:dyDescent="0.3">
      <c r="A632" t="s">
        <v>21</v>
      </c>
      <c r="B632" t="s">
        <v>398</v>
      </c>
      <c r="C632" t="s">
        <v>80</v>
      </c>
      <c r="D632" t="s">
        <v>81</v>
      </c>
      <c r="E632" t="s">
        <v>25</v>
      </c>
      <c r="F632" t="s">
        <v>26</v>
      </c>
      <c r="G632" t="s">
        <v>443</v>
      </c>
      <c r="H632" t="s">
        <v>113</v>
      </c>
      <c r="I632" t="s">
        <v>113</v>
      </c>
      <c r="J632" t="s">
        <v>113</v>
      </c>
      <c r="K632" t="s">
        <v>29</v>
      </c>
      <c r="L632">
        <v>20</v>
      </c>
      <c r="N632" s="5">
        <v>1.4999999999999999E-2</v>
      </c>
      <c r="O632" t="s">
        <v>30</v>
      </c>
      <c r="P632" s="5">
        <v>0</v>
      </c>
      <c r="Q632" s="6">
        <v>0</v>
      </c>
      <c r="R632" s="7">
        <v>0</v>
      </c>
      <c r="S632" s="7">
        <v>0</v>
      </c>
      <c r="T632" s="6">
        <v>0</v>
      </c>
      <c r="U632" s="6">
        <v>0</v>
      </c>
    </row>
    <row r="633" spans="1:21" x14ac:dyDescent="0.3">
      <c r="A633" t="s">
        <v>21</v>
      </c>
      <c r="B633" t="s">
        <v>398</v>
      </c>
      <c r="C633" t="s">
        <v>80</v>
      </c>
      <c r="D633" t="s">
        <v>81</v>
      </c>
      <c r="E633" t="s">
        <v>25</v>
      </c>
      <c r="F633" t="s">
        <v>26</v>
      </c>
      <c r="G633" t="s">
        <v>444</v>
      </c>
      <c r="H633" t="s">
        <v>115</v>
      </c>
      <c r="I633" t="s">
        <v>905</v>
      </c>
      <c r="J633" t="s">
        <v>115</v>
      </c>
      <c r="K633" t="s">
        <v>29</v>
      </c>
      <c r="L633">
        <v>20</v>
      </c>
      <c r="N633" s="5">
        <v>0.19</v>
      </c>
      <c r="O633" t="s">
        <v>30</v>
      </c>
      <c r="P633" s="5">
        <v>2.5821787999999998E-2</v>
      </c>
      <c r="Q633" s="6">
        <v>0</v>
      </c>
      <c r="R633" s="7">
        <v>0</v>
      </c>
      <c r="S633" s="7">
        <v>6.0245643860541047E-4</v>
      </c>
      <c r="T633" s="6">
        <v>0</v>
      </c>
      <c r="U633" s="6">
        <v>0</v>
      </c>
    </row>
    <row r="634" spans="1:21" x14ac:dyDescent="0.3">
      <c r="A634" t="s">
        <v>21</v>
      </c>
      <c r="B634" t="s">
        <v>398</v>
      </c>
      <c r="C634" t="s">
        <v>80</v>
      </c>
      <c r="D634" t="s">
        <v>81</v>
      </c>
      <c r="E634" t="s">
        <v>25</v>
      </c>
      <c r="F634" t="s">
        <v>26</v>
      </c>
      <c r="G634" t="s">
        <v>445</v>
      </c>
      <c r="H634" t="s">
        <v>117</v>
      </c>
      <c r="I634" t="s">
        <v>906</v>
      </c>
      <c r="J634" t="s">
        <v>117</v>
      </c>
      <c r="K634" t="s">
        <v>29</v>
      </c>
      <c r="L634">
        <v>20</v>
      </c>
      <c r="N634" s="5">
        <v>0.14249999999999999</v>
      </c>
      <c r="O634" t="s">
        <v>30</v>
      </c>
      <c r="P634" s="5">
        <v>2.7529998E-2</v>
      </c>
      <c r="Q634" s="6">
        <v>0</v>
      </c>
      <c r="R634" s="7">
        <v>0</v>
      </c>
      <c r="S634" s="7">
        <v>1.0149280842839351E-3</v>
      </c>
      <c r="T634" s="6">
        <v>0</v>
      </c>
      <c r="U634" s="6">
        <v>0</v>
      </c>
    </row>
    <row r="635" spans="1:21" x14ac:dyDescent="0.3">
      <c r="A635" t="s">
        <v>21</v>
      </c>
      <c r="B635" t="s">
        <v>398</v>
      </c>
      <c r="C635" t="s">
        <v>80</v>
      </c>
      <c r="D635" t="s">
        <v>81</v>
      </c>
      <c r="E635" t="s">
        <v>25</v>
      </c>
      <c r="F635" t="s">
        <v>26</v>
      </c>
      <c r="G635" t="s">
        <v>446</v>
      </c>
      <c r="H635" t="s">
        <v>119</v>
      </c>
      <c r="I635" t="s">
        <v>907</v>
      </c>
      <c r="J635" t="s">
        <v>119</v>
      </c>
      <c r="K635" t="s">
        <v>29</v>
      </c>
      <c r="L635">
        <v>20</v>
      </c>
      <c r="N635" s="5">
        <v>0.54</v>
      </c>
      <c r="O635" t="s">
        <v>30</v>
      </c>
      <c r="P635" s="5">
        <v>0.125</v>
      </c>
      <c r="Q635" s="6">
        <v>0</v>
      </c>
      <c r="R635" s="7">
        <v>0</v>
      </c>
      <c r="S635" s="7">
        <v>8.9048709555079723E-4</v>
      </c>
      <c r="T635" s="6">
        <v>0</v>
      </c>
      <c r="U635" s="6">
        <v>0</v>
      </c>
    </row>
    <row r="636" spans="1:21" x14ac:dyDescent="0.3">
      <c r="A636" t="s">
        <v>21</v>
      </c>
      <c r="B636" t="s">
        <v>398</v>
      </c>
      <c r="C636" t="s">
        <v>80</v>
      </c>
      <c r="D636" t="s">
        <v>81</v>
      </c>
      <c r="E636" t="s">
        <v>25</v>
      </c>
      <c r="F636" t="s">
        <v>26</v>
      </c>
      <c r="G636" t="s">
        <v>447</v>
      </c>
      <c r="H636" t="s">
        <v>121</v>
      </c>
      <c r="I636" t="s">
        <v>121</v>
      </c>
      <c r="J636" t="s">
        <v>121</v>
      </c>
      <c r="K636" t="s">
        <v>29</v>
      </c>
      <c r="L636">
        <v>11</v>
      </c>
      <c r="N636" s="5">
        <v>0</v>
      </c>
      <c r="O636" t="s">
        <v>30</v>
      </c>
      <c r="P636" s="5">
        <v>0</v>
      </c>
      <c r="Q636" s="6">
        <v>0</v>
      </c>
      <c r="R636" s="7">
        <v>0</v>
      </c>
      <c r="S636" s="7">
        <v>0</v>
      </c>
      <c r="T636" s="6">
        <v>0</v>
      </c>
      <c r="U636" s="6">
        <v>0</v>
      </c>
    </row>
    <row r="637" spans="1:21" x14ac:dyDescent="0.3">
      <c r="A637" t="s">
        <v>21</v>
      </c>
      <c r="B637" t="s">
        <v>398</v>
      </c>
      <c r="C637" t="s">
        <v>80</v>
      </c>
      <c r="D637" t="s">
        <v>81</v>
      </c>
      <c r="E637" t="s">
        <v>25</v>
      </c>
      <c r="F637" t="s">
        <v>26</v>
      </c>
      <c r="G637" t="s">
        <v>448</v>
      </c>
      <c r="H637" t="s">
        <v>123</v>
      </c>
      <c r="I637" t="s">
        <v>123</v>
      </c>
      <c r="J637" t="s">
        <v>123</v>
      </c>
      <c r="K637" t="s">
        <v>29</v>
      </c>
      <c r="L637">
        <v>15</v>
      </c>
      <c r="N637" s="5">
        <v>0</v>
      </c>
      <c r="O637" t="s">
        <v>30</v>
      </c>
      <c r="P637" s="5">
        <v>0</v>
      </c>
      <c r="Q637" s="6">
        <v>0</v>
      </c>
      <c r="R637" s="7">
        <v>0</v>
      </c>
      <c r="S637" s="7">
        <v>0</v>
      </c>
      <c r="T637" s="6">
        <v>0</v>
      </c>
      <c r="U637" s="6">
        <v>0</v>
      </c>
    </row>
    <row r="638" spans="1:21" x14ac:dyDescent="0.3">
      <c r="A638" t="s">
        <v>21</v>
      </c>
      <c r="B638" t="s">
        <v>398</v>
      </c>
      <c r="C638" t="s">
        <v>80</v>
      </c>
      <c r="D638" t="s">
        <v>81</v>
      </c>
      <c r="E638" t="s">
        <v>25</v>
      </c>
      <c r="F638" t="s">
        <v>26</v>
      </c>
      <c r="G638" t="s">
        <v>449</v>
      </c>
      <c r="H638" t="s">
        <v>125</v>
      </c>
      <c r="I638" t="s">
        <v>908</v>
      </c>
      <c r="J638" t="s">
        <v>125</v>
      </c>
      <c r="K638" t="s">
        <v>29</v>
      </c>
      <c r="L638">
        <v>20</v>
      </c>
      <c r="N638" s="5">
        <v>0.08</v>
      </c>
      <c r="O638" t="s">
        <v>30</v>
      </c>
      <c r="P638" s="5">
        <v>3.3170732000000001E-2</v>
      </c>
      <c r="Q638" s="6">
        <v>0</v>
      </c>
      <c r="R638" s="7">
        <v>0</v>
      </c>
      <c r="S638" s="7">
        <v>1.1044101163005346E-3</v>
      </c>
      <c r="T638" s="6">
        <v>0</v>
      </c>
      <c r="U638" s="6">
        <v>0</v>
      </c>
    </row>
    <row r="639" spans="1:21" x14ac:dyDescent="0.3">
      <c r="A639" t="s">
        <v>21</v>
      </c>
      <c r="B639" t="s">
        <v>398</v>
      </c>
      <c r="C639" t="s">
        <v>80</v>
      </c>
      <c r="D639" t="s">
        <v>81</v>
      </c>
      <c r="E639" t="s">
        <v>25</v>
      </c>
      <c r="F639" t="s">
        <v>26</v>
      </c>
      <c r="G639" t="s">
        <v>450</v>
      </c>
      <c r="H639" t="s">
        <v>127</v>
      </c>
      <c r="I639" t="s">
        <v>909</v>
      </c>
      <c r="J639" t="s">
        <v>127</v>
      </c>
      <c r="K639" t="s">
        <v>29</v>
      </c>
      <c r="L639">
        <v>20</v>
      </c>
      <c r="N639" s="5">
        <v>0</v>
      </c>
      <c r="O639" t="s">
        <v>30</v>
      </c>
      <c r="P639" s="5">
        <v>0.48504983400000001</v>
      </c>
      <c r="Q639" s="6">
        <v>0</v>
      </c>
      <c r="R639" s="7">
        <v>0</v>
      </c>
      <c r="S639" s="7">
        <v>1.0253235912835545E-3</v>
      </c>
      <c r="T639" s="6">
        <v>0</v>
      </c>
      <c r="U639" s="6">
        <v>0</v>
      </c>
    </row>
    <row r="640" spans="1:21" x14ac:dyDescent="0.3">
      <c r="A640" t="s">
        <v>21</v>
      </c>
      <c r="B640" t="s">
        <v>398</v>
      </c>
      <c r="C640" t="s">
        <v>80</v>
      </c>
      <c r="D640" t="s">
        <v>81</v>
      </c>
      <c r="E640" t="s">
        <v>25</v>
      </c>
      <c r="F640" t="s">
        <v>26</v>
      </c>
      <c r="G640" t="s">
        <v>451</v>
      </c>
      <c r="H640" t="s">
        <v>129</v>
      </c>
      <c r="I640" t="s">
        <v>910</v>
      </c>
      <c r="J640" t="s">
        <v>129</v>
      </c>
      <c r="K640" t="s">
        <v>29</v>
      </c>
      <c r="L640">
        <v>20</v>
      </c>
      <c r="N640" s="5">
        <v>0</v>
      </c>
      <c r="O640" t="s">
        <v>30</v>
      </c>
      <c r="P640" s="5">
        <v>0.108499096</v>
      </c>
      <c r="Q640" s="6">
        <v>0</v>
      </c>
      <c r="R640" s="7">
        <v>0</v>
      </c>
      <c r="S640" s="7">
        <v>1.0805851901144099E-3</v>
      </c>
      <c r="T640" s="6">
        <v>0</v>
      </c>
      <c r="U640" s="6">
        <v>0</v>
      </c>
    </row>
    <row r="641" spans="1:21" x14ac:dyDescent="0.3">
      <c r="A641" t="s">
        <v>21</v>
      </c>
      <c r="B641" t="s">
        <v>398</v>
      </c>
      <c r="C641" t="s">
        <v>80</v>
      </c>
      <c r="D641" t="s">
        <v>81</v>
      </c>
      <c r="E641" t="s">
        <v>25</v>
      </c>
      <c r="F641" t="s">
        <v>26</v>
      </c>
      <c r="G641" t="s">
        <v>452</v>
      </c>
      <c r="H641" t="s">
        <v>131</v>
      </c>
      <c r="I641" t="s">
        <v>911</v>
      </c>
      <c r="J641" t="s">
        <v>131</v>
      </c>
      <c r="K641" t="s">
        <v>29</v>
      </c>
      <c r="L641">
        <v>20</v>
      </c>
      <c r="N641" s="5">
        <v>0</v>
      </c>
      <c r="O641" t="s">
        <v>30</v>
      </c>
      <c r="P641" s="5">
        <v>0.19752066099999999</v>
      </c>
      <c r="Q641" s="6">
        <v>0</v>
      </c>
      <c r="R641" s="7">
        <v>0</v>
      </c>
      <c r="S641" s="7">
        <v>1.0314931368229279E-3</v>
      </c>
      <c r="T641" s="6">
        <v>0</v>
      </c>
      <c r="U641" s="6">
        <v>0</v>
      </c>
    </row>
    <row r="642" spans="1:21" x14ac:dyDescent="0.3">
      <c r="A642" t="s">
        <v>21</v>
      </c>
      <c r="B642" t="s">
        <v>398</v>
      </c>
      <c r="C642" t="s">
        <v>80</v>
      </c>
      <c r="D642" t="s">
        <v>81</v>
      </c>
      <c r="E642" t="s">
        <v>25</v>
      </c>
      <c r="F642" t="s">
        <v>26</v>
      </c>
      <c r="G642" t="s">
        <v>453</v>
      </c>
      <c r="H642" t="s">
        <v>157</v>
      </c>
      <c r="I642" t="s">
        <v>912</v>
      </c>
      <c r="J642" t="s">
        <v>157</v>
      </c>
      <c r="K642" t="s">
        <v>29</v>
      </c>
      <c r="L642">
        <v>11</v>
      </c>
      <c r="N642" s="5">
        <v>0.52</v>
      </c>
      <c r="O642" t="s">
        <v>30</v>
      </c>
      <c r="P642" s="5">
        <v>0</v>
      </c>
      <c r="Q642" s="6">
        <v>0</v>
      </c>
      <c r="R642" s="7">
        <v>0</v>
      </c>
      <c r="S642" s="7">
        <v>0</v>
      </c>
      <c r="T642" s="6">
        <v>0</v>
      </c>
      <c r="U642" s="6">
        <v>0</v>
      </c>
    </row>
    <row r="643" spans="1:21" x14ac:dyDescent="0.3">
      <c r="A643" t="s">
        <v>21</v>
      </c>
      <c r="B643" t="s">
        <v>398</v>
      </c>
      <c r="C643" t="s">
        <v>80</v>
      </c>
      <c r="D643" t="s">
        <v>81</v>
      </c>
      <c r="E643" t="s">
        <v>25</v>
      </c>
      <c r="F643" t="s">
        <v>31</v>
      </c>
      <c r="G643" t="s">
        <v>454</v>
      </c>
      <c r="H643" t="s">
        <v>28</v>
      </c>
      <c r="I643" t="s">
        <v>28</v>
      </c>
      <c r="J643" t="s">
        <v>28</v>
      </c>
      <c r="K643" t="s">
        <v>29</v>
      </c>
      <c r="L643">
        <v>20</v>
      </c>
      <c r="N643" s="5">
        <v>0</v>
      </c>
      <c r="O643" t="s">
        <v>30</v>
      </c>
      <c r="P643" s="5">
        <v>0.3</v>
      </c>
      <c r="Q643" s="6">
        <v>0</v>
      </c>
      <c r="R643" s="7">
        <v>0</v>
      </c>
      <c r="S643" s="7">
        <v>1.931068935849194E-4</v>
      </c>
      <c r="T643" s="6">
        <v>0</v>
      </c>
      <c r="U643" s="6">
        <v>0</v>
      </c>
    </row>
    <row r="644" spans="1:21" x14ac:dyDescent="0.3">
      <c r="A644" t="s">
        <v>21</v>
      </c>
      <c r="B644" t="s">
        <v>398</v>
      </c>
      <c r="C644" t="s">
        <v>80</v>
      </c>
      <c r="D644" t="s">
        <v>81</v>
      </c>
      <c r="E644" t="s">
        <v>25</v>
      </c>
      <c r="F644" t="s">
        <v>31</v>
      </c>
      <c r="G644" t="s">
        <v>455</v>
      </c>
      <c r="H644" t="s">
        <v>84</v>
      </c>
      <c r="I644" t="s">
        <v>84</v>
      </c>
      <c r="J644" t="s">
        <v>84</v>
      </c>
      <c r="K644" t="s">
        <v>29</v>
      </c>
      <c r="L644">
        <v>20</v>
      </c>
      <c r="N644" s="5">
        <v>0.15</v>
      </c>
      <c r="O644" t="s">
        <v>30</v>
      </c>
      <c r="P644" s="5">
        <v>0.27939950000000002</v>
      </c>
      <c r="Q644" s="6">
        <v>0</v>
      </c>
      <c r="R644" s="7">
        <v>0</v>
      </c>
      <c r="S644" s="7">
        <v>6.7364494125150257E-4</v>
      </c>
      <c r="T644" s="6">
        <v>0</v>
      </c>
      <c r="U644" s="6">
        <v>0</v>
      </c>
    </row>
    <row r="645" spans="1:21" x14ac:dyDescent="0.3">
      <c r="A645" t="s">
        <v>21</v>
      </c>
      <c r="B645" t="s">
        <v>398</v>
      </c>
      <c r="C645" t="s">
        <v>80</v>
      </c>
      <c r="D645" t="s">
        <v>81</v>
      </c>
      <c r="E645" t="s">
        <v>25</v>
      </c>
      <c r="F645" t="s">
        <v>31</v>
      </c>
      <c r="G645" t="s">
        <v>456</v>
      </c>
      <c r="H645" t="s">
        <v>86</v>
      </c>
      <c r="I645" t="s">
        <v>86</v>
      </c>
      <c r="J645" t="s">
        <v>86</v>
      </c>
      <c r="K645" t="s">
        <v>29</v>
      </c>
      <c r="L645">
        <v>20</v>
      </c>
      <c r="N645" s="5">
        <v>0</v>
      </c>
      <c r="O645" t="s">
        <v>30</v>
      </c>
      <c r="P645" s="5">
        <v>3.3369694999999998E-2</v>
      </c>
      <c r="Q645" s="6">
        <v>0</v>
      </c>
      <c r="R645" s="7">
        <v>0</v>
      </c>
      <c r="S645" s="7">
        <v>1.0145201842074771E-3</v>
      </c>
      <c r="T645" s="6">
        <v>0</v>
      </c>
      <c r="U645" s="6">
        <v>0</v>
      </c>
    </row>
    <row r="646" spans="1:21" x14ac:dyDescent="0.3">
      <c r="A646" t="s">
        <v>21</v>
      </c>
      <c r="B646" t="s">
        <v>398</v>
      </c>
      <c r="C646" t="s">
        <v>80</v>
      </c>
      <c r="D646" t="s">
        <v>81</v>
      </c>
      <c r="E646" t="s">
        <v>25</v>
      </c>
      <c r="F646" t="s">
        <v>31</v>
      </c>
      <c r="G646" t="s">
        <v>457</v>
      </c>
      <c r="H646" t="s">
        <v>88</v>
      </c>
      <c r="I646" t="s">
        <v>900</v>
      </c>
      <c r="J646" t="s">
        <v>88</v>
      </c>
      <c r="K646" t="s">
        <v>29</v>
      </c>
      <c r="L646">
        <v>20</v>
      </c>
      <c r="N646" s="5">
        <v>0.17567412900000001</v>
      </c>
      <c r="O646" t="s">
        <v>30</v>
      </c>
      <c r="P646" s="5">
        <v>0.15512195100000001</v>
      </c>
      <c r="Q646" s="6">
        <v>0</v>
      </c>
      <c r="R646" s="7">
        <v>0</v>
      </c>
      <c r="S646" s="7">
        <v>1.3508533296737609E-3</v>
      </c>
      <c r="T646" s="6">
        <v>0</v>
      </c>
      <c r="U646" s="6">
        <v>0</v>
      </c>
    </row>
    <row r="647" spans="1:21" x14ac:dyDescent="0.3">
      <c r="A647" t="s">
        <v>21</v>
      </c>
      <c r="B647" t="s">
        <v>398</v>
      </c>
      <c r="C647" t="s">
        <v>80</v>
      </c>
      <c r="D647" t="s">
        <v>81</v>
      </c>
      <c r="E647" t="s">
        <v>25</v>
      </c>
      <c r="F647" t="s">
        <v>31</v>
      </c>
      <c r="G647" t="s">
        <v>458</v>
      </c>
      <c r="H647" t="s">
        <v>90</v>
      </c>
      <c r="I647" t="s">
        <v>901</v>
      </c>
      <c r="J647" t="s">
        <v>90</v>
      </c>
      <c r="K647" t="s">
        <v>29</v>
      </c>
      <c r="L647">
        <v>20</v>
      </c>
      <c r="N647" s="5">
        <v>7.3129769999999997E-2</v>
      </c>
      <c r="O647" t="s">
        <v>30</v>
      </c>
      <c r="P647" s="5">
        <v>0.52104097500000002</v>
      </c>
      <c r="Q647" s="6">
        <v>0</v>
      </c>
      <c r="R647" s="7">
        <v>0</v>
      </c>
      <c r="S647" s="7">
        <v>1.0820638138986927E-3</v>
      </c>
      <c r="T647" s="6">
        <v>0</v>
      </c>
      <c r="U647" s="6">
        <v>0</v>
      </c>
    </row>
    <row r="648" spans="1:21" x14ac:dyDescent="0.3">
      <c r="A648" t="s">
        <v>21</v>
      </c>
      <c r="B648" t="s">
        <v>398</v>
      </c>
      <c r="C648" t="s">
        <v>80</v>
      </c>
      <c r="D648" t="s">
        <v>81</v>
      </c>
      <c r="E648" t="s">
        <v>25</v>
      </c>
      <c r="F648" t="s">
        <v>31</v>
      </c>
      <c r="G648" t="s">
        <v>459</v>
      </c>
      <c r="H648" t="s">
        <v>92</v>
      </c>
      <c r="I648" t="s">
        <v>902</v>
      </c>
      <c r="J648" t="s">
        <v>92</v>
      </c>
      <c r="K648" t="s">
        <v>29</v>
      </c>
      <c r="L648">
        <v>20</v>
      </c>
      <c r="N648" s="5">
        <v>2.8622670999999999E-2</v>
      </c>
      <c r="O648" t="s">
        <v>30</v>
      </c>
      <c r="P648" s="5">
        <v>0.21699819200000001</v>
      </c>
      <c r="Q648" s="6">
        <v>0</v>
      </c>
      <c r="R648" s="7">
        <v>0</v>
      </c>
      <c r="S648" s="7">
        <v>1.2294205087528098E-3</v>
      </c>
      <c r="T648" s="6">
        <v>0</v>
      </c>
      <c r="U648" s="6">
        <v>0</v>
      </c>
    </row>
    <row r="649" spans="1:21" x14ac:dyDescent="0.3">
      <c r="A649" t="s">
        <v>21</v>
      </c>
      <c r="B649" t="s">
        <v>398</v>
      </c>
      <c r="C649" t="s">
        <v>80</v>
      </c>
      <c r="D649" t="s">
        <v>81</v>
      </c>
      <c r="E649" t="s">
        <v>25</v>
      </c>
      <c r="F649" t="s">
        <v>31</v>
      </c>
      <c r="G649" t="s">
        <v>460</v>
      </c>
      <c r="H649" t="s">
        <v>94</v>
      </c>
      <c r="I649" t="s">
        <v>903</v>
      </c>
      <c r="J649" t="s">
        <v>94</v>
      </c>
      <c r="K649" t="s">
        <v>29</v>
      </c>
      <c r="L649">
        <v>20</v>
      </c>
      <c r="N649" s="5">
        <v>7.1053062E-2</v>
      </c>
      <c r="O649" t="s">
        <v>30</v>
      </c>
      <c r="P649" s="5">
        <v>0.28512396699999998</v>
      </c>
      <c r="Q649" s="6">
        <v>0</v>
      </c>
      <c r="R649" s="7">
        <v>0</v>
      </c>
      <c r="S649" s="7">
        <v>1.1140384301340774E-3</v>
      </c>
      <c r="T649" s="6">
        <v>0</v>
      </c>
      <c r="U649" s="6">
        <v>0</v>
      </c>
    </row>
    <row r="650" spans="1:21" x14ac:dyDescent="0.3">
      <c r="A650" t="s">
        <v>21</v>
      </c>
      <c r="B650" t="s">
        <v>398</v>
      </c>
      <c r="C650" t="s">
        <v>80</v>
      </c>
      <c r="D650" t="s">
        <v>81</v>
      </c>
      <c r="E650" t="s">
        <v>25</v>
      </c>
      <c r="F650" t="s">
        <v>31</v>
      </c>
      <c r="G650" t="s">
        <v>461</v>
      </c>
      <c r="H650" t="s">
        <v>96</v>
      </c>
      <c r="I650" t="s">
        <v>904</v>
      </c>
      <c r="J650" t="s">
        <v>96</v>
      </c>
      <c r="K650" t="s">
        <v>29</v>
      </c>
      <c r="L650">
        <v>11</v>
      </c>
      <c r="N650" s="5">
        <v>0.9</v>
      </c>
      <c r="O650" t="s">
        <v>30</v>
      </c>
      <c r="P650" s="5">
        <v>0.04</v>
      </c>
      <c r="Q650" s="6">
        <v>0</v>
      </c>
      <c r="R650" s="7">
        <v>0</v>
      </c>
      <c r="S650" s="7">
        <v>0</v>
      </c>
      <c r="T650" s="6">
        <v>0</v>
      </c>
      <c r="U650" s="6">
        <v>0</v>
      </c>
    </row>
    <row r="651" spans="1:21" x14ac:dyDescent="0.3">
      <c r="A651" t="s">
        <v>21</v>
      </c>
      <c r="B651" t="s">
        <v>398</v>
      </c>
      <c r="C651" t="s">
        <v>80</v>
      </c>
      <c r="D651" t="s">
        <v>81</v>
      </c>
      <c r="E651" t="s">
        <v>25</v>
      </c>
      <c r="F651" t="s">
        <v>31</v>
      </c>
      <c r="G651" t="s">
        <v>462</v>
      </c>
      <c r="H651" t="s">
        <v>98</v>
      </c>
      <c r="I651" t="s">
        <v>98</v>
      </c>
      <c r="J651" t="s">
        <v>98</v>
      </c>
      <c r="K651" t="s">
        <v>29</v>
      </c>
      <c r="L651">
        <v>11</v>
      </c>
      <c r="N651" s="5">
        <v>5.8799999999999998E-2</v>
      </c>
      <c r="O651" t="s">
        <v>30</v>
      </c>
      <c r="P651" s="5">
        <v>7.9760479999999995E-3</v>
      </c>
      <c r="Q651" s="6">
        <v>0</v>
      </c>
      <c r="R651" s="7">
        <v>0</v>
      </c>
      <c r="S651" s="7">
        <v>1.0798388595965698E-3</v>
      </c>
      <c r="T651" s="6">
        <v>0</v>
      </c>
      <c r="U651" s="6">
        <v>0</v>
      </c>
    </row>
    <row r="652" spans="1:21" x14ac:dyDescent="0.3">
      <c r="A652" t="s">
        <v>21</v>
      </c>
      <c r="B652" t="s">
        <v>398</v>
      </c>
      <c r="C652" t="s">
        <v>80</v>
      </c>
      <c r="D652" t="s">
        <v>81</v>
      </c>
      <c r="E652" t="s">
        <v>25</v>
      </c>
      <c r="F652" t="s">
        <v>31</v>
      </c>
      <c r="G652" t="s">
        <v>463</v>
      </c>
      <c r="H652" t="s">
        <v>100</v>
      </c>
      <c r="I652" t="s">
        <v>100</v>
      </c>
      <c r="J652" t="s">
        <v>100</v>
      </c>
      <c r="K652" t="s">
        <v>29</v>
      </c>
      <c r="L652">
        <v>20</v>
      </c>
      <c r="N652" s="5">
        <v>9.4999999999999998E-3</v>
      </c>
      <c r="O652" t="s">
        <v>30</v>
      </c>
      <c r="P652" s="5">
        <v>0.1</v>
      </c>
      <c r="Q652" s="6">
        <v>0</v>
      </c>
      <c r="R652" s="7">
        <v>0</v>
      </c>
      <c r="S652" s="7">
        <v>8.3215779668067188E-4</v>
      </c>
      <c r="T652" s="6">
        <v>0</v>
      </c>
      <c r="U652" s="6">
        <v>0</v>
      </c>
    </row>
    <row r="653" spans="1:21" x14ac:dyDescent="0.3">
      <c r="A653" t="s">
        <v>21</v>
      </c>
      <c r="B653" t="s">
        <v>398</v>
      </c>
      <c r="C653" t="s">
        <v>80</v>
      </c>
      <c r="D653" t="s">
        <v>81</v>
      </c>
      <c r="E653" t="s">
        <v>25</v>
      </c>
      <c r="F653" t="s">
        <v>31</v>
      </c>
      <c r="G653" t="s">
        <v>464</v>
      </c>
      <c r="H653" t="s">
        <v>102</v>
      </c>
      <c r="I653" t="s">
        <v>102</v>
      </c>
      <c r="J653" t="s">
        <v>102</v>
      </c>
      <c r="K653" t="s">
        <v>29</v>
      </c>
      <c r="L653">
        <v>11</v>
      </c>
      <c r="N653" s="5">
        <v>0.02</v>
      </c>
      <c r="O653" t="s">
        <v>30</v>
      </c>
      <c r="P653" s="5">
        <v>1.72E-2</v>
      </c>
      <c r="Q653" s="6">
        <v>0</v>
      </c>
      <c r="R653" s="7">
        <v>0</v>
      </c>
      <c r="S653" s="7">
        <v>0</v>
      </c>
      <c r="T653" s="6">
        <v>0</v>
      </c>
      <c r="U653" s="6">
        <v>0</v>
      </c>
    </row>
    <row r="654" spans="1:21" x14ac:dyDescent="0.3">
      <c r="A654" t="s">
        <v>21</v>
      </c>
      <c r="B654" t="s">
        <v>398</v>
      </c>
      <c r="C654" t="s">
        <v>80</v>
      </c>
      <c r="D654" t="s">
        <v>81</v>
      </c>
      <c r="E654" t="s">
        <v>25</v>
      </c>
      <c r="F654" t="s">
        <v>31</v>
      </c>
      <c r="G654" t="s">
        <v>465</v>
      </c>
      <c r="H654" t="s">
        <v>104</v>
      </c>
      <c r="I654" t="s">
        <v>104</v>
      </c>
      <c r="J654" t="s">
        <v>104</v>
      </c>
      <c r="K654" t="s">
        <v>29</v>
      </c>
      <c r="L654">
        <v>15</v>
      </c>
      <c r="N654" s="5">
        <v>0.76500000000000001</v>
      </c>
      <c r="O654" t="s">
        <v>30</v>
      </c>
      <c r="P654" s="5">
        <v>7.2037079999999996E-3</v>
      </c>
      <c r="Q654" s="6">
        <v>0</v>
      </c>
      <c r="R654" s="7">
        <v>0</v>
      </c>
      <c r="S654" s="7">
        <v>9.2577893529988229E-4</v>
      </c>
      <c r="T654" s="6">
        <v>0</v>
      </c>
      <c r="U654" s="6">
        <v>0</v>
      </c>
    </row>
    <row r="655" spans="1:21" x14ac:dyDescent="0.3">
      <c r="A655" t="s">
        <v>21</v>
      </c>
      <c r="B655" t="s">
        <v>398</v>
      </c>
      <c r="C655" t="s">
        <v>80</v>
      </c>
      <c r="D655" t="s">
        <v>81</v>
      </c>
      <c r="E655" t="s">
        <v>25</v>
      </c>
      <c r="F655" t="s">
        <v>31</v>
      </c>
      <c r="G655" t="s">
        <v>466</v>
      </c>
      <c r="H655" t="s">
        <v>106</v>
      </c>
      <c r="I655" t="s">
        <v>106</v>
      </c>
      <c r="J655" t="s">
        <v>106</v>
      </c>
      <c r="K655" t="s">
        <v>29</v>
      </c>
      <c r="L655">
        <v>11</v>
      </c>
      <c r="N655" s="5">
        <v>2.9081632999999999E-2</v>
      </c>
      <c r="O655" t="s">
        <v>30</v>
      </c>
      <c r="P655" s="5">
        <v>0.15</v>
      </c>
      <c r="Q655" s="6">
        <v>0</v>
      </c>
      <c r="R655" s="7">
        <v>0</v>
      </c>
      <c r="S655" s="7">
        <v>1.1192424700279508E-4</v>
      </c>
      <c r="T655" s="6">
        <v>0</v>
      </c>
      <c r="U655" s="6">
        <v>0</v>
      </c>
    </row>
    <row r="656" spans="1:21" x14ac:dyDescent="0.3">
      <c r="A656" t="s">
        <v>21</v>
      </c>
      <c r="B656" t="s">
        <v>398</v>
      </c>
      <c r="C656" t="s">
        <v>80</v>
      </c>
      <c r="D656" t="s">
        <v>81</v>
      </c>
      <c r="E656" t="s">
        <v>25</v>
      </c>
      <c r="F656" t="s">
        <v>31</v>
      </c>
      <c r="G656" t="s">
        <v>467</v>
      </c>
      <c r="H656" t="s">
        <v>108</v>
      </c>
      <c r="I656" t="s">
        <v>108</v>
      </c>
      <c r="J656" t="s">
        <v>108</v>
      </c>
      <c r="K656" t="s">
        <v>29</v>
      </c>
      <c r="L656">
        <v>2</v>
      </c>
      <c r="M656" t="s">
        <v>109</v>
      </c>
      <c r="N656" s="5">
        <v>0</v>
      </c>
      <c r="O656" t="s">
        <v>30</v>
      </c>
      <c r="P656" s="5">
        <v>0.05</v>
      </c>
      <c r="Q656" s="6">
        <v>0</v>
      </c>
      <c r="R656" s="7">
        <v>0</v>
      </c>
      <c r="S656" s="7">
        <v>8.9048709555079723E-4</v>
      </c>
      <c r="T656" s="6">
        <v>0</v>
      </c>
      <c r="U656" s="6">
        <v>0</v>
      </c>
    </row>
    <row r="657" spans="1:21" x14ac:dyDescent="0.3">
      <c r="A657" t="s">
        <v>21</v>
      </c>
      <c r="B657" t="s">
        <v>398</v>
      </c>
      <c r="C657" t="s">
        <v>80</v>
      </c>
      <c r="D657" t="s">
        <v>81</v>
      </c>
      <c r="E657" t="s">
        <v>25</v>
      </c>
      <c r="F657" t="s">
        <v>31</v>
      </c>
      <c r="G657" t="s">
        <v>468</v>
      </c>
      <c r="H657" t="s">
        <v>111</v>
      </c>
      <c r="I657" t="s">
        <v>111</v>
      </c>
      <c r="J657" t="s">
        <v>111</v>
      </c>
      <c r="K657" t="s">
        <v>29</v>
      </c>
      <c r="L657">
        <v>20</v>
      </c>
      <c r="N657" s="5">
        <v>2.2499999999999998E-3</v>
      </c>
      <c r="O657" t="s">
        <v>30</v>
      </c>
      <c r="P657" s="5">
        <v>0.146537695</v>
      </c>
      <c r="Q657" s="6">
        <v>0</v>
      </c>
      <c r="R657" s="7">
        <v>0</v>
      </c>
      <c r="S657" s="7">
        <v>8.9048709555079723E-4</v>
      </c>
      <c r="T657" s="6">
        <v>0</v>
      </c>
      <c r="U657" s="6">
        <v>0</v>
      </c>
    </row>
    <row r="658" spans="1:21" x14ac:dyDescent="0.3">
      <c r="A658" t="s">
        <v>21</v>
      </c>
      <c r="B658" t="s">
        <v>398</v>
      </c>
      <c r="C658" t="s">
        <v>80</v>
      </c>
      <c r="D658" t="s">
        <v>81</v>
      </c>
      <c r="E658" t="s">
        <v>25</v>
      </c>
      <c r="F658" t="s">
        <v>31</v>
      </c>
      <c r="G658" t="s">
        <v>469</v>
      </c>
      <c r="H658" t="s">
        <v>115</v>
      </c>
      <c r="I658" t="s">
        <v>905</v>
      </c>
      <c r="J658" t="s">
        <v>115</v>
      </c>
      <c r="K658" t="s">
        <v>29</v>
      </c>
      <c r="L658">
        <v>20</v>
      </c>
      <c r="N658" s="5">
        <v>0.19</v>
      </c>
      <c r="O658" t="s">
        <v>30</v>
      </c>
      <c r="P658" s="5">
        <v>7.5479070999999995E-2</v>
      </c>
      <c r="Q658" s="6">
        <v>0</v>
      </c>
      <c r="R658" s="7">
        <v>0</v>
      </c>
      <c r="S658" s="7">
        <v>9.5678710431693125E-4</v>
      </c>
      <c r="T658" s="6">
        <v>0</v>
      </c>
      <c r="U658" s="6">
        <v>0</v>
      </c>
    </row>
    <row r="659" spans="1:21" x14ac:dyDescent="0.3">
      <c r="A659" t="s">
        <v>21</v>
      </c>
      <c r="B659" t="s">
        <v>398</v>
      </c>
      <c r="C659" t="s">
        <v>80</v>
      </c>
      <c r="D659" t="s">
        <v>81</v>
      </c>
      <c r="E659" t="s">
        <v>25</v>
      </c>
      <c r="F659" t="s">
        <v>31</v>
      </c>
      <c r="G659" t="s">
        <v>470</v>
      </c>
      <c r="H659" t="s">
        <v>117</v>
      </c>
      <c r="I659" t="s">
        <v>906</v>
      </c>
      <c r="J659" t="s">
        <v>117</v>
      </c>
      <c r="K659" t="s">
        <v>29</v>
      </c>
      <c r="L659">
        <v>20</v>
      </c>
      <c r="N659" s="5">
        <v>0.14249999999999999</v>
      </c>
      <c r="O659" t="s">
        <v>30</v>
      </c>
      <c r="P659" s="5">
        <v>3.8792269999999997E-2</v>
      </c>
      <c r="Q659" s="6">
        <v>0</v>
      </c>
      <c r="R659" s="7">
        <v>0</v>
      </c>
      <c r="S659" s="7">
        <v>1.0149280842839351E-3</v>
      </c>
      <c r="T659" s="6">
        <v>0</v>
      </c>
      <c r="U659" s="6">
        <v>0</v>
      </c>
    </row>
    <row r="660" spans="1:21" x14ac:dyDescent="0.3">
      <c r="A660" t="s">
        <v>21</v>
      </c>
      <c r="B660" t="s">
        <v>398</v>
      </c>
      <c r="C660" t="s">
        <v>80</v>
      </c>
      <c r="D660" t="s">
        <v>81</v>
      </c>
      <c r="E660" t="s">
        <v>25</v>
      </c>
      <c r="F660" t="s">
        <v>31</v>
      </c>
      <c r="G660" t="s">
        <v>471</v>
      </c>
      <c r="H660" t="s">
        <v>119</v>
      </c>
      <c r="I660" t="s">
        <v>907</v>
      </c>
      <c r="J660" t="s">
        <v>119</v>
      </c>
      <c r="K660" t="s">
        <v>29</v>
      </c>
      <c r="L660">
        <v>20</v>
      </c>
      <c r="N660" s="5">
        <v>0.54</v>
      </c>
      <c r="O660" t="s">
        <v>30</v>
      </c>
      <c r="P660" s="5">
        <v>0.125</v>
      </c>
      <c r="Q660" s="6">
        <v>0</v>
      </c>
      <c r="R660" s="7">
        <v>0</v>
      </c>
      <c r="S660" s="7">
        <v>8.9048709555079723E-4</v>
      </c>
      <c r="T660" s="6">
        <v>0</v>
      </c>
      <c r="U660" s="6">
        <v>0</v>
      </c>
    </row>
    <row r="661" spans="1:21" x14ac:dyDescent="0.3">
      <c r="A661" t="s">
        <v>21</v>
      </c>
      <c r="B661" t="s">
        <v>398</v>
      </c>
      <c r="C661" t="s">
        <v>80</v>
      </c>
      <c r="D661" t="s">
        <v>81</v>
      </c>
      <c r="E661" t="s">
        <v>25</v>
      </c>
      <c r="F661" t="s">
        <v>31</v>
      </c>
      <c r="G661" t="s">
        <v>472</v>
      </c>
      <c r="H661" t="s">
        <v>121</v>
      </c>
      <c r="I661" t="s">
        <v>121</v>
      </c>
      <c r="J661" t="s">
        <v>121</v>
      </c>
      <c r="K661" t="s">
        <v>29</v>
      </c>
      <c r="L661">
        <v>11</v>
      </c>
      <c r="N661" s="5">
        <v>0.65</v>
      </c>
      <c r="O661" t="s">
        <v>30</v>
      </c>
      <c r="P661" s="5">
        <v>0.12</v>
      </c>
      <c r="Q661" s="6">
        <v>0</v>
      </c>
      <c r="R661" s="7">
        <v>0</v>
      </c>
      <c r="S661" s="7">
        <v>8.9048709555079723E-4</v>
      </c>
      <c r="T661" s="6">
        <v>0</v>
      </c>
      <c r="U661" s="6">
        <v>0</v>
      </c>
    </row>
    <row r="662" spans="1:21" x14ac:dyDescent="0.3">
      <c r="A662" t="s">
        <v>21</v>
      </c>
      <c r="B662" t="s">
        <v>398</v>
      </c>
      <c r="C662" t="s">
        <v>80</v>
      </c>
      <c r="D662" t="s">
        <v>81</v>
      </c>
      <c r="E662" t="s">
        <v>25</v>
      </c>
      <c r="F662" t="s">
        <v>31</v>
      </c>
      <c r="G662" t="s">
        <v>473</v>
      </c>
      <c r="H662" t="s">
        <v>123</v>
      </c>
      <c r="I662" t="s">
        <v>123</v>
      </c>
      <c r="J662" t="s">
        <v>123</v>
      </c>
      <c r="K662" t="s">
        <v>29</v>
      </c>
      <c r="L662">
        <v>15</v>
      </c>
      <c r="N662" s="5">
        <v>0</v>
      </c>
      <c r="O662" t="s">
        <v>30</v>
      </c>
      <c r="P662" s="5">
        <v>2.0452499999999998E-2</v>
      </c>
      <c r="Q662" s="6">
        <v>0</v>
      </c>
      <c r="R662" s="7">
        <v>0</v>
      </c>
      <c r="S662" s="7">
        <v>8.9048709555079723E-4</v>
      </c>
      <c r="T662" s="6">
        <v>0</v>
      </c>
      <c r="U662" s="6">
        <v>0</v>
      </c>
    </row>
    <row r="663" spans="1:21" x14ac:dyDescent="0.3">
      <c r="A663" t="s">
        <v>21</v>
      </c>
      <c r="B663" t="s">
        <v>398</v>
      </c>
      <c r="C663" t="s">
        <v>80</v>
      </c>
      <c r="D663" t="s">
        <v>81</v>
      </c>
      <c r="E663" t="s">
        <v>25</v>
      </c>
      <c r="F663" t="s">
        <v>31</v>
      </c>
      <c r="G663" t="s">
        <v>474</v>
      </c>
      <c r="H663" t="s">
        <v>125</v>
      </c>
      <c r="I663" t="s">
        <v>908</v>
      </c>
      <c r="J663" t="s">
        <v>125</v>
      </c>
      <c r="K663" t="s">
        <v>29</v>
      </c>
      <c r="L663">
        <v>20</v>
      </c>
      <c r="N663" s="5">
        <v>3.9038694999999998E-2</v>
      </c>
      <c r="O663" t="s">
        <v>30</v>
      </c>
      <c r="P663" s="5">
        <v>3.3170732000000001E-2</v>
      </c>
      <c r="Q663" s="6">
        <v>0</v>
      </c>
      <c r="R663" s="7">
        <v>0</v>
      </c>
      <c r="S663" s="7">
        <v>1.1044101163005346E-3</v>
      </c>
      <c r="T663" s="6">
        <v>0</v>
      </c>
      <c r="U663" s="6">
        <v>0</v>
      </c>
    </row>
    <row r="664" spans="1:21" x14ac:dyDescent="0.3">
      <c r="A664" t="s">
        <v>21</v>
      </c>
      <c r="B664" t="s">
        <v>398</v>
      </c>
      <c r="C664" t="s">
        <v>80</v>
      </c>
      <c r="D664" t="s">
        <v>81</v>
      </c>
      <c r="E664" t="s">
        <v>25</v>
      </c>
      <c r="F664" t="s">
        <v>31</v>
      </c>
      <c r="G664" t="s">
        <v>475</v>
      </c>
      <c r="H664" t="s">
        <v>127</v>
      </c>
      <c r="I664" t="s">
        <v>909</v>
      </c>
      <c r="J664" t="s">
        <v>127</v>
      </c>
      <c r="K664" t="s">
        <v>29</v>
      </c>
      <c r="L664">
        <v>20</v>
      </c>
      <c r="N664" s="5">
        <v>1.6251060000000001E-2</v>
      </c>
      <c r="O664" t="s">
        <v>30</v>
      </c>
      <c r="P664" s="5">
        <v>0.48504983400000001</v>
      </c>
      <c r="Q664" s="6">
        <v>0</v>
      </c>
      <c r="R664" s="7">
        <v>0</v>
      </c>
      <c r="S664" s="7">
        <v>1.0253235912835545E-3</v>
      </c>
      <c r="T664" s="6">
        <v>0</v>
      </c>
      <c r="U664" s="6">
        <v>0</v>
      </c>
    </row>
    <row r="665" spans="1:21" x14ac:dyDescent="0.3">
      <c r="A665" t="s">
        <v>21</v>
      </c>
      <c r="B665" t="s">
        <v>398</v>
      </c>
      <c r="C665" t="s">
        <v>80</v>
      </c>
      <c r="D665" t="s">
        <v>81</v>
      </c>
      <c r="E665" t="s">
        <v>25</v>
      </c>
      <c r="F665" t="s">
        <v>31</v>
      </c>
      <c r="G665" t="s">
        <v>476</v>
      </c>
      <c r="H665" t="s">
        <v>129</v>
      </c>
      <c r="I665" t="s">
        <v>910</v>
      </c>
      <c r="J665" t="s">
        <v>129</v>
      </c>
      <c r="K665" t="s">
        <v>29</v>
      </c>
      <c r="L665">
        <v>20</v>
      </c>
      <c r="N665" s="5">
        <v>6.3605939999999998E-3</v>
      </c>
      <c r="O665" t="s">
        <v>30</v>
      </c>
      <c r="P665" s="5">
        <v>0.108499096</v>
      </c>
      <c r="Q665" s="6">
        <v>0</v>
      </c>
      <c r="R665" s="7">
        <v>0</v>
      </c>
      <c r="S665" s="7">
        <v>1.0805851901144099E-3</v>
      </c>
      <c r="T665" s="6">
        <v>0</v>
      </c>
      <c r="U665" s="6">
        <v>0</v>
      </c>
    </row>
    <row r="666" spans="1:21" x14ac:dyDescent="0.3">
      <c r="A666" t="s">
        <v>21</v>
      </c>
      <c r="B666" t="s">
        <v>398</v>
      </c>
      <c r="C666" t="s">
        <v>80</v>
      </c>
      <c r="D666" t="s">
        <v>81</v>
      </c>
      <c r="E666" t="s">
        <v>25</v>
      </c>
      <c r="F666" t="s">
        <v>31</v>
      </c>
      <c r="G666" t="s">
        <v>477</v>
      </c>
      <c r="H666" t="s">
        <v>131</v>
      </c>
      <c r="I666" t="s">
        <v>911</v>
      </c>
      <c r="J666" t="s">
        <v>131</v>
      </c>
      <c r="K666" t="s">
        <v>29</v>
      </c>
      <c r="L666">
        <v>20</v>
      </c>
      <c r="N666" s="5">
        <v>1.5789569E-2</v>
      </c>
      <c r="O666" t="s">
        <v>30</v>
      </c>
      <c r="P666" s="5">
        <v>0.19752066099999999</v>
      </c>
      <c r="Q666" s="6">
        <v>0</v>
      </c>
      <c r="R666" s="7">
        <v>0</v>
      </c>
      <c r="S666" s="7">
        <v>1.0314931368229279E-3</v>
      </c>
      <c r="T666" s="6">
        <v>0</v>
      </c>
      <c r="U666" s="6">
        <v>0</v>
      </c>
    </row>
    <row r="667" spans="1:21" x14ac:dyDescent="0.3">
      <c r="A667" t="s">
        <v>21</v>
      </c>
      <c r="B667" t="s">
        <v>398</v>
      </c>
      <c r="C667" t="s">
        <v>80</v>
      </c>
      <c r="D667" t="s">
        <v>81</v>
      </c>
      <c r="E667" t="s">
        <v>25</v>
      </c>
      <c r="F667" t="s">
        <v>31</v>
      </c>
      <c r="G667" t="s">
        <v>478</v>
      </c>
      <c r="H667" t="s">
        <v>157</v>
      </c>
      <c r="I667" t="s">
        <v>912</v>
      </c>
      <c r="J667" t="s">
        <v>157</v>
      </c>
      <c r="K667" t="s">
        <v>29</v>
      </c>
      <c r="L667">
        <v>11</v>
      </c>
      <c r="N667" s="5">
        <v>0.52</v>
      </c>
      <c r="O667" t="s">
        <v>30</v>
      </c>
      <c r="P667" s="5">
        <v>0.09</v>
      </c>
      <c r="Q667" s="6">
        <v>0</v>
      </c>
      <c r="R667" s="7">
        <v>0</v>
      </c>
      <c r="S667" s="7">
        <v>8.9048709555079723E-4</v>
      </c>
      <c r="T667" s="6">
        <v>0</v>
      </c>
      <c r="U667" s="6">
        <v>0</v>
      </c>
    </row>
    <row r="668" spans="1:21" x14ac:dyDescent="0.3">
      <c r="A668" t="s">
        <v>21</v>
      </c>
      <c r="B668" t="s">
        <v>398</v>
      </c>
      <c r="C668" t="s">
        <v>158</v>
      </c>
      <c r="D668" t="s">
        <v>159</v>
      </c>
      <c r="E668" t="s">
        <v>25</v>
      </c>
      <c r="F668" t="s">
        <v>26</v>
      </c>
      <c r="G668" t="s">
        <v>479</v>
      </c>
      <c r="H668" t="s">
        <v>28</v>
      </c>
      <c r="I668" t="s">
        <v>28</v>
      </c>
      <c r="J668" t="s">
        <v>28</v>
      </c>
      <c r="K668" t="s">
        <v>29</v>
      </c>
      <c r="L668">
        <v>20</v>
      </c>
      <c r="N668" s="5">
        <v>0</v>
      </c>
      <c r="O668" t="s">
        <v>30</v>
      </c>
      <c r="P668" s="5">
        <v>0.3</v>
      </c>
      <c r="Q668" s="6">
        <v>0</v>
      </c>
      <c r="R668" s="7">
        <v>8.7284068609061894E-4</v>
      </c>
      <c r="S668" s="7">
        <v>0</v>
      </c>
      <c r="T668" s="6">
        <v>0</v>
      </c>
      <c r="U668" s="6">
        <v>0</v>
      </c>
    </row>
    <row r="669" spans="1:21" x14ac:dyDescent="0.3">
      <c r="A669" t="s">
        <v>21</v>
      </c>
      <c r="B669" t="s">
        <v>398</v>
      </c>
      <c r="C669" t="s">
        <v>158</v>
      </c>
      <c r="D669" t="s">
        <v>159</v>
      </c>
      <c r="E669" t="s">
        <v>25</v>
      </c>
      <c r="F669" t="s">
        <v>26</v>
      </c>
      <c r="G669" t="s">
        <v>480</v>
      </c>
      <c r="H669" t="s">
        <v>162</v>
      </c>
      <c r="I669" t="s">
        <v>162</v>
      </c>
      <c r="J669" t="s">
        <v>162</v>
      </c>
      <c r="K669" t="s">
        <v>29</v>
      </c>
      <c r="L669">
        <v>15</v>
      </c>
      <c r="N669" s="5">
        <v>9.4999999999999998E-3</v>
      </c>
      <c r="O669" t="s">
        <v>30</v>
      </c>
      <c r="P669" s="5">
        <v>0.06</v>
      </c>
      <c r="Q669" s="6">
        <v>0</v>
      </c>
      <c r="R669" s="7">
        <v>3.4388204221613705E-4</v>
      </c>
      <c r="S669" s="7">
        <v>0</v>
      </c>
      <c r="T669" s="6">
        <v>0</v>
      </c>
      <c r="U669" s="6">
        <v>0</v>
      </c>
    </row>
    <row r="670" spans="1:21" x14ac:dyDescent="0.3">
      <c r="A670" t="s">
        <v>21</v>
      </c>
      <c r="B670" t="s">
        <v>398</v>
      </c>
      <c r="C670" t="s">
        <v>158</v>
      </c>
      <c r="D670" t="s">
        <v>159</v>
      </c>
      <c r="E670" t="s">
        <v>25</v>
      </c>
      <c r="F670" t="s">
        <v>26</v>
      </c>
      <c r="G670" t="s">
        <v>481</v>
      </c>
      <c r="H670" t="s">
        <v>164</v>
      </c>
      <c r="I670" t="s">
        <v>164</v>
      </c>
      <c r="J670" t="s">
        <v>164</v>
      </c>
      <c r="K670" t="s">
        <v>29</v>
      </c>
      <c r="L670">
        <v>10</v>
      </c>
      <c r="N670" s="5">
        <v>0.3</v>
      </c>
      <c r="O670" t="s">
        <v>30</v>
      </c>
      <c r="P670" s="5">
        <v>4.2177297000000002E-2</v>
      </c>
      <c r="Q670" s="6">
        <v>0</v>
      </c>
      <c r="R670" s="7">
        <v>1.5041279839351773E-3</v>
      </c>
      <c r="S670" s="7">
        <v>-6.8840361200273037E-4</v>
      </c>
      <c r="T670" s="6">
        <v>0</v>
      </c>
      <c r="U670" s="6">
        <v>0</v>
      </c>
    </row>
    <row r="671" spans="1:21" x14ac:dyDescent="0.3">
      <c r="A671" t="s">
        <v>21</v>
      </c>
      <c r="B671" t="s">
        <v>398</v>
      </c>
      <c r="C671" t="s">
        <v>158</v>
      </c>
      <c r="D671" t="s">
        <v>159</v>
      </c>
      <c r="E671" t="s">
        <v>25</v>
      </c>
      <c r="F671" t="s">
        <v>26</v>
      </c>
      <c r="G671" t="s">
        <v>482</v>
      </c>
      <c r="H671" t="s">
        <v>86</v>
      </c>
      <c r="I671" t="s">
        <v>86</v>
      </c>
      <c r="J671" t="s">
        <v>86</v>
      </c>
      <c r="K671" t="s">
        <v>29</v>
      </c>
      <c r="L671">
        <v>20</v>
      </c>
      <c r="N671" s="5">
        <v>0</v>
      </c>
      <c r="O671" t="s">
        <v>30</v>
      </c>
      <c r="P671" s="5">
        <v>2.2627933999999999E-2</v>
      </c>
      <c r="Q671" s="6">
        <v>0</v>
      </c>
      <c r="R671" s="7">
        <v>3.9276404271231289E-4</v>
      </c>
      <c r="S671" s="7">
        <v>0</v>
      </c>
      <c r="T671" s="6">
        <v>0</v>
      </c>
      <c r="U671" s="6">
        <v>0</v>
      </c>
    </row>
    <row r="672" spans="1:21" x14ac:dyDescent="0.3">
      <c r="A672" t="s">
        <v>21</v>
      </c>
      <c r="B672" t="s">
        <v>398</v>
      </c>
      <c r="C672" t="s">
        <v>158</v>
      </c>
      <c r="D672" t="s">
        <v>159</v>
      </c>
      <c r="E672" t="s">
        <v>25</v>
      </c>
      <c r="F672" t="s">
        <v>26</v>
      </c>
      <c r="G672" t="s">
        <v>483</v>
      </c>
      <c r="H672" t="s">
        <v>88</v>
      </c>
      <c r="I672" t="s">
        <v>900</v>
      </c>
      <c r="J672" t="s">
        <v>88</v>
      </c>
      <c r="K672" t="s">
        <v>29</v>
      </c>
      <c r="L672">
        <v>20</v>
      </c>
      <c r="N672" s="5">
        <v>0.36</v>
      </c>
      <c r="O672" t="s">
        <v>30</v>
      </c>
      <c r="P672" s="5">
        <v>0.132678133</v>
      </c>
      <c r="Q672" s="6">
        <v>13557.989729999999</v>
      </c>
      <c r="R672" s="7">
        <v>5.4422027606051417E-4</v>
      </c>
      <c r="S672" s="7">
        <v>0</v>
      </c>
      <c r="T672" s="6">
        <v>7.3785329136862154</v>
      </c>
      <c r="U672" s="6">
        <v>0</v>
      </c>
    </row>
    <row r="673" spans="1:21" x14ac:dyDescent="0.3">
      <c r="A673" t="s">
        <v>21</v>
      </c>
      <c r="B673" t="s">
        <v>398</v>
      </c>
      <c r="C673" t="s">
        <v>158</v>
      </c>
      <c r="D673" t="s">
        <v>159</v>
      </c>
      <c r="E673" t="s">
        <v>25</v>
      </c>
      <c r="F673" t="s">
        <v>26</v>
      </c>
      <c r="G673" t="s">
        <v>484</v>
      </c>
      <c r="H673" t="s">
        <v>90</v>
      </c>
      <c r="I673" t="s">
        <v>901</v>
      </c>
      <c r="J673" t="s">
        <v>90</v>
      </c>
      <c r="K673" t="s">
        <v>29</v>
      </c>
      <c r="L673">
        <v>20</v>
      </c>
      <c r="N673" s="5">
        <v>0</v>
      </c>
      <c r="O673" t="s">
        <v>30</v>
      </c>
      <c r="P673" s="5">
        <v>0.40840336100000002</v>
      </c>
      <c r="Q673" s="6">
        <v>0</v>
      </c>
      <c r="R673" s="7">
        <v>5.9971371598526411E-4</v>
      </c>
      <c r="S673" s="7">
        <v>0</v>
      </c>
      <c r="T673" s="6">
        <v>0</v>
      </c>
      <c r="U673" s="6">
        <v>0</v>
      </c>
    </row>
    <row r="674" spans="1:21" x14ac:dyDescent="0.3">
      <c r="A674" t="s">
        <v>21</v>
      </c>
      <c r="B674" t="s">
        <v>398</v>
      </c>
      <c r="C674" t="s">
        <v>158</v>
      </c>
      <c r="D674" t="s">
        <v>159</v>
      </c>
      <c r="E674" t="s">
        <v>25</v>
      </c>
      <c r="F674" t="s">
        <v>26</v>
      </c>
      <c r="G674" t="s">
        <v>485</v>
      </c>
      <c r="H674" t="s">
        <v>92</v>
      </c>
      <c r="I674" t="s">
        <v>902</v>
      </c>
      <c r="J674" t="s">
        <v>92</v>
      </c>
      <c r="K674" t="s">
        <v>29</v>
      </c>
      <c r="L674">
        <v>20</v>
      </c>
      <c r="N674" s="5">
        <v>0</v>
      </c>
      <c r="O674" t="s">
        <v>30</v>
      </c>
      <c r="P674" s="5">
        <v>0.17050258300000001</v>
      </c>
      <c r="Q674" s="6">
        <v>0</v>
      </c>
      <c r="R674" s="7">
        <v>5.7101895318805308E-4</v>
      </c>
      <c r="S674" s="7">
        <v>0</v>
      </c>
      <c r="T674" s="6">
        <v>0</v>
      </c>
      <c r="U674" s="6">
        <v>0</v>
      </c>
    </row>
    <row r="675" spans="1:21" x14ac:dyDescent="0.3">
      <c r="A675" t="s">
        <v>21</v>
      </c>
      <c r="B675" t="s">
        <v>398</v>
      </c>
      <c r="C675" t="s">
        <v>158</v>
      </c>
      <c r="D675" t="s">
        <v>159</v>
      </c>
      <c r="E675" t="s">
        <v>25</v>
      </c>
      <c r="F675" t="s">
        <v>26</v>
      </c>
      <c r="G675" t="s">
        <v>486</v>
      </c>
      <c r="H675" t="s">
        <v>94</v>
      </c>
      <c r="I675" t="s">
        <v>903</v>
      </c>
      <c r="J675" t="s">
        <v>94</v>
      </c>
      <c r="K675" t="s">
        <v>29</v>
      </c>
      <c r="L675">
        <v>20</v>
      </c>
      <c r="N675" s="5">
        <v>0</v>
      </c>
      <c r="O675" t="s">
        <v>30</v>
      </c>
      <c r="P675" s="5">
        <v>0.21752668999999999</v>
      </c>
      <c r="Q675" s="6">
        <v>0</v>
      </c>
      <c r="R675" s="7">
        <v>4.2739666054208129E-4</v>
      </c>
      <c r="S675" s="7">
        <v>0</v>
      </c>
      <c r="T675" s="6">
        <v>0</v>
      </c>
      <c r="U675" s="6">
        <v>0</v>
      </c>
    </row>
    <row r="676" spans="1:21" x14ac:dyDescent="0.3">
      <c r="A676" t="s">
        <v>21</v>
      </c>
      <c r="B676" t="s">
        <v>398</v>
      </c>
      <c r="C676" t="s">
        <v>158</v>
      </c>
      <c r="D676" t="s">
        <v>159</v>
      </c>
      <c r="E676" t="s">
        <v>25</v>
      </c>
      <c r="F676" t="s">
        <v>26</v>
      </c>
      <c r="G676" t="s">
        <v>487</v>
      </c>
      <c r="H676" t="s">
        <v>96</v>
      </c>
      <c r="I676" t="s">
        <v>904</v>
      </c>
      <c r="J676" t="s">
        <v>96</v>
      </c>
      <c r="K676" t="s">
        <v>29</v>
      </c>
      <c r="L676">
        <v>11</v>
      </c>
      <c r="N676" s="5">
        <v>0.9</v>
      </c>
      <c r="O676" t="s">
        <v>30</v>
      </c>
      <c r="P676" s="5">
        <v>0.04</v>
      </c>
      <c r="Q676" s="6">
        <v>0</v>
      </c>
      <c r="R676" s="7">
        <v>2.1371396823552727E-3</v>
      </c>
      <c r="S676" s="7">
        <v>0</v>
      </c>
      <c r="T676" s="6">
        <v>0</v>
      </c>
      <c r="U676" s="6">
        <v>0</v>
      </c>
    </row>
    <row r="677" spans="1:21" x14ac:dyDescent="0.3">
      <c r="A677" t="s">
        <v>21</v>
      </c>
      <c r="B677" t="s">
        <v>398</v>
      </c>
      <c r="C677" t="s">
        <v>158</v>
      </c>
      <c r="D677" t="s">
        <v>159</v>
      </c>
      <c r="E677" t="s">
        <v>25</v>
      </c>
      <c r="F677" t="s">
        <v>26</v>
      </c>
      <c r="G677" t="s">
        <v>488</v>
      </c>
      <c r="H677" t="s">
        <v>100</v>
      </c>
      <c r="I677" t="s">
        <v>100</v>
      </c>
      <c r="J677" t="s">
        <v>100</v>
      </c>
      <c r="K677" t="s">
        <v>29</v>
      </c>
      <c r="L677">
        <v>20</v>
      </c>
      <c r="N677" s="5">
        <v>9.4999999999999998E-3</v>
      </c>
      <c r="O677" t="s">
        <v>30</v>
      </c>
      <c r="P677" s="5">
        <v>0.1</v>
      </c>
      <c r="Q677" s="6">
        <v>239.44756939999999</v>
      </c>
      <c r="R677" s="7">
        <v>8.1527516675263792E-4</v>
      </c>
      <c r="S677" s="7">
        <v>0</v>
      </c>
      <c r="T677" s="6">
        <v>0.19521565707109884</v>
      </c>
      <c r="U677" s="6">
        <v>0</v>
      </c>
    </row>
    <row r="678" spans="1:21" x14ac:dyDescent="0.3">
      <c r="A678" t="s">
        <v>21</v>
      </c>
      <c r="B678" t="s">
        <v>398</v>
      </c>
      <c r="C678" t="s">
        <v>158</v>
      </c>
      <c r="D678" t="s">
        <v>159</v>
      </c>
      <c r="E678" t="s">
        <v>25</v>
      </c>
      <c r="F678" t="s">
        <v>26</v>
      </c>
      <c r="G678" t="s">
        <v>489</v>
      </c>
      <c r="H678" t="s">
        <v>102</v>
      </c>
      <c r="I678" t="s">
        <v>102</v>
      </c>
      <c r="J678" t="s">
        <v>102</v>
      </c>
      <c r="K678" t="s">
        <v>29</v>
      </c>
      <c r="L678">
        <v>11</v>
      </c>
      <c r="N678" s="5">
        <v>0.02</v>
      </c>
      <c r="O678" t="s">
        <v>30</v>
      </c>
      <c r="P678" s="5">
        <v>1.72E-2</v>
      </c>
      <c r="Q678" s="6">
        <v>0</v>
      </c>
      <c r="R678" s="7">
        <v>2.1371396823552727E-3</v>
      </c>
      <c r="S678" s="7">
        <v>0</v>
      </c>
      <c r="T678" s="6">
        <v>0</v>
      </c>
      <c r="U678" s="6">
        <v>0</v>
      </c>
    </row>
    <row r="679" spans="1:21" x14ac:dyDescent="0.3">
      <c r="A679" t="s">
        <v>21</v>
      </c>
      <c r="B679" t="s">
        <v>398</v>
      </c>
      <c r="C679" t="s">
        <v>158</v>
      </c>
      <c r="D679" t="s">
        <v>159</v>
      </c>
      <c r="E679" t="s">
        <v>25</v>
      </c>
      <c r="F679" t="s">
        <v>26</v>
      </c>
      <c r="G679" t="s">
        <v>490</v>
      </c>
      <c r="H679" t="s">
        <v>104</v>
      </c>
      <c r="I679" t="s">
        <v>104</v>
      </c>
      <c r="J679" t="s">
        <v>104</v>
      </c>
      <c r="K679" t="s">
        <v>29</v>
      </c>
      <c r="L679">
        <v>15</v>
      </c>
      <c r="N679" s="5">
        <v>0.40500000000000003</v>
      </c>
      <c r="O679" t="s">
        <v>30</v>
      </c>
      <c r="P679" s="5">
        <v>1.658128E-2</v>
      </c>
      <c r="Q679" s="6">
        <v>0</v>
      </c>
      <c r="R679" s="7">
        <v>2.7363827229733034E-4</v>
      </c>
      <c r="S679" s="7">
        <v>0</v>
      </c>
      <c r="T679" s="6">
        <v>0</v>
      </c>
      <c r="U679" s="6">
        <v>0</v>
      </c>
    </row>
    <row r="680" spans="1:21" x14ac:dyDescent="0.3">
      <c r="A680" t="s">
        <v>21</v>
      </c>
      <c r="B680" t="s">
        <v>398</v>
      </c>
      <c r="C680" t="s">
        <v>158</v>
      </c>
      <c r="D680" t="s">
        <v>159</v>
      </c>
      <c r="E680" t="s">
        <v>25</v>
      </c>
      <c r="F680" t="s">
        <v>26</v>
      </c>
      <c r="G680" t="s">
        <v>491</v>
      </c>
      <c r="H680" t="s">
        <v>106</v>
      </c>
      <c r="I680" t="s">
        <v>106</v>
      </c>
      <c r="J680" t="s">
        <v>106</v>
      </c>
      <c r="K680" t="s">
        <v>29</v>
      </c>
      <c r="L680">
        <v>11</v>
      </c>
      <c r="N680" s="5">
        <v>2.9081632999999999E-2</v>
      </c>
      <c r="O680" t="s">
        <v>30</v>
      </c>
      <c r="P680" s="5">
        <v>7.1199999999999999E-2</v>
      </c>
      <c r="Q680" s="6">
        <v>489.85733520000002</v>
      </c>
      <c r="R680" s="7">
        <v>5.9249955264351192E-4</v>
      </c>
      <c r="S680" s="7">
        <v>0</v>
      </c>
      <c r="T680" s="6">
        <v>0.29024025196514286</v>
      </c>
      <c r="U680" s="6">
        <v>0</v>
      </c>
    </row>
    <row r="681" spans="1:21" x14ac:dyDescent="0.3">
      <c r="A681" t="s">
        <v>21</v>
      </c>
      <c r="B681" t="s">
        <v>398</v>
      </c>
      <c r="C681" t="s">
        <v>158</v>
      </c>
      <c r="D681" t="s">
        <v>159</v>
      </c>
      <c r="E681" t="s">
        <v>25</v>
      </c>
      <c r="F681" t="s">
        <v>26</v>
      </c>
      <c r="G681" t="s">
        <v>492</v>
      </c>
      <c r="H681" t="s">
        <v>111</v>
      </c>
      <c r="I681" t="s">
        <v>111</v>
      </c>
      <c r="J681" t="s">
        <v>111</v>
      </c>
      <c r="K681" t="s">
        <v>29</v>
      </c>
      <c r="L681">
        <v>20</v>
      </c>
      <c r="N681" s="5">
        <v>2.7E-2</v>
      </c>
      <c r="O681" t="s">
        <v>30</v>
      </c>
      <c r="P681" s="5">
        <v>0.146537695</v>
      </c>
      <c r="Q681" s="6">
        <v>1127.5304309999999</v>
      </c>
      <c r="R681" s="7">
        <v>6.1734118931197298E-4</v>
      </c>
      <c r="S681" s="7">
        <v>0</v>
      </c>
      <c r="T681" s="6">
        <v>0.69607097725898148</v>
      </c>
      <c r="U681" s="6">
        <v>0</v>
      </c>
    </row>
    <row r="682" spans="1:21" x14ac:dyDescent="0.3">
      <c r="A682" t="s">
        <v>21</v>
      </c>
      <c r="B682" t="s">
        <v>398</v>
      </c>
      <c r="C682" t="s">
        <v>158</v>
      </c>
      <c r="D682" t="s">
        <v>159</v>
      </c>
      <c r="E682" t="s">
        <v>25</v>
      </c>
      <c r="F682" t="s">
        <v>26</v>
      </c>
      <c r="G682" t="s">
        <v>493</v>
      </c>
      <c r="H682" t="s">
        <v>115</v>
      </c>
      <c r="I682" t="s">
        <v>905</v>
      </c>
      <c r="J682" t="s">
        <v>115</v>
      </c>
      <c r="K682" t="s">
        <v>29</v>
      </c>
      <c r="L682">
        <v>20</v>
      </c>
      <c r="N682" s="5">
        <v>0.19</v>
      </c>
      <c r="O682" t="s">
        <v>30</v>
      </c>
      <c r="P682" s="5">
        <v>6.9927066999999996E-2</v>
      </c>
      <c r="Q682" s="6">
        <v>568.20653779999998</v>
      </c>
      <c r="R682" s="7">
        <v>0</v>
      </c>
      <c r="S682" s="7">
        <v>0</v>
      </c>
      <c r="T682" s="6">
        <v>0</v>
      </c>
      <c r="U682" s="6">
        <v>0</v>
      </c>
    </row>
    <row r="683" spans="1:21" x14ac:dyDescent="0.3">
      <c r="A683" t="s">
        <v>21</v>
      </c>
      <c r="B683" t="s">
        <v>398</v>
      </c>
      <c r="C683" t="s">
        <v>158</v>
      </c>
      <c r="D683" t="s">
        <v>159</v>
      </c>
      <c r="E683" t="s">
        <v>25</v>
      </c>
      <c r="F683" t="s">
        <v>26</v>
      </c>
      <c r="G683" t="s">
        <v>494</v>
      </c>
      <c r="H683" t="s">
        <v>117</v>
      </c>
      <c r="I683" t="s">
        <v>906</v>
      </c>
      <c r="J683" t="s">
        <v>117</v>
      </c>
      <c r="K683" t="s">
        <v>29</v>
      </c>
      <c r="L683">
        <v>20</v>
      </c>
      <c r="N683" s="5">
        <v>0.14249999999999999</v>
      </c>
      <c r="O683" t="s">
        <v>30</v>
      </c>
      <c r="P683" s="5">
        <v>2.8178182E-2</v>
      </c>
      <c r="Q683" s="6">
        <v>0</v>
      </c>
      <c r="R683" s="7">
        <v>3.3549913545214408E-4</v>
      </c>
      <c r="S683" s="7">
        <v>0</v>
      </c>
      <c r="T683" s="6">
        <v>0</v>
      </c>
      <c r="U683" s="6">
        <v>0</v>
      </c>
    </row>
    <row r="684" spans="1:21" x14ac:dyDescent="0.3">
      <c r="A684" t="s">
        <v>21</v>
      </c>
      <c r="B684" t="s">
        <v>398</v>
      </c>
      <c r="C684" t="s">
        <v>158</v>
      </c>
      <c r="D684" t="s">
        <v>159</v>
      </c>
      <c r="E684" t="s">
        <v>25</v>
      </c>
      <c r="F684" t="s">
        <v>26</v>
      </c>
      <c r="G684" t="s">
        <v>495</v>
      </c>
      <c r="H684" t="s">
        <v>119</v>
      </c>
      <c r="I684" t="s">
        <v>907</v>
      </c>
      <c r="J684" t="s">
        <v>119</v>
      </c>
      <c r="K684" t="s">
        <v>29</v>
      </c>
      <c r="L684">
        <v>20</v>
      </c>
      <c r="N684" s="5">
        <v>0.54</v>
      </c>
      <c r="O684" t="s">
        <v>30</v>
      </c>
      <c r="P684" s="5">
        <v>0.125</v>
      </c>
      <c r="Q684" s="6">
        <v>18244.911459999999</v>
      </c>
      <c r="R684" s="7">
        <v>6.1734118931197309E-4</v>
      </c>
      <c r="S684" s="7">
        <v>0</v>
      </c>
      <c r="T684" s="6">
        <v>11.263335339608046</v>
      </c>
      <c r="U684" s="6">
        <v>0</v>
      </c>
    </row>
    <row r="685" spans="1:21" x14ac:dyDescent="0.3">
      <c r="A685" t="s">
        <v>21</v>
      </c>
      <c r="B685" t="s">
        <v>398</v>
      </c>
      <c r="C685" t="s">
        <v>158</v>
      </c>
      <c r="D685" t="s">
        <v>159</v>
      </c>
      <c r="E685" t="s">
        <v>25</v>
      </c>
      <c r="F685" t="s">
        <v>26</v>
      </c>
      <c r="G685" t="s">
        <v>496</v>
      </c>
      <c r="H685" t="s">
        <v>123</v>
      </c>
      <c r="I685" t="s">
        <v>123</v>
      </c>
      <c r="J685" t="s">
        <v>123</v>
      </c>
      <c r="K685" t="s">
        <v>29</v>
      </c>
      <c r="L685">
        <v>15</v>
      </c>
      <c r="N685" s="5">
        <v>0</v>
      </c>
      <c r="O685" t="s">
        <v>30</v>
      </c>
      <c r="P685" s="5">
        <v>0</v>
      </c>
      <c r="Q685" s="6">
        <v>0</v>
      </c>
      <c r="R685" s="7">
        <v>0</v>
      </c>
      <c r="S685" s="7">
        <v>0</v>
      </c>
      <c r="T685" s="6">
        <v>0</v>
      </c>
      <c r="U685" s="6">
        <v>0</v>
      </c>
    </row>
    <row r="686" spans="1:21" x14ac:dyDescent="0.3">
      <c r="A686" t="s">
        <v>21</v>
      </c>
      <c r="B686" t="s">
        <v>398</v>
      </c>
      <c r="C686" t="s">
        <v>158</v>
      </c>
      <c r="D686" t="s">
        <v>159</v>
      </c>
      <c r="E686" t="s">
        <v>25</v>
      </c>
      <c r="F686" t="s">
        <v>26</v>
      </c>
      <c r="G686" t="s">
        <v>497</v>
      </c>
      <c r="H686" t="s">
        <v>125</v>
      </c>
      <c r="I686" t="s">
        <v>908</v>
      </c>
      <c r="J686" t="s">
        <v>125</v>
      </c>
      <c r="K686" t="s">
        <v>29</v>
      </c>
      <c r="L686">
        <v>20</v>
      </c>
      <c r="N686" s="5">
        <v>0.08</v>
      </c>
      <c r="O686" t="s">
        <v>30</v>
      </c>
      <c r="P686" s="5">
        <v>2.0147419999999999E-2</v>
      </c>
      <c r="Q686" s="6">
        <v>0</v>
      </c>
      <c r="R686" s="7">
        <v>6.2655412986670146E-4</v>
      </c>
      <c r="S686" s="7">
        <v>0</v>
      </c>
      <c r="T686" s="6">
        <v>0</v>
      </c>
      <c r="U686" s="6">
        <v>0</v>
      </c>
    </row>
    <row r="687" spans="1:21" x14ac:dyDescent="0.3">
      <c r="A687" t="s">
        <v>21</v>
      </c>
      <c r="B687" t="s">
        <v>398</v>
      </c>
      <c r="C687" t="s">
        <v>158</v>
      </c>
      <c r="D687" t="s">
        <v>159</v>
      </c>
      <c r="E687" t="s">
        <v>25</v>
      </c>
      <c r="F687" t="s">
        <v>26</v>
      </c>
      <c r="G687" t="s">
        <v>498</v>
      </c>
      <c r="H687" t="s">
        <v>127</v>
      </c>
      <c r="I687" t="s">
        <v>909</v>
      </c>
      <c r="J687" t="s">
        <v>127</v>
      </c>
      <c r="K687" t="s">
        <v>29</v>
      </c>
      <c r="L687">
        <v>20</v>
      </c>
      <c r="N687" s="5">
        <v>0</v>
      </c>
      <c r="O687" t="s">
        <v>30</v>
      </c>
      <c r="P687" s="5">
        <v>0.36067226899999999</v>
      </c>
      <c r="Q687" s="6">
        <v>0</v>
      </c>
      <c r="R687" s="7">
        <v>4.5518301708258357E-4</v>
      </c>
      <c r="S687" s="7">
        <v>0</v>
      </c>
      <c r="T687" s="6">
        <v>0</v>
      </c>
      <c r="U687" s="6">
        <v>0</v>
      </c>
    </row>
    <row r="688" spans="1:21" x14ac:dyDescent="0.3">
      <c r="A688" t="s">
        <v>21</v>
      </c>
      <c r="B688" t="s">
        <v>398</v>
      </c>
      <c r="C688" t="s">
        <v>158</v>
      </c>
      <c r="D688" t="s">
        <v>159</v>
      </c>
      <c r="E688" t="s">
        <v>25</v>
      </c>
      <c r="F688" t="s">
        <v>26</v>
      </c>
      <c r="G688" t="s">
        <v>499</v>
      </c>
      <c r="H688" t="s">
        <v>129</v>
      </c>
      <c r="I688" t="s">
        <v>910</v>
      </c>
      <c r="J688" t="s">
        <v>129</v>
      </c>
      <c r="K688" t="s">
        <v>29</v>
      </c>
      <c r="L688">
        <v>20</v>
      </c>
      <c r="N688" s="5">
        <v>0</v>
      </c>
      <c r="O688" t="s">
        <v>30</v>
      </c>
      <c r="P688" s="5">
        <v>6.8107092999999994E-2</v>
      </c>
      <c r="Q688" s="6">
        <v>0</v>
      </c>
      <c r="R688" s="7">
        <v>6.282286064153345E-4</v>
      </c>
      <c r="S688" s="7">
        <v>0</v>
      </c>
      <c r="T688" s="6">
        <v>0</v>
      </c>
      <c r="U688" s="6">
        <v>0</v>
      </c>
    </row>
    <row r="689" spans="1:21" x14ac:dyDescent="0.3">
      <c r="A689" t="s">
        <v>21</v>
      </c>
      <c r="B689" t="s">
        <v>398</v>
      </c>
      <c r="C689" t="s">
        <v>158</v>
      </c>
      <c r="D689" t="s">
        <v>159</v>
      </c>
      <c r="E689" t="s">
        <v>25</v>
      </c>
      <c r="F689" t="s">
        <v>26</v>
      </c>
      <c r="G689" t="s">
        <v>500</v>
      </c>
      <c r="H689" t="s">
        <v>131</v>
      </c>
      <c r="I689" t="s">
        <v>911</v>
      </c>
      <c r="J689" t="s">
        <v>131</v>
      </c>
      <c r="K689" t="s">
        <v>29</v>
      </c>
      <c r="L689">
        <v>20</v>
      </c>
      <c r="N689" s="5">
        <v>0</v>
      </c>
      <c r="O689" t="s">
        <v>30</v>
      </c>
      <c r="P689" s="5">
        <v>0.12588968</v>
      </c>
      <c r="Q689" s="6">
        <v>0</v>
      </c>
      <c r="R689" s="7">
        <v>6.2338388405654697E-4</v>
      </c>
      <c r="S689" s="7">
        <v>0</v>
      </c>
      <c r="T689" s="6">
        <v>0</v>
      </c>
      <c r="U689" s="6">
        <v>0</v>
      </c>
    </row>
    <row r="690" spans="1:21" x14ac:dyDescent="0.3">
      <c r="A690" t="s">
        <v>21</v>
      </c>
      <c r="B690" t="s">
        <v>398</v>
      </c>
      <c r="C690" t="s">
        <v>158</v>
      </c>
      <c r="D690" t="s">
        <v>159</v>
      </c>
      <c r="E690" t="s">
        <v>25</v>
      </c>
      <c r="F690" t="s">
        <v>26</v>
      </c>
      <c r="G690" t="s">
        <v>501</v>
      </c>
      <c r="H690" t="s">
        <v>157</v>
      </c>
      <c r="I690" t="s">
        <v>912</v>
      </c>
      <c r="J690" t="s">
        <v>157</v>
      </c>
      <c r="K690" t="s">
        <v>29</v>
      </c>
      <c r="L690">
        <v>11</v>
      </c>
      <c r="N690" s="5">
        <v>0.52</v>
      </c>
      <c r="O690" t="s">
        <v>30</v>
      </c>
      <c r="P690" s="5">
        <v>0</v>
      </c>
      <c r="Q690" s="6">
        <v>0</v>
      </c>
      <c r="R690" s="7">
        <v>0</v>
      </c>
      <c r="S690" s="7">
        <v>0</v>
      </c>
      <c r="T690" s="6">
        <v>0</v>
      </c>
      <c r="U690" s="6">
        <v>0</v>
      </c>
    </row>
    <row r="691" spans="1:21" x14ac:dyDescent="0.3">
      <c r="A691" t="s">
        <v>21</v>
      </c>
      <c r="B691" t="s">
        <v>398</v>
      </c>
      <c r="C691" t="s">
        <v>158</v>
      </c>
      <c r="D691" t="s">
        <v>159</v>
      </c>
      <c r="E691" t="s">
        <v>25</v>
      </c>
      <c r="F691" t="s">
        <v>31</v>
      </c>
      <c r="G691" t="s">
        <v>502</v>
      </c>
      <c r="H691" t="s">
        <v>28</v>
      </c>
      <c r="I691" t="s">
        <v>28</v>
      </c>
      <c r="J691" t="s">
        <v>28</v>
      </c>
      <c r="K691" t="s">
        <v>29</v>
      </c>
      <c r="L691">
        <v>20</v>
      </c>
      <c r="N691" s="5">
        <v>0</v>
      </c>
      <c r="O691" t="s">
        <v>30</v>
      </c>
      <c r="P691" s="5">
        <v>0.3</v>
      </c>
      <c r="Q691" s="6">
        <v>0</v>
      </c>
      <c r="R691" s="7">
        <v>8.7284068609061894E-4</v>
      </c>
      <c r="S691" s="7">
        <v>0</v>
      </c>
      <c r="T691" s="6">
        <v>0</v>
      </c>
      <c r="U691" s="6">
        <v>0</v>
      </c>
    </row>
    <row r="692" spans="1:21" x14ac:dyDescent="0.3">
      <c r="A692" t="s">
        <v>21</v>
      </c>
      <c r="B692" t="s">
        <v>398</v>
      </c>
      <c r="C692" t="s">
        <v>158</v>
      </c>
      <c r="D692" t="s">
        <v>159</v>
      </c>
      <c r="E692" t="s">
        <v>25</v>
      </c>
      <c r="F692" t="s">
        <v>31</v>
      </c>
      <c r="G692" t="s">
        <v>503</v>
      </c>
      <c r="H692" t="s">
        <v>162</v>
      </c>
      <c r="I692" t="s">
        <v>162</v>
      </c>
      <c r="J692" t="s">
        <v>162</v>
      </c>
      <c r="K692" t="s">
        <v>29</v>
      </c>
      <c r="L692">
        <v>15</v>
      </c>
      <c r="N692" s="5">
        <v>9.4999999999999998E-3</v>
      </c>
      <c r="O692" t="s">
        <v>30</v>
      </c>
      <c r="P692" s="5">
        <v>0.06</v>
      </c>
      <c r="Q692" s="6">
        <v>7110.493708</v>
      </c>
      <c r="R692" s="7">
        <v>3.4388204221613705E-4</v>
      </c>
      <c r="S692" s="7">
        <v>0</v>
      </c>
      <c r="T692" s="6">
        <v>2.4451710974720329</v>
      </c>
      <c r="U692" s="6">
        <v>0</v>
      </c>
    </row>
    <row r="693" spans="1:21" x14ac:dyDescent="0.3">
      <c r="A693" t="s">
        <v>21</v>
      </c>
      <c r="B693" t="s">
        <v>398</v>
      </c>
      <c r="C693" t="s">
        <v>158</v>
      </c>
      <c r="D693" t="s">
        <v>159</v>
      </c>
      <c r="E693" t="s">
        <v>25</v>
      </c>
      <c r="F693" t="s">
        <v>31</v>
      </c>
      <c r="G693" t="s">
        <v>504</v>
      </c>
      <c r="H693" t="s">
        <v>164</v>
      </c>
      <c r="I693" t="s">
        <v>164</v>
      </c>
      <c r="J693" t="s">
        <v>164</v>
      </c>
      <c r="K693" t="s">
        <v>29</v>
      </c>
      <c r="L693">
        <v>10</v>
      </c>
      <c r="N693" s="5">
        <v>0.3</v>
      </c>
      <c r="O693" t="s">
        <v>30</v>
      </c>
      <c r="P693" s="5">
        <v>4.2177297000000002E-2</v>
      </c>
      <c r="Q693" s="6">
        <v>157752.87760000001</v>
      </c>
      <c r="R693" s="7">
        <v>1.5041279839351773E-3</v>
      </c>
      <c r="S693" s="7">
        <v>-6.8840361200273037E-4</v>
      </c>
      <c r="T693" s="6">
        <v>237.28051774446081</v>
      </c>
      <c r="U693" s="6">
        <v>-108.59765074366462</v>
      </c>
    </row>
    <row r="694" spans="1:21" x14ac:dyDescent="0.3">
      <c r="A694" t="s">
        <v>21</v>
      </c>
      <c r="B694" t="s">
        <v>398</v>
      </c>
      <c r="C694" t="s">
        <v>158</v>
      </c>
      <c r="D694" t="s">
        <v>159</v>
      </c>
      <c r="E694" t="s">
        <v>25</v>
      </c>
      <c r="F694" t="s">
        <v>31</v>
      </c>
      <c r="G694" t="s">
        <v>505</v>
      </c>
      <c r="H694" t="s">
        <v>84</v>
      </c>
      <c r="I694" t="s">
        <v>84</v>
      </c>
      <c r="J694" t="s">
        <v>84</v>
      </c>
      <c r="K694" t="s">
        <v>29</v>
      </c>
      <c r="L694">
        <v>20</v>
      </c>
      <c r="N694" s="5">
        <v>0.15</v>
      </c>
      <c r="O694" t="s">
        <v>30</v>
      </c>
      <c r="P694" s="5">
        <v>2.5100852E-2</v>
      </c>
      <c r="Q694" s="6">
        <v>44426.236199999999</v>
      </c>
      <c r="R694" s="7">
        <v>3.8532067167450023E-4</v>
      </c>
      <c r="S694" s="7">
        <v>0</v>
      </c>
      <c r="T694" s="6">
        <v>27.426145492362625</v>
      </c>
      <c r="U694" s="6">
        <v>0</v>
      </c>
    </row>
    <row r="695" spans="1:21" x14ac:dyDescent="0.3">
      <c r="A695" t="s">
        <v>21</v>
      </c>
      <c r="B695" t="s">
        <v>398</v>
      </c>
      <c r="C695" t="s">
        <v>158</v>
      </c>
      <c r="D695" t="s">
        <v>159</v>
      </c>
      <c r="E695" t="s">
        <v>25</v>
      </c>
      <c r="F695" t="s">
        <v>31</v>
      </c>
      <c r="G695" t="s">
        <v>506</v>
      </c>
      <c r="H695" t="s">
        <v>86</v>
      </c>
      <c r="I695" t="s">
        <v>86</v>
      </c>
      <c r="J695" t="s">
        <v>86</v>
      </c>
      <c r="K695" t="s">
        <v>29</v>
      </c>
      <c r="L695">
        <v>20</v>
      </c>
      <c r="N695" s="5">
        <v>0</v>
      </c>
      <c r="O695" t="s">
        <v>30</v>
      </c>
      <c r="P695" s="5">
        <v>3.4155372000000003E-2</v>
      </c>
      <c r="Q695" s="6">
        <v>0</v>
      </c>
      <c r="R695" s="7">
        <v>3.9276404271231289E-4</v>
      </c>
      <c r="S695" s="7">
        <v>0</v>
      </c>
      <c r="T695" s="6">
        <v>0</v>
      </c>
      <c r="U695" s="6">
        <v>0</v>
      </c>
    </row>
    <row r="696" spans="1:21" x14ac:dyDescent="0.3">
      <c r="A696" t="s">
        <v>21</v>
      </c>
      <c r="B696" t="s">
        <v>398</v>
      </c>
      <c r="C696" t="s">
        <v>158</v>
      </c>
      <c r="D696" t="s">
        <v>159</v>
      </c>
      <c r="E696" t="s">
        <v>25</v>
      </c>
      <c r="F696" t="s">
        <v>31</v>
      </c>
      <c r="G696" t="s">
        <v>507</v>
      </c>
      <c r="H696" t="s">
        <v>88</v>
      </c>
      <c r="I696" t="s">
        <v>900</v>
      </c>
      <c r="J696" t="s">
        <v>88</v>
      </c>
      <c r="K696" t="s">
        <v>29</v>
      </c>
      <c r="L696">
        <v>20</v>
      </c>
      <c r="N696" s="5">
        <v>0.17567412900000001</v>
      </c>
      <c r="O696" t="s">
        <v>30</v>
      </c>
      <c r="P696" s="5">
        <v>0.132678133</v>
      </c>
      <c r="Q696" s="6">
        <v>388757.84710000001</v>
      </c>
      <c r="R696" s="7">
        <v>5.4422027606051417E-4</v>
      </c>
      <c r="S696" s="7">
        <v>0</v>
      </c>
      <c r="T696" s="6">
        <v>211.56990286945316</v>
      </c>
      <c r="U696" s="6">
        <v>0</v>
      </c>
    </row>
    <row r="697" spans="1:21" x14ac:dyDescent="0.3">
      <c r="A697" t="s">
        <v>21</v>
      </c>
      <c r="B697" t="s">
        <v>398</v>
      </c>
      <c r="C697" t="s">
        <v>158</v>
      </c>
      <c r="D697" t="s">
        <v>159</v>
      </c>
      <c r="E697" t="s">
        <v>25</v>
      </c>
      <c r="F697" t="s">
        <v>31</v>
      </c>
      <c r="G697" t="s">
        <v>508</v>
      </c>
      <c r="H697" t="s">
        <v>90</v>
      </c>
      <c r="I697" t="s">
        <v>901</v>
      </c>
      <c r="J697" t="s">
        <v>90</v>
      </c>
      <c r="K697" t="s">
        <v>29</v>
      </c>
      <c r="L697">
        <v>20</v>
      </c>
      <c r="N697" s="5">
        <v>7.3129769999999997E-2</v>
      </c>
      <c r="O697" t="s">
        <v>30</v>
      </c>
      <c r="P697" s="5">
        <v>0.40840336100000002</v>
      </c>
      <c r="Q697" s="6">
        <v>559294.0196</v>
      </c>
      <c r="R697" s="7">
        <v>5.9971371598526411E-4</v>
      </c>
      <c r="S697" s="7">
        <v>0</v>
      </c>
      <c r="T697" s="6">
        <v>335.41629482265114</v>
      </c>
      <c r="U697" s="6">
        <v>0</v>
      </c>
    </row>
    <row r="698" spans="1:21" x14ac:dyDescent="0.3">
      <c r="A698" t="s">
        <v>21</v>
      </c>
      <c r="B698" t="s">
        <v>398</v>
      </c>
      <c r="C698" t="s">
        <v>158</v>
      </c>
      <c r="D698" t="s">
        <v>159</v>
      </c>
      <c r="E698" t="s">
        <v>25</v>
      </c>
      <c r="F698" t="s">
        <v>31</v>
      </c>
      <c r="G698" t="s">
        <v>509</v>
      </c>
      <c r="H698" t="s">
        <v>92</v>
      </c>
      <c r="I698" t="s">
        <v>902</v>
      </c>
      <c r="J698" t="s">
        <v>92</v>
      </c>
      <c r="K698" t="s">
        <v>29</v>
      </c>
      <c r="L698">
        <v>20</v>
      </c>
      <c r="N698" s="5">
        <v>2.8622670999999999E-2</v>
      </c>
      <c r="O698" t="s">
        <v>30</v>
      </c>
      <c r="P698" s="5">
        <v>0.17050258300000001</v>
      </c>
      <c r="Q698" s="6">
        <v>81824.05515</v>
      </c>
      <c r="R698" s="7">
        <v>5.7101895318805308E-4</v>
      </c>
      <c r="S698" s="7">
        <v>0</v>
      </c>
      <c r="T698" s="6">
        <v>46.723086317354522</v>
      </c>
      <c r="U698" s="6">
        <v>0</v>
      </c>
    </row>
    <row r="699" spans="1:21" x14ac:dyDescent="0.3">
      <c r="A699" t="s">
        <v>21</v>
      </c>
      <c r="B699" t="s">
        <v>398</v>
      </c>
      <c r="C699" t="s">
        <v>158</v>
      </c>
      <c r="D699" t="s">
        <v>159</v>
      </c>
      <c r="E699" t="s">
        <v>25</v>
      </c>
      <c r="F699" t="s">
        <v>31</v>
      </c>
      <c r="G699" t="s">
        <v>510</v>
      </c>
      <c r="H699" t="s">
        <v>94</v>
      </c>
      <c r="I699" t="s">
        <v>903</v>
      </c>
      <c r="J699" t="s">
        <v>94</v>
      </c>
      <c r="K699" t="s">
        <v>29</v>
      </c>
      <c r="L699">
        <v>20</v>
      </c>
      <c r="N699" s="5">
        <v>7.1053062E-2</v>
      </c>
      <c r="O699" t="s">
        <v>30</v>
      </c>
      <c r="P699" s="5">
        <v>0.21752668999999999</v>
      </c>
      <c r="Q699" s="6">
        <v>273843.7034</v>
      </c>
      <c r="R699" s="7">
        <v>4.2739666054208129E-4</v>
      </c>
      <c r="S699" s="7">
        <v>0</v>
      </c>
      <c r="T699" s="6">
        <v>117.03988434363619</v>
      </c>
      <c r="U699" s="6">
        <v>0</v>
      </c>
    </row>
    <row r="700" spans="1:21" x14ac:dyDescent="0.3">
      <c r="A700" t="s">
        <v>21</v>
      </c>
      <c r="B700" t="s">
        <v>398</v>
      </c>
      <c r="C700" t="s">
        <v>158</v>
      </c>
      <c r="D700" t="s">
        <v>159</v>
      </c>
      <c r="E700" t="s">
        <v>25</v>
      </c>
      <c r="F700" t="s">
        <v>31</v>
      </c>
      <c r="G700" t="s">
        <v>511</v>
      </c>
      <c r="H700" t="s">
        <v>96</v>
      </c>
      <c r="I700" t="s">
        <v>904</v>
      </c>
      <c r="J700" t="s">
        <v>96</v>
      </c>
      <c r="K700" t="s">
        <v>29</v>
      </c>
      <c r="L700">
        <v>11</v>
      </c>
      <c r="N700" s="5">
        <v>0.9</v>
      </c>
      <c r="O700" t="s">
        <v>30</v>
      </c>
      <c r="P700" s="5">
        <v>0.04</v>
      </c>
      <c r="Q700" s="6">
        <v>443148.73180000001</v>
      </c>
      <c r="R700" s="7">
        <v>1.637737338131963E-3</v>
      </c>
      <c r="S700" s="7">
        <v>0</v>
      </c>
      <c r="T700" s="6">
        <v>725.76122441468715</v>
      </c>
      <c r="U700" s="6">
        <v>0</v>
      </c>
    </row>
    <row r="701" spans="1:21" x14ac:dyDescent="0.3">
      <c r="A701" t="s">
        <v>21</v>
      </c>
      <c r="B701" t="s">
        <v>398</v>
      </c>
      <c r="C701" t="s">
        <v>158</v>
      </c>
      <c r="D701" t="s">
        <v>159</v>
      </c>
      <c r="E701" t="s">
        <v>25</v>
      </c>
      <c r="F701" t="s">
        <v>31</v>
      </c>
      <c r="G701" t="s">
        <v>512</v>
      </c>
      <c r="H701" t="s">
        <v>100</v>
      </c>
      <c r="I701" t="s">
        <v>100</v>
      </c>
      <c r="J701" t="s">
        <v>100</v>
      </c>
      <c r="K701" t="s">
        <v>29</v>
      </c>
      <c r="L701">
        <v>20</v>
      </c>
      <c r="N701" s="5">
        <v>9.4999999999999998E-3</v>
      </c>
      <c r="O701" t="s">
        <v>30</v>
      </c>
      <c r="P701" s="5">
        <v>0.1</v>
      </c>
      <c r="Q701" s="6">
        <v>13279.1057</v>
      </c>
      <c r="R701" s="7">
        <v>8.1527516675263792E-4</v>
      </c>
      <c r="S701" s="7">
        <v>0</v>
      </c>
      <c r="T701" s="6">
        <v>10.826125113893404</v>
      </c>
      <c r="U701" s="6">
        <v>0</v>
      </c>
    </row>
    <row r="702" spans="1:21" x14ac:dyDescent="0.3">
      <c r="A702" t="s">
        <v>21</v>
      </c>
      <c r="B702" t="s">
        <v>398</v>
      </c>
      <c r="C702" t="s">
        <v>158</v>
      </c>
      <c r="D702" t="s">
        <v>159</v>
      </c>
      <c r="E702" t="s">
        <v>25</v>
      </c>
      <c r="F702" t="s">
        <v>31</v>
      </c>
      <c r="G702" t="s">
        <v>513</v>
      </c>
      <c r="H702" t="s">
        <v>106</v>
      </c>
      <c r="I702" t="s">
        <v>106</v>
      </c>
      <c r="J702" t="s">
        <v>106</v>
      </c>
      <c r="K702" t="s">
        <v>29</v>
      </c>
      <c r="L702">
        <v>11</v>
      </c>
      <c r="N702" s="5">
        <v>2.9081632999999999E-2</v>
      </c>
      <c r="O702" t="s">
        <v>30</v>
      </c>
      <c r="P702" s="5">
        <v>7.1199999999999999E-2</v>
      </c>
      <c r="Q702" s="6">
        <v>25894.76929</v>
      </c>
      <c r="R702" s="7">
        <v>5.9504671910607331E-4</v>
      </c>
      <c r="S702" s="7">
        <v>0</v>
      </c>
      <c r="T702" s="6">
        <v>15.408597508023204</v>
      </c>
      <c r="U702" s="6">
        <v>0</v>
      </c>
    </row>
    <row r="703" spans="1:21" x14ac:dyDescent="0.3">
      <c r="A703" t="s">
        <v>21</v>
      </c>
      <c r="B703" t="s">
        <v>398</v>
      </c>
      <c r="C703" t="s">
        <v>158</v>
      </c>
      <c r="D703" t="s">
        <v>159</v>
      </c>
      <c r="E703" t="s">
        <v>25</v>
      </c>
      <c r="F703" t="s">
        <v>31</v>
      </c>
      <c r="G703" t="s">
        <v>514</v>
      </c>
      <c r="H703" t="s">
        <v>108</v>
      </c>
      <c r="I703" t="s">
        <v>108</v>
      </c>
      <c r="J703" t="s">
        <v>108</v>
      </c>
      <c r="K703" t="s">
        <v>29</v>
      </c>
      <c r="L703">
        <v>2</v>
      </c>
      <c r="M703" t="s">
        <v>176</v>
      </c>
      <c r="N703" s="5">
        <v>0</v>
      </c>
      <c r="O703" t="s">
        <v>30</v>
      </c>
      <c r="P703" s="5">
        <v>0.05</v>
      </c>
      <c r="Q703" s="6">
        <v>0</v>
      </c>
      <c r="R703" s="7">
        <v>6.1734118931197298E-4</v>
      </c>
      <c r="S703" s="7">
        <v>0</v>
      </c>
      <c r="T703" s="6">
        <v>0</v>
      </c>
      <c r="U703" s="6">
        <v>0</v>
      </c>
    </row>
    <row r="704" spans="1:21" x14ac:dyDescent="0.3">
      <c r="A704" t="s">
        <v>21</v>
      </c>
      <c r="B704" t="s">
        <v>398</v>
      </c>
      <c r="C704" t="s">
        <v>158</v>
      </c>
      <c r="D704" t="s">
        <v>159</v>
      </c>
      <c r="E704" t="s">
        <v>25</v>
      </c>
      <c r="F704" t="s">
        <v>31</v>
      </c>
      <c r="G704" t="s">
        <v>515</v>
      </c>
      <c r="H704" t="s">
        <v>111</v>
      </c>
      <c r="I704" t="s">
        <v>111</v>
      </c>
      <c r="J704" t="s">
        <v>111</v>
      </c>
      <c r="K704" t="s">
        <v>29</v>
      </c>
      <c r="L704">
        <v>20</v>
      </c>
      <c r="N704" s="5">
        <v>2.2499999999999998E-3</v>
      </c>
      <c r="O704" t="s">
        <v>30</v>
      </c>
      <c r="P704" s="5">
        <v>0.146537695</v>
      </c>
      <c r="Q704" s="6">
        <v>5501.0690370000002</v>
      </c>
      <c r="R704" s="7">
        <v>6.1734118931197298E-4</v>
      </c>
      <c r="S704" s="7">
        <v>0</v>
      </c>
      <c r="T704" s="6">
        <v>3.3960365017888501</v>
      </c>
      <c r="U704" s="6">
        <v>0</v>
      </c>
    </row>
    <row r="705" spans="1:21" x14ac:dyDescent="0.3">
      <c r="A705" t="s">
        <v>21</v>
      </c>
      <c r="B705" t="s">
        <v>398</v>
      </c>
      <c r="C705" t="s">
        <v>158</v>
      </c>
      <c r="D705" t="s">
        <v>159</v>
      </c>
      <c r="E705" t="s">
        <v>25</v>
      </c>
      <c r="F705" t="s">
        <v>31</v>
      </c>
      <c r="G705" t="s">
        <v>516</v>
      </c>
      <c r="H705" t="s">
        <v>115</v>
      </c>
      <c r="I705" t="s">
        <v>905</v>
      </c>
      <c r="J705" t="s">
        <v>115</v>
      </c>
      <c r="K705" t="s">
        <v>29</v>
      </c>
      <c r="L705">
        <v>20</v>
      </c>
      <c r="N705" s="5">
        <v>0.19</v>
      </c>
      <c r="O705" t="s">
        <v>30</v>
      </c>
      <c r="P705" s="5">
        <v>0.20440219600000001</v>
      </c>
      <c r="Q705" s="6">
        <v>677456.98190000001</v>
      </c>
      <c r="R705" s="7">
        <v>1.8967705277296213E-4</v>
      </c>
      <c r="S705" s="7">
        <v>0</v>
      </c>
      <c r="T705" s="6">
        <v>128.49804370725795</v>
      </c>
      <c r="U705" s="6">
        <v>0</v>
      </c>
    </row>
    <row r="706" spans="1:21" x14ac:dyDescent="0.3">
      <c r="A706" t="s">
        <v>21</v>
      </c>
      <c r="B706" t="s">
        <v>398</v>
      </c>
      <c r="C706" t="s">
        <v>158</v>
      </c>
      <c r="D706" t="s">
        <v>159</v>
      </c>
      <c r="E706" t="s">
        <v>25</v>
      </c>
      <c r="F706" t="s">
        <v>31</v>
      </c>
      <c r="G706" t="s">
        <v>517</v>
      </c>
      <c r="H706" t="s">
        <v>117</v>
      </c>
      <c r="I706" t="s">
        <v>906</v>
      </c>
      <c r="J706" t="s">
        <v>117</v>
      </c>
      <c r="K706" t="s">
        <v>29</v>
      </c>
      <c r="L706">
        <v>20</v>
      </c>
      <c r="N706" s="5">
        <v>0.14249999999999999</v>
      </c>
      <c r="O706" t="s">
        <v>30</v>
      </c>
      <c r="P706" s="5">
        <v>3.9705619999999997E-2</v>
      </c>
      <c r="Q706" s="6">
        <v>67141.47597</v>
      </c>
      <c r="R706" s="7">
        <v>3.3549913545214408E-4</v>
      </c>
      <c r="S706" s="7">
        <v>0</v>
      </c>
      <c r="T706" s="6">
        <v>22.525907140915908</v>
      </c>
      <c r="U706" s="6">
        <v>0</v>
      </c>
    </row>
    <row r="707" spans="1:21" x14ac:dyDescent="0.3">
      <c r="A707" t="s">
        <v>21</v>
      </c>
      <c r="B707" t="s">
        <v>398</v>
      </c>
      <c r="C707" t="s">
        <v>158</v>
      </c>
      <c r="D707" t="s">
        <v>159</v>
      </c>
      <c r="E707" t="s">
        <v>25</v>
      </c>
      <c r="F707" t="s">
        <v>31</v>
      </c>
      <c r="G707" t="s">
        <v>518</v>
      </c>
      <c r="H707" t="s">
        <v>119</v>
      </c>
      <c r="I707" t="s">
        <v>907</v>
      </c>
      <c r="J707" t="s">
        <v>119</v>
      </c>
      <c r="K707" t="s">
        <v>29</v>
      </c>
      <c r="L707">
        <v>20</v>
      </c>
      <c r="N707" s="5">
        <v>0.54</v>
      </c>
      <c r="O707" t="s">
        <v>30</v>
      </c>
      <c r="P707" s="5">
        <v>0.125</v>
      </c>
      <c r="Q707" s="6">
        <v>1097410.807</v>
      </c>
      <c r="R707" s="7">
        <v>6.1734118931197309E-4</v>
      </c>
      <c r="S707" s="7">
        <v>0</v>
      </c>
      <c r="T707" s="6">
        <v>677.47689275719222</v>
      </c>
      <c r="U707" s="6">
        <v>0</v>
      </c>
    </row>
    <row r="708" spans="1:21" x14ac:dyDescent="0.3">
      <c r="A708" t="s">
        <v>21</v>
      </c>
      <c r="B708" t="s">
        <v>398</v>
      </c>
      <c r="C708" t="s">
        <v>158</v>
      </c>
      <c r="D708" t="s">
        <v>159</v>
      </c>
      <c r="E708" t="s">
        <v>25</v>
      </c>
      <c r="F708" t="s">
        <v>31</v>
      </c>
      <c r="G708" t="s">
        <v>519</v>
      </c>
      <c r="H708" t="s">
        <v>121</v>
      </c>
      <c r="I708" t="s">
        <v>121</v>
      </c>
      <c r="J708" t="s">
        <v>121</v>
      </c>
      <c r="K708" t="s">
        <v>29</v>
      </c>
      <c r="L708">
        <v>11</v>
      </c>
      <c r="N708" s="5">
        <v>0.65</v>
      </c>
      <c r="O708" t="s">
        <v>30</v>
      </c>
      <c r="P708" s="5">
        <v>0.12</v>
      </c>
      <c r="Q708" s="6">
        <v>1182521.118</v>
      </c>
      <c r="R708" s="7">
        <v>6.1734118931197298E-4</v>
      </c>
      <c r="S708" s="7">
        <v>0</v>
      </c>
      <c r="T708" s="6">
        <v>730.01899337264399</v>
      </c>
      <c r="U708" s="6">
        <v>0</v>
      </c>
    </row>
    <row r="709" spans="1:21" x14ac:dyDescent="0.3">
      <c r="A709" t="s">
        <v>21</v>
      </c>
      <c r="B709" t="s">
        <v>398</v>
      </c>
      <c r="C709" t="s">
        <v>158</v>
      </c>
      <c r="D709" t="s">
        <v>159</v>
      </c>
      <c r="E709" t="s">
        <v>25</v>
      </c>
      <c r="F709" t="s">
        <v>31</v>
      </c>
      <c r="G709" t="s">
        <v>520</v>
      </c>
      <c r="H709" t="s">
        <v>123</v>
      </c>
      <c r="I709" t="s">
        <v>123</v>
      </c>
      <c r="J709" t="s">
        <v>123</v>
      </c>
      <c r="K709" t="s">
        <v>29</v>
      </c>
      <c r="L709">
        <v>15</v>
      </c>
      <c r="N709" s="5">
        <v>0</v>
      </c>
      <c r="O709" t="s">
        <v>30</v>
      </c>
      <c r="P709" s="5">
        <v>2.0452499999999998E-2</v>
      </c>
      <c r="Q709" s="6">
        <v>0</v>
      </c>
      <c r="R709" s="7">
        <v>6.1734118931197298E-4</v>
      </c>
      <c r="S709" s="7">
        <v>0</v>
      </c>
      <c r="T709" s="6">
        <v>0</v>
      </c>
      <c r="U709" s="6">
        <v>0</v>
      </c>
    </row>
    <row r="710" spans="1:21" x14ac:dyDescent="0.3">
      <c r="A710" t="s">
        <v>21</v>
      </c>
      <c r="B710" t="s">
        <v>398</v>
      </c>
      <c r="C710" t="s">
        <v>158</v>
      </c>
      <c r="D710" t="s">
        <v>159</v>
      </c>
      <c r="E710" t="s">
        <v>25</v>
      </c>
      <c r="F710" t="s">
        <v>31</v>
      </c>
      <c r="G710" t="s">
        <v>521</v>
      </c>
      <c r="H710" t="s">
        <v>207</v>
      </c>
      <c r="I710" t="s">
        <v>207</v>
      </c>
      <c r="J710" t="s">
        <v>207</v>
      </c>
      <c r="K710" t="s">
        <v>29</v>
      </c>
      <c r="L710">
        <v>2</v>
      </c>
      <c r="M710" t="s">
        <v>208</v>
      </c>
      <c r="N710" s="5">
        <v>0</v>
      </c>
      <c r="O710" t="s">
        <v>30</v>
      </c>
      <c r="P710" s="5">
        <v>0.05</v>
      </c>
      <c r="Q710" s="6">
        <v>0</v>
      </c>
      <c r="R710" s="7">
        <v>6.1734118931197298E-4</v>
      </c>
      <c r="S710" s="7">
        <v>0</v>
      </c>
      <c r="T710" s="6">
        <v>0</v>
      </c>
      <c r="U710" s="6">
        <v>0</v>
      </c>
    </row>
    <row r="711" spans="1:21" x14ac:dyDescent="0.3">
      <c r="A711" t="s">
        <v>21</v>
      </c>
      <c r="B711" t="s">
        <v>398</v>
      </c>
      <c r="C711" t="s">
        <v>158</v>
      </c>
      <c r="D711" t="s">
        <v>159</v>
      </c>
      <c r="E711" t="s">
        <v>25</v>
      </c>
      <c r="F711" t="s">
        <v>31</v>
      </c>
      <c r="G711" t="s">
        <v>522</v>
      </c>
      <c r="H711" t="s">
        <v>125</v>
      </c>
      <c r="I711" t="s">
        <v>908</v>
      </c>
      <c r="J711" t="s">
        <v>125</v>
      </c>
      <c r="K711" t="s">
        <v>29</v>
      </c>
      <c r="L711">
        <v>20</v>
      </c>
      <c r="N711" s="5">
        <v>3.9038694999999998E-2</v>
      </c>
      <c r="O711" t="s">
        <v>30</v>
      </c>
      <c r="P711" s="5">
        <v>2.0147419999999999E-2</v>
      </c>
      <c r="Q711" s="6">
        <v>9245.6252199999999</v>
      </c>
      <c r="R711" s="7">
        <v>6.2655412986670146E-4</v>
      </c>
      <c r="S711" s="7">
        <v>0</v>
      </c>
      <c r="T711" s="6">
        <v>5.7928846647907299</v>
      </c>
      <c r="U711" s="6">
        <v>0</v>
      </c>
    </row>
    <row r="712" spans="1:21" x14ac:dyDescent="0.3">
      <c r="A712" t="s">
        <v>21</v>
      </c>
      <c r="B712" t="s">
        <v>398</v>
      </c>
      <c r="C712" t="s">
        <v>158</v>
      </c>
      <c r="D712" t="s">
        <v>159</v>
      </c>
      <c r="E712" t="s">
        <v>25</v>
      </c>
      <c r="F712" t="s">
        <v>31</v>
      </c>
      <c r="G712" t="s">
        <v>523</v>
      </c>
      <c r="H712" t="s">
        <v>127</v>
      </c>
      <c r="I712" t="s">
        <v>909</v>
      </c>
      <c r="J712" t="s">
        <v>127</v>
      </c>
      <c r="K712" t="s">
        <v>29</v>
      </c>
      <c r="L712">
        <v>20</v>
      </c>
      <c r="N712" s="5">
        <v>1.6251060000000001E-2</v>
      </c>
      <c r="O712" t="s">
        <v>30</v>
      </c>
      <c r="P712" s="5">
        <v>0.36067226899999999</v>
      </c>
      <c r="Q712" s="6">
        <v>106483.57739999999</v>
      </c>
      <c r="R712" s="7">
        <v>4.5518301708258357E-4</v>
      </c>
      <c r="S712" s="7">
        <v>0</v>
      </c>
      <c r="T712" s="6">
        <v>48.469516030678804</v>
      </c>
      <c r="U712" s="6">
        <v>0</v>
      </c>
    </row>
    <row r="713" spans="1:21" x14ac:dyDescent="0.3">
      <c r="A713" t="s">
        <v>21</v>
      </c>
      <c r="B713" t="s">
        <v>398</v>
      </c>
      <c r="C713" t="s">
        <v>158</v>
      </c>
      <c r="D713" t="s">
        <v>159</v>
      </c>
      <c r="E713" t="s">
        <v>25</v>
      </c>
      <c r="F713" t="s">
        <v>31</v>
      </c>
      <c r="G713" t="s">
        <v>524</v>
      </c>
      <c r="H713" t="s">
        <v>129</v>
      </c>
      <c r="I713" t="s">
        <v>910</v>
      </c>
      <c r="J713" t="s">
        <v>129</v>
      </c>
      <c r="K713" t="s">
        <v>29</v>
      </c>
      <c r="L713">
        <v>20</v>
      </c>
      <c r="N713" s="5">
        <v>6.3605939999999998E-3</v>
      </c>
      <c r="O713" t="s">
        <v>30</v>
      </c>
      <c r="P713" s="5">
        <v>6.8107092999999994E-2</v>
      </c>
      <c r="Q713" s="6">
        <v>5406.3364529999999</v>
      </c>
      <c r="R713" s="7">
        <v>6.282286064153345E-4</v>
      </c>
      <c r="S713" s="7">
        <v>0</v>
      </c>
      <c r="T713" s="6">
        <v>3.3964152156806127</v>
      </c>
      <c r="U713" s="6">
        <v>0</v>
      </c>
    </row>
    <row r="714" spans="1:21" x14ac:dyDescent="0.3">
      <c r="A714" t="s">
        <v>21</v>
      </c>
      <c r="B714" t="s">
        <v>398</v>
      </c>
      <c r="C714" t="s">
        <v>158</v>
      </c>
      <c r="D714" t="s">
        <v>159</v>
      </c>
      <c r="E714" t="s">
        <v>25</v>
      </c>
      <c r="F714" t="s">
        <v>31</v>
      </c>
      <c r="G714" t="s">
        <v>525</v>
      </c>
      <c r="H714" t="s">
        <v>131</v>
      </c>
      <c r="I714" t="s">
        <v>911</v>
      </c>
      <c r="J714" t="s">
        <v>131</v>
      </c>
      <c r="K714" t="s">
        <v>29</v>
      </c>
      <c r="L714">
        <v>20</v>
      </c>
      <c r="N714" s="5">
        <v>1.5789569E-2</v>
      </c>
      <c r="O714" t="s">
        <v>30</v>
      </c>
      <c r="P714" s="5">
        <v>0.12588968</v>
      </c>
      <c r="Q714" s="6">
        <v>32380.98101</v>
      </c>
      <c r="R714" s="7">
        <v>6.2338388405654697E-4</v>
      </c>
      <c r="S714" s="7">
        <v>0</v>
      </c>
      <c r="T714" s="6">
        <v>20.185781711575089</v>
      </c>
      <c r="U714" s="6">
        <v>0</v>
      </c>
    </row>
    <row r="715" spans="1:21" x14ac:dyDescent="0.3">
      <c r="A715" t="s">
        <v>21</v>
      </c>
      <c r="B715" t="s">
        <v>398</v>
      </c>
      <c r="C715" t="s">
        <v>158</v>
      </c>
      <c r="D715" t="s">
        <v>159</v>
      </c>
      <c r="E715" t="s">
        <v>25</v>
      </c>
      <c r="F715" t="s">
        <v>31</v>
      </c>
      <c r="G715" t="s">
        <v>526</v>
      </c>
      <c r="H715" t="s">
        <v>157</v>
      </c>
      <c r="I715" t="s">
        <v>912</v>
      </c>
      <c r="J715" t="s">
        <v>157</v>
      </c>
      <c r="K715" t="s">
        <v>29</v>
      </c>
      <c r="L715">
        <v>11</v>
      </c>
      <c r="N715" s="5">
        <v>0.52</v>
      </c>
      <c r="O715" t="s">
        <v>30</v>
      </c>
      <c r="P715" s="5">
        <v>0.09</v>
      </c>
      <c r="Q715" s="6">
        <v>614009.49089999998</v>
      </c>
      <c r="R715" s="7">
        <v>6.1734118931197298E-4</v>
      </c>
      <c r="S715" s="7">
        <v>0</v>
      </c>
      <c r="T715" s="6">
        <v>379.05334936104504</v>
      </c>
      <c r="U715" s="6">
        <v>0</v>
      </c>
    </row>
    <row r="716" spans="1:21" x14ac:dyDescent="0.3">
      <c r="A716" t="s">
        <v>21</v>
      </c>
      <c r="B716" t="s">
        <v>398</v>
      </c>
      <c r="C716" t="s">
        <v>158</v>
      </c>
      <c r="D716" t="s">
        <v>159</v>
      </c>
      <c r="E716" t="s">
        <v>25</v>
      </c>
      <c r="F716" t="s">
        <v>41</v>
      </c>
      <c r="G716" t="s">
        <v>527</v>
      </c>
      <c r="H716" t="s">
        <v>214</v>
      </c>
      <c r="I716" t="s">
        <v>214</v>
      </c>
      <c r="J716" t="s">
        <v>214</v>
      </c>
      <c r="K716" t="s">
        <v>44</v>
      </c>
      <c r="L716">
        <v>13</v>
      </c>
      <c r="M716" t="s">
        <v>159</v>
      </c>
      <c r="N716" s="5">
        <v>7.1748251999999998E-2</v>
      </c>
      <c r="O716" t="s">
        <v>30</v>
      </c>
      <c r="P716" s="5">
        <v>0.26471302899999999</v>
      </c>
      <c r="Q716" s="6">
        <v>343021.86859999999</v>
      </c>
      <c r="R716" s="7">
        <v>1.29769832855052E-4</v>
      </c>
      <c r="S716" s="7">
        <v>0</v>
      </c>
      <c r="T716" s="6">
        <v>44.513890553849606</v>
      </c>
      <c r="U716" s="6">
        <v>0</v>
      </c>
    </row>
    <row r="717" spans="1:21" x14ac:dyDescent="0.3">
      <c r="A717" t="s">
        <v>21</v>
      </c>
      <c r="B717" t="s">
        <v>398</v>
      </c>
      <c r="C717" t="s">
        <v>158</v>
      </c>
      <c r="D717" t="s">
        <v>159</v>
      </c>
      <c r="E717" t="s">
        <v>25</v>
      </c>
      <c r="F717" t="s">
        <v>41</v>
      </c>
      <c r="G717" t="s">
        <v>528</v>
      </c>
      <c r="H717" t="s">
        <v>216</v>
      </c>
      <c r="I717" t="s">
        <v>913</v>
      </c>
      <c r="J717" t="s">
        <v>216</v>
      </c>
      <c r="K717" t="s">
        <v>44</v>
      </c>
      <c r="L717">
        <v>9</v>
      </c>
      <c r="M717" t="s">
        <v>159</v>
      </c>
      <c r="N717" s="5">
        <v>0.66</v>
      </c>
      <c r="O717" t="s">
        <v>30</v>
      </c>
      <c r="P717" s="5">
        <v>9.1666666999999993E-2</v>
      </c>
      <c r="Q717" s="6">
        <v>844865.97490000003</v>
      </c>
      <c r="R717" s="7">
        <v>6.1734118931197298E-4</v>
      </c>
      <c r="S717" s="7">
        <v>0</v>
      </c>
      <c r="T717" s="6">
        <v>521.57056575398553</v>
      </c>
      <c r="U717" s="6">
        <v>0</v>
      </c>
    </row>
    <row r="718" spans="1:21" x14ac:dyDescent="0.3">
      <c r="A718" t="s">
        <v>21</v>
      </c>
      <c r="B718" t="s">
        <v>398</v>
      </c>
      <c r="C718" t="s">
        <v>158</v>
      </c>
      <c r="D718" t="s">
        <v>159</v>
      </c>
      <c r="E718" t="s">
        <v>25</v>
      </c>
      <c r="F718" t="s">
        <v>26</v>
      </c>
      <c r="G718" t="s">
        <v>529</v>
      </c>
      <c r="H718" t="s">
        <v>214</v>
      </c>
      <c r="I718" t="s">
        <v>214</v>
      </c>
      <c r="J718" t="s">
        <v>214</v>
      </c>
      <c r="K718" t="s">
        <v>44</v>
      </c>
      <c r="L718">
        <v>13</v>
      </c>
      <c r="M718" t="s">
        <v>159</v>
      </c>
      <c r="N718" s="5">
        <v>7.7727273E-2</v>
      </c>
      <c r="O718" t="s">
        <v>30</v>
      </c>
      <c r="P718" s="5">
        <v>0.26471302899999999</v>
      </c>
      <c r="Q718" s="6">
        <v>5986.7745020000002</v>
      </c>
      <c r="R718" s="7">
        <v>1.29769832855052E-4</v>
      </c>
      <c r="S718" s="7">
        <v>0</v>
      </c>
      <c r="T718" s="6">
        <v>0.77690272646542724</v>
      </c>
      <c r="U718" s="6">
        <v>0</v>
      </c>
    </row>
    <row r="719" spans="1:21" x14ac:dyDescent="0.3">
      <c r="A719" t="s">
        <v>21</v>
      </c>
      <c r="B719" t="s">
        <v>398</v>
      </c>
      <c r="C719" t="s">
        <v>158</v>
      </c>
      <c r="D719" t="s">
        <v>159</v>
      </c>
      <c r="E719" t="s">
        <v>25</v>
      </c>
      <c r="F719" t="s">
        <v>26</v>
      </c>
      <c r="G719" t="s">
        <v>530</v>
      </c>
      <c r="H719" t="s">
        <v>216</v>
      </c>
      <c r="I719" t="s">
        <v>913</v>
      </c>
      <c r="J719" t="s">
        <v>216</v>
      </c>
      <c r="K719" t="s">
        <v>44</v>
      </c>
      <c r="L719">
        <v>9</v>
      </c>
      <c r="M719" t="s">
        <v>159</v>
      </c>
      <c r="N719" s="5">
        <v>0.66</v>
      </c>
      <c r="O719" t="s">
        <v>30</v>
      </c>
      <c r="P719" s="5">
        <v>9.1666666999999993E-2</v>
      </c>
      <c r="Q719" s="6">
        <v>15234.54284</v>
      </c>
      <c r="R719" s="7">
        <v>6.1734118931197298E-4</v>
      </c>
      <c r="S719" s="7">
        <v>0</v>
      </c>
      <c r="T719" s="6">
        <v>9.404910795469803</v>
      </c>
      <c r="U719" s="6">
        <v>0</v>
      </c>
    </row>
    <row r="720" spans="1:21" x14ac:dyDescent="0.3">
      <c r="A720" t="s">
        <v>21</v>
      </c>
      <c r="B720" t="s">
        <v>398</v>
      </c>
      <c r="C720" t="s">
        <v>219</v>
      </c>
      <c r="D720" t="s">
        <v>220</v>
      </c>
      <c r="E720" t="s">
        <v>25</v>
      </c>
      <c r="F720" t="s">
        <v>26</v>
      </c>
      <c r="G720" t="s">
        <v>531</v>
      </c>
      <c r="H720" t="s">
        <v>28</v>
      </c>
      <c r="I720" t="s">
        <v>28</v>
      </c>
      <c r="J720" t="s">
        <v>28</v>
      </c>
      <c r="K720" t="s">
        <v>29</v>
      </c>
      <c r="L720">
        <v>20</v>
      </c>
      <c r="N720" s="5">
        <v>0</v>
      </c>
      <c r="O720" t="s">
        <v>30</v>
      </c>
      <c r="P720" s="5">
        <v>0.3</v>
      </c>
      <c r="Q720" s="6">
        <v>0</v>
      </c>
      <c r="R720" s="7">
        <v>3.6816310603171587E-4</v>
      </c>
      <c r="S720" s="7">
        <v>1.1165464820805936E-4</v>
      </c>
      <c r="T720" s="6">
        <v>0</v>
      </c>
      <c r="U720" s="6">
        <v>0</v>
      </c>
    </row>
    <row r="721" spans="1:21" x14ac:dyDescent="0.3">
      <c r="A721" t="s">
        <v>21</v>
      </c>
      <c r="B721" t="s">
        <v>398</v>
      </c>
      <c r="C721" t="s">
        <v>219</v>
      </c>
      <c r="D721" t="s">
        <v>220</v>
      </c>
      <c r="E721" t="s">
        <v>25</v>
      </c>
      <c r="F721" t="s">
        <v>26</v>
      </c>
      <c r="G721" t="s">
        <v>532</v>
      </c>
      <c r="H721" t="s">
        <v>223</v>
      </c>
      <c r="I721" t="s">
        <v>914</v>
      </c>
      <c r="J721" t="s">
        <v>223</v>
      </c>
      <c r="K721" t="s">
        <v>29</v>
      </c>
      <c r="L721">
        <v>5</v>
      </c>
      <c r="M721" t="s">
        <v>220</v>
      </c>
      <c r="N721" s="5">
        <v>0</v>
      </c>
      <c r="O721" t="s">
        <v>30</v>
      </c>
      <c r="P721" s="5">
        <v>1</v>
      </c>
      <c r="Q721" s="6">
        <v>0</v>
      </c>
      <c r="R721" s="7">
        <v>1.0438347089802846E-4</v>
      </c>
      <c r="S721" s="7">
        <v>3.4778106055455282E-5</v>
      </c>
      <c r="T721" s="6">
        <v>0</v>
      </c>
      <c r="U721" s="6">
        <v>0</v>
      </c>
    </row>
    <row r="722" spans="1:21" x14ac:dyDescent="0.3">
      <c r="A722" t="s">
        <v>21</v>
      </c>
      <c r="B722" t="s">
        <v>398</v>
      </c>
      <c r="C722" t="s">
        <v>219</v>
      </c>
      <c r="D722" t="s">
        <v>220</v>
      </c>
      <c r="E722" t="s">
        <v>25</v>
      </c>
      <c r="F722" t="s">
        <v>31</v>
      </c>
      <c r="G722" t="s">
        <v>533</v>
      </c>
      <c r="H722" t="s">
        <v>28</v>
      </c>
      <c r="I722" t="s">
        <v>28</v>
      </c>
      <c r="J722" t="s">
        <v>28</v>
      </c>
      <c r="K722" t="s">
        <v>29</v>
      </c>
      <c r="L722">
        <v>20</v>
      </c>
      <c r="N722" s="5">
        <v>0</v>
      </c>
      <c r="O722" t="s">
        <v>30</v>
      </c>
      <c r="P722" s="5">
        <v>0.3</v>
      </c>
      <c r="Q722" s="6">
        <v>0</v>
      </c>
      <c r="R722" s="7">
        <v>3.6816310603171587E-4</v>
      </c>
      <c r="S722" s="7">
        <v>1.1165464820805936E-4</v>
      </c>
      <c r="T722" s="6">
        <v>0</v>
      </c>
      <c r="U722" s="6">
        <v>0</v>
      </c>
    </row>
    <row r="723" spans="1:21" x14ac:dyDescent="0.3">
      <c r="A723" t="s">
        <v>21</v>
      </c>
      <c r="B723" t="s">
        <v>398</v>
      </c>
      <c r="C723" t="s">
        <v>219</v>
      </c>
      <c r="D723" t="s">
        <v>220</v>
      </c>
      <c r="E723" t="s">
        <v>25</v>
      </c>
      <c r="F723" t="s">
        <v>31</v>
      </c>
      <c r="G723" t="s">
        <v>534</v>
      </c>
      <c r="H723" t="s">
        <v>223</v>
      </c>
      <c r="I723" t="s">
        <v>914</v>
      </c>
      <c r="J723" t="s">
        <v>223</v>
      </c>
      <c r="K723" t="s">
        <v>29</v>
      </c>
      <c r="L723">
        <v>5</v>
      </c>
      <c r="M723" t="s">
        <v>220</v>
      </c>
      <c r="N723" s="5">
        <v>1.1083333000000001E-2</v>
      </c>
      <c r="O723" t="s">
        <v>30</v>
      </c>
      <c r="P723" s="5">
        <v>1</v>
      </c>
      <c r="Q723" s="6">
        <v>656925.72400000005</v>
      </c>
      <c r="R723" s="7">
        <v>1.0438347089802846E-4</v>
      </c>
      <c r="S723" s="7">
        <v>3.4778106055455282E-5</v>
      </c>
      <c r="T723" s="6">
        <v>68.572187193320289</v>
      </c>
      <c r="U723" s="6">
        <v>22.846632499828747</v>
      </c>
    </row>
    <row r="724" spans="1:21" x14ac:dyDescent="0.3">
      <c r="A724" t="s">
        <v>21</v>
      </c>
      <c r="B724" t="s">
        <v>398</v>
      </c>
      <c r="C724" t="s">
        <v>219</v>
      </c>
      <c r="D724" t="s">
        <v>220</v>
      </c>
      <c r="E724" t="s">
        <v>25</v>
      </c>
      <c r="F724" t="s">
        <v>41</v>
      </c>
      <c r="G724" t="s">
        <v>535</v>
      </c>
      <c r="H724" t="s">
        <v>227</v>
      </c>
      <c r="I724" t="s">
        <v>915</v>
      </c>
      <c r="J724" t="s">
        <v>227</v>
      </c>
      <c r="K724" t="s">
        <v>44</v>
      </c>
      <c r="L724">
        <v>14</v>
      </c>
      <c r="M724" t="s">
        <v>220</v>
      </c>
      <c r="N724" s="5">
        <v>0.54</v>
      </c>
      <c r="O724" t="s">
        <v>30</v>
      </c>
      <c r="P724" s="5">
        <v>0.21988700899999999</v>
      </c>
      <c r="Q724" s="6">
        <v>6959834.3550000004</v>
      </c>
      <c r="R724" s="7">
        <v>1.0438347089802846E-4</v>
      </c>
      <c r="S724" s="7">
        <v>3.4778106055455282E-5</v>
      </c>
      <c r="T724" s="6">
        <v>726.49166685024124</v>
      </c>
      <c r="U724" s="6">
        <v>242.04985732659122</v>
      </c>
    </row>
    <row r="725" spans="1:21" x14ac:dyDescent="0.3">
      <c r="A725" t="s">
        <v>21</v>
      </c>
      <c r="B725" t="s">
        <v>398</v>
      </c>
      <c r="C725" t="s">
        <v>219</v>
      </c>
      <c r="D725" t="s">
        <v>220</v>
      </c>
      <c r="E725" t="s">
        <v>25</v>
      </c>
      <c r="F725" t="s">
        <v>26</v>
      </c>
      <c r="G725" t="s">
        <v>536</v>
      </c>
      <c r="H725" t="s">
        <v>227</v>
      </c>
      <c r="I725" t="s">
        <v>915</v>
      </c>
      <c r="J725" t="s">
        <v>227</v>
      </c>
      <c r="K725" t="s">
        <v>44</v>
      </c>
      <c r="L725">
        <v>14</v>
      </c>
      <c r="M725" t="s">
        <v>220</v>
      </c>
      <c r="N725" s="5">
        <v>0.54</v>
      </c>
      <c r="O725" t="s">
        <v>30</v>
      </c>
      <c r="P725" s="5">
        <v>0.21988700899999999</v>
      </c>
      <c r="Q725" s="6">
        <v>109351.992</v>
      </c>
      <c r="R725" s="7">
        <v>1.0438347089802846E-4</v>
      </c>
      <c r="S725" s="7">
        <v>3.4778106055455282E-5</v>
      </c>
      <c r="T725" s="6">
        <v>11.414540474573441</v>
      </c>
      <c r="U725" s="6">
        <v>3.8030551751512975</v>
      </c>
    </row>
    <row r="726" spans="1:21" x14ac:dyDescent="0.3">
      <c r="A726" t="s">
        <v>21</v>
      </c>
      <c r="B726" t="s">
        <v>398</v>
      </c>
      <c r="C726" t="s">
        <v>229</v>
      </c>
      <c r="D726" t="s">
        <v>230</v>
      </c>
      <c r="E726" t="s">
        <v>25</v>
      </c>
      <c r="F726" t="s">
        <v>26</v>
      </c>
      <c r="G726" t="s">
        <v>537</v>
      </c>
      <c r="H726" t="s">
        <v>28</v>
      </c>
      <c r="I726" t="s">
        <v>28</v>
      </c>
      <c r="J726" t="s">
        <v>28</v>
      </c>
      <c r="K726" t="s">
        <v>29</v>
      </c>
      <c r="L726">
        <v>20</v>
      </c>
      <c r="N726" s="5">
        <v>0</v>
      </c>
      <c r="O726" t="s">
        <v>30</v>
      </c>
      <c r="P726" s="5">
        <v>0.3</v>
      </c>
      <c r="Q726" s="6">
        <v>0</v>
      </c>
      <c r="R726" s="7">
        <v>3.6816310603171587E-4</v>
      </c>
      <c r="S726" s="7">
        <v>1.1165464820805936E-4</v>
      </c>
      <c r="T726" s="6">
        <v>0</v>
      </c>
      <c r="U726" s="6">
        <v>0</v>
      </c>
    </row>
    <row r="727" spans="1:21" x14ac:dyDescent="0.3">
      <c r="A727" t="s">
        <v>21</v>
      </c>
      <c r="B727" t="s">
        <v>398</v>
      </c>
      <c r="C727" t="s">
        <v>229</v>
      </c>
      <c r="D727" t="s">
        <v>230</v>
      </c>
      <c r="E727" t="s">
        <v>25</v>
      </c>
      <c r="F727" t="s">
        <v>31</v>
      </c>
      <c r="G727" t="s">
        <v>538</v>
      </c>
      <c r="H727" t="s">
        <v>28</v>
      </c>
      <c r="I727" t="s">
        <v>28</v>
      </c>
      <c r="J727" t="s">
        <v>28</v>
      </c>
      <c r="K727" t="s">
        <v>29</v>
      </c>
      <c r="L727">
        <v>20</v>
      </c>
      <c r="N727" s="5">
        <v>0</v>
      </c>
      <c r="O727" t="s">
        <v>30</v>
      </c>
      <c r="P727" s="5">
        <v>0.3</v>
      </c>
      <c r="Q727" s="6">
        <v>0</v>
      </c>
      <c r="R727" s="7">
        <v>3.6816310603171587E-4</v>
      </c>
      <c r="S727" s="7">
        <v>1.1165464820805936E-4</v>
      </c>
      <c r="T727" s="6">
        <v>0</v>
      </c>
      <c r="U727" s="6">
        <v>0</v>
      </c>
    </row>
    <row r="728" spans="1:21" x14ac:dyDescent="0.3">
      <c r="A728" t="s">
        <v>21</v>
      </c>
      <c r="B728" t="s">
        <v>398</v>
      </c>
      <c r="C728" t="s">
        <v>229</v>
      </c>
      <c r="D728" t="s">
        <v>230</v>
      </c>
      <c r="E728" t="s">
        <v>25</v>
      </c>
      <c r="F728" t="s">
        <v>41</v>
      </c>
      <c r="G728" t="s">
        <v>539</v>
      </c>
      <c r="H728" t="s">
        <v>234</v>
      </c>
      <c r="I728" t="s">
        <v>916</v>
      </c>
      <c r="J728" t="s">
        <v>234</v>
      </c>
      <c r="K728" t="s">
        <v>44</v>
      </c>
      <c r="L728">
        <v>10</v>
      </c>
      <c r="M728" t="s">
        <v>230</v>
      </c>
      <c r="N728" s="5">
        <v>0.8</v>
      </c>
      <c r="O728" t="s">
        <v>30</v>
      </c>
      <c r="P728" s="5">
        <v>0.188235294</v>
      </c>
      <c r="Q728" s="6">
        <v>1214879.1140000001</v>
      </c>
      <c r="R728" s="7">
        <v>2.3714112467132511E-4</v>
      </c>
      <c r="S728" s="7">
        <v>5.6896016758400947E-5</v>
      </c>
      <c r="T728" s="6">
        <v>288.097799433663</v>
      </c>
      <c r="U728" s="6">
        <v>69.121782429575305</v>
      </c>
    </row>
    <row r="729" spans="1:21" x14ac:dyDescent="0.3">
      <c r="A729" t="s">
        <v>21</v>
      </c>
      <c r="B729" t="s">
        <v>398</v>
      </c>
      <c r="C729" t="s">
        <v>229</v>
      </c>
      <c r="D729" t="s">
        <v>230</v>
      </c>
      <c r="E729" t="s">
        <v>25</v>
      </c>
      <c r="F729" t="s">
        <v>26</v>
      </c>
      <c r="G729" t="s">
        <v>540</v>
      </c>
      <c r="H729" t="s">
        <v>234</v>
      </c>
      <c r="I729" t="s">
        <v>916</v>
      </c>
      <c r="J729" t="s">
        <v>234</v>
      </c>
      <c r="K729" t="s">
        <v>44</v>
      </c>
      <c r="L729">
        <v>10</v>
      </c>
      <c r="M729" t="s">
        <v>230</v>
      </c>
      <c r="N729" s="5">
        <v>0.8</v>
      </c>
      <c r="O729" t="s">
        <v>30</v>
      </c>
      <c r="P729" s="5">
        <v>0.188235294</v>
      </c>
      <c r="Q729" s="6">
        <v>18876.460220000001</v>
      </c>
      <c r="R729" s="7">
        <v>2.3714112467132511E-4</v>
      </c>
      <c r="S729" s="7">
        <v>5.6896016758400947E-5</v>
      </c>
      <c r="T729" s="6">
        <v>4.4763850063843291</v>
      </c>
      <c r="U729" s="6">
        <v>1.0739953970164089</v>
      </c>
    </row>
    <row r="730" spans="1:21" x14ac:dyDescent="0.3">
      <c r="A730" t="s">
        <v>21</v>
      </c>
      <c r="B730" t="s">
        <v>398</v>
      </c>
      <c r="C730" t="s">
        <v>23</v>
      </c>
      <c r="D730" t="s">
        <v>236</v>
      </c>
      <c r="E730" t="s">
        <v>25</v>
      </c>
      <c r="F730" t="s">
        <v>26</v>
      </c>
      <c r="G730" t="s">
        <v>399</v>
      </c>
      <c r="H730" t="s">
        <v>28</v>
      </c>
      <c r="I730" t="s">
        <v>28</v>
      </c>
      <c r="J730" t="s">
        <v>28</v>
      </c>
      <c r="K730" t="s">
        <v>29</v>
      </c>
      <c r="L730">
        <v>20</v>
      </c>
      <c r="N730" s="5">
        <v>0</v>
      </c>
      <c r="O730" t="s">
        <v>30</v>
      </c>
      <c r="P730" s="5">
        <v>0.3</v>
      </c>
      <c r="Q730" s="6">
        <v>0</v>
      </c>
      <c r="R730" s="7">
        <v>3.6816310603171587E-4</v>
      </c>
      <c r="S730" s="7">
        <v>1.1165464820805937E-4</v>
      </c>
      <c r="T730" s="6">
        <v>0</v>
      </c>
      <c r="U730" s="6">
        <v>0</v>
      </c>
    </row>
    <row r="731" spans="1:21" x14ac:dyDescent="0.3">
      <c r="A731" t="s">
        <v>21</v>
      </c>
      <c r="B731" t="s">
        <v>398</v>
      </c>
      <c r="C731" t="s">
        <v>23</v>
      </c>
      <c r="D731" t="s">
        <v>236</v>
      </c>
      <c r="E731" t="s">
        <v>25</v>
      </c>
      <c r="F731" t="s">
        <v>31</v>
      </c>
      <c r="G731" t="s">
        <v>400</v>
      </c>
      <c r="H731" t="s">
        <v>28</v>
      </c>
      <c r="I731" t="s">
        <v>28</v>
      </c>
      <c r="J731" t="s">
        <v>28</v>
      </c>
      <c r="K731" t="s">
        <v>29</v>
      </c>
      <c r="L731">
        <v>20</v>
      </c>
      <c r="N731" s="5">
        <v>0</v>
      </c>
      <c r="O731" t="s">
        <v>30</v>
      </c>
      <c r="P731" s="5">
        <v>0.3</v>
      </c>
      <c r="Q731" s="6">
        <v>0</v>
      </c>
      <c r="R731" s="7">
        <v>3.6816310603171587E-4</v>
      </c>
      <c r="S731" s="7">
        <v>1.1165464820805937E-4</v>
      </c>
      <c r="T731" s="6">
        <v>0</v>
      </c>
      <c r="U731" s="6">
        <v>0</v>
      </c>
    </row>
    <row r="732" spans="1:21" x14ac:dyDescent="0.3">
      <c r="A732" t="s">
        <v>21</v>
      </c>
      <c r="B732" t="s">
        <v>398</v>
      </c>
      <c r="C732" t="s">
        <v>23</v>
      </c>
      <c r="D732" t="s">
        <v>236</v>
      </c>
      <c r="E732" t="s">
        <v>25</v>
      </c>
      <c r="F732" t="s">
        <v>41</v>
      </c>
      <c r="G732" t="s">
        <v>541</v>
      </c>
      <c r="H732" t="s">
        <v>238</v>
      </c>
      <c r="I732" t="s">
        <v>238</v>
      </c>
      <c r="J732" t="s">
        <v>238</v>
      </c>
      <c r="K732" t="s">
        <v>44</v>
      </c>
      <c r="L732">
        <v>10</v>
      </c>
      <c r="M732" t="s">
        <v>236</v>
      </c>
      <c r="N732" s="5">
        <v>0.56999999999999995</v>
      </c>
      <c r="O732" t="s">
        <v>30</v>
      </c>
      <c r="P732" s="5">
        <v>0.64363636400000002</v>
      </c>
      <c r="Q732" s="6">
        <v>0</v>
      </c>
      <c r="R732" s="7">
        <v>5.4347823606804013E-4</v>
      </c>
      <c r="S732" s="7">
        <v>0</v>
      </c>
      <c r="T732" s="6">
        <v>0</v>
      </c>
      <c r="U732" s="6">
        <v>0</v>
      </c>
    </row>
    <row r="733" spans="1:21" x14ac:dyDescent="0.3">
      <c r="A733" t="s">
        <v>21</v>
      </c>
      <c r="B733" t="s">
        <v>398</v>
      </c>
      <c r="C733" t="s">
        <v>23</v>
      </c>
      <c r="D733" t="s">
        <v>236</v>
      </c>
      <c r="E733" t="s">
        <v>25</v>
      </c>
      <c r="F733" t="s">
        <v>41</v>
      </c>
      <c r="G733" t="s">
        <v>542</v>
      </c>
      <c r="H733" t="s">
        <v>240</v>
      </c>
      <c r="I733" t="s">
        <v>240</v>
      </c>
      <c r="J733" t="s">
        <v>240</v>
      </c>
      <c r="K733" t="s">
        <v>44</v>
      </c>
      <c r="L733">
        <v>10</v>
      </c>
      <c r="M733" t="s">
        <v>236</v>
      </c>
      <c r="N733" s="5">
        <v>0</v>
      </c>
      <c r="O733" t="s">
        <v>30</v>
      </c>
      <c r="P733" s="5">
        <v>0.61785124000000002</v>
      </c>
      <c r="Q733" s="6">
        <v>0</v>
      </c>
      <c r="R733" s="7">
        <v>5.4347823606804013E-4</v>
      </c>
      <c r="S733" s="7">
        <v>0</v>
      </c>
      <c r="T733" s="6">
        <v>0</v>
      </c>
      <c r="U733" s="6">
        <v>0</v>
      </c>
    </row>
    <row r="734" spans="1:21" x14ac:dyDescent="0.3">
      <c r="A734" t="s">
        <v>21</v>
      </c>
      <c r="B734" t="s">
        <v>398</v>
      </c>
      <c r="C734" t="s">
        <v>23</v>
      </c>
      <c r="D734" t="s">
        <v>236</v>
      </c>
      <c r="E734" t="s">
        <v>25</v>
      </c>
      <c r="F734" t="s">
        <v>41</v>
      </c>
      <c r="G734" t="s">
        <v>543</v>
      </c>
      <c r="H734" t="s">
        <v>242</v>
      </c>
      <c r="I734" t="s">
        <v>242</v>
      </c>
      <c r="J734" t="s">
        <v>242</v>
      </c>
      <c r="K734" t="s">
        <v>44</v>
      </c>
      <c r="L734">
        <v>10</v>
      </c>
      <c r="M734" t="s">
        <v>236</v>
      </c>
      <c r="N734" s="5">
        <v>0</v>
      </c>
      <c r="O734" t="s">
        <v>30</v>
      </c>
      <c r="P734" s="5">
        <v>0.81</v>
      </c>
      <c r="Q734" s="6">
        <v>0</v>
      </c>
      <c r="R734" s="7">
        <v>5.4347823606804013E-4</v>
      </c>
      <c r="S734" s="7">
        <v>0</v>
      </c>
      <c r="T734" s="6">
        <v>0</v>
      </c>
      <c r="U734" s="6">
        <v>0</v>
      </c>
    </row>
    <row r="735" spans="1:21" x14ac:dyDescent="0.3">
      <c r="A735" t="s">
        <v>21</v>
      </c>
      <c r="B735" t="s">
        <v>398</v>
      </c>
      <c r="C735" t="s">
        <v>23</v>
      </c>
      <c r="D735" t="s">
        <v>236</v>
      </c>
      <c r="E735" t="s">
        <v>25</v>
      </c>
      <c r="F735" t="s">
        <v>26</v>
      </c>
      <c r="G735" t="s">
        <v>544</v>
      </c>
      <c r="H735" t="s">
        <v>238</v>
      </c>
      <c r="I735" t="s">
        <v>238</v>
      </c>
      <c r="J735" t="s">
        <v>238</v>
      </c>
      <c r="K735" t="s">
        <v>44</v>
      </c>
      <c r="L735">
        <v>10</v>
      </c>
      <c r="M735" t="s">
        <v>236</v>
      </c>
      <c r="N735" s="5">
        <v>0.56999999999999995</v>
      </c>
      <c r="O735" t="s">
        <v>30</v>
      </c>
      <c r="P735" s="5">
        <v>0.64363636400000002</v>
      </c>
      <c r="Q735" s="6">
        <v>0</v>
      </c>
      <c r="R735" s="7">
        <v>5.4347823606804013E-4</v>
      </c>
      <c r="S735" s="7">
        <v>0</v>
      </c>
      <c r="T735" s="6">
        <v>0</v>
      </c>
      <c r="U735" s="6">
        <v>0</v>
      </c>
    </row>
    <row r="736" spans="1:21" x14ac:dyDescent="0.3">
      <c r="A736" t="s">
        <v>21</v>
      </c>
      <c r="B736" t="s">
        <v>398</v>
      </c>
      <c r="C736" t="s">
        <v>23</v>
      </c>
      <c r="D736" t="s">
        <v>236</v>
      </c>
      <c r="E736" t="s">
        <v>25</v>
      </c>
      <c r="F736" t="s">
        <v>26</v>
      </c>
      <c r="G736" t="s">
        <v>545</v>
      </c>
      <c r="H736" t="s">
        <v>240</v>
      </c>
      <c r="I736" t="s">
        <v>240</v>
      </c>
      <c r="J736" t="s">
        <v>240</v>
      </c>
      <c r="K736" t="s">
        <v>44</v>
      </c>
      <c r="L736">
        <v>10</v>
      </c>
      <c r="M736" t="s">
        <v>236</v>
      </c>
      <c r="N736" s="5">
        <v>0</v>
      </c>
      <c r="O736" t="s">
        <v>30</v>
      </c>
      <c r="P736" s="5">
        <v>0.61785124000000002</v>
      </c>
      <c r="Q736" s="6">
        <v>0</v>
      </c>
      <c r="R736" s="7">
        <v>5.4347823606804013E-4</v>
      </c>
      <c r="S736" s="7">
        <v>0</v>
      </c>
      <c r="T736" s="6">
        <v>0</v>
      </c>
      <c r="U736" s="6">
        <v>0</v>
      </c>
    </row>
    <row r="737" spans="1:21" x14ac:dyDescent="0.3">
      <c r="A737" t="s">
        <v>21</v>
      </c>
      <c r="B737" t="s">
        <v>398</v>
      </c>
      <c r="C737" t="s">
        <v>23</v>
      </c>
      <c r="D737" t="s">
        <v>236</v>
      </c>
      <c r="E737" t="s">
        <v>25</v>
      </c>
      <c r="F737" t="s">
        <v>26</v>
      </c>
      <c r="G737" t="s">
        <v>546</v>
      </c>
      <c r="H737" t="s">
        <v>242</v>
      </c>
      <c r="I737" t="s">
        <v>242</v>
      </c>
      <c r="J737" t="s">
        <v>242</v>
      </c>
      <c r="K737" t="s">
        <v>44</v>
      </c>
      <c r="L737">
        <v>10</v>
      </c>
      <c r="M737" t="s">
        <v>236</v>
      </c>
      <c r="N737" s="5">
        <v>0</v>
      </c>
      <c r="O737" t="s">
        <v>30</v>
      </c>
      <c r="P737" s="5">
        <v>0.81</v>
      </c>
      <c r="Q737" s="6">
        <v>0</v>
      </c>
      <c r="R737" s="7">
        <v>5.4347823606804013E-4</v>
      </c>
      <c r="S737" s="7">
        <v>0</v>
      </c>
      <c r="T737" s="6">
        <v>0</v>
      </c>
      <c r="U737" s="6">
        <v>0</v>
      </c>
    </row>
    <row r="738" spans="1:21" x14ac:dyDescent="0.3">
      <c r="A738" t="s">
        <v>21</v>
      </c>
      <c r="B738" t="s">
        <v>398</v>
      </c>
      <c r="C738" t="s">
        <v>23</v>
      </c>
      <c r="D738" t="s">
        <v>246</v>
      </c>
      <c r="E738" t="s">
        <v>25</v>
      </c>
      <c r="F738" t="s">
        <v>26</v>
      </c>
      <c r="G738" t="s">
        <v>399</v>
      </c>
      <c r="H738" t="s">
        <v>28</v>
      </c>
      <c r="I738" t="s">
        <v>28</v>
      </c>
      <c r="J738" t="s">
        <v>28</v>
      </c>
      <c r="K738" t="s">
        <v>29</v>
      </c>
      <c r="L738">
        <v>20</v>
      </c>
      <c r="N738" s="5">
        <v>0</v>
      </c>
      <c r="O738" t="s">
        <v>30</v>
      </c>
      <c r="P738" s="5">
        <v>0.3</v>
      </c>
      <c r="Q738" s="6">
        <v>0</v>
      </c>
      <c r="R738" s="7">
        <v>3.6816310603171587E-4</v>
      </c>
      <c r="S738" s="7">
        <v>1.1165464820805937E-4</v>
      </c>
      <c r="T738" s="6">
        <v>0</v>
      </c>
      <c r="U738" s="6">
        <v>0</v>
      </c>
    </row>
    <row r="739" spans="1:21" x14ac:dyDescent="0.3">
      <c r="A739" t="s">
        <v>21</v>
      </c>
      <c r="B739" t="s">
        <v>398</v>
      </c>
      <c r="C739" t="s">
        <v>23</v>
      </c>
      <c r="D739" t="s">
        <v>246</v>
      </c>
      <c r="E739" t="s">
        <v>25</v>
      </c>
      <c r="F739" t="s">
        <v>31</v>
      </c>
      <c r="G739" t="s">
        <v>400</v>
      </c>
      <c r="H739" t="s">
        <v>28</v>
      </c>
      <c r="I739" t="s">
        <v>28</v>
      </c>
      <c r="J739" t="s">
        <v>28</v>
      </c>
      <c r="K739" t="s">
        <v>29</v>
      </c>
      <c r="L739">
        <v>20</v>
      </c>
      <c r="N739" s="5">
        <v>0</v>
      </c>
      <c r="O739" t="s">
        <v>30</v>
      </c>
      <c r="P739" s="5">
        <v>0.3</v>
      </c>
      <c r="Q739" s="6">
        <v>0</v>
      </c>
      <c r="R739" s="7">
        <v>3.6816310603171587E-4</v>
      </c>
      <c r="S739" s="7">
        <v>1.1165464820805937E-4</v>
      </c>
      <c r="T739" s="6">
        <v>0</v>
      </c>
      <c r="U739" s="6">
        <v>0</v>
      </c>
    </row>
    <row r="740" spans="1:21" x14ac:dyDescent="0.3">
      <c r="A740" t="s">
        <v>21</v>
      </c>
      <c r="B740" t="s">
        <v>398</v>
      </c>
      <c r="C740" t="s">
        <v>23</v>
      </c>
      <c r="D740" t="s">
        <v>246</v>
      </c>
      <c r="E740" t="s">
        <v>25</v>
      </c>
      <c r="F740" t="s">
        <v>41</v>
      </c>
      <c r="G740" t="s">
        <v>547</v>
      </c>
      <c r="H740" t="s">
        <v>248</v>
      </c>
      <c r="I740" t="s">
        <v>248</v>
      </c>
      <c r="J740" t="s">
        <v>248</v>
      </c>
      <c r="K740" t="s">
        <v>44</v>
      </c>
      <c r="L740">
        <v>15</v>
      </c>
      <c r="M740" t="s">
        <v>246</v>
      </c>
      <c r="N740" s="5">
        <v>6.2700000000000006E-2</v>
      </c>
      <c r="O740" t="s">
        <v>30</v>
      </c>
      <c r="P740" s="5">
        <v>0.86111111100000004</v>
      </c>
      <c r="Q740" s="6">
        <v>0</v>
      </c>
      <c r="R740" s="7">
        <v>0</v>
      </c>
      <c r="S740" s="7">
        <v>0</v>
      </c>
      <c r="T740" s="6">
        <v>0</v>
      </c>
      <c r="U740" s="6">
        <v>0</v>
      </c>
    </row>
    <row r="741" spans="1:21" x14ac:dyDescent="0.3">
      <c r="A741" t="s">
        <v>21</v>
      </c>
      <c r="B741" t="s">
        <v>398</v>
      </c>
      <c r="C741" t="s">
        <v>23</v>
      </c>
      <c r="D741" t="s">
        <v>246</v>
      </c>
      <c r="E741" t="s">
        <v>25</v>
      </c>
      <c r="F741" t="s">
        <v>41</v>
      </c>
      <c r="G741" t="s">
        <v>548</v>
      </c>
      <c r="H741" t="s">
        <v>250</v>
      </c>
      <c r="I741" t="s">
        <v>250</v>
      </c>
      <c r="J741" t="s">
        <v>250</v>
      </c>
      <c r="K741" t="s">
        <v>44</v>
      </c>
      <c r="L741">
        <v>15</v>
      </c>
      <c r="M741" t="s">
        <v>246</v>
      </c>
      <c r="N741" s="5">
        <v>0.50729999999999997</v>
      </c>
      <c r="O741" t="s">
        <v>30</v>
      </c>
      <c r="P741" s="5">
        <v>0.8</v>
      </c>
      <c r="Q741" s="6">
        <v>0</v>
      </c>
      <c r="R741" s="7">
        <v>0</v>
      </c>
      <c r="S741" s="7">
        <v>0</v>
      </c>
      <c r="T741" s="6">
        <v>0</v>
      </c>
      <c r="U741" s="6">
        <v>0</v>
      </c>
    </row>
    <row r="742" spans="1:21" x14ac:dyDescent="0.3">
      <c r="A742" t="s">
        <v>21</v>
      </c>
      <c r="B742" t="s">
        <v>398</v>
      </c>
      <c r="C742" t="s">
        <v>23</v>
      </c>
      <c r="D742" t="s">
        <v>246</v>
      </c>
      <c r="E742" t="s">
        <v>25</v>
      </c>
      <c r="F742" t="s">
        <v>26</v>
      </c>
      <c r="G742" t="s">
        <v>549</v>
      </c>
      <c r="H742" t="s">
        <v>248</v>
      </c>
      <c r="I742" t="s">
        <v>248</v>
      </c>
      <c r="J742" t="s">
        <v>248</v>
      </c>
      <c r="K742" t="s">
        <v>44</v>
      </c>
      <c r="L742">
        <v>15</v>
      </c>
      <c r="M742" t="s">
        <v>246</v>
      </c>
      <c r="N742" s="5">
        <v>6.2700000000000006E-2</v>
      </c>
      <c r="O742" t="s">
        <v>30</v>
      </c>
      <c r="P742" s="5">
        <v>0.86111111100000004</v>
      </c>
      <c r="Q742" s="6">
        <v>0</v>
      </c>
      <c r="R742" s="7">
        <v>0</v>
      </c>
      <c r="S742" s="7">
        <v>0</v>
      </c>
      <c r="T742" s="6">
        <v>0</v>
      </c>
      <c r="U742" s="6">
        <v>0</v>
      </c>
    </row>
    <row r="743" spans="1:21" x14ac:dyDescent="0.3">
      <c r="A743" t="s">
        <v>21</v>
      </c>
      <c r="B743" t="s">
        <v>398</v>
      </c>
      <c r="C743" t="s">
        <v>23</v>
      </c>
      <c r="D743" t="s">
        <v>246</v>
      </c>
      <c r="E743" t="s">
        <v>25</v>
      </c>
      <c r="F743" t="s">
        <v>26</v>
      </c>
      <c r="G743" t="s">
        <v>550</v>
      </c>
      <c r="H743" t="s">
        <v>250</v>
      </c>
      <c r="I743" t="s">
        <v>250</v>
      </c>
      <c r="J743" t="s">
        <v>250</v>
      </c>
      <c r="K743" t="s">
        <v>44</v>
      </c>
      <c r="L743">
        <v>15</v>
      </c>
      <c r="M743" t="s">
        <v>246</v>
      </c>
      <c r="N743" s="5">
        <v>0.50729999999999997</v>
      </c>
      <c r="O743" t="s">
        <v>30</v>
      </c>
      <c r="P743" s="5">
        <v>0.8</v>
      </c>
      <c r="Q743" s="6">
        <v>0</v>
      </c>
      <c r="R743" s="7">
        <v>0</v>
      </c>
      <c r="S743" s="7">
        <v>0</v>
      </c>
      <c r="T743" s="6">
        <v>0</v>
      </c>
      <c r="U743" s="6">
        <v>0</v>
      </c>
    </row>
    <row r="744" spans="1:21" x14ac:dyDescent="0.3">
      <c r="A744" t="s">
        <v>21</v>
      </c>
      <c r="B744" t="s">
        <v>398</v>
      </c>
      <c r="C744" t="s">
        <v>46</v>
      </c>
      <c r="D744" t="s">
        <v>253</v>
      </c>
      <c r="E744" t="s">
        <v>25</v>
      </c>
      <c r="F744" t="s">
        <v>26</v>
      </c>
      <c r="G744" t="s">
        <v>407</v>
      </c>
      <c r="H744" t="s">
        <v>28</v>
      </c>
      <c r="I744" t="s">
        <v>28</v>
      </c>
      <c r="J744" t="s">
        <v>28</v>
      </c>
      <c r="K744" t="s">
        <v>29</v>
      </c>
      <c r="L744">
        <v>20</v>
      </c>
      <c r="N744" s="5">
        <v>0</v>
      </c>
      <c r="O744" t="s">
        <v>30</v>
      </c>
      <c r="P744" s="5">
        <v>0.3</v>
      </c>
      <c r="Q744" s="6">
        <v>0</v>
      </c>
      <c r="R744" s="7">
        <v>3.6816310603171587E-4</v>
      </c>
      <c r="S744" s="7">
        <v>1.1165464820805937E-4</v>
      </c>
      <c r="T744" s="6">
        <v>0</v>
      </c>
      <c r="U744" s="6">
        <v>0</v>
      </c>
    </row>
    <row r="745" spans="1:21" x14ac:dyDescent="0.3">
      <c r="A745" t="s">
        <v>21</v>
      </c>
      <c r="B745" t="s">
        <v>398</v>
      </c>
      <c r="C745" t="s">
        <v>46</v>
      </c>
      <c r="D745" t="s">
        <v>253</v>
      </c>
      <c r="E745" t="s">
        <v>25</v>
      </c>
      <c r="F745" t="s">
        <v>26</v>
      </c>
      <c r="G745" t="s">
        <v>408</v>
      </c>
      <c r="H745" t="s">
        <v>50</v>
      </c>
      <c r="I745" t="s">
        <v>50</v>
      </c>
      <c r="J745" t="s">
        <v>50</v>
      </c>
      <c r="K745" t="s">
        <v>29</v>
      </c>
      <c r="L745">
        <v>7</v>
      </c>
      <c r="N745" s="5">
        <v>0.45</v>
      </c>
      <c r="O745" t="s">
        <v>30</v>
      </c>
      <c r="P745" s="5">
        <v>0.05</v>
      </c>
      <c r="Q745" s="6">
        <v>0</v>
      </c>
      <c r="R745" s="7">
        <v>0</v>
      </c>
      <c r="S745" s="7">
        <v>0</v>
      </c>
      <c r="T745" s="6">
        <v>0</v>
      </c>
      <c r="U745" s="6">
        <v>0</v>
      </c>
    </row>
    <row r="746" spans="1:21" x14ac:dyDescent="0.3">
      <c r="A746" t="s">
        <v>21</v>
      </c>
      <c r="B746" t="s">
        <v>398</v>
      </c>
      <c r="C746" t="s">
        <v>46</v>
      </c>
      <c r="D746" t="s">
        <v>253</v>
      </c>
      <c r="E746" t="s">
        <v>25</v>
      </c>
      <c r="F746" t="s">
        <v>26</v>
      </c>
      <c r="G746" t="s">
        <v>409</v>
      </c>
      <c r="H746" t="s">
        <v>52</v>
      </c>
      <c r="I746" t="s">
        <v>899</v>
      </c>
      <c r="J746" t="s">
        <v>52</v>
      </c>
      <c r="K746" t="s">
        <v>29</v>
      </c>
      <c r="L746">
        <v>4</v>
      </c>
      <c r="N746" s="5">
        <v>9.1773810000000001E-3</v>
      </c>
      <c r="O746" t="s">
        <v>30</v>
      </c>
      <c r="P746" s="5">
        <v>2.2117642999999999E-2</v>
      </c>
      <c r="Q746" s="6">
        <v>0</v>
      </c>
      <c r="R746" s="7">
        <v>9.0070861659047996E-5</v>
      </c>
      <c r="S746" s="7">
        <v>1.9388653162790906E-4</v>
      </c>
      <c r="T746" s="6">
        <v>0</v>
      </c>
      <c r="U746" s="6">
        <v>0</v>
      </c>
    </row>
    <row r="747" spans="1:21" x14ac:dyDescent="0.3">
      <c r="A747" t="s">
        <v>21</v>
      </c>
      <c r="B747" t="s">
        <v>398</v>
      </c>
      <c r="C747" t="s">
        <v>46</v>
      </c>
      <c r="D747" t="s">
        <v>253</v>
      </c>
      <c r="E747" t="s">
        <v>25</v>
      </c>
      <c r="F747" t="s">
        <v>26</v>
      </c>
      <c r="G747" t="s">
        <v>410</v>
      </c>
      <c r="H747" t="s">
        <v>54</v>
      </c>
      <c r="I747" t="s">
        <v>54</v>
      </c>
      <c r="J747" t="s">
        <v>54</v>
      </c>
      <c r="K747" t="s">
        <v>29</v>
      </c>
      <c r="L747">
        <v>7</v>
      </c>
      <c r="N747" s="5">
        <v>1.5822619E-2</v>
      </c>
      <c r="O747" t="s">
        <v>30</v>
      </c>
      <c r="P747" s="5">
        <v>0.15265677799999999</v>
      </c>
      <c r="Q747" s="6">
        <v>0</v>
      </c>
      <c r="R747" s="7">
        <v>9.0070861659047996E-5</v>
      </c>
      <c r="S747" s="7">
        <v>1.9388653162790906E-4</v>
      </c>
      <c r="T747" s="6">
        <v>0</v>
      </c>
      <c r="U747" s="6">
        <v>0</v>
      </c>
    </row>
    <row r="748" spans="1:21" x14ac:dyDescent="0.3">
      <c r="A748" t="s">
        <v>21</v>
      </c>
      <c r="B748" t="s">
        <v>398</v>
      </c>
      <c r="C748" t="s">
        <v>46</v>
      </c>
      <c r="D748" t="s">
        <v>253</v>
      </c>
      <c r="E748" t="s">
        <v>25</v>
      </c>
      <c r="F748" t="s">
        <v>26</v>
      </c>
      <c r="G748" t="s">
        <v>411</v>
      </c>
      <c r="H748" t="s">
        <v>56</v>
      </c>
      <c r="I748" t="s">
        <v>56</v>
      </c>
      <c r="J748" t="s">
        <v>56</v>
      </c>
      <c r="K748" t="s">
        <v>29</v>
      </c>
      <c r="L748">
        <v>10</v>
      </c>
      <c r="N748" s="5">
        <v>0.16</v>
      </c>
      <c r="O748" t="s">
        <v>30</v>
      </c>
      <c r="P748" s="5">
        <v>4.4027913000000002E-2</v>
      </c>
      <c r="Q748" s="6">
        <v>0</v>
      </c>
      <c r="R748" s="7">
        <v>9.0070861659047996E-5</v>
      </c>
      <c r="S748" s="7">
        <v>1.9388653162790906E-4</v>
      </c>
      <c r="T748" s="6">
        <v>0</v>
      </c>
      <c r="U748" s="6">
        <v>0</v>
      </c>
    </row>
    <row r="749" spans="1:21" x14ac:dyDescent="0.3">
      <c r="A749" t="s">
        <v>21</v>
      </c>
      <c r="B749" t="s">
        <v>398</v>
      </c>
      <c r="C749" t="s">
        <v>46</v>
      </c>
      <c r="D749" t="s">
        <v>253</v>
      </c>
      <c r="E749" t="s">
        <v>25</v>
      </c>
      <c r="F749" t="s">
        <v>26</v>
      </c>
      <c r="G749" t="s">
        <v>412</v>
      </c>
      <c r="H749" t="s">
        <v>58</v>
      </c>
      <c r="I749" t="s">
        <v>58</v>
      </c>
      <c r="J749" t="s">
        <v>58</v>
      </c>
      <c r="K749" t="s">
        <v>29</v>
      </c>
      <c r="L749">
        <v>9</v>
      </c>
      <c r="N749" s="5">
        <v>0.8</v>
      </c>
      <c r="O749" t="s">
        <v>30</v>
      </c>
      <c r="P749" s="5">
        <v>0.14020038000000001</v>
      </c>
      <c r="Q749" s="6">
        <v>0</v>
      </c>
      <c r="R749" s="7">
        <v>9.0070861659047996E-5</v>
      </c>
      <c r="S749" s="7">
        <v>1.9388653162790906E-4</v>
      </c>
      <c r="T749" s="6">
        <v>0</v>
      </c>
      <c r="U749" s="6">
        <v>0</v>
      </c>
    </row>
    <row r="750" spans="1:21" x14ac:dyDescent="0.3">
      <c r="A750" t="s">
        <v>21</v>
      </c>
      <c r="B750" t="s">
        <v>398</v>
      </c>
      <c r="C750" t="s">
        <v>46</v>
      </c>
      <c r="D750" t="s">
        <v>253</v>
      </c>
      <c r="E750" t="s">
        <v>25</v>
      </c>
      <c r="F750" t="s">
        <v>26</v>
      </c>
      <c r="G750" t="s">
        <v>413</v>
      </c>
      <c r="H750" t="s">
        <v>60</v>
      </c>
      <c r="I750" t="s">
        <v>60</v>
      </c>
      <c r="J750" t="s">
        <v>60</v>
      </c>
      <c r="K750" t="s">
        <v>29</v>
      </c>
      <c r="L750">
        <v>13</v>
      </c>
      <c r="N750" s="5">
        <v>0.15</v>
      </c>
      <c r="O750" t="s">
        <v>30</v>
      </c>
      <c r="P750" s="5">
        <v>7.6560914999999993E-2</v>
      </c>
      <c r="Q750" s="6">
        <v>0</v>
      </c>
      <c r="R750" s="7">
        <v>9.0070861659047996E-5</v>
      </c>
      <c r="S750" s="7">
        <v>1.9388653162790906E-4</v>
      </c>
      <c r="T750" s="6">
        <v>0</v>
      </c>
      <c r="U750" s="6">
        <v>0</v>
      </c>
    </row>
    <row r="751" spans="1:21" x14ac:dyDescent="0.3">
      <c r="A751" t="s">
        <v>21</v>
      </c>
      <c r="B751" t="s">
        <v>398</v>
      </c>
      <c r="C751" t="s">
        <v>46</v>
      </c>
      <c r="D751" t="s">
        <v>253</v>
      </c>
      <c r="E751" t="s">
        <v>25</v>
      </c>
      <c r="F751" t="s">
        <v>26</v>
      </c>
      <c r="G751" t="s">
        <v>414</v>
      </c>
      <c r="H751" t="s">
        <v>62</v>
      </c>
      <c r="I751" t="s">
        <v>62</v>
      </c>
      <c r="J751" t="s">
        <v>62</v>
      </c>
      <c r="K751" t="s">
        <v>29</v>
      </c>
      <c r="L751">
        <v>10</v>
      </c>
      <c r="N751" s="5">
        <v>0.12</v>
      </c>
      <c r="O751" t="s">
        <v>30</v>
      </c>
      <c r="P751" s="5">
        <v>6.2850589999999998E-2</v>
      </c>
      <c r="Q751" s="6">
        <v>0</v>
      </c>
      <c r="R751" s="7">
        <v>9.0070861659047996E-5</v>
      </c>
      <c r="S751" s="7">
        <v>1.9388653162790903E-4</v>
      </c>
      <c r="T751" s="6">
        <v>0</v>
      </c>
      <c r="U751" s="6">
        <v>0</v>
      </c>
    </row>
    <row r="752" spans="1:21" x14ac:dyDescent="0.3">
      <c r="A752" t="s">
        <v>21</v>
      </c>
      <c r="B752" t="s">
        <v>398</v>
      </c>
      <c r="C752" t="s">
        <v>46</v>
      </c>
      <c r="D752" t="s">
        <v>253</v>
      </c>
      <c r="E752" t="s">
        <v>25</v>
      </c>
      <c r="F752" t="s">
        <v>26</v>
      </c>
      <c r="G752" t="s">
        <v>415</v>
      </c>
      <c r="H752" t="s">
        <v>64</v>
      </c>
      <c r="I752" t="s">
        <v>64</v>
      </c>
      <c r="J752" t="s">
        <v>64</v>
      </c>
      <c r="K752" t="s">
        <v>29</v>
      </c>
      <c r="L752">
        <v>10</v>
      </c>
      <c r="N752" s="5">
        <v>0.18</v>
      </c>
      <c r="O752" t="s">
        <v>30</v>
      </c>
      <c r="P752" s="5">
        <v>1.3775483E-2</v>
      </c>
      <c r="Q752" s="6">
        <v>0</v>
      </c>
      <c r="R752" s="7">
        <v>9.0070861659047996E-5</v>
      </c>
      <c r="S752" s="7">
        <v>1.9388653162790903E-4</v>
      </c>
      <c r="T752" s="6">
        <v>0</v>
      </c>
      <c r="U752" s="6">
        <v>0</v>
      </c>
    </row>
    <row r="753" spans="1:21" x14ac:dyDescent="0.3">
      <c r="A753" t="s">
        <v>21</v>
      </c>
      <c r="B753" t="s">
        <v>398</v>
      </c>
      <c r="C753" t="s">
        <v>46</v>
      </c>
      <c r="D753" t="s">
        <v>253</v>
      </c>
      <c r="E753" t="s">
        <v>25</v>
      </c>
      <c r="F753" t="s">
        <v>26</v>
      </c>
      <c r="G753" t="s">
        <v>416</v>
      </c>
      <c r="H753" t="s">
        <v>66</v>
      </c>
      <c r="I753" t="s">
        <v>66</v>
      </c>
      <c r="J753" t="s">
        <v>66</v>
      </c>
      <c r="K753" t="s">
        <v>29</v>
      </c>
      <c r="L753">
        <v>15</v>
      </c>
      <c r="N753" s="5">
        <v>9.5000000000000001E-2</v>
      </c>
      <c r="O753" t="s">
        <v>30</v>
      </c>
      <c r="P753" s="5">
        <v>0.123</v>
      </c>
      <c r="Q753" s="6">
        <v>0</v>
      </c>
      <c r="R753" s="7">
        <v>9.0070861659047996E-5</v>
      </c>
      <c r="S753" s="7">
        <v>1.9388653162790906E-4</v>
      </c>
      <c r="T753" s="6">
        <v>0</v>
      </c>
      <c r="U753" s="6">
        <v>0</v>
      </c>
    </row>
    <row r="754" spans="1:21" x14ac:dyDescent="0.3">
      <c r="A754" t="s">
        <v>21</v>
      </c>
      <c r="B754" t="s">
        <v>398</v>
      </c>
      <c r="C754" t="s">
        <v>46</v>
      </c>
      <c r="D754" t="s">
        <v>253</v>
      </c>
      <c r="E754" t="s">
        <v>25</v>
      </c>
      <c r="F754" t="s">
        <v>31</v>
      </c>
      <c r="G754" t="s">
        <v>417</v>
      </c>
      <c r="H754" t="s">
        <v>28</v>
      </c>
      <c r="I754" t="s">
        <v>28</v>
      </c>
      <c r="J754" t="s">
        <v>28</v>
      </c>
      <c r="K754" t="s">
        <v>29</v>
      </c>
      <c r="L754">
        <v>20</v>
      </c>
      <c r="N754" s="5">
        <v>0</v>
      </c>
      <c r="O754" t="s">
        <v>30</v>
      </c>
      <c r="P754" s="5">
        <v>0.3</v>
      </c>
      <c r="Q754" s="6">
        <v>0</v>
      </c>
      <c r="R754" s="7">
        <v>3.6816310603171587E-4</v>
      </c>
      <c r="S754" s="7">
        <v>1.1165464820805937E-4</v>
      </c>
      <c r="T754" s="6">
        <v>0</v>
      </c>
      <c r="U754" s="6">
        <v>0</v>
      </c>
    </row>
    <row r="755" spans="1:21" x14ac:dyDescent="0.3">
      <c r="A755" t="s">
        <v>21</v>
      </c>
      <c r="B755" t="s">
        <v>398</v>
      </c>
      <c r="C755" t="s">
        <v>46</v>
      </c>
      <c r="D755" t="s">
        <v>253</v>
      </c>
      <c r="E755" t="s">
        <v>25</v>
      </c>
      <c r="F755" t="s">
        <v>31</v>
      </c>
      <c r="G755" t="s">
        <v>418</v>
      </c>
      <c r="H755" t="s">
        <v>50</v>
      </c>
      <c r="I755" t="s">
        <v>50</v>
      </c>
      <c r="J755" t="s">
        <v>50</v>
      </c>
      <c r="K755" t="s">
        <v>29</v>
      </c>
      <c r="L755">
        <v>7</v>
      </c>
      <c r="N755" s="5">
        <v>0.20608042600000001</v>
      </c>
      <c r="O755" t="s">
        <v>30</v>
      </c>
      <c r="P755" s="5">
        <v>0.05</v>
      </c>
      <c r="Q755" s="6">
        <v>0</v>
      </c>
      <c r="R755" s="7">
        <v>0</v>
      </c>
      <c r="S755" s="7">
        <v>0</v>
      </c>
      <c r="T755" s="6">
        <v>0</v>
      </c>
      <c r="U755" s="6">
        <v>0</v>
      </c>
    </row>
    <row r="756" spans="1:21" x14ac:dyDescent="0.3">
      <c r="A756" t="s">
        <v>21</v>
      </c>
      <c r="B756" t="s">
        <v>398</v>
      </c>
      <c r="C756" t="s">
        <v>46</v>
      </c>
      <c r="D756" t="s">
        <v>253</v>
      </c>
      <c r="E756" t="s">
        <v>25</v>
      </c>
      <c r="F756" t="s">
        <v>31</v>
      </c>
      <c r="G756" t="s">
        <v>419</v>
      </c>
      <c r="H756" t="s">
        <v>52</v>
      </c>
      <c r="I756" t="s">
        <v>899</v>
      </c>
      <c r="J756" t="s">
        <v>52</v>
      </c>
      <c r="K756" t="s">
        <v>29</v>
      </c>
      <c r="L756">
        <v>4</v>
      </c>
      <c r="N756" s="5">
        <v>0</v>
      </c>
      <c r="O756" t="s">
        <v>30</v>
      </c>
      <c r="P756" s="5">
        <v>2.2117642999999999E-2</v>
      </c>
      <c r="Q756" s="6">
        <v>0</v>
      </c>
      <c r="R756" s="7">
        <v>9.0070861659047996E-5</v>
      </c>
      <c r="S756" s="7">
        <v>1.9388653162790906E-4</v>
      </c>
      <c r="T756" s="6">
        <v>0</v>
      </c>
      <c r="U756" s="6">
        <v>0</v>
      </c>
    </row>
    <row r="757" spans="1:21" x14ac:dyDescent="0.3">
      <c r="A757" t="s">
        <v>21</v>
      </c>
      <c r="B757" t="s">
        <v>398</v>
      </c>
      <c r="C757" t="s">
        <v>46</v>
      </c>
      <c r="D757" t="s">
        <v>253</v>
      </c>
      <c r="E757" t="s">
        <v>25</v>
      </c>
      <c r="F757" t="s">
        <v>31</v>
      </c>
      <c r="G757" t="s">
        <v>420</v>
      </c>
      <c r="H757" t="s">
        <v>54</v>
      </c>
      <c r="I757" t="s">
        <v>54</v>
      </c>
      <c r="J757" t="s">
        <v>54</v>
      </c>
      <c r="K757" t="s">
        <v>29</v>
      </c>
      <c r="L757">
        <v>7</v>
      </c>
      <c r="N757" s="5">
        <v>9.1419574000000003E-2</v>
      </c>
      <c r="O757" t="s">
        <v>30</v>
      </c>
      <c r="P757" s="5">
        <v>0.159580371</v>
      </c>
      <c r="Q757" s="6">
        <v>0</v>
      </c>
      <c r="R757" s="7">
        <v>9.0070861659047996E-5</v>
      </c>
      <c r="S757" s="7">
        <v>1.9388653162790906E-4</v>
      </c>
      <c r="T757" s="6">
        <v>0</v>
      </c>
      <c r="U757" s="6">
        <v>0</v>
      </c>
    </row>
    <row r="758" spans="1:21" x14ac:dyDescent="0.3">
      <c r="A758" t="s">
        <v>21</v>
      </c>
      <c r="B758" t="s">
        <v>398</v>
      </c>
      <c r="C758" t="s">
        <v>46</v>
      </c>
      <c r="D758" t="s">
        <v>253</v>
      </c>
      <c r="E758" t="s">
        <v>25</v>
      </c>
      <c r="F758" t="s">
        <v>31</v>
      </c>
      <c r="G758" t="s">
        <v>421</v>
      </c>
      <c r="H758" t="s">
        <v>56</v>
      </c>
      <c r="I758" t="s">
        <v>56</v>
      </c>
      <c r="J758" t="s">
        <v>56</v>
      </c>
      <c r="K758" t="s">
        <v>29</v>
      </c>
      <c r="L758">
        <v>10</v>
      </c>
      <c r="N758" s="5">
        <v>0</v>
      </c>
      <c r="O758" t="s">
        <v>30</v>
      </c>
      <c r="P758" s="5">
        <v>4.4027913000000002E-2</v>
      </c>
      <c r="Q758" s="6">
        <v>0</v>
      </c>
      <c r="R758" s="7">
        <v>9.0070861659047996E-5</v>
      </c>
      <c r="S758" s="7">
        <v>1.9388653162790906E-4</v>
      </c>
      <c r="T758" s="6">
        <v>0</v>
      </c>
      <c r="U758" s="6">
        <v>0</v>
      </c>
    </row>
    <row r="759" spans="1:21" x14ac:dyDescent="0.3">
      <c r="A759" t="s">
        <v>21</v>
      </c>
      <c r="B759" t="s">
        <v>398</v>
      </c>
      <c r="C759" t="s">
        <v>46</v>
      </c>
      <c r="D759" t="s">
        <v>253</v>
      </c>
      <c r="E759" t="s">
        <v>25</v>
      </c>
      <c r="F759" t="s">
        <v>31</v>
      </c>
      <c r="G759" t="s">
        <v>422</v>
      </c>
      <c r="H759" t="s">
        <v>58</v>
      </c>
      <c r="I759" t="s">
        <v>58</v>
      </c>
      <c r="J759" t="s">
        <v>58</v>
      </c>
      <c r="K759" t="s">
        <v>29</v>
      </c>
      <c r="L759">
        <v>9</v>
      </c>
      <c r="N759" s="5">
        <v>0.36</v>
      </c>
      <c r="O759" t="s">
        <v>30</v>
      </c>
      <c r="P759" s="5">
        <v>0.14020038000000001</v>
      </c>
      <c r="Q759" s="6">
        <v>0</v>
      </c>
      <c r="R759" s="7">
        <v>9.0070861659047996E-5</v>
      </c>
      <c r="S759" s="7">
        <v>1.9388653162790906E-4</v>
      </c>
      <c r="T759" s="6">
        <v>0</v>
      </c>
      <c r="U759" s="6">
        <v>0</v>
      </c>
    </row>
    <row r="760" spans="1:21" x14ac:dyDescent="0.3">
      <c r="A760" t="s">
        <v>21</v>
      </c>
      <c r="B760" t="s">
        <v>398</v>
      </c>
      <c r="C760" t="s">
        <v>46</v>
      </c>
      <c r="D760" t="s">
        <v>253</v>
      </c>
      <c r="E760" t="s">
        <v>25</v>
      </c>
      <c r="F760" t="s">
        <v>31</v>
      </c>
      <c r="G760" t="s">
        <v>423</v>
      </c>
      <c r="H760" t="s">
        <v>60</v>
      </c>
      <c r="I760" t="s">
        <v>60</v>
      </c>
      <c r="J760" t="s">
        <v>60</v>
      </c>
      <c r="K760" t="s">
        <v>29</v>
      </c>
      <c r="L760">
        <v>13</v>
      </c>
      <c r="N760" s="5">
        <v>0.33750000000000002</v>
      </c>
      <c r="O760" t="s">
        <v>30</v>
      </c>
      <c r="P760" s="5">
        <v>7.6560914999999993E-2</v>
      </c>
      <c r="Q760" s="6">
        <v>0</v>
      </c>
      <c r="R760" s="7">
        <v>9.0070861659047996E-5</v>
      </c>
      <c r="S760" s="7">
        <v>1.9388653162790906E-4</v>
      </c>
      <c r="T760" s="6">
        <v>0</v>
      </c>
      <c r="U760" s="6">
        <v>0</v>
      </c>
    </row>
    <row r="761" spans="1:21" x14ac:dyDescent="0.3">
      <c r="A761" t="s">
        <v>21</v>
      </c>
      <c r="B761" t="s">
        <v>398</v>
      </c>
      <c r="C761" t="s">
        <v>46</v>
      </c>
      <c r="D761" t="s">
        <v>253</v>
      </c>
      <c r="E761" t="s">
        <v>25</v>
      </c>
      <c r="F761" t="s">
        <v>31</v>
      </c>
      <c r="G761" t="s">
        <v>424</v>
      </c>
      <c r="H761" t="s">
        <v>62</v>
      </c>
      <c r="I761" t="s">
        <v>62</v>
      </c>
      <c r="J761" t="s">
        <v>62</v>
      </c>
      <c r="K761" t="s">
        <v>29</v>
      </c>
      <c r="L761">
        <v>10</v>
      </c>
      <c r="N761" s="5">
        <v>0.27</v>
      </c>
      <c r="O761" t="s">
        <v>30</v>
      </c>
      <c r="P761" s="5">
        <v>6.2850589999999998E-2</v>
      </c>
      <c r="Q761" s="6">
        <v>0</v>
      </c>
      <c r="R761" s="7">
        <v>9.0070861659047996E-5</v>
      </c>
      <c r="S761" s="7">
        <v>1.9388653162790903E-4</v>
      </c>
      <c r="T761" s="6">
        <v>0</v>
      </c>
      <c r="U761" s="6">
        <v>0</v>
      </c>
    </row>
    <row r="762" spans="1:21" x14ac:dyDescent="0.3">
      <c r="A762" t="s">
        <v>21</v>
      </c>
      <c r="B762" t="s">
        <v>398</v>
      </c>
      <c r="C762" t="s">
        <v>46</v>
      </c>
      <c r="D762" t="s">
        <v>253</v>
      </c>
      <c r="E762" t="s">
        <v>25</v>
      </c>
      <c r="F762" t="s">
        <v>31</v>
      </c>
      <c r="G762" t="s">
        <v>425</v>
      </c>
      <c r="H762" t="s">
        <v>64</v>
      </c>
      <c r="I762" t="s">
        <v>64</v>
      </c>
      <c r="J762" t="s">
        <v>64</v>
      </c>
      <c r="K762" t="s">
        <v>29</v>
      </c>
      <c r="L762">
        <v>10</v>
      </c>
      <c r="N762" s="5">
        <v>0.40500000000000003</v>
      </c>
      <c r="O762" t="s">
        <v>30</v>
      </c>
      <c r="P762" s="5">
        <v>3.3061159E-2</v>
      </c>
      <c r="Q762" s="6">
        <v>0</v>
      </c>
      <c r="R762" s="7">
        <v>9.0070861659047996E-5</v>
      </c>
      <c r="S762" s="7">
        <v>1.9388653162790906E-4</v>
      </c>
      <c r="T762" s="6">
        <v>0</v>
      </c>
      <c r="U762" s="6">
        <v>0</v>
      </c>
    </row>
    <row r="763" spans="1:21" x14ac:dyDescent="0.3">
      <c r="A763" t="s">
        <v>21</v>
      </c>
      <c r="B763" t="s">
        <v>398</v>
      </c>
      <c r="C763" t="s">
        <v>46</v>
      </c>
      <c r="D763" t="s">
        <v>253</v>
      </c>
      <c r="E763" t="s">
        <v>25</v>
      </c>
      <c r="F763" t="s">
        <v>31</v>
      </c>
      <c r="G763" t="s">
        <v>426</v>
      </c>
      <c r="H763" t="s">
        <v>66</v>
      </c>
      <c r="I763" t="s">
        <v>66</v>
      </c>
      <c r="J763" t="s">
        <v>66</v>
      </c>
      <c r="K763" t="s">
        <v>29</v>
      </c>
      <c r="L763">
        <v>15</v>
      </c>
      <c r="N763" s="5">
        <v>9.5000000000000001E-2</v>
      </c>
      <c r="O763" t="s">
        <v>30</v>
      </c>
      <c r="P763" s="5">
        <v>0.123</v>
      </c>
      <c r="Q763" s="6">
        <v>0</v>
      </c>
      <c r="R763" s="7">
        <v>9.0070861659047996E-5</v>
      </c>
      <c r="S763" s="7">
        <v>1.9388653162790906E-4</v>
      </c>
      <c r="T763" s="6">
        <v>0</v>
      </c>
      <c r="U763" s="6">
        <v>0</v>
      </c>
    </row>
    <row r="764" spans="1:21" x14ac:dyDescent="0.3">
      <c r="A764" t="s">
        <v>21</v>
      </c>
      <c r="B764" t="s">
        <v>398</v>
      </c>
      <c r="C764" t="s">
        <v>46</v>
      </c>
      <c r="D764" t="s">
        <v>253</v>
      </c>
      <c r="E764" t="s">
        <v>25</v>
      </c>
      <c r="F764" t="s">
        <v>41</v>
      </c>
      <c r="G764" t="s">
        <v>551</v>
      </c>
      <c r="H764" t="s">
        <v>255</v>
      </c>
      <c r="I764" t="s">
        <v>255</v>
      </c>
      <c r="J764" t="s">
        <v>255</v>
      </c>
      <c r="K764" t="s">
        <v>44</v>
      </c>
      <c r="L764">
        <v>20</v>
      </c>
      <c r="M764" t="s">
        <v>253</v>
      </c>
      <c r="N764" s="5">
        <v>0.99968219400000002</v>
      </c>
      <c r="O764" t="s">
        <v>30</v>
      </c>
      <c r="P764" s="5">
        <v>5.8469387999999997E-2</v>
      </c>
      <c r="Q764" s="6">
        <v>0</v>
      </c>
      <c r="R764" s="7">
        <v>-2.3166337996372022E-5</v>
      </c>
      <c r="S764" s="7">
        <v>2.754119923338294E-4</v>
      </c>
      <c r="T764" s="6">
        <v>0</v>
      </c>
      <c r="U764" s="6">
        <v>0</v>
      </c>
    </row>
    <row r="765" spans="1:21" x14ac:dyDescent="0.3">
      <c r="A765" t="s">
        <v>21</v>
      </c>
      <c r="B765" t="s">
        <v>398</v>
      </c>
      <c r="C765" t="s">
        <v>46</v>
      </c>
      <c r="D765" t="s">
        <v>253</v>
      </c>
      <c r="E765" t="s">
        <v>25</v>
      </c>
      <c r="F765" t="s">
        <v>26</v>
      </c>
      <c r="G765" t="s">
        <v>552</v>
      </c>
      <c r="H765" t="s">
        <v>255</v>
      </c>
      <c r="I765" t="s">
        <v>255</v>
      </c>
      <c r="J765" t="s">
        <v>255</v>
      </c>
      <c r="K765" t="s">
        <v>44</v>
      </c>
      <c r="L765">
        <v>20</v>
      </c>
      <c r="M765" t="s">
        <v>253</v>
      </c>
      <c r="N765" s="5">
        <v>0.99968219400000002</v>
      </c>
      <c r="O765" t="s">
        <v>30</v>
      </c>
      <c r="P765" s="5">
        <v>5.8469387999999997E-2</v>
      </c>
      <c r="Q765" s="6">
        <v>0</v>
      </c>
      <c r="R765" s="7">
        <v>-2.3166337996372022E-5</v>
      </c>
      <c r="S765" s="7">
        <v>2.754119923338294E-4</v>
      </c>
      <c r="T765" s="6">
        <v>0</v>
      </c>
      <c r="U765" s="6">
        <v>0</v>
      </c>
    </row>
    <row r="766" spans="1:21" x14ac:dyDescent="0.3">
      <c r="A766" t="s">
        <v>21</v>
      </c>
      <c r="B766" t="s">
        <v>398</v>
      </c>
      <c r="C766" t="s">
        <v>229</v>
      </c>
      <c r="D766" t="s">
        <v>257</v>
      </c>
      <c r="E766" t="s">
        <v>25</v>
      </c>
      <c r="F766" t="s">
        <v>26</v>
      </c>
      <c r="G766" t="s">
        <v>537</v>
      </c>
      <c r="H766" t="s">
        <v>28</v>
      </c>
      <c r="I766" t="s">
        <v>28</v>
      </c>
      <c r="J766" t="s">
        <v>28</v>
      </c>
      <c r="K766" t="s">
        <v>29</v>
      </c>
      <c r="L766">
        <v>20</v>
      </c>
      <c r="N766" s="5">
        <v>0</v>
      </c>
      <c r="O766" t="s">
        <v>30</v>
      </c>
      <c r="P766" s="5">
        <v>0.3</v>
      </c>
      <c r="Q766" s="6">
        <v>0</v>
      </c>
      <c r="R766" s="7">
        <v>3.6816310603171587E-4</v>
      </c>
      <c r="S766" s="7">
        <v>1.1165464820805936E-4</v>
      </c>
      <c r="T766" s="6">
        <v>0</v>
      </c>
      <c r="U766" s="6">
        <v>0</v>
      </c>
    </row>
    <row r="767" spans="1:21" x14ac:dyDescent="0.3">
      <c r="A767" t="s">
        <v>21</v>
      </c>
      <c r="B767" t="s">
        <v>398</v>
      </c>
      <c r="C767" t="s">
        <v>229</v>
      </c>
      <c r="D767" t="s">
        <v>257</v>
      </c>
      <c r="E767" t="s">
        <v>25</v>
      </c>
      <c r="F767" t="s">
        <v>31</v>
      </c>
      <c r="G767" t="s">
        <v>538</v>
      </c>
      <c r="H767" t="s">
        <v>28</v>
      </c>
      <c r="I767" t="s">
        <v>28</v>
      </c>
      <c r="J767" t="s">
        <v>28</v>
      </c>
      <c r="K767" t="s">
        <v>29</v>
      </c>
      <c r="L767">
        <v>20</v>
      </c>
      <c r="N767" s="5">
        <v>0</v>
      </c>
      <c r="O767" t="s">
        <v>30</v>
      </c>
      <c r="P767" s="5">
        <v>0.3</v>
      </c>
      <c r="Q767" s="6">
        <v>0</v>
      </c>
      <c r="R767" s="7">
        <v>3.6816310603171587E-4</v>
      </c>
      <c r="S767" s="7">
        <v>1.1165464820805936E-4</v>
      </c>
      <c r="T767" s="6">
        <v>0</v>
      </c>
      <c r="U767" s="6">
        <v>0</v>
      </c>
    </row>
    <row r="768" spans="1:21" x14ac:dyDescent="0.3">
      <c r="A768" t="s">
        <v>21</v>
      </c>
      <c r="B768" t="s">
        <v>398</v>
      </c>
      <c r="C768" t="s">
        <v>229</v>
      </c>
      <c r="D768" t="s">
        <v>257</v>
      </c>
      <c r="E768" t="s">
        <v>25</v>
      </c>
      <c r="F768" t="s">
        <v>41</v>
      </c>
      <c r="G768" t="s">
        <v>553</v>
      </c>
      <c r="H768" t="s">
        <v>259</v>
      </c>
      <c r="I768" t="s">
        <v>259</v>
      </c>
      <c r="J768" t="s">
        <v>259</v>
      </c>
      <c r="K768" t="s">
        <v>44</v>
      </c>
      <c r="L768">
        <v>12</v>
      </c>
      <c r="M768" t="s">
        <v>257</v>
      </c>
      <c r="N768" s="5">
        <v>0.75</v>
      </c>
      <c r="O768" t="s">
        <v>30</v>
      </c>
      <c r="P768" s="5">
        <v>0.2</v>
      </c>
      <c r="Q768" s="6">
        <v>995208.87150000001</v>
      </c>
      <c r="R768" s="7">
        <v>2.48154770815745E-4</v>
      </c>
      <c r="S768" s="7">
        <v>8.1591315392870456E-5</v>
      </c>
      <c r="T768" s="6">
        <v>246.96582942087872</v>
      </c>
      <c r="U768" s="6">
        <v>81.200400916339191</v>
      </c>
    </row>
    <row r="769" spans="1:21" x14ac:dyDescent="0.3">
      <c r="A769" t="s">
        <v>21</v>
      </c>
      <c r="B769" t="s">
        <v>398</v>
      </c>
      <c r="C769" t="s">
        <v>229</v>
      </c>
      <c r="D769" t="s">
        <v>257</v>
      </c>
      <c r="E769" t="s">
        <v>25</v>
      </c>
      <c r="F769" t="s">
        <v>26</v>
      </c>
      <c r="G769" t="s">
        <v>554</v>
      </c>
      <c r="H769" t="s">
        <v>259</v>
      </c>
      <c r="I769" t="s">
        <v>259</v>
      </c>
      <c r="J769" t="s">
        <v>259</v>
      </c>
      <c r="K769" t="s">
        <v>44</v>
      </c>
      <c r="L769">
        <v>12</v>
      </c>
      <c r="M769" t="s">
        <v>257</v>
      </c>
      <c r="N769" s="5">
        <v>0.75</v>
      </c>
      <c r="O769" t="s">
        <v>30</v>
      </c>
      <c r="P769" s="5">
        <v>0.2</v>
      </c>
      <c r="Q769" s="6">
        <v>15463.28393</v>
      </c>
      <c r="R769" s="7">
        <v>2.48154770815745E-4</v>
      </c>
      <c r="S769" s="7">
        <v>8.1591315392870456E-5</v>
      </c>
      <c r="T769" s="6">
        <v>3.8372876797079427</v>
      </c>
      <c r="U769" s="6">
        <v>1.2616696761421353</v>
      </c>
    </row>
    <row r="770" spans="1:21" x14ac:dyDescent="0.3">
      <c r="A770" t="s">
        <v>21</v>
      </c>
      <c r="B770" t="s">
        <v>398</v>
      </c>
      <c r="C770" t="s">
        <v>34</v>
      </c>
      <c r="D770" t="s">
        <v>261</v>
      </c>
      <c r="E770" t="s">
        <v>25</v>
      </c>
      <c r="F770" t="s">
        <v>26</v>
      </c>
      <c r="G770" t="s">
        <v>401</v>
      </c>
      <c r="H770" t="s">
        <v>28</v>
      </c>
      <c r="I770" t="s">
        <v>28</v>
      </c>
      <c r="J770" t="s">
        <v>28</v>
      </c>
      <c r="K770" t="s">
        <v>29</v>
      </c>
      <c r="L770">
        <v>20</v>
      </c>
      <c r="N770" s="5">
        <v>0</v>
      </c>
      <c r="O770" t="s">
        <v>30</v>
      </c>
      <c r="P770" s="5">
        <v>0.3</v>
      </c>
      <c r="Q770" s="6">
        <v>0</v>
      </c>
      <c r="R770" s="7">
        <v>3.6816310603171592E-4</v>
      </c>
      <c r="S770" s="7">
        <v>1.1165464820805938E-4</v>
      </c>
      <c r="T770" s="6">
        <v>0</v>
      </c>
      <c r="U770" s="6">
        <v>0</v>
      </c>
    </row>
    <row r="771" spans="1:21" x14ac:dyDescent="0.3">
      <c r="A771" t="s">
        <v>21</v>
      </c>
      <c r="B771" t="s">
        <v>398</v>
      </c>
      <c r="C771" t="s">
        <v>34</v>
      </c>
      <c r="D771" t="s">
        <v>261</v>
      </c>
      <c r="E771" t="s">
        <v>25</v>
      </c>
      <c r="F771" t="s">
        <v>26</v>
      </c>
      <c r="G771" t="s">
        <v>402</v>
      </c>
      <c r="H771" t="s">
        <v>38</v>
      </c>
      <c r="I771" t="s">
        <v>38</v>
      </c>
      <c r="J771" t="s">
        <v>38</v>
      </c>
      <c r="K771" t="s">
        <v>29</v>
      </c>
      <c r="L771">
        <v>5</v>
      </c>
      <c r="N771" s="5">
        <v>0.9</v>
      </c>
      <c r="O771" t="s">
        <v>30</v>
      </c>
      <c r="P771" s="5">
        <v>4.5749150000000002E-2</v>
      </c>
      <c r="Q771" s="6">
        <v>6217.5398480000003</v>
      </c>
      <c r="R771" s="7">
        <v>1.1015087511623278E-4</v>
      </c>
      <c r="S771" s="7">
        <v>8.5949592175893486E-5</v>
      </c>
      <c r="T771" s="6">
        <v>0.68486745532724902</v>
      </c>
      <c r="U771" s="6">
        <v>0.53439501427296676</v>
      </c>
    </row>
    <row r="772" spans="1:21" x14ac:dyDescent="0.3">
      <c r="A772" t="s">
        <v>21</v>
      </c>
      <c r="B772" t="s">
        <v>398</v>
      </c>
      <c r="C772" t="s">
        <v>34</v>
      </c>
      <c r="D772" t="s">
        <v>261</v>
      </c>
      <c r="E772" t="s">
        <v>25</v>
      </c>
      <c r="F772" t="s">
        <v>31</v>
      </c>
      <c r="G772" t="s">
        <v>403</v>
      </c>
      <c r="H772" t="s">
        <v>28</v>
      </c>
      <c r="I772" t="s">
        <v>28</v>
      </c>
      <c r="J772" t="s">
        <v>28</v>
      </c>
      <c r="K772" t="s">
        <v>29</v>
      </c>
      <c r="L772">
        <v>20</v>
      </c>
      <c r="N772" s="5">
        <v>0</v>
      </c>
      <c r="O772" t="s">
        <v>30</v>
      </c>
      <c r="P772" s="5">
        <v>0.3</v>
      </c>
      <c r="Q772" s="6">
        <v>0</v>
      </c>
      <c r="R772" s="7">
        <v>3.6816310603171592E-4</v>
      </c>
      <c r="S772" s="7">
        <v>1.1165464820805938E-4</v>
      </c>
      <c r="T772" s="6">
        <v>0</v>
      </c>
      <c r="U772" s="6">
        <v>0</v>
      </c>
    </row>
    <row r="773" spans="1:21" x14ac:dyDescent="0.3">
      <c r="A773" t="s">
        <v>21</v>
      </c>
      <c r="B773" t="s">
        <v>398</v>
      </c>
      <c r="C773" t="s">
        <v>34</v>
      </c>
      <c r="D773" t="s">
        <v>261</v>
      </c>
      <c r="E773" t="s">
        <v>25</v>
      </c>
      <c r="F773" t="s">
        <v>31</v>
      </c>
      <c r="G773" t="s">
        <v>404</v>
      </c>
      <c r="H773" t="s">
        <v>38</v>
      </c>
      <c r="I773" t="s">
        <v>38</v>
      </c>
      <c r="J773" t="s">
        <v>38</v>
      </c>
      <c r="K773" t="s">
        <v>29</v>
      </c>
      <c r="L773">
        <v>5</v>
      </c>
      <c r="N773" s="5">
        <v>0.9</v>
      </c>
      <c r="O773" t="s">
        <v>30</v>
      </c>
      <c r="P773" s="5">
        <v>4.5749150000000002E-2</v>
      </c>
      <c r="Q773" s="6">
        <v>400157.61450000003</v>
      </c>
      <c r="R773" s="7">
        <v>1.1015087511623278E-4</v>
      </c>
      <c r="S773" s="7">
        <v>8.5949592175893486E-5</v>
      </c>
      <c r="T773" s="6">
        <v>44.077711421599126</v>
      </c>
      <c r="U773" s="6">
        <v>34.393383772353403</v>
      </c>
    </row>
    <row r="774" spans="1:21" x14ac:dyDescent="0.3">
      <c r="A774" t="s">
        <v>21</v>
      </c>
      <c r="B774" t="s">
        <v>398</v>
      </c>
      <c r="C774" t="s">
        <v>34</v>
      </c>
      <c r="D774" t="s">
        <v>261</v>
      </c>
      <c r="E774" t="s">
        <v>25</v>
      </c>
      <c r="F774" t="s">
        <v>41</v>
      </c>
      <c r="G774" t="s">
        <v>555</v>
      </c>
      <c r="H774" t="s">
        <v>263</v>
      </c>
      <c r="I774" t="s">
        <v>917</v>
      </c>
      <c r="J774" t="s">
        <v>263</v>
      </c>
      <c r="K774" t="s">
        <v>44</v>
      </c>
      <c r="L774">
        <v>5</v>
      </c>
      <c r="M774" t="s">
        <v>261</v>
      </c>
      <c r="N774" s="5">
        <v>0.43</v>
      </c>
      <c r="O774" t="s">
        <v>30</v>
      </c>
      <c r="P774" s="5">
        <v>0.81687869700000004</v>
      </c>
      <c r="Q774" s="6">
        <v>5262104.3080000002</v>
      </c>
      <c r="R774" s="7">
        <v>0</v>
      </c>
      <c r="S774" s="7">
        <v>0</v>
      </c>
      <c r="T774" s="6">
        <v>0</v>
      </c>
      <c r="U774" s="6">
        <v>0</v>
      </c>
    </row>
    <row r="775" spans="1:21" x14ac:dyDescent="0.3">
      <c r="A775" t="s">
        <v>21</v>
      </c>
      <c r="B775" t="s">
        <v>398</v>
      </c>
      <c r="C775" t="s">
        <v>34</v>
      </c>
      <c r="D775" t="s">
        <v>261</v>
      </c>
      <c r="E775" t="s">
        <v>25</v>
      </c>
      <c r="F775" t="s">
        <v>26</v>
      </c>
      <c r="G775" t="s">
        <v>556</v>
      </c>
      <c r="H775" t="s">
        <v>263</v>
      </c>
      <c r="I775" t="s">
        <v>917</v>
      </c>
      <c r="J775" t="s">
        <v>263</v>
      </c>
      <c r="K775" t="s">
        <v>44</v>
      </c>
      <c r="L775">
        <v>5</v>
      </c>
      <c r="M775" t="s">
        <v>261</v>
      </c>
      <c r="N775" s="5">
        <v>0.43</v>
      </c>
      <c r="O775" t="s">
        <v>30</v>
      </c>
      <c r="P775" s="5">
        <v>0.81687869700000004</v>
      </c>
      <c r="Q775" s="6">
        <v>81761.141340000002</v>
      </c>
      <c r="R775" s="7">
        <v>0</v>
      </c>
      <c r="S775" s="7">
        <v>0</v>
      </c>
      <c r="T775" s="6">
        <v>0</v>
      </c>
      <c r="U775" s="6">
        <v>0</v>
      </c>
    </row>
    <row r="776" spans="1:21" x14ac:dyDescent="0.3">
      <c r="A776" t="s">
        <v>21</v>
      </c>
      <c r="B776" t="s">
        <v>398</v>
      </c>
      <c r="C776" t="s">
        <v>23</v>
      </c>
      <c r="D776" t="s">
        <v>265</v>
      </c>
      <c r="E776" t="s">
        <v>25</v>
      </c>
      <c r="F776" t="s">
        <v>26</v>
      </c>
      <c r="G776" t="s">
        <v>399</v>
      </c>
      <c r="H776" t="s">
        <v>28</v>
      </c>
      <c r="I776" t="s">
        <v>28</v>
      </c>
      <c r="J776" t="s">
        <v>28</v>
      </c>
      <c r="K776" t="s">
        <v>29</v>
      </c>
      <c r="L776">
        <v>20</v>
      </c>
      <c r="N776" s="5">
        <v>0</v>
      </c>
      <c r="O776" t="s">
        <v>30</v>
      </c>
      <c r="P776" s="5">
        <v>0.3</v>
      </c>
      <c r="Q776" s="6">
        <v>0</v>
      </c>
      <c r="R776" s="7">
        <v>3.6816310603171587E-4</v>
      </c>
      <c r="S776" s="7">
        <v>1.1165464820805937E-4</v>
      </c>
      <c r="T776" s="6">
        <v>0</v>
      </c>
      <c r="U776" s="6">
        <v>0</v>
      </c>
    </row>
    <row r="777" spans="1:21" x14ac:dyDescent="0.3">
      <c r="A777" t="s">
        <v>21</v>
      </c>
      <c r="B777" t="s">
        <v>398</v>
      </c>
      <c r="C777" t="s">
        <v>23</v>
      </c>
      <c r="D777" t="s">
        <v>265</v>
      </c>
      <c r="E777" t="s">
        <v>25</v>
      </c>
      <c r="F777" t="s">
        <v>31</v>
      </c>
      <c r="G777" t="s">
        <v>400</v>
      </c>
      <c r="H777" t="s">
        <v>28</v>
      </c>
      <c r="I777" t="s">
        <v>28</v>
      </c>
      <c r="J777" t="s">
        <v>28</v>
      </c>
      <c r="K777" t="s">
        <v>29</v>
      </c>
      <c r="L777">
        <v>20</v>
      </c>
      <c r="N777" s="5">
        <v>0</v>
      </c>
      <c r="O777" t="s">
        <v>30</v>
      </c>
      <c r="P777" s="5">
        <v>0.3</v>
      </c>
      <c r="Q777" s="6">
        <v>0</v>
      </c>
      <c r="R777" s="7">
        <v>3.6816310603171587E-4</v>
      </c>
      <c r="S777" s="7">
        <v>1.1165464820805937E-4</v>
      </c>
      <c r="T777" s="6">
        <v>0</v>
      </c>
      <c r="U777" s="6">
        <v>0</v>
      </c>
    </row>
    <row r="778" spans="1:21" x14ac:dyDescent="0.3">
      <c r="A778" t="s">
        <v>21</v>
      </c>
      <c r="B778" t="s">
        <v>398</v>
      </c>
      <c r="C778" t="s">
        <v>23</v>
      </c>
      <c r="D778" t="s">
        <v>265</v>
      </c>
      <c r="E778" t="s">
        <v>25</v>
      </c>
      <c r="F778" t="s">
        <v>41</v>
      </c>
      <c r="G778" t="s">
        <v>557</v>
      </c>
      <c r="H778" t="s">
        <v>267</v>
      </c>
      <c r="I778" t="s">
        <v>918</v>
      </c>
      <c r="J778" t="s">
        <v>267</v>
      </c>
      <c r="K778" t="s">
        <v>44</v>
      </c>
      <c r="L778">
        <v>12</v>
      </c>
      <c r="M778" t="s">
        <v>265</v>
      </c>
      <c r="N778" s="5">
        <v>7.0839689999999999E-3</v>
      </c>
      <c r="O778" t="s">
        <v>30</v>
      </c>
      <c r="P778" s="5">
        <v>0.25</v>
      </c>
      <c r="Q778" s="6">
        <v>170426.23560000001</v>
      </c>
      <c r="R778" s="7">
        <v>1.6401051834691316E-4</v>
      </c>
      <c r="S778" s="7">
        <v>3.1066345400176942E-5</v>
      </c>
      <c r="T778" s="6">
        <v>27.951695240669146</v>
      </c>
      <c r="U778" s="6">
        <v>5.2945203004015324</v>
      </c>
    </row>
    <row r="779" spans="1:21" x14ac:dyDescent="0.3">
      <c r="A779" t="s">
        <v>21</v>
      </c>
      <c r="B779" t="s">
        <v>398</v>
      </c>
      <c r="C779" t="s">
        <v>23</v>
      </c>
      <c r="D779" t="s">
        <v>265</v>
      </c>
      <c r="E779" t="s">
        <v>25</v>
      </c>
      <c r="F779" t="s">
        <v>26</v>
      </c>
      <c r="G779" t="s">
        <v>558</v>
      </c>
      <c r="H779" t="s">
        <v>267</v>
      </c>
      <c r="I779" t="s">
        <v>918</v>
      </c>
      <c r="J779" t="s">
        <v>267</v>
      </c>
      <c r="K779" t="s">
        <v>44</v>
      </c>
      <c r="L779">
        <v>12</v>
      </c>
      <c r="M779" t="s">
        <v>265</v>
      </c>
      <c r="N779" s="5">
        <v>7.0839689999999999E-3</v>
      </c>
      <c r="O779" t="s">
        <v>30</v>
      </c>
      <c r="P779" s="5">
        <v>0.25</v>
      </c>
      <c r="Q779" s="6">
        <v>2648.0363510000002</v>
      </c>
      <c r="R779" s="7">
        <v>1.6401051834691316E-4</v>
      </c>
      <c r="S779" s="7">
        <v>3.1066345400176942E-5</v>
      </c>
      <c r="T779" s="6">
        <v>0.43430581452897848</v>
      </c>
      <c r="U779" s="6">
        <v>8.2264811912390184E-2</v>
      </c>
    </row>
    <row r="780" spans="1:21" x14ac:dyDescent="0.3">
      <c r="A780" t="s">
        <v>21</v>
      </c>
      <c r="B780" t="s">
        <v>398</v>
      </c>
      <c r="C780" t="s">
        <v>229</v>
      </c>
      <c r="D780" t="s">
        <v>269</v>
      </c>
      <c r="E780" t="s">
        <v>25</v>
      </c>
      <c r="F780" t="s">
        <v>26</v>
      </c>
      <c r="G780" t="s">
        <v>537</v>
      </c>
      <c r="H780" t="s">
        <v>28</v>
      </c>
      <c r="I780" t="s">
        <v>28</v>
      </c>
      <c r="J780" t="s">
        <v>28</v>
      </c>
      <c r="K780" t="s">
        <v>29</v>
      </c>
      <c r="L780">
        <v>20</v>
      </c>
      <c r="N780" s="5">
        <v>0</v>
      </c>
      <c r="O780" t="s">
        <v>30</v>
      </c>
      <c r="P780" s="5">
        <v>0.3</v>
      </c>
      <c r="Q780" s="6">
        <v>0</v>
      </c>
      <c r="R780" s="7">
        <v>3.6816310603171587E-4</v>
      </c>
      <c r="S780" s="7">
        <v>1.1165464820805936E-4</v>
      </c>
      <c r="T780" s="6">
        <v>0</v>
      </c>
      <c r="U780" s="6">
        <v>0</v>
      </c>
    </row>
    <row r="781" spans="1:21" x14ac:dyDescent="0.3">
      <c r="A781" t="s">
        <v>21</v>
      </c>
      <c r="B781" t="s">
        <v>398</v>
      </c>
      <c r="C781" t="s">
        <v>229</v>
      </c>
      <c r="D781" t="s">
        <v>269</v>
      </c>
      <c r="E781" t="s">
        <v>25</v>
      </c>
      <c r="F781" t="s">
        <v>31</v>
      </c>
      <c r="G781" t="s">
        <v>538</v>
      </c>
      <c r="H781" t="s">
        <v>28</v>
      </c>
      <c r="I781" t="s">
        <v>28</v>
      </c>
      <c r="J781" t="s">
        <v>28</v>
      </c>
      <c r="K781" t="s">
        <v>29</v>
      </c>
      <c r="L781">
        <v>20</v>
      </c>
      <c r="N781" s="5">
        <v>0</v>
      </c>
      <c r="O781" t="s">
        <v>30</v>
      </c>
      <c r="P781" s="5">
        <v>0.3</v>
      </c>
      <c r="Q781" s="6">
        <v>0</v>
      </c>
      <c r="R781" s="7">
        <v>3.6816310603171587E-4</v>
      </c>
      <c r="S781" s="7">
        <v>1.1165464820805936E-4</v>
      </c>
      <c r="T781" s="6">
        <v>0</v>
      </c>
      <c r="U781" s="6">
        <v>0</v>
      </c>
    </row>
    <row r="782" spans="1:21" x14ac:dyDescent="0.3">
      <c r="A782" t="s">
        <v>21</v>
      </c>
      <c r="B782" t="s">
        <v>398</v>
      </c>
      <c r="C782" t="s">
        <v>270</v>
      </c>
      <c r="D782" t="s">
        <v>271</v>
      </c>
      <c r="E782" t="s">
        <v>25</v>
      </c>
      <c r="F782" t="s">
        <v>26</v>
      </c>
      <c r="G782" t="s">
        <v>559</v>
      </c>
      <c r="H782" t="s">
        <v>28</v>
      </c>
      <c r="I782" t="s">
        <v>28</v>
      </c>
      <c r="J782" t="s">
        <v>28</v>
      </c>
      <c r="K782" t="s">
        <v>29</v>
      </c>
      <c r="L782">
        <v>20</v>
      </c>
      <c r="N782" s="5">
        <v>0</v>
      </c>
      <c r="O782" t="s">
        <v>30</v>
      </c>
      <c r="P782" s="5">
        <v>0.3</v>
      </c>
      <c r="Q782" s="6">
        <v>0</v>
      </c>
      <c r="R782" s="7">
        <v>3.6816310603171587E-4</v>
      </c>
      <c r="S782" s="7">
        <v>1.1165464820805936E-4</v>
      </c>
      <c r="T782" s="6">
        <v>0</v>
      </c>
      <c r="U782" s="6">
        <v>0</v>
      </c>
    </row>
    <row r="783" spans="1:21" x14ac:dyDescent="0.3">
      <c r="A783" t="s">
        <v>21</v>
      </c>
      <c r="B783" t="s">
        <v>398</v>
      </c>
      <c r="C783" t="s">
        <v>270</v>
      </c>
      <c r="D783" t="s">
        <v>271</v>
      </c>
      <c r="E783" t="s">
        <v>25</v>
      </c>
      <c r="F783" t="s">
        <v>26</v>
      </c>
      <c r="G783" t="s">
        <v>560</v>
      </c>
      <c r="H783" t="s">
        <v>274</v>
      </c>
      <c r="I783" t="s">
        <v>274</v>
      </c>
      <c r="J783" t="s">
        <v>274</v>
      </c>
      <c r="K783" t="s">
        <v>29</v>
      </c>
      <c r="L783">
        <v>8</v>
      </c>
      <c r="M783" t="s">
        <v>275</v>
      </c>
      <c r="N783" s="5">
        <v>0</v>
      </c>
      <c r="O783" t="s">
        <v>30</v>
      </c>
      <c r="P783" s="5">
        <v>0.28571428599999998</v>
      </c>
      <c r="Q783" s="6">
        <v>0</v>
      </c>
      <c r="R783" s="7">
        <v>1.3562364620156586E-4</v>
      </c>
      <c r="S783" s="7">
        <v>1.0240693518426269E-4</v>
      </c>
      <c r="T783" s="6">
        <v>0</v>
      </c>
      <c r="U783" s="6">
        <v>0</v>
      </c>
    </row>
    <row r="784" spans="1:21" x14ac:dyDescent="0.3">
      <c r="A784" t="s">
        <v>21</v>
      </c>
      <c r="B784" t="s">
        <v>398</v>
      </c>
      <c r="C784" t="s">
        <v>270</v>
      </c>
      <c r="D784" t="s">
        <v>271</v>
      </c>
      <c r="E784" t="s">
        <v>25</v>
      </c>
      <c r="F784" t="s">
        <v>26</v>
      </c>
      <c r="G784" t="s">
        <v>561</v>
      </c>
      <c r="H784" t="s">
        <v>277</v>
      </c>
      <c r="I784" t="s">
        <v>277</v>
      </c>
      <c r="J784" t="s">
        <v>277</v>
      </c>
      <c r="K784" t="s">
        <v>29</v>
      </c>
      <c r="L784">
        <v>10</v>
      </c>
      <c r="M784" t="s">
        <v>278</v>
      </c>
      <c r="N784" s="5">
        <v>0</v>
      </c>
      <c r="O784" t="s">
        <v>30</v>
      </c>
      <c r="P784" s="5">
        <v>0.5</v>
      </c>
      <c r="Q784" s="6">
        <v>0</v>
      </c>
      <c r="R784" s="7">
        <v>0</v>
      </c>
      <c r="S784" s="7">
        <v>0</v>
      </c>
      <c r="T784" s="6">
        <v>0</v>
      </c>
      <c r="U784" s="6">
        <v>0</v>
      </c>
    </row>
    <row r="785" spans="1:21" x14ac:dyDescent="0.3">
      <c r="A785" t="s">
        <v>21</v>
      </c>
      <c r="B785" t="s">
        <v>398</v>
      </c>
      <c r="C785" t="s">
        <v>270</v>
      </c>
      <c r="D785" t="s">
        <v>271</v>
      </c>
      <c r="E785" t="s">
        <v>25</v>
      </c>
      <c r="F785" t="s">
        <v>31</v>
      </c>
      <c r="G785" t="s">
        <v>562</v>
      </c>
      <c r="H785" t="s">
        <v>28</v>
      </c>
      <c r="I785" t="s">
        <v>28</v>
      </c>
      <c r="J785" t="s">
        <v>28</v>
      </c>
      <c r="K785" t="s">
        <v>29</v>
      </c>
      <c r="L785">
        <v>20</v>
      </c>
      <c r="N785" s="5">
        <v>0</v>
      </c>
      <c r="O785" t="s">
        <v>30</v>
      </c>
      <c r="P785" s="5">
        <v>0.3</v>
      </c>
      <c r="Q785" s="6">
        <v>0</v>
      </c>
      <c r="R785" s="7">
        <v>3.6816310603171587E-4</v>
      </c>
      <c r="S785" s="7">
        <v>1.1165464820805936E-4</v>
      </c>
      <c r="T785" s="6">
        <v>0</v>
      </c>
      <c r="U785" s="6">
        <v>0</v>
      </c>
    </row>
    <row r="786" spans="1:21" x14ac:dyDescent="0.3">
      <c r="A786" t="s">
        <v>21</v>
      </c>
      <c r="B786" t="s">
        <v>398</v>
      </c>
      <c r="C786" t="s">
        <v>270</v>
      </c>
      <c r="D786" t="s">
        <v>271</v>
      </c>
      <c r="E786" t="s">
        <v>25</v>
      </c>
      <c r="F786" t="s">
        <v>31</v>
      </c>
      <c r="G786" t="s">
        <v>563</v>
      </c>
      <c r="H786" t="s">
        <v>274</v>
      </c>
      <c r="I786" t="s">
        <v>274</v>
      </c>
      <c r="J786" t="s">
        <v>274</v>
      </c>
      <c r="K786" t="s">
        <v>29</v>
      </c>
      <c r="L786">
        <v>8</v>
      </c>
      <c r="M786" t="s">
        <v>275</v>
      </c>
      <c r="N786" s="5">
        <v>0</v>
      </c>
      <c r="O786" t="s">
        <v>30</v>
      </c>
      <c r="P786" s="5">
        <v>0.28571428599999998</v>
      </c>
      <c r="Q786" s="6">
        <v>0</v>
      </c>
      <c r="R786" s="7">
        <v>1.3562364620156586E-4</v>
      </c>
      <c r="S786" s="7">
        <v>1.0240693518426269E-4</v>
      </c>
      <c r="T786" s="6">
        <v>0</v>
      </c>
      <c r="U786" s="6">
        <v>0</v>
      </c>
    </row>
    <row r="787" spans="1:21" x14ac:dyDescent="0.3">
      <c r="A787" t="s">
        <v>21</v>
      </c>
      <c r="B787" t="s">
        <v>398</v>
      </c>
      <c r="C787" t="s">
        <v>270</v>
      </c>
      <c r="D787" t="s">
        <v>271</v>
      </c>
      <c r="E787" t="s">
        <v>25</v>
      </c>
      <c r="F787" t="s">
        <v>31</v>
      </c>
      <c r="G787" t="s">
        <v>564</v>
      </c>
      <c r="H787" t="s">
        <v>277</v>
      </c>
      <c r="I787" t="s">
        <v>277</v>
      </c>
      <c r="J787" t="s">
        <v>277</v>
      </c>
      <c r="K787" t="s">
        <v>29</v>
      </c>
      <c r="L787">
        <v>10</v>
      </c>
      <c r="M787" t="s">
        <v>278</v>
      </c>
      <c r="N787" s="5">
        <v>0</v>
      </c>
      <c r="O787" t="s">
        <v>30</v>
      </c>
      <c r="P787" s="5">
        <v>0.5</v>
      </c>
      <c r="Q787" s="6">
        <v>0</v>
      </c>
      <c r="R787" s="7">
        <v>0</v>
      </c>
      <c r="S787" s="7">
        <v>0</v>
      </c>
      <c r="T787" s="6">
        <v>0</v>
      </c>
      <c r="U787" s="6">
        <v>0</v>
      </c>
    </row>
    <row r="788" spans="1:21" x14ac:dyDescent="0.3">
      <c r="A788" t="s">
        <v>21</v>
      </c>
      <c r="B788" t="s">
        <v>398</v>
      </c>
      <c r="C788" t="s">
        <v>270</v>
      </c>
      <c r="D788" t="s">
        <v>271</v>
      </c>
      <c r="E788" t="s">
        <v>25</v>
      </c>
      <c r="F788" t="s">
        <v>41</v>
      </c>
      <c r="G788" t="s">
        <v>565</v>
      </c>
      <c r="H788" t="s">
        <v>283</v>
      </c>
      <c r="I788" t="s">
        <v>919</v>
      </c>
      <c r="J788" t="s">
        <v>283</v>
      </c>
      <c r="K788" t="s">
        <v>44</v>
      </c>
      <c r="L788">
        <v>10</v>
      </c>
      <c r="M788" t="s">
        <v>271</v>
      </c>
      <c r="N788" s="5">
        <v>0.5</v>
      </c>
      <c r="O788" t="s">
        <v>30</v>
      </c>
      <c r="P788" s="5">
        <v>0.58333333300000001</v>
      </c>
      <c r="Q788" s="6">
        <v>557239.00749999995</v>
      </c>
      <c r="R788" s="7">
        <v>8.7961248937062919E-5</v>
      </c>
      <c r="S788" s="7">
        <v>9.2353882791940123E-5</v>
      </c>
      <c r="T788" s="6">
        <v>49.015439056149368</v>
      </c>
      <c r="U788" s="6">
        <v>51.463185985752041</v>
      </c>
    </row>
    <row r="789" spans="1:21" x14ac:dyDescent="0.3">
      <c r="A789" t="s">
        <v>21</v>
      </c>
      <c r="B789" t="s">
        <v>398</v>
      </c>
      <c r="C789" t="s">
        <v>270</v>
      </c>
      <c r="D789" t="s">
        <v>271</v>
      </c>
      <c r="E789" t="s">
        <v>25</v>
      </c>
      <c r="F789" t="s">
        <v>26</v>
      </c>
      <c r="G789" t="s">
        <v>566</v>
      </c>
      <c r="H789" t="s">
        <v>283</v>
      </c>
      <c r="I789" t="s">
        <v>919</v>
      </c>
      <c r="J789" t="s">
        <v>283</v>
      </c>
      <c r="K789" t="s">
        <v>44</v>
      </c>
      <c r="L789">
        <v>10</v>
      </c>
      <c r="M789" t="s">
        <v>271</v>
      </c>
      <c r="N789" s="5">
        <v>0.5</v>
      </c>
      <c r="O789" t="s">
        <v>30</v>
      </c>
      <c r="P789" s="5">
        <v>0.58333333300000001</v>
      </c>
      <c r="Q789" s="6">
        <v>8658.2276989999991</v>
      </c>
      <c r="R789" s="7">
        <v>8.7961248937062919E-5</v>
      </c>
      <c r="S789" s="7">
        <v>9.2353882791940123E-5</v>
      </c>
      <c r="T789" s="6">
        <v>0.76158852198551241</v>
      </c>
      <c r="U789" s="6">
        <v>0.7996209460993754</v>
      </c>
    </row>
    <row r="790" spans="1:21" x14ac:dyDescent="0.3">
      <c r="A790" t="s">
        <v>21</v>
      </c>
      <c r="B790" t="s">
        <v>398</v>
      </c>
      <c r="C790" t="s">
        <v>270</v>
      </c>
      <c r="D790" t="s">
        <v>275</v>
      </c>
      <c r="E790" t="s">
        <v>25</v>
      </c>
      <c r="F790" t="s">
        <v>26</v>
      </c>
      <c r="G790" t="s">
        <v>559</v>
      </c>
      <c r="H790" t="s">
        <v>28</v>
      </c>
      <c r="I790" t="s">
        <v>28</v>
      </c>
      <c r="J790" t="s">
        <v>28</v>
      </c>
      <c r="K790" t="s">
        <v>29</v>
      </c>
      <c r="L790">
        <v>20</v>
      </c>
      <c r="N790" s="5">
        <v>0</v>
      </c>
      <c r="O790" t="s">
        <v>30</v>
      </c>
      <c r="P790" s="5">
        <v>0.3</v>
      </c>
      <c r="Q790" s="6">
        <v>0</v>
      </c>
      <c r="R790" s="7">
        <v>3.6816310603171587E-4</v>
      </c>
      <c r="S790" s="7">
        <v>1.1165464820805936E-4</v>
      </c>
      <c r="T790" s="6">
        <v>0</v>
      </c>
      <c r="U790" s="6">
        <v>0</v>
      </c>
    </row>
    <row r="791" spans="1:21" x14ac:dyDescent="0.3">
      <c r="A791" t="s">
        <v>21</v>
      </c>
      <c r="B791" t="s">
        <v>398</v>
      </c>
      <c r="C791" t="s">
        <v>270</v>
      </c>
      <c r="D791" t="s">
        <v>275</v>
      </c>
      <c r="E791" t="s">
        <v>25</v>
      </c>
      <c r="F791" t="s">
        <v>26</v>
      </c>
      <c r="G791" t="s">
        <v>560</v>
      </c>
      <c r="H791" t="s">
        <v>274</v>
      </c>
      <c r="I791" t="s">
        <v>274</v>
      </c>
      <c r="J791" t="s">
        <v>274</v>
      </c>
      <c r="K791" t="s">
        <v>29</v>
      </c>
      <c r="L791">
        <v>8</v>
      </c>
      <c r="M791" t="s">
        <v>275</v>
      </c>
      <c r="N791" s="5">
        <v>0.153</v>
      </c>
      <c r="O791" t="s">
        <v>30</v>
      </c>
      <c r="P791" s="5">
        <v>0.28571428599999998</v>
      </c>
      <c r="Q791" s="6">
        <v>0</v>
      </c>
      <c r="R791" s="7">
        <v>1.3562364620156586E-4</v>
      </c>
      <c r="S791" s="7">
        <v>1.0240693518426269E-4</v>
      </c>
      <c r="T791" s="6">
        <v>0</v>
      </c>
      <c r="U791" s="6">
        <v>0</v>
      </c>
    </row>
    <row r="792" spans="1:21" x14ac:dyDescent="0.3">
      <c r="A792" t="s">
        <v>21</v>
      </c>
      <c r="B792" t="s">
        <v>398</v>
      </c>
      <c r="C792" t="s">
        <v>270</v>
      </c>
      <c r="D792" t="s">
        <v>275</v>
      </c>
      <c r="E792" t="s">
        <v>25</v>
      </c>
      <c r="F792" t="s">
        <v>26</v>
      </c>
      <c r="G792" t="s">
        <v>561</v>
      </c>
      <c r="H792" t="s">
        <v>277</v>
      </c>
      <c r="I792" t="s">
        <v>277</v>
      </c>
      <c r="J792" t="s">
        <v>277</v>
      </c>
      <c r="K792" t="s">
        <v>29</v>
      </c>
      <c r="L792">
        <v>10</v>
      </c>
      <c r="M792" t="s">
        <v>278</v>
      </c>
      <c r="N792" s="5">
        <v>0</v>
      </c>
      <c r="O792" t="s">
        <v>30</v>
      </c>
      <c r="P792" s="5">
        <v>0.5</v>
      </c>
      <c r="Q792" s="6">
        <v>0</v>
      </c>
      <c r="R792" s="7">
        <v>0</v>
      </c>
      <c r="S792" s="7">
        <v>0</v>
      </c>
      <c r="T792" s="6">
        <v>0</v>
      </c>
      <c r="U792" s="6">
        <v>0</v>
      </c>
    </row>
    <row r="793" spans="1:21" x14ac:dyDescent="0.3">
      <c r="A793" t="s">
        <v>21</v>
      </c>
      <c r="B793" t="s">
        <v>398</v>
      </c>
      <c r="C793" t="s">
        <v>270</v>
      </c>
      <c r="D793" t="s">
        <v>275</v>
      </c>
      <c r="E793" t="s">
        <v>25</v>
      </c>
      <c r="F793" t="s">
        <v>31</v>
      </c>
      <c r="G793" t="s">
        <v>562</v>
      </c>
      <c r="H793" t="s">
        <v>28</v>
      </c>
      <c r="I793" t="s">
        <v>28</v>
      </c>
      <c r="J793" t="s">
        <v>28</v>
      </c>
      <c r="K793" t="s">
        <v>29</v>
      </c>
      <c r="L793">
        <v>20</v>
      </c>
      <c r="N793" s="5">
        <v>0</v>
      </c>
      <c r="O793" t="s">
        <v>30</v>
      </c>
      <c r="P793" s="5">
        <v>0.3</v>
      </c>
      <c r="Q793" s="6">
        <v>0</v>
      </c>
      <c r="R793" s="7">
        <v>3.6816310603171587E-4</v>
      </c>
      <c r="S793" s="7">
        <v>1.1165464820805936E-4</v>
      </c>
      <c r="T793" s="6">
        <v>0</v>
      </c>
      <c r="U793" s="6">
        <v>0</v>
      </c>
    </row>
    <row r="794" spans="1:21" x14ac:dyDescent="0.3">
      <c r="A794" t="s">
        <v>21</v>
      </c>
      <c r="B794" t="s">
        <v>398</v>
      </c>
      <c r="C794" t="s">
        <v>270</v>
      </c>
      <c r="D794" t="s">
        <v>275</v>
      </c>
      <c r="E794" t="s">
        <v>25</v>
      </c>
      <c r="F794" t="s">
        <v>31</v>
      </c>
      <c r="G794" t="s">
        <v>563</v>
      </c>
      <c r="H794" t="s">
        <v>274</v>
      </c>
      <c r="I794" t="s">
        <v>274</v>
      </c>
      <c r="J794" t="s">
        <v>274</v>
      </c>
      <c r="K794" t="s">
        <v>29</v>
      </c>
      <c r="L794">
        <v>8</v>
      </c>
      <c r="M794" t="s">
        <v>275</v>
      </c>
      <c r="N794" s="5">
        <v>3.0599999999999999E-2</v>
      </c>
      <c r="O794" t="s">
        <v>30</v>
      </c>
      <c r="P794" s="5">
        <v>0.28571428599999998</v>
      </c>
      <c r="Q794" s="6">
        <v>215801.0098</v>
      </c>
      <c r="R794" s="7">
        <v>1.3562364620156586E-4</v>
      </c>
      <c r="S794" s="7">
        <v>1.0240693518426269E-4</v>
      </c>
      <c r="T794" s="6">
        <v>29.267719803055847</v>
      </c>
      <c r="U794" s="6">
        <v>22.099520023287038</v>
      </c>
    </row>
    <row r="795" spans="1:21" x14ac:dyDescent="0.3">
      <c r="A795" t="s">
        <v>21</v>
      </c>
      <c r="B795" t="s">
        <v>398</v>
      </c>
      <c r="C795" t="s">
        <v>270</v>
      </c>
      <c r="D795" t="s">
        <v>275</v>
      </c>
      <c r="E795" t="s">
        <v>25</v>
      </c>
      <c r="F795" t="s">
        <v>31</v>
      </c>
      <c r="G795" t="s">
        <v>564</v>
      </c>
      <c r="H795" t="s">
        <v>277</v>
      </c>
      <c r="I795" t="s">
        <v>277</v>
      </c>
      <c r="J795" t="s">
        <v>277</v>
      </c>
      <c r="K795" t="s">
        <v>29</v>
      </c>
      <c r="L795">
        <v>10</v>
      </c>
      <c r="M795" t="s">
        <v>278</v>
      </c>
      <c r="N795" s="5">
        <v>0</v>
      </c>
      <c r="O795" t="s">
        <v>30</v>
      </c>
      <c r="P795" s="5">
        <v>0.5</v>
      </c>
      <c r="Q795" s="6">
        <v>0</v>
      </c>
      <c r="R795" s="7">
        <v>0</v>
      </c>
      <c r="S795" s="7">
        <v>0</v>
      </c>
      <c r="T795" s="6">
        <v>0</v>
      </c>
      <c r="U795" s="6">
        <v>0</v>
      </c>
    </row>
    <row r="796" spans="1:21" x14ac:dyDescent="0.3">
      <c r="A796" t="s">
        <v>21</v>
      </c>
      <c r="B796" t="s">
        <v>398</v>
      </c>
      <c r="C796" t="s">
        <v>270</v>
      </c>
      <c r="D796" t="s">
        <v>275</v>
      </c>
      <c r="E796" t="s">
        <v>25</v>
      </c>
      <c r="F796" t="s">
        <v>41</v>
      </c>
      <c r="G796" t="s">
        <v>567</v>
      </c>
      <c r="H796" t="s">
        <v>286</v>
      </c>
      <c r="I796" t="s">
        <v>286</v>
      </c>
      <c r="J796" t="s">
        <v>286</v>
      </c>
      <c r="K796" t="s">
        <v>44</v>
      </c>
      <c r="L796">
        <v>10</v>
      </c>
      <c r="M796" t="s">
        <v>275</v>
      </c>
      <c r="N796" s="5">
        <v>0.5</v>
      </c>
      <c r="O796" t="s">
        <v>30</v>
      </c>
      <c r="P796" s="5">
        <v>0.53846153799999996</v>
      </c>
      <c r="Q796" s="6">
        <v>12400611.539999999</v>
      </c>
      <c r="R796" s="7">
        <v>8.7961248937062919E-5</v>
      </c>
      <c r="S796" s="7">
        <v>9.2353882791940123E-5</v>
      </c>
      <c r="T796" s="6">
        <v>1090.773278641755</v>
      </c>
      <c r="U796" s="6">
        <v>1145.2446247135401</v>
      </c>
    </row>
    <row r="797" spans="1:21" x14ac:dyDescent="0.3">
      <c r="A797" t="s">
        <v>21</v>
      </c>
      <c r="B797" t="s">
        <v>398</v>
      </c>
      <c r="C797" t="s">
        <v>270</v>
      </c>
      <c r="D797" t="s">
        <v>275</v>
      </c>
      <c r="E797" t="s">
        <v>25</v>
      </c>
      <c r="F797" t="s">
        <v>41</v>
      </c>
      <c r="G797" t="s">
        <v>568</v>
      </c>
      <c r="H797" t="s">
        <v>288</v>
      </c>
      <c r="I797" t="s">
        <v>288</v>
      </c>
      <c r="J797" t="s">
        <v>288</v>
      </c>
      <c r="K797" t="s">
        <v>44</v>
      </c>
      <c r="L797">
        <v>10</v>
      </c>
      <c r="M797" t="s">
        <v>275</v>
      </c>
      <c r="N797" s="5">
        <v>0.5</v>
      </c>
      <c r="O797" t="s">
        <v>30</v>
      </c>
      <c r="P797" s="5">
        <v>0.53333333299999997</v>
      </c>
      <c r="Q797" s="6">
        <v>8975680.7259999998</v>
      </c>
      <c r="R797" s="7">
        <v>8.7961248937062919E-5</v>
      </c>
      <c r="S797" s="7">
        <v>9.2353882791940123E-5</v>
      </c>
      <c r="T797" s="6">
        <v>789.51208671928362</v>
      </c>
      <c r="U797" s="6">
        <v>828.93896574688006</v>
      </c>
    </row>
    <row r="798" spans="1:21" x14ac:dyDescent="0.3">
      <c r="A798" t="s">
        <v>21</v>
      </c>
      <c r="B798" t="s">
        <v>398</v>
      </c>
      <c r="C798" t="s">
        <v>270</v>
      </c>
      <c r="D798" t="s">
        <v>275</v>
      </c>
      <c r="E798" t="s">
        <v>25</v>
      </c>
      <c r="F798" t="s">
        <v>26</v>
      </c>
      <c r="G798" t="s">
        <v>569</v>
      </c>
      <c r="H798" t="s">
        <v>286</v>
      </c>
      <c r="I798" t="s">
        <v>286</v>
      </c>
      <c r="J798" t="s">
        <v>286</v>
      </c>
      <c r="K798" t="s">
        <v>44</v>
      </c>
      <c r="L798">
        <v>10</v>
      </c>
      <c r="M798" t="s">
        <v>275</v>
      </c>
      <c r="N798" s="5">
        <v>0.5</v>
      </c>
      <c r="O798" t="s">
        <v>30</v>
      </c>
      <c r="P798" s="5">
        <v>0.53846153799999996</v>
      </c>
      <c r="Q798" s="6">
        <v>192677.31940000001</v>
      </c>
      <c r="R798" s="7">
        <v>8.7961248937062919E-5</v>
      </c>
      <c r="S798" s="7">
        <v>9.2353882791940123E-5</v>
      </c>
      <c r="T798" s="6">
        <v>16.948137656269385</v>
      </c>
      <c r="U798" s="6">
        <v>17.794498572532813</v>
      </c>
    </row>
    <row r="799" spans="1:21" x14ac:dyDescent="0.3">
      <c r="A799" t="s">
        <v>21</v>
      </c>
      <c r="B799" t="s">
        <v>398</v>
      </c>
      <c r="C799" t="s">
        <v>270</v>
      </c>
      <c r="D799" t="s">
        <v>275</v>
      </c>
      <c r="E799" t="s">
        <v>25</v>
      </c>
      <c r="F799" t="s">
        <v>26</v>
      </c>
      <c r="G799" t="s">
        <v>570</v>
      </c>
      <c r="H799" t="s">
        <v>288</v>
      </c>
      <c r="I799" t="s">
        <v>288</v>
      </c>
      <c r="J799" t="s">
        <v>288</v>
      </c>
      <c r="K799" t="s">
        <v>44</v>
      </c>
      <c r="L799">
        <v>10</v>
      </c>
      <c r="M799" t="s">
        <v>275</v>
      </c>
      <c r="N799" s="5">
        <v>0.5</v>
      </c>
      <c r="O799" t="s">
        <v>30</v>
      </c>
      <c r="P799" s="5">
        <v>0.53333333299999997</v>
      </c>
      <c r="Q799" s="6">
        <v>139461.67879999999</v>
      </c>
      <c r="R799" s="7">
        <v>8.7961248937062919E-5</v>
      </c>
      <c r="S799" s="7">
        <v>9.2353882791940123E-5</v>
      </c>
      <c r="T799" s="6">
        <v>12.26722344610751</v>
      </c>
      <c r="U799" s="6">
        <v>12.879827537862401</v>
      </c>
    </row>
    <row r="800" spans="1:21" x14ac:dyDescent="0.3">
      <c r="A800" t="s">
        <v>21</v>
      </c>
      <c r="B800" t="s">
        <v>398</v>
      </c>
      <c r="C800" t="s">
        <v>270</v>
      </c>
      <c r="D800" t="s">
        <v>291</v>
      </c>
      <c r="E800" t="s">
        <v>25</v>
      </c>
      <c r="F800" t="s">
        <v>26</v>
      </c>
      <c r="G800" t="s">
        <v>559</v>
      </c>
      <c r="H800" t="s">
        <v>28</v>
      </c>
      <c r="I800" t="s">
        <v>28</v>
      </c>
      <c r="J800" t="s">
        <v>28</v>
      </c>
      <c r="K800" t="s">
        <v>29</v>
      </c>
      <c r="L800">
        <v>20</v>
      </c>
      <c r="N800" s="5">
        <v>0</v>
      </c>
      <c r="O800" t="s">
        <v>30</v>
      </c>
      <c r="P800" s="5">
        <v>0.3</v>
      </c>
      <c r="Q800" s="6">
        <v>0</v>
      </c>
      <c r="R800" s="7">
        <v>3.6816310603171587E-4</v>
      </c>
      <c r="S800" s="7">
        <v>1.1165464820805936E-4</v>
      </c>
      <c r="T800" s="6">
        <v>0</v>
      </c>
      <c r="U800" s="6">
        <v>0</v>
      </c>
    </row>
    <row r="801" spans="1:21" x14ac:dyDescent="0.3">
      <c r="A801" t="s">
        <v>21</v>
      </c>
      <c r="B801" t="s">
        <v>398</v>
      </c>
      <c r="C801" t="s">
        <v>270</v>
      </c>
      <c r="D801" t="s">
        <v>291</v>
      </c>
      <c r="E801" t="s">
        <v>25</v>
      </c>
      <c r="F801" t="s">
        <v>26</v>
      </c>
      <c r="G801" t="s">
        <v>560</v>
      </c>
      <c r="H801" t="s">
        <v>274</v>
      </c>
      <c r="I801" t="s">
        <v>274</v>
      </c>
      <c r="J801" t="s">
        <v>274</v>
      </c>
      <c r="K801" t="s">
        <v>29</v>
      </c>
      <c r="L801">
        <v>8</v>
      </c>
      <c r="M801" t="s">
        <v>275</v>
      </c>
      <c r="N801" s="5">
        <v>0</v>
      </c>
      <c r="O801" t="s">
        <v>30</v>
      </c>
      <c r="P801" s="5">
        <v>0.28571428599999998</v>
      </c>
      <c r="Q801" s="6">
        <v>0</v>
      </c>
      <c r="R801" s="7">
        <v>1.3562364620156586E-4</v>
      </c>
      <c r="S801" s="7">
        <v>1.0240693518426269E-4</v>
      </c>
      <c r="T801" s="6">
        <v>0</v>
      </c>
      <c r="U801" s="6">
        <v>0</v>
      </c>
    </row>
    <row r="802" spans="1:21" x14ac:dyDescent="0.3">
      <c r="A802" t="s">
        <v>21</v>
      </c>
      <c r="B802" t="s">
        <v>398</v>
      </c>
      <c r="C802" t="s">
        <v>270</v>
      </c>
      <c r="D802" t="s">
        <v>291</v>
      </c>
      <c r="E802" t="s">
        <v>25</v>
      </c>
      <c r="F802" t="s">
        <v>26</v>
      </c>
      <c r="G802" t="s">
        <v>561</v>
      </c>
      <c r="H802" t="s">
        <v>277</v>
      </c>
      <c r="I802" t="s">
        <v>277</v>
      </c>
      <c r="J802" t="s">
        <v>277</v>
      </c>
      <c r="K802" t="s">
        <v>29</v>
      </c>
      <c r="L802">
        <v>10</v>
      </c>
      <c r="M802" t="s">
        <v>278</v>
      </c>
      <c r="N802" s="5">
        <v>0</v>
      </c>
      <c r="O802" t="s">
        <v>30</v>
      </c>
      <c r="P802" s="5">
        <v>0.5</v>
      </c>
      <c r="Q802" s="6">
        <v>0</v>
      </c>
      <c r="R802" s="7">
        <v>0</v>
      </c>
      <c r="S802" s="7">
        <v>0</v>
      </c>
      <c r="T802" s="6">
        <v>0</v>
      </c>
      <c r="U802" s="6">
        <v>0</v>
      </c>
    </row>
    <row r="803" spans="1:21" x14ac:dyDescent="0.3">
      <c r="A803" t="s">
        <v>21</v>
      </c>
      <c r="B803" t="s">
        <v>398</v>
      </c>
      <c r="C803" t="s">
        <v>270</v>
      </c>
      <c r="D803" t="s">
        <v>291</v>
      </c>
      <c r="E803" t="s">
        <v>25</v>
      </c>
      <c r="F803" t="s">
        <v>31</v>
      </c>
      <c r="G803" t="s">
        <v>562</v>
      </c>
      <c r="H803" t="s">
        <v>28</v>
      </c>
      <c r="I803" t="s">
        <v>28</v>
      </c>
      <c r="J803" t="s">
        <v>28</v>
      </c>
      <c r="K803" t="s">
        <v>29</v>
      </c>
      <c r="L803">
        <v>20</v>
      </c>
      <c r="N803" s="5">
        <v>0</v>
      </c>
      <c r="O803" t="s">
        <v>30</v>
      </c>
      <c r="P803" s="5">
        <v>0.3</v>
      </c>
      <c r="Q803" s="6">
        <v>0</v>
      </c>
      <c r="R803" s="7">
        <v>3.6816310603171587E-4</v>
      </c>
      <c r="S803" s="7">
        <v>1.1165464820805936E-4</v>
      </c>
      <c r="T803" s="6">
        <v>0</v>
      </c>
      <c r="U803" s="6">
        <v>0</v>
      </c>
    </row>
    <row r="804" spans="1:21" x14ac:dyDescent="0.3">
      <c r="A804" t="s">
        <v>21</v>
      </c>
      <c r="B804" t="s">
        <v>398</v>
      </c>
      <c r="C804" t="s">
        <v>270</v>
      </c>
      <c r="D804" t="s">
        <v>291</v>
      </c>
      <c r="E804" t="s">
        <v>25</v>
      </c>
      <c r="F804" t="s">
        <v>31</v>
      </c>
      <c r="G804" t="s">
        <v>563</v>
      </c>
      <c r="H804" t="s">
        <v>274</v>
      </c>
      <c r="I804" t="s">
        <v>274</v>
      </c>
      <c r="J804" t="s">
        <v>274</v>
      </c>
      <c r="K804" t="s">
        <v>29</v>
      </c>
      <c r="L804">
        <v>8</v>
      </c>
      <c r="M804" t="s">
        <v>275</v>
      </c>
      <c r="N804" s="5">
        <v>0</v>
      </c>
      <c r="O804" t="s">
        <v>30</v>
      </c>
      <c r="P804" s="5">
        <v>0.28571428599999998</v>
      </c>
      <c r="Q804" s="6">
        <v>0</v>
      </c>
      <c r="R804" s="7">
        <v>1.3562364620156586E-4</v>
      </c>
      <c r="S804" s="7">
        <v>1.0240693518426269E-4</v>
      </c>
      <c r="T804" s="6">
        <v>0</v>
      </c>
      <c r="U804" s="6">
        <v>0</v>
      </c>
    </row>
    <row r="805" spans="1:21" x14ac:dyDescent="0.3">
      <c r="A805" t="s">
        <v>21</v>
      </c>
      <c r="B805" t="s">
        <v>398</v>
      </c>
      <c r="C805" t="s">
        <v>270</v>
      </c>
      <c r="D805" t="s">
        <v>291</v>
      </c>
      <c r="E805" t="s">
        <v>25</v>
      </c>
      <c r="F805" t="s">
        <v>31</v>
      </c>
      <c r="G805" t="s">
        <v>564</v>
      </c>
      <c r="H805" t="s">
        <v>277</v>
      </c>
      <c r="I805" t="s">
        <v>277</v>
      </c>
      <c r="J805" t="s">
        <v>277</v>
      </c>
      <c r="K805" t="s">
        <v>29</v>
      </c>
      <c r="L805">
        <v>10</v>
      </c>
      <c r="M805" t="s">
        <v>278</v>
      </c>
      <c r="N805" s="5">
        <v>0</v>
      </c>
      <c r="O805" t="s">
        <v>30</v>
      </c>
      <c r="P805" s="5">
        <v>0.5</v>
      </c>
      <c r="Q805" s="6">
        <v>0</v>
      </c>
      <c r="R805" s="7">
        <v>0</v>
      </c>
      <c r="S805" s="7">
        <v>0</v>
      </c>
      <c r="T805" s="6">
        <v>0</v>
      </c>
      <c r="U805" s="6">
        <v>0</v>
      </c>
    </row>
    <row r="806" spans="1:21" x14ac:dyDescent="0.3">
      <c r="A806" t="s">
        <v>21</v>
      </c>
      <c r="B806" t="s">
        <v>398</v>
      </c>
      <c r="C806" t="s">
        <v>270</v>
      </c>
      <c r="D806" t="s">
        <v>291</v>
      </c>
      <c r="E806" t="s">
        <v>25</v>
      </c>
      <c r="F806" t="s">
        <v>41</v>
      </c>
      <c r="G806" t="s">
        <v>571</v>
      </c>
      <c r="H806" t="s">
        <v>293</v>
      </c>
      <c r="I806" t="s">
        <v>293</v>
      </c>
      <c r="J806" t="s">
        <v>293</v>
      </c>
      <c r="K806" t="s">
        <v>44</v>
      </c>
      <c r="L806">
        <v>15</v>
      </c>
      <c r="M806" t="s">
        <v>291</v>
      </c>
      <c r="N806" s="5">
        <v>0</v>
      </c>
      <c r="O806" t="s">
        <v>30</v>
      </c>
      <c r="P806" s="5">
        <v>0.1875</v>
      </c>
      <c r="Q806" s="6">
        <v>0</v>
      </c>
      <c r="R806" s="7">
        <v>0</v>
      </c>
      <c r="S806" s="7">
        <v>1.876378913356902E-10</v>
      </c>
      <c r="T806" s="6">
        <v>0</v>
      </c>
      <c r="U806" s="6">
        <v>0</v>
      </c>
    </row>
    <row r="807" spans="1:21" x14ac:dyDescent="0.3">
      <c r="A807" t="s">
        <v>21</v>
      </c>
      <c r="B807" t="s">
        <v>398</v>
      </c>
      <c r="C807" t="s">
        <v>270</v>
      </c>
      <c r="D807" t="s">
        <v>291</v>
      </c>
      <c r="E807" t="s">
        <v>25</v>
      </c>
      <c r="F807" t="s">
        <v>41</v>
      </c>
      <c r="G807" t="s">
        <v>572</v>
      </c>
      <c r="H807" t="s">
        <v>295</v>
      </c>
      <c r="I807" t="s">
        <v>295</v>
      </c>
      <c r="J807" t="s">
        <v>295</v>
      </c>
      <c r="K807" t="s">
        <v>44</v>
      </c>
      <c r="L807">
        <v>15</v>
      </c>
      <c r="M807" t="s">
        <v>291</v>
      </c>
      <c r="N807" s="5">
        <v>0.79</v>
      </c>
      <c r="O807" t="s">
        <v>30</v>
      </c>
      <c r="P807" s="5">
        <v>0.4375</v>
      </c>
      <c r="Q807" s="6">
        <v>3217183.662</v>
      </c>
      <c r="R807" s="7">
        <v>0</v>
      </c>
      <c r="S807" s="7">
        <v>5.8248732226484634E-11</v>
      </c>
      <c r="T807" s="6">
        <v>0</v>
      </c>
      <c r="U807" s="6">
        <v>1.8739686965125926E-4</v>
      </c>
    </row>
    <row r="808" spans="1:21" x14ac:dyDescent="0.3">
      <c r="A808" t="s">
        <v>21</v>
      </c>
      <c r="B808" t="s">
        <v>398</v>
      </c>
      <c r="C808" t="s">
        <v>270</v>
      </c>
      <c r="D808" t="s">
        <v>291</v>
      </c>
      <c r="E808" t="s">
        <v>25</v>
      </c>
      <c r="F808" t="s">
        <v>26</v>
      </c>
      <c r="G808" t="s">
        <v>573</v>
      </c>
      <c r="H808" t="s">
        <v>293</v>
      </c>
      <c r="I808" t="s">
        <v>293</v>
      </c>
      <c r="J808" t="s">
        <v>293</v>
      </c>
      <c r="K808" t="s">
        <v>44</v>
      </c>
      <c r="L808">
        <v>15</v>
      </c>
      <c r="M808" t="s">
        <v>291</v>
      </c>
      <c r="N808" s="5">
        <v>0</v>
      </c>
      <c r="O808" t="s">
        <v>30</v>
      </c>
      <c r="P808" s="5">
        <v>0.1875</v>
      </c>
      <c r="Q808" s="6">
        <v>0</v>
      </c>
      <c r="R808" s="7">
        <v>0</v>
      </c>
      <c r="S808" s="7">
        <v>1.876378913356902E-10</v>
      </c>
      <c r="T808" s="6">
        <v>0</v>
      </c>
      <c r="U808" s="6">
        <v>0</v>
      </c>
    </row>
    <row r="809" spans="1:21" x14ac:dyDescent="0.3">
      <c r="A809" t="s">
        <v>21</v>
      </c>
      <c r="B809" t="s">
        <v>398</v>
      </c>
      <c r="C809" t="s">
        <v>270</v>
      </c>
      <c r="D809" t="s">
        <v>291</v>
      </c>
      <c r="E809" t="s">
        <v>25</v>
      </c>
      <c r="F809" t="s">
        <v>26</v>
      </c>
      <c r="G809" t="s">
        <v>574</v>
      </c>
      <c r="H809" t="s">
        <v>295</v>
      </c>
      <c r="I809" t="s">
        <v>295</v>
      </c>
      <c r="J809" t="s">
        <v>295</v>
      </c>
      <c r="K809" t="s">
        <v>44</v>
      </c>
      <c r="L809">
        <v>15</v>
      </c>
      <c r="M809" t="s">
        <v>291</v>
      </c>
      <c r="N809" s="5">
        <v>0.79</v>
      </c>
      <c r="O809" t="s">
        <v>30</v>
      </c>
      <c r="P809" s="5">
        <v>0.4375</v>
      </c>
      <c r="Q809" s="6">
        <v>49987.722130000002</v>
      </c>
      <c r="R809" s="7">
        <v>0</v>
      </c>
      <c r="S809" s="7">
        <v>5.8248732226484634E-11</v>
      </c>
      <c r="T809" s="6">
        <v>0</v>
      </c>
      <c r="U809" s="6">
        <v>2.9117214409622903E-6</v>
      </c>
    </row>
    <row r="810" spans="1:21" x14ac:dyDescent="0.3">
      <c r="A810" t="s">
        <v>21</v>
      </c>
      <c r="B810" t="s">
        <v>398</v>
      </c>
      <c r="C810" t="s">
        <v>34</v>
      </c>
      <c r="D810" t="s">
        <v>298</v>
      </c>
      <c r="E810" t="s">
        <v>25</v>
      </c>
      <c r="F810" t="s">
        <v>26</v>
      </c>
      <c r="G810" t="s">
        <v>401</v>
      </c>
      <c r="H810" t="s">
        <v>28</v>
      </c>
      <c r="I810" t="s">
        <v>28</v>
      </c>
      <c r="J810" t="s">
        <v>28</v>
      </c>
      <c r="K810" t="s">
        <v>29</v>
      </c>
      <c r="L810">
        <v>20</v>
      </c>
      <c r="N810" s="5">
        <v>0</v>
      </c>
      <c r="O810" t="s">
        <v>30</v>
      </c>
      <c r="P810" s="5">
        <v>0.3</v>
      </c>
      <c r="Q810" s="6">
        <v>0</v>
      </c>
      <c r="R810" s="7">
        <v>3.6816310603171592E-4</v>
      </c>
      <c r="S810" s="7">
        <v>1.1165464820805938E-4</v>
      </c>
      <c r="T810" s="6">
        <v>0</v>
      </c>
      <c r="U810" s="6">
        <v>0</v>
      </c>
    </row>
    <row r="811" spans="1:21" x14ac:dyDescent="0.3">
      <c r="A811" t="s">
        <v>21</v>
      </c>
      <c r="B811" t="s">
        <v>398</v>
      </c>
      <c r="C811" t="s">
        <v>34</v>
      </c>
      <c r="D811" t="s">
        <v>298</v>
      </c>
      <c r="E811" t="s">
        <v>25</v>
      </c>
      <c r="F811" t="s">
        <v>26</v>
      </c>
      <c r="G811" t="s">
        <v>402</v>
      </c>
      <c r="H811" t="s">
        <v>38</v>
      </c>
      <c r="I811" t="s">
        <v>38</v>
      </c>
      <c r="J811" t="s">
        <v>38</v>
      </c>
      <c r="K811" t="s">
        <v>29</v>
      </c>
      <c r="L811">
        <v>5</v>
      </c>
      <c r="N811" s="5">
        <v>0.9</v>
      </c>
      <c r="O811" t="s">
        <v>30</v>
      </c>
      <c r="P811" s="5">
        <v>4.5749150000000002E-2</v>
      </c>
      <c r="Q811" s="6">
        <v>9592.9816759999994</v>
      </c>
      <c r="R811" s="7">
        <v>1.1015087511623278E-4</v>
      </c>
      <c r="S811" s="7">
        <v>8.5949592175893486E-5</v>
      </c>
      <c r="T811" s="6">
        <v>1.0566753265853854</v>
      </c>
      <c r="U811" s="6">
        <v>0.82451286280301916</v>
      </c>
    </row>
    <row r="812" spans="1:21" x14ac:dyDescent="0.3">
      <c r="A812" t="s">
        <v>21</v>
      </c>
      <c r="B812" t="s">
        <v>398</v>
      </c>
      <c r="C812" t="s">
        <v>34</v>
      </c>
      <c r="D812" t="s">
        <v>298</v>
      </c>
      <c r="E812" t="s">
        <v>25</v>
      </c>
      <c r="F812" t="s">
        <v>31</v>
      </c>
      <c r="G812" t="s">
        <v>403</v>
      </c>
      <c r="H812" t="s">
        <v>28</v>
      </c>
      <c r="I812" t="s">
        <v>28</v>
      </c>
      <c r="J812" t="s">
        <v>28</v>
      </c>
      <c r="K812" t="s">
        <v>29</v>
      </c>
      <c r="L812">
        <v>20</v>
      </c>
      <c r="N812" s="5">
        <v>0</v>
      </c>
      <c r="O812" t="s">
        <v>30</v>
      </c>
      <c r="P812" s="5">
        <v>0.3</v>
      </c>
      <c r="Q812" s="6">
        <v>0</v>
      </c>
      <c r="R812" s="7">
        <v>3.6816310603171592E-4</v>
      </c>
      <c r="S812" s="7">
        <v>1.1165464820805938E-4</v>
      </c>
      <c r="T812" s="6">
        <v>0</v>
      </c>
      <c r="U812" s="6">
        <v>0</v>
      </c>
    </row>
    <row r="813" spans="1:21" x14ac:dyDescent="0.3">
      <c r="A813" t="s">
        <v>21</v>
      </c>
      <c r="B813" t="s">
        <v>398</v>
      </c>
      <c r="C813" t="s">
        <v>34</v>
      </c>
      <c r="D813" t="s">
        <v>298</v>
      </c>
      <c r="E813" t="s">
        <v>25</v>
      </c>
      <c r="F813" t="s">
        <v>31</v>
      </c>
      <c r="G813" t="s">
        <v>404</v>
      </c>
      <c r="H813" t="s">
        <v>38</v>
      </c>
      <c r="I813" t="s">
        <v>38</v>
      </c>
      <c r="J813" t="s">
        <v>38</v>
      </c>
      <c r="K813" t="s">
        <v>29</v>
      </c>
      <c r="L813">
        <v>5</v>
      </c>
      <c r="N813" s="5">
        <v>0.9</v>
      </c>
      <c r="O813" t="s">
        <v>30</v>
      </c>
      <c r="P813" s="5">
        <v>4.5749150000000002E-2</v>
      </c>
      <c r="Q813" s="6">
        <v>617399.28610000003</v>
      </c>
      <c r="R813" s="7">
        <v>1.1015087511623278E-4</v>
      </c>
      <c r="S813" s="7">
        <v>8.5949592175893486E-5</v>
      </c>
      <c r="T813" s="6">
        <v>68.007071660052375</v>
      </c>
      <c r="U813" s="6">
        <v>53.065216849982789</v>
      </c>
    </row>
    <row r="814" spans="1:21" x14ac:dyDescent="0.3">
      <c r="A814" t="s">
        <v>21</v>
      </c>
      <c r="B814" t="s">
        <v>398</v>
      </c>
      <c r="C814" t="s">
        <v>34</v>
      </c>
      <c r="D814" t="s">
        <v>298</v>
      </c>
      <c r="E814" t="s">
        <v>25</v>
      </c>
      <c r="F814" t="s">
        <v>41</v>
      </c>
      <c r="G814" t="s">
        <v>575</v>
      </c>
      <c r="H814" t="s">
        <v>300</v>
      </c>
      <c r="I814" t="s">
        <v>920</v>
      </c>
      <c r="J814" t="s">
        <v>300</v>
      </c>
      <c r="K814" t="s">
        <v>44</v>
      </c>
      <c r="L814">
        <v>4</v>
      </c>
      <c r="M814" t="s">
        <v>298</v>
      </c>
      <c r="N814" s="5">
        <v>0.35</v>
      </c>
      <c r="O814" t="s">
        <v>30</v>
      </c>
      <c r="P814" s="5">
        <v>0.43618773199999999</v>
      </c>
      <c r="Q814" s="6">
        <v>2713199.4440000001</v>
      </c>
      <c r="R814" s="7">
        <v>1.5854583762120456E-4</v>
      </c>
      <c r="S814" s="7">
        <v>3.3989246730925515E-5</v>
      </c>
      <c r="T814" s="6">
        <v>430.16647848236653</v>
      </c>
      <c r="U814" s="6">
        <v>92.219605332325926</v>
      </c>
    </row>
    <row r="815" spans="1:21" x14ac:dyDescent="0.3">
      <c r="A815" t="s">
        <v>21</v>
      </c>
      <c r="B815" t="s">
        <v>398</v>
      </c>
      <c r="C815" t="s">
        <v>34</v>
      </c>
      <c r="D815" t="s">
        <v>298</v>
      </c>
      <c r="E815" t="s">
        <v>25</v>
      </c>
      <c r="F815" t="s">
        <v>41</v>
      </c>
      <c r="G815" t="s">
        <v>576</v>
      </c>
      <c r="H815" t="s">
        <v>302</v>
      </c>
      <c r="I815" t="s">
        <v>921</v>
      </c>
      <c r="J815" t="s">
        <v>302</v>
      </c>
      <c r="K815" t="s">
        <v>44</v>
      </c>
      <c r="L815">
        <v>5</v>
      </c>
      <c r="M815" t="s">
        <v>298</v>
      </c>
      <c r="N815" s="5">
        <v>0.01</v>
      </c>
      <c r="O815" t="s">
        <v>30</v>
      </c>
      <c r="P815" s="5">
        <v>0.42608695699999999</v>
      </c>
      <c r="Q815" s="6">
        <v>64164.269110000001</v>
      </c>
      <c r="R815" s="7">
        <v>9.0663037553895265E-5</v>
      </c>
      <c r="S815" s="7">
        <v>5.2936877182219177E-5</v>
      </c>
      <c r="T815" s="6">
        <v>5.8173275399381721</v>
      </c>
      <c r="U815" s="6">
        <v>3.3966560333629299</v>
      </c>
    </row>
    <row r="816" spans="1:21" x14ac:dyDescent="0.3">
      <c r="A816" t="s">
        <v>21</v>
      </c>
      <c r="B816" t="s">
        <v>398</v>
      </c>
      <c r="C816" t="s">
        <v>34</v>
      </c>
      <c r="D816" t="s">
        <v>298</v>
      </c>
      <c r="E816" t="s">
        <v>25</v>
      </c>
      <c r="F816" t="s">
        <v>26</v>
      </c>
      <c r="G816" t="s">
        <v>577</v>
      </c>
      <c r="H816" t="s">
        <v>300</v>
      </c>
      <c r="I816" t="s">
        <v>920</v>
      </c>
      <c r="J816" t="s">
        <v>300</v>
      </c>
      <c r="K816" t="s">
        <v>44</v>
      </c>
      <c r="L816">
        <v>4</v>
      </c>
      <c r="M816" t="s">
        <v>298</v>
      </c>
      <c r="N816" s="5">
        <v>0.35</v>
      </c>
      <c r="O816" t="s">
        <v>30</v>
      </c>
      <c r="P816" s="5">
        <v>0.43618773199999999</v>
      </c>
      <c r="Q816" s="6">
        <v>42156.952839999998</v>
      </c>
      <c r="R816" s="7">
        <v>1.5854583762120456E-4</v>
      </c>
      <c r="S816" s="7">
        <v>3.3989246730925515E-5</v>
      </c>
      <c r="T816" s="6">
        <v>6.6838093995754182</v>
      </c>
      <c r="U816" s="6">
        <v>1.432883071502751</v>
      </c>
    </row>
    <row r="817" spans="1:21" x14ac:dyDescent="0.3">
      <c r="A817" t="s">
        <v>21</v>
      </c>
      <c r="B817" t="s">
        <v>398</v>
      </c>
      <c r="C817" t="s">
        <v>34</v>
      </c>
      <c r="D817" t="s">
        <v>298</v>
      </c>
      <c r="E817" t="s">
        <v>25</v>
      </c>
      <c r="F817" t="s">
        <v>26</v>
      </c>
      <c r="G817" t="s">
        <v>578</v>
      </c>
      <c r="H817" t="s">
        <v>302</v>
      </c>
      <c r="I817" t="s">
        <v>921</v>
      </c>
      <c r="J817" t="s">
        <v>302</v>
      </c>
      <c r="K817" t="s">
        <v>44</v>
      </c>
      <c r="L817">
        <v>5</v>
      </c>
      <c r="M817" t="s">
        <v>298</v>
      </c>
      <c r="N817" s="5">
        <v>0.01</v>
      </c>
      <c r="O817" t="s">
        <v>30</v>
      </c>
      <c r="P817" s="5">
        <v>0.42608695699999999</v>
      </c>
      <c r="Q817" s="6">
        <v>996.96691120000003</v>
      </c>
      <c r="R817" s="7">
        <v>9.0663037553895265E-5</v>
      </c>
      <c r="S817" s="7">
        <v>5.2936877182219177E-5</v>
      </c>
      <c r="T817" s="6">
        <v>9.0388048510116573E-2</v>
      </c>
      <c r="U817" s="6">
        <v>5.2776314932930814E-2</v>
      </c>
    </row>
    <row r="818" spans="1:21" x14ac:dyDescent="0.3">
      <c r="A818" t="s">
        <v>21</v>
      </c>
      <c r="B818" t="s">
        <v>398</v>
      </c>
      <c r="C818" t="s">
        <v>80</v>
      </c>
      <c r="D818" t="s">
        <v>109</v>
      </c>
      <c r="E818" t="s">
        <v>25</v>
      </c>
      <c r="F818" t="s">
        <v>26</v>
      </c>
      <c r="G818" t="s">
        <v>429</v>
      </c>
      <c r="H818" t="s">
        <v>28</v>
      </c>
      <c r="I818" t="s">
        <v>28</v>
      </c>
      <c r="J818" t="s">
        <v>28</v>
      </c>
      <c r="K818" t="s">
        <v>29</v>
      </c>
      <c r="L818">
        <v>20</v>
      </c>
      <c r="N818" s="5">
        <v>0</v>
      </c>
      <c r="O818" t="s">
        <v>30</v>
      </c>
      <c r="P818" s="5">
        <v>0.3</v>
      </c>
      <c r="Q818" s="6">
        <v>0</v>
      </c>
      <c r="R818" s="7">
        <v>0</v>
      </c>
      <c r="S818" s="7">
        <v>1.931068935849194E-4</v>
      </c>
      <c r="T818" s="6">
        <v>0</v>
      </c>
      <c r="U818" s="6">
        <v>0</v>
      </c>
    </row>
    <row r="819" spans="1:21" x14ac:dyDescent="0.3">
      <c r="A819" t="s">
        <v>21</v>
      </c>
      <c r="B819" t="s">
        <v>398</v>
      </c>
      <c r="C819" t="s">
        <v>80</v>
      </c>
      <c r="D819" t="s">
        <v>109</v>
      </c>
      <c r="E819" t="s">
        <v>25</v>
      </c>
      <c r="F819" t="s">
        <v>26</v>
      </c>
      <c r="G819" t="s">
        <v>431</v>
      </c>
      <c r="H819" t="s">
        <v>86</v>
      </c>
      <c r="I819" t="s">
        <v>86</v>
      </c>
      <c r="J819" t="s">
        <v>86</v>
      </c>
      <c r="K819" t="s">
        <v>29</v>
      </c>
      <c r="L819">
        <v>20</v>
      </c>
      <c r="N819" s="5">
        <v>0</v>
      </c>
      <c r="O819" t="s">
        <v>30</v>
      </c>
      <c r="P819" s="5">
        <v>2.2107423000000001E-2</v>
      </c>
      <c r="Q819" s="6">
        <v>0</v>
      </c>
      <c r="R819" s="7">
        <v>0</v>
      </c>
      <c r="S819" s="7">
        <v>1.0145201842074771E-3</v>
      </c>
      <c r="T819" s="6">
        <v>0</v>
      </c>
      <c r="U819" s="6">
        <v>0</v>
      </c>
    </row>
    <row r="820" spans="1:21" x14ac:dyDescent="0.3">
      <c r="A820" t="s">
        <v>21</v>
      </c>
      <c r="B820" t="s">
        <v>398</v>
      </c>
      <c r="C820" t="s">
        <v>80</v>
      </c>
      <c r="D820" t="s">
        <v>109</v>
      </c>
      <c r="E820" t="s">
        <v>25</v>
      </c>
      <c r="F820" t="s">
        <v>26</v>
      </c>
      <c r="G820" t="s">
        <v>432</v>
      </c>
      <c r="H820" t="s">
        <v>88</v>
      </c>
      <c r="I820" t="s">
        <v>900</v>
      </c>
      <c r="J820" t="s">
        <v>88</v>
      </c>
      <c r="K820" t="s">
        <v>29</v>
      </c>
      <c r="L820">
        <v>20</v>
      </c>
      <c r="N820" s="5">
        <v>0.36</v>
      </c>
      <c r="O820" t="s">
        <v>30</v>
      </c>
      <c r="P820" s="5">
        <v>0.15512195100000001</v>
      </c>
      <c r="Q820" s="6">
        <v>4937.1661780000004</v>
      </c>
      <c r="R820" s="7">
        <v>0</v>
      </c>
      <c r="S820" s="7">
        <v>1.3508533296737609E-3</v>
      </c>
      <c r="T820" s="6">
        <v>0</v>
      </c>
      <c r="U820" s="6">
        <v>6.6693873707039764</v>
      </c>
    </row>
    <row r="821" spans="1:21" x14ac:dyDescent="0.3">
      <c r="A821" t="s">
        <v>21</v>
      </c>
      <c r="B821" t="s">
        <v>398</v>
      </c>
      <c r="C821" t="s">
        <v>80</v>
      </c>
      <c r="D821" t="s">
        <v>109</v>
      </c>
      <c r="E821" t="s">
        <v>25</v>
      </c>
      <c r="F821" t="s">
        <v>26</v>
      </c>
      <c r="G821" t="s">
        <v>433</v>
      </c>
      <c r="H821" t="s">
        <v>90</v>
      </c>
      <c r="I821" t="s">
        <v>901</v>
      </c>
      <c r="J821" t="s">
        <v>90</v>
      </c>
      <c r="K821" t="s">
        <v>29</v>
      </c>
      <c r="L821">
        <v>20</v>
      </c>
      <c r="N821" s="5">
        <v>0</v>
      </c>
      <c r="O821" t="s">
        <v>30</v>
      </c>
      <c r="P821" s="5">
        <v>0.52104097500000002</v>
      </c>
      <c r="Q821" s="6">
        <v>0</v>
      </c>
      <c r="R821" s="7">
        <v>0</v>
      </c>
      <c r="S821" s="7">
        <v>1.0820638138986927E-3</v>
      </c>
      <c r="T821" s="6">
        <v>0</v>
      </c>
      <c r="U821" s="6">
        <v>0</v>
      </c>
    </row>
    <row r="822" spans="1:21" x14ac:dyDescent="0.3">
      <c r="A822" t="s">
        <v>21</v>
      </c>
      <c r="B822" t="s">
        <v>398</v>
      </c>
      <c r="C822" t="s">
        <v>80</v>
      </c>
      <c r="D822" t="s">
        <v>109</v>
      </c>
      <c r="E822" t="s">
        <v>25</v>
      </c>
      <c r="F822" t="s">
        <v>26</v>
      </c>
      <c r="G822" t="s">
        <v>434</v>
      </c>
      <c r="H822" t="s">
        <v>92</v>
      </c>
      <c r="I822" t="s">
        <v>902</v>
      </c>
      <c r="J822" t="s">
        <v>92</v>
      </c>
      <c r="K822" t="s">
        <v>29</v>
      </c>
      <c r="L822">
        <v>20</v>
      </c>
      <c r="N822" s="5">
        <v>0</v>
      </c>
      <c r="O822" t="s">
        <v>30</v>
      </c>
      <c r="P822" s="5">
        <v>0.21699819200000001</v>
      </c>
      <c r="Q822" s="6">
        <v>0</v>
      </c>
      <c r="R822" s="7">
        <v>0</v>
      </c>
      <c r="S822" s="7">
        <v>1.2294205087528098E-3</v>
      </c>
      <c r="T822" s="6">
        <v>0</v>
      </c>
      <c r="U822" s="6">
        <v>0</v>
      </c>
    </row>
    <row r="823" spans="1:21" x14ac:dyDescent="0.3">
      <c r="A823" t="s">
        <v>21</v>
      </c>
      <c r="B823" t="s">
        <v>398</v>
      </c>
      <c r="C823" t="s">
        <v>80</v>
      </c>
      <c r="D823" t="s">
        <v>109</v>
      </c>
      <c r="E823" t="s">
        <v>25</v>
      </c>
      <c r="F823" t="s">
        <v>26</v>
      </c>
      <c r="G823" t="s">
        <v>435</v>
      </c>
      <c r="H823" t="s">
        <v>94</v>
      </c>
      <c r="I823" t="s">
        <v>903</v>
      </c>
      <c r="J823" t="s">
        <v>94</v>
      </c>
      <c r="K823" t="s">
        <v>29</v>
      </c>
      <c r="L823">
        <v>20</v>
      </c>
      <c r="N823" s="5">
        <v>0</v>
      </c>
      <c r="O823" t="s">
        <v>30</v>
      </c>
      <c r="P823" s="5">
        <v>0.28512396699999998</v>
      </c>
      <c r="Q823" s="6">
        <v>0</v>
      </c>
      <c r="R823" s="7">
        <v>0</v>
      </c>
      <c r="S823" s="7">
        <v>1.1140384301340774E-3</v>
      </c>
      <c r="T823" s="6">
        <v>0</v>
      </c>
      <c r="U823" s="6">
        <v>0</v>
      </c>
    </row>
    <row r="824" spans="1:21" x14ac:dyDescent="0.3">
      <c r="A824" t="s">
        <v>21</v>
      </c>
      <c r="B824" t="s">
        <v>398</v>
      </c>
      <c r="C824" t="s">
        <v>80</v>
      </c>
      <c r="D824" t="s">
        <v>109</v>
      </c>
      <c r="E824" t="s">
        <v>25</v>
      </c>
      <c r="F824" t="s">
        <v>26</v>
      </c>
      <c r="G824" t="s">
        <v>436</v>
      </c>
      <c r="H824" t="s">
        <v>96</v>
      </c>
      <c r="I824" t="s">
        <v>904</v>
      </c>
      <c r="J824" t="s">
        <v>96</v>
      </c>
      <c r="K824" t="s">
        <v>29</v>
      </c>
      <c r="L824">
        <v>11</v>
      </c>
      <c r="N824" s="5">
        <v>0.9</v>
      </c>
      <c r="O824" t="s">
        <v>30</v>
      </c>
      <c r="P824" s="5">
        <v>0.04</v>
      </c>
      <c r="Q824" s="6">
        <v>106.17243139999999</v>
      </c>
      <c r="R824" s="7">
        <v>0</v>
      </c>
      <c r="S824" s="7">
        <v>0</v>
      </c>
      <c r="T824" s="6">
        <v>0</v>
      </c>
      <c r="U824" s="6">
        <v>0</v>
      </c>
    </row>
    <row r="825" spans="1:21" x14ac:dyDescent="0.3">
      <c r="A825" t="s">
        <v>21</v>
      </c>
      <c r="B825" t="s">
        <v>398</v>
      </c>
      <c r="C825" t="s">
        <v>80</v>
      </c>
      <c r="D825" t="s">
        <v>109</v>
      </c>
      <c r="E825" t="s">
        <v>25</v>
      </c>
      <c r="F825" t="s">
        <v>26</v>
      </c>
      <c r="G825" t="s">
        <v>438</v>
      </c>
      <c r="H825" t="s">
        <v>100</v>
      </c>
      <c r="I825" t="s">
        <v>100</v>
      </c>
      <c r="J825" t="s">
        <v>100</v>
      </c>
      <c r="K825" t="s">
        <v>29</v>
      </c>
      <c r="L825">
        <v>20</v>
      </c>
      <c r="N825" s="5">
        <v>9.4999999999999998E-3</v>
      </c>
      <c r="O825" t="s">
        <v>30</v>
      </c>
      <c r="P825" s="5">
        <v>0.1</v>
      </c>
      <c r="Q825" s="6">
        <v>73.332735970000002</v>
      </c>
      <c r="R825" s="7">
        <v>0</v>
      </c>
      <c r="S825" s="7">
        <v>8.3215779668067188E-4</v>
      </c>
      <c r="T825" s="6">
        <v>0</v>
      </c>
      <c r="U825" s="6">
        <v>6.1024407989360652E-2</v>
      </c>
    </row>
    <row r="826" spans="1:21" x14ac:dyDescent="0.3">
      <c r="A826" t="s">
        <v>21</v>
      </c>
      <c r="B826" t="s">
        <v>398</v>
      </c>
      <c r="C826" t="s">
        <v>80</v>
      </c>
      <c r="D826" t="s">
        <v>109</v>
      </c>
      <c r="E826" t="s">
        <v>25</v>
      </c>
      <c r="F826" t="s">
        <v>26</v>
      </c>
      <c r="G826" t="s">
        <v>441</v>
      </c>
      <c r="H826" t="s">
        <v>106</v>
      </c>
      <c r="I826" t="s">
        <v>106</v>
      </c>
      <c r="J826" t="s">
        <v>106</v>
      </c>
      <c r="K826" t="s">
        <v>29</v>
      </c>
      <c r="L826">
        <v>11</v>
      </c>
      <c r="N826" s="5">
        <v>2.9081632999999999E-2</v>
      </c>
      <c r="O826" t="s">
        <v>30</v>
      </c>
      <c r="P826" s="5">
        <v>0.15</v>
      </c>
      <c r="Q826" s="6">
        <v>364.12947300000002</v>
      </c>
      <c r="R826" s="7">
        <v>0</v>
      </c>
      <c r="S826" s="7">
        <v>1.2952420799350073E-4</v>
      </c>
      <c r="T826" s="6">
        <v>0</v>
      </c>
      <c r="U826" s="6">
        <v>4.7163581597415814E-2</v>
      </c>
    </row>
    <row r="827" spans="1:21" x14ac:dyDescent="0.3">
      <c r="A827" t="s">
        <v>21</v>
      </c>
      <c r="B827" t="s">
        <v>398</v>
      </c>
      <c r="C827" t="s">
        <v>80</v>
      </c>
      <c r="D827" t="s">
        <v>109</v>
      </c>
      <c r="E827" t="s">
        <v>25</v>
      </c>
      <c r="F827" t="s">
        <v>26</v>
      </c>
      <c r="G827" t="s">
        <v>442</v>
      </c>
      <c r="H827" t="s">
        <v>111</v>
      </c>
      <c r="I827" t="s">
        <v>111</v>
      </c>
      <c r="J827" t="s">
        <v>111</v>
      </c>
      <c r="K827" t="s">
        <v>29</v>
      </c>
      <c r="L827">
        <v>20</v>
      </c>
      <c r="N827" s="5">
        <v>2.7E-2</v>
      </c>
      <c r="O827" t="s">
        <v>30</v>
      </c>
      <c r="P827" s="5">
        <v>0.146537695</v>
      </c>
      <c r="Q827" s="6">
        <v>328.82154489999999</v>
      </c>
      <c r="R827" s="7">
        <v>0</v>
      </c>
      <c r="S827" s="7">
        <v>8.9048709555079723E-4</v>
      </c>
      <c r="T827" s="6">
        <v>0</v>
      </c>
      <c r="U827" s="6">
        <v>0.29281134247252705</v>
      </c>
    </row>
    <row r="828" spans="1:21" x14ac:dyDescent="0.3">
      <c r="A828" t="s">
        <v>21</v>
      </c>
      <c r="B828" t="s">
        <v>398</v>
      </c>
      <c r="C828" t="s">
        <v>80</v>
      </c>
      <c r="D828" t="s">
        <v>109</v>
      </c>
      <c r="E828" t="s">
        <v>25</v>
      </c>
      <c r="F828" t="s">
        <v>26</v>
      </c>
      <c r="G828" t="s">
        <v>444</v>
      </c>
      <c r="H828" t="s">
        <v>115</v>
      </c>
      <c r="I828" t="s">
        <v>905</v>
      </c>
      <c r="J828" t="s">
        <v>115</v>
      </c>
      <c r="K828" t="s">
        <v>29</v>
      </c>
      <c r="L828">
        <v>20</v>
      </c>
      <c r="N828" s="5">
        <v>0.19</v>
      </c>
      <c r="O828" t="s">
        <v>30</v>
      </c>
      <c r="P828" s="5">
        <v>2.5821787999999998E-2</v>
      </c>
      <c r="Q828" s="6">
        <v>0</v>
      </c>
      <c r="R828" s="7">
        <v>0</v>
      </c>
      <c r="S828" s="7">
        <v>6.0245643860541047E-4</v>
      </c>
      <c r="T828" s="6">
        <v>0</v>
      </c>
      <c r="U828" s="6">
        <v>0</v>
      </c>
    </row>
    <row r="829" spans="1:21" x14ac:dyDescent="0.3">
      <c r="A829" t="s">
        <v>21</v>
      </c>
      <c r="B829" t="s">
        <v>398</v>
      </c>
      <c r="C829" t="s">
        <v>80</v>
      </c>
      <c r="D829" t="s">
        <v>109</v>
      </c>
      <c r="E829" t="s">
        <v>25</v>
      </c>
      <c r="F829" t="s">
        <v>26</v>
      </c>
      <c r="G829" t="s">
        <v>445</v>
      </c>
      <c r="H829" t="s">
        <v>117</v>
      </c>
      <c r="I829" t="s">
        <v>906</v>
      </c>
      <c r="J829" t="s">
        <v>117</v>
      </c>
      <c r="K829" t="s">
        <v>29</v>
      </c>
      <c r="L829">
        <v>20</v>
      </c>
      <c r="N829" s="5">
        <v>0.14249999999999999</v>
      </c>
      <c r="O829" t="s">
        <v>30</v>
      </c>
      <c r="P829" s="5">
        <v>2.7529998E-2</v>
      </c>
      <c r="Q829" s="6">
        <v>0</v>
      </c>
      <c r="R829" s="7">
        <v>0</v>
      </c>
      <c r="S829" s="7">
        <v>1.0149280842839351E-3</v>
      </c>
      <c r="T829" s="6">
        <v>0</v>
      </c>
      <c r="U829" s="6">
        <v>0</v>
      </c>
    </row>
    <row r="830" spans="1:21" x14ac:dyDescent="0.3">
      <c r="A830" t="s">
        <v>21</v>
      </c>
      <c r="B830" t="s">
        <v>398</v>
      </c>
      <c r="C830" t="s">
        <v>80</v>
      </c>
      <c r="D830" t="s">
        <v>109</v>
      </c>
      <c r="E830" t="s">
        <v>25</v>
      </c>
      <c r="F830" t="s">
        <v>26</v>
      </c>
      <c r="G830" t="s">
        <v>446</v>
      </c>
      <c r="H830" t="s">
        <v>119</v>
      </c>
      <c r="I830" t="s">
        <v>907</v>
      </c>
      <c r="J830" t="s">
        <v>119</v>
      </c>
      <c r="K830" t="s">
        <v>29</v>
      </c>
      <c r="L830">
        <v>20</v>
      </c>
      <c r="N830" s="5">
        <v>0.54</v>
      </c>
      <c r="O830" t="s">
        <v>30</v>
      </c>
      <c r="P830" s="5">
        <v>0.125</v>
      </c>
      <c r="Q830" s="6">
        <v>5587.6502650000002</v>
      </c>
      <c r="R830" s="7">
        <v>0</v>
      </c>
      <c r="S830" s="7">
        <v>8.9048709555079723E-4</v>
      </c>
      <c r="T830" s="6">
        <v>0</v>
      </c>
      <c r="U830" s="6">
        <v>4.9757304554334922</v>
      </c>
    </row>
    <row r="831" spans="1:21" x14ac:dyDescent="0.3">
      <c r="A831" t="s">
        <v>21</v>
      </c>
      <c r="B831" t="s">
        <v>398</v>
      </c>
      <c r="C831" t="s">
        <v>80</v>
      </c>
      <c r="D831" t="s">
        <v>109</v>
      </c>
      <c r="E831" t="s">
        <v>25</v>
      </c>
      <c r="F831" t="s">
        <v>26</v>
      </c>
      <c r="G831" t="s">
        <v>449</v>
      </c>
      <c r="H831" t="s">
        <v>125</v>
      </c>
      <c r="I831" t="s">
        <v>908</v>
      </c>
      <c r="J831" t="s">
        <v>125</v>
      </c>
      <c r="K831" t="s">
        <v>29</v>
      </c>
      <c r="L831">
        <v>20</v>
      </c>
      <c r="N831" s="5">
        <v>0.08</v>
      </c>
      <c r="O831" t="s">
        <v>30</v>
      </c>
      <c r="P831" s="5">
        <v>3.3170732000000001E-2</v>
      </c>
      <c r="Q831" s="6">
        <v>0</v>
      </c>
      <c r="R831" s="7">
        <v>0</v>
      </c>
      <c r="S831" s="7">
        <v>1.1044101163005346E-3</v>
      </c>
      <c r="T831" s="6">
        <v>0</v>
      </c>
      <c r="U831" s="6">
        <v>0</v>
      </c>
    </row>
    <row r="832" spans="1:21" x14ac:dyDescent="0.3">
      <c r="A832" t="s">
        <v>21</v>
      </c>
      <c r="B832" t="s">
        <v>398</v>
      </c>
      <c r="C832" t="s">
        <v>80</v>
      </c>
      <c r="D832" t="s">
        <v>109</v>
      </c>
      <c r="E832" t="s">
        <v>25</v>
      </c>
      <c r="F832" t="s">
        <v>26</v>
      </c>
      <c r="G832" t="s">
        <v>450</v>
      </c>
      <c r="H832" t="s">
        <v>127</v>
      </c>
      <c r="I832" t="s">
        <v>909</v>
      </c>
      <c r="J832" t="s">
        <v>127</v>
      </c>
      <c r="K832" t="s">
        <v>29</v>
      </c>
      <c r="L832">
        <v>20</v>
      </c>
      <c r="N832" s="5">
        <v>0</v>
      </c>
      <c r="O832" t="s">
        <v>30</v>
      </c>
      <c r="P832" s="5">
        <v>0.48504983400000001</v>
      </c>
      <c r="Q832" s="6">
        <v>0</v>
      </c>
      <c r="R832" s="7">
        <v>0</v>
      </c>
      <c r="S832" s="7">
        <v>1.0253235912835545E-3</v>
      </c>
      <c r="T832" s="6">
        <v>0</v>
      </c>
      <c r="U832" s="6">
        <v>0</v>
      </c>
    </row>
    <row r="833" spans="1:21" x14ac:dyDescent="0.3">
      <c r="A833" t="s">
        <v>21</v>
      </c>
      <c r="B833" t="s">
        <v>398</v>
      </c>
      <c r="C833" t="s">
        <v>80</v>
      </c>
      <c r="D833" t="s">
        <v>109</v>
      </c>
      <c r="E833" t="s">
        <v>25</v>
      </c>
      <c r="F833" t="s">
        <v>26</v>
      </c>
      <c r="G833" t="s">
        <v>451</v>
      </c>
      <c r="H833" t="s">
        <v>129</v>
      </c>
      <c r="I833" t="s">
        <v>910</v>
      </c>
      <c r="J833" t="s">
        <v>129</v>
      </c>
      <c r="K833" t="s">
        <v>29</v>
      </c>
      <c r="L833">
        <v>20</v>
      </c>
      <c r="N833" s="5">
        <v>0</v>
      </c>
      <c r="O833" t="s">
        <v>30</v>
      </c>
      <c r="P833" s="5">
        <v>0.108499096</v>
      </c>
      <c r="Q833" s="6">
        <v>0</v>
      </c>
      <c r="R833" s="7">
        <v>0</v>
      </c>
      <c r="S833" s="7">
        <v>1.0805851901144099E-3</v>
      </c>
      <c r="T833" s="6">
        <v>0</v>
      </c>
      <c r="U833" s="6">
        <v>0</v>
      </c>
    </row>
    <row r="834" spans="1:21" x14ac:dyDescent="0.3">
      <c r="A834" t="s">
        <v>21</v>
      </c>
      <c r="B834" t="s">
        <v>398</v>
      </c>
      <c r="C834" t="s">
        <v>80</v>
      </c>
      <c r="D834" t="s">
        <v>109</v>
      </c>
      <c r="E834" t="s">
        <v>25</v>
      </c>
      <c r="F834" t="s">
        <v>26</v>
      </c>
      <c r="G834" t="s">
        <v>452</v>
      </c>
      <c r="H834" t="s">
        <v>131</v>
      </c>
      <c r="I834" t="s">
        <v>911</v>
      </c>
      <c r="J834" t="s">
        <v>131</v>
      </c>
      <c r="K834" t="s">
        <v>29</v>
      </c>
      <c r="L834">
        <v>20</v>
      </c>
      <c r="N834" s="5">
        <v>0</v>
      </c>
      <c r="O834" t="s">
        <v>30</v>
      </c>
      <c r="P834" s="5">
        <v>0.19752066099999999</v>
      </c>
      <c r="Q834" s="6">
        <v>0</v>
      </c>
      <c r="R834" s="7">
        <v>0</v>
      </c>
      <c r="S834" s="7">
        <v>1.0314931368229279E-3</v>
      </c>
      <c r="T834" s="6">
        <v>0</v>
      </c>
      <c r="U834" s="6">
        <v>0</v>
      </c>
    </row>
    <row r="835" spans="1:21" x14ac:dyDescent="0.3">
      <c r="A835" t="s">
        <v>21</v>
      </c>
      <c r="B835" t="s">
        <v>398</v>
      </c>
      <c r="C835" t="s">
        <v>80</v>
      </c>
      <c r="D835" t="s">
        <v>109</v>
      </c>
      <c r="E835" t="s">
        <v>25</v>
      </c>
      <c r="F835" t="s">
        <v>31</v>
      </c>
      <c r="G835" t="s">
        <v>454</v>
      </c>
      <c r="H835" t="s">
        <v>28</v>
      </c>
      <c r="I835" t="s">
        <v>28</v>
      </c>
      <c r="J835" t="s">
        <v>28</v>
      </c>
      <c r="K835" t="s">
        <v>29</v>
      </c>
      <c r="L835">
        <v>20</v>
      </c>
      <c r="N835" s="5">
        <v>0</v>
      </c>
      <c r="O835" t="s">
        <v>30</v>
      </c>
      <c r="P835" s="5">
        <v>0.3</v>
      </c>
      <c r="Q835" s="6">
        <v>0</v>
      </c>
      <c r="R835" s="7">
        <v>0</v>
      </c>
      <c r="S835" s="7">
        <v>1.931068935849194E-4</v>
      </c>
      <c r="T835" s="6">
        <v>0</v>
      </c>
      <c r="U835" s="6">
        <v>0</v>
      </c>
    </row>
    <row r="836" spans="1:21" x14ac:dyDescent="0.3">
      <c r="A836" t="s">
        <v>21</v>
      </c>
      <c r="B836" t="s">
        <v>398</v>
      </c>
      <c r="C836" t="s">
        <v>80</v>
      </c>
      <c r="D836" t="s">
        <v>109</v>
      </c>
      <c r="E836" t="s">
        <v>25</v>
      </c>
      <c r="F836" t="s">
        <v>31</v>
      </c>
      <c r="G836" t="s">
        <v>455</v>
      </c>
      <c r="H836" t="s">
        <v>84</v>
      </c>
      <c r="I836" t="s">
        <v>84</v>
      </c>
      <c r="J836" t="s">
        <v>84</v>
      </c>
      <c r="K836" t="s">
        <v>29</v>
      </c>
      <c r="L836">
        <v>20</v>
      </c>
      <c r="N836" s="5">
        <v>0.15</v>
      </c>
      <c r="O836" t="s">
        <v>30</v>
      </c>
      <c r="P836" s="5">
        <v>0.27939950000000002</v>
      </c>
      <c r="Q836" s="6">
        <v>249455.8622</v>
      </c>
      <c r="R836" s="7">
        <v>0</v>
      </c>
      <c r="S836" s="7">
        <v>6.7364494125150257E-4</v>
      </c>
      <c r="T836" s="6">
        <v>0</v>
      </c>
      <c r="U836" s="6">
        <v>222.13722619859794</v>
      </c>
    </row>
    <row r="837" spans="1:21" x14ac:dyDescent="0.3">
      <c r="A837" t="s">
        <v>21</v>
      </c>
      <c r="B837" t="s">
        <v>398</v>
      </c>
      <c r="C837" t="s">
        <v>80</v>
      </c>
      <c r="D837" t="s">
        <v>109</v>
      </c>
      <c r="E837" t="s">
        <v>25</v>
      </c>
      <c r="F837" t="s">
        <v>31</v>
      </c>
      <c r="G837" t="s">
        <v>456</v>
      </c>
      <c r="H837" t="s">
        <v>86</v>
      </c>
      <c r="I837" t="s">
        <v>86</v>
      </c>
      <c r="J837" t="s">
        <v>86</v>
      </c>
      <c r="K837" t="s">
        <v>29</v>
      </c>
      <c r="L837">
        <v>20</v>
      </c>
      <c r="N837" s="5">
        <v>0</v>
      </c>
      <c r="O837" t="s">
        <v>30</v>
      </c>
      <c r="P837" s="5">
        <v>3.3369694999999998E-2</v>
      </c>
      <c r="Q837" s="6">
        <v>0</v>
      </c>
      <c r="R837" s="7">
        <v>0</v>
      </c>
      <c r="S837" s="7">
        <v>1.0145201842074771E-3</v>
      </c>
      <c r="T837" s="6">
        <v>0</v>
      </c>
      <c r="U837" s="6">
        <v>0</v>
      </c>
    </row>
    <row r="838" spans="1:21" x14ac:dyDescent="0.3">
      <c r="A838" t="s">
        <v>21</v>
      </c>
      <c r="B838" t="s">
        <v>398</v>
      </c>
      <c r="C838" t="s">
        <v>80</v>
      </c>
      <c r="D838" t="s">
        <v>109</v>
      </c>
      <c r="E838" t="s">
        <v>25</v>
      </c>
      <c r="F838" t="s">
        <v>31</v>
      </c>
      <c r="G838" t="s">
        <v>457</v>
      </c>
      <c r="H838" t="s">
        <v>88</v>
      </c>
      <c r="I838" t="s">
        <v>900</v>
      </c>
      <c r="J838" t="s">
        <v>88</v>
      </c>
      <c r="K838" t="s">
        <v>29</v>
      </c>
      <c r="L838">
        <v>20</v>
      </c>
      <c r="N838" s="5">
        <v>0.17567412900000001</v>
      </c>
      <c r="O838" t="s">
        <v>30</v>
      </c>
      <c r="P838" s="5">
        <v>0.15512195100000001</v>
      </c>
      <c r="Q838" s="6">
        <v>137607.51990000001</v>
      </c>
      <c r="R838" s="7">
        <v>0</v>
      </c>
      <c r="S838" s="7">
        <v>1.3508533296737609E-3</v>
      </c>
      <c r="T838" s="6">
        <v>0</v>
      </c>
      <c r="U838" s="6">
        <v>185.88757644506333</v>
      </c>
    </row>
    <row r="839" spans="1:21" x14ac:dyDescent="0.3">
      <c r="A839" t="s">
        <v>21</v>
      </c>
      <c r="B839" t="s">
        <v>398</v>
      </c>
      <c r="C839" t="s">
        <v>80</v>
      </c>
      <c r="D839" t="s">
        <v>109</v>
      </c>
      <c r="E839" t="s">
        <v>25</v>
      </c>
      <c r="F839" t="s">
        <v>31</v>
      </c>
      <c r="G839" t="s">
        <v>458</v>
      </c>
      <c r="H839" t="s">
        <v>90</v>
      </c>
      <c r="I839" t="s">
        <v>901</v>
      </c>
      <c r="J839" t="s">
        <v>90</v>
      </c>
      <c r="K839" t="s">
        <v>29</v>
      </c>
      <c r="L839">
        <v>20</v>
      </c>
      <c r="N839" s="5">
        <v>7.3129769999999997E-2</v>
      </c>
      <c r="O839" t="s">
        <v>30</v>
      </c>
      <c r="P839" s="5">
        <v>0.52104097500000002</v>
      </c>
      <c r="Q839" s="6">
        <v>245004.796</v>
      </c>
      <c r="R839" s="7">
        <v>0</v>
      </c>
      <c r="S839" s="7">
        <v>1.0820638138986927E-3</v>
      </c>
      <c r="T839" s="6">
        <v>0</v>
      </c>
      <c r="U839" s="6">
        <v>265.11082398323117</v>
      </c>
    </row>
    <row r="840" spans="1:21" x14ac:dyDescent="0.3">
      <c r="A840" t="s">
        <v>21</v>
      </c>
      <c r="B840" t="s">
        <v>398</v>
      </c>
      <c r="C840" t="s">
        <v>80</v>
      </c>
      <c r="D840" t="s">
        <v>109</v>
      </c>
      <c r="E840" t="s">
        <v>25</v>
      </c>
      <c r="F840" t="s">
        <v>31</v>
      </c>
      <c r="G840" t="s">
        <v>459</v>
      </c>
      <c r="H840" t="s">
        <v>92</v>
      </c>
      <c r="I840" t="s">
        <v>902</v>
      </c>
      <c r="J840" t="s">
        <v>92</v>
      </c>
      <c r="K840" t="s">
        <v>29</v>
      </c>
      <c r="L840">
        <v>20</v>
      </c>
      <c r="N840" s="5">
        <v>2.8622670999999999E-2</v>
      </c>
      <c r="O840" t="s">
        <v>30</v>
      </c>
      <c r="P840" s="5">
        <v>0.21699819200000001</v>
      </c>
      <c r="Q840" s="6">
        <v>35420.072919999999</v>
      </c>
      <c r="R840" s="7">
        <v>0</v>
      </c>
      <c r="S840" s="7">
        <v>1.2294205087528098E-3</v>
      </c>
      <c r="T840" s="6">
        <v>0</v>
      </c>
      <c r="U840" s="6">
        <v>43.546164069368018</v>
      </c>
    </row>
    <row r="841" spans="1:21" x14ac:dyDescent="0.3">
      <c r="A841" t="s">
        <v>21</v>
      </c>
      <c r="B841" t="s">
        <v>398</v>
      </c>
      <c r="C841" t="s">
        <v>80</v>
      </c>
      <c r="D841" t="s">
        <v>109</v>
      </c>
      <c r="E841" t="s">
        <v>25</v>
      </c>
      <c r="F841" t="s">
        <v>31</v>
      </c>
      <c r="G841" t="s">
        <v>460</v>
      </c>
      <c r="H841" t="s">
        <v>94</v>
      </c>
      <c r="I841" t="s">
        <v>903</v>
      </c>
      <c r="J841" t="s">
        <v>94</v>
      </c>
      <c r="K841" t="s">
        <v>29</v>
      </c>
      <c r="L841">
        <v>20</v>
      </c>
      <c r="N841" s="5">
        <v>7.1053062E-2</v>
      </c>
      <c r="O841" t="s">
        <v>30</v>
      </c>
      <c r="P841" s="5">
        <v>0.28512396699999998</v>
      </c>
      <c r="Q841" s="6">
        <v>123078.4572</v>
      </c>
      <c r="R841" s="7">
        <v>0</v>
      </c>
      <c r="S841" s="7">
        <v>1.1140384301340774E-3</v>
      </c>
      <c r="T841" s="6">
        <v>0</v>
      </c>
      <c r="U841" s="6">
        <v>137.11413124241224</v>
      </c>
    </row>
    <row r="842" spans="1:21" x14ac:dyDescent="0.3">
      <c r="A842" t="s">
        <v>21</v>
      </c>
      <c r="B842" t="s">
        <v>398</v>
      </c>
      <c r="C842" t="s">
        <v>80</v>
      </c>
      <c r="D842" t="s">
        <v>109</v>
      </c>
      <c r="E842" t="s">
        <v>25</v>
      </c>
      <c r="F842" t="s">
        <v>31</v>
      </c>
      <c r="G842" t="s">
        <v>461</v>
      </c>
      <c r="H842" t="s">
        <v>96</v>
      </c>
      <c r="I842" t="s">
        <v>904</v>
      </c>
      <c r="J842" t="s">
        <v>96</v>
      </c>
      <c r="K842" t="s">
        <v>29</v>
      </c>
      <c r="L842">
        <v>11</v>
      </c>
      <c r="N842" s="5">
        <v>0.9</v>
      </c>
      <c r="O842" t="s">
        <v>30</v>
      </c>
      <c r="P842" s="5">
        <v>0.04</v>
      </c>
      <c r="Q842" s="6">
        <v>141938.58059999999</v>
      </c>
      <c r="R842" s="7">
        <v>0</v>
      </c>
      <c r="S842" s="7">
        <v>0</v>
      </c>
      <c r="T842" s="6">
        <v>0</v>
      </c>
      <c r="U842" s="6">
        <v>0</v>
      </c>
    </row>
    <row r="843" spans="1:21" x14ac:dyDescent="0.3">
      <c r="A843" t="s">
        <v>21</v>
      </c>
      <c r="B843" t="s">
        <v>398</v>
      </c>
      <c r="C843" t="s">
        <v>80</v>
      </c>
      <c r="D843" t="s">
        <v>109</v>
      </c>
      <c r="E843" t="s">
        <v>25</v>
      </c>
      <c r="F843" t="s">
        <v>31</v>
      </c>
      <c r="G843" t="s">
        <v>462</v>
      </c>
      <c r="H843" t="s">
        <v>98</v>
      </c>
      <c r="I843" t="s">
        <v>98</v>
      </c>
      <c r="J843" t="s">
        <v>98</v>
      </c>
      <c r="K843" t="s">
        <v>29</v>
      </c>
      <c r="L843">
        <v>11</v>
      </c>
      <c r="N843" s="5">
        <v>5.8799999999999998E-2</v>
      </c>
      <c r="O843" t="s">
        <v>30</v>
      </c>
      <c r="P843" s="5">
        <v>7.9760479999999995E-3</v>
      </c>
      <c r="Q843" s="6">
        <v>1769.784999</v>
      </c>
      <c r="R843" s="7">
        <v>0</v>
      </c>
      <c r="S843" s="7">
        <v>1.0798388595965698E-3</v>
      </c>
      <c r="T843" s="6">
        <v>0</v>
      </c>
      <c r="U843" s="6">
        <v>1.9110826150512763</v>
      </c>
    </row>
    <row r="844" spans="1:21" x14ac:dyDescent="0.3">
      <c r="A844" t="s">
        <v>21</v>
      </c>
      <c r="B844" t="s">
        <v>398</v>
      </c>
      <c r="C844" t="s">
        <v>80</v>
      </c>
      <c r="D844" t="s">
        <v>109</v>
      </c>
      <c r="E844" t="s">
        <v>25</v>
      </c>
      <c r="F844" t="s">
        <v>31</v>
      </c>
      <c r="G844" t="s">
        <v>463</v>
      </c>
      <c r="H844" t="s">
        <v>100</v>
      </c>
      <c r="I844" t="s">
        <v>100</v>
      </c>
      <c r="J844" t="s">
        <v>100</v>
      </c>
      <c r="K844" t="s">
        <v>29</v>
      </c>
      <c r="L844">
        <v>20</v>
      </c>
      <c r="N844" s="5">
        <v>9.4999999999999998E-3</v>
      </c>
      <c r="O844" t="s">
        <v>30</v>
      </c>
      <c r="P844" s="5">
        <v>0.1</v>
      </c>
      <c r="Q844" s="6">
        <v>3990.4660690000001</v>
      </c>
      <c r="R844" s="7">
        <v>0</v>
      </c>
      <c r="S844" s="7">
        <v>8.3215779668067188E-4</v>
      </c>
      <c r="T844" s="6">
        <v>0</v>
      </c>
      <c r="U844" s="6">
        <v>3.3206974517080221</v>
      </c>
    </row>
    <row r="845" spans="1:21" x14ac:dyDescent="0.3">
      <c r="A845" t="s">
        <v>21</v>
      </c>
      <c r="B845" t="s">
        <v>398</v>
      </c>
      <c r="C845" t="s">
        <v>80</v>
      </c>
      <c r="D845" t="s">
        <v>109</v>
      </c>
      <c r="E845" t="s">
        <v>25</v>
      </c>
      <c r="F845" t="s">
        <v>31</v>
      </c>
      <c r="G845" t="s">
        <v>464</v>
      </c>
      <c r="H845" t="s">
        <v>102</v>
      </c>
      <c r="I845" t="s">
        <v>102</v>
      </c>
      <c r="J845" t="s">
        <v>102</v>
      </c>
      <c r="K845" t="s">
        <v>29</v>
      </c>
      <c r="L845">
        <v>11</v>
      </c>
      <c r="N845" s="5">
        <v>0.02</v>
      </c>
      <c r="O845" t="s">
        <v>30</v>
      </c>
      <c r="P845" s="5">
        <v>1.72E-2</v>
      </c>
      <c r="Q845" s="6">
        <v>1298.5637770000001</v>
      </c>
      <c r="R845" s="7">
        <v>0</v>
      </c>
      <c r="S845" s="7">
        <v>0</v>
      </c>
      <c r="T845" s="6">
        <v>0</v>
      </c>
      <c r="U845" s="6">
        <v>0</v>
      </c>
    </row>
    <row r="846" spans="1:21" x14ac:dyDescent="0.3">
      <c r="A846" t="s">
        <v>21</v>
      </c>
      <c r="B846" t="s">
        <v>398</v>
      </c>
      <c r="C846" t="s">
        <v>80</v>
      </c>
      <c r="D846" t="s">
        <v>109</v>
      </c>
      <c r="E846" t="s">
        <v>25</v>
      </c>
      <c r="F846" t="s">
        <v>31</v>
      </c>
      <c r="G846" t="s">
        <v>465</v>
      </c>
      <c r="H846" t="s">
        <v>104</v>
      </c>
      <c r="I846" t="s">
        <v>104</v>
      </c>
      <c r="J846" t="s">
        <v>104</v>
      </c>
      <c r="K846" t="s">
        <v>29</v>
      </c>
      <c r="L846">
        <v>15</v>
      </c>
      <c r="N846" s="5">
        <v>0.76500000000000001</v>
      </c>
      <c r="O846" t="s">
        <v>30</v>
      </c>
      <c r="P846" s="5">
        <v>7.2037079999999996E-3</v>
      </c>
      <c r="Q846" s="6">
        <v>20785.91864</v>
      </c>
      <c r="R846" s="7">
        <v>0</v>
      </c>
      <c r="S846" s="7">
        <v>9.2577893529988229E-4</v>
      </c>
      <c r="T846" s="6">
        <v>0</v>
      </c>
      <c r="U846" s="6">
        <v>19.243165627769176</v>
      </c>
    </row>
    <row r="847" spans="1:21" x14ac:dyDescent="0.3">
      <c r="A847" t="s">
        <v>21</v>
      </c>
      <c r="B847" t="s">
        <v>398</v>
      </c>
      <c r="C847" t="s">
        <v>80</v>
      </c>
      <c r="D847" t="s">
        <v>109</v>
      </c>
      <c r="E847" t="s">
        <v>25</v>
      </c>
      <c r="F847" t="s">
        <v>31</v>
      </c>
      <c r="G847" t="s">
        <v>466</v>
      </c>
      <c r="H847" t="s">
        <v>106</v>
      </c>
      <c r="I847" t="s">
        <v>106</v>
      </c>
      <c r="J847" t="s">
        <v>106</v>
      </c>
      <c r="K847" t="s">
        <v>29</v>
      </c>
      <c r="L847">
        <v>11</v>
      </c>
      <c r="N847" s="5">
        <v>2.9081632999999999E-2</v>
      </c>
      <c r="O847" t="s">
        <v>30</v>
      </c>
      <c r="P847" s="5">
        <v>0.15</v>
      </c>
      <c r="Q847" s="6">
        <v>21427.523290000001</v>
      </c>
      <c r="R847" s="7">
        <v>0</v>
      </c>
      <c r="S847" s="7">
        <v>1.1192424700279508E-4</v>
      </c>
      <c r="T847" s="6">
        <v>0</v>
      </c>
      <c r="U847" s="6">
        <v>2.3982594093681047</v>
      </c>
    </row>
    <row r="848" spans="1:21" x14ac:dyDescent="0.3">
      <c r="A848" t="s">
        <v>21</v>
      </c>
      <c r="B848" t="s">
        <v>398</v>
      </c>
      <c r="C848" t="s">
        <v>80</v>
      </c>
      <c r="D848" t="s">
        <v>109</v>
      </c>
      <c r="E848" t="s">
        <v>25</v>
      </c>
      <c r="F848" t="s">
        <v>31</v>
      </c>
      <c r="G848" t="s">
        <v>467</v>
      </c>
      <c r="H848" t="s">
        <v>108</v>
      </c>
      <c r="I848" t="s">
        <v>108</v>
      </c>
      <c r="J848" t="s">
        <v>108</v>
      </c>
      <c r="K848" t="s">
        <v>29</v>
      </c>
      <c r="L848">
        <v>2</v>
      </c>
      <c r="M848" t="s">
        <v>109</v>
      </c>
      <c r="N848" s="5">
        <v>0</v>
      </c>
      <c r="O848" t="s">
        <v>30</v>
      </c>
      <c r="P848" s="5">
        <v>0.05</v>
      </c>
      <c r="Q848" s="6">
        <v>0</v>
      </c>
      <c r="R848" s="7">
        <v>0</v>
      </c>
      <c r="S848" s="7">
        <v>8.9048709555079723E-4</v>
      </c>
      <c r="T848" s="6">
        <v>0</v>
      </c>
      <c r="U848" s="6">
        <v>0</v>
      </c>
    </row>
    <row r="849" spans="1:21" x14ac:dyDescent="0.3">
      <c r="A849" t="s">
        <v>21</v>
      </c>
      <c r="B849" t="s">
        <v>398</v>
      </c>
      <c r="C849" t="s">
        <v>80</v>
      </c>
      <c r="D849" t="s">
        <v>109</v>
      </c>
      <c r="E849" t="s">
        <v>25</v>
      </c>
      <c r="F849" t="s">
        <v>31</v>
      </c>
      <c r="G849" t="s">
        <v>468</v>
      </c>
      <c r="H849" t="s">
        <v>111</v>
      </c>
      <c r="I849" t="s">
        <v>111</v>
      </c>
      <c r="J849" t="s">
        <v>111</v>
      </c>
      <c r="K849" t="s">
        <v>29</v>
      </c>
      <c r="L849">
        <v>20</v>
      </c>
      <c r="N849" s="5">
        <v>2.2499999999999998E-3</v>
      </c>
      <c r="O849" t="s">
        <v>30</v>
      </c>
      <c r="P849" s="5">
        <v>0.146537695</v>
      </c>
      <c r="Q849" s="6">
        <v>1612.483058</v>
      </c>
      <c r="R849" s="7">
        <v>0</v>
      </c>
      <c r="S849" s="7">
        <v>8.9048709555079723E-4</v>
      </c>
      <c r="T849" s="6">
        <v>0</v>
      </c>
      <c r="U849" s="6">
        <v>1.4358953549432878</v>
      </c>
    </row>
    <row r="850" spans="1:21" x14ac:dyDescent="0.3">
      <c r="A850" t="s">
        <v>21</v>
      </c>
      <c r="B850" t="s">
        <v>398</v>
      </c>
      <c r="C850" t="s">
        <v>80</v>
      </c>
      <c r="D850" t="s">
        <v>109</v>
      </c>
      <c r="E850" t="s">
        <v>25</v>
      </c>
      <c r="F850" t="s">
        <v>31</v>
      </c>
      <c r="G850" t="s">
        <v>469</v>
      </c>
      <c r="H850" t="s">
        <v>115</v>
      </c>
      <c r="I850" t="s">
        <v>905</v>
      </c>
      <c r="J850" t="s">
        <v>115</v>
      </c>
      <c r="K850" t="s">
        <v>29</v>
      </c>
      <c r="L850">
        <v>20</v>
      </c>
      <c r="N850" s="5">
        <v>0.19</v>
      </c>
      <c r="O850" t="s">
        <v>30</v>
      </c>
      <c r="P850" s="5">
        <v>7.5479070999999995E-2</v>
      </c>
      <c r="Q850" s="6">
        <v>57365.584779999997</v>
      </c>
      <c r="R850" s="7">
        <v>0</v>
      </c>
      <c r="S850" s="7">
        <v>9.5678710431693125E-4</v>
      </c>
      <c r="T850" s="6">
        <v>0</v>
      </c>
      <c r="U850" s="6">
        <v>54.886651749103621</v>
      </c>
    </row>
    <row r="851" spans="1:21" x14ac:dyDescent="0.3">
      <c r="A851" t="s">
        <v>21</v>
      </c>
      <c r="B851" t="s">
        <v>398</v>
      </c>
      <c r="C851" t="s">
        <v>80</v>
      </c>
      <c r="D851" t="s">
        <v>109</v>
      </c>
      <c r="E851" t="s">
        <v>25</v>
      </c>
      <c r="F851" t="s">
        <v>31</v>
      </c>
      <c r="G851" t="s">
        <v>470</v>
      </c>
      <c r="H851" t="s">
        <v>117</v>
      </c>
      <c r="I851" t="s">
        <v>906</v>
      </c>
      <c r="J851" t="s">
        <v>117</v>
      </c>
      <c r="K851" t="s">
        <v>29</v>
      </c>
      <c r="L851">
        <v>20</v>
      </c>
      <c r="N851" s="5">
        <v>0.14249999999999999</v>
      </c>
      <c r="O851" t="s">
        <v>30</v>
      </c>
      <c r="P851" s="5">
        <v>3.8792269999999997E-2</v>
      </c>
      <c r="Q851" s="6">
        <v>21010.435150000001</v>
      </c>
      <c r="R851" s="7">
        <v>0</v>
      </c>
      <c r="S851" s="7">
        <v>1.0149280842839351E-3</v>
      </c>
      <c r="T851" s="6">
        <v>0</v>
      </c>
      <c r="U851" s="6">
        <v>21.324080696761353</v>
      </c>
    </row>
    <row r="852" spans="1:21" x14ac:dyDescent="0.3">
      <c r="A852" t="s">
        <v>21</v>
      </c>
      <c r="B852" t="s">
        <v>398</v>
      </c>
      <c r="C852" t="s">
        <v>80</v>
      </c>
      <c r="D852" t="s">
        <v>109</v>
      </c>
      <c r="E852" t="s">
        <v>25</v>
      </c>
      <c r="F852" t="s">
        <v>31</v>
      </c>
      <c r="G852" t="s">
        <v>471</v>
      </c>
      <c r="H852" t="s">
        <v>119</v>
      </c>
      <c r="I852" t="s">
        <v>907</v>
      </c>
      <c r="J852" t="s">
        <v>119</v>
      </c>
      <c r="K852" t="s">
        <v>29</v>
      </c>
      <c r="L852">
        <v>20</v>
      </c>
      <c r="N852" s="5">
        <v>0.54</v>
      </c>
      <c r="O852" t="s">
        <v>30</v>
      </c>
      <c r="P852" s="5">
        <v>0.125</v>
      </c>
      <c r="Q852" s="6">
        <v>330007.52590000001</v>
      </c>
      <c r="R852" s="7">
        <v>0</v>
      </c>
      <c r="S852" s="7">
        <v>8.9048709555079723E-4</v>
      </c>
      <c r="T852" s="6">
        <v>0</v>
      </c>
      <c r="U852" s="6">
        <v>293.86744324859552</v>
      </c>
    </row>
    <row r="853" spans="1:21" x14ac:dyDescent="0.3">
      <c r="A853" t="s">
        <v>21</v>
      </c>
      <c r="B853" t="s">
        <v>398</v>
      </c>
      <c r="C853" t="s">
        <v>80</v>
      </c>
      <c r="D853" t="s">
        <v>109</v>
      </c>
      <c r="E853" t="s">
        <v>25</v>
      </c>
      <c r="F853" t="s">
        <v>31</v>
      </c>
      <c r="G853" t="s">
        <v>472</v>
      </c>
      <c r="H853" t="s">
        <v>121</v>
      </c>
      <c r="I853" t="s">
        <v>121</v>
      </c>
      <c r="J853" t="s">
        <v>121</v>
      </c>
      <c r="K853" t="s">
        <v>29</v>
      </c>
      <c r="L853">
        <v>11</v>
      </c>
      <c r="N853" s="5">
        <v>0.65</v>
      </c>
      <c r="O853" t="s">
        <v>30</v>
      </c>
      <c r="P853" s="5">
        <v>0.12</v>
      </c>
      <c r="Q853" s="6">
        <v>355601.44290000002</v>
      </c>
      <c r="R853" s="7">
        <v>0</v>
      </c>
      <c r="S853" s="7">
        <v>8.9048709555079723E-4</v>
      </c>
      <c r="T853" s="6">
        <v>0</v>
      </c>
      <c r="U853" s="6">
        <v>316.65849606169371</v>
      </c>
    </row>
    <row r="854" spans="1:21" x14ac:dyDescent="0.3">
      <c r="A854" t="s">
        <v>21</v>
      </c>
      <c r="B854" t="s">
        <v>398</v>
      </c>
      <c r="C854" t="s">
        <v>80</v>
      </c>
      <c r="D854" t="s">
        <v>109</v>
      </c>
      <c r="E854" t="s">
        <v>25</v>
      </c>
      <c r="F854" t="s">
        <v>31</v>
      </c>
      <c r="G854" t="s">
        <v>473</v>
      </c>
      <c r="H854" t="s">
        <v>123</v>
      </c>
      <c r="I854" t="s">
        <v>123</v>
      </c>
      <c r="J854" t="s">
        <v>123</v>
      </c>
      <c r="K854" t="s">
        <v>29</v>
      </c>
      <c r="L854">
        <v>15</v>
      </c>
      <c r="N854" s="5">
        <v>0</v>
      </c>
      <c r="O854" t="s">
        <v>30</v>
      </c>
      <c r="P854" s="5">
        <v>2.0452499999999998E-2</v>
      </c>
      <c r="Q854" s="6">
        <v>0</v>
      </c>
      <c r="R854" s="7">
        <v>0</v>
      </c>
      <c r="S854" s="7">
        <v>8.9048709555079723E-4</v>
      </c>
      <c r="T854" s="6">
        <v>0</v>
      </c>
      <c r="U854" s="6">
        <v>0</v>
      </c>
    </row>
    <row r="855" spans="1:21" x14ac:dyDescent="0.3">
      <c r="A855" t="s">
        <v>21</v>
      </c>
      <c r="B855" t="s">
        <v>398</v>
      </c>
      <c r="C855" t="s">
        <v>80</v>
      </c>
      <c r="D855" t="s">
        <v>109</v>
      </c>
      <c r="E855" t="s">
        <v>25</v>
      </c>
      <c r="F855" t="s">
        <v>31</v>
      </c>
      <c r="G855" t="s">
        <v>474</v>
      </c>
      <c r="H855" t="s">
        <v>125</v>
      </c>
      <c r="I855" t="s">
        <v>908</v>
      </c>
      <c r="J855" t="s">
        <v>125</v>
      </c>
      <c r="K855" t="s">
        <v>29</v>
      </c>
      <c r="L855">
        <v>20</v>
      </c>
      <c r="N855" s="5">
        <v>3.9038694999999998E-2</v>
      </c>
      <c r="O855" t="s">
        <v>30</v>
      </c>
      <c r="P855" s="5">
        <v>3.3170732000000001E-2</v>
      </c>
      <c r="Q855" s="6">
        <v>4894.6083589999998</v>
      </c>
      <c r="R855" s="7">
        <v>0</v>
      </c>
      <c r="S855" s="7">
        <v>1.1044101163005346E-3</v>
      </c>
      <c r="T855" s="6">
        <v>0</v>
      </c>
      <c r="U855" s="6">
        <v>5.4056549870087585</v>
      </c>
    </row>
    <row r="856" spans="1:21" x14ac:dyDescent="0.3">
      <c r="A856" t="s">
        <v>21</v>
      </c>
      <c r="B856" t="s">
        <v>398</v>
      </c>
      <c r="C856" t="s">
        <v>80</v>
      </c>
      <c r="D856" t="s">
        <v>109</v>
      </c>
      <c r="E856" t="s">
        <v>25</v>
      </c>
      <c r="F856" t="s">
        <v>31</v>
      </c>
      <c r="G856" t="s">
        <v>475</v>
      </c>
      <c r="H856" t="s">
        <v>127</v>
      </c>
      <c r="I856" t="s">
        <v>909</v>
      </c>
      <c r="J856" t="s">
        <v>127</v>
      </c>
      <c r="K856" t="s">
        <v>29</v>
      </c>
      <c r="L856">
        <v>20</v>
      </c>
      <c r="N856" s="5">
        <v>1.6251060000000001E-2</v>
      </c>
      <c r="O856" t="s">
        <v>30</v>
      </c>
      <c r="P856" s="5">
        <v>0.48504983400000001</v>
      </c>
      <c r="Q856" s="6">
        <v>48753.393600000003</v>
      </c>
      <c r="R856" s="7">
        <v>0</v>
      </c>
      <c r="S856" s="7">
        <v>1.0253235912835545E-3</v>
      </c>
      <c r="T856" s="6">
        <v>0</v>
      </c>
      <c r="U856" s="6">
        <v>49.988004613212667</v>
      </c>
    </row>
    <row r="857" spans="1:21" x14ac:dyDescent="0.3">
      <c r="A857" t="s">
        <v>21</v>
      </c>
      <c r="B857" t="s">
        <v>398</v>
      </c>
      <c r="C857" t="s">
        <v>80</v>
      </c>
      <c r="D857" t="s">
        <v>109</v>
      </c>
      <c r="E857" t="s">
        <v>25</v>
      </c>
      <c r="F857" t="s">
        <v>31</v>
      </c>
      <c r="G857" t="s">
        <v>476</v>
      </c>
      <c r="H857" t="s">
        <v>129</v>
      </c>
      <c r="I857" t="s">
        <v>910</v>
      </c>
      <c r="J857" t="s">
        <v>129</v>
      </c>
      <c r="K857" t="s">
        <v>29</v>
      </c>
      <c r="L857">
        <v>20</v>
      </c>
      <c r="N857" s="5">
        <v>6.3605939999999998E-3</v>
      </c>
      <c r="O857" t="s">
        <v>30</v>
      </c>
      <c r="P857" s="5">
        <v>0.108499096</v>
      </c>
      <c r="Q857" s="6">
        <v>2900.8388559999999</v>
      </c>
      <c r="R857" s="7">
        <v>0</v>
      </c>
      <c r="S857" s="7">
        <v>1.0805851901144099E-3</v>
      </c>
      <c r="T857" s="6">
        <v>0</v>
      </c>
      <c r="U857" s="6">
        <v>3.1346035067020273</v>
      </c>
    </row>
    <row r="858" spans="1:21" x14ac:dyDescent="0.3">
      <c r="A858" t="s">
        <v>21</v>
      </c>
      <c r="B858" t="s">
        <v>398</v>
      </c>
      <c r="C858" t="s">
        <v>80</v>
      </c>
      <c r="D858" t="s">
        <v>109</v>
      </c>
      <c r="E858" t="s">
        <v>25</v>
      </c>
      <c r="F858" t="s">
        <v>31</v>
      </c>
      <c r="G858" t="s">
        <v>477</v>
      </c>
      <c r="H858" t="s">
        <v>131</v>
      </c>
      <c r="I858" t="s">
        <v>911</v>
      </c>
      <c r="J858" t="s">
        <v>131</v>
      </c>
      <c r="K858" t="s">
        <v>29</v>
      </c>
      <c r="L858">
        <v>20</v>
      </c>
      <c r="N858" s="5">
        <v>1.5789569E-2</v>
      </c>
      <c r="O858" t="s">
        <v>30</v>
      </c>
      <c r="P858" s="5">
        <v>0.19752066099999999</v>
      </c>
      <c r="Q858" s="6">
        <v>17675.029399999999</v>
      </c>
      <c r="R858" s="7">
        <v>0</v>
      </c>
      <c r="S858" s="7">
        <v>1.0314931368229279E-3</v>
      </c>
      <c r="T858" s="6">
        <v>0</v>
      </c>
      <c r="U858" s="6">
        <v>18.231671519243474</v>
      </c>
    </row>
    <row r="859" spans="1:21" x14ac:dyDescent="0.3">
      <c r="A859" t="s">
        <v>21</v>
      </c>
      <c r="B859" t="s">
        <v>398</v>
      </c>
      <c r="C859" t="s">
        <v>80</v>
      </c>
      <c r="D859" t="s">
        <v>109</v>
      </c>
      <c r="E859" t="s">
        <v>25</v>
      </c>
      <c r="F859" t="s">
        <v>31</v>
      </c>
      <c r="G859" t="s">
        <v>478</v>
      </c>
      <c r="H859" t="s">
        <v>157</v>
      </c>
      <c r="I859" t="s">
        <v>912</v>
      </c>
      <c r="J859" t="s">
        <v>157</v>
      </c>
      <c r="K859" t="s">
        <v>29</v>
      </c>
      <c r="L859">
        <v>11</v>
      </c>
      <c r="N859" s="5">
        <v>0.52</v>
      </c>
      <c r="O859" t="s">
        <v>30</v>
      </c>
      <c r="P859" s="5">
        <v>0.09</v>
      </c>
      <c r="Q859" s="6">
        <v>196396.20610000001</v>
      </c>
      <c r="R859" s="7">
        <v>0</v>
      </c>
      <c r="S859" s="7">
        <v>8.9048709555079723E-4</v>
      </c>
      <c r="T859" s="6">
        <v>0</v>
      </c>
      <c r="U859" s="6">
        <v>174.88828714718477</v>
      </c>
    </row>
    <row r="860" spans="1:21" x14ac:dyDescent="0.3">
      <c r="A860" t="s">
        <v>21</v>
      </c>
      <c r="B860" t="s">
        <v>398</v>
      </c>
      <c r="C860" t="s">
        <v>80</v>
      </c>
      <c r="D860" t="s">
        <v>109</v>
      </c>
      <c r="E860" t="s">
        <v>25</v>
      </c>
      <c r="F860" t="s">
        <v>41</v>
      </c>
      <c r="G860" t="s">
        <v>579</v>
      </c>
      <c r="H860" t="s">
        <v>306</v>
      </c>
      <c r="I860" t="s">
        <v>922</v>
      </c>
      <c r="J860" t="s">
        <v>306</v>
      </c>
      <c r="K860" t="s">
        <v>44</v>
      </c>
      <c r="L860">
        <v>22</v>
      </c>
      <c r="M860" t="s">
        <v>109</v>
      </c>
      <c r="N860" s="5">
        <v>2.9924775000000001E-2</v>
      </c>
      <c r="O860" t="s">
        <v>30</v>
      </c>
      <c r="P860" s="5">
        <v>0.331851852</v>
      </c>
      <c r="Q860" s="6">
        <v>60936.150860000002</v>
      </c>
      <c r="R860" s="7">
        <v>0</v>
      </c>
      <c r="S860" s="7">
        <v>7.0484483621074056E-4</v>
      </c>
      <c r="T860" s="6">
        <v>0</v>
      </c>
      <c r="U860" s="6">
        <v>42.950531272229682</v>
      </c>
    </row>
    <row r="861" spans="1:21" x14ac:dyDescent="0.3">
      <c r="A861" t="s">
        <v>21</v>
      </c>
      <c r="B861" t="s">
        <v>398</v>
      </c>
      <c r="C861" t="s">
        <v>80</v>
      </c>
      <c r="D861" t="s">
        <v>109</v>
      </c>
      <c r="E861" t="s">
        <v>25</v>
      </c>
      <c r="F861" t="s">
        <v>41</v>
      </c>
      <c r="G861" t="s">
        <v>580</v>
      </c>
      <c r="H861" t="s">
        <v>308</v>
      </c>
      <c r="I861" t="s">
        <v>923</v>
      </c>
      <c r="J861" t="s">
        <v>308</v>
      </c>
      <c r="K861" t="s">
        <v>44</v>
      </c>
      <c r="L861">
        <v>15</v>
      </c>
      <c r="M861" t="s">
        <v>109</v>
      </c>
      <c r="N861" s="5">
        <v>0.32003999999999999</v>
      </c>
      <c r="O861" t="s">
        <v>30</v>
      </c>
      <c r="P861" s="5">
        <v>0.65900000000000003</v>
      </c>
      <c r="Q861" s="6">
        <v>1718579.5290000001</v>
      </c>
      <c r="R861" s="7">
        <v>0</v>
      </c>
      <c r="S861" s="7">
        <v>3.3163950257291574E-4</v>
      </c>
      <c r="T861" s="6">
        <v>0</v>
      </c>
      <c r="U861" s="6">
        <v>569.9488601295559</v>
      </c>
    </row>
    <row r="862" spans="1:21" x14ac:dyDescent="0.3">
      <c r="A862" t="s">
        <v>21</v>
      </c>
      <c r="B862" t="s">
        <v>398</v>
      </c>
      <c r="C862" t="s">
        <v>80</v>
      </c>
      <c r="D862" t="s">
        <v>109</v>
      </c>
      <c r="E862" t="s">
        <v>25</v>
      </c>
      <c r="F862" t="s">
        <v>41</v>
      </c>
      <c r="G862" t="s">
        <v>581</v>
      </c>
      <c r="H862" t="s">
        <v>310</v>
      </c>
      <c r="I862" t="s">
        <v>310</v>
      </c>
      <c r="J862" t="s">
        <v>310</v>
      </c>
      <c r="K862" t="s">
        <v>44</v>
      </c>
      <c r="L862">
        <v>15</v>
      </c>
      <c r="M862" t="s">
        <v>109</v>
      </c>
      <c r="N862" s="5">
        <v>0.59</v>
      </c>
      <c r="O862" t="s">
        <v>30</v>
      </c>
      <c r="P862" s="5">
        <v>0.18</v>
      </c>
      <c r="Q862" s="6">
        <v>599991.73160000006</v>
      </c>
      <c r="R862" s="7">
        <v>0</v>
      </c>
      <c r="S862" s="7">
        <v>7.7526910112614476E-4</v>
      </c>
      <c r="T862" s="6">
        <v>0</v>
      </c>
      <c r="U862" s="6">
        <v>465.15505044065117</v>
      </c>
    </row>
    <row r="863" spans="1:21" x14ac:dyDescent="0.3">
      <c r="A863" t="s">
        <v>21</v>
      </c>
      <c r="B863" t="s">
        <v>398</v>
      </c>
      <c r="C863" t="s">
        <v>80</v>
      </c>
      <c r="D863" t="s">
        <v>109</v>
      </c>
      <c r="E863" t="s">
        <v>25</v>
      </c>
      <c r="F863" t="s">
        <v>41</v>
      </c>
      <c r="G863" t="s">
        <v>582</v>
      </c>
      <c r="H863" t="s">
        <v>317</v>
      </c>
      <c r="I863" t="s">
        <v>317</v>
      </c>
      <c r="J863" t="s">
        <v>317</v>
      </c>
      <c r="K863" t="s">
        <v>44</v>
      </c>
      <c r="L863">
        <v>15</v>
      </c>
      <c r="M863" t="s">
        <v>109</v>
      </c>
      <c r="N863" s="5">
        <v>0</v>
      </c>
      <c r="O863" t="s">
        <v>30</v>
      </c>
      <c r="P863" s="5">
        <v>0.13684210499999999</v>
      </c>
      <c r="Q863" s="6">
        <v>0</v>
      </c>
      <c r="R863" s="7">
        <v>0</v>
      </c>
      <c r="S863" s="7">
        <v>7.3251126522159353E-4</v>
      </c>
      <c r="T863" s="6">
        <v>0</v>
      </c>
      <c r="U863" s="6">
        <v>0</v>
      </c>
    </row>
    <row r="864" spans="1:21" x14ac:dyDescent="0.3">
      <c r="A864" t="s">
        <v>21</v>
      </c>
      <c r="B864" t="s">
        <v>398</v>
      </c>
      <c r="C864" t="s">
        <v>80</v>
      </c>
      <c r="D864" t="s">
        <v>109</v>
      </c>
      <c r="E864" t="s">
        <v>25</v>
      </c>
      <c r="F864" t="s">
        <v>41</v>
      </c>
      <c r="G864" t="s">
        <v>583</v>
      </c>
      <c r="H864" t="s">
        <v>319</v>
      </c>
      <c r="I864" t="s">
        <v>319</v>
      </c>
      <c r="J864" t="s">
        <v>319</v>
      </c>
      <c r="K864" t="s">
        <v>44</v>
      </c>
      <c r="L864">
        <v>15</v>
      </c>
      <c r="M864" t="s">
        <v>109</v>
      </c>
      <c r="N864" s="5">
        <v>0</v>
      </c>
      <c r="O864" t="s">
        <v>30</v>
      </c>
      <c r="P864" s="5">
        <v>0.13684210499999999</v>
      </c>
      <c r="Q864" s="6">
        <v>0</v>
      </c>
      <c r="R864" s="7">
        <v>0</v>
      </c>
      <c r="S864" s="7">
        <v>6.3976838193939849E-4</v>
      </c>
      <c r="T864" s="6">
        <v>0</v>
      </c>
      <c r="U864" s="6">
        <v>0</v>
      </c>
    </row>
    <row r="865" spans="1:21" x14ac:dyDescent="0.3">
      <c r="A865" t="s">
        <v>21</v>
      </c>
      <c r="B865" t="s">
        <v>398</v>
      </c>
      <c r="C865" t="s">
        <v>80</v>
      </c>
      <c r="D865" t="s">
        <v>109</v>
      </c>
      <c r="E865" t="s">
        <v>25</v>
      </c>
      <c r="F865" t="s">
        <v>41</v>
      </c>
      <c r="G865" t="s">
        <v>584</v>
      </c>
      <c r="H865" t="s">
        <v>321</v>
      </c>
      <c r="I865" t="s">
        <v>321</v>
      </c>
      <c r="J865" t="s">
        <v>321</v>
      </c>
      <c r="K865" t="s">
        <v>44</v>
      </c>
      <c r="L865">
        <v>15</v>
      </c>
      <c r="M865" t="s">
        <v>109</v>
      </c>
      <c r="N865" s="5">
        <v>0</v>
      </c>
      <c r="O865" t="s">
        <v>30</v>
      </c>
      <c r="P865" s="5">
        <v>8.8888888999999999E-2</v>
      </c>
      <c r="Q865" s="6">
        <v>0</v>
      </c>
      <c r="R865" s="7">
        <v>0</v>
      </c>
      <c r="S865" s="7">
        <v>6.7212815206958167E-4</v>
      </c>
      <c r="T865" s="6">
        <v>0</v>
      </c>
      <c r="U865" s="6">
        <v>0</v>
      </c>
    </row>
    <row r="866" spans="1:21" x14ac:dyDescent="0.3">
      <c r="A866" t="s">
        <v>21</v>
      </c>
      <c r="B866" t="s">
        <v>398</v>
      </c>
      <c r="C866" t="s">
        <v>80</v>
      </c>
      <c r="D866" t="s">
        <v>109</v>
      </c>
      <c r="E866" t="s">
        <v>25</v>
      </c>
      <c r="F866" t="s">
        <v>41</v>
      </c>
      <c r="G866" t="s">
        <v>585</v>
      </c>
      <c r="H866" t="s">
        <v>323</v>
      </c>
      <c r="I866" t="s">
        <v>323</v>
      </c>
      <c r="J866" t="s">
        <v>323</v>
      </c>
      <c r="K866" t="s">
        <v>44</v>
      </c>
      <c r="L866">
        <v>15</v>
      </c>
      <c r="M866" t="s">
        <v>109</v>
      </c>
      <c r="N866" s="5">
        <v>0</v>
      </c>
      <c r="O866" t="s">
        <v>30</v>
      </c>
      <c r="P866" s="5">
        <v>3.5294117999999999E-2</v>
      </c>
      <c r="Q866" s="6">
        <v>0</v>
      </c>
      <c r="R866" s="7">
        <v>0</v>
      </c>
      <c r="S866" s="7">
        <v>8.0600825693545098E-4</v>
      </c>
      <c r="T866" s="6">
        <v>0</v>
      </c>
      <c r="U866" s="6">
        <v>0</v>
      </c>
    </row>
    <row r="867" spans="1:21" x14ac:dyDescent="0.3">
      <c r="A867" t="s">
        <v>21</v>
      </c>
      <c r="B867" t="s">
        <v>398</v>
      </c>
      <c r="C867" t="s">
        <v>80</v>
      </c>
      <c r="D867" t="s">
        <v>109</v>
      </c>
      <c r="E867" t="s">
        <v>25</v>
      </c>
      <c r="F867" t="s">
        <v>41</v>
      </c>
      <c r="G867" t="s">
        <v>586</v>
      </c>
      <c r="H867" t="s">
        <v>312</v>
      </c>
      <c r="I867" t="s">
        <v>924</v>
      </c>
      <c r="J867" t="s">
        <v>312</v>
      </c>
      <c r="K867" t="s">
        <v>44</v>
      </c>
      <c r="L867">
        <v>15</v>
      </c>
      <c r="M867" t="s">
        <v>109</v>
      </c>
      <c r="N867" s="5">
        <v>0</v>
      </c>
      <c r="O867" t="s">
        <v>30</v>
      </c>
      <c r="P867" s="5">
        <v>0.58414634099999996</v>
      </c>
      <c r="Q867" s="6">
        <v>0</v>
      </c>
      <c r="R867" s="7">
        <v>0</v>
      </c>
      <c r="S867" s="7">
        <v>2.8204583213664591E-4</v>
      </c>
      <c r="T867" s="6">
        <v>0</v>
      </c>
      <c r="U867" s="6">
        <v>0</v>
      </c>
    </row>
    <row r="868" spans="1:21" x14ac:dyDescent="0.3">
      <c r="A868" t="s">
        <v>21</v>
      </c>
      <c r="B868" t="s">
        <v>398</v>
      </c>
      <c r="C868" t="s">
        <v>80</v>
      </c>
      <c r="D868" t="s">
        <v>109</v>
      </c>
      <c r="E868" t="s">
        <v>25</v>
      </c>
      <c r="F868" t="s">
        <v>26</v>
      </c>
      <c r="G868" t="s">
        <v>587</v>
      </c>
      <c r="H868" t="s">
        <v>306</v>
      </c>
      <c r="I868" t="s">
        <v>922</v>
      </c>
      <c r="J868" t="s">
        <v>306</v>
      </c>
      <c r="K868" t="s">
        <v>44</v>
      </c>
      <c r="L868">
        <v>22</v>
      </c>
      <c r="M868" t="s">
        <v>109</v>
      </c>
      <c r="N868" s="5">
        <v>2.9924775000000001E-2</v>
      </c>
      <c r="O868" t="s">
        <v>30</v>
      </c>
      <c r="P868" s="5">
        <v>0.331851852</v>
      </c>
      <c r="Q868" s="6">
        <v>992.13583440000002</v>
      </c>
      <c r="R868" s="7">
        <v>0</v>
      </c>
      <c r="S868" s="7">
        <v>7.0484483621074056E-4</v>
      </c>
      <c r="T868" s="6">
        <v>0</v>
      </c>
      <c r="U868" s="6">
        <v>0.69930181969647442</v>
      </c>
    </row>
    <row r="869" spans="1:21" x14ac:dyDescent="0.3">
      <c r="A869" t="s">
        <v>21</v>
      </c>
      <c r="B869" t="s">
        <v>398</v>
      </c>
      <c r="C869" t="s">
        <v>80</v>
      </c>
      <c r="D869" t="s">
        <v>109</v>
      </c>
      <c r="E869" t="s">
        <v>25</v>
      </c>
      <c r="F869" t="s">
        <v>26</v>
      </c>
      <c r="G869" t="s">
        <v>588</v>
      </c>
      <c r="H869" t="s">
        <v>308</v>
      </c>
      <c r="I869" t="s">
        <v>923</v>
      </c>
      <c r="J869" t="s">
        <v>308</v>
      </c>
      <c r="K869" t="s">
        <v>44</v>
      </c>
      <c r="L869">
        <v>15</v>
      </c>
      <c r="M869" t="s">
        <v>109</v>
      </c>
      <c r="N869" s="5">
        <v>0.32003999999999999</v>
      </c>
      <c r="O869" t="s">
        <v>30</v>
      </c>
      <c r="P869" s="5">
        <v>0.65900000000000003</v>
      </c>
      <c r="Q869" s="6">
        <v>26702.819920000002</v>
      </c>
      <c r="R869" s="7">
        <v>0</v>
      </c>
      <c r="S869" s="7">
        <v>3.3163950257291574E-4</v>
      </c>
      <c r="T869" s="6">
        <v>0</v>
      </c>
      <c r="U869" s="6">
        <v>8.8557099155629455</v>
      </c>
    </row>
    <row r="870" spans="1:21" x14ac:dyDescent="0.3">
      <c r="A870" t="s">
        <v>21</v>
      </c>
      <c r="B870" t="s">
        <v>398</v>
      </c>
      <c r="C870" t="s">
        <v>80</v>
      </c>
      <c r="D870" t="s">
        <v>109</v>
      </c>
      <c r="E870" t="s">
        <v>25</v>
      </c>
      <c r="F870" t="s">
        <v>26</v>
      </c>
      <c r="G870" t="s">
        <v>589</v>
      </c>
      <c r="H870" t="s">
        <v>310</v>
      </c>
      <c r="I870" t="s">
        <v>310</v>
      </c>
      <c r="J870" t="s">
        <v>310</v>
      </c>
      <c r="K870" t="s">
        <v>44</v>
      </c>
      <c r="L870">
        <v>15</v>
      </c>
      <c r="M870" t="s">
        <v>109</v>
      </c>
      <c r="N870" s="5">
        <v>0.59</v>
      </c>
      <c r="O870" t="s">
        <v>30</v>
      </c>
      <c r="P870" s="5">
        <v>0.18</v>
      </c>
      <c r="Q870" s="6">
        <v>10504.760420000001</v>
      </c>
      <c r="R870" s="7">
        <v>0</v>
      </c>
      <c r="S870" s="7">
        <v>7.7526910112614476E-4</v>
      </c>
      <c r="T870" s="6">
        <v>0</v>
      </c>
      <c r="U870" s="6">
        <v>8.1440161683589025</v>
      </c>
    </row>
    <row r="871" spans="1:21" x14ac:dyDescent="0.3">
      <c r="A871" t="s">
        <v>21</v>
      </c>
      <c r="B871" t="s">
        <v>398</v>
      </c>
      <c r="C871" t="s">
        <v>80</v>
      </c>
      <c r="D871" t="s">
        <v>109</v>
      </c>
      <c r="E871" t="s">
        <v>25</v>
      </c>
      <c r="F871" t="s">
        <v>26</v>
      </c>
      <c r="G871" t="s">
        <v>590</v>
      </c>
      <c r="H871" t="s">
        <v>317</v>
      </c>
      <c r="I871" t="s">
        <v>317</v>
      </c>
      <c r="J871" t="s">
        <v>317</v>
      </c>
      <c r="K871" t="s">
        <v>44</v>
      </c>
      <c r="L871">
        <v>15</v>
      </c>
      <c r="M871" t="s">
        <v>109</v>
      </c>
      <c r="N871" s="5">
        <v>0</v>
      </c>
      <c r="O871" t="s">
        <v>30</v>
      </c>
      <c r="P871" s="5">
        <v>0.13684210499999999</v>
      </c>
      <c r="Q871" s="6">
        <v>0</v>
      </c>
      <c r="R871" s="7">
        <v>0</v>
      </c>
      <c r="S871" s="7">
        <v>7.3251126522159353E-4</v>
      </c>
      <c r="T871" s="6">
        <v>0</v>
      </c>
      <c r="U871" s="6">
        <v>0</v>
      </c>
    </row>
    <row r="872" spans="1:21" x14ac:dyDescent="0.3">
      <c r="A872" t="s">
        <v>21</v>
      </c>
      <c r="B872" t="s">
        <v>398</v>
      </c>
      <c r="C872" t="s">
        <v>80</v>
      </c>
      <c r="D872" t="s">
        <v>109</v>
      </c>
      <c r="E872" t="s">
        <v>25</v>
      </c>
      <c r="F872" t="s">
        <v>26</v>
      </c>
      <c r="G872" t="s">
        <v>591</v>
      </c>
      <c r="H872" t="s">
        <v>319</v>
      </c>
      <c r="I872" t="s">
        <v>319</v>
      </c>
      <c r="J872" t="s">
        <v>319</v>
      </c>
      <c r="K872" t="s">
        <v>44</v>
      </c>
      <c r="L872">
        <v>15</v>
      </c>
      <c r="M872" t="s">
        <v>109</v>
      </c>
      <c r="N872" s="5">
        <v>0</v>
      </c>
      <c r="O872" t="s">
        <v>30</v>
      </c>
      <c r="P872" s="5">
        <v>0.13684210499999999</v>
      </c>
      <c r="Q872" s="6">
        <v>0</v>
      </c>
      <c r="R872" s="7">
        <v>0</v>
      </c>
      <c r="S872" s="7">
        <v>6.3976838193939849E-4</v>
      </c>
      <c r="T872" s="6">
        <v>0</v>
      </c>
      <c r="U872" s="6">
        <v>0</v>
      </c>
    </row>
    <row r="873" spans="1:21" x14ac:dyDescent="0.3">
      <c r="A873" t="s">
        <v>21</v>
      </c>
      <c r="B873" t="s">
        <v>398</v>
      </c>
      <c r="C873" t="s">
        <v>80</v>
      </c>
      <c r="D873" t="s">
        <v>109</v>
      </c>
      <c r="E873" t="s">
        <v>25</v>
      </c>
      <c r="F873" t="s">
        <v>26</v>
      </c>
      <c r="G873" t="s">
        <v>592</v>
      </c>
      <c r="H873" t="s">
        <v>321</v>
      </c>
      <c r="I873" t="s">
        <v>321</v>
      </c>
      <c r="J873" t="s">
        <v>321</v>
      </c>
      <c r="K873" t="s">
        <v>44</v>
      </c>
      <c r="L873">
        <v>15</v>
      </c>
      <c r="M873" t="s">
        <v>109</v>
      </c>
      <c r="N873" s="5">
        <v>0</v>
      </c>
      <c r="O873" t="s">
        <v>30</v>
      </c>
      <c r="P873" s="5">
        <v>8.8888888999999999E-2</v>
      </c>
      <c r="Q873" s="6">
        <v>0</v>
      </c>
      <c r="R873" s="7">
        <v>0</v>
      </c>
      <c r="S873" s="7">
        <v>6.7212815206958167E-4</v>
      </c>
      <c r="T873" s="6">
        <v>0</v>
      </c>
      <c r="U873" s="6">
        <v>0</v>
      </c>
    </row>
    <row r="874" spans="1:21" x14ac:dyDescent="0.3">
      <c r="A874" t="s">
        <v>21</v>
      </c>
      <c r="B874" t="s">
        <v>398</v>
      </c>
      <c r="C874" t="s">
        <v>80</v>
      </c>
      <c r="D874" t="s">
        <v>109</v>
      </c>
      <c r="E874" t="s">
        <v>25</v>
      </c>
      <c r="F874" t="s">
        <v>26</v>
      </c>
      <c r="G874" t="s">
        <v>593</v>
      </c>
      <c r="H874" t="s">
        <v>323</v>
      </c>
      <c r="I874" t="s">
        <v>323</v>
      </c>
      <c r="J874" t="s">
        <v>323</v>
      </c>
      <c r="K874" t="s">
        <v>44</v>
      </c>
      <c r="L874">
        <v>15</v>
      </c>
      <c r="M874" t="s">
        <v>109</v>
      </c>
      <c r="N874" s="5">
        <v>0</v>
      </c>
      <c r="O874" t="s">
        <v>30</v>
      </c>
      <c r="P874" s="5">
        <v>3.5294117999999999E-2</v>
      </c>
      <c r="Q874" s="6">
        <v>0</v>
      </c>
      <c r="R874" s="7">
        <v>0</v>
      </c>
      <c r="S874" s="7">
        <v>8.0600825693545098E-4</v>
      </c>
      <c r="T874" s="6">
        <v>0</v>
      </c>
      <c r="U874" s="6">
        <v>0</v>
      </c>
    </row>
    <row r="875" spans="1:21" x14ac:dyDescent="0.3">
      <c r="A875" t="s">
        <v>21</v>
      </c>
      <c r="B875" t="s">
        <v>398</v>
      </c>
      <c r="C875" t="s">
        <v>80</v>
      </c>
      <c r="D875" t="s">
        <v>109</v>
      </c>
      <c r="E875" t="s">
        <v>25</v>
      </c>
      <c r="F875" t="s">
        <v>26</v>
      </c>
      <c r="G875" t="s">
        <v>594</v>
      </c>
      <c r="H875" t="s">
        <v>312</v>
      </c>
      <c r="I875" t="s">
        <v>924</v>
      </c>
      <c r="J875" t="s">
        <v>312</v>
      </c>
      <c r="K875" t="s">
        <v>44</v>
      </c>
      <c r="L875">
        <v>15</v>
      </c>
      <c r="M875" t="s">
        <v>109</v>
      </c>
      <c r="N875" s="5">
        <v>0</v>
      </c>
      <c r="O875" t="s">
        <v>30</v>
      </c>
      <c r="P875" s="5">
        <v>0.58414634099999996</v>
      </c>
      <c r="Q875" s="6">
        <v>0</v>
      </c>
      <c r="R875" s="7">
        <v>0</v>
      </c>
      <c r="S875" s="7">
        <v>2.8204583213664591E-4</v>
      </c>
      <c r="T875" s="6">
        <v>0</v>
      </c>
      <c r="U875" s="6">
        <v>0</v>
      </c>
    </row>
    <row r="876" spans="1:21" x14ac:dyDescent="0.3">
      <c r="A876" t="s">
        <v>21</v>
      </c>
      <c r="B876" t="s">
        <v>398</v>
      </c>
      <c r="C876" t="s">
        <v>158</v>
      </c>
      <c r="D876" t="s">
        <v>176</v>
      </c>
      <c r="E876" t="s">
        <v>25</v>
      </c>
      <c r="F876" t="s">
        <v>26</v>
      </c>
      <c r="G876" t="s">
        <v>479</v>
      </c>
      <c r="H876" t="s">
        <v>28</v>
      </c>
      <c r="I876" t="s">
        <v>28</v>
      </c>
      <c r="J876" t="s">
        <v>28</v>
      </c>
      <c r="K876" t="s">
        <v>29</v>
      </c>
      <c r="L876">
        <v>20</v>
      </c>
      <c r="N876" s="5">
        <v>0</v>
      </c>
      <c r="O876" t="s">
        <v>30</v>
      </c>
      <c r="P876" s="5">
        <v>0.3</v>
      </c>
      <c r="Q876" s="6">
        <v>0</v>
      </c>
      <c r="R876" s="7">
        <v>8.7284068609061894E-4</v>
      </c>
      <c r="S876" s="7">
        <v>0</v>
      </c>
      <c r="T876" s="6">
        <v>0</v>
      </c>
      <c r="U876" s="6">
        <v>0</v>
      </c>
    </row>
    <row r="877" spans="1:21" x14ac:dyDescent="0.3">
      <c r="A877" t="s">
        <v>21</v>
      </c>
      <c r="B877" t="s">
        <v>398</v>
      </c>
      <c r="C877" t="s">
        <v>158</v>
      </c>
      <c r="D877" t="s">
        <v>176</v>
      </c>
      <c r="E877" t="s">
        <v>25</v>
      </c>
      <c r="F877" t="s">
        <v>26</v>
      </c>
      <c r="G877" t="s">
        <v>480</v>
      </c>
      <c r="H877" t="s">
        <v>162</v>
      </c>
      <c r="I877" t="s">
        <v>162</v>
      </c>
      <c r="J877" t="s">
        <v>162</v>
      </c>
      <c r="K877" t="s">
        <v>29</v>
      </c>
      <c r="L877">
        <v>15</v>
      </c>
      <c r="N877" s="5">
        <v>9.4999999999999998E-3</v>
      </c>
      <c r="O877" t="s">
        <v>30</v>
      </c>
      <c r="P877" s="5">
        <v>0.06</v>
      </c>
      <c r="Q877" s="6">
        <v>0</v>
      </c>
      <c r="R877" s="7">
        <v>3.4388204221613705E-4</v>
      </c>
      <c r="S877" s="7">
        <v>0</v>
      </c>
      <c r="T877" s="6">
        <v>0</v>
      </c>
      <c r="U877" s="6">
        <v>0</v>
      </c>
    </row>
    <row r="878" spans="1:21" x14ac:dyDescent="0.3">
      <c r="A878" t="s">
        <v>21</v>
      </c>
      <c r="B878" t="s">
        <v>398</v>
      </c>
      <c r="C878" t="s">
        <v>158</v>
      </c>
      <c r="D878" t="s">
        <v>176</v>
      </c>
      <c r="E878" t="s">
        <v>25</v>
      </c>
      <c r="F878" t="s">
        <v>26</v>
      </c>
      <c r="G878" t="s">
        <v>481</v>
      </c>
      <c r="H878" t="s">
        <v>164</v>
      </c>
      <c r="I878" t="s">
        <v>164</v>
      </c>
      <c r="J878" t="s">
        <v>164</v>
      </c>
      <c r="K878" t="s">
        <v>29</v>
      </c>
      <c r="L878">
        <v>10</v>
      </c>
      <c r="N878" s="5">
        <v>0.3</v>
      </c>
      <c r="O878" t="s">
        <v>30</v>
      </c>
      <c r="P878" s="5">
        <v>4.2177297000000002E-2</v>
      </c>
      <c r="Q878" s="6">
        <v>0</v>
      </c>
      <c r="R878" s="7">
        <v>1.5041279839351773E-3</v>
      </c>
      <c r="S878" s="7">
        <v>-6.8840361200273037E-4</v>
      </c>
      <c r="T878" s="6">
        <v>0</v>
      </c>
      <c r="U878" s="6">
        <v>0</v>
      </c>
    </row>
    <row r="879" spans="1:21" x14ac:dyDescent="0.3">
      <c r="A879" t="s">
        <v>21</v>
      </c>
      <c r="B879" t="s">
        <v>398</v>
      </c>
      <c r="C879" t="s">
        <v>158</v>
      </c>
      <c r="D879" t="s">
        <v>176</v>
      </c>
      <c r="E879" t="s">
        <v>25</v>
      </c>
      <c r="F879" t="s">
        <v>26</v>
      </c>
      <c r="G879" t="s">
        <v>482</v>
      </c>
      <c r="H879" t="s">
        <v>86</v>
      </c>
      <c r="I879" t="s">
        <v>86</v>
      </c>
      <c r="J879" t="s">
        <v>86</v>
      </c>
      <c r="K879" t="s">
        <v>29</v>
      </c>
      <c r="L879">
        <v>20</v>
      </c>
      <c r="N879" s="5">
        <v>0</v>
      </c>
      <c r="O879" t="s">
        <v>30</v>
      </c>
      <c r="P879" s="5">
        <v>2.2627933999999999E-2</v>
      </c>
      <c r="Q879" s="6">
        <v>0</v>
      </c>
      <c r="R879" s="7">
        <v>3.9276404271231289E-4</v>
      </c>
      <c r="S879" s="7">
        <v>0</v>
      </c>
      <c r="T879" s="6">
        <v>0</v>
      </c>
      <c r="U879" s="6">
        <v>0</v>
      </c>
    </row>
    <row r="880" spans="1:21" x14ac:dyDescent="0.3">
      <c r="A880" t="s">
        <v>21</v>
      </c>
      <c r="B880" t="s">
        <v>398</v>
      </c>
      <c r="C880" t="s">
        <v>158</v>
      </c>
      <c r="D880" t="s">
        <v>176</v>
      </c>
      <c r="E880" t="s">
        <v>25</v>
      </c>
      <c r="F880" t="s">
        <v>26</v>
      </c>
      <c r="G880" t="s">
        <v>483</v>
      </c>
      <c r="H880" t="s">
        <v>88</v>
      </c>
      <c r="I880" t="s">
        <v>900</v>
      </c>
      <c r="J880" t="s">
        <v>88</v>
      </c>
      <c r="K880" t="s">
        <v>29</v>
      </c>
      <c r="L880">
        <v>20</v>
      </c>
      <c r="N880" s="5">
        <v>0.36</v>
      </c>
      <c r="O880" t="s">
        <v>30</v>
      </c>
      <c r="P880" s="5">
        <v>0.132678133</v>
      </c>
      <c r="Q880" s="6">
        <v>16079.24604</v>
      </c>
      <c r="R880" s="7">
        <v>5.4422027606051417E-4</v>
      </c>
      <c r="S880" s="7">
        <v>0</v>
      </c>
      <c r="T880" s="6">
        <v>8.7506517187337298</v>
      </c>
      <c r="U880" s="6">
        <v>0</v>
      </c>
    </row>
    <row r="881" spans="1:21" x14ac:dyDescent="0.3">
      <c r="A881" t="s">
        <v>21</v>
      </c>
      <c r="B881" t="s">
        <v>398</v>
      </c>
      <c r="C881" t="s">
        <v>158</v>
      </c>
      <c r="D881" t="s">
        <v>176</v>
      </c>
      <c r="E881" t="s">
        <v>25</v>
      </c>
      <c r="F881" t="s">
        <v>26</v>
      </c>
      <c r="G881" t="s">
        <v>484</v>
      </c>
      <c r="H881" t="s">
        <v>90</v>
      </c>
      <c r="I881" t="s">
        <v>901</v>
      </c>
      <c r="J881" t="s">
        <v>90</v>
      </c>
      <c r="K881" t="s">
        <v>29</v>
      </c>
      <c r="L881">
        <v>20</v>
      </c>
      <c r="N881" s="5">
        <v>0</v>
      </c>
      <c r="O881" t="s">
        <v>30</v>
      </c>
      <c r="P881" s="5">
        <v>0.40840336100000002</v>
      </c>
      <c r="Q881" s="6">
        <v>0</v>
      </c>
      <c r="R881" s="7">
        <v>5.9971371598526411E-4</v>
      </c>
      <c r="S881" s="7">
        <v>0</v>
      </c>
      <c r="T881" s="6">
        <v>0</v>
      </c>
      <c r="U881" s="6">
        <v>0</v>
      </c>
    </row>
    <row r="882" spans="1:21" x14ac:dyDescent="0.3">
      <c r="A882" t="s">
        <v>21</v>
      </c>
      <c r="B882" t="s">
        <v>398</v>
      </c>
      <c r="C882" t="s">
        <v>158</v>
      </c>
      <c r="D882" t="s">
        <v>176</v>
      </c>
      <c r="E882" t="s">
        <v>25</v>
      </c>
      <c r="F882" t="s">
        <v>26</v>
      </c>
      <c r="G882" t="s">
        <v>485</v>
      </c>
      <c r="H882" t="s">
        <v>92</v>
      </c>
      <c r="I882" t="s">
        <v>902</v>
      </c>
      <c r="J882" t="s">
        <v>92</v>
      </c>
      <c r="K882" t="s">
        <v>29</v>
      </c>
      <c r="L882">
        <v>20</v>
      </c>
      <c r="N882" s="5">
        <v>0</v>
      </c>
      <c r="O882" t="s">
        <v>30</v>
      </c>
      <c r="P882" s="5">
        <v>0.17050258300000001</v>
      </c>
      <c r="Q882" s="6">
        <v>0</v>
      </c>
      <c r="R882" s="7">
        <v>5.7101895318805308E-4</v>
      </c>
      <c r="S882" s="7">
        <v>0</v>
      </c>
      <c r="T882" s="6">
        <v>0</v>
      </c>
      <c r="U882" s="6">
        <v>0</v>
      </c>
    </row>
    <row r="883" spans="1:21" x14ac:dyDescent="0.3">
      <c r="A883" t="s">
        <v>21</v>
      </c>
      <c r="B883" t="s">
        <v>398</v>
      </c>
      <c r="C883" t="s">
        <v>158</v>
      </c>
      <c r="D883" t="s">
        <v>176</v>
      </c>
      <c r="E883" t="s">
        <v>25</v>
      </c>
      <c r="F883" t="s">
        <v>26</v>
      </c>
      <c r="G883" t="s">
        <v>486</v>
      </c>
      <c r="H883" t="s">
        <v>94</v>
      </c>
      <c r="I883" t="s">
        <v>903</v>
      </c>
      <c r="J883" t="s">
        <v>94</v>
      </c>
      <c r="K883" t="s">
        <v>29</v>
      </c>
      <c r="L883">
        <v>20</v>
      </c>
      <c r="N883" s="5">
        <v>0</v>
      </c>
      <c r="O883" t="s">
        <v>30</v>
      </c>
      <c r="P883" s="5">
        <v>0.21752668999999999</v>
      </c>
      <c r="Q883" s="6">
        <v>0</v>
      </c>
      <c r="R883" s="7">
        <v>4.2739666054208129E-4</v>
      </c>
      <c r="S883" s="7">
        <v>0</v>
      </c>
      <c r="T883" s="6">
        <v>0</v>
      </c>
      <c r="U883" s="6">
        <v>0</v>
      </c>
    </row>
    <row r="884" spans="1:21" x14ac:dyDescent="0.3">
      <c r="A884" t="s">
        <v>21</v>
      </c>
      <c r="B884" t="s">
        <v>398</v>
      </c>
      <c r="C884" t="s">
        <v>158</v>
      </c>
      <c r="D884" t="s">
        <v>176</v>
      </c>
      <c r="E884" t="s">
        <v>25</v>
      </c>
      <c r="F884" t="s">
        <v>26</v>
      </c>
      <c r="G884" t="s">
        <v>487</v>
      </c>
      <c r="H884" t="s">
        <v>96</v>
      </c>
      <c r="I884" t="s">
        <v>904</v>
      </c>
      <c r="J884" t="s">
        <v>96</v>
      </c>
      <c r="K884" t="s">
        <v>29</v>
      </c>
      <c r="L884">
        <v>11</v>
      </c>
      <c r="N884" s="5">
        <v>0.9</v>
      </c>
      <c r="O884" t="s">
        <v>30</v>
      </c>
      <c r="P884" s="5">
        <v>0.04</v>
      </c>
      <c r="Q884" s="6">
        <v>0</v>
      </c>
      <c r="R884" s="7">
        <v>2.1371396823552727E-3</v>
      </c>
      <c r="S884" s="7">
        <v>0</v>
      </c>
      <c r="T884" s="6">
        <v>0</v>
      </c>
      <c r="U884" s="6">
        <v>0</v>
      </c>
    </row>
    <row r="885" spans="1:21" x14ac:dyDescent="0.3">
      <c r="A885" t="s">
        <v>21</v>
      </c>
      <c r="B885" t="s">
        <v>398</v>
      </c>
      <c r="C885" t="s">
        <v>158</v>
      </c>
      <c r="D885" t="s">
        <v>176</v>
      </c>
      <c r="E885" t="s">
        <v>25</v>
      </c>
      <c r="F885" t="s">
        <v>26</v>
      </c>
      <c r="G885" t="s">
        <v>488</v>
      </c>
      <c r="H885" t="s">
        <v>100</v>
      </c>
      <c r="I885" t="s">
        <v>100</v>
      </c>
      <c r="J885" t="s">
        <v>100</v>
      </c>
      <c r="K885" t="s">
        <v>29</v>
      </c>
      <c r="L885">
        <v>20</v>
      </c>
      <c r="N885" s="5">
        <v>9.4999999999999998E-3</v>
      </c>
      <c r="O885" t="s">
        <v>30</v>
      </c>
      <c r="P885" s="5">
        <v>0.1</v>
      </c>
      <c r="Q885" s="6">
        <v>283.975461</v>
      </c>
      <c r="R885" s="7">
        <v>8.1527516675263792E-4</v>
      </c>
      <c r="S885" s="7">
        <v>0</v>
      </c>
      <c r="T885" s="6">
        <v>0.23151814132043222</v>
      </c>
      <c r="U885" s="6">
        <v>0</v>
      </c>
    </row>
    <row r="886" spans="1:21" x14ac:dyDescent="0.3">
      <c r="A886" t="s">
        <v>21</v>
      </c>
      <c r="B886" t="s">
        <v>398</v>
      </c>
      <c r="C886" t="s">
        <v>158</v>
      </c>
      <c r="D886" t="s">
        <v>176</v>
      </c>
      <c r="E886" t="s">
        <v>25</v>
      </c>
      <c r="F886" t="s">
        <v>26</v>
      </c>
      <c r="G886" t="s">
        <v>491</v>
      </c>
      <c r="H886" t="s">
        <v>106</v>
      </c>
      <c r="I886" t="s">
        <v>106</v>
      </c>
      <c r="J886" t="s">
        <v>106</v>
      </c>
      <c r="K886" t="s">
        <v>29</v>
      </c>
      <c r="L886">
        <v>11</v>
      </c>
      <c r="N886" s="5">
        <v>2.9081632999999999E-2</v>
      </c>
      <c r="O886" t="s">
        <v>30</v>
      </c>
      <c r="P886" s="5">
        <v>7.1199999999999999E-2</v>
      </c>
      <c r="Q886" s="6">
        <v>618.3625955</v>
      </c>
      <c r="R886" s="7">
        <v>5.9249955264351192E-4</v>
      </c>
      <c r="S886" s="7">
        <v>0</v>
      </c>
      <c r="T886" s="6">
        <v>0.36637956120523091</v>
      </c>
      <c r="U886" s="6">
        <v>0</v>
      </c>
    </row>
    <row r="887" spans="1:21" x14ac:dyDescent="0.3">
      <c r="A887" t="s">
        <v>21</v>
      </c>
      <c r="B887" t="s">
        <v>398</v>
      </c>
      <c r="C887" t="s">
        <v>158</v>
      </c>
      <c r="D887" t="s">
        <v>176</v>
      </c>
      <c r="E887" t="s">
        <v>25</v>
      </c>
      <c r="F887" t="s">
        <v>26</v>
      </c>
      <c r="G887" t="s">
        <v>492</v>
      </c>
      <c r="H887" t="s">
        <v>111</v>
      </c>
      <c r="I887" t="s">
        <v>111</v>
      </c>
      <c r="J887" t="s">
        <v>111</v>
      </c>
      <c r="K887" t="s">
        <v>29</v>
      </c>
      <c r="L887">
        <v>20</v>
      </c>
      <c r="N887" s="5">
        <v>2.7E-2</v>
      </c>
      <c r="O887" t="s">
        <v>30</v>
      </c>
      <c r="P887" s="5">
        <v>0.146537695</v>
      </c>
      <c r="Q887" s="6">
        <v>1337.2070329999999</v>
      </c>
      <c r="R887" s="7">
        <v>6.1734118931197298E-4</v>
      </c>
      <c r="S887" s="7">
        <v>0</v>
      </c>
      <c r="T887" s="6">
        <v>0.82551298010855467</v>
      </c>
      <c r="U887" s="6">
        <v>0</v>
      </c>
    </row>
    <row r="888" spans="1:21" x14ac:dyDescent="0.3">
      <c r="A888" t="s">
        <v>21</v>
      </c>
      <c r="B888" t="s">
        <v>398</v>
      </c>
      <c r="C888" t="s">
        <v>158</v>
      </c>
      <c r="D888" t="s">
        <v>176</v>
      </c>
      <c r="E888" t="s">
        <v>25</v>
      </c>
      <c r="F888" t="s">
        <v>26</v>
      </c>
      <c r="G888" t="s">
        <v>493</v>
      </c>
      <c r="H888" t="s">
        <v>115</v>
      </c>
      <c r="I888" t="s">
        <v>905</v>
      </c>
      <c r="J888" t="s">
        <v>115</v>
      </c>
      <c r="K888" t="s">
        <v>29</v>
      </c>
      <c r="L888">
        <v>20</v>
      </c>
      <c r="N888" s="5">
        <v>0.19</v>
      </c>
      <c r="O888" t="s">
        <v>30</v>
      </c>
      <c r="P888" s="5">
        <v>6.9927066999999996E-2</v>
      </c>
      <c r="Q888" s="6">
        <v>717.26530200000002</v>
      </c>
      <c r="R888" s="7">
        <v>0</v>
      </c>
      <c r="S888" s="7">
        <v>0</v>
      </c>
      <c r="T888" s="6">
        <v>0</v>
      </c>
      <c r="U888" s="6">
        <v>0</v>
      </c>
    </row>
    <row r="889" spans="1:21" x14ac:dyDescent="0.3">
      <c r="A889" t="s">
        <v>21</v>
      </c>
      <c r="B889" t="s">
        <v>398</v>
      </c>
      <c r="C889" t="s">
        <v>158</v>
      </c>
      <c r="D889" t="s">
        <v>176</v>
      </c>
      <c r="E889" t="s">
        <v>25</v>
      </c>
      <c r="F889" t="s">
        <v>26</v>
      </c>
      <c r="G889" t="s">
        <v>494</v>
      </c>
      <c r="H889" t="s">
        <v>117</v>
      </c>
      <c r="I889" t="s">
        <v>906</v>
      </c>
      <c r="J889" t="s">
        <v>117</v>
      </c>
      <c r="K889" t="s">
        <v>29</v>
      </c>
      <c r="L889">
        <v>20</v>
      </c>
      <c r="N889" s="5">
        <v>0.14249999999999999</v>
      </c>
      <c r="O889" t="s">
        <v>30</v>
      </c>
      <c r="P889" s="5">
        <v>2.8178182E-2</v>
      </c>
      <c r="Q889" s="6">
        <v>0</v>
      </c>
      <c r="R889" s="7">
        <v>3.3549913545214408E-4</v>
      </c>
      <c r="S889" s="7">
        <v>0</v>
      </c>
      <c r="T889" s="6">
        <v>0</v>
      </c>
      <c r="U889" s="6">
        <v>0</v>
      </c>
    </row>
    <row r="890" spans="1:21" x14ac:dyDescent="0.3">
      <c r="A890" t="s">
        <v>21</v>
      </c>
      <c r="B890" t="s">
        <v>398</v>
      </c>
      <c r="C890" t="s">
        <v>158</v>
      </c>
      <c r="D890" t="s">
        <v>176</v>
      </c>
      <c r="E890" t="s">
        <v>25</v>
      </c>
      <c r="F890" t="s">
        <v>26</v>
      </c>
      <c r="G890" t="s">
        <v>495</v>
      </c>
      <c r="H890" t="s">
        <v>119</v>
      </c>
      <c r="I890" t="s">
        <v>907</v>
      </c>
      <c r="J890" t="s">
        <v>119</v>
      </c>
      <c r="K890" t="s">
        <v>29</v>
      </c>
      <c r="L890">
        <v>20</v>
      </c>
      <c r="N890" s="5">
        <v>0.54</v>
      </c>
      <c r="O890" t="s">
        <v>30</v>
      </c>
      <c r="P890" s="5">
        <v>0.125</v>
      </c>
      <c r="Q890" s="6">
        <v>21637.752069999999</v>
      </c>
      <c r="R890" s="7">
        <v>6.1734118931197309E-4</v>
      </c>
      <c r="S890" s="7">
        <v>0</v>
      </c>
      <c r="T890" s="6">
        <v>13.357875596931407</v>
      </c>
      <c r="U890" s="6">
        <v>0</v>
      </c>
    </row>
    <row r="891" spans="1:21" x14ac:dyDescent="0.3">
      <c r="A891" t="s">
        <v>21</v>
      </c>
      <c r="B891" t="s">
        <v>398</v>
      </c>
      <c r="C891" t="s">
        <v>158</v>
      </c>
      <c r="D891" t="s">
        <v>176</v>
      </c>
      <c r="E891" t="s">
        <v>25</v>
      </c>
      <c r="F891" t="s">
        <v>26</v>
      </c>
      <c r="G891" t="s">
        <v>498</v>
      </c>
      <c r="H891" t="s">
        <v>127</v>
      </c>
      <c r="I891" t="s">
        <v>909</v>
      </c>
      <c r="J891" t="s">
        <v>127</v>
      </c>
      <c r="K891" t="s">
        <v>29</v>
      </c>
      <c r="L891">
        <v>20</v>
      </c>
      <c r="N891" s="5">
        <v>0</v>
      </c>
      <c r="O891" t="s">
        <v>30</v>
      </c>
      <c r="P891" s="5">
        <v>0.36067226899999999</v>
      </c>
      <c r="Q891" s="6">
        <v>0</v>
      </c>
      <c r="R891" s="7">
        <v>4.5518301708258357E-4</v>
      </c>
      <c r="S891" s="7">
        <v>0</v>
      </c>
      <c r="T891" s="6">
        <v>0</v>
      </c>
      <c r="U891" s="6">
        <v>0</v>
      </c>
    </row>
    <row r="892" spans="1:21" x14ac:dyDescent="0.3">
      <c r="A892" t="s">
        <v>21</v>
      </c>
      <c r="B892" t="s">
        <v>398</v>
      </c>
      <c r="C892" t="s">
        <v>158</v>
      </c>
      <c r="D892" t="s">
        <v>176</v>
      </c>
      <c r="E892" t="s">
        <v>25</v>
      </c>
      <c r="F892" t="s">
        <v>26</v>
      </c>
      <c r="G892" t="s">
        <v>499</v>
      </c>
      <c r="H892" t="s">
        <v>129</v>
      </c>
      <c r="I892" t="s">
        <v>910</v>
      </c>
      <c r="J892" t="s">
        <v>129</v>
      </c>
      <c r="K892" t="s">
        <v>29</v>
      </c>
      <c r="L892">
        <v>20</v>
      </c>
      <c r="N892" s="5">
        <v>0</v>
      </c>
      <c r="O892" t="s">
        <v>30</v>
      </c>
      <c r="P892" s="5">
        <v>6.8107092999999994E-2</v>
      </c>
      <c r="Q892" s="6">
        <v>0</v>
      </c>
      <c r="R892" s="7">
        <v>6.282286064153345E-4</v>
      </c>
      <c r="S892" s="7">
        <v>0</v>
      </c>
      <c r="T892" s="6">
        <v>0</v>
      </c>
      <c r="U892" s="6">
        <v>0</v>
      </c>
    </row>
    <row r="893" spans="1:21" x14ac:dyDescent="0.3">
      <c r="A893" t="s">
        <v>21</v>
      </c>
      <c r="B893" t="s">
        <v>398</v>
      </c>
      <c r="C893" t="s">
        <v>158</v>
      </c>
      <c r="D893" t="s">
        <v>176</v>
      </c>
      <c r="E893" t="s">
        <v>25</v>
      </c>
      <c r="F893" t="s">
        <v>26</v>
      </c>
      <c r="G893" t="s">
        <v>500</v>
      </c>
      <c r="H893" t="s">
        <v>131</v>
      </c>
      <c r="I893" t="s">
        <v>911</v>
      </c>
      <c r="J893" t="s">
        <v>131</v>
      </c>
      <c r="K893" t="s">
        <v>29</v>
      </c>
      <c r="L893">
        <v>20</v>
      </c>
      <c r="N893" s="5">
        <v>0</v>
      </c>
      <c r="O893" t="s">
        <v>30</v>
      </c>
      <c r="P893" s="5">
        <v>0.12588968</v>
      </c>
      <c r="Q893" s="6">
        <v>0</v>
      </c>
      <c r="R893" s="7">
        <v>6.2338388405654697E-4</v>
      </c>
      <c r="S893" s="7">
        <v>0</v>
      </c>
      <c r="T893" s="6">
        <v>0</v>
      </c>
      <c r="U893" s="6">
        <v>0</v>
      </c>
    </row>
    <row r="894" spans="1:21" x14ac:dyDescent="0.3">
      <c r="A894" t="s">
        <v>21</v>
      </c>
      <c r="B894" t="s">
        <v>398</v>
      </c>
      <c r="C894" t="s">
        <v>158</v>
      </c>
      <c r="D894" t="s">
        <v>176</v>
      </c>
      <c r="E894" t="s">
        <v>25</v>
      </c>
      <c r="F894" t="s">
        <v>31</v>
      </c>
      <c r="G894" t="s">
        <v>502</v>
      </c>
      <c r="H894" t="s">
        <v>28</v>
      </c>
      <c r="I894" t="s">
        <v>28</v>
      </c>
      <c r="J894" t="s">
        <v>28</v>
      </c>
      <c r="K894" t="s">
        <v>29</v>
      </c>
      <c r="L894">
        <v>20</v>
      </c>
      <c r="N894" s="5">
        <v>0</v>
      </c>
      <c r="O894" t="s">
        <v>30</v>
      </c>
      <c r="P894" s="5">
        <v>0.3</v>
      </c>
      <c r="Q894" s="6">
        <v>0</v>
      </c>
      <c r="R894" s="7">
        <v>8.7284068609061894E-4</v>
      </c>
      <c r="S894" s="7">
        <v>0</v>
      </c>
      <c r="T894" s="6">
        <v>0</v>
      </c>
      <c r="U894" s="6">
        <v>0</v>
      </c>
    </row>
    <row r="895" spans="1:21" x14ac:dyDescent="0.3">
      <c r="A895" t="s">
        <v>21</v>
      </c>
      <c r="B895" t="s">
        <v>398</v>
      </c>
      <c r="C895" t="s">
        <v>158</v>
      </c>
      <c r="D895" t="s">
        <v>176</v>
      </c>
      <c r="E895" t="s">
        <v>25</v>
      </c>
      <c r="F895" t="s">
        <v>31</v>
      </c>
      <c r="G895" t="s">
        <v>503</v>
      </c>
      <c r="H895" t="s">
        <v>162</v>
      </c>
      <c r="I895" t="s">
        <v>162</v>
      </c>
      <c r="J895" t="s">
        <v>162</v>
      </c>
      <c r="K895" t="s">
        <v>29</v>
      </c>
      <c r="L895">
        <v>15</v>
      </c>
      <c r="N895" s="5">
        <v>9.4999999999999998E-3</v>
      </c>
      <c r="O895" t="s">
        <v>30</v>
      </c>
      <c r="P895" s="5">
        <v>0.06</v>
      </c>
      <c r="Q895" s="6">
        <v>8943.4448549999997</v>
      </c>
      <c r="R895" s="7">
        <v>3.4388204221613705E-4</v>
      </c>
      <c r="S895" s="7">
        <v>0</v>
      </c>
      <c r="T895" s="6">
        <v>3.0754900811848036</v>
      </c>
      <c r="U895" s="6">
        <v>0</v>
      </c>
    </row>
    <row r="896" spans="1:21" x14ac:dyDescent="0.3">
      <c r="A896" t="s">
        <v>21</v>
      </c>
      <c r="B896" t="s">
        <v>398</v>
      </c>
      <c r="C896" t="s">
        <v>158</v>
      </c>
      <c r="D896" t="s">
        <v>176</v>
      </c>
      <c r="E896" t="s">
        <v>25</v>
      </c>
      <c r="F896" t="s">
        <v>31</v>
      </c>
      <c r="G896" t="s">
        <v>504</v>
      </c>
      <c r="H896" t="s">
        <v>164</v>
      </c>
      <c r="I896" t="s">
        <v>164</v>
      </c>
      <c r="J896" t="s">
        <v>164</v>
      </c>
      <c r="K896" t="s">
        <v>29</v>
      </c>
      <c r="L896">
        <v>10</v>
      </c>
      <c r="N896" s="5">
        <v>0.3</v>
      </c>
      <c r="O896" t="s">
        <v>30</v>
      </c>
      <c r="P896" s="5">
        <v>4.2177297000000002E-2</v>
      </c>
      <c r="Q896" s="6">
        <v>198418.59359999999</v>
      </c>
      <c r="R896" s="7">
        <v>1.5041279839351773E-3</v>
      </c>
      <c r="S896" s="7">
        <v>-6.8840361200273037E-4</v>
      </c>
      <c r="T896" s="6">
        <v>298.44695916682127</v>
      </c>
      <c r="U896" s="6">
        <v>-136.59207652274185</v>
      </c>
    </row>
    <row r="897" spans="1:21" x14ac:dyDescent="0.3">
      <c r="A897" t="s">
        <v>21</v>
      </c>
      <c r="B897" t="s">
        <v>398</v>
      </c>
      <c r="C897" t="s">
        <v>158</v>
      </c>
      <c r="D897" t="s">
        <v>176</v>
      </c>
      <c r="E897" t="s">
        <v>25</v>
      </c>
      <c r="F897" t="s">
        <v>31</v>
      </c>
      <c r="G897" t="s">
        <v>505</v>
      </c>
      <c r="H897" t="s">
        <v>84</v>
      </c>
      <c r="I897" t="s">
        <v>84</v>
      </c>
      <c r="J897" t="s">
        <v>84</v>
      </c>
      <c r="K897" t="s">
        <v>29</v>
      </c>
      <c r="L897">
        <v>20</v>
      </c>
      <c r="N897" s="5">
        <v>0.15</v>
      </c>
      <c r="O897" t="s">
        <v>30</v>
      </c>
      <c r="P897" s="5">
        <v>2.5100852E-2</v>
      </c>
      <c r="Q897" s="6">
        <v>55878.48184</v>
      </c>
      <c r="R897" s="7">
        <v>3.8532067167450023E-4</v>
      </c>
      <c r="S897" s="7">
        <v>0</v>
      </c>
      <c r="T897" s="6">
        <v>34.496088436053086</v>
      </c>
      <c r="U897" s="6">
        <v>0</v>
      </c>
    </row>
    <row r="898" spans="1:21" x14ac:dyDescent="0.3">
      <c r="A898" t="s">
        <v>21</v>
      </c>
      <c r="B898" t="s">
        <v>398</v>
      </c>
      <c r="C898" t="s">
        <v>158</v>
      </c>
      <c r="D898" t="s">
        <v>176</v>
      </c>
      <c r="E898" t="s">
        <v>25</v>
      </c>
      <c r="F898" t="s">
        <v>31</v>
      </c>
      <c r="G898" t="s">
        <v>506</v>
      </c>
      <c r="H898" t="s">
        <v>86</v>
      </c>
      <c r="I898" t="s">
        <v>86</v>
      </c>
      <c r="J898" t="s">
        <v>86</v>
      </c>
      <c r="K898" t="s">
        <v>29</v>
      </c>
      <c r="L898">
        <v>20</v>
      </c>
      <c r="N898" s="5">
        <v>0</v>
      </c>
      <c r="O898" t="s">
        <v>30</v>
      </c>
      <c r="P898" s="5">
        <v>3.4155372000000003E-2</v>
      </c>
      <c r="Q898" s="6">
        <v>0</v>
      </c>
      <c r="R898" s="7">
        <v>3.9276404271231289E-4</v>
      </c>
      <c r="S898" s="7">
        <v>0</v>
      </c>
      <c r="T898" s="6">
        <v>0</v>
      </c>
      <c r="U898" s="6">
        <v>0</v>
      </c>
    </row>
    <row r="899" spans="1:21" x14ac:dyDescent="0.3">
      <c r="A899" t="s">
        <v>21</v>
      </c>
      <c r="B899" t="s">
        <v>398</v>
      </c>
      <c r="C899" t="s">
        <v>158</v>
      </c>
      <c r="D899" t="s">
        <v>176</v>
      </c>
      <c r="E899" t="s">
        <v>25</v>
      </c>
      <c r="F899" t="s">
        <v>31</v>
      </c>
      <c r="G899" t="s">
        <v>507</v>
      </c>
      <c r="H899" t="s">
        <v>88</v>
      </c>
      <c r="I899" t="s">
        <v>900</v>
      </c>
      <c r="J899" t="s">
        <v>88</v>
      </c>
      <c r="K899" t="s">
        <v>29</v>
      </c>
      <c r="L899">
        <v>20</v>
      </c>
      <c r="N899" s="5">
        <v>0.17567412900000001</v>
      </c>
      <c r="O899" t="s">
        <v>30</v>
      </c>
      <c r="P899" s="5">
        <v>0.132678133</v>
      </c>
      <c r="Q899" s="6">
        <v>460307.77029999997</v>
      </c>
      <c r="R899" s="7">
        <v>5.4422027606051417E-4</v>
      </c>
      <c r="S899" s="7">
        <v>0</v>
      </c>
      <c r="T899" s="6">
        <v>250.50882182546573</v>
      </c>
      <c r="U899" s="6">
        <v>0</v>
      </c>
    </row>
    <row r="900" spans="1:21" x14ac:dyDescent="0.3">
      <c r="A900" t="s">
        <v>21</v>
      </c>
      <c r="B900" t="s">
        <v>398</v>
      </c>
      <c r="C900" t="s">
        <v>158</v>
      </c>
      <c r="D900" t="s">
        <v>176</v>
      </c>
      <c r="E900" t="s">
        <v>25</v>
      </c>
      <c r="F900" t="s">
        <v>31</v>
      </c>
      <c r="G900" t="s">
        <v>508</v>
      </c>
      <c r="H900" t="s">
        <v>90</v>
      </c>
      <c r="I900" t="s">
        <v>901</v>
      </c>
      <c r="J900" t="s">
        <v>90</v>
      </c>
      <c r="K900" t="s">
        <v>29</v>
      </c>
      <c r="L900">
        <v>20</v>
      </c>
      <c r="N900" s="5">
        <v>7.3129769999999997E-2</v>
      </c>
      <c r="O900" t="s">
        <v>30</v>
      </c>
      <c r="P900" s="5">
        <v>0.40840336100000002</v>
      </c>
      <c r="Q900" s="6">
        <v>905271.20990000002</v>
      </c>
      <c r="R900" s="7">
        <v>5.9971371598526411E-4</v>
      </c>
      <c r="S900" s="7">
        <v>0</v>
      </c>
      <c r="T900" s="6">
        <v>542.90356126360507</v>
      </c>
      <c r="U900" s="6">
        <v>0</v>
      </c>
    </row>
    <row r="901" spans="1:21" x14ac:dyDescent="0.3">
      <c r="A901" t="s">
        <v>21</v>
      </c>
      <c r="B901" t="s">
        <v>398</v>
      </c>
      <c r="C901" t="s">
        <v>158</v>
      </c>
      <c r="D901" t="s">
        <v>176</v>
      </c>
      <c r="E901" t="s">
        <v>25</v>
      </c>
      <c r="F901" t="s">
        <v>31</v>
      </c>
      <c r="G901" t="s">
        <v>509</v>
      </c>
      <c r="H901" t="s">
        <v>92</v>
      </c>
      <c r="I901" t="s">
        <v>902</v>
      </c>
      <c r="J901" t="s">
        <v>92</v>
      </c>
      <c r="K901" t="s">
        <v>29</v>
      </c>
      <c r="L901">
        <v>20</v>
      </c>
      <c r="N901" s="5">
        <v>2.8622670999999999E-2</v>
      </c>
      <c r="O901" t="s">
        <v>30</v>
      </c>
      <c r="P901" s="5">
        <v>0.17050258300000001</v>
      </c>
      <c r="Q901" s="6">
        <v>96883.570739999996</v>
      </c>
      <c r="R901" s="7">
        <v>5.7101895318805308E-4</v>
      </c>
      <c r="S901" s="7">
        <v>0</v>
      </c>
      <c r="T901" s="6">
        <v>55.322355145075484</v>
      </c>
      <c r="U901" s="6">
        <v>0</v>
      </c>
    </row>
    <row r="902" spans="1:21" x14ac:dyDescent="0.3">
      <c r="A902" t="s">
        <v>21</v>
      </c>
      <c r="B902" t="s">
        <v>398</v>
      </c>
      <c r="C902" t="s">
        <v>158</v>
      </c>
      <c r="D902" t="s">
        <v>176</v>
      </c>
      <c r="E902" t="s">
        <v>25</v>
      </c>
      <c r="F902" t="s">
        <v>31</v>
      </c>
      <c r="G902" t="s">
        <v>510</v>
      </c>
      <c r="H902" t="s">
        <v>94</v>
      </c>
      <c r="I902" t="s">
        <v>903</v>
      </c>
      <c r="J902" t="s">
        <v>94</v>
      </c>
      <c r="K902" t="s">
        <v>29</v>
      </c>
      <c r="L902">
        <v>20</v>
      </c>
      <c r="N902" s="5">
        <v>7.1053062E-2</v>
      </c>
      <c r="O902" t="s">
        <v>30</v>
      </c>
      <c r="P902" s="5">
        <v>0.21752668999999999</v>
      </c>
      <c r="Q902" s="6">
        <v>324243.96179999999</v>
      </c>
      <c r="R902" s="7">
        <v>4.2739666054208129E-4</v>
      </c>
      <c r="S902" s="7">
        <v>0</v>
      </c>
      <c r="T902" s="6">
        <v>138.58078647425418</v>
      </c>
      <c r="U902" s="6">
        <v>0</v>
      </c>
    </row>
    <row r="903" spans="1:21" x14ac:dyDescent="0.3">
      <c r="A903" t="s">
        <v>21</v>
      </c>
      <c r="B903" t="s">
        <v>398</v>
      </c>
      <c r="C903" t="s">
        <v>158</v>
      </c>
      <c r="D903" t="s">
        <v>176</v>
      </c>
      <c r="E903" t="s">
        <v>25</v>
      </c>
      <c r="F903" t="s">
        <v>31</v>
      </c>
      <c r="G903" t="s">
        <v>511</v>
      </c>
      <c r="H903" t="s">
        <v>96</v>
      </c>
      <c r="I903" t="s">
        <v>904</v>
      </c>
      <c r="J903" t="s">
        <v>96</v>
      </c>
      <c r="K903" t="s">
        <v>29</v>
      </c>
      <c r="L903">
        <v>11</v>
      </c>
      <c r="N903" s="5">
        <v>0.9</v>
      </c>
      <c r="O903" t="s">
        <v>30</v>
      </c>
      <c r="P903" s="5">
        <v>0.04</v>
      </c>
      <c r="Q903" s="6">
        <v>557384.11529999995</v>
      </c>
      <c r="R903" s="7">
        <v>1.637737338131963E-3</v>
      </c>
      <c r="S903" s="7">
        <v>0</v>
      </c>
      <c r="T903" s="6">
        <v>912.84877730846108</v>
      </c>
      <c r="U903" s="6">
        <v>0</v>
      </c>
    </row>
    <row r="904" spans="1:21" x14ac:dyDescent="0.3">
      <c r="A904" t="s">
        <v>21</v>
      </c>
      <c r="B904" t="s">
        <v>398</v>
      </c>
      <c r="C904" t="s">
        <v>158</v>
      </c>
      <c r="D904" t="s">
        <v>176</v>
      </c>
      <c r="E904" t="s">
        <v>25</v>
      </c>
      <c r="F904" t="s">
        <v>31</v>
      </c>
      <c r="G904" t="s">
        <v>512</v>
      </c>
      <c r="H904" t="s">
        <v>100</v>
      </c>
      <c r="I904" t="s">
        <v>100</v>
      </c>
      <c r="J904" t="s">
        <v>100</v>
      </c>
      <c r="K904" t="s">
        <v>29</v>
      </c>
      <c r="L904">
        <v>20</v>
      </c>
      <c r="N904" s="5">
        <v>9.4999999999999998E-3</v>
      </c>
      <c r="O904" t="s">
        <v>30</v>
      </c>
      <c r="P904" s="5">
        <v>0.1</v>
      </c>
      <c r="Q904" s="6">
        <v>15723.092360000001</v>
      </c>
      <c r="R904" s="7">
        <v>8.1527516675263792E-4</v>
      </c>
      <c r="S904" s="7">
        <v>0</v>
      </c>
      <c r="T904" s="6">
        <v>12.818646745666127</v>
      </c>
      <c r="U904" s="6">
        <v>0</v>
      </c>
    </row>
    <row r="905" spans="1:21" x14ac:dyDescent="0.3">
      <c r="A905" t="s">
        <v>21</v>
      </c>
      <c r="B905" t="s">
        <v>398</v>
      </c>
      <c r="C905" t="s">
        <v>158</v>
      </c>
      <c r="D905" t="s">
        <v>176</v>
      </c>
      <c r="E905" t="s">
        <v>25</v>
      </c>
      <c r="F905" t="s">
        <v>31</v>
      </c>
      <c r="G905" t="s">
        <v>513</v>
      </c>
      <c r="H905" t="s">
        <v>106</v>
      </c>
      <c r="I905" t="s">
        <v>106</v>
      </c>
      <c r="J905" t="s">
        <v>106</v>
      </c>
      <c r="K905" t="s">
        <v>29</v>
      </c>
      <c r="L905">
        <v>11</v>
      </c>
      <c r="N905" s="5">
        <v>2.9081632999999999E-2</v>
      </c>
      <c r="O905" t="s">
        <v>30</v>
      </c>
      <c r="P905" s="5">
        <v>7.1199999999999999E-2</v>
      </c>
      <c r="Q905" s="6">
        <v>32635.058789999999</v>
      </c>
      <c r="R905" s="7">
        <v>5.9504671910607331E-4</v>
      </c>
      <c r="S905" s="7">
        <v>0</v>
      </c>
      <c r="T905" s="6">
        <v>19.419384660823319</v>
      </c>
      <c r="U905" s="6">
        <v>0</v>
      </c>
    </row>
    <row r="906" spans="1:21" x14ac:dyDescent="0.3">
      <c r="A906" t="s">
        <v>21</v>
      </c>
      <c r="B906" t="s">
        <v>398</v>
      </c>
      <c r="C906" t="s">
        <v>158</v>
      </c>
      <c r="D906" t="s">
        <v>176</v>
      </c>
      <c r="E906" t="s">
        <v>25</v>
      </c>
      <c r="F906" t="s">
        <v>31</v>
      </c>
      <c r="G906" t="s">
        <v>514</v>
      </c>
      <c r="H906" t="s">
        <v>108</v>
      </c>
      <c r="I906" t="s">
        <v>108</v>
      </c>
      <c r="J906" t="s">
        <v>108</v>
      </c>
      <c r="K906" t="s">
        <v>29</v>
      </c>
      <c r="L906">
        <v>2</v>
      </c>
      <c r="M906" t="s">
        <v>176</v>
      </c>
      <c r="N906" s="5">
        <v>0</v>
      </c>
      <c r="O906" t="s">
        <v>30</v>
      </c>
      <c r="P906" s="5">
        <v>0.05</v>
      </c>
      <c r="Q906" s="6">
        <v>0</v>
      </c>
      <c r="R906" s="7">
        <v>6.1734118931197298E-4</v>
      </c>
      <c r="S906" s="7">
        <v>0</v>
      </c>
      <c r="T906" s="6">
        <v>0</v>
      </c>
      <c r="U906" s="6">
        <v>0</v>
      </c>
    </row>
    <row r="907" spans="1:21" x14ac:dyDescent="0.3">
      <c r="A907" t="s">
        <v>21</v>
      </c>
      <c r="B907" t="s">
        <v>398</v>
      </c>
      <c r="C907" t="s">
        <v>158</v>
      </c>
      <c r="D907" t="s">
        <v>176</v>
      </c>
      <c r="E907" t="s">
        <v>25</v>
      </c>
      <c r="F907" t="s">
        <v>31</v>
      </c>
      <c r="G907" t="s">
        <v>515</v>
      </c>
      <c r="H907" t="s">
        <v>111</v>
      </c>
      <c r="I907" t="s">
        <v>111</v>
      </c>
      <c r="J907" t="s">
        <v>111</v>
      </c>
      <c r="K907" t="s">
        <v>29</v>
      </c>
      <c r="L907">
        <v>20</v>
      </c>
      <c r="N907" s="5">
        <v>2.2499999999999998E-3</v>
      </c>
      <c r="O907" t="s">
        <v>30</v>
      </c>
      <c r="P907" s="5">
        <v>0.146537695</v>
      </c>
      <c r="Q907" s="6">
        <v>6513.5272299999997</v>
      </c>
      <c r="R907" s="7">
        <v>6.1734118931197298E-4</v>
      </c>
      <c r="S907" s="7">
        <v>0</v>
      </c>
      <c r="T907" s="6">
        <v>4.021068646784121</v>
      </c>
      <c r="U907" s="6">
        <v>0</v>
      </c>
    </row>
    <row r="908" spans="1:21" x14ac:dyDescent="0.3">
      <c r="A908" t="s">
        <v>21</v>
      </c>
      <c r="B908" t="s">
        <v>398</v>
      </c>
      <c r="C908" t="s">
        <v>158</v>
      </c>
      <c r="D908" t="s">
        <v>176</v>
      </c>
      <c r="E908" t="s">
        <v>25</v>
      </c>
      <c r="F908" t="s">
        <v>31</v>
      </c>
      <c r="G908" t="s">
        <v>516</v>
      </c>
      <c r="H908" t="s">
        <v>115</v>
      </c>
      <c r="I908" t="s">
        <v>905</v>
      </c>
      <c r="J908" t="s">
        <v>115</v>
      </c>
      <c r="K908" t="s">
        <v>29</v>
      </c>
      <c r="L908">
        <v>20</v>
      </c>
      <c r="N908" s="5">
        <v>0.19</v>
      </c>
      <c r="O908" t="s">
        <v>30</v>
      </c>
      <c r="P908" s="5">
        <v>0.20440219600000001</v>
      </c>
      <c r="Q908" s="6">
        <v>802141.26899999997</v>
      </c>
      <c r="R908" s="7">
        <v>1.8967705277296213E-4</v>
      </c>
      <c r="S908" s="7">
        <v>0</v>
      </c>
      <c r="T908" s="6">
        <v>152.14779181148381</v>
      </c>
      <c r="U908" s="6">
        <v>0</v>
      </c>
    </row>
    <row r="909" spans="1:21" x14ac:dyDescent="0.3">
      <c r="A909" t="s">
        <v>21</v>
      </c>
      <c r="B909" t="s">
        <v>398</v>
      </c>
      <c r="C909" t="s">
        <v>158</v>
      </c>
      <c r="D909" t="s">
        <v>176</v>
      </c>
      <c r="E909" t="s">
        <v>25</v>
      </c>
      <c r="F909" t="s">
        <v>31</v>
      </c>
      <c r="G909" t="s">
        <v>517</v>
      </c>
      <c r="H909" t="s">
        <v>117</v>
      </c>
      <c r="I909" t="s">
        <v>906</v>
      </c>
      <c r="J909" t="s">
        <v>117</v>
      </c>
      <c r="K909" t="s">
        <v>29</v>
      </c>
      <c r="L909">
        <v>20</v>
      </c>
      <c r="N909" s="5">
        <v>0.14249999999999999</v>
      </c>
      <c r="O909" t="s">
        <v>30</v>
      </c>
      <c r="P909" s="5">
        <v>3.9705619999999997E-2</v>
      </c>
      <c r="Q909" s="6">
        <v>84449.281929999997</v>
      </c>
      <c r="R909" s="7">
        <v>3.3549913545214408E-4</v>
      </c>
      <c r="S909" s="7">
        <v>0</v>
      </c>
      <c r="T909" s="6">
        <v>28.332661077069371</v>
      </c>
      <c r="U909" s="6">
        <v>0</v>
      </c>
    </row>
    <row r="910" spans="1:21" x14ac:dyDescent="0.3">
      <c r="A910" t="s">
        <v>21</v>
      </c>
      <c r="B910" t="s">
        <v>398</v>
      </c>
      <c r="C910" t="s">
        <v>158</v>
      </c>
      <c r="D910" t="s">
        <v>176</v>
      </c>
      <c r="E910" t="s">
        <v>25</v>
      </c>
      <c r="F910" t="s">
        <v>31</v>
      </c>
      <c r="G910" t="s">
        <v>518</v>
      </c>
      <c r="H910" t="s">
        <v>119</v>
      </c>
      <c r="I910" t="s">
        <v>907</v>
      </c>
      <c r="J910" t="s">
        <v>119</v>
      </c>
      <c r="K910" t="s">
        <v>29</v>
      </c>
      <c r="L910">
        <v>20</v>
      </c>
      <c r="N910" s="5">
        <v>0.54</v>
      </c>
      <c r="O910" t="s">
        <v>30</v>
      </c>
      <c r="P910" s="5">
        <v>0.125</v>
      </c>
      <c r="Q910" s="6">
        <v>1299386.56</v>
      </c>
      <c r="R910" s="7">
        <v>6.1734118931197309E-4</v>
      </c>
      <c r="S910" s="7">
        <v>0</v>
      </c>
      <c r="T910" s="6">
        <v>802.16484432639356</v>
      </c>
      <c r="U910" s="6">
        <v>0</v>
      </c>
    </row>
    <row r="911" spans="1:21" x14ac:dyDescent="0.3">
      <c r="A911" t="s">
        <v>21</v>
      </c>
      <c r="B911" t="s">
        <v>398</v>
      </c>
      <c r="C911" t="s">
        <v>158</v>
      </c>
      <c r="D911" t="s">
        <v>176</v>
      </c>
      <c r="E911" t="s">
        <v>25</v>
      </c>
      <c r="F911" t="s">
        <v>31</v>
      </c>
      <c r="G911" t="s">
        <v>519</v>
      </c>
      <c r="H911" t="s">
        <v>121</v>
      </c>
      <c r="I911" t="s">
        <v>121</v>
      </c>
      <c r="J911" t="s">
        <v>121</v>
      </c>
      <c r="K911" t="s">
        <v>29</v>
      </c>
      <c r="L911">
        <v>11</v>
      </c>
      <c r="N911" s="5">
        <v>0.65</v>
      </c>
      <c r="O911" t="s">
        <v>30</v>
      </c>
      <c r="P911" s="5">
        <v>0.12</v>
      </c>
      <c r="Q911" s="6">
        <v>1400161.213</v>
      </c>
      <c r="R911" s="7">
        <v>6.1734118931197298E-4</v>
      </c>
      <c r="S911" s="7">
        <v>0</v>
      </c>
      <c r="T911" s="6">
        <v>864.37718846191467</v>
      </c>
      <c r="U911" s="6">
        <v>0</v>
      </c>
    </row>
    <row r="912" spans="1:21" x14ac:dyDescent="0.3">
      <c r="A912" t="s">
        <v>21</v>
      </c>
      <c r="B912" t="s">
        <v>398</v>
      </c>
      <c r="C912" t="s">
        <v>158</v>
      </c>
      <c r="D912" t="s">
        <v>176</v>
      </c>
      <c r="E912" t="s">
        <v>25</v>
      </c>
      <c r="F912" t="s">
        <v>31</v>
      </c>
      <c r="G912" t="s">
        <v>520</v>
      </c>
      <c r="H912" t="s">
        <v>123</v>
      </c>
      <c r="I912" t="s">
        <v>123</v>
      </c>
      <c r="J912" t="s">
        <v>123</v>
      </c>
      <c r="K912" t="s">
        <v>29</v>
      </c>
      <c r="L912">
        <v>15</v>
      </c>
      <c r="N912" s="5">
        <v>0</v>
      </c>
      <c r="O912" t="s">
        <v>30</v>
      </c>
      <c r="P912" s="5">
        <v>2.0452499999999998E-2</v>
      </c>
      <c r="Q912" s="6">
        <v>0</v>
      </c>
      <c r="R912" s="7">
        <v>6.1734118931197298E-4</v>
      </c>
      <c r="S912" s="7">
        <v>0</v>
      </c>
      <c r="T912" s="6">
        <v>0</v>
      </c>
      <c r="U912" s="6">
        <v>0</v>
      </c>
    </row>
    <row r="913" spans="1:21" x14ac:dyDescent="0.3">
      <c r="A913" t="s">
        <v>21</v>
      </c>
      <c r="B913" t="s">
        <v>398</v>
      </c>
      <c r="C913" t="s">
        <v>158</v>
      </c>
      <c r="D913" t="s">
        <v>176</v>
      </c>
      <c r="E913" t="s">
        <v>25</v>
      </c>
      <c r="F913" t="s">
        <v>31</v>
      </c>
      <c r="G913" t="s">
        <v>521</v>
      </c>
      <c r="H913" t="s">
        <v>207</v>
      </c>
      <c r="I913" t="s">
        <v>207</v>
      </c>
      <c r="J913" t="s">
        <v>207</v>
      </c>
      <c r="K913" t="s">
        <v>29</v>
      </c>
      <c r="L913">
        <v>2</v>
      </c>
      <c r="M913" t="s">
        <v>208</v>
      </c>
      <c r="N913" s="5">
        <v>0</v>
      </c>
      <c r="O913" t="s">
        <v>30</v>
      </c>
      <c r="P913" s="5">
        <v>0.05</v>
      </c>
      <c r="Q913" s="6">
        <v>0</v>
      </c>
      <c r="R913" s="7">
        <v>6.1734118931197298E-4</v>
      </c>
      <c r="S913" s="7">
        <v>0</v>
      </c>
      <c r="T913" s="6">
        <v>0</v>
      </c>
      <c r="U913" s="6">
        <v>0</v>
      </c>
    </row>
    <row r="914" spans="1:21" x14ac:dyDescent="0.3">
      <c r="A914" t="s">
        <v>21</v>
      </c>
      <c r="B914" t="s">
        <v>398</v>
      </c>
      <c r="C914" t="s">
        <v>158</v>
      </c>
      <c r="D914" t="s">
        <v>176</v>
      </c>
      <c r="E914" t="s">
        <v>25</v>
      </c>
      <c r="F914" t="s">
        <v>31</v>
      </c>
      <c r="G914" t="s">
        <v>522</v>
      </c>
      <c r="H914" t="s">
        <v>125</v>
      </c>
      <c r="I914" t="s">
        <v>908</v>
      </c>
      <c r="J914" t="s">
        <v>125</v>
      </c>
      <c r="K914" t="s">
        <v>29</v>
      </c>
      <c r="L914">
        <v>20</v>
      </c>
      <c r="N914" s="5">
        <v>3.9038694999999998E-2</v>
      </c>
      <c r="O914" t="s">
        <v>30</v>
      </c>
      <c r="P914" s="5">
        <v>2.0147419999999999E-2</v>
      </c>
      <c r="Q914" s="6">
        <v>11628.97299</v>
      </c>
      <c r="R914" s="7">
        <v>6.2655412986670146E-4</v>
      </c>
      <c r="S914" s="7">
        <v>0</v>
      </c>
      <c r="T914" s="6">
        <v>7.2861810529928235</v>
      </c>
      <c r="U914" s="6">
        <v>0</v>
      </c>
    </row>
    <row r="915" spans="1:21" x14ac:dyDescent="0.3">
      <c r="A915" t="s">
        <v>21</v>
      </c>
      <c r="B915" t="s">
        <v>398</v>
      </c>
      <c r="C915" t="s">
        <v>158</v>
      </c>
      <c r="D915" t="s">
        <v>176</v>
      </c>
      <c r="E915" t="s">
        <v>25</v>
      </c>
      <c r="F915" t="s">
        <v>31</v>
      </c>
      <c r="G915" t="s">
        <v>523</v>
      </c>
      <c r="H915" t="s">
        <v>127</v>
      </c>
      <c r="I915" t="s">
        <v>909</v>
      </c>
      <c r="J915" t="s">
        <v>127</v>
      </c>
      <c r="K915" t="s">
        <v>29</v>
      </c>
      <c r="L915">
        <v>20</v>
      </c>
      <c r="N915" s="5">
        <v>1.6251060000000001E-2</v>
      </c>
      <c r="O915" t="s">
        <v>30</v>
      </c>
      <c r="P915" s="5">
        <v>0.36067226899999999</v>
      </c>
      <c r="Q915" s="6">
        <v>172353.9204</v>
      </c>
      <c r="R915" s="7">
        <v>4.5518301708258357E-4</v>
      </c>
      <c r="S915" s="7">
        <v>0</v>
      </c>
      <c r="T915" s="6">
        <v>78.452577493683449</v>
      </c>
      <c r="U915" s="6">
        <v>0</v>
      </c>
    </row>
    <row r="916" spans="1:21" x14ac:dyDescent="0.3">
      <c r="A916" t="s">
        <v>21</v>
      </c>
      <c r="B916" t="s">
        <v>398</v>
      </c>
      <c r="C916" t="s">
        <v>158</v>
      </c>
      <c r="D916" t="s">
        <v>176</v>
      </c>
      <c r="E916" t="s">
        <v>25</v>
      </c>
      <c r="F916" t="s">
        <v>31</v>
      </c>
      <c r="G916" t="s">
        <v>524</v>
      </c>
      <c r="H916" t="s">
        <v>129</v>
      </c>
      <c r="I916" t="s">
        <v>910</v>
      </c>
      <c r="J916" t="s">
        <v>129</v>
      </c>
      <c r="K916" t="s">
        <v>29</v>
      </c>
      <c r="L916">
        <v>20</v>
      </c>
      <c r="N916" s="5">
        <v>6.3605939999999998E-3</v>
      </c>
      <c r="O916" t="s">
        <v>30</v>
      </c>
      <c r="P916" s="5">
        <v>6.8107092999999994E-2</v>
      </c>
      <c r="Q916" s="6">
        <v>6813.5809980000004</v>
      </c>
      <c r="R916" s="7">
        <v>6.282286064153345E-4</v>
      </c>
      <c r="S916" s="7">
        <v>0</v>
      </c>
      <c r="T916" s="6">
        <v>4.2804864950715444</v>
      </c>
      <c r="U916" s="6">
        <v>0</v>
      </c>
    </row>
    <row r="917" spans="1:21" x14ac:dyDescent="0.3">
      <c r="A917" t="s">
        <v>21</v>
      </c>
      <c r="B917" t="s">
        <v>398</v>
      </c>
      <c r="C917" t="s">
        <v>158</v>
      </c>
      <c r="D917" t="s">
        <v>176</v>
      </c>
      <c r="E917" t="s">
        <v>25</v>
      </c>
      <c r="F917" t="s">
        <v>31</v>
      </c>
      <c r="G917" t="s">
        <v>525</v>
      </c>
      <c r="H917" t="s">
        <v>131</v>
      </c>
      <c r="I917" t="s">
        <v>911</v>
      </c>
      <c r="J917" t="s">
        <v>131</v>
      </c>
      <c r="K917" t="s">
        <v>29</v>
      </c>
      <c r="L917">
        <v>20</v>
      </c>
      <c r="N917" s="5">
        <v>1.5789569E-2</v>
      </c>
      <c r="O917" t="s">
        <v>30</v>
      </c>
      <c r="P917" s="5">
        <v>0.12588968</v>
      </c>
      <c r="Q917" s="6">
        <v>38340.620719999999</v>
      </c>
      <c r="R917" s="7">
        <v>6.2338388405654697E-4</v>
      </c>
      <c r="S917" s="7">
        <v>0</v>
      </c>
      <c r="T917" s="6">
        <v>23.900925061572522</v>
      </c>
      <c r="U917" s="6">
        <v>0</v>
      </c>
    </row>
    <row r="918" spans="1:21" x14ac:dyDescent="0.3">
      <c r="A918" t="s">
        <v>21</v>
      </c>
      <c r="B918" t="s">
        <v>398</v>
      </c>
      <c r="C918" t="s">
        <v>158</v>
      </c>
      <c r="D918" t="s">
        <v>176</v>
      </c>
      <c r="E918" t="s">
        <v>25</v>
      </c>
      <c r="F918" t="s">
        <v>31</v>
      </c>
      <c r="G918" t="s">
        <v>526</v>
      </c>
      <c r="H918" t="s">
        <v>157</v>
      </c>
      <c r="I918" t="s">
        <v>912</v>
      </c>
      <c r="J918" t="s">
        <v>157</v>
      </c>
      <c r="K918" t="s">
        <v>29</v>
      </c>
      <c r="L918">
        <v>11</v>
      </c>
      <c r="N918" s="5">
        <v>0.52</v>
      </c>
      <c r="O918" t="s">
        <v>30</v>
      </c>
      <c r="P918" s="5">
        <v>0.09</v>
      </c>
      <c r="Q918" s="6">
        <v>773833.34100000001</v>
      </c>
      <c r="R918" s="7">
        <v>6.1734118931197298E-4</v>
      </c>
      <c r="S918" s="7">
        <v>0</v>
      </c>
      <c r="T918" s="6">
        <v>477.71919506219757</v>
      </c>
      <c r="U918" s="6">
        <v>0</v>
      </c>
    </row>
    <row r="919" spans="1:21" x14ac:dyDescent="0.3">
      <c r="A919" t="s">
        <v>21</v>
      </c>
      <c r="B919" t="s">
        <v>398</v>
      </c>
      <c r="C919" t="s">
        <v>158</v>
      </c>
      <c r="D919" t="s">
        <v>176</v>
      </c>
      <c r="E919" t="s">
        <v>25</v>
      </c>
      <c r="F919" t="s">
        <v>41</v>
      </c>
      <c r="G919" t="s">
        <v>595</v>
      </c>
      <c r="H919" t="s">
        <v>306</v>
      </c>
      <c r="I919" t="s">
        <v>922</v>
      </c>
      <c r="J919" t="s">
        <v>306</v>
      </c>
      <c r="K919" t="s">
        <v>44</v>
      </c>
      <c r="L919">
        <v>22</v>
      </c>
      <c r="M919" t="s">
        <v>176</v>
      </c>
      <c r="N919" s="5">
        <v>2.9924775000000001E-2</v>
      </c>
      <c r="O919" t="s">
        <v>30</v>
      </c>
      <c r="P919" s="5">
        <v>6.6666666999999999E-2</v>
      </c>
      <c r="Q919" s="6">
        <v>31364.393469999999</v>
      </c>
      <c r="R919" s="7">
        <v>1.1500858738017238E-3</v>
      </c>
      <c r="S919" s="7">
        <v>0</v>
      </c>
      <c r="T919" s="6">
        <v>36.07174587020603</v>
      </c>
      <c r="U919" s="6">
        <v>0</v>
      </c>
    </row>
    <row r="920" spans="1:21" x14ac:dyDescent="0.3">
      <c r="A920" t="s">
        <v>21</v>
      </c>
      <c r="B920" t="s">
        <v>398</v>
      </c>
      <c r="C920" t="s">
        <v>158</v>
      </c>
      <c r="D920" t="s">
        <v>176</v>
      </c>
      <c r="E920" t="s">
        <v>25</v>
      </c>
      <c r="F920" t="s">
        <v>41</v>
      </c>
      <c r="G920" t="s">
        <v>596</v>
      </c>
      <c r="H920" t="s">
        <v>308</v>
      </c>
      <c r="I920" t="s">
        <v>923</v>
      </c>
      <c r="J920" t="s">
        <v>308</v>
      </c>
      <c r="K920" t="s">
        <v>44</v>
      </c>
      <c r="L920">
        <v>15</v>
      </c>
      <c r="M920" t="s">
        <v>176</v>
      </c>
      <c r="N920" s="5">
        <v>0.32003999999999999</v>
      </c>
      <c r="O920" t="s">
        <v>30</v>
      </c>
      <c r="P920" s="5">
        <v>0.33333333300000001</v>
      </c>
      <c r="Q920" s="6">
        <v>3118578.6830000002</v>
      </c>
      <c r="R920" s="7">
        <v>4.2628536593976546E-4</v>
      </c>
      <c r="S920" s="7">
        <v>0</v>
      </c>
      <c r="T920" s="6">
        <v>1329.4044550946069</v>
      </c>
      <c r="U920" s="6">
        <v>0</v>
      </c>
    </row>
    <row r="921" spans="1:21" x14ac:dyDescent="0.3">
      <c r="A921" t="s">
        <v>21</v>
      </c>
      <c r="B921" t="s">
        <v>398</v>
      </c>
      <c r="C921" t="s">
        <v>158</v>
      </c>
      <c r="D921" t="s">
        <v>176</v>
      </c>
      <c r="E921" t="s">
        <v>25</v>
      </c>
      <c r="F921" t="s">
        <v>41</v>
      </c>
      <c r="G921" t="s">
        <v>597</v>
      </c>
      <c r="H921" t="s">
        <v>310</v>
      </c>
      <c r="I921" t="s">
        <v>310</v>
      </c>
      <c r="J921" t="s">
        <v>310</v>
      </c>
      <c r="K921" t="s">
        <v>44</v>
      </c>
      <c r="L921">
        <v>15</v>
      </c>
      <c r="M921" t="s">
        <v>176</v>
      </c>
      <c r="N921" s="5">
        <v>0.59</v>
      </c>
      <c r="O921" t="s">
        <v>30</v>
      </c>
      <c r="P921" s="5">
        <v>0.33333333300000001</v>
      </c>
      <c r="Q921" s="6">
        <v>5135840.3190000001</v>
      </c>
      <c r="R921" s="7">
        <v>4.2628536593976546E-4</v>
      </c>
      <c r="S921" s="7">
        <v>0</v>
      </c>
      <c r="T921" s="6">
        <v>2189.333569793117</v>
      </c>
      <c r="U921" s="6">
        <v>0</v>
      </c>
    </row>
    <row r="922" spans="1:21" x14ac:dyDescent="0.3">
      <c r="A922" t="s">
        <v>21</v>
      </c>
      <c r="B922" t="s">
        <v>398</v>
      </c>
      <c r="C922" t="s">
        <v>158</v>
      </c>
      <c r="D922" t="s">
        <v>176</v>
      </c>
      <c r="E922" t="s">
        <v>25</v>
      </c>
      <c r="F922" t="s">
        <v>41</v>
      </c>
      <c r="G922" t="s">
        <v>598</v>
      </c>
      <c r="H922" t="s">
        <v>317</v>
      </c>
      <c r="I922" t="s">
        <v>317</v>
      </c>
      <c r="J922" t="s">
        <v>317</v>
      </c>
      <c r="K922" t="s">
        <v>44</v>
      </c>
      <c r="L922">
        <v>15</v>
      </c>
      <c r="M922" t="s">
        <v>176</v>
      </c>
      <c r="N922" s="5">
        <v>0</v>
      </c>
      <c r="O922" t="s">
        <v>30</v>
      </c>
      <c r="P922" s="5">
        <v>0.222222222</v>
      </c>
      <c r="Q922" s="6">
        <v>0</v>
      </c>
      <c r="R922" s="7">
        <v>4.3167114140341692E-4</v>
      </c>
      <c r="S922" s="7">
        <v>0</v>
      </c>
      <c r="T922" s="6">
        <v>0</v>
      </c>
      <c r="U922" s="6">
        <v>0</v>
      </c>
    </row>
    <row r="923" spans="1:21" x14ac:dyDescent="0.3">
      <c r="A923" t="s">
        <v>21</v>
      </c>
      <c r="B923" t="s">
        <v>398</v>
      </c>
      <c r="C923" t="s">
        <v>158</v>
      </c>
      <c r="D923" t="s">
        <v>176</v>
      </c>
      <c r="E923" t="s">
        <v>25</v>
      </c>
      <c r="F923" t="s">
        <v>41</v>
      </c>
      <c r="G923" t="s">
        <v>599</v>
      </c>
      <c r="H923" t="s">
        <v>319</v>
      </c>
      <c r="I923" t="s">
        <v>319</v>
      </c>
      <c r="J923" t="s">
        <v>319</v>
      </c>
      <c r="K923" t="s">
        <v>44</v>
      </c>
      <c r="L923">
        <v>15</v>
      </c>
      <c r="M923" t="s">
        <v>176</v>
      </c>
      <c r="N923" s="5">
        <v>0</v>
      </c>
      <c r="O923" t="s">
        <v>30</v>
      </c>
      <c r="P923" s="5">
        <v>0.17647058800000001</v>
      </c>
      <c r="Q923" s="6">
        <v>0</v>
      </c>
      <c r="R923" s="7">
        <v>4.7476274636969635E-4</v>
      </c>
      <c r="S923" s="7">
        <v>0</v>
      </c>
      <c r="T923" s="6">
        <v>0</v>
      </c>
      <c r="U923" s="6">
        <v>0</v>
      </c>
    </row>
    <row r="924" spans="1:21" x14ac:dyDescent="0.3">
      <c r="A924" t="s">
        <v>21</v>
      </c>
      <c r="B924" t="s">
        <v>398</v>
      </c>
      <c r="C924" t="s">
        <v>158</v>
      </c>
      <c r="D924" t="s">
        <v>176</v>
      </c>
      <c r="E924" t="s">
        <v>25</v>
      </c>
      <c r="F924" t="s">
        <v>41</v>
      </c>
      <c r="G924" t="s">
        <v>600</v>
      </c>
      <c r="H924" t="s">
        <v>321</v>
      </c>
      <c r="I924" t="s">
        <v>321</v>
      </c>
      <c r="J924" t="s">
        <v>321</v>
      </c>
      <c r="K924" t="s">
        <v>44</v>
      </c>
      <c r="L924">
        <v>15</v>
      </c>
      <c r="M924" t="s">
        <v>176</v>
      </c>
      <c r="N924" s="5">
        <v>0</v>
      </c>
      <c r="O924" t="s">
        <v>30</v>
      </c>
      <c r="P924" s="5">
        <v>0.125</v>
      </c>
      <c r="Q924" s="6">
        <v>0</v>
      </c>
      <c r="R924" s="7">
        <v>4.5739982861771561E-4</v>
      </c>
      <c r="S924" s="7">
        <v>0</v>
      </c>
      <c r="T924" s="6">
        <v>0</v>
      </c>
      <c r="U924" s="6">
        <v>0</v>
      </c>
    </row>
    <row r="925" spans="1:21" x14ac:dyDescent="0.3">
      <c r="A925" t="s">
        <v>21</v>
      </c>
      <c r="B925" t="s">
        <v>398</v>
      </c>
      <c r="C925" t="s">
        <v>158</v>
      </c>
      <c r="D925" t="s">
        <v>176</v>
      </c>
      <c r="E925" t="s">
        <v>25</v>
      </c>
      <c r="F925" t="s">
        <v>41</v>
      </c>
      <c r="G925" t="s">
        <v>601</v>
      </c>
      <c r="H925" t="s">
        <v>323</v>
      </c>
      <c r="I925" t="s">
        <v>323</v>
      </c>
      <c r="J925" t="s">
        <v>323</v>
      </c>
      <c r="K925" t="s">
        <v>44</v>
      </c>
      <c r="L925">
        <v>15</v>
      </c>
      <c r="M925" t="s">
        <v>176</v>
      </c>
      <c r="N925" s="5">
        <v>0</v>
      </c>
      <c r="O925" t="s">
        <v>30</v>
      </c>
      <c r="P925" s="5">
        <v>6.6666666999999999E-2</v>
      </c>
      <c r="Q925" s="6">
        <v>0</v>
      </c>
      <c r="R925" s="7">
        <v>4.0835654970543711E-4</v>
      </c>
      <c r="S925" s="7">
        <v>0</v>
      </c>
      <c r="T925" s="6">
        <v>0</v>
      </c>
      <c r="U925" s="6">
        <v>0</v>
      </c>
    </row>
    <row r="926" spans="1:21" x14ac:dyDescent="0.3">
      <c r="A926" t="s">
        <v>21</v>
      </c>
      <c r="B926" t="s">
        <v>398</v>
      </c>
      <c r="C926" t="s">
        <v>158</v>
      </c>
      <c r="D926" t="s">
        <v>176</v>
      </c>
      <c r="E926" t="s">
        <v>25</v>
      </c>
      <c r="F926" t="s">
        <v>41</v>
      </c>
      <c r="G926" t="s">
        <v>602</v>
      </c>
      <c r="H926" t="s">
        <v>312</v>
      </c>
      <c r="I926" t="s">
        <v>924</v>
      </c>
      <c r="J926" t="s">
        <v>312</v>
      </c>
      <c r="K926" t="s">
        <v>44</v>
      </c>
      <c r="L926">
        <v>15</v>
      </c>
      <c r="M926" t="s">
        <v>176</v>
      </c>
      <c r="N926" s="5">
        <v>0</v>
      </c>
      <c r="O926" t="s">
        <v>30</v>
      </c>
      <c r="P926" s="5">
        <v>0</v>
      </c>
      <c r="Q926" s="6">
        <v>0</v>
      </c>
      <c r="R926" s="7">
        <v>0</v>
      </c>
      <c r="S926" s="7">
        <v>0</v>
      </c>
      <c r="T926" s="6">
        <v>0</v>
      </c>
      <c r="U926" s="6">
        <v>0</v>
      </c>
    </row>
    <row r="927" spans="1:21" x14ac:dyDescent="0.3">
      <c r="A927" t="s">
        <v>21</v>
      </c>
      <c r="B927" t="s">
        <v>398</v>
      </c>
      <c r="C927" t="s">
        <v>158</v>
      </c>
      <c r="D927" t="s">
        <v>176</v>
      </c>
      <c r="E927" t="s">
        <v>25</v>
      </c>
      <c r="F927" t="s">
        <v>26</v>
      </c>
      <c r="G927" t="s">
        <v>603</v>
      </c>
      <c r="H927" t="s">
        <v>306</v>
      </c>
      <c r="I927" t="s">
        <v>922</v>
      </c>
      <c r="J927" t="s">
        <v>306</v>
      </c>
      <c r="K927" t="s">
        <v>44</v>
      </c>
      <c r="L927">
        <v>22</v>
      </c>
      <c r="M927" t="s">
        <v>176</v>
      </c>
      <c r="N927" s="5">
        <v>2.9924775000000001E-2</v>
      </c>
      <c r="O927" t="s">
        <v>30</v>
      </c>
      <c r="P927" s="5">
        <v>6.6666666999999999E-2</v>
      </c>
      <c r="Q927" s="6">
        <v>593.11290389999999</v>
      </c>
      <c r="R927" s="7">
        <v>1.1500858738017238E-3</v>
      </c>
      <c r="S927" s="7">
        <v>0</v>
      </c>
      <c r="T927" s="6">
        <v>0.68213077234490938</v>
      </c>
      <c r="U927" s="6">
        <v>0</v>
      </c>
    </row>
    <row r="928" spans="1:21" x14ac:dyDescent="0.3">
      <c r="A928" t="s">
        <v>21</v>
      </c>
      <c r="B928" t="s">
        <v>398</v>
      </c>
      <c r="C928" t="s">
        <v>158</v>
      </c>
      <c r="D928" t="s">
        <v>176</v>
      </c>
      <c r="E928" t="s">
        <v>25</v>
      </c>
      <c r="F928" t="s">
        <v>26</v>
      </c>
      <c r="G928" t="s">
        <v>604</v>
      </c>
      <c r="H928" t="s">
        <v>308</v>
      </c>
      <c r="I928" t="s">
        <v>923</v>
      </c>
      <c r="J928" t="s">
        <v>308</v>
      </c>
      <c r="K928" t="s">
        <v>44</v>
      </c>
      <c r="L928">
        <v>15</v>
      </c>
      <c r="M928" t="s">
        <v>176</v>
      </c>
      <c r="N928" s="5">
        <v>0.32003999999999999</v>
      </c>
      <c r="O928" t="s">
        <v>30</v>
      </c>
      <c r="P928" s="5">
        <v>0.33333333300000001</v>
      </c>
      <c r="Q928" s="6">
        <v>50241.858189999999</v>
      </c>
      <c r="R928" s="7">
        <v>4.2628536593976546E-4</v>
      </c>
      <c r="S928" s="7">
        <v>0</v>
      </c>
      <c r="T928" s="6">
        <v>21.417368904017952</v>
      </c>
      <c r="U928" s="6">
        <v>0</v>
      </c>
    </row>
    <row r="929" spans="1:21" x14ac:dyDescent="0.3">
      <c r="A929" t="s">
        <v>21</v>
      </c>
      <c r="B929" t="s">
        <v>398</v>
      </c>
      <c r="C929" t="s">
        <v>158</v>
      </c>
      <c r="D929" t="s">
        <v>176</v>
      </c>
      <c r="E929" t="s">
        <v>25</v>
      </c>
      <c r="F929" t="s">
        <v>26</v>
      </c>
      <c r="G929" t="s">
        <v>605</v>
      </c>
      <c r="H929" t="s">
        <v>310</v>
      </c>
      <c r="I929" t="s">
        <v>310</v>
      </c>
      <c r="J929" t="s">
        <v>310</v>
      </c>
      <c r="K929" t="s">
        <v>44</v>
      </c>
      <c r="L929">
        <v>15</v>
      </c>
      <c r="M929" t="s">
        <v>176</v>
      </c>
      <c r="N929" s="5">
        <v>0.59</v>
      </c>
      <c r="O929" t="s">
        <v>30</v>
      </c>
      <c r="P929" s="5">
        <v>0.33333333300000001</v>
      </c>
      <c r="Q929" s="6">
        <v>82740.949529999998</v>
      </c>
      <c r="R929" s="7">
        <v>4.2628536593976546E-4</v>
      </c>
      <c r="S929" s="7">
        <v>0</v>
      </c>
      <c r="T929" s="6">
        <v>35.271255948599716</v>
      </c>
      <c r="U929" s="6">
        <v>0</v>
      </c>
    </row>
    <row r="930" spans="1:21" x14ac:dyDescent="0.3">
      <c r="A930" t="s">
        <v>21</v>
      </c>
      <c r="B930" t="s">
        <v>398</v>
      </c>
      <c r="C930" t="s">
        <v>158</v>
      </c>
      <c r="D930" t="s">
        <v>176</v>
      </c>
      <c r="E930" t="s">
        <v>25</v>
      </c>
      <c r="F930" t="s">
        <v>26</v>
      </c>
      <c r="G930" t="s">
        <v>606</v>
      </c>
      <c r="H930" t="s">
        <v>317</v>
      </c>
      <c r="I930" t="s">
        <v>317</v>
      </c>
      <c r="J930" t="s">
        <v>317</v>
      </c>
      <c r="K930" t="s">
        <v>44</v>
      </c>
      <c r="L930">
        <v>15</v>
      </c>
      <c r="M930" t="s">
        <v>176</v>
      </c>
      <c r="N930" s="5">
        <v>0</v>
      </c>
      <c r="O930" t="s">
        <v>30</v>
      </c>
      <c r="P930" s="5">
        <v>0.222222222</v>
      </c>
      <c r="Q930" s="6">
        <v>0</v>
      </c>
      <c r="R930" s="7">
        <v>4.3167114140341692E-4</v>
      </c>
      <c r="S930" s="7">
        <v>0</v>
      </c>
      <c r="T930" s="6">
        <v>0</v>
      </c>
      <c r="U930" s="6">
        <v>0</v>
      </c>
    </row>
    <row r="931" spans="1:21" x14ac:dyDescent="0.3">
      <c r="A931" t="s">
        <v>21</v>
      </c>
      <c r="B931" t="s">
        <v>398</v>
      </c>
      <c r="C931" t="s">
        <v>158</v>
      </c>
      <c r="D931" t="s">
        <v>176</v>
      </c>
      <c r="E931" t="s">
        <v>25</v>
      </c>
      <c r="F931" t="s">
        <v>26</v>
      </c>
      <c r="G931" t="s">
        <v>607</v>
      </c>
      <c r="H931" t="s">
        <v>319</v>
      </c>
      <c r="I931" t="s">
        <v>319</v>
      </c>
      <c r="J931" t="s">
        <v>319</v>
      </c>
      <c r="K931" t="s">
        <v>44</v>
      </c>
      <c r="L931">
        <v>15</v>
      </c>
      <c r="M931" t="s">
        <v>176</v>
      </c>
      <c r="N931" s="5">
        <v>0</v>
      </c>
      <c r="O931" t="s">
        <v>30</v>
      </c>
      <c r="P931" s="5">
        <v>0.17647058800000001</v>
      </c>
      <c r="Q931" s="6">
        <v>0</v>
      </c>
      <c r="R931" s="7">
        <v>4.7476274636969635E-4</v>
      </c>
      <c r="S931" s="7">
        <v>0</v>
      </c>
      <c r="T931" s="6">
        <v>0</v>
      </c>
      <c r="U931" s="6">
        <v>0</v>
      </c>
    </row>
    <row r="932" spans="1:21" x14ac:dyDescent="0.3">
      <c r="A932" t="s">
        <v>21</v>
      </c>
      <c r="B932" t="s">
        <v>398</v>
      </c>
      <c r="C932" t="s">
        <v>158</v>
      </c>
      <c r="D932" t="s">
        <v>176</v>
      </c>
      <c r="E932" t="s">
        <v>25</v>
      </c>
      <c r="F932" t="s">
        <v>26</v>
      </c>
      <c r="G932" t="s">
        <v>608</v>
      </c>
      <c r="H932" t="s">
        <v>321</v>
      </c>
      <c r="I932" t="s">
        <v>321</v>
      </c>
      <c r="J932" t="s">
        <v>321</v>
      </c>
      <c r="K932" t="s">
        <v>44</v>
      </c>
      <c r="L932">
        <v>15</v>
      </c>
      <c r="M932" t="s">
        <v>176</v>
      </c>
      <c r="N932" s="5">
        <v>0</v>
      </c>
      <c r="O932" t="s">
        <v>30</v>
      </c>
      <c r="P932" s="5">
        <v>0.125</v>
      </c>
      <c r="Q932" s="6">
        <v>0</v>
      </c>
      <c r="R932" s="7">
        <v>4.5739982861771561E-4</v>
      </c>
      <c r="S932" s="7">
        <v>0</v>
      </c>
      <c r="T932" s="6">
        <v>0</v>
      </c>
      <c r="U932" s="6">
        <v>0</v>
      </c>
    </row>
    <row r="933" spans="1:21" x14ac:dyDescent="0.3">
      <c r="A933" t="s">
        <v>21</v>
      </c>
      <c r="B933" t="s">
        <v>398</v>
      </c>
      <c r="C933" t="s">
        <v>158</v>
      </c>
      <c r="D933" t="s">
        <v>176</v>
      </c>
      <c r="E933" t="s">
        <v>25</v>
      </c>
      <c r="F933" t="s">
        <v>26</v>
      </c>
      <c r="G933" t="s">
        <v>609</v>
      </c>
      <c r="H933" t="s">
        <v>323</v>
      </c>
      <c r="I933" t="s">
        <v>323</v>
      </c>
      <c r="J933" t="s">
        <v>323</v>
      </c>
      <c r="K933" t="s">
        <v>44</v>
      </c>
      <c r="L933">
        <v>15</v>
      </c>
      <c r="M933" t="s">
        <v>176</v>
      </c>
      <c r="N933" s="5">
        <v>0</v>
      </c>
      <c r="O933" t="s">
        <v>30</v>
      </c>
      <c r="P933" s="5">
        <v>6.6666666999999999E-2</v>
      </c>
      <c r="Q933" s="6">
        <v>0</v>
      </c>
      <c r="R933" s="7">
        <v>4.0835654970543711E-4</v>
      </c>
      <c r="S933" s="7">
        <v>0</v>
      </c>
      <c r="T933" s="6">
        <v>0</v>
      </c>
      <c r="U933" s="6">
        <v>0</v>
      </c>
    </row>
    <row r="934" spans="1:21" x14ac:dyDescent="0.3">
      <c r="A934" t="s">
        <v>21</v>
      </c>
      <c r="B934" t="s">
        <v>398</v>
      </c>
      <c r="C934" t="s">
        <v>46</v>
      </c>
      <c r="D934" t="s">
        <v>334</v>
      </c>
      <c r="E934" t="s">
        <v>25</v>
      </c>
      <c r="F934" t="s">
        <v>26</v>
      </c>
      <c r="G934" t="s">
        <v>407</v>
      </c>
      <c r="H934" t="s">
        <v>28</v>
      </c>
      <c r="I934" t="s">
        <v>28</v>
      </c>
      <c r="J934" t="s">
        <v>28</v>
      </c>
      <c r="K934" t="s">
        <v>29</v>
      </c>
      <c r="L934">
        <v>20</v>
      </c>
      <c r="N934" s="5">
        <v>0</v>
      </c>
      <c r="O934" t="s">
        <v>30</v>
      </c>
      <c r="P934" s="5">
        <v>0.3</v>
      </c>
      <c r="Q934" s="6">
        <v>0</v>
      </c>
      <c r="R934" s="7">
        <v>3.6816310603171587E-4</v>
      </c>
      <c r="S934" s="7">
        <v>1.1165464820805937E-4</v>
      </c>
      <c r="T934" s="6">
        <v>0</v>
      </c>
      <c r="U934" s="6">
        <v>0</v>
      </c>
    </row>
    <row r="935" spans="1:21" x14ac:dyDescent="0.3">
      <c r="A935" t="s">
        <v>21</v>
      </c>
      <c r="B935" t="s">
        <v>398</v>
      </c>
      <c r="C935" t="s">
        <v>46</v>
      </c>
      <c r="D935" t="s">
        <v>334</v>
      </c>
      <c r="E935" t="s">
        <v>25</v>
      </c>
      <c r="F935" t="s">
        <v>26</v>
      </c>
      <c r="G935" t="s">
        <v>408</v>
      </c>
      <c r="H935" t="s">
        <v>50</v>
      </c>
      <c r="I935" t="s">
        <v>50</v>
      </c>
      <c r="J935" t="s">
        <v>50</v>
      </c>
      <c r="K935" t="s">
        <v>29</v>
      </c>
      <c r="L935">
        <v>7</v>
      </c>
      <c r="N935" s="5">
        <v>0.45</v>
      </c>
      <c r="O935" t="s">
        <v>30</v>
      </c>
      <c r="P935" s="5">
        <v>0.05</v>
      </c>
      <c r="Q935" s="6">
        <v>0</v>
      </c>
      <c r="R935" s="7">
        <v>0</v>
      </c>
      <c r="S935" s="7">
        <v>0</v>
      </c>
      <c r="T935" s="6">
        <v>0</v>
      </c>
      <c r="U935" s="6">
        <v>0</v>
      </c>
    </row>
    <row r="936" spans="1:21" x14ac:dyDescent="0.3">
      <c r="A936" t="s">
        <v>21</v>
      </c>
      <c r="B936" t="s">
        <v>398</v>
      </c>
      <c r="C936" t="s">
        <v>46</v>
      </c>
      <c r="D936" t="s">
        <v>334</v>
      </c>
      <c r="E936" t="s">
        <v>25</v>
      </c>
      <c r="F936" t="s">
        <v>26</v>
      </c>
      <c r="G936" t="s">
        <v>409</v>
      </c>
      <c r="H936" t="s">
        <v>52</v>
      </c>
      <c r="I936" t="s">
        <v>899</v>
      </c>
      <c r="J936" t="s">
        <v>52</v>
      </c>
      <c r="K936" t="s">
        <v>29</v>
      </c>
      <c r="L936">
        <v>4</v>
      </c>
      <c r="N936" s="5">
        <v>9.1773810000000001E-3</v>
      </c>
      <c r="O936" t="s">
        <v>30</v>
      </c>
      <c r="P936" s="5">
        <v>2.2117642999999999E-2</v>
      </c>
      <c r="Q936" s="6">
        <v>0</v>
      </c>
      <c r="R936" s="7">
        <v>9.0070861659047996E-5</v>
      </c>
      <c r="S936" s="7">
        <v>1.9388653162790906E-4</v>
      </c>
      <c r="T936" s="6">
        <v>0</v>
      </c>
      <c r="U936" s="6">
        <v>0</v>
      </c>
    </row>
    <row r="937" spans="1:21" x14ac:dyDescent="0.3">
      <c r="A937" t="s">
        <v>21</v>
      </c>
      <c r="B937" t="s">
        <v>398</v>
      </c>
      <c r="C937" t="s">
        <v>46</v>
      </c>
      <c r="D937" t="s">
        <v>334</v>
      </c>
      <c r="E937" t="s">
        <v>25</v>
      </c>
      <c r="F937" t="s">
        <v>26</v>
      </c>
      <c r="G937" t="s">
        <v>410</v>
      </c>
      <c r="H937" t="s">
        <v>54</v>
      </c>
      <c r="I937" t="s">
        <v>54</v>
      </c>
      <c r="J937" t="s">
        <v>54</v>
      </c>
      <c r="K937" t="s">
        <v>29</v>
      </c>
      <c r="L937">
        <v>7</v>
      </c>
      <c r="N937" s="5">
        <v>1.5822619E-2</v>
      </c>
      <c r="O937" t="s">
        <v>30</v>
      </c>
      <c r="P937" s="5">
        <v>0.15265677799999999</v>
      </c>
      <c r="Q937" s="6">
        <v>6.1620999320000003</v>
      </c>
      <c r="R937" s="7">
        <v>9.0070861659047996E-5</v>
      </c>
      <c r="S937" s="7">
        <v>1.9388653162790906E-4</v>
      </c>
      <c r="T937" s="6">
        <v>5.5502565050440111E-4</v>
      </c>
      <c r="U937" s="6">
        <v>1.1947481833600544E-3</v>
      </c>
    </row>
    <row r="938" spans="1:21" x14ac:dyDescent="0.3">
      <c r="A938" t="s">
        <v>21</v>
      </c>
      <c r="B938" t="s">
        <v>398</v>
      </c>
      <c r="C938" t="s">
        <v>46</v>
      </c>
      <c r="D938" t="s">
        <v>334</v>
      </c>
      <c r="E938" t="s">
        <v>25</v>
      </c>
      <c r="F938" t="s">
        <v>26</v>
      </c>
      <c r="G938" t="s">
        <v>411</v>
      </c>
      <c r="H938" t="s">
        <v>56</v>
      </c>
      <c r="I938" t="s">
        <v>56</v>
      </c>
      <c r="J938" t="s">
        <v>56</v>
      </c>
      <c r="K938" t="s">
        <v>29</v>
      </c>
      <c r="L938">
        <v>10</v>
      </c>
      <c r="N938" s="5">
        <v>0.16</v>
      </c>
      <c r="O938" t="s">
        <v>30</v>
      </c>
      <c r="P938" s="5">
        <v>4.4027913000000002E-2</v>
      </c>
      <c r="Q938" s="6">
        <v>0</v>
      </c>
      <c r="R938" s="7">
        <v>9.0070861659047996E-5</v>
      </c>
      <c r="S938" s="7">
        <v>1.9388653162790906E-4</v>
      </c>
      <c r="T938" s="6">
        <v>0</v>
      </c>
      <c r="U938" s="6">
        <v>0</v>
      </c>
    </row>
    <row r="939" spans="1:21" x14ac:dyDescent="0.3">
      <c r="A939" t="s">
        <v>21</v>
      </c>
      <c r="B939" t="s">
        <v>398</v>
      </c>
      <c r="C939" t="s">
        <v>46</v>
      </c>
      <c r="D939" t="s">
        <v>334</v>
      </c>
      <c r="E939" t="s">
        <v>25</v>
      </c>
      <c r="F939" t="s">
        <v>26</v>
      </c>
      <c r="G939" t="s">
        <v>412</v>
      </c>
      <c r="H939" t="s">
        <v>58</v>
      </c>
      <c r="I939" t="s">
        <v>58</v>
      </c>
      <c r="J939" t="s">
        <v>58</v>
      </c>
      <c r="K939" t="s">
        <v>29</v>
      </c>
      <c r="L939">
        <v>9</v>
      </c>
      <c r="N939" s="5">
        <v>0.8</v>
      </c>
      <c r="O939" t="s">
        <v>30</v>
      </c>
      <c r="P939" s="5">
        <v>0.14020038000000001</v>
      </c>
      <c r="Q939" s="6">
        <v>285.44549110000003</v>
      </c>
      <c r="R939" s="7">
        <v>9.0070861659047996E-5</v>
      </c>
      <c r="S939" s="7">
        <v>1.9388653162790906E-4</v>
      </c>
      <c r="T939" s="6">
        <v>2.5710321340067118E-2</v>
      </c>
      <c r="U939" s="6">
        <v>5.5344036238204192E-2</v>
      </c>
    </row>
    <row r="940" spans="1:21" x14ac:dyDescent="0.3">
      <c r="A940" t="s">
        <v>21</v>
      </c>
      <c r="B940" t="s">
        <v>398</v>
      </c>
      <c r="C940" t="s">
        <v>46</v>
      </c>
      <c r="D940" t="s">
        <v>334</v>
      </c>
      <c r="E940" t="s">
        <v>25</v>
      </c>
      <c r="F940" t="s">
        <v>26</v>
      </c>
      <c r="G940" t="s">
        <v>413</v>
      </c>
      <c r="H940" t="s">
        <v>60</v>
      </c>
      <c r="I940" t="s">
        <v>60</v>
      </c>
      <c r="J940" t="s">
        <v>60</v>
      </c>
      <c r="K940" t="s">
        <v>29</v>
      </c>
      <c r="L940">
        <v>13</v>
      </c>
      <c r="N940" s="5">
        <v>0.15</v>
      </c>
      <c r="O940" t="s">
        <v>30</v>
      </c>
      <c r="P940" s="5">
        <v>7.6560914999999993E-2</v>
      </c>
      <c r="Q940" s="6">
        <v>15.24669754</v>
      </c>
      <c r="R940" s="7">
        <v>9.0070861659047996E-5</v>
      </c>
      <c r="S940" s="7">
        <v>1.9388653162790906E-4</v>
      </c>
      <c r="T940" s="6">
        <v>1.3732831848826874E-3</v>
      </c>
      <c r="U940" s="6">
        <v>2.9561293048103732E-3</v>
      </c>
    </row>
    <row r="941" spans="1:21" x14ac:dyDescent="0.3">
      <c r="A941" t="s">
        <v>21</v>
      </c>
      <c r="B941" t="s">
        <v>398</v>
      </c>
      <c r="C941" t="s">
        <v>46</v>
      </c>
      <c r="D941" t="s">
        <v>334</v>
      </c>
      <c r="E941" t="s">
        <v>25</v>
      </c>
      <c r="F941" t="s">
        <v>26</v>
      </c>
      <c r="G941" t="s">
        <v>414</v>
      </c>
      <c r="H941" t="s">
        <v>62</v>
      </c>
      <c r="I941" t="s">
        <v>62</v>
      </c>
      <c r="J941" t="s">
        <v>62</v>
      </c>
      <c r="K941" t="s">
        <v>29</v>
      </c>
      <c r="L941">
        <v>10</v>
      </c>
      <c r="N941" s="5">
        <v>0.12</v>
      </c>
      <c r="O941" t="s">
        <v>30</v>
      </c>
      <c r="P941" s="5">
        <v>6.2850589999999998E-2</v>
      </c>
      <c r="Q941" s="6">
        <v>0</v>
      </c>
      <c r="R941" s="7">
        <v>9.0070861659047996E-5</v>
      </c>
      <c r="S941" s="7">
        <v>1.9388653162790903E-4</v>
      </c>
      <c r="T941" s="6">
        <v>0</v>
      </c>
      <c r="U941" s="6">
        <v>0</v>
      </c>
    </row>
    <row r="942" spans="1:21" x14ac:dyDescent="0.3">
      <c r="A942" t="s">
        <v>21</v>
      </c>
      <c r="B942" t="s">
        <v>398</v>
      </c>
      <c r="C942" t="s">
        <v>46</v>
      </c>
      <c r="D942" t="s">
        <v>334</v>
      </c>
      <c r="E942" t="s">
        <v>25</v>
      </c>
      <c r="F942" t="s">
        <v>26</v>
      </c>
      <c r="G942" t="s">
        <v>415</v>
      </c>
      <c r="H942" t="s">
        <v>64</v>
      </c>
      <c r="I942" t="s">
        <v>64</v>
      </c>
      <c r="J942" t="s">
        <v>64</v>
      </c>
      <c r="K942" t="s">
        <v>29</v>
      </c>
      <c r="L942">
        <v>10</v>
      </c>
      <c r="N942" s="5">
        <v>0.18</v>
      </c>
      <c r="O942" t="s">
        <v>30</v>
      </c>
      <c r="P942" s="5">
        <v>1.3775483E-2</v>
      </c>
      <c r="Q942" s="6">
        <v>0</v>
      </c>
      <c r="R942" s="7">
        <v>9.0070861659047996E-5</v>
      </c>
      <c r="S942" s="7">
        <v>1.9388653162790903E-4</v>
      </c>
      <c r="T942" s="6">
        <v>0</v>
      </c>
      <c r="U942" s="6">
        <v>0</v>
      </c>
    </row>
    <row r="943" spans="1:21" x14ac:dyDescent="0.3">
      <c r="A943" t="s">
        <v>21</v>
      </c>
      <c r="B943" t="s">
        <v>398</v>
      </c>
      <c r="C943" t="s">
        <v>46</v>
      </c>
      <c r="D943" t="s">
        <v>334</v>
      </c>
      <c r="E943" t="s">
        <v>25</v>
      </c>
      <c r="F943" t="s">
        <v>26</v>
      </c>
      <c r="G943" t="s">
        <v>416</v>
      </c>
      <c r="H943" t="s">
        <v>66</v>
      </c>
      <c r="I943" t="s">
        <v>66</v>
      </c>
      <c r="J943" t="s">
        <v>66</v>
      </c>
      <c r="K943" t="s">
        <v>29</v>
      </c>
      <c r="L943">
        <v>15</v>
      </c>
      <c r="N943" s="5">
        <v>9.5000000000000001E-2</v>
      </c>
      <c r="O943" t="s">
        <v>30</v>
      </c>
      <c r="P943" s="5">
        <v>0.123</v>
      </c>
      <c r="Q943" s="6">
        <v>26.402635719999999</v>
      </c>
      <c r="R943" s="7">
        <v>9.0070861659047996E-5</v>
      </c>
      <c r="S943" s="7">
        <v>1.9388653162790906E-4</v>
      </c>
      <c r="T943" s="6">
        <v>2.3781081493703588E-3</v>
      </c>
      <c r="U943" s="6">
        <v>5.1191154655859409E-3</v>
      </c>
    </row>
    <row r="944" spans="1:21" x14ac:dyDescent="0.3">
      <c r="A944" t="s">
        <v>21</v>
      </c>
      <c r="B944" t="s">
        <v>398</v>
      </c>
      <c r="C944" t="s">
        <v>46</v>
      </c>
      <c r="D944" t="s">
        <v>334</v>
      </c>
      <c r="E944" t="s">
        <v>25</v>
      </c>
      <c r="F944" t="s">
        <v>31</v>
      </c>
      <c r="G944" t="s">
        <v>417</v>
      </c>
      <c r="H944" t="s">
        <v>28</v>
      </c>
      <c r="I944" t="s">
        <v>28</v>
      </c>
      <c r="J944" t="s">
        <v>28</v>
      </c>
      <c r="K944" t="s">
        <v>29</v>
      </c>
      <c r="L944">
        <v>20</v>
      </c>
      <c r="N944" s="5">
        <v>0</v>
      </c>
      <c r="O944" t="s">
        <v>30</v>
      </c>
      <c r="P944" s="5">
        <v>0.3</v>
      </c>
      <c r="Q944" s="6">
        <v>0</v>
      </c>
      <c r="R944" s="7">
        <v>3.6816310603171587E-4</v>
      </c>
      <c r="S944" s="7">
        <v>1.1165464820805937E-4</v>
      </c>
      <c r="T944" s="6">
        <v>0</v>
      </c>
      <c r="U944" s="6">
        <v>0</v>
      </c>
    </row>
    <row r="945" spans="1:21" x14ac:dyDescent="0.3">
      <c r="A945" t="s">
        <v>21</v>
      </c>
      <c r="B945" t="s">
        <v>398</v>
      </c>
      <c r="C945" t="s">
        <v>46</v>
      </c>
      <c r="D945" t="s">
        <v>334</v>
      </c>
      <c r="E945" t="s">
        <v>25</v>
      </c>
      <c r="F945" t="s">
        <v>31</v>
      </c>
      <c r="G945" t="s">
        <v>418</v>
      </c>
      <c r="H945" t="s">
        <v>50</v>
      </c>
      <c r="I945" t="s">
        <v>50</v>
      </c>
      <c r="J945" t="s">
        <v>50</v>
      </c>
      <c r="K945" t="s">
        <v>29</v>
      </c>
      <c r="L945">
        <v>7</v>
      </c>
      <c r="N945" s="5">
        <v>0.20608042600000001</v>
      </c>
      <c r="O945" t="s">
        <v>30</v>
      </c>
      <c r="P945" s="5">
        <v>0.05</v>
      </c>
      <c r="Q945" s="6">
        <v>1498.2064789999999</v>
      </c>
      <c r="R945" s="7">
        <v>0</v>
      </c>
      <c r="S945" s="7">
        <v>0</v>
      </c>
      <c r="T945" s="6">
        <v>0</v>
      </c>
      <c r="U945" s="6">
        <v>0</v>
      </c>
    </row>
    <row r="946" spans="1:21" x14ac:dyDescent="0.3">
      <c r="A946" t="s">
        <v>21</v>
      </c>
      <c r="B946" t="s">
        <v>398</v>
      </c>
      <c r="C946" t="s">
        <v>46</v>
      </c>
      <c r="D946" t="s">
        <v>334</v>
      </c>
      <c r="E946" t="s">
        <v>25</v>
      </c>
      <c r="F946" t="s">
        <v>31</v>
      </c>
      <c r="G946" t="s">
        <v>419</v>
      </c>
      <c r="H946" t="s">
        <v>52</v>
      </c>
      <c r="I946" t="s">
        <v>899</v>
      </c>
      <c r="J946" t="s">
        <v>52</v>
      </c>
      <c r="K946" t="s">
        <v>29</v>
      </c>
      <c r="L946">
        <v>4</v>
      </c>
      <c r="N946" s="5">
        <v>0</v>
      </c>
      <c r="O946" t="s">
        <v>30</v>
      </c>
      <c r="P946" s="5">
        <v>2.2117642999999999E-2</v>
      </c>
      <c r="Q946" s="6">
        <v>0</v>
      </c>
      <c r="R946" s="7">
        <v>9.0070861659047996E-5</v>
      </c>
      <c r="S946" s="7">
        <v>1.9388653162790906E-4</v>
      </c>
      <c r="T946" s="6">
        <v>0</v>
      </c>
      <c r="U946" s="6">
        <v>0</v>
      </c>
    </row>
    <row r="947" spans="1:21" x14ac:dyDescent="0.3">
      <c r="A947" t="s">
        <v>21</v>
      </c>
      <c r="B947" t="s">
        <v>398</v>
      </c>
      <c r="C947" t="s">
        <v>46</v>
      </c>
      <c r="D947" t="s">
        <v>334</v>
      </c>
      <c r="E947" t="s">
        <v>25</v>
      </c>
      <c r="F947" t="s">
        <v>31</v>
      </c>
      <c r="G947" t="s">
        <v>420</v>
      </c>
      <c r="H947" t="s">
        <v>54</v>
      </c>
      <c r="I947" t="s">
        <v>54</v>
      </c>
      <c r="J947" t="s">
        <v>54</v>
      </c>
      <c r="K947" t="s">
        <v>29</v>
      </c>
      <c r="L947">
        <v>7</v>
      </c>
      <c r="N947" s="5">
        <v>9.1419574000000003E-2</v>
      </c>
      <c r="O947" t="s">
        <v>30</v>
      </c>
      <c r="P947" s="5">
        <v>0.159580371</v>
      </c>
      <c r="Q947" s="6">
        <v>2395.3305770000002</v>
      </c>
      <c r="R947" s="7">
        <v>9.0070861659047996E-5</v>
      </c>
      <c r="S947" s="7">
        <v>1.9388653162790906E-4</v>
      </c>
      <c r="T947" s="6">
        <v>0.21574948902865462</v>
      </c>
      <c r="U947" s="6">
        <v>0.46442233767680818</v>
      </c>
    </row>
    <row r="948" spans="1:21" x14ac:dyDescent="0.3">
      <c r="A948" t="s">
        <v>21</v>
      </c>
      <c r="B948" t="s">
        <v>398</v>
      </c>
      <c r="C948" t="s">
        <v>46</v>
      </c>
      <c r="D948" t="s">
        <v>334</v>
      </c>
      <c r="E948" t="s">
        <v>25</v>
      </c>
      <c r="F948" t="s">
        <v>31</v>
      </c>
      <c r="G948" t="s">
        <v>421</v>
      </c>
      <c r="H948" t="s">
        <v>56</v>
      </c>
      <c r="I948" t="s">
        <v>56</v>
      </c>
      <c r="J948" t="s">
        <v>56</v>
      </c>
      <c r="K948" t="s">
        <v>29</v>
      </c>
      <c r="L948">
        <v>10</v>
      </c>
      <c r="N948" s="5">
        <v>0</v>
      </c>
      <c r="O948" t="s">
        <v>30</v>
      </c>
      <c r="P948" s="5">
        <v>4.4027913000000002E-2</v>
      </c>
      <c r="Q948" s="6">
        <v>0</v>
      </c>
      <c r="R948" s="7">
        <v>9.0070861659047996E-5</v>
      </c>
      <c r="S948" s="7">
        <v>1.9388653162790906E-4</v>
      </c>
      <c r="T948" s="6">
        <v>0</v>
      </c>
      <c r="U948" s="6">
        <v>0</v>
      </c>
    </row>
    <row r="949" spans="1:21" x14ac:dyDescent="0.3">
      <c r="A949" t="s">
        <v>21</v>
      </c>
      <c r="B949" t="s">
        <v>398</v>
      </c>
      <c r="C949" t="s">
        <v>46</v>
      </c>
      <c r="D949" t="s">
        <v>334</v>
      </c>
      <c r="E949" t="s">
        <v>25</v>
      </c>
      <c r="F949" t="s">
        <v>31</v>
      </c>
      <c r="G949" t="s">
        <v>422</v>
      </c>
      <c r="H949" t="s">
        <v>58</v>
      </c>
      <c r="I949" t="s">
        <v>58</v>
      </c>
      <c r="J949" t="s">
        <v>58</v>
      </c>
      <c r="K949" t="s">
        <v>29</v>
      </c>
      <c r="L949">
        <v>9</v>
      </c>
      <c r="N949" s="5">
        <v>0.36</v>
      </c>
      <c r="O949" t="s">
        <v>30</v>
      </c>
      <c r="P949" s="5">
        <v>0.14020038000000001</v>
      </c>
      <c r="Q949" s="6">
        <v>8166.1244660000002</v>
      </c>
      <c r="R949" s="7">
        <v>9.0070861659047996E-5</v>
      </c>
      <c r="S949" s="7">
        <v>1.9388653162790906E-4</v>
      </c>
      <c r="T949" s="6">
        <v>0.73552986706765322</v>
      </c>
      <c r="U949" s="6">
        <v>1.583301549554551</v>
      </c>
    </row>
    <row r="950" spans="1:21" x14ac:dyDescent="0.3">
      <c r="A950" t="s">
        <v>21</v>
      </c>
      <c r="B950" t="s">
        <v>398</v>
      </c>
      <c r="C950" t="s">
        <v>46</v>
      </c>
      <c r="D950" t="s">
        <v>334</v>
      </c>
      <c r="E950" t="s">
        <v>25</v>
      </c>
      <c r="F950" t="s">
        <v>31</v>
      </c>
      <c r="G950" t="s">
        <v>423</v>
      </c>
      <c r="H950" t="s">
        <v>60</v>
      </c>
      <c r="I950" t="s">
        <v>60</v>
      </c>
      <c r="J950" t="s">
        <v>60</v>
      </c>
      <c r="K950" t="s">
        <v>29</v>
      </c>
      <c r="L950">
        <v>13</v>
      </c>
      <c r="N950" s="5">
        <v>0.33750000000000002</v>
      </c>
      <c r="O950" t="s">
        <v>30</v>
      </c>
      <c r="P950" s="5">
        <v>7.6560914999999993E-2</v>
      </c>
      <c r="Q950" s="6">
        <v>3923.2709009999999</v>
      </c>
      <c r="R950" s="7">
        <v>9.0070861659047996E-5</v>
      </c>
      <c r="S950" s="7">
        <v>1.9388653162790906E-4</v>
      </c>
      <c r="T950" s="6">
        <v>0.35337239057493958</v>
      </c>
      <c r="U950" s="6">
        <v>0.76066938763159175</v>
      </c>
    </row>
    <row r="951" spans="1:21" x14ac:dyDescent="0.3">
      <c r="A951" t="s">
        <v>21</v>
      </c>
      <c r="B951" t="s">
        <v>398</v>
      </c>
      <c r="C951" t="s">
        <v>46</v>
      </c>
      <c r="D951" t="s">
        <v>334</v>
      </c>
      <c r="E951" t="s">
        <v>25</v>
      </c>
      <c r="F951" t="s">
        <v>31</v>
      </c>
      <c r="G951" t="s">
        <v>424</v>
      </c>
      <c r="H951" t="s">
        <v>62</v>
      </c>
      <c r="I951" t="s">
        <v>62</v>
      </c>
      <c r="J951" t="s">
        <v>62</v>
      </c>
      <c r="K951" t="s">
        <v>29</v>
      </c>
      <c r="L951">
        <v>10</v>
      </c>
      <c r="N951" s="5">
        <v>0.27</v>
      </c>
      <c r="O951" t="s">
        <v>30</v>
      </c>
      <c r="P951" s="5">
        <v>6.2850589999999998E-2</v>
      </c>
      <c r="Q951" s="6">
        <v>2509.9849789999998</v>
      </c>
      <c r="R951" s="7">
        <v>9.0070861659047996E-5</v>
      </c>
      <c r="S951" s="7">
        <v>1.9388653162790903E-4</v>
      </c>
      <c r="T951" s="6">
        <v>0.22607650980979749</v>
      </c>
      <c r="U951" s="6">
        <v>0.48665228201646005</v>
      </c>
    </row>
    <row r="952" spans="1:21" x14ac:dyDescent="0.3">
      <c r="A952" t="s">
        <v>21</v>
      </c>
      <c r="B952" t="s">
        <v>398</v>
      </c>
      <c r="C952" t="s">
        <v>46</v>
      </c>
      <c r="D952" t="s">
        <v>334</v>
      </c>
      <c r="E952" t="s">
        <v>25</v>
      </c>
      <c r="F952" t="s">
        <v>31</v>
      </c>
      <c r="G952" t="s">
        <v>425</v>
      </c>
      <c r="H952" t="s">
        <v>64</v>
      </c>
      <c r="I952" t="s">
        <v>64</v>
      </c>
      <c r="J952" t="s">
        <v>64</v>
      </c>
      <c r="K952" t="s">
        <v>29</v>
      </c>
      <c r="L952">
        <v>10</v>
      </c>
      <c r="N952" s="5">
        <v>0.40500000000000003</v>
      </c>
      <c r="O952" t="s">
        <v>30</v>
      </c>
      <c r="P952" s="5">
        <v>3.3061159E-2</v>
      </c>
      <c r="Q952" s="6">
        <v>1926.8141700000001</v>
      </c>
      <c r="R952" s="7">
        <v>9.0070861659047996E-5</v>
      </c>
      <c r="S952" s="7">
        <v>1.9388653162790906E-4</v>
      </c>
      <c r="T952" s="6">
        <v>0.17354981254876339</v>
      </c>
      <c r="U952" s="6">
        <v>0.37358331651280835</v>
      </c>
    </row>
    <row r="953" spans="1:21" x14ac:dyDescent="0.3">
      <c r="A953" t="s">
        <v>21</v>
      </c>
      <c r="B953" t="s">
        <v>398</v>
      </c>
      <c r="C953" t="s">
        <v>46</v>
      </c>
      <c r="D953" t="s">
        <v>334</v>
      </c>
      <c r="E953" t="s">
        <v>25</v>
      </c>
      <c r="F953" t="s">
        <v>31</v>
      </c>
      <c r="G953" t="s">
        <v>426</v>
      </c>
      <c r="H953" t="s">
        <v>66</v>
      </c>
      <c r="I953" t="s">
        <v>66</v>
      </c>
      <c r="J953" t="s">
        <v>66</v>
      </c>
      <c r="K953" t="s">
        <v>29</v>
      </c>
      <c r="L953">
        <v>15</v>
      </c>
      <c r="N953" s="5">
        <v>9.5000000000000001E-2</v>
      </c>
      <c r="O953" t="s">
        <v>30</v>
      </c>
      <c r="P953" s="5">
        <v>0.123</v>
      </c>
      <c r="Q953" s="6">
        <v>1795.1499429999999</v>
      </c>
      <c r="R953" s="7">
        <v>9.0070861659047996E-5</v>
      </c>
      <c r="S953" s="7">
        <v>1.9388653162790906E-4</v>
      </c>
      <c r="T953" s="6">
        <v>0.16169070217320089</v>
      </c>
      <c r="U953" s="6">
        <v>0.34805539620030862</v>
      </c>
    </row>
    <row r="954" spans="1:21" x14ac:dyDescent="0.3">
      <c r="A954" t="s">
        <v>21</v>
      </c>
      <c r="B954" t="s">
        <v>398</v>
      </c>
      <c r="C954" t="s">
        <v>46</v>
      </c>
      <c r="D954" t="s">
        <v>334</v>
      </c>
      <c r="E954" t="s">
        <v>25</v>
      </c>
      <c r="F954" t="s">
        <v>41</v>
      </c>
      <c r="G954" t="s">
        <v>610</v>
      </c>
      <c r="H954" t="s">
        <v>336</v>
      </c>
      <c r="I954" t="s">
        <v>336</v>
      </c>
      <c r="J954" t="s">
        <v>336</v>
      </c>
      <c r="K954" t="s">
        <v>44</v>
      </c>
      <c r="L954">
        <v>10</v>
      </c>
      <c r="M954" t="s">
        <v>334</v>
      </c>
      <c r="N954" s="5">
        <v>0.49</v>
      </c>
      <c r="O954" t="s">
        <v>30</v>
      </c>
      <c r="P954" s="5">
        <v>0.62511324999999995</v>
      </c>
      <c r="Q954" s="6">
        <v>72499.217860000004</v>
      </c>
      <c r="R954" s="7">
        <v>6.723756087012589E-5</v>
      </c>
      <c r="S954" s="7">
        <v>2.511523780412972E-4</v>
      </c>
      <c r="T954" s="6">
        <v>4.8746705738982685</v>
      </c>
      <c r="U954" s="6">
        <v>18.208350971673088</v>
      </c>
    </row>
    <row r="955" spans="1:21" x14ac:dyDescent="0.3">
      <c r="A955" t="s">
        <v>21</v>
      </c>
      <c r="B955" t="s">
        <v>398</v>
      </c>
      <c r="C955" t="s">
        <v>46</v>
      </c>
      <c r="D955" t="s">
        <v>334</v>
      </c>
      <c r="E955" t="s">
        <v>25</v>
      </c>
      <c r="F955" t="s">
        <v>26</v>
      </c>
      <c r="G955" t="s">
        <v>611</v>
      </c>
      <c r="H955" t="s">
        <v>336</v>
      </c>
      <c r="I955" t="s">
        <v>336</v>
      </c>
      <c r="J955" t="s">
        <v>336</v>
      </c>
      <c r="K955" t="s">
        <v>44</v>
      </c>
      <c r="L955">
        <v>10</v>
      </c>
      <c r="M955" t="s">
        <v>334</v>
      </c>
      <c r="N955" s="5">
        <v>0.49</v>
      </c>
      <c r="O955" t="s">
        <v>30</v>
      </c>
      <c r="P955" s="5">
        <v>0.62511324999999995</v>
      </c>
      <c r="Q955" s="6">
        <v>1126.4730709999999</v>
      </c>
      <c r="R955" s="7">
        <v>6.723756087012589E-5</v>
      </c>
      <c r="S955" s="7">
        <v>2.511523780412972E-4</v>
      </c>
      <c r="T955" s="6">
        <v>7.5741301679920131E-2</v>
      </c>
      <c r="U955" s="6">
        <v>0.28291639058113299</v>
      </c>
    </row>
    <row r="956" spans="1:21" x14ac:dyDescent="0.3">
      <c r="A956" t="s">
        <v>21</v>
      </c>
      <c r="B956" t="s">
        <v>398</v>
      </c>
      <c r="C956" t="s">
        <v>219</v>
      </c>
      <c r="D956" t="s">
        <v>338</v>
      </c>
      <c r="E956" t="s">
        <v>25</v>
      </c>
      <c r="F956" t="s">
        <v>26</v>
      </c>
      <c r="G956" t="s">
        <v>531</v>
      </c>
      <c r="H956" t="s">
        <v>28</v>
      </c>
      <c r="I956" t="s">
        <v>28</v>
      </c>
      <c r="J956" t="s">
        <v>28</v>
      </c>
      <c r="K956" t="s">
        <v>29</v>
      </c>
      <c r="L956">
        <v>20</v>
      </c>
      <c r="N956" s="5">
        <v>0</v>
      </c>
      <c r="O956" t="s">
        <v>30</v>
      </c>
      <c r="P956" s="5">
        <v>0.3</v>
      </c>
      <c r="Q956" s="6">
        <v>0</v>
      </c>
      <c r="R956" s="7">
        <v>3.6816310603171587E-4</v>
      </c>
      <c r="S956" s="7">
        <v>1.1165464820805936E-4</v>
      </c>
      <c r="T956" s="6">
        <v>0</v>
      </c>
      <c r="U956" s="6">
        <v>0</v>
      </c>
    </row>
    <row r="957" spans="1:21" x14ac:dyDescent="0.3">
      <c r="A957" t="s">
        <v>21</v>
      </c>
      <c r="B957" t="s">
        <v>398</v>
      </c>
      <c r="C957" t="s">
        <v>219</v>
      </c>
      <c r="D957" t="s">
        <v>338</v>
      </c>
      <c r="E957" t="s">
        <v>25</v>
      </c>
      <c r="F957" t="s">
        <v>26</v>
      </c>
      <c r="G957" t="s">
        <v>532</v>
      </c>
      <c r="H957" t="s">
        <v>223</v>
      </c>
      <c r="I957" t="s">
        <v>914</v>
      </c>
      <c r="J957" t="s">
        <v>223</v>
      </c>
      <c r="K957" t="s">
        <v>29</v>
      </c>
      <c r="L957">
        <v>5</v>
      </c>
      <c r="M957" t="s">
        <v>220</v>
      </c>
      <c r="N957" s="5">
        <v>0</v>
      </c>
      <c r="O957" t="s">
        <v>30</v>
      </c>
      <c r="P957" s="5">
        <v>1</v>
      </c>
      <c r="Q957" s="6">
        <v>0</v>
      </c>
      <c r="R957" s="7">
        <v>1.0438347089802846E-4</v>
      </c>
      <c r="S957" s="7">
        <v>3.4778106055455282E-5</v>
      </c>
      <c r="T957" s="6">
        <v>0</v>
      </c>
      <c r="U957" s="6">
        <v>0</v>
      </c>
    </row>
    <row r="958" spans="1:21" x14ac:dyDescent="0.3">
      <c r="A958" t="s">
        <v>21</v>
      </c>
      <c r="B958" t="s">
        <v>398</v>
      </c>
      <c r="C958" t="s">
        <v>219</v>
      </c>
      <c r="D958" t="s">
        <v>338</v>
      </c>
      <c r="E958" t="s">
        <v>25</v>
      </c>
      <c r="F958" t="s">
        <v>31</v>
      </c>
      <c r="G958" t="s">
        <v>533</v>
      </c>
      <c r="H958" t="s">
        <v>28</v>
      </c>
      <c r="I958" t="s">
        <v>28</v>
      </c>
      <c r="J958" t="s">
        <v>28</v>
      </c>
      <c r="K958" t="s">
        <v>29</v>
      </c>
      <c r="L958">
        <v>20</v>
      </c>
      <c r="N958" s="5">
        <v>0</v>
      </c>
      <c r="O958" t="s">
        <v>30</v>
      </c>
      <c r="P958" s="5">
        <v>0.3</v>
      </c>
      <c r="Q958" s="6">
        <v>0</v>
      </c>
      <c r="R958" s="7">
        <v>3.6816310603171587E-4</v>
      </c>
      <c r="S958" s="7">
        <v>1.1165464820805936E-4</v>
      </c>
      <c r="T958" s="6">
        <v>0</v>
      </c>
      <c r="U958" s="6">
        <v>0</v>
      </c>
    </row>
    <row r="959" spans="1:21" x14ac:dyDescent="0.3">
      <c r="A959" t="s">
        <v>21</v>
      </c>
      <c r="B959" t="s">
        <v>398</v>
      </c>
      <c r="C959" t="s">
        <v>219</v>
      </c>
      <c r="D959" t="s">
        <v>338</v>
      </c>
      <c r="E959" t="s">
        <v>25</v>
      </c>
      <c r="F959" t="s">
        <v>31</v>
      </c>
      <c r="G959" t="s">
        <v>534</v>
      </c>
      <c r="H959" t="s">
        <v>223</v>
      </c>
      <c r="I959" t="s">
        <v>914</v>
      </c>
      <c r="J959" t="s">
        <v>223</v>
      </c>
      <c r="K959" t="s">
        <v>29</v>
      </c>
      <c r="L959">
        <v>5</v>
      </c>
      <c r="M959" t="s">
        <v>220</v>
      </c>
      <c r="N959" s="5">
        <v>0</v>
      </c>
      <c r="O959" t="s">
        <v>30</v>
      </c>
      <c r="P959" s="5">
        <v>1</v>
      </c>
      <c r="Q959" s="6">
        <v>0</v>
      </c>
      <c r="R959" s="7">
        <v>1.0438347089802846E-4</v>
      </c>
      <c r="S959" s="7">
        <v>3.4778106055455282E-5</v>
      </c>
      <c r="T959" s="6">
        <v>0</v>
      </c>
      <c r="U959" s="6">
        <v>0</v>
      </c>
    </row>
    <row r="960" spans="1:21" x14ac:dyDescent="0.3">
      <c r="A960" t="s">
        <v>21</v>
      </c>
      <c r="B960" t="s">
        <v>398</v>
      </c>
      <c r="C960" t="s">
        <v>219</v>
      </c>
      <c r="D960" t="s">
        <v>338</v>
      </c>
      <c r="E960" t="s">
        <v>25</v>
      </c>
      <c r="F960" t="s">
        <v>41</v>
      </c>
      <c r="G960" t="s">
        <v>612</v>
      </c>
      <c r="H960" t="s">
        <v>340</v>
      </c>
      <c r="I960" t="s">
        <v>925</v>
      </c>
      <c r="J960" t="s">
        <v>340</v>
      </c>
      <c r="K960" t="s">
        <v>44</v>
      </c>
      <c r="L960">
        <v>11</v>
      </c>
      <c r="M960" t="s">
        <v>338</v>
      </c>
      <c r="N960" s="5">
        <v>0.57999999999999996</v>
      </c>
      <c r="O960" t="s">
        <v>30</v>
      </c>
      <c r="P960" s="5">
        <v>0.116024054</v>
      </c>
      <c r="Q960" s="6">
        <v>419993.16899999999</v>
      </c>
      <c r="R960" s="7">
        <v>1.2995531142223626E-4</v>
      </c>
      <c r="S960" s="7">
        <v>8.9935027062892914E-5</v>
      </c>
      <c r="T960" s="6">
        <v>54.580343072606908</v>
      </c>
      <c r="U960" s="6">
        <v>37.772097020245155</v>
      </c>
    </row>
    <row r="961" spans="1:21" x14ac:dyDescent="0.3">
      <c r="A961" t="s">
        <v>21</v>
      </c>
      <c r="B961" t="s">
        <v>398</v>
      </c>
      <c r="C961" t="s">
        <v>219</v>
      </c>
      <c r="D961" t="s">
        <v>338</v>
      </c>
      <c r="E961" t="s">
        <v>25</v>
      </c>
      <c r="F961" t="s">
        <v>26</v>
      </c>
      <c r="G961" t="s">
        <v>613</v>
      </c>
      <c r="H961" t="s">
        <v>340</v>
      </c>
      <c r="I961" t="s">
        <v>925</v>
      </c>
      <c r="J961" t="s">
        <v>340</v>
      </c>
      <c r="K961" t="s">
        <v>44</v>
      </c>
      <c r="L961">
        <v>11</v>
      </c>
      <c r="M961" t="s">
        <v>338</v>
      </c>
      <c r="N961" s="5">
        <v>0.57999999999999996</v>
      </c>
      <c r="O961" t="s">
        <v>30</v>
      </c>
      <c r="P961" s="5">
        <v>0.116024054</v>
      </c>
      <c r="Q961" s="6">
        <v>6525.7392920000002</v>
      </c>
      <c r="R961" s="7">
        <v>1.2995531142223626E-4</v>
      </c>
      <c r="S961" s="7">
        <v>8.9935027062892914E-5</v>
      </c>
      <c r="T961" s="6">
        <v>0.84805448195218358</v>
      </c>
      <c r="U961" s="6">
        <v>0.58689253983140366</v>
      </c>
    </row>
    <row r="962" spans="1:21" x14ac:dyDescent="0.3">
      <c r="A962" t="s">
        <v>21</v>
      </c>
      <c r="B962" t="s">
        <v>398</v>
      </c>
      <c r="C962" t="s">
        <v>23</v>
      </c>
      <c r="D962" t="s">
        <v>342</v>
      </c>
      <c r="E962" t="s">
        <v>25</v>
      </c>
      <c r="F962" t="s">
        <v>26</v>
      </c>
      <c r="G962" t="s">
        <v>399</v>
      </c>
      <c r="H962" t="s">
        <v>28</v>
      </c>
      <c r="I962" t="s">
        <v>28</v>
      </c>
      <c r="J962" t="s">
        <v>28</v>
      </c>
      <c r="K962" t="s">
        <v>29</v>
      </c>
      <c r="L962">
        <v>20</v>
      </c>
      <c r="N962" s="5">
        <v>0</v>
      </c>
      <c r="O962" t="s">
        <v>30</v>
      </c>
      <c r="P962" s="5">
        <v>0.3</v>
      </c>
      <c r="Q962" s="6">
        <v>0</v>
      </c>
      <c r="R962" s="7">
        <v>3.6816310603171587E-4</v>
      </c>
      <c r="S962" s="7">
        <v>1.1165464820805937E-4</v>
      </c>
      <c r="T962" s="6">
        <v>0</v>
      </c>
      <c r="U962" s="6">
        <v>0</v>
      </c>
    </row>
    <row r="963" spans="1:21" x14ac:dyDescent="0.3">
      <c r="A963" t="s">
        <v>21</v>
      </c>
      <c r="B963" t="s">
        <v>398</v>
      </c>
      <c r="C963" t="s">
        <v>23</v>
      </c>
      <c r="D963" t="s">
        <v>342</v>
      </c>
      <c r="E963" t="s">
        <v>25</v>
      </c>
      <c r="F963" t="s">
        <v>31</v>
      </c>
      <c r="G963" t="s">
        <v>400</v>
      </c>
      <c r="H963" t="s">
        <v>28</v>
      </c>
      <c r="I963" t="s">
        <v>28</v>
      </c>
      <c r="J963" t="s">
        <v>28</v>
      </c>
      <c r="K963" t="s">
        <v>29</v>
      </c>
      <c r="L963">
        <v>20</v>
      </c>
      <c r="N963" s="5">
        <v>0</v>
      </c>
      <c r="O963" t="s">
        <v>30</v>
      </c>
      <c r="P963" s="5">
        <v>0.3</v>
      </c>
      <c r="Q963" s="6">
        <v>0</v>
      </c>
      <c r="R963" s="7">
        <v>3.6816310603171587E-4</v>
      </c>
      <c r="S963" s="7">
        <v>1.1165464820805937E-4</v>
      </c>
      <c r="T963" s="6">
        <v>0</v>
      </c>
      <c r="U963" s="6">
        <v>0</v>
      </c>
    </row>
    <row r="964" spans="1:21" x14ac:dyDescent="0.3">
      <c r="A964" t="s">
        <v>21</v>
      </c>
      <c r="B964" t="s">
        <v>398</v>
      </c>
      <c r="C964" t="s">
        <v>23</v>
      </c>
      <c r="D964" t="s">
        <v>342</v>
      </c>
      <c r="E964" t="s">
        <v>25</v>
      </c>
      <c r="F964" t="s">
        <v>41</v>
      </c>
      <c r="G964" t="s">
        <v>614</v>
      </c>
      <c r="H964" t="s">
        <v>344</v>
      </c>
      <c r="I964" t="s">
        <v>926</v>
      </c>
      <c r="J964" t="s">
        <v>344</v>
      </c>
      <c r="K964" t="s">
        <v>44</v>
      </c>
      <c r="L964">
        <v>20</v>
      </c>
      <c r="M964" t="s">
        <v>342</v>
      </c>
      <c r="N964" s="5">
        <v>0.34</v>
      </c>
      <c r="O964" t="s">
        <v>30</v>
      </c>
      <c r="P964" s="5">
        <v>0.68692876199999997</v>
      </c>
      <c r="Q964" s="6">
        <v>1358482.83</v>
      </c>
      <c r="R964" s="7">
        <v>0</v>
      </c>
      <c r="S964" s="7">
        <v>1.125861013306917E-7</v>
      </c>
      <c r="T964" s="6">
        <v>0</v>
      </c>
      <c r="U964" s="6">
        <v>0.15294628555438483</v>
      </c>
    </row>
    <row r="965" spans="1:21" x14ac:dyDescent="0.3">
      <c r="A965" t="s">
        <v>21</v>
      </c>
      <c r="B965" t="s">
        <v>398</v>
      </c>
      <c r="C965" t="s">
        <v>23</v>
      </c>
      <c r="D965" t="s">
        <v>342</v>
      </c>
      <c r="E965" t="s">
        <v>25</v>
      </c>
      <c r="F965" t="s">
        <v>41</v>
      </c>
      <c r="G965" t="s">
        <v>615</v>
      </c>
      <c r="H965" t="s">
        <v>346</v>
      </c>
      <c r="I965" t="s">
        <v>927</v>
      </c>
      <c r="J965" t="s">
        <v>346</v>
      </c>
      <c r="K965" t="s">
        <v>44</v>
      </c>
      <c r="L965">
        <v>10</v>
      </c>
      <c r="M965" t="s">
        <v>342</v>
      </c>
      <c r="N965" s="5">
        <v>0.22500000000000001</v>
      </c>
      <c r="O965" t="s">
        <v>30</v>
      </c>
      <c r="P965" s="5">
        <v>0.62650602399999999</v>
      </c>
      <c r="Q965" s="6">
        <v>628422.69319999998</v>
      </c>
      <c r="R965" s="7">
        <v>3.5004199162358418E-5</v>
      </c>
      <c r="S965" s="7">
        <v>1.4001679664943367E-4</v>
      </c>
      <c r="T965" s="6">
        <v>21.997433110918461</v>
      </c>
      <c r="U965" s="6">
        <v>87.989732443673844</v>
      </c>
    </row>
    <row r="966" spans="1:21" x14ac:dyDescent="0.3">
      <c r="A966" t="s">
        <v>21</v>
      </c>
      <c r="B966" t="s">
        <v>398</v>
      </c>
      <c r="C966" t="s">
        <v>23</v>
      </c>
      <c r="D966" t="s">
        <v>342</v>
      </c>
      <c r="E966" t="s">
        <v>25</v>
      </c>
      <c r="F966" t="s">
        <v>26</v>
      </c>
      <c r="G966" t="s">
        <v>616</v>
      </c>
      <c r="H966" t="s">
        <v>344</v>
      </c>
      <c r="I966" t="s">
        <v>926</v>
      </c>
      <c r="J966" t="s">
        <v>344</v>
      </c>
      <c r="K966" t="s">
        <v>44</v>
      </c>
      <c r="L966">
        <v>20</v>
      </c>
      <c r="M966" t="s">
        <v>342</v>
      </c>
      <c r="N966" s="5">
        <v>0.34</v>
      </c>
      <c r="O966" t="s">
        <v>30</v>
      </c>
      <c r="P966" s="5">
        <v>0.68692876199999997</v>
      </c>
      <c r="Q966" s="6">
        <v>21107.735649999999</v>
      </c>
      <c r="R966" s="7">
        <v>0</v>
      </c>
      <c r="S966" s="7">
        <v>2.0884168350221444E-7</v>
      </c>
      <c r="T966" s="6">
        <v>0</v>
      </c>
      <c r="U966" s="6">
        <v>4.408175048065708E-3</v>
      </c>
    </row>
    <row r="967" spans="1:21" x14ac:dyDescent="0.3">
      <c r="A967" t="s">
        <v>21</v>
      </c>
      <c r="B967" t="s">
        <v>398</v>
      </c>
      <c r="C967" t="s">
        <v>23</v>
      </c>
      <c r="D967" t="s">
        <v>342</v>
      </c>
      <c r="E967" t="s">
        <v>25</v>
      </c>
      <c r="F967" t="s">
        <v>26</v>
      </c>
      <c r="G967" t="s">
        <v>617</v>
      </c>
      <c r="H967" t="s">
        <v>346</v>
      </c>
      <c r="I967" t="s">
        <v>927</v>
      </c>
      <c r="J967" t="s">
        <v>346</v>
      </c>
      <c r="K967" t="s">
        <v>44</v>
      </c>
      <c r="L967">
        <v>10</v>
      </c>
      <c r="M967" t="s">
        <v>342</v>
      </c>
      <c r="N967" s="5">
        <v>0.22500000000000001</v>
      </c>
      <c r="O967" t="s">
        <v>30</v>
      </c>
      <c r="P967" s="5">
        <v>0.62650602399999999</v>
      </c>
      <c r="Q967" s="6">
        <v>9764.2603780000009</v>
      </c>
      <c r="R967" s="7">
        <v>3.5004199162358418E-5</v>
      </c>
      <c r="S967" s="7">
        <v>1.4001679664943367E-4</v>
      </c>
      <c r="T967" s="6">
        <v>0.34179011494463712</v>
      </c>
      <c r="U967" s="6">
        <v>1.3671604597785485</v>
      </c>
    </row>
    <row r="968" spans="1:21" x14ac:dyDescent="0.3">
      <c r="A968" t="s">
        <v>21</v>
      </c>
      <c r="B968" t="s">
        <v>398</v>
      </c>
      <c r="C968" t="s">
        <v>270</v>
      </c>
      <c r="D968" t="s">
        <v>278</v>
      </c>
      <c r="E968" t="s">
        <v>25</v>
      </c>
      <c r="F968" t="s">
        <v>26</v>
      </c>
      <c r="G968" t="s">
        <v>559</v>
      </c>
      <c r="H968" t="s">
        <v>28</v>
      </c>
      <c r="I968" t="s">
        <v>28</v>
      </c>
      <c r="J968" t="s">
        <v>28</v>
      </c>
      <c r="K968" t="s">
        <v>29</v>
      </c>
      <c r="L968">
        <v>20</v>
      </c>
      <c r="N968" s="5">
        <v>0</v>
      </c>
      <c r="O968" t="s">
        <v>30</v>
      </c>
      <c r="P968" s="5">
        <v>0.3</v>
      </c>
      <c r="Q968" s="6">
        <v>0</v>
      </c>
      <c r="R968" s="7">
        <v>3.6816310603171587E-4</v>
      </c>
      <c r="S968" s="7">
        <v>1.1165464820805936E-4</v>
      </c>
      <c r="T968" s="6">
        <v>0</v>
      </c>
      <c r="U968" s="6">
        <v>0</v>
      </c>
    </row>
    <row r="969" spans="1:21" x14ac:dyDescent="0.3">
      <c r="A969" t="s">
        <v>21</v>
      </c>
      <c r="B969" t="s">
        <v>398</v>
      </c>
      <c r="C969" t="s">
        <v>270</v>
      </c>
      <c r="D969" t="s">
        <v>278</v>
      </c>
      <c r="E969" t="s">
        <v>25</v>
      </c>
      <c r="F969" t="s">
        <v>26</v>
      </c>
      <c r="G969" t="s">
        <v>560</v>
      </c>
      <c r="H969" t="s">
        <v>274</v>
      </c>
      <c r="I969" t="s">
        <v>274</v>
      </c>
      <c r="J969" t="s">
        <v>274</v>
      </c>
      <c r="K969" t="s">
        <v>29</v>
      </c>
      <c r="L969">
        <v>8</v>
      </c>
      <c r="M969" t="s">
        <v>275</v>
      </c>
      <c r="N969" s="5">
        <v>0</v>
      </c>
      <c r="O969" t="s">
        <v>30</v>
      </c>
      <c r="P969" s="5">
        <v>0.28571428599999998</v>
      </c>
      <c r="Q969" s="6">
        <v>0</v>
      </c>
      <c r="R969" s="7">
        <v>1.3562364620156586E-4</v>
      </c>
      <c r="S969" s="7">
        <v>1.0240693518426269E-4</v>
      </c>
      <c r="T969" s="6">
        <v>0</v>
      </c>
      <c r="U969" s="6">
        <v>0</v>
      </c>
    </row>
    <row r="970" spans="1:21" x14ac:dyDescent="0.3">
      <c r="A970" t="s">
        <v>21</v>
      </c>
      <c r="B970" t="s">
        <v>398</v>
      </c>
      <c r="C970" t="s">
        <v>270</v>
      </c>
      <c r="D970" t="s">
        <v>278</v>
      </c>
      <c r="E970" t="s">
        <v>25</v>
      </c>
      <c r="F970" t="s">
        <v>26</v>
      </c>
      <c r="G970" t="s">
        <v>561</v>
      </c>
      <c r="H970" t="s">
        <v>277</v>
      </c>
      <c r="I970" t="s">
        <v>277</v>
      </c>
      <c r="J970" t="s">
        <v>277</v>
      </c>
      <c r="K970" t="s">
        <v>29</v>
      </c>
      <c r="L970">
        <v>10</v>
      </c>
      <c r="M970" t="s">
        <v>278</v>
      </c>
      <c r="N970" s="5">
        <v>0</v>
      </c>
      <c r="O970" t="s">
        <v>30</v>
      </c>
      <c r="P970" s="5">
        <v>0.5</v>
      </c>
      <c r="Q970" s="6">
        <v>0</v>
      </c>
      <c r="R970" s="7">
        <v>0</v>
      </c>
      <c r="S970" s="7">
        <v>0</v>
      </c>
      <c r="T970" s="6">
        <v>0</v>
      </c>
      <c r="U970" s="6">
        <v>0</v>
      </c>
    </row>
    <row r="971" spans="1:21" x14ac:dyDescent="0.3">
      <c r="A971" t="s">
        <v>21</v>
      </c>
      <c r="B971" t="s">
        <v>398</v>
      </c>
      <c r="C971" t="s">
        <v>270</v>
      </c>
      <c r="D971" t="s">
        <v>278</v>
      </c>
      <c r="E971" t="s">
        <v>25</v>
      </c>
      <c r="F971" t="s">
        <v>31</v>
      </c>
      <c r="G971" t="s">
        <v>562</v>
      </c>
      <c r="H971" t="s">
        <v>28</v>
      </c>
      <c r="I971" t="s">
        <v>28</v>
      </c>
      <c r="J971" t="s">
        <v>28</v>
      </c>
      <c r="K971" t="s">
        <v>29</v>
      </c>
      <c r="L971">
        <v>20</v>
      </c>
      <c r="N971" s="5">
        <v>0</v>
      </c>
      <c r="O971" t="s">
        <v>30</v>
      </c>
      <c r="P971" s="5">
        <v>0.3</v>
      </c>
      <c r="Q971" s="6">
        <v>0</v>
      </c>
      <c r="R971" s="7">
        <v>3.6816310603171587E-4</v>
      </c>
      <c r="S971" s="7">
        <v>1.1165464820805936E-4</v>
      </c>
      <c r="T971" s="6">
        <v>0</v>
      </c>
      <c r="U971" s="6">
        <v>0</v>
      </c>
    </row>
    <row r="972" spans="1:21" x14ac:dyDescent="0.3">
      <c r="A972" t="s">
        <v>21</v>
      </c>
      <c r="B972" t="s">
        <v>398</v>
      </c>
      <c r="C972" t="s">
        <v>270</v>
      </c>
      <c r="D972" t="s">
        <v>278</v>
      </c>
      <c r="E972" t="s">
        <v>25</v>
      </c>
      <c r="F972" t="s">
        <v>31</v>
      </c>
      <c r="G972" t="s">
        <v>563</v>
      </c>
      <c r="H972" t="s">
        <v>274</v>
      </c>
      <c r="I972" t="s">
        <v>274</v>
      </c>
      <c r="J972" t="s">
        <v>274</v>
      </c>
      <c r="K972" t="s">
        <v>29</v>
      </c>
      <c r="L972">
        <v>8</v>
      </c>
      <c r="M972" t="s">
        <v>275</v>
      </c>
      <c r="N972" s="5">
        <v>0</v>
      </c>
      <c r="O972" t="s">
        <v>30</v>
      </c>
      <c r="P972" s="5">
        <v>0.28571428599999998</v>
      </c>
      <c r="Q972" s="6">
        <v>0</v>
      </c>
      <c r="R972" s="7">
        <v>1.3562364620156586E-4</v>
      </c>
      <c r="S972" s="7">
        <v>1.0240693518426269E-4</v>
      </c>
      <c r="T972" s="6">
        <v>0</v>
      </c>
      <c r="U972" s="6">
        <v>0</v>
      </c>
    </row>
    <row r="973" spans="1:21" x14ac:dyDescent="0.3">
      <c r="A973" t="s">
        <v>21</v>
      </c>
      <c r="B973" t="s">
        <v>398</v>
      </c>
      <c r="C973" t="s">
        <v>270</v>
      </c>
      <c r="D973" t="s">
        <v>278</v>
      </c>
      <c r="E973" t="s">
        <v>25</v>
      </c>
      <c r="F973" t="s">
        <v>31</v>
      </c>
      <c r="G973" t="s">
        <v>564</v>
      </c>
      <c r="H973" t="s">
        <v>277</v>
      </c>
      <c r="I973" t="s">
        <v>277</v>
      </c>
      <c r="J973" t="s">
        <v>277</v>
      </c>
      <c r="K973" t="s">
        <v>29</v>
      </c>
      <c r="L973">
        <v>10</v>
      </c>
      <c r="M973" t="s">
        <v>278</v>
      </c>
      <c r="N973" s="5">
        <v>0</v>
      </c>
      <c r="O973" t="s">
        <v>30</v>
      </c>
      <c r="P973" s="5">
        <v>0.5</v>
      </c>
      <c r="Q973" s="6">
        <v>0</v>
      </c>
      <c r="R973" s="7">
        <v>0</v>
      </c>
      <c r="S973" s="7">
        <v>0</v>
      </c>
      <c r="T973" s="6">
        <v>0</v>
      </c>
      <c r="U973" s="6">
        <v>0</v>
      </c>
    </row>
    <row r="974" spans="1:21" x14ac:dyDescent="0.3">
      <c r="A974" t="s">
        <v>21</v>
      </c>
      <c r="B974" t="s">
        <v>398</v>
      </c>
      <c r="C974" t="s">
        <v>270</v>
      </c>
      <c r="D974" t="s">
        <v>278</v>
      </c>
      <c r="E974" t="s">
        <v>25</v>
      </c>
      <c r="F974" t="s">
        <v>41</v>
      </c>
      <c r="G974" t="s">
        <v>618</v>
      </c>
      <c r="H974" t="s">
        <v>350</v>
      </c>
      <c r="I974" t="s">
        <v>350</v>
      </c>
      <c r="J974" t="s">
        <v>350</v>
      </c>
      <c r="K974" t="s">
        <v>44</v>
      </c>
      <c r="L974">
        <v>10</v>
      </c>
      <c r="M974" t="s">
        <v>278</v>
      </c>
      <c r="N974" s="5">
        <v>0.22</v>
      </c>
      <c r="O974" t="s">
        <v>30</v>
      </c>
      <c r="P974" s="5">
        <v>0.86153846199999995</v>
      </c>
      <c r="Q974" s="6">
        <v>785267.0281</v>
      </c>
      <c r="R974" s="7">
        <v>0</v>
      </c>
      <c r="S974" s="7">
        <v>0</v>
      </c>
      <c r="T974" s="6">
        <v>0</v>
      </c>
      <c r="U974" s="6">
        <v>0</v>
      </c>
    </row>
    <row r="975" spans="1:21" x14ac:dyDescent="0.3">
      <c r="A975" t="s">
        <v>21</v>
      </c>
      <c r="B975" t="s">
        <v>398</v>
      </c>
      <c r="C975" t="s">
        <v>270</v>
      </c>
      <c r="D975" t="s">
        <v>278</v>
      </c>
      <c r="E975" t="s">
        <v>25</v>
      </c>
      <c r="F975" t="s">
        <v>41</v>
      </c>
      <c r="G975" t="s">
        <v>619</v>
      </c>
      <c r="H975" t="s">
        <v>352</v>
      </c>
      <c r="I975" t="s">
        <v>352</v>
      </c>
      <c r="J975" t="s">
        <v>352</v>
      </c>
      <c r="K975" t="s">
        <v>44</v>
      </c>
      <c r="L975">
        <v>7.8</v>
      </c>
      <c r="M975" t="s">
        <v>278</v>
      </c>
      <c r="N975" s="5">
        <v>0</v>
      </c>
      <c r="O975" t="s">
        <v>30</v>
      </c>
      <c r="P975" s="5">
        <v>0.76923076899999998</v>
      </c>
      <c r="Q975" s="6">
        <v>0</v>
      </c>
      <c r="R975" s="7">
        <v>0</v>
      </c>
      <c r="S975" s="7">
        <v>0</v>
      </c>
      <c r="T975" s="6">
        <v>0</v>
      </c>
      <c r="U975" s="6">
        <v>0</v>
      </c>
    </row>
    <row r="976" spans="1:21" x14ac:dyDescent="0.3">
      <c r="A976" t="s">
        <v>21</v>
      </c>
      <c r="B976" t="s">
        <v>398</v>
      </c>
      <c r="C976" t="s">
        <v>270</v>
      </c>
      <c r="D976" t="s">
        <v>278</v>
      </c>
      <c r="E976" t="s">
        <v>25</v>
      </c>
      <c r="F976" t="s">
        <v>26</v>
      </c>
      <c r="G976" t="s">
        <v>620</v>
      </c>
      <c r="H976" t="s">
        <v>350</v>
      </c>
      <c r="I976" t="s">
        <v>350</v>
      </c>
      <c r="J976" t="s">
        <v>350</v>
      </c>
      <c r="K976" t="s">
        <v>44</v>
      </c>
      <c r="L976">
        <v>10</v>
      </c>
      <c r="M976" t="s">
        <v>278</v>
      </c>
      <c r="N976" s="5">
        <v>0.22</v>
      </c>
      <c r="O976" t="s">
        <v>30</v>
      </c>
      <c r="P976" s="5">
        <v>0.86153846199999995</v>
      </c>
      <c r="Q976" s="6">
        <v>12201.264880000001</v>
      </c>
      <c r="R976" s="7">
        <v>0</v>
      </c>
      <c r="S976" s="7">
        <v>0</v>
      </c>
      <c r="T976" s="6">
        <v>0</v>
      </c>
      <c r="U976" s="6">
        <v>0</v>
      </c>
    </row>
    <row r="977" spans="1:21" x14ac:dyDescent="0.3">
      <c r="A977" t="s">
        <v>21</v>
      </c>
      <c r="B977" t="s">
        <v>398</v>
      </c>
      <c r="C977" t="s">
        <v>270</v>
      </c>
      <c r="D977" t="s">
        <v>278</v>
      </c>
      <c r="E977" t="s">
        <v>25</v>
      </c>
      <c r="F977" t="s">
        <v>26</v>
      </c>
      <c r="G977" t="s">
        <v>621</v>
      </c>
      <c r="H977" t="s">
        <v>352</v>
      </c>
      <c r="I977" t="s">
        <v>352</v>
      </c>
      <c r="J977" t="s">
        <v>352</v>
      </c>
      <c r="K977" t="s">
        <v>44</v>
      </c>
      <c r="L977">
        <v>7.8</v>
      </c>
      <c r="M977" t="s">
        <v>278</v>
      </c>
      <c r="N977" s="5">
        <v>0</v>
      </c>
      <c r="O977" t="s">
        <v>30</v>
      </c>
      <c r="P977" s="5">
        <v>0.76923076899999998</v>
      </c>
      <c r="Q977" s="6">
        <v>0</v>
      </c>
      <c r="R977" s="7">
        <v>0</v>
      </c>
      <c r="S977" s="7">
        <v>0</v>
      </c>
      <c r="T977" s="6">
        <v>0</v>
      </c>
      <c r="U977" s="6">
        <v>0</v>
      </c>
    </row>
    <row r="978" spans="1:21" x14ac:dyDescent="0.3">
      <c r="A978" t="s">
        <v>21</v>
      </c>
      <c r="B978" t="s">
        <v>398</v>
      </c>
      <c r="C978" t="s">
        <v>219</v>
      </c>
      <c r="D978" t="s">
        <v>355</v>
      </c>
      <c r="E978" t="s">
        <v>25</v>
      </c>
      <c r="F978" t="s">
        <v>26</v>
      </c>
      <c r="G978" t="s">
        <v>531</v>
      </c>
      <c r="H978" t="s">
        <v>28</v>
      </c>
      <c r="I978" t="s">
        <v>28</v>
      </c>
      <c r="J978" t="s">
        <v>28</v>
      </c>
      <c r="K978" t="s">
        <v>29</v>
      </c>
      <c r="L978">
        <v>20</v>
      </c>
      <c r="N978" s="5">
        <v>0</v>
      </c>
      <c r="O978" t="s">
        <v>30</v>
      </c>
      <c r="P978" s="5">
        <v>0.3</v>
      </c>
      <c r="Q978" s="6">
        <v>0</v>
      </c>
      <c r="R978" s="7">
        <v>3.6816310603171587E-4</v>
      </c>
      <c r="S978" s="7">
        <v>1.1165464820805936E-4</v>
      </c>
      <c r="T978" s="6">
        <v>0</v>
      </c>
      <c r="U978" s="6">
        <v>0</v>
      </c>
    </row>
    <row r="979" spans="1:21" x14ac:dyDescent="0.3">
      <c r="A979" t="s">
        <v>21</v>
      </c>
      <c r="B979" t="s">
        <v>398</v>
      </c>
      <c r="C979" t="s">
        <v>219</v>
      </c>
      <c r="D979" t="s">
        <v>355</v>
      </c>
      <c r="E979" t="s">
        <v>25</v>
      </c>
      <c r="F979" t="s">
        <v>26</v>
      </c>
      <c r="G979" t="s">
        <v>532</v>
      </c>
      <c r="H979" t="s">
        <v>223</v>
      </c>
      <c r="I979" t="s">
        <v>914</v>
      </c>
      <c r="J979" t="s">
        <v>223</v>
      </c>
      <c r="K979" t="s">
        <v>29</v>
      </c>
      <c r="L979">
        <v>5</v>
      </c>
      <c r="M979" t="s">
        <v>220</v>
      </c>
      <c r="N979" s="5">
        <v>0</v>
      </c>
      <c r="O979" t="s">
        <v>30</v>
      </c>
      <c r="P979" s="5">
        <v>1</v>
      </c>
      <c r="Q979" s="6">
        <v>0</v>
      </c>
      <c r="R979" s="7">
        <v>1.0438347089802846E-4</v>
      </c>
      <c r="S979" s="7">
        <v>3.4778106055455282E-5</v>
      </c>
      <c r="T979" s="6">
        <v>0</v>
      </c>
      <c r="U979" s="6">
        <v>0</v>
      </c>
    </row>
    <row r="980" spans="1:21" x14ac:dyDescent="0.3">
      <c r="A980" t="s">
        <v>21</v>
      </c>
      <c r="B980" t="s">
        <v>398</v>
      </c>
      <c r="C980" t="s">
        <v>219</v>
      </c>
      <c r="D980" t="s">
        <v>355</v>
      </c>
      <c r="E980" t="s">
        <v>25</v>
      </c>
      <c r="F980" t="s">
        <v>31</v>
      </c>
      <c r="G980" t="s">
        <v>533</v>
      </c>
      <c r="H980" t="s">
        <v>28</v>
      </c>
      <c r="I980" t="s">
        <v>28</v>
      </c>
      <c r="J980" t="s">
        <v>28</v>
      </c>
      <c r="K980" t="s">
        <v>29</v>
      </c>
      <c r="L980">
        <v>20</v>
      </c>
      <c r="N980" s="5">
        <v>0</v>
      </c>
      <c r="O980" t="s">
        <v>30</v>
      </c>
      <c r="P980" s="5">
        <v>0.3</v>
      </c>
      <c r="Q980" s="6">
        <v>0</v>
      </c>
      <c r="R980" s="7">
        <v>3.6816310603171587E-4</v>
      </c>
      <c r="S980" s="7">
        <v>1.1165464820805936E-4</v>
      </c>
      <c r="T980" s="6">
        <v>0</v>
      </c>
      <c r="U980" s="6">
        <v>0</v>
      </c>
    </row>
    <row r="981" spans="1:21" x14ac:dyDescent="0.3">
      <c r="A981" t="s">
        <v>21</v>
      </c>
      <c r="B981" t="s">
        <v>398</v>
      </c>
      <c r="C981" t="s">
        <v>219</v>
      </c>
      <c r="D981" t="s">
        <v>355</v>
      </c>
      <c r="E981" t="s">
        <v>25</v>
      </c>
      <c r="F981" t="s">
        <v>31</v>
      </c>
      <c r="G981" t="s">
        <v>534</v>
      </c>
      <c r="H981" t="s">
        <v>223</v>
      </c>
      <c r="I981" t="s">
        <v>914</v>
      </c>
      <c r="J981" t="s">
        <v>223</v>
      </c>
      <c r="K981" t="s">
        <v>29</v>
      </c>
      <c r="L981">
        <v>5</v>
      </c>
      <c r="M981" t="s">
        <v>220</v>
      </c>
      <c r="N981" s="5">
        <v>0</v>
      </c>
      <c r="O981" t="s">
        <v>30</v>
      </c>
      <c r="P981" s="5">
        <v>1</v>
      </c>
      <c r="Q981" s="6">
        <v>0</v>
      </c>
      <c r="R981" s="7">
        <v>1.0438347089802846E-4</v>
      </c>
      <c r="S981" s="7">
        <v>3.4778106055455282E-5</v>
      </c>
      <c r="T981" s="6">
        <v>0</v>
      </c>
      <c r="U981" s="6">
        <v>0</v>
      </c>
    </row>
    <row r="982" spans="1:21" x14ac:dyDescent="0.3">
      <c r="A982" t="s">
        <v>21</v>
      </c>
      <c r="B982" t="s">
        <v>398</v>
      </c>
      <c r="C982" t="s">
        <v>219</v>
      </c>
      <c r="D982" t="s">
        <v>355</v>
      </c>
      <c r="E982" t="s">
        <v>25</v>
      </c>
      <c r="F982" t="s">
        <v>41</v>
      </c>
      <c r="G982" t="s">
        <v>622</v>
      </c>
      <c r="H982" t="s">
        <v>357</v>
      </c>
      <c r="I982" t="s">
        <v>928</v>
      </c>
      <c r="J982" t="s">
        <v>357</v>
      </c>
      <c r="K982" t="s">
        <v>44</v>
      </c>
      <c r="L982">
        <v>10</v>
      </c>
      <c r="M982" t="s">
        <v>355</v>
      </c>
      <c r="N982" s="5">
        <v>0.09</v>
      </c>
      <c r="O982" t="s">
        <v>30</v>
      </c>
      <c r="P982" s="5">
        <v>0.131280229</v>
      </c>
      <c r="Q982" s="6">
        <v>181290.7133</v>
      </c>
      <c r="R982" s="7">
        <v>1.0948591079795733E-4</v>
      </c>
      <c r="S982" s="7">
        <v>1.190216644317843E-4</v>
      </c>
      <c r="T982" s="6">
        <v>19.848778864861856</v>
      </c>
      <c r="U982" s="6">
        <v>21.577522442991416</v>
      </c>
    </row>
    <row r="983" spans="1:21" x14ac:dyDescent="0.3">
      <c r="A983" t="s">
        <v>21</v>
      </c>
      <c r="B983" t="s">
        <v>398</v>
      </c>
      <c r="C983" t="s">
        <v>219</v>
      </c>
      <c r="D983" t="s">
        <v>355</v>
      </c>
      <c r="E983" t="s">
        <v>25</v>
      </c>
      <c r="F983" t="s">
        <v>26</v>
      </c>
      <c r="G983" t="s">
        <v>623</v>
      </c>
      <c r="H983" t="s">
        <v>357</v>
      </c>
      <c r="I983" t="s">
        <v>928</v>
      </c>
      <c r="J983" t="s">
        <v>357</v>
      </c>
      <c r="K983" t="s">
        <v>44</v>
      </c>
      <c r="L983">
        <v>10</v>
      </c>
      <c r="M983" t="s">
        <v>355</v>
      </c>
      <c r="N983" s="5">
        <v>0.09</v>
      </c>
      <c r="O983" t="s">
        <v>30</v>
      </c>
      <c r="P983" s="5">
        <v>0.131280229</v>
      </c>
      <c r="Q983" s="6">
        <v>2816.8456310000001</v>
      </c>
      <c r="R983" s="7">
        <v>1.0948591079795733E-4</v>
      </c>
      <c r="S983" s="7">
        <v>1.190216644317843E-4</v>
      </c>
      <c r="T983" s="6">
        <v>0.30840490948728183</v>
      </c>
      <c r="U983" s="6">
        <v>0.33526565544901971</v>
      </c>
    </row>
    <row r="984" spans="1:21" x14ac:dyDescent="0.3">
      <c r="A984" t="s">
        <v>21</v>
      </c>
      <c r="B984" t="s">
        <v>398</v>
      </c>
      <c r="C984" t="s">
        <v>46</v>
      </c>
      <c r="D984" t="s">
        <v>359</v>
      </c>
      <c r="E984" t="s">
        <v>25</v>
      </c>
      <c r="F984" t="s">
        <v>26</v>
      </c>
      <c r="G984" t="s">
        <v>407</v>
      </c>
      <c r="H984" t="s">
        <v>28</v>
      </c>
      <c r="I984" t="s">
        <v>28</v>
      </c>
      <c r="J984" t="s">
        <v>28</v>
      </c>
      <c r="K984" t="s">
        <v>29</v>
      </c>
      <c r="L984">
        <v>20</v>
      </c>
      <c r="N984" s="5">
        <v>0</v>
      </c>
      <c r="O984" t="s">
        <v>30</v>
      </c>
      <c r="P984" s="5">
        <v>0.3</v>
      </c>
      <c r="Q984" s="6">
        <v>0</v>
      </c>
      <c r="R984" s="7">
        <v>3.6816310603171587E-4</v>
      </c>
      <c r="S984" s="7">
        <v>1.1165464820805937E-4</v>
      </c>
      <c r="T984" s="6">
        <v>0</v>
      </c>
      <c r="U984" s="6">
        <v>0</v>
      </c>
    </row>
    <row r="985" spans="1:21" x14ac:dyDescent="0.3">
      <c r="A985" t="s">
        <v>21</v>
      </c>
      <c r="B985" t="s">
        <v>398</v>
      </c>
      <c r="C985" t="s">
        <v>46</v>
      </c>
      <c r="D985" t="s">
        <v>359</v>
      </c>
      <c r="E985" t="s">
        <v>25</v>
      </c>
      <c r="F985" t="s">
        <v>26</v>
      </c>
      <c r="G985" t="s">
        <v>408</v>
      </c>
      <c r="H985" t="s">
        <v>50</v>
      </c>
      <c r="I985" t="s">
        <v>50</v>
      </c>
      <c r="J985" t="s">
        <v>50</v>
      </c>
      <c r="K985" t="s">
        <v>29</v>
      </c>
      <c r="L985">
        <v>7</v>
      </c>
      <c r="N985" s="5">
        <v>0.45</v>
      </c>
      <c r="O985" t="s">
        <v>30</v>
      </c>
      <c r="P985" s="5">
        <v>0.05</v>
      </c>
      <c r="Q985" s="6">
        <v>0</v>
      </c>
      <c r="R985" s="7">
        <v>0</v>
      </c>
      <c r="S985" s="7">
        <v>0</v>
      </c>
      <c r="T985" s="6">
        <v>0</v>
      </c>
      <c r="U985" s="6">
        <v>0</v>
      </c>
    </row>
    <row r="986" spans="1:21" x14ac:dyDescent="0.3">
      <c r="A986" t="s">
        <v>21</v>
      </c>
      <c r="B986" t="s">
        <v>398</v>
      </c>
      <c r="C986" t="s">
        <v>46</v>
      </c>
      <c r="D986" t="s">
        <v>359</v>
      </c>
      <c r="E986" t="s">
        <v>25</v>
      </c>
      <c r="F986" t="s">
        <v>26</v>
      </c>
      <c r="G986" t="s">
        <v>409</v>
      </c>
      <c r="H986" t="s">
        <v>52</v>
      </c>
      <c r="I986" t="s">
        <v>899</v>
      </c>
      <c r="J986" t="s">
        <v>52</v>
      </c>
      <c r="K986" t="s">
        <v>29</v>
      </c>
      <c r="L986">
        <v>4</v>
      </c>
      <c r="N986" s="5">
        <v>9.1773810000000001E-3</v>
      </c>
      <c r="O986" t="s">
        <v>30</v>
      </c>
      <c r="P986" s="5">
        <v>2.2117642999999999E-2</v>
      </c>
      <c r="Q986" s="6">
        <v>0</v>
      </c>
      <c r="R986" s="7">
        <v>9.0070861659047996E-5</v>
      </c>
      <c r="S986" s="7">
        <v>1.9388653162790906E-4</v>
      </c>
      <c r="T986" s="6">
        <v>0</v>
      </c>
      <c r="U986" s="6">
        <v>0</v>
      </c>
    </row>
    <row r="987" spans="1:21" x14ac:dyDescent="0.3">
      <c r="A987" t="s">
        <v>21</v>
      </c>
      <c r="B987" t="s">
        <v>398</v>
      </c>
      <c r="C987" t="s">
        <v>46</v>
      </c>
      <c r="D987" t="s">
        <v>359</v>
      </c>
      <c r="E987" t="s">
        <v>25</v>
      </c>
      <c r="F987" t="s">
        <v>26</v>
      </c>
      <c r="G987" t="s">
        <v>410</v>
      </c>
      <c r="H987" t="s">
        <v>54</v>
      </c>
      <c r="I987" t="s">
        <v>54</v>
      </c>
      <c r="J987" t="s">
        <v>54</v>
      </c>
      <c r="K987" t="s">
        <v>29</v>
      </c>
      <c r="L987">
        <v>7</v>
      </c>
      <c r="N987" s="5">
        <v>1.5822619E-2</v>
      </c>
      <c r="O987" t="s">
        <v>30</v>
      </c>
      <c r="P987" s="5">
        <v>0.15265677799999999</v>
      </c>
      <c r="Q987" s="6">
        <v>2764.874511</v>
      </c>
      <c r="R987" s="7">
        <v>9.0070861659047996E-5</v>
      </c>
      <c r="S987" s="7">
        <v>1.9388653162790906E-4</v>
      </c>
      <c r="T987" s="6">
        <v>0.24903462958490899</v>
      </c>
      <c r="U987" s="6">
        <v>0.53607192932420111</v>
      </c>
    </row>
    <row r="988" spans="1:21" x14ac:dyDescent="0.3">
      <c r="A988" t="s">
        <v>21</v>
      </c>
      <c r="B988" t="s">
        <v>398</v>
      </c>
      <c r="C988" t="s">
        <v>46</v>
      </c>
      <c r="D988" t="s">
        <v>359</v>
      </c>
      <c r="E988" t="s">
        <v>25</v>
      </c>
      <c r="F988" t="s">
        <v>26</v>
      </c>
      <c r="G988" t="s">
        <v>411</v>
      </c>
      <c r="H988" t="s">
        <v>56</v>
      </c>
      <c r="I988" t="s">
        <v>56</v>
      </c>
      <c r="J988" t="s">
        <v>56</v>
      </c>
      <c r="K988" t="s">
        <v>29</v>
      </c>
      <c r="L988">
        <v>10</v>
      </c>
      <c r="N988" s="5">
        <v>0.16</v>
      </c>
      <c r="O988" t="s">
        <v>30</v>
      </c>
      <c r="P988" s="5">
        <v>4.4027913000000002E-2</v>
      </c>
      <c r="Q988" s="6">
        <v>0</v>
      </c>
      <c r="R988" s="7">
        <v>9.0070861659047996E-5</v>
      </c>
      <c r="S988" s="7">
        <v>1.9388653162790906E-4</v>
      </c>
      <c r="T988" s="6">
        <v>0</v>
      </c>
      <c r="U988" s="6">
        <v>0</v>
      </c>
    </row>
    <row r="989" spans="1:21" x14ac:dyDescent="0.3">
      <c r="A989" t="s">
        <v>21</v>
      </c>
      <c r="B989" t="s">
        <v>398</v>
      </c>
      <c r="C989" t="s">
        <v>46</v>
      </c>
      <c r="D989" t="s">
        <v>359</v>
      </c>
      <c r="E989" t="s">
        <v>25</v>
      </c>
      <c r="F989" t="s">
        <v>26</v>
      </c>
      <c r="G989" t="s">
        <v>412</v>
      </c>
      <c r="H989" t="s">
        <v>58</v>
      </c>
      <c r="I989" t="s">
        <v>58</v>
      </c>
      <c r="J989" t="s">
        <v>58</v>
      </c>
      <c r="K989" t="s">
        <v>29</v>
      </c>
      <c r="L989">
        <v>9</v>
      </c>
      <c r="N989" s="5">
        <v>0.8</v>
      </c>
      <c r="O989" t="s">
        <v>30</v>
      </c>
      <c r="P989" s="5">
        <v>0.14020038000000001</v>
      </c>
      <c r="Q989" s="6">
        <v>128076.6251</v>
      </c>
      <c r="R989" s="7">
        <v>9.0070861659047996E-5</v>
      </c>
      <c r="S989" s="7">
        <v>1.9388653162790906E-4</v>
      </c>
      <c r="T989" s="6">
        <v>11.535971981139856</v>
      </c>
      <c r="U989" s="6">
        <v>24.832332623247002</v>
      </c>
    </row>
    <row r="990" spans="1:21" x14ac:dyDescent="0.3">
      <c r="A990" t="s">
        <v>21</v>
      </c>
      <c r="B990" t="s">
        <v>398</v>
      </c>
      <c r="C990" t="s">
        <v>46</v>
      </c>
      <c r="D990" t="s">
        <v>359</v>
      </c>
      <c r="E990" t="s">
        <v>25</v>
      </c>
      <c r="F990" t="s">
        <v>26</v>
      </c>
      <c r="G990" t="s">
        <v>413</v>
      </c>
      <c r="H990" t="s">
        <v>60</v>
      </c>
      <c r="I990" t="s">
        <v>60</v>
      </c>
      <c r="J990" t="s">
        <v>60</v>
      </c>
      <c r="K990" t="s">
        <v>29</v>
      </c>
      <c r="L990">
        <v>13</v>
      </c>
      <c r="N990" s="5">
        <v>0.15</v>
      </c>
      <c r="O990" t="s">
        <v>30</v>
      </c>
      <c r="P990" s="5">
        <v>7.6560914999999993E-2</v>
      </c>
      <c r="Q990" s="6">
        <v>6841.0454019999997</v>
      </c>
      <c r="R990" s="7">
        <v>9.0070861659047996E-5</v>
      </c>
      <c r="S990" s="7">
        <v>1.9388653162790906E-4</v>
      </c>
      <c r="T990" s="6">
        <v>0.61617885400680839</v>
      </c>
      <c r="U990" s="6">
        <v>1.3263865657028349</v>
      </c>
    </row>
    <row r="991" spans="1:21" x14ac:dyDescent="0.3">
      <c r="A991" t="s">
        <v>21</v>
      </c>
      <c r="B991" t="s">
        <v>398</v>
      </c>
      <c r="C991" t="s">
        <v>46</v>
      </c>
      <c r="D991" t="s">
        <v>359</v>
      </c>
      <c r="E991" t="s">
        <v>25</v>
      </c>
      <c r="F991" t="s">
        <v>26</v>
      </c>
      <c r="G991" t="s">
        <v>414</v>
      </c>
      <c r="H991" t="s">
        <v>62</v>
      </c>
      <c r="I991" t="s">
        <v>62</v>
      </c>
      <c r="J991" t="s">
        <v>62</v>
      </c>
      <c r="K991" t="s">
        <v>29</v>
      </c>
      <c r="L991">
        <v>10</v>
      </c>
      <c r="N991" s="5">
        <v>0.12</v>
      </c>
      <c r="O991" t="s">
        <v>30</v>
      </c>
      <c r="P991" s="5">
        <v>6.2850589999999998E-2</v>
      </c>
      <c r="Q991" s="6">
        <v>0</v>
      </c>
      <c r="R991" s="7">
        <v>9.0070861659047996E-5</v>
      </c>
      <c r="S991" s="7">
        <v>1.9388653162790903E-4</v>
      </c>
      <c r="T991" s="6">
        <v>0</v>
      </c>
      <c r="U991" s="6">
        <v>0</v>
      </c>
    </row>
    <row r="992" spans="1:21" x14ac:dyDescent="0.3">
      <c r="A992" t="s">
        <v>21</v>
      </c>
      <c r="B992" t="s">
        <v>398</v>
      </c>
      <c r="C992" t="s">
        <v>46</v>
      </c>
      <c r="D992" t="s">
        <v>359</v>
      </c>
      <c r="E992" t="s">
        <v>25</v>
      </c>
      <c r="F992" t="s">
        <v>26</v>
      </c>
      <c r="G992" t="s">
        <v>415</v>
      </c>
      <c r="H992" t="s">
        <v>64</v>
      </c>
      <c r="I992" t="s">
        <v>64</v>
      </c>
      <c r="J992" t="s">
        <v>64</v>
      </c>
      <c r="K992" t="s">
        <v>29</v>
      </c>
      <c r="L992">
        <v>10</v>
      </c>
      <c r="N992" s="5">
        <v>0.18</v>
      </c>
      <c r="O992" t="s">
        <v>30</v>
      </c>
      <c r="P992" s="5">
        <v>1.3775483E-2</v>
      </c>
      <c r="Q992" s="6">
        <v>0</v>
      </c>
      <c r="R992" s="7">
        <v>9.0070861659047996E-5</v>
      </c>
      <c r="S992" s="7">
        <v>1.9388653162790903E-4</v>
      </c>
      <c r="T992" s="6">
        <v>0</v>
      </c>
      <c r="U992" s="6">
        <v>0</v>
      </c>
    </row>
    <row r="993" spans="1:21" x14ac:dyDescent="0.3">
      <c r="A993" t="s">
        <v>21</v>
      </c>
      <c r="B993" t="s">
        <v>398</v>
      </c>
      <c r="C993" t="s">
        <v>46</v>
      </c>
      <c r="D993" t="s">
        <v>359</v>
      </c>
      <c r="E993" t="s">
        <v>25</v>
      </c>
      <c r="F993" t="s">
        <v>26</v>
      </c>
      <c r="G993" t="s">
        <v>416</v>
      </c>
      <c r="H993" t="s">
        <v>66</v>
      </c>
      <c r="I993" t="s">
        <v>66</v>
      </c>
      <c r="J993" t="s">
        <v>66</v>
      </c>
      <c r="K993" t="s">
        <v>29</v>
      </c>
      <c r="L993">
        <v>15</v>
      </c>
      <c r="N993" s="5">
        <v>9.5000000000000001E-2</v>
      </c>
      <c r="O993" t="s">
        <v>30</v>
      </c>
      <c r="P993" s="5">
        <v>0.123</v>
      </c>
      <c r="Q993" s="6">
        <v>11846.60673</v>
      </c>
      <c r="R993" s="7">
        <v>9.0070861659047996E-5</v>
      </c>
      <c r="S993" s="7">
        <v>1.9388653162790906E-4</v>
      </c>
      <c r="T993" s="6">
        <v>1.067034075906977</v>
      </c>
      <c r="U993" s="6">
        <v>2.2968974904395454</v>
      </c>
    </row>
    <row r="994" spans="1:21" x14ac:dyDescent="0.3">
      <c r="A994" t="s">
        <v>21</v>
      </c>
      <c r="B994" t="s">
        <v>398</v>
      </c>
      <c r="C994" t="s">
        <v>46</v>
      </c>
      <c r="D994" t="s">
        <v>359</v>
      </c>
      <c r="E994" t="s">
        <v>25</v>
      </c>
      <c r="F994" t="s">
        <v>31</v>
      </c>
      <c r="G994" t="s">
        <v>417</v>
      </c>
      <c r="H994" t="s">
        <v>28</v>
      </c>
      <c r="I994" t="s">
        <v>28</v>
      </c>
      <c r="J994" t="s">
        <v>28</v>
      </c>
      <c r="K994" t="s">
        <v>29</v>
      </c>
      <c r="L994">
        <v>20</v>
      </c>
      <c r="N994" s="5">
        <v>0</v>
      </c>
      <c r="O994" t="s">
        <v>30</v>
      </c>
      <c r="P994" s="5">
        <v>0.3</v>
      </c>
      <c r="Q994" s="6">
        <v>0</v>
      </c>
      <c r="R994" s="7">
        <v>3.6816310603171587E-4</v>
      </c>
      <c r="S994" s="7">
        <v>1.1165464820805937E-4</v>
      </c>
      <c r="T994" s="6">
        <v>0</v>
      </c>
      <c r="U994" s="6">
        <v>0</v>
      </c>
    </row>
    <row r="995" spans="1:21" x14ac:dyDescent="0.3">
      <c r="A995" t="s">
        <v>21</v>
      </c>
      <c r="B995" t="s">
        <v>398</v>
      </c>
      <c r="C995" t="s">
        <v>46</v>
      </c>
      <c r="D995" t="s">
        <v>359</v>
      </c>
      <c r="E995" t="s">
        <v>25</v>
      </c>
      <c r="F995" t="s">
        <v>31</v>
      </c>
      <c r="G995" t="s">
        <v>418</v>
      </c>
      <c r="H995" t="s">
        <v>50</v>
      </c>
      <c r="I995" t="s">
        <v>50</v>
      </c>
      <c r="J995" t="s">
        <v>50</v>
      </c>
      <c r="K995" t="s">
        <v>29</v>
      </c>
      <c r="L995">
        <v>7</v>
      </c>
      <c r="N995" s="5">
        <v>0.20608042600000001</v>
      </c>
      <c r="O995" t="s">
        <v>30</v>
      </c>
      <c r="P995" s="5">
        <v>0.05</v>
      </c>
      <c r="Q995" s="6">
        <v>672230.72479999997</v>
      </c>
      <c r="R995" s="7">
        <v>0</v>
      </c>
      <c r="S995" s="7">
        <v>0</v>
      </c>
      <c r="T995" s="6">
        <v>0</v>
      </c>
      <c r="U995" s="6">
        <v>0</v>
      </c>
    </row>
    <row r="996" spans="1:21" x14ac:dyDescent="0.3">
      <c r="A996" t="s">
        <v>21</v>
      </c>
      <c r="B996" t="s">
        <v>398</v>
      </c>
      <c r="C996" t="s">
        <v>46</v>
      </c>
      <c r="D996" t="s">
        <v>359</v>
      </c>
      <c r="E996" t="s">
        <v>25</v>
      </c>
      <c r="F996" t="s">
        <v>31</v>
      </c>
      <c r="G996" t="s">
        <v>419</v>
      </c>
      <c r="H996" t="s">
        <v>52</v>
      </c>
      <c r="I996" t="s">
        <v>899</v>
      </c>
      <c r="J996" t="s">
        <v>52</v>
      </c>
      <c r="K996" t="s">
        <v>29</v>
      </c>
      <c r="L996">
        <v>4</v>
      </c>
      <c r="N996" s="5">
        <v>0</v>
      </c>
      <c r="O996" t="s">
        <v>30</v>
      </c>
      <c r="P996" s="5">
        <v>2.2117642999999999E-2</v>
      </c>
      <c r="Q996" s="6">
        <v>0</v>
      </c>
      <c r="R996" s="7">
        <v>9.0070861659047996E-5</v>
      </c>
      <c r="S996" s="7">
        <v>1.9388653162790906E-4</v>
      </c>
      <c r="T996" s="6">
        <v>0</v>
      </c>
      <c r="U996" s="6">
        <v>0</v>
      </c>
    </row>
    <row r="997" spans="1:21" x14ac:dyDescent="0.3">
      <c r="A997" t="s">
        <v>21</v>
      </c>
      <c r="B997" t="s">
        <v>398</v>
      </c>
      <c r="C997" t="s">
        <v>46</v>
      </c>
      <c r="D997" t="s">
        <v>359</v>
      </c>
      <c r="E997" t="s">
        <v>25</v>
      </c>
      <c r="F997" t="s">
        <v>31</v>
      </c>
      <c r="G997" t="s">
        <v>420</v>
      </c>
      <c r="H997" t="s">
        <v>54</v>
      </c>
      <c r="I997" t="s">
        <v>54</v>
      </c>
      <c r="J997" t="s">
        <v>54</v>
      </c>
      <c r="K997" t="s">
        <v>29</v>
      </c>
      <c r="L997">
        <v>7</v>
      </c>
      <c r="N997" s="5">
        <v>9.1419574000000003E-2</v>
      </c>
      <c r="O997" t="s">
        <v>30</v>
      </c>
      <c r="P997" s="5">
        <v>0.159580371</v>
      </c>
      <c r="Q997" s="6">
        <v>1074761.612</v>
      </c>
      <c r="R997" s="7">
        <v>9.0070861659047996E-5</v>
      </c>
      <c r="S997" s="7">
        <v>1.9388653162790906E-4</v>
      </c>
      <c r="T997" s="6">
        <v>96.80470447090741</v>
      </c>
      <c r="U997" s="6">
        <v>208.38180127750053</v>
      </c>
    </row>
    <row r="998" spans="1:21" x14ac:dyDescent="0.3">
      <c r="A998" t="s">
        <v>21</v>
      </c>
      <c r="B998" t="s">
        <v>398</v>
      </c>
      <c r="C998" t="s">
        <v>46</v>
      </c>
      <c r="D998" t="s">
        <v>359</v>
      </c>
      <c r="E998" t="s">
        <v>25</v>
      </c>
      <c r="F998" t="s">
        <v>31</v>
      </c>
      <c r="G998" t="s">
        <v>421</v>
      </c>
      <c r="H998" t="s">
        <v>56</v>
      </c>
      <c r="I998" t="s">
        <v>56</v>
      </c>
      <c r="J998" t="s">
        <v>56</v>
      </c>
      <c r="K998" t="s">
        <v>29</v>
      </c>
      <c r="L998">
        <v>10</v>
      </c>
      <c r="N998" s="5">
        <v>0</v>
      </c>
      <c r="O998" t="s">
        <v>30</v>
      </c>
      <c r="P998" s="5">
        <v>4.4027913000000002E-2</v>
      </c>
      <c r="Q998" s="6">
        <v>0</v>
      </c>
      <c r="R998" s="7">
        <v>9.0070861659047996E-5</v>
      </c>
      <c r="S998" s="7">
        <v>1.9388653162790906E-4</v>
      </c>
      <c r="T998" s="6">
        <v>0</v>
      </c>
      <c r="U998" s="6">
        <v>0</v>
      </c>
    </row>
    <row r="999" spans="1:21" x14ac:dyDescent="0.3">
      <c r="A999" t="s">
        <v>21</v>
      </c>
      <c r="B999" t="s">
        <v>398</v>
      </c>
      <c r="C999" t="s">
        <v>46</v>
      </c>
      <c r="D999" t="s">
        <v>359</v>
      </c>
      <c r="E999" t="s">
        <v>25</v>
      </c>
      <c r="F999" t="s">
        <v>31</v>
      </c>
      <c r="G999" t="s">
        <v>422</v>
      </c>
      <c r="H999" t="s">
        <v>58</v>
      </c>
      <c r="I999" t="s">
        <v>58</v>
      </c>
      <c r="J999" t="s">
        <v>58</v>
      </c>
      <c r="K999" t="s">
        <v>29</v>
      </c>
      <c r="L999">
        <v>9</v>
      </c>
      <c r="N999" s="5">
        <v>0.36</v>
      </c>
      <c r="O999" t="s">
        <v>30</v>
      </c>
      <c r="P999" s="5">
        <v>0.14020038000000001</v>
      </c>
      <c r="Q999" s="6">
        <v>3664060.8930000002</v>
      </c>
      <c r="R999" s="7">
        <v>9.0070861659047996E-5</v>
      </c>
      <c r="S999" s="7">
        <v>1.9388653162790906E-4</v>
      </c>
      <c r="T999" s="6">
        <v>330.02512180373088</v>
      </c>
      <c r="U999" s="6">
        <v>710.41205821722929</v>
      </c>
    </row>
    <row r="1000" spans="1:21" x14ac:dyDescent="0.3">
      <c r="A1000" t="s">
        <v>21</v>
      </c>
      <c r="B1000" t="s">
        <v>398</v>
      </c>
      <c r="C1000" t="s">
        <v>46</v>
      </c>
      <c r="D1000" t="s">
        <v>359</v>
      </c>
      <c r="E1000" t="s">
        <v>25</v>
      </c>
      <c r="F1000" t="s">
        <v>31</v>
      </c>
      <c r="G1000" t="s">
        <v>423</v>
      </c>
      <c r="H1000" t="s">
        <v>60</v>
      </c>
      <c r="I1000" t="s">
        <v>60</v>
      </c>
      <c r="J1000" t="s">
        <v>60</v>
      </c>
      <c r="K1000" t="s">
        <v>29</v>
      </c>
      <c r="L1000">
        <v>13</v>
      </c>
      <c r="N1000" s="5">
        <v>0.33750000000000002</v>
      </c>
      <c r="O1000" t="s">
        <v>30</v>
      </c>
      <c r="P1000" s="5">
        <v>7.6560914999999993E-2</v>
      </c>
      <c r="Q1000" s="6">
        <v>1760333.625</v>
      </c>
      <c r="R1000" s="7">
        <v>9.0070861659047996E-5</v>
      </c>
      <c r="S1000" s="7">
        <v>1.9388653162790906E-4</v>
      </c>
      <c r="T1000" s="6">
        <v>158.55476641114547</v>
      </c>
      <c r="U1000" s="6">
        <v>341.30498105923431</v>
      </c>
    </row>
    <row r="1001" spans="1:21" x14ac:dyDescent="0.3">
      <c r="A1001" t="s">
        <v>21</v>
      </c>
      <c r="B1001" t="s">
        <v>398</v>
      </c>
      <c r="C1001" t="s">
        <v>46</v>
      </c>
      <c r="D1001" t="s">
        <v>359</v>
      </c>
      <c r="E1001" t="s">
        <v>25</v>
      </c>
      <c r="F1001" t="s">
        <v>31</v>
      </c>
      <c r="G1001" t="s">
        <v>424</v>
      </c>
      <c r="H1001" t="s">
        <v>62</v>
      </c>
      <c r="I1001" t="s">
        <v>62</v>
      </c>
      <c r="J1001" t="s">
        <v>62</v>
      </c>
      <c r="K1001" t="s">
        <v>29</v>
      </c>
      <c r="L1001">
        <v>10</v>
      </c>
      <c r="N1001" s="5">
        <v>0.27</v>
      </c>
      <c r="O1001" t="s">
        <v>30</v>
      </c>
      <c r="P1001" s="5">
        <v>6.2850589999999998E-2</v>
      </c>
      <c r="Q1001" s="6">
        <v>1126205.93</v>
      </c>
      <c r="R1001" s="7">
        <v>9.0070861659047996E-5</v>
      </c>
      <c r="S1001" s="7">
        <v>1.9388653162790903E-4</v>
      </c>
      <c r="T1001" s="6">
        <v>101.43833852062949</v>
      </c>
      <c r="U1001" s="6">
        <v>218.3561616664837</v>
      </c>
    </row>
    <row r="1002" spans="1:21" x14ac:dyDescent="0.3">
      <c r="A1002" t="s">
        <v>21</v>
      </c>
      <c r="B1002" t="s">
        <v>398</v>
      </c>
      <c r="C1002" t="s">
        <v>46</v>
      </c>
      <c r="D1002" t="s">
        <v>359</v>
      </c>
      <c r="E1002" t="s">
        <v>25</v>
      </c>
      <c r="F1002" t="s">
        <v>31</v>
      </c>
      <c r="G1002" t="s">
        <v>425</v>
      </c>
      <c r="H1002" t="s">
        <v>64</v>
      </c>
      <c r="I1002" t="s">
        <v>64</v>
      </c>
      <c r="J1002" t="s">
        <v>64</v>
      </c>
      <c r="K1002" t="s">
        <v>29</v>
      </c>
      <c r="L1002">
        <v>10</v>
      </c>
      <c r="N1002" s="5">
        <v>0.40500000000000003</v>
      </c>
      <c r="O1002" t="s">
        <v>30</v>
      </c>
      <c r="P1002" s="5">
        <v>3.3061159E-2</v>
      </c>
      <c r="Q1002" s="6">
        <v>864542.84120000002</v>
      </c>
      <c r="R1002" s="7">
        <v>9.0070861659047996E-5</v>
      </c>
      <c r="S1002" s="7">
        <v>1.9388653162790906E-4</v>
      </c>
      <c r="T1002" s="6">
        <v>77.870118648045505</v>
      </c>
      <c r="U1002" s="6">
        <v>167.62321292400617</v>
      </c>
    </row>
    <row r="1003" spans="1:21" x14ac:dyDescent="0.3">
      <c r="A1003" t="s">
        <v>21</v>
      </c>
      <c r="B1003" t="s">
        <v>398</v>
      </c>
      <c r="C1003" t="s">
        <v>46</v>
      </c>
      <c r="D1003" t="s">
        <v>359</v>
      </c>
      <c r="E1003" t="s">
        <v>25</v>
      </c>
      <c r="F1003" t="s">
        <v>31</v>
      </c>
      <c r="G1003" t="s">
        <v>426</v>
      </c>
      <c r="H1003" t="s">
        <v>66</v>
      </c>
      <c r="I1003" t="s">
        <v>66</v>
      </c>
      <c r="J1003" t="s">
        <v>66</v>
      </c>
      <c r="K1003" t="s">
        <v>29</v>
      </c>
      <c r="L1003">
        <v>15</v>
      </c>
      <c r="N1003" s="5">
        <v>9.5000000000000001E-2</v>
      </c>
      <c r="O1003" t="s">
        <v>30</v>
      </c>
      <c r="P1003" s="5">
        <v>0.123</v>
      </c>
      <c r="Q1003" s="6">
        <v>805466.37910000002</v>
      </c>
      <c r="R1003" s="7">
        <v>9.0070861659047996E-5</v>
      </c>
      <c r="S1003" s="7">
        <v>1.9388653162790906E-4</v>
      </c>
      <c r="T1003" s="6">
        <v>72.54905080293041</v>
      </c>
      <c r="U1003" s="6">
        <v>156.16908258658955</v>
      </c>
    </row>
    <row r="1004" spans="1:21" x14ac:dyDescent="0.3">
      <c r="A1004" t="s">
        <v>21</v>
      </c>
      <c r="B1004" t="s">
        <v>398</v>
      </c>
      <c r="C1004" t="s">
        <v>46</v>
      </c>
      <c r="D1004" t="s">
        <v>359</v>
      </c>
      <c r="E1004" t="s">
        <v>25</v>
      </c>
      <c r="F1004" t="s">
        <v>41</v>
      </c>
      <c r="G1004" t="s">
        <v>624</v>
      </c>
      <c r="H1004" t="s">
        <v>78</v>
      </c>
      <c r="I1004" t="s">
        <v>78</v>
      </c>
      <c r="J1004" t="s">
        <v>78</v>
      </c>
      <c r="K1004" t="s">
        <v>44</v>
      </c>
      <c r="L1004">
        <v>15</v>
      </c>
      <c r="M1004" t="s">
        <v>359</v>
      </c>
      <c r="N1004" s="5">
        <v>0.10780000000000001</v>
      </c>
      <c r="O1004" t="s">
        <v>30</v>
      </c>
      <c r="P1004" s="5">
        <v>0.76666666699999997</v>
      </c>
      <c r="Q1004" s="6">
        <v>8720690.8450000007</v>
      </c>
      <c r="R1004" s="7">
        <v>7.4908632086589932E-5</v>
      </c>
      <c r="S1004" s="7">
        <v>7.9584751802030951E-5</v>
      </c>
      <c r="T1004" s="6">
        <v>653.25502204899817</v>
      </c>
      <c r="U1004" s="6">
        <v>694.03401644156861</v>
      </c>
    </row>
    <row r="1005" spans="1:21" x14ac:dyDescent="0.3">
      <c r="A1005" t="s">
        <v>21</v>
      </c>
      <c r="B1005" t="s">
        <v>398</v>
      </c>
      <c r="C1005" t="s">
        <v>46</v>
      </c>
      <c r="D1005" t="s">
        <v>359</v>
      </c>
      <c r="E1005" t="s">
        <v>25</v>
      </c>
      <c r="F1005" t="s">
        <v>41</v>
      </c>
      <c r="G1005" t="s">
        <v>625</v>
      </c>
      <c r="H1005" t="s">
        <v>336</v>
      </c>
      <c r="I1005" t="s">
        <v>336</v>
      </c>
      <c r="J1005" t="s">
        <v>336</v>
      </c>
      <c r="K1005" t="s">
        <v>44</v>
      </c>
      <c r="L1005">
        <v>10</v>
      </c>
      <c r="M1005" t="s">
        <v>359</v>
      </c>
      <c r="N1005" s="5">
        <v>0.38219999999999998</v>
      </c>
      <c r="O1005" t="s">
        <v>30</v>
      </c>
      <c r="P1005" s="5">
        <v>0.62511324999999995</v>
      </c>
      <c r="Q1005" s="6">
        <v>23126588.84</v>
      </c>
      <c r="R1005" s="7">
        <v>6.723756087012589E-5</v>
      </c>
      <c r="S1005" s="7">
        <v>2.511523780412972E-4</v>
      </c>
      <c r="T1005" s="6">
        <v>1554.9754248478741</v>
      </c>
      <c r="U1005" s="6">
        <v>5808.2977831493245</v>
      </c>
    </row>
    <row r="1006" spans="1:21" x14ac:dyDescent="0.3">
      <c r="A1006" t="s">
        <v>21</v>
      </c>
      <c r="B1006" t="s">
        <v>398</v>
      </c>
      <c r="C1006" t="s">
        <v>46</v>
      </c>
      <c r="D1006" t="s">
        <v>359</v>
      </c>
      <c r="E1006" t="s">
        <v>25</v>
      </c>
      <c r="F1006" t="s">
        <v>26</v>
      </c>
      <c r="G1006" t="s">
        <v>626</v>
      </c>
      <c r="H1006" t="s">
        <v>78</v>
      </c>
      <c r="I1006" t="s">
        <v>78</v>
      </c>
      <c r="J1006" t="s">
        <v>78</v>
      </c>
      <c r="K1006" t="s">
        <v>44</v>
      </c>
      <c r="L1006">
        <v>15</v>
      </c>
      <c r="M1006" t="s">
        <v>359</v>
      </c>
      <c r="N1006" s="5">
        <v>0.10780000000000001</v>
      </c>
      <c r="O1006" t="s">
        <v>30</v>
      </c>
      <c r="P1006" s="5">
        <v>0.76666666699999997</v>
      </c>
      <c r="Q1006" s="6">
        <v>135499.71549999999</v>
      </c>
      <c r="R1006" s="7">
        <v>7.4908632086589932E-5</v>
      </c>
      <c r="S1006" s="7">
        <v>7.9584751802030951E-5</v>
      </c>
      <c r="T1006" s="6">
        <v>10.150098336227106</v>
      </c>
      <c r="U1006" s="6">
        <v>10.783711227313306</v>
      </c>
    </row>
    <row r="1007" spans="1:21" x14ac:dyDescent="0.3">
      <c r="A1007" t="s">
        <v>21</v>
      </c>
      <c r="B1007" t="s">
        <v>398</v>
      </c>
      <c r="C1007" t="s">
        <v>46</v>
      </c>
      <c r="D1007" t="s">
        <v>359</v>
      </c>
      <c r="E1007" t="s">
        <v>25</v>
      </c>
      <c r="F1007" t="s">
        <v>26</v>
      </c>
      <c r="G1007" t="s">
        <v>627</v>
      </c>
      <c r="H1007" t="s">
        <v>336</v>
      </c>
      <c r="I1007" t="s">
        <v>336</v>
      </c>
      <c r="J1007" t="s">
        <v>336</v>
      </c>
      <c r="K1007" t="s">
        <v>44</v>
      </c>
      <c r="L1007">
        <v>10</v>
      </c>
      <c r="M1007" t="s">
        <v>359</v>
      </c>
      <c r="N1007" s="5">
        <v>0.38219999999999998</v>
      </c>
      <c r="O1007" t="s">
        <v>30</v>
      </c>
      <c r="P1007" s="5">
        <v>0.62511324999999995</v>
      </c>
      <c r="Q1007" s="6">
        <v>359334.62880000001</v>
      </c>
      <c r="R1007" s="7">
        <v>6.723756087012589E-5</v>
      </c>
      <c r="S1007" s="7">
        <v>2.511523780412972E-4</v>
      </c>
      <c r="T1007" s="6">
        <v>24.16078397668409</v>
      </c>
      <c r="U1007" s="6">
        <v>90.247746535706796</v>
      </c>
    </row>
    <row r="1008" spans="1:21" x14ac:dyDescent="0.3">
      <c r="A1008" t="s">
        <v>21</v>
      </c>
      <c r="B1008" t="s">
        <v>398</v>
      </c>
      <c r="C1008" t="s">
        <v>219</v>
      </c>
      <c r="D1008" t="s">
        <v>364</v>
      </c>
      <c r="E1008" t="s">
        <v>25</v>
      </c>
      <c r="F1008" t="s">
        <v>26</v>
      </c>
      <c r="G1008" t="s">
        <v>531</v>
      </c>
      <c r="H1008" t="s">
        <v>28</v>
      </c>
      <c r="I1008" t="s">
        <v>28</v>
      </c>
      <c r="J1008" t="s">
        <v>28</v>
      </c>
      <c r="K1008" t="s">
        <v>29</v>
      </c>
      <c r="L1008">
        <v>20</v>
      </c>
      <c r="N1008" s="5">
        <v>0</v>
      </c>
      <c r="O1008" t="s">
        <v>30</v>
      </c>
      <c r="P1008" s="5">
        <v>0.3</v>
      </c>
      <c r="Q1008" s="6">
        <v>0</v>
      </c>
      <c r="R1008" s="7">
        <v>3.6816310603171587E-4</v>
      </c>
      <c r="S1008" s="7">
        <v>1.1165464820805936E-4</v>
      </c>
      <c r="T1008" s="6">
        <v>0</v>
      </c>
      <c r="U1008" s="6">
        <v>0</v>
      </c>
    </row>
    <row r="1009" spans="1:21" x14ac:dyDescent="0.3">
      <c r="A1009" t="s">
        <v>21</v>
      </c>
      <c r="B1009" t="s">
        <v>398</v>
      </c>
      <c r="C1009" t="s">
        <v>219</v>
      </c>
      <c r="D1009" t="s">
        <v>364</v>
      </c>
      <c r="E1009" t="s">
        <v>25</v>
      </c>
      <c r="F1009" t="s">
        <v>26</v>
      </c>
      <c r="G1009" t="s">
        <v>532</v>
      </c>
      <c r="H1009" t="s">
        <v>223</v>
      </c>
      <c r="I1009" t="s">
        <v>914</v>
      </c>
      <c r="J1009" t="s">
        <v>223</v>
      </c>
      <c r="K1009" t="s">
        <v>29</v>
      </c>
      <c r="L1009">
        <v>5</v>
      </c>
      <c r="M1009" t="s">
        <v>220</v>
      </c>
      <c r="N1009" s="5">
        <v>0</v>
      </c>
      <c r="O1009" t="s">
        <v>30</v>
      </c>
      <c r="P1009" s="5">
        <v>1</v>
      </c>
      <c r="Q1009" s="6">
        <v>0</v>
      </c>
      <c r="R1009" s="7">
        <v>1.0438347089802846E-4</v>
      </c>
      <c r="S1009" s="7">
        <v>3.4778106055455282E-5</v>
      </c>
      <c r="T1009" s="6">
        <v>0</v>
      </c>
      <c r="U1009" s="6">
        <v>0</v>
      </c>
    </row>
    <row r="1010" spans="1:21" x14ac:dyDescent="0.3">
      <c r="A1010" t="s">
        <v>21</v>
      </c>
      <c r="B1010" t="s">
        <v>398</v>
      </c>
      <c r="C1010" t="s">
        <v>219</v>
      </c>
      <c r="D1010" t="s">
        <v>364</v>
      </c>
      <c r="E1010" t="s">
        <v>25</v>
      </c>
      <c r="F1010" t="s">
        <v>31</v>
      </c>
      <c r="G1010" t="s">
        <v>533</v>
      </c>
      <c r="H1010" t="s">
        <v>28</v>
      </c>
      <c r="I1010" t="s">
        <v>28</v>
      </c>
      <c r="J1010" t="s">
        <v>28</v>
      </c>
      <c r="K1010" t="s">
        <v>29</v>
      </c>
      <c r="L1010">
        <v>20</v>
      </c>
      <c r="N1010" s="5">
        <v>0</v>
      </c>
      <c r="O1010" t="s">
        <v>30</v>
      </c>
      <c r="P1010" s="5">
        <v>0.3</v>
      </c>
      <c r="Q1010" s="6">
        <v>0</v>
      </c>
      <c r="R1010" s="7">
        <v>3.6816310603171587E-4</v>
      </c>
      <c r="S1010" s="7">
        <v>1.1165464820805936E-4</v>
      </c>
      <c r="T1010" s="6">
        <v>0</v>
      </c>
      <c r="U1010" s="6">
        <v>0</v>
      </c>
    </row>
    <row r="1011" spans="1:21" x14ac:dyDescent="0.3">
      <c r="A1011" t="s">
        <v>21</v>
      </c>
      <c r="B1011" t="s">
        <v>398</v>
      </c>
      <c r="C1011" t="s">
        <v>219</v>
      </c>
      <c r="D1011" t="s">
        <v>364</v>
      </c>
      <c r="E1011" t="s">
        <v>25</v>
      </c>
      <c r="F1011" t="s">
        <v>31</v>
      </c>
      <c r="G1011" t="s">
        <v>534</v>
      </c>
      <c r="H1011" t="s">
        <v>223</v>
      </c>
      <c r="I1011" t="s">
        <v>914</v>
      </c>
      <c r="J1011" t="s">
        <v>223</v>
      </c>
      <c r="K1011" t="s">
        <v>29</v>
      </c>
      <c r="L1011">
        <v>5</v>
      </c>
      <c r="M1011" t="s">
        <v>220</v>
      </c>
      <c r="N1011" s="5">
        <v>0</v>
      </c>
      <c r="O1011" t="s">
        <v>30</v>
      </c>
      <c r="P1011" s="5">
        <v>1</v>
      </c>
      <c r="Q1011" s="6">
        <v>0</v>
      </c>
      <c r="R1011" s="7">
        <v>1.0438347089802846E-4</v>
      </c>
      <c r="S1011" s="7">
        <v>3.4778106055455282E-5</v>
      </c>
      <c r="T1011" s="6">
        <v>0</v>
      </c>
      <c r="U1011" s="6">
        <v>0</v>
      </c>
    </row>
    <row r="1012" spans="1:21" x14ac:dyDescent="0.3">
      <c r="A1012" t="s">
        <v>21</v>
      </c>
      <c r="B1012" t="s">
        <v>398</v>
      </c>
      <c r="C1012" t="s">
        <v>219</v>
      </c>
      <c r="D1012" t="s">
        <v>364</v>
      </c>
      <c r="E1012" t="s">
        <v>25</v>
      </c>
      <c r="F1012" t="s">
        <v>41</v>
      </c>
      <c r="G1012" t="s">
        <v>628</v>
      </c>
      <c r="H1012" t="s">
        <v>366</v>
      </c>
      <c r="I1012" t="s">
        <v>929</v>
      </c>
      <c r="J1012" t="s">
        <v>366</v>
      </c>
      <c r="K1012" t="s">
        <v>44</v>
      </c>
      <c r="L1012">
        <v>11</v>
      </c>
      <c r="M1012" t="s">
        <v>364</v>
      </c>
      <c r="N1012" s="5">
        <v>0.54</v>
      </c>
      <c r="O1012" t="s">
        <v>30</v>
      </c>
      <c r="P1012" s="5">
        <v>0.377952756</v>
      </c>
      <c r="Q1012" s="6">
        <v>451917.81819999998</v>
      </c>
      <c r="R1012" s="7">
        <v>1.5726179313484332E-4</v>
      </c>
      <c r="S1012" s="7">
        <v>9.1338395454728966E-5</v>
      </c>
      <c r="T1012" s="6">
        <v>71.069406439718122</v>
      </c>
      <c r="U1012" s="6">
        <v>41.27744839178991</v>
      </c>
    </row>
    <row r="1013" spans="1:21" x14ac:dyDescent="0.3">
      <c r="A1013" t="s">
        <v>21</v>
      </c>
      <c r="B1013" t="s">
        <v>398</v>
      </c>
      <c r="C1013" t="s">
        <v>219</v>
      </c>
      <c r="D1013" t="s">
        <v>364</v>
      </c>
      <c r="E1013" t="s">
        <v>25</v>
      </c>
      <c r="F1013" t="s">
        <v>26</v>
      </c>
      <c r="G1013" t="s">
        <v>629</v>
      </c>
      <c r="H1013" t="s">
        <v>366</v>
      </c>
      <c r="I1013" t="s">
        <v>929</v>
      </c>
      <c r="J1013" t="s">
        <v>366</v>
      </c>
      <c r="K1013" t="s">
        <v>44</v>
      </c>
      <c r="L1013">
        <v>11</v>
      </c>
      <c r="M1013" t="s">
        <v>364</v>
      </c>
      <c r="N1013" s="5">
        <v>0.54</v>
      </c>
      <c r="O1013" t="s">
        <v>30</v>
      </c>
      <c r="P1013" s="5">
        <v>0.377952756</v>
      </c>
      <c r="Q1013" s="6">
        <v>7021.7757769999998</v>
      </c>
      <c r="R1013" s="7">
        <v>1.5726179313484332E-4</v>
      </c>
      <c r="S1013" s="7">
        <v>9.1338395454728966E-5</v>
      </c>
      <c r="T1013" s="6">
        <v>1.1042570496818278</v>
      </c>
      <c r="U1013" s="6">
        <v>0.64135773271406271</v>
      </c>
    </row>
    <row r="1014" spans="1:21" x14ac:dyDescent="0.3">
      <c r="A1014" t="s">
        <v>21</v>
      </c>
      <c r="B1014" t="s">
        <v>398</v>
      </c>
      <c r="C1014" t="s">
        <v>219</v>
      </c>
      <c r="D1014" t="s">
        <v>368</v>
      </c>
      <c r="E1014" t="s">
        <v>25</v>
      </c>
      <c r="F1014" t="s">
        <v>26</v>
      </c>
      <c r="G1014" t="s">
        <v>531</v>
      </c>
      <c r="H1014" t="s">
        <v>28</v>
      </c>
      <c r="I1014" t="s">
        <v>28</v>
      </c>
      <c r="J1014" t="s">
        <v>28</v>
      </c>
      <c r="K1014" t="s">
        <v>29</v>
      </c>
      <c r="L1014">
        <v>20</v>
      </c>
      <c r="N1014" s="5">
        <v>0</v>
      </c>
      <c r="O1014" t="s">
        <v>30</v>
      </c>
      <c r="P1014" s="5">
        <v>0.3</v>
      </c>
      <c r="Q1014" s="6">
        <v>0</v>
      </c>
      <c r="R1014" s="7">
        <v>3.6816310603171587E-4</v>
      </c>
      <c r="S1014" s="7">
        <v>1.1165464820805936E-4</v>
      </c>
      <c r="T1014" s="6">
        <v>0</v>
      </c>
      <c r="U1014" s="6">
        <v>0</v>
      </c>
    </row>
    <row r="1015" spans="1:21" x14ac:dyDescent="0.3">
      <c r="A1015" t="s">
        <v>21</v>
      </c>
      <c r="B1015" t="s">
        <v>398</v>
      </c>
      <c r="C1015" t="s">
        <v>219</v>
      </c>
      <c r="D1015" t="s">
        <v>368</v>
      </c>
      <c r="E1015" t="s">
        <v>25</v>
      </c>
      <c r="F1015" t="s">
        <v>26</v>
      </c>
      <c r="G1015" t="s">
        <v>532</v>
      </c>
      <c r="H1015" t="s">
        <v>223</v>
      </c>
      <c r="I1015" t="s">
        <v>914</v>
      </c>
      <c r="J1015" t="s">
        <v>223</v>
      </c>
      <c r="K1015" t="s">
        <v>29</v>
      </c>
      <c r="L1015">
        <v>5</v>
      </c>
      <c r="M1015" t="s">
        <v>220</v>
      </c>
      <c r="N1015" s="5">
        <v>0</v>
      </c>
      <c r="O1015" t="s">
        <v>30</v>
      </c>
      <c r="P1015" s="5">
        <v>1</v>
      </c>
      <c r="Q1015" s="6">
        <v>0</v>
      </c>
      <c r="R1015" s="7">
        <v>1.0438347089802846E-4</v>
      </c>
      <c r="S1015" s="7">
        <v>3.4778106055455282E-5</v>
      </c>
      <c r="T1015" s="6">
        <v>0</v>
      </c>
      <c r="U1015" s="6">
        <v>0</v>
      </c>
    </row>
    <row r="1016" spans="1:21" x14ac:dyDescent="0.3">
      <c r="A1016" t="s">
        <v>21</v>
      </c>
      <c r="B1016" t="s">
        <v>398</v>
      </c>
      <c r="C1016" t="s">
        <v>219</v>
      </c>
      <c r="D1016" t="s">
        <v>368</v>
      </c>
      <c r="E1016" t="s">
        <v>25</v>
      </c>
      <c r="F1016" t="s">
        <v>31</v>
      </c>
      <c r="G1016" t="s">
        <v>533</v>
      </c>
      <c r="H1016" t="s">
        <v>28</v>
      </c>
      <c r="I1016" t="s">
        <v>28</v>
      </c>
      <c r="J1016" t="s">
        <v>28</v>
      </c>
      <c r="K1016" t="s">
        <v>29</v>
      </c>
      <c r="L1016">
        <v>20</v>
      </c>
      <c r="N1016" s="5">
        <v>0</v>
      </c>
      <c r="O1016" t="s">
        <v>30</v>
      </c>
      <c r="P1016" s="5">
        <v>0.3</v>
      </c>
      <c r="Q1016" s="6">
        <v>0</v>
      </c>
      <c r="R1016" s="7">
        <v>3.6816310603171587E-4</v>
      </c>
      <c r="S1016" s="7">
        <v>1.1165464820805936E-4</v>
      </c>
      <c r="T1016" s="6">
        <v>0</v>
      </c>
      <c r="U1016" s="6">
        <v>0</v>
      </c>
    </row>
    <row r="1017" spans="1:21" x14ac:dyDescent="0.3">
      <c r="A1017" t="s">
        <v>21</v>
      </c>
      <c r="B1017" t="s">
        <v>398</v>
      </c>
      <c r="C1017" t="s">
        <v>219</v>
      </c>
      <c r="D1017" t="s">
        <v>368</v>
      </c>
      <c r="E1017" t="s">
        <v>25</v>
      </c>
      <c r="F1017" t="s">
        <v>31</v>
      </c>
      <c r="G1017" t="s">
        <v>534</v>
      </c>
      <c r="H1017" t="s">
        <v>223</v>
      </c>
      <c r="I1017" t="s">
        <v>914</v>
      </c>
      <c r="J1017" t="s">
        <v>223</v>
      </c>
      <c r="K1017" t="s">
        <v>29</v>
      </c>
      <c r="L1017">
        <v>5</v>
      </c>
      <c r="M1017" t="s">
        <v>220</v>
      </c>
      <c r="N1017" s="5">
        <v>0</v>
      </c>
      <c r="O1017" t="s">
        <v>30</v>
      </c>
      <c r="P1017" s="5">
        <v>1</v>
      </c>
      <c r="Q1017" s="6">
        <v>0</v>
      </c>
      <c r="R1017" s="7">
        <v>1.0438347089802846E-4</v>
      </c>
      <c r="S1017" s="7">
        <v>3.4778106055455282E-5</v>
      </c>
      <c r="T1017" s="6">
        <v>0</v>
      </c>
      <c r="U1017" s="6">
        <v>0</v>
      </c>
    </row>
    <row r="1018" spans="1:21" x14ac:dyDescent="0.3">
      <c r="A1018" t="s">
        <v>21</v>
      </c>
      <c r="B1018" t="s">
        <v>398</v>
      </c>
      <c r="C1018" t="s">
        <v>219</v>
      </c>
      <c r="D1018" t="s">
        <v>368</v>
      </c>
      <c r="E1018" t="s">
        <v>25</v>
      </c>
      <c r="F1018" t="s">
        <v>41</v>
      </c>
      <c r="G1018" t="s">
        <v>630</v>
      </c>
      <c r="H1018" t="s">
        <v>370</v>
      </c>
      <c r="I1018" t="s">
        <v>370</v>
      </c>
      <c r="J1018" t="s">
        <v>370</v>
      </c>
      <c r="K1018" t="s">
        <v>44</v>
      </c>
      <c r="L1018">
        <v>12</v>
      </c>
      <c r="M1018" t="s">
        <v>368</v>
      </c>
      <c r="N1018" s="5">
        <v>0.54</v>
      </c>
      <c r="O1018" t="s">
        <v>30</v>
      </c>
      <c r="P1018" s="5">
        <v>0.308888889</v>
      </c>
      <c r="Q1018" s="6">
        <v>4436119.5839999998</v>
      </c>
      <c r="R1018" s="7">
        <v>1.5726179313484332E-4</v>
      </c>
      <c r="S1018" s="7">
        <v>9.1338395454728966E-5</v>
      </c>
      <c r="T1018" s="6">
        <v>697.63212034043522</v>
      </c>
      <c r="U1018" s="6">
        <v>405.18804484785971</v>
      </c>
    </row>
    <row r="1019" spans="1:21" x14ac:dyDescent="0.3">
      <c r="A1019" t="s">
        <v>21</v>
      </c>
      <c r="B1019" t="s">
        <v>398</v>
      </c>
      <c r="C1019" t="s">
        <v>219</v>
      </c>
      <c r="D1019" t="s">
        <v>368</v>
      </c>
      <c r="E1019" t="s">
        <v>25</v>
      </c>
      <c r="F1019" t="s">
        <v>41</v>
      </c>
      <c r="G1019" t="s">
        <v>631</v>
      </c>
      <c r="H1019" t="s">
        <v>372</v>
      </c>
      <c r="I1019" t="s">
        <v>930</v>
      </c>
      <c r="J1019" t="s">
        <v>372</v>
      </c>
      <c r="K1019" t="s">
        <v>44</v>
      </c>
      <c r="L1019">
        <v>11</v>
      </c>
      <c r="M1019" t="s">
        <v>368</v>
      </c>
      <c r="N1019" s="5">
        <v>0.46</v>
      </c>
      <c r="O1019" t="s">
        <v>30</v>
      </c>
      <c r="P1019" s="5">
        <v>0.20865139899999999</v>
      </c>
      <c r="Q1019" s="6">
        <v>2126843.7969999998</v>
      </c>
      <c r="R1019" s="7">
        <v>1.5726179313484332E-4</v>
      </c>
      <c r="S1019" s="7">
        <v>9.1338395454728966E-5</v>
      </c>
      <c r="T1019" s="6">
        <v>334.4712692339387</v>
      </c>
      <c r="U1019" s="6">
        <v>194.26249980082326</v>
      </c>
    </row>
    <row r="1020" spans="1:21" x14ac:dyDescent="0.3">
      <c r="A1020" t="s">
        <v>21</v>
      </c>
      <c r="B1020" t="s">
        <v>398</v>
      </c>
      <c r="C1020" t="s">
        <v>219</v>
      </c>
      <c r="D1020" t="s">
        <v>368</v>
      </c>
      <c r="E1020" t="s">
        <v>25</v>
      </c>
      <c r="F1020" t="s">
        <v>26</v>
      </c>
      <c r="G1020" t="s">
        <v>632</v>
      </c>
      <c r="H1020" t="s">
        <v>372</v>
      </c>
      <c r="I1020" t="s">
        <v>930</v>
      </c>
      <c r="J1020" t="s">
        <v>372</v>
      </c>
      <c r="K1020" t="s">
        <v>44</v>
      </c>
      <c r="L1020">
        <v>11</v>
      </c>
      <c r="M1020" t="s">
        <v>368</v>
      </c>
      <c r="N1020" s="5">
        <v>0.46</v>
      </c>
      <c r="O1020" t="s">
        <v>30</v>
      </c>
      <c r="P1020" s="5">
        <v>0.20865139899999999</v>
      </c>
      <c r="Q1020" s="6">
        <v>33046.318639999998</v>
      </c>
      <c r="R1020" s="7">
        <v>1.5726179313484332E-4</v>
      </c>
      <c r="S1020" s="7">
        <v>9.1338395454728966E-5</v>
      </c>
      <c r="T1020" s="6">
        <v>5.1969233258317962</v>
      </c>
      <c r="U1020" s="6">
        <v>3.0183977202633008</v>
      </c>
    </row>
    <row r="1021" spans="1:21" x14ac:dyDescent="0.3">
      <c r="A1021" t="s">
        <v>21</v>
      </c>
      <c r="B1021" t="s">
        <v>398</v>
      </c>
      <c r="C1021" t="s">
        <v>219</v>
      </c>
      <c r="D1021" t="s">
        <v>368</v>
      </c>
      <c r="E1021" t="s">
        <v>25</v>
      </c>
      <c r="F1021" t="s">
        <v>26</v>
      </c>
      <c r="G1021" t="s">
        <v>633</v>
      </c>
      <c r="H1021" t="s">
        <v>370</v>
      </c>
      <c r="I1021" t="s">
        <v>370</v>
      </c>
      <c r="J1021" t="s">
        <v>370</v>
      </c>
      <c r="K1021" t="s">
        <v>44</v>
      </c>
      <c r="L1021">
        <v>12</v>
      </c>
      <c r="M1021" t="s">
        <v>368</v>
      </c>
      <c r="N1021" s="5">
        <v>0.54</v>
      </c>
      <c r="O1021" t="s">
        <v>30</v>
      </c>
      <c r="P1021" s="5">
        <v>0.308888889</v>
      </c>
      <c r="Q1021" s="6">
        <v>68927.215989999997</v>
      </c>
      <c r="R1021" s="7">
        <v>1.5726179313484332E-4</v>
      </c>
      <c r="S1021" s="7">
        <v>9.1338395454728966E-5</v>
      </c>
      <c r="T1021" s="6">
        <v>10.839617582380045</v>
      </c>
      <c r="U1021" s="6">
        <v>6.2957013116881377</v>
      </c>
    </row>
    <row r="1022" spans="1:21" x14ac:dyDescent="0.3">
      <c r="A1022" t="s">
        <v>21</v>
      </c>
      <c r="B1022" t="s">
        <v>398</v>
      </c>
      <c r="C1022" t="s">
        <v>80</v>
      </c>
      <c r="D1022" t="s">
        <v>375</v>
      </c>
      <c r="E1022" t="s">
        <v>25</v>
      </c>
      <c r="F1022" t="s">
        <v>26</v>
      </c>
      <c r="G1022" t="s">
        <v>429</v>
      </c>
      <c r="H1022" t="s">
        <v>28</v>
      </c>
      <c r="I1022" t="s">
        <v>28</v>
      </c>
      <c r="J1022" t="s">
        <v>28</v>
      </c>
      <c r="K1022" t="s">
        <v>29</v>
      </c>
      <c r="L1022">
        <v>20</v>
      </c>
      <c r="N1022" s="5">
        <v>0</v>
      </c>
      <c r="O1022" t="s">
        <v>30</v>
      </c>
      <c r="P1022" s="5">
        <v>0.3</v>
      </c>
      <c r="Q1022" s="6">
        <v>0</v>
      </c>
      <c r="R1022" s="7">
        <v>0</v>
      </c>
      <c r="S1022" s="7">
        <v>1.931068935849194E-4</v>
      </c>
      <c r="T1022" s="6">
        <v>0</v>
      </c>
      <c r="U1022" s="6">
        <v>0</v>
      </c>
    </row>
    <row r="1023" spans="1:21" x14ac:dyDescent="0.3">
      <c r="A1023" t="s">
        <v>21</v>
      </c>
      <c r="B1023" t="s">
        <v>398</v>
      </c>
      <c r="C1023" t="s">
        <v>80</v>
      </c>
      <c r="D1023" t="s">
        <v>375</v>
      </c>
      <c r="E1023" t="s">
        <v>25</v>
      </c>
      <c r="F1023" t="s">
        <v>26</v>
      </c>
      <c r="G1023" t="s">
        <v>430</v>
      </c>
      <c r="H1023" t="s">
        <v>84</v>
      </c>
      <c r="I1023" t="s">
        <v>84</v>
      </c>
      <c r="J1023" t="s">
        <v>84</v>
      </c>
      <c r="K1023" t="s">
        <v>29</v>
      </c>
      <c r="L1023">
        <v>20</v>
      </c>
      <c r="N1023" s="5">
        <v>6.7500000000000004E-2</v>
      </c>
      <c r="O1023" t="s">
        <v>30</v>
      </c>
      <c r="P1023" s="5">
        <v>0</v>
      </c>
      <c r="Q1023" s="6">
        <v>0</v>
      </c>
      <c r="R1023" s="7">
        <v>0</v>
      </c>
      <c r="S1023" s="7">
        <v>0</v>
      </c>
      <c r="T1023" s="6">
        <v>0</v>
      </c>
      <c r="U1023" s="6">
        <v>0</v>
      </c>
    </row>
    <row r="1024" spans="1:21" x14ac:dyDescent="0.3">
      <c r="A1024" t="s">
        <v>21</v>
      </c>
      <c r="B1024" t="s">
        <v>398</v>
      </c>
      <c r="C1024" t="s">
        <v>80</v>
      </c>
      <c r="D1024" t="s">
        <v>375</v>
      </c>
      <c r="E1024" t="s">
        <v>25</v>
      </c>
      <c r="F1024" t="s">
        <v>26</v>
      </c>
      <c r="G1024" t="s">
        <v>431</v>
      </c>
      <c r="H1024" t="s">
        <v>86</v>
      </c>
      <c r="I1024" t="s">
        <v>86</v>
      </c>
      <c r="J1024" t="s">
        <v>86</v>
      </c>
      <c r="K1024" t="s">
        <v>29</v>
      </c>
      <c r="L1024">
        <v>20</v>
      </c>
      <c r="N1024" s="5">
        <v>0</v>
      </c>
      <c r="O1024" t="s">
        <v>30</v>
      </c>
      <c r="P1024" s="5">
        <v>2.2107423000000001E-2</v>
      </c>
      <c r="Q1024" s="6">
        <v>0</v>
      </c>
      <c r="R1024" s="7">
        <v>0</v>
      </c>
      <c r="S1024" s="7">
        <v>1.0145201842074771E-3</v>
      </c>
      <c r="T1024" s="6">
        <v>0</v>
      </c>
      <c r="U1024" s="6">
        <v>0</v>
      </c>
    </row>
    <row r="1025" spans="1:21" x14ac:dyDescent="0.3">
      <c r="A1025" t="s">
        <v>21</v>
      </c>
      <c r="B1025" t="s">
        <v>398</v>
      </c>
      <c r="C1025" t="s">
        <v>80</v>
      </c>
      <c r="D1025" t="s">
        <v>375</v>
      </c>
      <c r="E1025" t="s">
        <v>25</v>
      </c>
      <c r="F1025" t="s">
        <v>26</v>
      </c>
      <c r="G1025" t="s">
        <v>432</v>
      </c>
      <c r="H1025" t="s">
        <v>88</v>
      </c>
      <c r="I1025" t="s">
        <v>900</v>
      </c>
      <c r="J1025" t="s">
        <v>88</v>
      </c>
      <c r="K1025" t="s">
        <v>29</v>
      </c>
      <c r="L1025">
        <v>20</v>
      </c>
      <c r="N1025" s="5">
        <v>0.36</v>
      </c>
      <c r="O1025" t="s">
        <v>30</v>
      </c>
      <c r="P1025" s="5">
        <v>0.15512195100000001</v>
      </c>
      <c r="Q1025" s="6">
        <v>29993.698850000001</v>
      </c>
      <c r="R1025" s="7">
        <v>0</v>
      </c>
      <c r="S1025" s="7">
        <v>1.3508533296737609E-3</v>
      </c>
      <c r="T1025" s="6">
        <v>0</v>
      </c>
      <c r="U1025" s="6">
        <v>40.517087960754552</v>
      </c>
    </row>
    <row r="1026" spans="1:21" x14ac:dyDescent="0.3">
      <c r="A1026" t="s">
        <v>21</v>
      </c>
      <c r="B1026" t="s">
        <v>398</v>
      </c>
      <c r="C1026" t="s">
        <v>80</v>
      </c>
      <c r="D1026" t="s">
        <v>375</v>
      </c>
      <c r="E1026" t="s">
        <v>25</v>
      </c>
      <c r="F1026" t="s">
        <v>26</v>
      </c>
      <c r="G1026" t="s">
        <v>433</v>
      </c>
      <c r="H1026" t="s">
        <v>90</v>
      </c>
      <c r="I1026" t="s">
        <v>901</v>
      </c>
      <c r="J1026" t="s">
        <v>90</v>
      </c>
      <c r="K1026" t="s">
        <v>29</v>
      </c>
      <c r="L1026">
        <v>20</v>
      </c>
      <c r="N1026" s="5">
        <v>0</v>
      </c>
      <c r="O1026" t="s">
        <v>30</v>
      </c>
      <c r="P1026" s="5">
        <v>0.52104097500000002</v>
      </c>
      <c r="Q1026" s="6">
        <v>0</v>
      </c>
      <c r="R1026" s="7">
        <v>0</v>
      </c>
      <c r="S1026" s="7">
        <v>1.0820638138986927E-3</v>
      </c>
      <c r="T1026" s="6">
        <v>0</v>
      </c>
      <c r="U1026" s="6">
        <v>0</v>
      </c>
    </row>
    <row r="1027" spans="1:21" x14ac:dyDescent="0.3">
      <c r="A1027" t="s">
        <v>21</v>
      </c>
      <c r="B1027" t="s">
        <v>398</v>
      </c>
      <c r="C1027" t="s">
        <v>80</v>
      </c>
      <c r="D1027" t="s">
        <v>375</v>
      </c>
      <c r="E1027" t="s">
        <v>25</v>
      </c>
      <c r="F1027" t="s">
        <v>26</v>
      </c>
      <c r="G1027" t="s">
        <v>434</v>
      </c>
      <c r="H1027" t="s">
        <v>92</v>
      </c>
      <c r="I1027" t="s">
        <v>902</v>
      </c>
      <c r="J1027" t="s">
        <v>92</v>
      </c>
      <c r="K1027" t="s">
        <v>29</v>
      </c>
      <c r="L1027">
        <v>20</v>
      </c>
      <c r="N1027" s="5">
        <v>0</v>
      </c>
      <c r="O1027" t="s">
        <v>30</v>
      </c>
      <c r="P1027" s="5">
        <v>0.21699819200000001</v>
      </c>
      <c r="Q1027" s="6">
        <v>0</v>
      </c>
      <c r="R1027" s="7">
        <v>0</v>
      </c>
      <c r="S1027" s="7">
        <v>1.2294205087528098E-3</v>
      </c>
      <c r="T1027" s="6">
        <v>0</v>
      </c>
      <c r="U1027" s="6">
        <v>0</v>
      </c>
    </row>
    <row r="1028" spans="1:21" x14ac:dyDescent="0.3">
      <c r="A1028" t="s">
        <v>21</v>
      </c>
      <c r="B1028" t="s">
        <v>398</v>
      </c>
      <c r="C1028" t="s">
        <v>80</v>
      </c>
      <c r="D1028" t="s">
        <v>375</v>
      </c>
      <c r="E1028" t="s">
        <v>25</v>
      </c>
      <c r="F1028" t="s">
        <v>26</v>
      </c>
      <c r="G1028" t="s">
        <v>435</v>
      </c>
      <c r="H1028" t="s">
        <v>94</v>
      </c>
      <c r="I1028" t="s">
        <v>903</v>
      </c>
      <c r="J1028" t="s">
        <v>94</v>
      </c>
      <c r="K1028" t="s">
        <v>29</v>
      </c>
      <c r="L1028">
        <v>20</v>
      </c>
      <c r="N1028" s="5">
        <v>0</v>
      </c>
      <c r="O1028" t="s">
        <v>30</v>
      </c>
      <c r="P1028" s="5">
        <v>0.28512396699999998</v>
      </c>
      <c r="Q1028" s="6">
        <v>0</v>
      </c>
      <c r="R1028" s="7">
        <v>0</v>
      </c>
      <c r="S1028" s="7">
        <v>1.1140384301340774E-3</v>
      </c>
      <c r="T1028" s="6">
        <v>0</v>
      </c>
      <c r="U1028" s="6">
        <v>0</v>
      </c>
    </row>
    <row r="1029" spans="1:21" x14ac:dyDescent="0.3">
      <c r="A1029" t="s">
        <v>21</v>
      </c>
      <c r="B1029" t="s">
        <v>398</v>
      </c>
      <c r="C1029" t="s">
        <v>80</v>
      </c>
      <c r="D1029" t="s">
        <v>375</v>
      </c>
      <c r="E1029" t="s">
        <v>25</v>
      </c>
      <c r="F1029" t="s">
        <v>26</v>
      </c>
      <c r="G1029" t="s">
        <v>436</v>
      </c>
      <c r="H1029" t="s">
        <v>96</v>
      </c>
      <c r="I1029" t="s">
        <v>904</v>
      </c>
      <c r="J1029" t="s">
        <v>96</v>
      </c>
      <c r="K1029" t="s">
        <v>29</v>
      </c>
      <c r="L1029">
        <v>11</v>
      </c>
      <c r="N1029" s="5">
        <v>0.9</v>
      </c>
      <c r="O1029" t="s">
        <v>30</v>
      </c>
      <c r="P1029" s="5">
        <v>0.04</v>
      </c>
      <c r="Q1029" s="6">
        <v>645.00643030000003</v>
      </c>
      <c r="R1029" s="7">
        <v>0</v>
      </c>
      <c r="S1029" s="7">
        <v>0</v>
      </c>
      <c r="T1029" s="6">
        <v>0</v>
      </c>
      <c r="U1029" s="6">
        <v>0</v>
      </c>
    </row>
    <row r="1030" spans="1:21" x14ac:dyDescent="0.3">
      <c r="A1030" t="s">
        <v>21</v>
      </c>
      <c r="B1030" t="s">
        <v>398</v>
      </c>
      <c r="C1030" t="s">
        <v>80</v>
      </c>
      <c r="D1030" t="s">
        <v>375</v>
      </c>
      <c r="E1030" t="s">
        <v>25</v>
      </c>
      <c r="F1030" t="s">
        <v>26</v>
      </c>
      <c r="G1030" t="s">
        <v>437</v>
      </c>
      <c r="H1030" t="s">
        <v>98</v>
      </c>
      <c r="I1030" t="s">
        <v>98</v>
      </c>
      <c r="J1030" t="s">
        <v>98</v>
      </c>
      <c r="K1030" t="s">
        <v>29</v>
      </c>
      <c r="L1030">
        <v>11</v>
      </c>
      <c r="N1030" s="5">
        <v>5.8799999999999998E-2</v>
      </c>
      <c r="O1030" t="s">
        <v>30</v>
      </c>
      <c r="P1030" s="5">
        <v>0</v>
      </c>
      <c r="Q1030" s="6">
        <v>0</v>
      </c>
      <c r="R1030" s="7">
        <v>0</v>
      </c>
      <c r="S1030" s="7">
        <v>0</v>
      </c>
      <c r="T1030" s="6">
        <v>0</v>
      </c>
      <c r="U1030" s="6">
        <v>0</v>
      </c>
    </row>
    <row r="1031" spans="1:21" x14ac:dyDescent="0.3">
      <c r="A1031" t="s">
        <v>21</v>
      </c>
      <c r="B1031" t="s">
        <v>398</v>
      </c>
      <c r="C1031" t="s">
        <v>80</v>
      </c>
      <c r="D1031" t="s">
        <v>375</v>
      </c>
      <c r="E1031" t="s">
        <v>25</v>
      </c>
      <c r="F1031" t="s">
        <v>26</v>
      </c>
      <c r="G1031" t="s">
        <v>438</v>
      </c>
      <c r="H1031" t="s">
        <v>100</v>
      </c>
      <c r="I1031" t="s">
        <v>100</v>
      </c>
      <c r="J1031" t="s">
        <v>100</v>
      </c>
      <c r="K1031" t="s">
        <v>29</v>
      </c>
      <c r="L1031">
        <v>20</v>
      </c>
      <c r="N1031" s="5">
        <v>9.4999999999999998E-3</v>
      </c>
      <c r="O1031" t="s">
        <v>30</v>
      </c>
      <c r="P1031" s="5">
        <v>0.1</v>
      </c>
      <c r="Q1031" s="6">
        <v>445.50252499999999</v>
      </c>
      <c r="R1031" s="7">
        <v>0</v>
      </c>
      <c r="S1031" s="7">
        <v>8.3215779668067188E-4</v>
      </c>
      <c r="T1031" s="6">
        <v>0</v>
      </c>
      <c r="U1031" s="6">
        <v>0.37072839961967591</v>
      </c>
    </row>
    <row r="1032" spans="1:21" x14ac:dyDescent="0.3">
      <c r="A1032" t="s">
        <v>21</v>
      </c>
      <c r="B1032" t="s">
        <v>398</v>
      </c>
      <c r="C1032" t="s">
        <v>80</v>
      </c>
      <c r="D1032" t="s">
        <v>375</v>
      </c>
      <c r="E1032" t="s">
        <v>25</v>
      </c>
      <c r="F1032" t="s">
        <v>26</v>
      </c>
      <c r="G1032" t="s">
        <v>439</v>
      </c>
      <c r="H1032" t="s">
        <v>102</v>
      </c>
      <c r="I1032" t="s">
        <v>102</v>
      </c>
      <c r="J1032" t="s">
        <v>102</v>
      </c>
      <c r="K1032" t="s">
        <v>29</v>
      </c>
      <c r="L1032">
        <v>11</v>
      </c>
      <c r="N1032" s="5">
        <v>0.02</v>
      </c>
      <c r="O1032" t="s">
        <v>30</v>
      </c>
      <c r="P1032" s="5">
        <v>1.72E-2</v>
      </c>
      <c r="Q1032" s="6">
        <v>0</v>
      </c>
      <c r="R1032" s="7">
        <v>0</v>
      </c>
      <c r="S1032" s="7">
        <v>0</v>
      </c>
      <c r="T1032" s="6">
        <v>0</v>
      </c>
      <c r="U1032" s="6">
        <v>0</v>
      </c>
    </row>
    <row r="1033" spans="1:21" x14ac:dyDescent="0.3">
      <c r="A1033" t="s">
        <v>21</v>
      </c>
      <c r="B1033" t="s">
        <v>398</v>
      </c>
      <c r="C1033" t="s">
        <v>80</v>
      </c>
      <c r="D1033" t="s">
        <v>375</v>
      </c>
      <c r="E1033" t="s">
        <v>25</v>
      </c>
      <c r="F1033" t="s">
        <v>26</v>
      </c>
      <c r="G1033" t="s">
        <v>440</v>
      </c>
      <c r="H1033" t="s">
        <v>104</v>
      </c>
      <c r="I1033" t="s">
        <v>104</v>
      </c>
      <c r="J1033" t="s">
        <v>104</v>
      </c>
      <c r="K1033" t="s">
        <v>29</v>
      </c>
      <c r="L1033">
        <v>15</v>
      </c>
      <c r="N1033" s="5">
        <v>0.40500000000000003</v>
      </c>
      <c r="O1033" t="s">
        <v>30</v>
      </c>
      <c r="P1033" s="5">
        <v>7.2037079999999996E-3</v>
      </c>
      <c r="Q1033" s="6">
        <v>0</v>
      </c>
      <c r="R1033" s="7">
        <v>0</v>
      </c>
      <c r="S1033" s="7">
        <v>9.2577893529988229E-4</v>
      </c>
      <c r="T1033" s="6">
        <v>0</v>
      </c>
      <c r="U1033" s="6">
        <v>0</v>
      </c>
    </row>
    <row r="1034" spans="1:21" x14ac:dyDescent="0.3">
      <c r="A1034" t="s">
        <v>21</v>
      </c>
      <c r="B1034" t="s">
        <v>398</v>
      </c>
      <c r="C1034" t="s">
        <v>80</v>
      </c>
      <c r="D1034" t="s">
        <v>375</v>
      </c>
      <c r="E1034" t="s">
        <v>25</v>
      </c>
      <c r="F1034" t="s">
        <v>26</v>
      </c>
      <c r="G1034" t="s">
        <v>441</v>
      </c>
      <c r="H1034" t="s">
        <v>106</v>
      </c>
      <c r="I1034" t="s">
        <v>106</v>
      </c>
      <c r="J1034" t="s">
        <v>106</v>
      </c>
      <c r="K1034" t="s">
        <v>29</v>
      </c>
      <c r="L1034">
        <v>11</v>
      </c>
      <c r="N1034" s="5">
        <v>2.9081632999999999E-2</v>
      </c>
      <c r="O1034" t="s">
        <v>30</v>
      </c>
      <c r="P1034" s="5">
        <v>0.15</v>
      </c>
      <c r="Q1034" s="6">
        <v>2212.1171049999998</v>
      </c>
      <c r="R1034" s="7">
        <v>0</v>
      </c>
      <c r="S1034" s="7">
        <v>1.2952420799350073E-4</v>
      </c>
      <c r="T1034" s="6">
        <v>0</v>
      </c>
      <c r="U1034" s="6">
        <v>0.2865227160140007</v>
      </c>
    </row>
    <row r="1035" spans="1:21" x14ac:dyDescent="0.3">
      <c r="A1035" t="s">
        <v>21</v>
      </c>
      <c r="B1035" t="s">
        <v>398</v>
      </c>
      <c r="C1035" t="s">
        <v>80</v>
      </c>
      <c r="D1035" t="s">
        <v>375</v>
      </c>
      <c r="E1035" t="s">
        <v>25</v>
      </c>
      <c r="F1035" t="s">
        <v>26</v>
      </c>
      <c r="G1035" t="s">
        <v>442</v>
      </c>
      <c r="H1035" t="s">
        <v>111</v>
      </c>
      <c r="I1035" t="s">
        <v>111</v>
      </c>
      <c r="J1035" t="s">
        <v>111</v>
      </c>
      <c r="K1035" t="s">
        <v>29</v>
      </c>
      <c r="L1035">
        <v>20</v>
      </c>
      <c r="N1035" s="5">
        <v>2.7E-2</v>
      </c>
      <c r="O1035" t="s">
        <v>30</v>
      </c>
      <c r="P1035" s="5">
        <v>0.146537695</v>
      </c>
      <c r="Q1035" s="6">
        <v>1997.618479</v>
      </c>
      <c r="R1035" s="7">
        <v>0</v>
      </c>
      <c r="S1035" s="7">
        <v>8.9048709555079723E-4</v>
      </c>
      <c r="T1035" s="6">
        <v>0</v>
      </c>
      <c r="U1035" s="6">
        <v>1.7788534773833111</v>
      </c>
    </row>
    <row r="1036" spans="1:21" x14ac:dyDescent="0.3">
      <c r="A1036" t="s">
        <v>21</v>
      </c>
      <c r="B1036" t="s">
        <v>398</v>
      </c>
      <c r="C1036" t="s">
        <v>80</v>
      </c>
      <c r="D1036" t="s">
        <v>375</v>
      </c>
      <c r="E1036" t="s">
        <v>25</v>
      </c>
      <c r="F1036" t="s">
        <v>26</v>
      </c>
      <c r="G1036" t="s">
        <v>444</v>
      </c>
      <c r="H1036" t="s">
        <v>115</v>
      </c>
      <c r="I1036" t="s">
        <v>905</v>
      </c>
      <c r="J1036" t="s">
        <v>115</v>
      </c>
      <c r="K1036" t="s">
        <v>29</v>
      </c>
      <c r="L1036">
        <v>20</v>
      </c>
      <c r="N1036" s="5">
        <v>0.19</v>
      </c>
      <c r="O1036" t="s">
        <v>30</v>
      </c>
      <c r="P1036" s="5">
        <v>2.5821787999999998E-2</v>
      </c>
      <c r="Q1036" s="6">
        <v>0</v>
      </c>
      <c r="R1036" s="7">
        <v>0</v>
      </c>
      <c r="S1036" s="7">
        <v>6.0245643860541047E-4</v>
      </c>
      <c r="T1036" s="6">
        <v>0</v>
      </c>
      <c r="U1036" s="6">
        <v>0</v>
      </c>
    </row>
    <row r="1037" spans="1:21" x14ac:dyDescent="0.3">
      <c r="A1037" t="s">
        <v>21</v>
      </c>
      <c r="B1037" t="s">
        <v>398</v>
      </c>
      <c r="C1037" t="s">
        <v>80</v>
      </c>
      <c r="D1037" t="s">
        <v>375</v>
      </c>
      <c r="E1037" t="s">
        <v>25</v>
      </c>
      <c r="F1037" t="s">
        <v>26</v>
      </c>
      <c r="G1037" t="s">
        <v>445</v>
      </c>
      <c r="H1037" t="s">
        <v>117</v>
      </c>
      <c r="I1037" t="s">
        <v>906</v>
      </c>
      <c r="J1037" t="s">
        <v>117</v>
      </c>
      <c r="K1037" t="s">
        <v>29</v>
      </c>
      <c r="L1037">
        <v>20</v>
      </c>
      <c r="N1037" s="5">
        <v>0.14249999999999999</v>
      </c>
      <c r="O1037" t="s">
        <v>30</v>
      </c>
      <c r="P1037" s="5">
        <v>2.7529998E-2</v>
      </c>
      <c r="Q1037" s="6">
        <v>0</v>
      </c>
      <c r="R1037" s="7">
        <v>0</v>
      </c>
      <c r="S1037" s="7">
        <v>1.0149280842839351E-3</v>
      </c>
      <c r="T1037" s="6">
        <v>0</v>
      </c>
      <c r="U1037" s="6">
        <v>0</v>
      </c>
    </row>
    <row r="1038" spans="1:21" x14ac:dyDescent="0.3">
      <c r="A1038" t="s">
        <v>21</v>
      </c>
      <c r="B1038" t="s">
        <v>398</v>
      </c>
      <c r="C1038" t="s">
        <v>80</v>
      </c>
      <c r="D1038" t="s">
        <v>375</v>
      </c>
      <c r="E1038" t="s">
        <v>25</v>
      </c>
      <c r="F1038" t="s">
        <v>26</v>
      </c>
      <c r="G1038" t="s">
        <v>446</v>
      </c>
      <c r="H1038" t="s">
        <v>119</v>
      </c>
      <c r="I1038" t="s">
        <v>907</v>
      </c>
      <c r="J1038" t="s">
        <v>119</v>
      </c>
      <c r="K1038" t="s">
        <v>29</v>
      </c>
      <c r="L1038">
        <v>20</v>
      </c>
      <c r="N1038" s="5">
        <v>0.54</v>
      </c>
      <c r="O1038" t="s">
        <v>30</v>
      </c>
      <c r="P1038" s="5">
        <v>0.125</v>
      </c>
      <c r="Q1038" s="6">
        <v>33945.444259999997</v>
      </c>
      <c r="R1038" s="7">
        <v>0</v>
      </c>
      <c r="S1038" s="7">
        <v>8.9048709555079723E-4</v>
      </c>
      <c r="T1038" s="6">
        <v>0</v>
      </c>
      <c r="U1038" s="6">
        <v>30.227980066268877</v>
      </c>
    </row>
    <row r="1039" spans="1:21" x14ac:dyDescent="0.3">
      <c r="A1039" t="s">
        <v>21</v>
      </c>
      <c r="B1039" t="s">
        <v>398</v>
      </c>
      <c r="C1039" t="s">
        <v>80</v>
      </c>
      <c r="D1039" t="s">
        <v>375</v>
      </c>
      <c r="E1039" t="s">
        <v>25</v>
      </c>
      <c r="F1039" t="s">
        <v>26</v>
      </c>
      <c r="G1039" t="s">
        <v>447</v>
      </c>
      <c r="H1039" t="s">
        <v>121</v>
      </c>
      <c r="I1039" t="s">
        <v>121</v>
      </c>
      <c r="J1039" t="s">
        <v>121</v>
      </c>
      <c r="K1039" t="s">
        <v>29</v>
      </c>
      <c r="L1039">
        <v>11</v>
      </c>
      <c r="N1039" s="5">
        <v>0</v>
      </c>
      <c r="O1039" t="s">
        <v>30</v>
      </c>
      <c r="P1039" s="5">
        <v>0</v>
      </c>
      <c r="Q1039" s="6">
        <v>0</v>
      </c>
      <c r="R1039" s="7">
        <v>0</v>
      </c>
      <c r="S1039" s="7">
        <v>0</v>
      </c>
      <c r="T1039" s="6">
        <v>0</v>
      </c>
      <c r="U1039" s="6">
        <v>0</v>
      </c>
    </row>
    <row r="1040" spans="1:21" x14ac:dyDescent="0.3">
      <c r="A1040" t="s">
        <v>21</v>
      </c>
      <c r="B1040" t="s">
        <v>398</v>
      </c>
      <c r="C1040" t="s">
        <v>80</v>
      </c>
      <c r="D1040" t="s">
        <v>375</v>
      </c>
      <c r="E1040" t="s">
        <v>25</v>
      </c>
      <c r="F1040" t="s">
        <v>26</v>
      </c>
      <c r="G1040" t="s">
        <v>448</v>
      </c>
      <c r="H1040" t="s">
        <v>123</v>
      </c>
      <c r="I1040" t="s">
        <v>123</v>
      </c>
      <c r="J1040" t="s">
        <v>123</v>
      </c>
      <c r="K1040" t="s">
        <v>29</v>
      </c>
      <c r="L1040">
        <v>15</v>
      </c>
      <c r="N1040" s="5">
        <v>0</v>
      </c>
      <c r="O1040" t="s">
        <v>30</v>
      </c>
      <c r="P1040" s="5">
        <v>0</v>
      </c>
      <c r="Q1040" s="6">
        <v>0</v>
      </c>
      <c r="R1040" s="7">
        <v>0</v>
      </c>
      <c r="S1040" s="7">
        <v>0</v>
      </c>
      <c r="T1040" s="6">
        <v>0</v>
      </c>
      <c r="U1040" s="6">
        <v>0</v>
      </c>
    </row>
    <row r="1041" spans="1:21" x14ac:dyDescent="0.3">
      <c r="A1041" t="s">
        <v>21</v>
      </c>
      <c r="B1041" t="s">
        <v>398</v>
      </c>
      <c r="C1041" t="s">
        <v>80</v>
      </c>
      <c r="D1041" t="s">
        <v>375</v>
      </c>
      <c r="E1041" t="s">
        <v>25</v>
      </c>
      <c r="F1041" t="s">
        <v>26</v>
      </c>
      <c r="G1041" t="s">
        <v>449</v>
      </c>
      <c r="H1041" t="s">
        <v>125</v>
      </c>
      <c r="I1041" t="s">
        <v>908</v>
      </c>
      <c r="J1041" t="s">
        <v>125</v>
      </c>
      <c r="K1041" t="s">
        <v>29</v>
      </c>
      <c r="L1041">
        <v>20</v>
      </c>
      <c r="N1041" s="5">
        <v>0.08</v>
      </c>
      <c r="O1041" t="s">
        <v>30</v>
      </c>
      <c r="P1041" s="5">
        <v>3.3170732000000001E-2</v>
      </c>
      <c r="Q1041" s="6">
        <v>0</v>
      </c>
      <c r="R1041" s="7">
        <v>0</v>
      </c>
      <c r="S1041" s="7">
        <v>1.1044101163005346E-3</v>
      </c>
      <c r="T1041" s="6">
        <v>0</v>
      </c>
      <c r="U1041" s="6">
        <v>0</v>
      </c>
    </row>
    <row r="1042" spans="1:21" x14ac:dyDescent="0.3">
      <c r="A1042" t="s">
        <v>21</v>
      </c>
      <c r="B1042" t="s">
        <v>398</v>
      </c>
      <c r="C1042" t="s">
        <v>80</v>
      </c>
      <c r="D1042" t="s">
        <v>375</v>
      </c>
      <c r="E1042" t="s">
        <v>25</v>
      </c>
      <c r="F1042" t="s">
        <v>26</v>
      </c>
      <c r="G1042" t="s">
        <v>450</v>
      </c>
      <c r="H1042" t="s">
        <v>127</v>
      </c>
      <c r="I1042" t="s">
        <v>909</v>
      </c>
      <c r="J1042" t="s">
        <v>127</v>
      </c>
      <c r="K1042" t="s">
        <v>29</v>
      </c>
      <c r="L1042">
        <v>20</v>
      </c>
      <c r="N1042" s="5">
        <v>0</v>
      </c>
      <c r="O1042" t="s">
        <v>30</v>
      </c>
      <c r="P1042" s="5">
        <v>0.48504983400000001</v>
      </c>
      <c r="Q1042" s="6">
        <v>0</v>
      </c>
      <c r="R1042" s="7">
        <v>0</v>
      </c>
      <c r="S1042" s="7">
        <v>1.0253235912835545E-3</v>
      </c>
      <c r="T1042" s="6">
        <v>0</v>
      </c>
      <c r="U1042" s="6">
        <v>0</v>
      </c>
    </row>
    <row r="1043" spans="1:21" x14ac:dyDescent="0.3">
      <c r="A1043" t="s">
        <v>21</v>
      </c>
      <c r="B1043" t="s">
        <v>398</v>
      </c>
      <c r="C1043" t="s">
        <v>80</v>
      </c>
      <c r="D1043" t="s">
        <v>375</v>
      </c>
      <c r="E1043" t="s">
        <v>25</v>
      </c>
      <c r="F1043" t="s">
        <v>26</v>
      </c>
      <c r="G1043" t="s">
        <v>451</v>
      </c>
      <c r="H1043" t="s">
        <v>129</v>
      </c>
      <c r="I1043" t="s">
        <v>910</v>
      </c>
      <c r="J1043" t="s">
        <v>129</v>
      </c>
      <c r="K1043" t="s">
        <v>29</v>
      </c>
      <c r="L1043">
        <v>20</v>
      </c>
      <c r="N1043" s="5">
        <v>0</v>
      </c>
      <c r="O1043" t="s">
        <v>30</v>
      </c>
      <c r="P1043" s="5">
        <v>0.108499096</v>
      </c>
      <c r="Q1043" s="6">
        <v>0</v>
      </c>
      <c r="R1043" s="7">
        <v>0</v>
      </c>
      <c r="S1043" s="7">
        <v>1.0805851901144099E-3</v>
      </c>
      <c r="T1043" s="6">
        <v>0</v>
      </c>
      <c r="U1043" s="6">
        <v>0</v>
      </c>
    </row>
    <row r="1044" spans="1:21" x14ac:dyDescent="0.3">
      <c r="A1044" t="s">
        <v>21</v>
      </c>
      <c r="B1044" t="s">
        <v>398</v>
      </c>
      <c r="C1044" t="s">
        <v>80</v>
      </c>
      <c r="D1044" t="s">
        <v>375</v>
      </c>
      <c r="E1044" t="s">
        <v>25</v>
      </c>
      <c r="F1044" t="s">
        <v>26</v>
      </c>
      <c r="G1044" t="s">
        <v>452</v>
      </c>
      <c r="H1044" t="s">
        <v>131</v>
      </c>
      <c r="I1044" t="s">
        <v>911</v>
      </c>
      <c r="J1044" t="s">
        <v>131</v>
      </c>
      <c r="K1044" t="s">
        <v>29</v>
      </c>
      <c r="L1044">
        <v>20</v>
      </c>
      <c r="N1044" s="5">
        <v>0</v>
      </c>
      <c r="O1044" t="s">
        <v>30</v>
      </c>
      <c r="P1044" s="5">
        <v>0.19752066099999999</v>
      </c>
      <c r="Q1044" s="6">
        <v>0</v>
      </c>
      <c r="R1044" s="7">
        <v>0</v>
      </c>
      <c r="S1044" s="7">
        <v>1.0314931368229279E-3</v>
      </c>
      <c r="T1044" s="6">
        <v>0</v>
      </c>
      <c r="U1044" s="6">
        <v>0</v>
      </c>
    </row>
    <row r="1045" spans="1:21" x14ac:dyDescent="0.3">
      <c r="A1045" t="s">
        <v>21</v>
      </c>
      <c r="B1045" t="s">
        <v>398</v>
      </c>
      <c r="C1045" t="s">
        <v>80</v>
      </c>
      <c r="D1045" t="s">
        <v>375</v>
      </c>
      <c r="E1045" t="s">
        <v>25</v>
      </c>
      <c r="F1045" t="s">
        <v>26</v>
      </c>
      <c r="G1045" t="s">
        <v>453</v>
      </c>
      <c r="H1045" t="s">
        <v>157</v>
      </c>
      <c r="I1045" t="s">
        <v>912</v>
      </c>
      <c r="J1045" t="s">
        <v>157</v>
      </c>
      <c r="K1045" t="s">
        <v>29</v>
      </c>
      <c r="L1045">
        <v>11</v>
      </c>
      <c r="N1045" s="5">
        <v>0.52</v>
      </c>
      <c r="O1045" t="s">
        <v>30</v>
      </c>
      <c r="P1045" s="5">
        <v>0</v>
      </c>
      <c r="Q1045" s="6">
        <v>0</v>
      </c>
      <c r="R1045" s="7">
        <v>0</v>
      </c>
      <c r="S1045" s="7">
        <v>0</v>
      </c>
      <c r="T1045" s="6">
        <v>0</v>
      </c>
      <c r="U1045" s="6">
        <v>0</v>
      </c>
    </row>
    <row r="1046" spans="1:21" x14ac:dyDescent="0.3">
      <c r="A1046" t="s">
        <v>21</v>
      </c>
      <c r="B1046" t="s">
        <v>398</v>
      </c>
      <c r="C1046" t="s">
        <v>80</v>
      </c>
      <c r="D1046" t="s">
        <v>375</v>
      </c>
      <c r="E1046" t="s">
        <v>25</v>
      </c>
      <c r="F1046" t="s">
        <v>31</v>
      </c>
      <c r="G1046" t="s">
        <v>454</v>
      </c>
      <c r="H1046" t="s">
        <v>28</v>
      </c>
      <c r="I1046" t="s">
        <v>28</v>
      </c>
      <c r="J1046" t="s">
        <v>28</v>
      </c>
      <c r="K1046" t="s">
        <v>29</v>
      </c>
      <c r="L1046">
        <v>20</v>
      </c>
      <c r="N1046" s="5">
        <v>0</v>
      </c>
      <c r="O1046" t="s">
        <v>30</v>
      </c>
      <c r="P1046" s="5">
        <v>0.3</v>
      </c>
      <c r="Q1046" s="6">
        <v>0</v>
      </c>
      <c r="R1046" s="7">
        <v>0</v>
      </c>
      <c r="S1046" s="7">
        <v>1.931068935849194E-4</v>
      </c>
      <c r="T1046" s="6">
        <v>0</v>
      </c>
      <c r="U1046" s="6">
        <v>0</v>
      </c>
    </row>
    <row r="1047" spans="1:21" x14ac:dyDescent="0.3">
      <c r="A1047" t="s">
        <v>21</v>
      </c>
      <c r="B1047" t="s">
        <v>398</v>
      </c>
      <c r="C1047" t="s">
        <v>80</v>
      </c>
      <c r="D1047" t="s">
        <v>375</v>
      </c>
      <c r="E1047" t="s">
        <v>25</v>
      </c>
      <c r="F1047" t="s">
        <v>31</v>
      </c>
      <c r="G1047" t="s">
        <v>455</v>
      </c>
      <c r="H1047" t="s">
        <v>84</v>
      </c>
      <c r="I1047" t="s">
        <v>84</v>
      </c>
      <c r="J1047" t="s">
        <v>84</v>
      </c>
      <c r="K1047" t="s">
        <v>29</v>
      </c>
      <c r="L1047">
        <v>20</v>
      </c>
      <c r="N1047" s="5">
        <v>0.15</v>
      </c>
      <c r="O1047" t="s">
        <v>30</v>
      </c>
      <c r="P1047" s="5">
        <v>0.27939950000000002</v>
      </c>
      <c r="Q1047" s="6">
        <v>1382978.243</v>
      </c>
      <c r="R1047" s="7">
        <v>0</v>
      </c>
      <c r="S1047" s="7">
        <v>6.7364494125150257E-4</v>
      </c>
      <c r="T1047" s="6">
        <v>0</v>
      </c>
      <c r="U1047" s="6">
        <v>1231.5242788190149</v>
      </c>
    </row>
    <row r="1048" spans="1:21" x14ac:dyDescent="0.3">
      <c r="A1048" t="s">
        <v>21</v>
      </c>
      <c r="B1048" t="s">
        <v>398</v>
      </c>
      <c r="C1048" t="s">
        <v>80</v>
      </c>
      <c r="D1048" t="s">
        <v>375</v>
      </c>
      <c r="E1048" t="s">
        <v>25</v>
      </c>
      <c r="F1048" t="s">
        <v>31</v>
      </c>
      <c r="G1048" t="s">
        <v>456</v>
      </c>
      <c r="H1048" t="s">
        <v>86</v>
      </c>
      <c r="I1048" t="s">
        <v>86</v>
      </c>
      <c r="J1048" t="s">
        <v>86</v>
      </c>
      <c r="K1048" t="s">
        <v>29</v>
      </c>
      <c r="L1048">
        <v>20</v>
      </c>
      <c r="N1048" s="5">
        <v>0</v>
      </c>
      <c r="O1048" t="s">
        <v>30</v>
      </c>
      <c r="P1048" s="5">
        <v>3.3369694999999998E-2</v>
      </c>
      <c r="Q1048" s="6">
        <v>0</v>
      </c>
      <c r="R1048" s="7">
        <v>0</v>
      </c>
      <c r="S1048" s="7">
        <v>1.0145201842074771E-3</v>
      </c>
      <c r="T1048" s="6">
        <v>0</v>
      </c>
      <c r="U1048" s="6">
        <v>0</v>
      </c>
    </row>
    <row r="1049" spans="1:21" x14ac:dyDescent="0.3">
      <c r="A1049" t="s">
        <v>21</v>
      </c>
      <c r="B1049" t="s">
        <v>398</v>
      </c>
      <c r="C1049" t="s">
        <v>80</v>
      </c>
      <c r="D1049" t="s">
        <v>375</v>
      </c>
      <c r="E1049" t="s">
        <v>25</v>
      </c>
      <c r="F1049" t="s">
        <v>31</v>
      </c>
      <c r="G1049" t="s">
        <v>457</v>
      </c>
      <c r="H1049" t="s">
        <v>88</v>
      </c>
      <c r="I1049" t="s">
        <v>900</v>
      </c>
      <c r="J1049" t="s">
        <v>88</v>
      </c>
      <c r="K1049" t="s">
        <v>29</v>
      </c>
      <c r="L1049">
        <v>20</v>
      </c>
      <c r="N1049" s="5">
        <v>0.17567412900000001</v>
      </c>
      <c r="O1049" t="s">
        <v>30</v>
      </c>
      <c r="P1049" s="5">
        <v>0.15512195100000001</v>
      </c>
      <c r="Q1049" s="6">
        <v>837328.14879999997</v>
      </c>
      <c r="R1049" s="7">
        <v>0</v>
      </c>
      <c r="S1049" s="7">
        <v>1.3508533296737609E-3</v>
      </c>
      <c r="T1049" s="6">
        <v>0</v>
      </c>
      <c r="U1049" s="6">
        <v>1131.1075178360463</v>
      </c>
    </row>
    <row r="1050" spans="1:21" x14ac:dyDescent="0.3">
      <c r="A1050" t="s">
        <v>21</v>
      </c>
      <c r="B1050" t="s">
        <v>398</v>
      </c>
      <c r="C1050" t="s">
        <v>80</v>
      </c>
      <c r="D1050" t="s">
        <v>375</v>
      </c>
      <c r="E1050" t="s">
        <v>25</v>
      </c>
      <c r="F1050" t="s">
        <v>31</v>
      </c>
      <c r="G1050" t="s">
        <v>458</v>
      </c>
      <c r="H1050" t="s">
        <v>90</v>
      </c>
      <c r="I1050" t="s">
        <v>901</v>
      </c>
      <c r="J1050" t="s">
        <v>90</v>
      </c>
      <c r="K1050" t="s">
        <v>29</v>
      </c>
      <c r="L1050">
        <v>20</v>
      </c>
      <c r="N1050" s="5">
        <v>7.3129769999999997E-2</v>
      </c>
      <c r="O1050" t="s">
        <v>30</v>
      </c>
      <c r="P1050" s="5">
        <v>0.52104097500000002</v>
      </c>
      <c r="Q1050" s="6">
        <v>1344812.8829999999</v>
      </c>
      <c r="R1050" s="7">
        <v>0</v>
      </c>
      <c r="S1050" s="7">
        <v>1.0820638138986927E-3</v>
      </c>
      <c r="T1050" s="6">
        <v>0</v>
      </c>
      <c r="U1050" s="6">
        <v>1455.1733571590762</v>
      </c>
    </row>
    <row r="1051" spans="1:21" x14ac:dyDescent="0.3">
      <c r="A1051" t="s">
        <v>21</v>
      </c>
      <c r="B1051" t="s">
        <v>398</v>
      </c>
      <c r="C1051" t="s">
        <v>80</v>
      </c>
      <c r="D1051" t="s">
        <v>375</v>
      </c>
      <c r="E1051" t="s">
        <v>25</v>
      </c>
      <c r="F1051" t="s">
        <v>31</v>
      </c>
      <c r="G1051" t="s">
        <v>459</v>
      </c>
      <c r="H1051" t="s">
        <v>92</v>
      </c>
      <c r="I1051" t="s">
        <v>902</v>
      </c>
      <c r="J1051" t="s">
        <v>92</v>
      </c>
      <c r="K1051" t="s">
        <v>29</v>
      </c>
      <c r="L1051">
        <v>20</v>
      </c>
      <c r="N1051" s="5">
        <v>2.8622670999999999E-2</v>
      </c>
      <c r="O1051" t="s">
        <v>30</v>
      </c>
      <c r="P1051" s="5">
        <v>0.21699819200000001</v>
      </c>
      <c r="Q1051" s="6">
        <v>192638.60509999999</v>
      </c>
      <c r="R1051" s="7">
        <v>0</v>
      </c>
      <c r="S1051" s="7">
        <v>1.2294205087528098E-3</v>
      </c>
      <c r="T1051" s="6">
        <v>0</v>
      </c>
      <c r="U1051" s="6">
        <v>236.8338518874736</v>
      </c>
    </row>
    <row r="1052" spans="1:21" x14ac:dyDescent="0.3">
      <c r="A1052" t="s">
        <v>21</v>
      </c>
      <c r="B1052" t="s">
        <v>398</v>
      </c>
      <c r="C1052" t="s">
        <v>80</v>
      </c>
      <c r="D1052" t="s">
        <v>375</v>
      </c>
      <c r="E1052" t="s">
        <v>25</v>
      </c>
      <c r="F1052" t="s">
        <v>31</v>
      </c>
      <c r="G1052" t="s">
        <v>460</v>
      </c>
      <c r="H1052" t="s">
        <v>94</v>
      </c>
      <c r="I1052" t="s">
        <v>903</v>
      </c>
      <c r="J1052" t="s">
        <v>94</v>
      </c>
      <c r="K1052" t="s">
        <v>29</v>
      </c>
      <c r="L1052">
        <v>20</v>
      </c>
      <c r="N1052" s="5">
        <v>7.1053062E-2</v>
      </c>
      <c r="O1052" t="s">
        <v>30</v>
      </c>
      <c r="P1052" s="5">
        <v>0.28512396699999998</v>
      </c>
      <c r="Q1052" s="6">
        <v>682344.47180000006</v>
      </c>
      <c r="R1052" s="7">
        <v>0</v>
      </c>
      <c r="S1052" s="7">
        <v>1.1140384301340774E-3</v>
      </c>
      <c r="T1052" s="6">
        <v>0</v>
      </c>
      <c r="U1052" s="6">
        <v>760.15796417473825</v>
      </c>
    </row>
    <row r="1053" spans="1:21" x14ac:dyDescent="0.3">
      <c r="A1053" t="s">
        <v>21</v>
      </c>
      <c r="B1053" t="s">
        <v>398</v>
      </c>
      <c r="C1053" t="s">
        <v>80</v>
      </c>
      <c r="D1053" t="s">
        <v>375</v>
      </c>
      <c r="E1053" t="s">
        <v>25</v>
      </c>
      <c r="F1053" t="s">
        <v>31</v>
      </c>
      <c r="G1053" t="s">
        <v>461</v>
      </c>
      <c r="H1053" t="s">
        <v>96</v>
      </c>
      <c r="I1053" t="s">
        <v>904</v>
      </c>
      <c r="J1053" t="s">
        <v>96</v>
      </c>
      <c r="K1053" t="s">
        <v>29</v>
      </c>
      <c r="L1053">
        <v>11</v>
      </c>
      <c r="N1053" s="5">
        <v>0.9</v>
      </c>
      <c r="O1053" t="s">
        <v>30</v>
      </c>
      <c r="P1053" s="5">
        <v>0.04</v>
      </c>
      <c r="Q1053" s="6">
        <v>863682.22499999998</v>
      </c>
      <c r="R1053" s="7">
        <v>0</v>
      </c>
      <c r="S1053" s="7">
        <v>0</v>
      </c>
      <c r="T1053" s="6">
        <v>0</v>
      </c>
      <c r="U1053" s="6">
        <v>0</v>
      </c>
    </row>
    <row r="1054" spans="1:21" x14ac:dyDescent="0.3">
      <c r="A1054" t="s">
        <v>21</v>
      </c>
      <c r="B1054" t="s">
        <v>398</v>
      </c>
      <c r="C1054" t="s">
        <v>80</v>
      </c>
      <c r="D1054" t="s">
        <v>375</v>
      </c>
      <c r="E1054" t="s">
        <v>25</v>
      </c>
      <c r="F1054" t="s">
        <v>31</v>
      </c>
      <c r="G1054" t="s">
        <v>462</v>
      </c>
      <c r="H1054" t="s">
        <v>98</v>
      </c>
      <c r="I1054" t="s">
        <v>98</v>
      </c>
      <c r="J1054" t="s">
        <v>98</v>
      </c>
      <c r="K1054" t="s">
        <v>29</v>
      </c>
      <c r="L1054">
        <v>11</v>
      </c>
      <c r="N1054" s="5">
        <v>5.8799999999999998E-2</v>
      </c>
      <c r="O1054" t="s">
        <v>30</v>
      </c>
      <c r="P1054" s="5">
        <v>7.9760479999999995E-3</v>
      </c>
      <c r="Q1054" s="6">
        <v>10768.966689999999</v>
      </c>
      <c r="R1054" s="7">
        <v>0</v>
      </c>
      <c r="S1054" s="7">
        <v>1.0798388595965698E-3</v>
      </c>
      <c r="T1054" s="6">
        <v>0</v>
      </c>
      <c r="U1054" s="6">
        <v>11.628748709563046</v>
      </c>
    </row>
    <row r="1055" spans="1:21" x14ac:dyDescent="0.3">
      <c r="A1055" t="s">
        <v>21</v>
      </c>
      <c r="B1055" t="s">
        <v>398</v>
      </c>
      <c r="C1055" t="s">
        <v>80</v>
      </c>
      <c r="D1055" t="s">
        <v>375</v>
      </c>
      <c r="E1055" t="s">
        <v>25</v>
      </c>
      <c r="F1055" t="s">
        <v>31</v>
      </c>
      <c r="G1055" t="s">
        <v>463</v>
      </c>
      <c r="H1055" t="s">
        <v>100</v>
      </c>
      <c r="I1055" t="s">
        <v>100</v>
      </c>
      <c r="J1055" t="s">
        <v>100</v>
      </c>
      <c r="K1055" t="s">
        <v>29</v>
      </c>
      <c r="L1055">
        <v>20</v>
      </c>
      <c r="N1055" s="5">
        <v>9.4999999999999998E-3</v>
      </c>
      <c r="O1055" t="s">
        <v>30</v>
      </c>
      <c r="P1055" s="5">
        <v>0.1</v>
      </c>
      <c r="Q1055" s="6">
        <v>24281.591369999998</v>
      </c>
      <c r="R1055" s="7">
        <v>0</v>
      </c>
      <c r="S1055" s="7">
        <v>8.3215779668067188E-4</v>
      </c>
      <c r="T1055" s="6">
        <v>0</v>
      </c>
      <c r="U1055" s="6">
        <v>20.206115574359615</v>
      </c>
    </row>
    <row r="1056" spans="1:21" x14ac:dyDescent="0.3">
      <c r="A1056" t="s">
        <v>21</v>
      </c>
      <c r="B1056" t="s">
        <v>398</v>
      </c>
      <c r="C1056" t="s">
        <v>80</v>
      </c>
      <c r="D1056" t="s">
        <v>375</v>
      </c>
      <c r="E1056" t="s">
        <v>25</v>
      </c>
      <c r="F1056" t="s">
        <v>31</v>
      </c>
      <c r="G1056" t="s">
        <v>464</v>
      </c>
      <c r="H1056" t="s">
        <v>102</v>
      </c>
      <c r="I1056" t="s">
        <v>102</v>
      </c>
      <c r="J1056" t="s">
        <v>102</v>
      </c>
      <c r="K1056" t="s">
        <v>29</v>
      </c>
      <c r="L1056">
        <v>11</v>
      </c>
      <c r="N1056" s="5">
        <v>0.02</v>
      </c>
      <c r="O1056" t="s">
        <v>30</v>
      </c>
      <c r="P1056" s="5">
        <v>1.72E-2</v>
      </c>
      <c r="Q1056" s="6">
        <v>7901.6321559999997</v>
      </c>
      <c r="R1056" s="7">
        <v>0</v>
      </c>
      <c r="S1056" s="7">
        <v>0</v>
      </c>
      <c r="T1056" s="6">
        <v>0</v>
      </c>
      <c r="U1056" s="6">
        <v>0</v>
      </c>
    </row>
    <row r="1057" spans="1:21" x14ac:dyDescent="0.3">
      <c r="A1057" t="s">
        <v>21</v>
      </c>
      <c r="B1057" t="s">
        <v>398</v>
      </c>
      <c r="C1057" t="s">
        <v>80</v>
      </c>
      <c r="D1057" t="s">
        <v>375</v>
      </c>
      <c r="E1057" t="s">
        <v>25</v>
      </c>
      <c r="F1057" t="s">
        <v>31</v>
      </c>
      <c r="G1057" t="s">
        <v>465</v>
      </c>
      <c r="H1057" t="s">
        <v>104</v>
      </c>
      <c r="I1057" t="s">
        <v>104</v>
      </c>
      <c r="J1057" t="s">
        <v>104</v>
      </c>
      <c r="K1057" t="s">
        <v>29</v>
      </c>
      <c r="L1057">
        <v>15</v>
      </c>
      <c r="N1057" s="5">
        <v>0.76500000000000001</v>
      </c>
      <c r="O1057" t="s">
        <v>30</v>
      </c>
      <c r="P1057" s="5">
        <v>7.2037079999999996E-3</v>
      </c>
      <c r="Q1057" s="6">
        <v>126480.2592</v>
      </c>
      <c r="R1057" s="7">
        <v>0</v>
      </c>
      <c r="S1057" s="7">
        <v>9.2577893529988229E-4</v>
      </c>
      <c r="T1057" s="6">
        <v>0</v>
      </c>
      <c r="U1057" s="6">
        <v>117.09275969862914</v>
      </c>
    </row>
    <row r="1058" spans="1:21" x14ac:dyDescent="0.3">
      <c r="A1058" t="s">
        <v>21</v>
      </c>
      <c r="B1058" t="s">
        <v>398</v>
      </c>
      <c r="C1058" t="s">
        <v>80</v>
      </c>
      <c r="D1058" t="s">
        <v>375</v>
      </c>
      <c r="E1058" t="s">
        <v>25</v>
      </c>
      <c r="F1058" t="s">
        <v>31</v>
      </c>
      <c r="G1058" t="s">
        <v>466</v>
      </c>
      <c r="H1058" t="s">
        <v>106</v>
      </c>
      <c r="I1058" t="s">
        <v>106</v>
      </c>
      <c r="J1058" t="s">
        <v>106</v>
      </c>
      <c r="K1058" t="s">
        <v>29</v>
      </c>
      <c r="L1058">
        <v>11</v>
      </c>
      <c r="N1058" s="5">
        <v>2.9081632999999999E-2</v>
      </c>
      <c r="O1058" t="s">
        <v>30</v>
      </c>
      <c r="P1058" s="5">
        <v>0.15</v>
      </c>
      <c r="Q1058" s="6">
        <v>130384.36</v>
      </c>
      <c r="R1058" s="7">
        <v>0</v>
      </c>
      <c r="S1058" s="7">
        <v>1.1192424700279508E-4</v>
      </c>
      <c r="T1058" s="6">
        <v>0</v>
      </c>
      <c r="U1058" s="6">
        <v>14.593171313941355</v>
      </c>
    </row>
    <row r="1059" spans="1:21" x14ac:dyDescent="0.3">
      <c r="A1059" t="s">
        <v>21</v>
      </c>
      <c r="B1059" t="s">
        <v>398</v>
      </c>
      <c r="C1059" t="s">
        <v>80</v>
      </c>
      <c r="D1059" t="s">
        <v>375</v>
      </c>
      <c r="E1059" t="s">
        <v>25</v>
      </c>
      <c r="F1059" t="s">
        <v>31</v>
      </c>
      <c r="G1059" t="s">
        <v>467</v>
      </c>
      <c r="H1059" t="s">
        <v>108</v>
      </c>
      <c r="I1059" t="s">
        <v>108</v>
      </c>
      <c r="J1059" t="s">
        <v>108</v>
      </c>
      <c r="K1059" t="s">
        <v>29</v>
      </c>
      <c r="L1059">
        <v>2</v>
      </c>
      <c r="M1059" t="s">
        <v>109</v>
      </c>
      <c r="N1059" s="5">
        <v>0</v>
      </c>
      <c r="O1059" t="s">
        <v>30</v>
      </c>
      <c r="P1059" s="5">
        <v>0.05</v>
      </c>
      <c r="Q1059" s="6">
        <v>0</v>
      </c>
      <c r="R1059" s="7">
        <v>0</v>
      </c>
      <c r="S1059" s="7">
        <v>8.9048709555079723E-4</v>
      </c>
      <c r="T1059" s="6">
        <v>0</v>
      </c>
      <c r="U1059" s="6">
        <v>0</v>
      </c>
    </row>
    <row r="1060" spans="1:21" x14ac:dyDescent="0.3">
      <c r="A1060" t="s">
        <v>21</v>
      </c>
      <c r="B1060" t="s">
        <v>398</v>
      </c>
      <c r="C1060" t="s">
        <v>80</v>
      </c>
      <c r="D1060" t="s">
        <v>375</v>
      </c>
      <c r="E1060" t="s">
        <v>25</v>
      </c>
      <c r="F1060" t="s">
        <v>31</v>
      </c>
      <c r="G1060" t="s">
        <v>468</v>
      </c>
      <c r="H1060" t="s">
        <v>111</v>
      </c>
      <c r="I1060" t="s">
        <v>111</v>
      </c>
      <c r="J1060" t="s">
        <v>111</v>
      </c>
      <c r="K1060" t="s">
        <v>29</v>
      </c>
      <c r="L1060">
        <v>20</v>
      </c>
      <c r="N1060" s="5">
        <v>2.2499999999999998E-3</v>
      </c>
      <c r="O1060" t="s">
        <v>30</v>
      </c>
      <c r="P1060" s="5">
        <v>0.146537695</v>
      </c>
      <c r="Q1060" s="6">
        <v>9811.7999330000002</v>
      </c>
      <c r="R1060" s="7">
        <v>0</v>
      </c>
      <c r="S1060" s="7">
        <v>8.9048709555079723E-4</v>
      </c>
      <c r="T1060" s="6">
        <v>0</v>
      </c>
      <c r="U1060" s="6">
        <v>8.7372812244626772</v>
      </c>
    </row>
    <row r="1061" spans="1:21" x14ac:dyDescent="0.3">
      <c r="A1061" t="s">
        <v>21</v>
      </c>
      <c r="B1061" t="s">
        <v>398</v>
      </c>
      <c r="C1061" t="s">
        <v>80</v>
      </c>
      <c r="D1061" t="s">
        <v>375</v>
      </c>
      <c r="E1061" t="s">
        <v>25</v>
      </c>
      <c r="F1061" t="s">
        <v>31</v>
      </c>
      <c r="G1061" t="s">
        <v>469</v>
      </c>
      <c r="H1061" t="s">
        <v>115</v>
      </c>
      <c r="I1061" t="s">
        <v>905</v>
      </c>
      <c r="J1061" t="s">
        <v>115</v>
      </c>
      <c r="K1061" t="s">
        <v>29</v>
      </c>
      <c r="L1061">
        <v>20</v>
      </c>
      <c r="N1061" s="5">
        <v>0.19</v>
      </c>
      <c r="O1061" t="s">
        <v>30</v>
      </c>
      <c r="P1061" s="5">
        <v>7.5479070999999995E-2</v>
      </c>
      <c r="Q1061" s="6">
        <v>349063.90990000003</v>
      </c>
      <c r="R1061" s="7">
        <v>0</v>
      </c>
      <c r="S1061" s="7">
        <v>9.5678710431693125E-4</v>
      </c>
      <c r="T1061" s="6">
        <v>0</v>
      </c>
      <c r="U1061" s="6">
        <v>333.97984757476723</v>
      </c>
    </row>
    <row r="1062" spans="1:21" x14ac:dyDescent="0.3">
      <c r="A1062" t="s">
        <v>21</v>
      </c>
      <c r="B1062" t="s">
        <v>398</v>
      </c>
      <c r="C1062" t="s">
        <v>80</v>
      </c>
      <c r="D1062" t="s">
        <v>375</v>
      </c>
      <c r="E1062" t="s">
        <v>25</v>
      </c>
      <c r="F1062" t="s">
        <v>31</v>
      </c>
      <c r="G1062" t="s">
        <v>470</v>
      </c>
      <c r="H1062" t="s">
        <v>117</v>
      </c>
      <c r="I1062" t="s">
        <v>906</v>
      </c>
      <c r="J1062" t="s">
        <v>117</v>
      </c>
      <c r="K1062" t="s">
        <v>29</v>
      </c>
      <c r="L1062">
        <v>20</v>
      </c>
      <c r="N1062" s="5">
        <v>0.14249999999999999</v>
      </c>
      <c r="O1062" t="s">
        <v>30</v>
      </c>
      <c r="P1062" s="5">
        <v>3.8792269999999997E-2</v>
      </c>
      <c r="Q1062" s="6">
        <v>127846.41989999999</v>
      </c>
      <c r="R1062" s="7">
        <v>0</v>
      </c>
      <c r="S1062" s="7">
        <v>1.0149280842839351E-3</v>
      </c>
      <c r="T1062" s="6">
        <v>0</v>
      </c>
      <c r="U1062" s="6">
        <v>129.75492203166655</v>
      </c>
    </row>
    <row r="1063" spans="1:21" x14ac:dyDescent="0.3">
      <c r="A1063" t="s">
        <v>21</v>
      </c>
      <c r="B1063" t="s">
        <v>398</v>
      </c>
      <c r="C1063" t="s">
        <v>80</v>
      </c>
      <c r="D1063" t="s">
        <v>375</v>
      </c>
      <c r="E1063" t="s">
        <v>25</v>
      </c>
      <c r="F1063" t="s">
        <v>31</v>
      </c>
      <c r="G1063" t="s">
        <v>471</v>
      </c>
      <c r="H1063" t="s">
        <v>119</v>
      </c>
      <c r="I1063" t="s">
        <v>907</v>
      </c>
      <c r="J1063" t="s">
        <v>119</v>
      </c>
      <c r="K1063" t="s">
        <v>29</v>
      </c>
      <c r="L1063">
        <v>20</v>
      </c>
      <c r="N1063" s="5">
        <v>0.54</v>
      </c>
      <c r="O1063" t="s">
        <v>30</v>
      </c>
      <c r="P1063" s="5">
        <v>0.125</v>
      </c>
      <c r="Q1063" s="6">
        <v>2008063.1569999999</v>
      </c>
      <c r="R1063" s="7">
        <v>0</v>
      </c>
      <c r="S1063" s="7">
        <v>8.9048709555079723E-4</v>
      </c>
      <c r="T1063" s="6">
        <v>0</v>
      </c>
      <c r="U1063" s="6">
        <v>1788.1543283594945</v>
      </c>
    </row>
    <row r="1064" spans="1:21" x14ac:dyDescent="0.3">
      <c r="A1064" t="s">
        <v>21</v>
      </c>
      <c r="B1064" t="s">
        <v>398</v>
      </c>
      <c r="C1064" t="s">
        <v>80</v>
      </c>
      <c r="D1064" t="s">
        <v>375</v>
      </c>
      <c r="E1064" t="s">
        <v>25</v>
      </c>
      <c r="F1064" t="s">
        <v>31</v>
      </c>
      <c r="G1064" t="s">
        <v>472</v>
      </c>
      <c r="H1064" t="s">
        <v>121</v>
      </c>
      <c r="I1064" t="s">
        <v>121</v>
      </c>
      <c r="J1064" t="s">
        <v>121</v>
      </c>
      <c r="K1064" t="s">
        <v>29</v>
      </c>
      <c r="L1064">
        <v>11</v>
      </c>
      <c r="N1064" s="5">
        <v>0.65</v>
      </c>
      <c r="O1064" t="s">
        <v>30</v>
      </c>
      <c r="P1064" s="5">
        <v>0.12</v>
      </c>
      <c r="Q1064" s="6">
        <v>2163799.61</v>
      </c>
      <c r="R1064" s="7">
        <v>0</v>
      </c>
      <c r="S1064" s="7">
        <v>8.9048709555079723E-4</v>
      </c>
      <c r="T1064" s="6">
        <v>0</v>
      </c>
      <c r="U1064" s="6">
        <v>1926.8356300628477</v>
      </c>
    </row>
    <row r="1065" spans="1:21" x14ac:dyDescent="0.3">
      <c r="A1065" t="s">
        <v>21</v>
      </c>
      <c r="B1065" t="s">
        <v>398</v>
      </c>
      <c r="C1065" t="s">
        <v>80</v>
      </c>
      <c r="D1065" t="s">
        <v>375</v>
      </c>
      <c r="E1065" t="s">
        <v>25</v>
      </c>
      <c r="F1065" t="s">
        <v>31</v>
      </c>
      <c r="G1065" t="s">
        <v>473</v>
      </c>
      <c r="H1065" t="s">
        <v>123</v>
      </c>
      <c r="I1065" t="s">
        <v>123</v>
      </c>
      <c r="J1065" t="s">
        <v>123</v>
      </c>
      <c r="K1065" t="s">
        <v>29</v>
      </c>
      <c r="L1065">
        <v>15</v>
      </c>
      <c r="N1065" s="5">
        <v>0</v>
      </c>
      <c r="O1065" t="s">
        <v>30</v>
      </c>
      <c r="P1065" s="5">
        <v>2.0452499999999998E-2</v>
      </c>
      <c r="Q1065" s="6">
        <v>0</v>
      </c>
      <c r="R1065" s="7">
        <v>0</v>
      </c>
      <c r="S1065" s="7">
        <v>8.9048709555079723E-4</v>
      </c>
      <c r="T1065" s="6">
        <v>0</v>
      </c>
      <c r="U1065" s="6">
        <v>0</v>
      </c>
    </row>
    <row r="1066" spans="1:21" x14ac:dyDescent="0.3">
      <c r="A1066" t="s">
        <v>21</v>
      </c>
      <c r="B1066" t="s">
        <v>398</v>
      </c>
      <c r="C1066" t="s">
        <v>80</v>
      </c>
      <c r="D1066" t="s">
        <v>375</v>
      </c>
      <c r="E1066" t="s">
        <v>25</v>
      </c>
      <c r="F1066" t="s">
        <v>31</v>
      </c>
      <c r="G1066" t="s">
        <v>474</v>
      </c>
      <c r="H1066" t="s">
        <v>125</v>
      </c>
      <c r="I1066" t="s">
        <v>908</v>
      </c>
      <c r="J1066" t="s">
        <v>125</v>
      </c>
      <c r="K1066" t="s">
        <v>29</v>
      </c>
      <c r="L1066">
        <v>20</v>
      </c>
      <c r="N1066" s="5">
        <v>3.9038694999999998E-2</v>
      </c>
      <c r="O1066" t="s">
        <v>30</v>
      </c>
      <c r="P1066" s="5">
        <v>3.3170732000000001E-2</v>
      </c>
      <c r="Q1066" s="6">
        <v>29783.207780000001</v>
      </c>
      <c r="R1066" s="7">
        <v>0</v>
      </c>
      <c r="S1066" s="7">
        <v>1.1044101163005346E-3</v>
      </c>
      <c r="T1066" s="6">
        <v>0</v>
      </c>
      <c r="U1066" s="6">
        <v>32.89287596811279</v>
      </c>
    </row>
    <row r="1067" spans="1:21" x14ac:dyDescent="0.3">
      <c r="A1067" t="s">
        <v>21</v>
      </c>
      <c r="B1067" t="s">
        <v>398</v>
      </c>
      <c r="C1067" t="s">
        <v>80</v>
      </c>
      <c r="D1067" t="s">
        <v>375</v>
      </c>
      <c r="E1067" t="s">
        <v>25</v>
      </c>
      <c r="F1067" t="s">
        <v>31</v>
      </c>
      <c r="G1067" t="s">
        <v>475</v>
      </c>
      <c r="H1067" t="s">
        <v>127</v>
      </c>
      <c r="I1067" t="s">
        <v>909</v>
      </c>
      <c r="J1067" t="s">
        <v>127</v>
      </c>
      <c r="K1067" t="s">
        <v>29</v>
      </c>
      <c r="L1067">
        <v>20</v>
      </c>
      <c r="N1067" s="5">
        <v>1.6251060000000001E-2</v>
      </c>
      <c r="O1067" t="s">
        <v>30</v>
      </c>
      <c r="P1067" s="5">
        <v>0.48504983400000001</v>
      </c>
      <c r="Q1067" s="6">
        <v>267603.70760000002</v>
      </c>
      <c r="R1067" s="7">
        <v>0</v>
      </c>
      <c r="S1067" s="7">
        <v>1.0253235912835545E-3</v>
      </c>
      <c r="T1067" s="6">
        <v>0</v>
      </c>
      <c r="U1067" s="6">
        <v>274.38039451722625</v>
      </c>
    </row>
    <row r="1068" spans="1:21" x14ac:dyDescent="0.3">
      <c r="A1068" t="s">
        <v>21</v>
      </c>
      <c r="B1068" t="s">
        <v>398</v>
      </c>
      <c r="C1068" t="s">
        <v>80</v>
      </c>
      <c r="D1068" t="s">
        <v>375</v>
      </c>
      <c r="E1068" t="s">
        <v>25</v>
      </c>
      <c r="F1068" t="s">
        <v>31</v>
      </c>
      <c r="G1068" t="s">
        <v>476</v>
      </c>
      <c r="H1068" t="s">
        <v>129</v>
      </c>
      <c r="I1068" t="s">
        <v>910</v>
      </c>
      <c r="J1068" t="s">
        <v>129</v>
      </c>
      <c r="K1068" t="s">
        <v>29</v>
      </c>
      <c r="L1068">
        <v>20</v>
      </c>
      <c r="N1068" s="5">
        <v>6.3605939999999998E-3</v>
      </c>
      <c r="O1068" t="s">
        <v>30</v>
      </c>
      <c r="P1068" s="5">
        <v>0.108499096</v>
      </c>
      <c r="Q1068" s="6">
        <v>17651.31754</v>
      </c>
      <c r="R1068" s="7">
        <v>0</v>
      </c>
      <c r="S1068" s="7">
        <v>1.0805851901144099E-3</v>
      </c>
      <c r="T1068" s="6">
        <v>0</v>
      </c>
      <c r="U1068" s="6">
        <v>19.073752319730719</v>
      </c>
    </row>
    <row r="1069" spans="1:21" x14ac:dyDescent="0.3">
      <c r="A1069" t="s">
        <v>21</v>
      </c>
      <c r="B1069" t="s">
        <v>398</v>
      </c>
      <c r="C1069" t="s">
        <v>80</v>
      </c>
      <c r="D1069" t="s">
        <v>375</v>
      </c>
      <c r="E1069" t="s">
        <v>25</v>
      </c>
      <c r="F1069" t="s">
        <v>31</v>
      </c>
      <c r="G1069" t="s">
        <v>477</v>
      </c>
      <c r="H1069" t="s">
        <v>131</v>
      </c>
      <c r="I1069" t="s">
        <v>911</v>
      </c>
      <c r="J1069" t="s">
        <v>131</v>
      </c>
      <c r="K1069" t="s">
        <v>29</v>
      </c>
      <c r="L1069">
        <v>20</v>
      </c>
      <c r="N1069" s="5">
        <v>1.5789569E-2</v>
      </c>
      <c r="O1069" t="s">
        <v>30</v>
      </c>
      <c r="P1069" s="5">
        <v>0.19752066099999999</v>
      </c>
      <c r="Q1069" s="6">
        <v>96128.910220000005</v>
      </c>
      <c r="R1069" s="7">
        <v>0</v>
      </c>
      <c r="S1069" s="7">
        <v>1.0314931368229279E-3</v>
      </c>
      <c r="T1069" s="6">
        <v>0</v>
      </c>
      <c r="U1069" s="6">
        <v>99.15631114219741</v>
      </c>
    </row>
    <row r="1070" spans="1:21" x14ac:dyDescent="0.3">
      <c r="A1070" t="s">
        <v>21</v>
      </c>
      <c r="B1070" t="s">
        <v>398</v>
      </c>
      <c r="C1070" t="s">
        <v>80</v>
      </c>
      <c r="D1070" t="s">
        <v>375</v>
      </c>
      <c r="E1070" t="s">
        <v>25</v>
      </c>
      <c r="F1070" t="s">
        <v>31</v>
      </c>
      <c r="G1070" t="s">
        <v>478</v>
      </c>
      <c r="H1070" t="s">
        <v>157</v>
      </c>
      <c r="I1070" t="s">
        <v>912</v>
      </c>
      <c r="J1070" t="s">
        <v>157</v>
      </c>
      <c r="K1070" t="s">
        <v>29</v>
      </c>
      <c r="L1070">
        <v>11</v>
      </c>
      <c r="N1070" s="5">
        <v>0.52</v>
      </c>
      <c r="O1070" t="s">
        <v>30</v>
      </c>
      <c r="P1070" s="5">
        <v>0.09</v>
      </c>
      <c r="Q1070" s="6">
        <v>1195051.49</v>
      </c>
      <c r="R1070" s="7">
        <v>0</v>
      </c>
      <c r="S1070" s="7">
        <v>8.9048709555079723E-4</v>
      </c>
      <c r="T1070" s="6">
        <v>0</v>
      </c>
      <c r="U1070" s="6">
        <v>1064.1779303637527</v>
      </c>
    </row>
    <row r="1071" spans="1:21" x14ac:dyDescent="0.3">
      <c r="A1071" t="s">
        <v>21</v>
      </c>
      <c r="B1071" t="s">
        <v>398</v>
      </c>
      <c r="C1071" t="s">
        <v>80</v>
      </c>
      <c r="D1071" t="s">
        <v>375</v>
      </c>
      <c r="E1071" t="s">
        <v>25</v>
      </c>
      <c r="F1071" t="s">
        <v>41</v>
      </c>
      <c r="G1071" t="s">
        <v>634</v>
      </c>
      <c r="H1071" t="s">
        <v>214</v>
      </c>
      <c r="I1071" t="s">
        <v>214</v>
      </c>
      <c r="J1071" t="s">
        <v>214</v>
      </c>
      <c r="K1071" t="s">
        <v>44</v>
      </c>
      <c r="L1071">
        <v>13</v>
      </c>
      <c r="M1071" t="s">
        <v>375</v>
      </c>
      <c r="N1071" s="5">
        <v>7.1748251999999998E-2</v>
      </c>
      <c r="O1071" t="s">
        <v>30</v>
      </c>
      <c r="P1071" s="5">
        <v>0.26471302899999999</v>
      </c>
      <c r="Q1071" s="6">
        <v>600470.1851</v>
      </c>
      <c r="R1071" s="7">
        <v>0</v>
      </c>
      <c r="S1071" s="7">
        <v>1.9326217743494942E-4</v>
      </c>
      <c r="T1071" s="6">
        <v>0</v>
      </c>
      <c r="U1071" s="6">
        <v>116.04817545719312</v>
      </c>
    </row>
    <row r="1072" spans="1:21" x14ac:dyDescent="0.3">
      <c r="A1072" t="s">
        <v>21</v>
      </c>
      <c r="B1072" t="s">
        <v>398</v>
      </c>
      <c r="C1072" t="s">
        <v>80</v>
      </c>
      <c r="D1072" t="s">
        <v>375</v>
      </c>
      <c r="E1072" t="s">
        <v>25</v>
      </c>
      <c r="F1072" t="s">
        <v>26</v>
      </c>
      <c r="G1072" t="s">
        <v>635</v>
      </c>
      <c r="H1072" t="s">
        <v>214</v>
      </c>
      <c r="I1072" t="s">
        <v>214</v>
      </c>
      <c r="J1072" t="s">
        <v>214</v>
      </c>
      <c r="K1072" t="s">
        <v>44</v>
      </c>
      <c r="L1072">
        <v>13</v>
      </c>
      <c r="M1072" t="s">
        <v>375</v>
      </c>
      <c r="N1072" s="5">
        <v>7.7727273E-2</v>
      </c>
      <c r="O1072" t="s">
        <v>30</v>
      </c>
      <c r="P1072" s="5">
        <v>0.26471302899999999</v>
      </c>
      <c r="Q1072" s="6">
        <v>11283.19298</v>
      </c>
      <c r="R1072" s="7">
        <v>0</v>
      </c>
      <c r="S1072" s="7">
        <v>1.9326217743494942E-4</v>
      </c>
      <c r="T1072" s="6">
        <v>0</v>
      </c>
      <c r="U1072" s="6">
        <v>2.1806144437335355</v>
      </c>
    </row>
    <row r="1073" spans="1:21" x14ac:dyDescent="0.3">
      <c r="A1073" t="s">
        <v>21</v>
      </c>
      <c r="B1073" t="s">
        <v>398</v>
      </c>
      <c r="C1073" t="s">
        <v>158</v>
      </c>
      <c r="D1073" t="s">
        <v>208</v>
      </c>
      <c r="E1073" t="s">
        <v>25</v>
      </c>
      <c r="F1073" t="s">
        <v>26</v>
      </c>
      <c r="G1073" t="s">
        <v>479</v>
      </c>
      <c r="H1073" t="s">
        <v>28</v>
      </c>
      <c r="I1073" t="s">
        <v>28</v>
      </c>
      <c r="J1073" t="s">
        <v>28</v>
      </c>
      <c r="K1073" t="s">
        <v>29</v>
      </c>
      <c r="L1073">
        <v>20</v>
      </c>
      <c r="N1073" s="5">
        <v>0</v>
      </c>
      <c r="O1073" t="s">
        <v>30</v>
      </c>
      <c r="P1073" s="5">
        <v>0.3</v>
      </c>
      <c r="Q1073" s="6">
        <v>0</v>
      </c>
      <c r="R1073" s="7">
        <v>8.7284068609061894E-4</v>
      </c>
      <c r="S1073" s="7">
        <v>0</v>
      </c>
      <c r="T1073" s="6">
        <v>0</v>
      </c>
      <c r="U1073" s="6">
        <v>0</v>
      </c>
    </row>
    <row r="1074" spans="1:21" x14ac:dyDescent="0.3">
      <c r="A1074" t="s">
        <v>21</v>
      </c>
      <c r="B1074" t="s">
        <v>398</v>
      </c>
      <c r="C1074" t="s">
        <v>158</v>
      </c>
      <c r="D1074" t="s">
        <v>208</v>
      </c>
      <c r="E1074" t="s">
        <v>25</v>
      </c>
      <c r="F1074" t="s">
        <v>26</v>
      </c>
      <c r="G1074" t="s">
        <v>480</v>
      </c>
      <c r="H1074" t="s">
        <v>162</v>
      </c>
      <c r="I1074" t="s">
        <v>162</v>
      </c>
      <c r="J1074" t="s">
        <v>162</v>
      </c>
      <c r="K1074" t="s">
        <v>29</v>
      </c>
      <c r="L1074">
        <v>15</v>
      </c>
      <c r="N1074" s="5">
        <v>9.4999999999999998E-3</v>
      </c>
      <c r="O1074" t="s">
        <v>30</v>
      </c>
      <c r="P1074" s="5">
        <v>0.06</v>
      </c>
      <c r="Q1074" s="6">
        <v>0</v>
      </c>
      <c r="R1074" s="7">
        <v>3.4388204221613705E-4</v>
      </c>
      <c r="S1074" s="7">
        <v>0</v>
      </c>
      <c r="T1074" s="6">
        <v>0</v>
      </c>
      <c r="U1074" s="6">
        <v>0</v>
      </c>
    </row>
    <row r="1075" spans="1:21" x14ac:dyDescent="0.3">
      <c r="A1075" t="s">
        <v>21</v>
      </c>
      <c r="B1075" t="s">
        <v>398</v>
      </c>
      <c r="C1075" t="s">
        <v>158</v>
      </c>
      <c r="D1075" t="s">
        <v>208</v>
      </c>
      <c r="E1075" t="s">
        <v>25</v>
      </c>
      <c r="F1075" t="s">
        <v>26</v>
      </c>
      <c r="G1075" t="s">
        <v>481</v>
      </c>
      <c r="H1075" t="s">
        <v>164</v>
      </c>
      <c r="I1075" t="s">
        <v>164</v>
      </c>
      <c r="J1075" t="s">
        <v>164</v>
      </c>
      <c r="K1075" t="s">
        <v>29</v>
      </c>
      <c r="L1075">
        <v>10</v>
      </c>
      <c r="N1075" s="5">
        <v>0.3</v>
      </c>
      <c r="O1075" t="s">
        <v>30</v>
      </c>
      <c r="P1075" s="5">
        <v>4.2177297000000002E-2</v>
      </c>
      <c r="Q1075" s="6">
        <v>0</v>
      </c>
      <c r="R1075" s="7">
        <v>1.5041279839351773E-3</v>
      </c>
      <c r="S1075" s="7">
        <v>-6.8840361200273037E-4</v>
      </c>
      <c r="T1075" s="6">
        <v>0</v>
      </c>
      <c r="U1075" s="6">
        <v>0</v>
      </c>
    </row>
    <row r="1076" spans="1:21" x14ac:dyDescent="0.3">
      <c r="A1076" t="s">
        <v>21</v>
      </c>
      <c r="B1076" t="s">
        <v>398</v>
      </c>
      <c r="C1076" t="s">
        <v>158</v>
      </c>
      <c r="D1076" t="s">
        <v>208</v>
      </c>
      <c r="E1076" t="s">
        <v>25</v>
      </c>
      <c r="F1076" t="s">
        <v>26</v>
      </c>
      <c r="G1076" t="s">
        <v>482</v>
      </c>
      <c r="H1076" t="s">
        <v>86</v>
      </c>
      <c r="I1076" t="s">
        <v>86</v>
      </c>
      <c r="J1076" t="s">
        <v>86</v>
      </c>
      <c r="K1076" t="s">
        <v>29</v>
      </c>
      <c r="L1076">
        <v>20</v>
      </c>
      <c r="N1076" s="5">
        <v>0</v>
      </c>
      <c r="O1076" t="s">
        <v>30</v>
      </c>
      <c r="P1076" s="5">
        <v>2.2627933999999999E-2</v>
      </c>
      <c r="Q1076" s="6">
        <v>0</v>
      </c>
      <c r="R1076" s="7">
        <v>3.9276404271231289E-4</v>
      </c>
      <c r="S1076" s="7">
        <v>0</v>
      </c>
      <c r="T1076" s="6">
        <v>0</v>
      </c>
      <c r="U1076" s="6">
        <v>0</v>
      </c>
    </row>
    <row r="1077" spans="1:21" x14ac:dyDescent="0.3">
      <c r="A1077" t="s">
        <v>21</v>
      </c>
      <c r="B1077" t="s">
        <v>398</v>
      </c>
      <c r="C1077" t="s">
        <v>158</v>
      </c>
      <c r="D1077" t="s">
        <v>208</v>
      </c>
      <c r="E1077" t="s">
        <v>25</v>
      </c>
      <c r="F1077" t="s">
        <v>26</v>
      </c>
      <c r="G1077" t="s">
        <v>483</v>
      </c>
      <c r="H1077" t="s">
        <v>88</v>
      </c>
      <c r="I1077" t="s">
        <v>900</v>
      </c>
      <c r="J1077" t="s">
        <v>88</v>
      </c>
      <c r="K1077" t="s">
        <v>29</v>
      </c>
      <c r="L1077">
        <v>20</v>
      </c>
      <c r="N1077" s="5">
        <v>0.36</v>
      </c>
      <c r="O1077" t="s">
        <v>30</v>
      </c>
      <c r="P1077" s="5">
        <v>0.132678133</v>
      </c>
      <c r="Q1077" s="6">
        <v>70780.181150000004</v>
      </c>
      <c r="R1077" s="7">
        <v>5.4422027606051417E-4</v>
      </c>
      <c r="S1077" s="7">
        <v>0</v>
      </c>
      <c r="T1077" s="6">
        <v>38.520009725066203</v>
      </c>
      <c r="U1077" s="6">
        <v>0</v>
      </c>
    </row>
    <row r="1078" spans="1:21" x14ac:dyDescent="0.3">
      <c r="A1078" t="s">
        <v>21</v>
      </c>
      <c r="B1078" t="s">
        <v>398</v>
      </c>
      <c r="C1078" t="s">
        <v>158</v>
      </c>
      <c r="D1078" t="s">
        <v>208</v>
      </c>
      <c r="E1078" t="s">
        <v>25</v>
      </c>
      <c r="F1078" t="s">
        <v>26</v>
      </c>
      <c r="G1078" t="s">
        <v>484</v>
      </c>
      <c r="H1078" t="s">
        <v>90</v>
      </c>
      <c r="I1078" t="s">
        <v>901</v>
      </c>
      <c r="J1078" t="s">
        <v>90</v>
      </c>
      <c r="K1078" t="s">
        <v>29</v>
      </c>
      <c r="L1078">
        <v>20</v>
      </c>
      <c r="N1078" s="5">
        <v>0</v>
      </c>
      <c r="O1078" t="s">
        <v>30</v>
      </c>
      <c r="P1078" s="5">
        <v>0.40840336100000002</v>
      </c>
      <c r="Q1078" s="6">
        <v>0</v>
      </c>
      <c r="R1078" s="7">
        <v>5.9971371598526411E-4</v>
      </c>
      <c r="S1078" s="7">
        <v>0</v>
      </c>
      <c r="T1078" s="6">
        <v>0</v>
      </c>
      <c r="U1078" s="6">
        <v>0</v>
      </c>
    </row>
    <row r="1079" spans="1:21" x14ac:dyDescent="0.3">
      <c r="A1079" t="s">
        <v>21</v>
      </c>
      <c r="B1079" t="s">
        <v>398</v>
      </c>
      <c r="C1079" t="s">
        <v>158</v>
      </c>
      <c r="D1079" t="s">
        <v>208</v>
      </c>
      <c r="E1079" t="s">
        <v>25</v>
      </c>
      <c r="F1079" t="s">
        <v>26</v>
      </c>
      <c r="G1079" t="s">
        <v>485</v>
      </c>
      <c r="H1079" t="s">
        <v>92</v>
      </c>
      <c r="I1079" t="s">
        <v>902</v>
      </c>
      <c r="J1079" t="s">
        <v>92</v>
      </c>
      <c r="K1079" t="s">
        <v>29</v>
      </c>
      <c r="L1079">
        <v>20</v>
      </c>
      <c r="N1079" s="5">
        <v>0</v>
      </c>
      <c r="O1079" t="s">
        <v>30</v>
      </c>
      <c r="P1079" s="5">
        <v>0.17050258300000001</v>
      </c>
      <c r="Q1079" s="6">
        <v>0</v>
      </c>
      <c r="R1079" s="7">
        <v>5.7101895318805308E-4</v>
      </c>
      <c r="S1079" s="7">
        <v>0</v>
      </c>
      <c r="T1079" s="6">
        <v>0</v>
      </c>
      <c r="U1079" s="6">
        <v>0</v>
      </c>
    </row>
    <row r="1080" spans="1:21" x14ac:dyDescent="0.3">
      <c r="A1080" t="s">
        <v>21</v>
      </c>
      <c r="B1080" t="s">
        <v>398</v>
      </c>
      <c r="C1080" t="s">
        <v>158</v>
      </c>
      <c r="D1080" t="s">
        <v>208</v>
      </c>
      <c r="E1080" t="s">
        <v>25</v>
      </c>
      <c r="F1080" t="s">
        <v>26</v>
      </c>
      <c r="G1080" t="s">
        <v>486</v>
      </c>
      <c r="H1080" t="s">
        <v>94</v>
      </c>
      <c r="I1080" t="s">
        <v>903</v>
      </c>
      <c r="J1080" t="s">
        <v>94</v>
      </c>
      <c r="K1080" t="s">
        <v>29</v>
      </c>
      <c r="L1080">
        <v>20</v>
      </c>
      <c r="N1080" s="5">
        <v>0</v>
      </c>
      <c r="O1080" t="s">
        <v>30</v>
      </c>
      <c r="P1080" s="5">
        <v>0.21752668999999999</v>
      </c>
      <c r="Q1080" s="6">
        <v>0</v>
      </c>
      <c r="R1080" s="7">
        <v>4.2739666054208129E-4</v>
      </c>
      <c r="S1080" s="7">
        <v>0</v>
      </c>
      <c r="T1080" s="6">
        <v>0</v>
      </c>
      <c r="U1080" s="6">
        <v>0</v>
      </c>
    </row>
    <row r="1081" spans="1:21" x14ac:dyDescent="0.3">
      <c r="A1081" t="s">
        <v>21</v>
      </c>
      <c r="B1081" t="s">
        <v>398</v>
      </c>
      <c r="C1081" t="s">
        <v>158</v>
      </c>
      <c r="D1081" t="s">
        <v>208</v>
      </c>
      <c r="E1081" t="s">
        <v>25</v>
      </c>
      <c r="F1081" t="s">
        <v>26</v>
      </c>
      <c r="G1081" t="s">
        <v>487</v>
      </c>
      <c r="H1081" t="s">
        <v>96</v>
      </c>
      <c r="I1081" t="s">
        <v>904</v>
      </c>
      <c r="J1081" t="s">
        <v>96</v>
      </c>
      <c r="K1081" t="s">
        <v>29</v>
      </c>
      <c r="L1081">
        <v>11</v>
      </c>
      <c r="N1081" s="5">
        <v>0.9</v>
      </c>
      <c r="O1081" t="s">
        <v>30</v>
      </c>
      <c r="P1081" s="5">
        <v>0.04</v>
      </c>
      <c r="Q1081" s="6">
        <v>0</v>
      </c>
      <c r="R1081" s="7">
        <v>2.1371396823552727E-3</v>
      </c>
      <c r="S1081" s="7">
        <v>0</v>
      </c>
      <c r="T1081" s="6">
        <v>0</v>
      </c>
      <c r="U1081" s="6">
        <v>0</v>
      </c>
    </row>
    <row r="1082" spans="1:21" x14ac:dyDescent="0.3">
      <c r="A1082" t="s">
        <v>21</v>
      </c>
      <c r="B1082" t="s">
        <v>398</v>
      </c>
      <c r="C1082" t="s">
        <v>158</v>
      </c>
      <c r="D1082" t="s">
        <v>208</v>
      </c>
      <c r="E1082" t="s">
        <v>25</v>
      </c>
      <c r="F1082" t="s">
        <v>26</v>
      </c>
      <c r="G1082" t="s">
        <v>488</v>
      </c>
      <c r="H1082" t="s">
        <v>100</v>
      </c>
      <c r="I1082" t="s">
        <v>100</v>
      </c>
      <c r="J1082" t="s">
        <v>100</v>
      </c>
      <c r="K1082" t="s">
        <v>29</v>
      </c>
      <c r="L1082">
        <v>20</v>
      </c>
      <c r="N1082" s="5">
        <v>9.4999999999999998E-3</v>
      </c>
      <c r="O1082" t="s">
        <v>30</v>
      </c>
      <c r="P1082" s="5">
        <v>0.1</v>
      </c>
      <c r="Q1082" s="6">
        <v>1250.0483240000001</v>
      </c>
      <c r="R1082" s="7">
        <v>8.1527516675263792E-4</v>
      </c>
      <c r="S1082" s="7">
        <v>0</v>
      </c>
      <c r="T1082" s="6">
        <v>1.0191333557979556</v>
      </c>
      <c r="U1082" s="6">
        <v>0</v>
      </c>
    </row>
    <row r="1083" spans="1:21" x14ac:dyDescent="0.3">
      <c r="A1083" t="s">
        <v>21</v>
      </c>
      <c r="B1083" t="s">
        <v>398</v>
      </c>
      <c r="C1083" t="s">
        <v>158</v>
      </c>
      <c r="D1083" t="s">
        <v>208</v>
      </c>
      <c r="E1083" t="s">
        <v>25</v>
      </c>
      <c r="F1083" t="s">
        <v>26</v>
      </c>
      <c r="G1083" t="s">
        <v>489</v>
      </c>
      <c r="H1083" t="s">
        <v>102</v>
      </c>
      <c r="I1083" t="s">
        <v>102</v>
      </c>
      <c r="J1083" t="s">
        <v>102</v>
      </c>
      <c r="K1083" t="s">
        <v>29</v>
      </c>
      <c r="L1083">
        <v>11</v>
      </c>
      <c r="N1083" s="5">
        <v>0.02</v>
      </c>
      <c r="O1083" t="s">
        <v>30</v>
      </c>
      <c r="P1083" s="5">
        <v>1.72E-2</v>
      </c>
      <c r="Q1083" s="6">
        <v>0</v>
      </c>
      <c r="R1083" s="7">
        <v>2.1371396823552727E-3</v>
      </c>
      <c r="S1083" s="7">
        <v>0</v>
      </c>
      <c r="T1083" s="6">
        <v>0</v>
      </c>
      <c r="U1083" s="6">
        <v>0</v>
      </c>
    </row>
    <row r="1084" spans="1:21" x14ac:dyDescent="0.3">
      <c r="A1084" t="s">
        <v>21</v>
      </c>
      <c r="B1084" t="s">
        <v>398</v>
      </c>
      <c r="C1084" t="s">
        <v>158</v>
      </c>
      <c r="D1084" t="s">
        <v>208</v>
      </c>
      <c r="E1084" t="s">
        <v>25</v>
      </c>
      <c r="F1084" t="s">
        <v>26</v>
      </c>
      <c r="G1084" t="s">
        <v>491</v>
      </c>
      <c r="H1084" t="s">
        <v>106</v>
      </c>
      <c r="I1084" t="s">
        <v>106</v>
      </c>
      <c r="J1084" t="s">
        <v>106</v>
      </c>
      <c r="K1084" t="s">
        <v>29</v>
      </c>
      <c r="L1084">
        <v>11</v>
      </c>
      <c r="N1084" s="5">
        <v>2.9081632999999999E-2</v>
      </c>
      <c r="O1084" t="s">
        <v>30</v>
      </c>
      <c r="P1084" s="5">
        <v>7.1199999999999999E-2</v>
      </c>
      <c r="Q1084" s="6">
        <v>2722.0067669999999</v>
      </c>
      <c r="R1084" s="7">
        <v>5.9249955264351192E-4</v>
      </c>
      <c r="S1084" s="7">
        <v>0</v>
      </c>
      <c r="T1084" s="6">
        <v>1.6127877917401121</v>
      </c>
      <c r="U1084" s="6">
        <v>0</v>
      </c>
    </row>
    <row r="1085" spans="1:21" x14ac:dyDescent="0.3">
      <c r="A1085" t="s">
        <v>21</v>
      </c>
      <c r="B1085" t="s">
        <v>398</v>
      </c>
      <c r="C1085" t="s">
        <v>158</v>
      </c>
      <c r="D1085" t="s">
        <v>208</v>
      </c>
      <c r="E1085" t="s">
        <v>25</v>
      </c>
      <c r="F1085" t="s">
        <v>26</v>
      </c>
      <c r="G1085" t="s">
        <v>492</v>
      </c>
      <c r="H1085" t="s">
        <v>111</v>
      </c>
      <c r="I1085" t="s">
        <v>111</v>
      </c>
      <c r="J1085" t="s">
        <v>111</v>
      </c>
      <c r="K1085" t="s">
        <v>29</v>
      </c>
      <c r="L1085">
        <v>20</v>
      </c>
      <c r="N1085" s="5">
        <v>2.7E-2</v>
      </c>
      <c r="O1085" t="s">
        <v>30</v>
      </c>
      <c r="P1085" s="5">
        <v>0.146537695</v>
      </c>
      <c r="Q1085" s="6">
        <v>5886.3304790000002</v>
      </c>
      <c r="R1085" s="7">
        <v>6.1734118931197298E-4</v>
      </c>
      <c r="S1085" s="7">
        <v>0</v>
      </c>
      <c r="T1085" s="6">
        <v>3.6338742585891759</v>
      </c>
      <c r="U1085" s="6">
        <v>0</v>
      </c>
    </row>
    <row r="1086" spans="1:21" x14ac:dyDescent="0.3">
      <c r="A1086" t="s">
        <v>21</v>
      </c>
      <c r="B1086" t="s">
        <v>398</v>
      </c>
      <c r="C1086" t="s">
        <v>158</v>
      </c>
      <c r="D1086" t="s">
        <v>208</v>
      </c>
      <c r="E1086" t="s">
        <v>25</v>
      </c>
      <c r="F1086" t="s">
        <v>26</v>
      </c>
      <c r="G1086" t="s">
        <v>493</v>
      </c>
      <c r="H1086" t="s">
        <v>115</v>
      </c>
      <c r="I1086" t="s">
        <v>905</v>
      </c>
      <c r="J1086" t="s">
        <v>115</v>
      </c>
      <c r="K1086" t="s">
        <v>29</v>
      </c>
      <c r="L1086">
        <v>20</v>
      </c>
      <c r="N1086" s="5">
        <v>0.19</v>
      </c>
      <c r="O1086" t="s">
        <v>30</v>
      </c>
      <c r="P1086" s="5">
        <v>6.9927066999999996E-2</v>
      </c>
      <c r="Q1086" s="6">
        <v>3157.372421</v>
      </c>
      <c r="R1086" s="7">
        <v>0</v>
      </c>
      <c r="S1086" s="7">
        <v>0</v>
      </c>
      <c r="T1086" s="6">
        <v>0</v>
      </c>
      <c r="U1086" s="6">
        <v>0</v>
      </c>
    </row>
    <row r="1087" spans="1:21" x14ac:dyDescent="0.3">
      <c r="A1087" t="s">
        <v>21</v>
      </c>
      <c r="B1087" t="s">
        <v>398</v>
      </c>
      <c r="C1087" t="s">
        <v>158</v>
      </c>
      <c r="D1087" t="s">
        <v>208</v>
      </c>
      <c r="E1087" t="s">
        <v>25</v>
      </c>
      <c r="F1087" t="s">
        <v>26</v>
      </c>
      <c r="G1087" t="s">
        <v>494</v>
      </c>
      <c r="H1087" t="s">
        <v>117</v>
      </c>
      <c r="I1087" t="s">
        <v>906</v>
      </c>
      <c r="J1087" t="s">
        <v>117</v>
      </c>
      <c r="K1087" t="s">
        <v>29</v>
      </c>
      <c r="L1087">
        <v>20</v>
      </c>
      <c r="N1087" s="5">
        <v>0.14249999999999999</v>
      </c>
      <c r="O1087" t="s">
        <v>30</v>
      </c>
      <c r="P1087" s="5">
        <v>2.8178182E-2</v>
      </c>
      <c r="Q1087" s="6">
        <v>0</v>
      </c>
      <c r="R1087" s="7">
        <v>3.3549913545214408E-4</v>
      </c>
      <c r="S1087" s="7">
        <v>0</v>
      </c>
      <c r="T1087" s="6">
        <v>0</v>
      </c>
      <c r="U1087" s="6">
        <v>0</v>
      </c>
    </row>
    <row r="1088" spans="1:21" x14ac:dyDescent="0.3">
      <c r="A1088" t="s">
        <v>21</v>
      </c>
      <c r="B1088" t="s">
        <v>398</v>
      </c>
      <c r="C1088" t="s">
        <v>158</v>
      </c>
      <c r="D1088" t="s">
        <v>208</v>
      </c>
      <c r="E1088" t="s">
        <v>25</v>
      </c>
      <c r="F1088" t="s">
        <v>26</v>
      </c>
      <c r="G1088" t="s">
        <v>495</v>
      </c>
      <c r="H1088" t="s">
        <v>119</v>
      </c>
      <c r="I1088" t="s">
        <v>907</v>
      </c>
      <c r="J1088" t="s">
        <v>119</v>
      </c>
      <c r="K1088" t="s">
        <v>29</v>
      </c>
      <c r="L1088">
        <v>20</v>
      </c>
      <c r="N1088" s="5">
        <v>0.54</v>
      </c>
      <c r="O1088" t="s">
        <v>30</v>
      </c>
      <c r="P1088" s="5">
        <v>0.125</v>
      </c>
      <c r="Q1088" s="6">
        <v>95248.496549999996</v>
      </c>
      <c r="R1088" s="7">
        <v>6.1734118931197309E-4</v>
      </c>
      <c r="S1088" s="7">
        <v>0</v>
      </c>
      <c r="T1088" s="6">
        <v>58.800820140354361</v>
      </c>
      <c r="U1088" s="6">
        <v>0</v>
      </c>
    </row>
    <row r="1089" spans="1:21" x14ac:dyDescent="0.3">
      <c r="A1089" t="s">
        <v>21</v>
      </c>
      <c r="B1089" t="s">
        <v>398</v>
      </c>
      <c r="C1089" t="s">
        <v>158</v>
      </c>
      <c r="D1089" t="s">
        <v>208</v>
      </c>
      <c r="E1089" t="s">
        <v>25</v>
      </c>
      <c r="F1089" t="s">
        <v>26</v>
      </c>
      <c r="G1089" t="s">
        <v>497</v>
      </c>
      <c r="H1089" t="s">
        <v>125</v>
      </c>
      <c r="I1089" t="s">
        <v>908</v>
      </c>
      <c r="J1089" t="s">
        <v>125</v>
      </c>
      <c r="K1089" t="s">
        <v>29</v>
      </c>
      <c r="L1089">
        <v>20</v>
      </c>
      <c r="N1089" s="5">
        <v>0.08</v>
      </c>
      <c r="O1089" t="s">
        <v>30</v>
      </c>
      <c r="P1089" s="5">
        <v>2.0147419999999999E-2</v>
      </c>
      <c r="Q1089" s="6">
        <v>0</v>
      </c>
      <c r="R1089" s="7">
        <v>6.2655412986670146E-4</v>
      </c>
      <c r="S1089" s="7">
        <v>0</v>
      </c>
      <c r="T1089" s="6">
        <v>0</v>
      </c>
      <c r="U1089" s="6">
        <v>0</v>
      </c>
    </row>
    <row r="1090" spans="1:21" x14ac:dyDescent="0.3">
      <c r="A1090" t="s">
        <v>21</v>
      </c>
      <c r="B1090" t="s">
        <v>398</v>
      </c>
      <c r="C1090" t="s">
        <v>158</v>
      </c>
      <c r="D1090" t="s">
        <v>208</v>
      </c>
      <c r="E1090" t="s">
        <v>25</v>
      </c>
      <c r="F1090" t="s">
        <v>26</v>
      </c>
      <c r="G1090" t="s">
        <v>498</v>
      </c>
      <c r="H1090" t="s">
        <v>127</v>
      </c>
      <c r="I1090" t="s">
        <v>909</v>
      </c>
      <c r="J1090" t="s">
        <v>127</v>
      </c>
      <c r="K1090" t="s">
        <v>29</v>
      </c>
      <c r="L1090">
        <v>20</v>
      </c>
      <c r="N1090" s="5">
        <v>0</v>
      </c>
      <c r="O1090" t="s">
        <v>30</v>
      </c>
      <c r="P1090" s="5">
        <v>0.36067226899999999</v>
      </c>
      <c r="Q1090" s="6">
        <v>0</v>
      </c>
      <c r="R1090" s="7">
        <v>4.5518301708258357E-4</v>
      </c>
      <c r="S1090" s="7">
        <v>0</v>
      </c>
      <c r="T1090" s="6">
        <v>0</v>
      </c>
      <c r="U1090" s="6">
        <v>0</v>
      </c>
    </row>
    <row r="1091" spans="1:21" x14ac:dyDescent="0.3">
      <c r="A1091" t="s">
        <v>21</v>
      </c>
      <c r="B1091" t="s">
        <v>398</v>
      </c>
      <c r="C1091" t="s">
        <v>158</v>
      </c>
      <c r="D1091" t="s">
        <v>208</v>
      </c>
      <c r="E1091" t="s">
        <v>25</v>
      </c>
      <c r="F1091" t="s">
        <v>26</v>
      </c>
      <c r="G1091" t="s">
        <v>499</v>
      </c>
      <c r="H1091" t="s">
        <v>129</v>
      </c>
      <c r="I1091" t="s">
        <v>910</v>
      </c>
      <c r="J1091" t="s">
        <v>129</v>
      </c>
      <c r="K1091" t="s">
        <v>29</v>
      </c>
      <c r="L1091">
        <v>20</v>
      </c>
      <c r="N1091" s="5">
        <v>0</v>
      </c>
      <c r="O1091" t="s">
        <v>30</v>
      </c>
      <c r="P1091" s="5">
        <v>6.8107092999999994E-2</v>
      </c>
      <c r="Q1091" s="6">
        <v>0</v>
      </c>
      <c r="R1091" s="7">
        <v>6.282286064153345E-4</v>
      </c>
      <c r="S1091" s="7">
        <v>0</v>
      </c>
      <c r="T1091" s="6">
        <v>0</v>
      </c>
      <c r="U1091" s="6">
        <v>0</v>
      </c>
    </row>
    <row r="1092" spans="1:21" x14ac:dyDescent="0.3">
      <c r="A1092" t="s">
        <v>21</v>
      </c>
      <c r="B1092" t="s">
        <v>398</v>
      </c>
      <c r="C1092" t="s">
        <v>158</v>
      </c>
      <c r="D1092" t="s">
        <v>208</v>
      </c>
      <c r="E1092" t="s">
        <v>25</v>
      </c>
      <c r="F1092" t="s">
        <v>26</v>
      </c>
      <c r="G1092" t="s">
        <v>500</v>
      </c>
      <c r="H1092" t="s">
        <v>131</v>
      </c>
      <c r="I1092" t="s">
        <v>911</v>
      </c>
      <c r="J1092" t="s">
        <v>131</v>
      </c>
      <c r="K1092" t="s">
        <v>29</v>
      </c>
      <c r="L1092">
        <v>20</v>
      </c>
      <c r="N1092" s="5">
        <v>0</v>
      </c>
      <c r="O1092" t="s">
        <v>30</v>
      </c>
      <c r="P1092" s="5">
        <v>0.12588968</v>
      </c>
      <c r="Q1092" s="6">
        <v>0</v>
      </c>
      <c r="R1092" s="7">
        <v>6.2338388405654697E-4</v>
      </c>
      <c r="S1092" s="7">
        <v>0</v>
      </c>
      <c r="T1092" s="6">
        <v>0</v>
      </c>
      <c r="U1092" s="6">
        <v>0</v>
      </c>
    </row>
    <row r="1093" spans="1:21" x14ac:dyDescent="0.3">
      <c r="A1093" t="s">
        <v>21</v>
      </c>
      <c r="B1093" t="s">
        <v>398</v>
      </c>
      <c r="C1093" t="s">
        <v>158</v>
      </c>
      <c r="D1093" t="s">
        <v>208</v>
      </c>
      <c r="E1093" t="s">
        <v>25</v>
      </c>
      <c r="F1093" t="s">
        <v>31</v>
      </c>
      <c r="G1093" t="s">
        <v>502</v>
      </c>
      <c r="H1093" t="s">
        <v>28</v>
      </c>
      <c r="I1093" t="s">
        <v>28</v>
      </c>
      <c r="J1093" t="s">
        <v>28</v>
      </c>
      <c r="K1093" t="s">
        <v>29</v>
      </c>
      <c r="L1093">
        <v>20</v>
      </c>
      <c r="N1093" s="5">
        <v>0</v>
      </c>
      <c r="O1093" t="s">
        <v>30</v>
      </c>
      <c r="P1093" s="5">
        <v>0.3</v>
      </c>
      <c r="Q1093" s="6">
        <v>0</v>
      </c>
      <c r="R1093" s="7">
        <v>8.7284068609061894E-4</v>
      </c>
      <c r="S1093" s="7">
        <v>0</v>
      </c>
      <c r="T1093" s="6">
        <v>0</v>
      </c>
      <c r="U1093" s="6">
        <v>0</v>
      </c>
    </row>
    <row r="1094" spans="1:21" x14ac:dyDescent="0.3">
      <c r="A1094" t="s">
        <v>21</v>
      </c>
      <c r="B1094" t="s">
        <v>398</v>
      </c>
      <c r="C1094" t="s">
        <v>158</v>
      </c>
      <c r="D1094" t="s">
        <v>208</v>
      </c>
      <c r="E1094" t="s">
        <v>25</v>
      </c>
      <c r="F1094" t="s">
        <v>31</v>
      </c>
      <c r="G1094" t="s">
        <v>503</v>
      </c>
      <c r="H1094" t="s">
        <v>162</v>
      </c>
      <c r="I1094" t="s">
        <v>162</v>
      </c>
      <c r="J1094" t="s">
        <v>162</v>
      </c>
      <c r="K1094" t="s">
        <v>29</v>
      </c>
      <c r="L1094">
        <v>15</v>
      </c>
      <c r="N1094" s="5">
        <v>9.4999999999999998E-3</v>
      </c>
      <c r="O1094" t="s">
        <v>30</v>
      </c>
      <c r="P1094" s="5">
        <v>0.06</v>
      </c>
      <c r="Q1094" s="6">
        <v>39447.374109999997</v>
      </c>
      <c r="R1094" s="7">
        <v>3.4388204221613705E-4</v>
      </c>
      <c r="S1094" s="7">
        <v>0</v>
      </c>
      <c r="T1094" s="6">
        <v>13.565243569010772</v>
      </c>
      <c r="U1094" s="6">
        <v>0</v>
      </c>
    </row>
    <row r="1095" spans="1:21" x14ac:dyDescent="0.3">
      <c r="A1095" t="s">
        <v>21</v>
      </c>
      <c r="B1095" t="s">
        <v>398</v>
      </c>
      <c r="C1095" t="s">
        <v>158</v>
      </c>
      <c r="D1095" t="s">
        <v>208</v>
      </c>
      <c r="E1095" t="s">
        <v>25</v>
      </c>
      <c r="F1095" t="s">
        <v>31</v>
      </c>
      <c r="G1095" t="s">
        <v>504</v>
      </c>
      <c r="H1095" t="s">
        <v>164</v>
      </c>
      <c r="I1095" t="s">
        <v>164</v>
      </c>
      <c r="J1095" t="s">
        <v>164</v>
      </c>
      <c r="K1095" t="s">
        <v>29</v>
      </c>
      <c r="L1095">
        <v>10</v>
      </c>
      <c r="N1095" s="5">
        <v>0.3</v>
      </c>
      <c r="O1095" t="s">
        <v>30</v>
      </c>
      <c r="P1095" s="5">
        <v>4.2177297000000002E-2</v>
      </c>
      <c r="Q1095" s="6">
        <v>875176.46950000001</v>
      </c>
      <c r="R1095" s="7">
        <v>1.5041279839351773E-3</v>
      </c>
      <c r="S1095" s="7">
        <v>-6.8840361200273037E-4</v>
      </c>
      <c r="T1095" s="6">
        <v>1316.3774186565413</v>
      </c>
      <c r="U1095" s="6">
        <v>-602.47464274359743</v>
      </c>
    </row>
    <row r="1096" spans="1:21" x14ac:dyDescent="0.3">
      <c r="A1096" t="s">
        <v>21</v>
      </c>
      <c r="B1096" t="s">
        <v>398</v>
      </c>
      <c r="C1096" t="s">
        <v>158</v>
      </c>
      <c r="D1096" t="s">
        <v>208</v>
      </c>
      <c r="E1096" t="s">
        <v>25</v>
      </c>
      <c r="F1096" t="s">
        <v>31</v>
      </c>
      <c r="G1096" t="s">
        <v>505</v>
      </c>
      <c r="H1096" t="s">
        <v>84</v>
      </c>
      <c r="I1096" t="s">
        <v>84</v>
      </c>
      <c r="J1096" t="s">
        <v>84</v>
      </c>
      <c r="K1096" t="s">
        <v>29</v>
      </c>
      <c r="L1096">
        <v>20</v>
      </c>
      <c r="N1096" s="5">
        <v>0.15</v>
      </c>
      <c r="O1096" t="s">
        <v>30</v>
      </c>
      <c r="P1096" s="5">
        <v>2.5100852E-2</v>
      </c>
      <c r="Q1096" s="6">
        <v>246466.48060000001</v>
      </c>
      <c r="R1096" s="7">
        <v>3.8532067167450023E-4</v>
      </c>
      <c r="S1096" s="7">
        <v>0</v>
      </c>
      <c r="T1096" s="6">
        <v>152.15391025914033</v>
      </c>
      <c r="U1096" s="6">
        <v>0</v>
      </c>
    </row>
    <row r="1097" spans="1:21" x14ac:dyDescent="0.3">
      <c r="A1097" t="s">
        <v>21</v>
      </c>
      <c r="B1097" t="s">
        <v>398</v>
      </c>
      <c r="C1097" t="s">
        <v>158</v>
      </c>
      <c r="D1097" t="s">
        <v>208</v>
      </c>
      <c r="E1097" t="s">
        <v>25</v>
      </c>
      <c r="F1097" t="s">
        <v>31</v>
      </c>
      <c r="G1097" t="s">
        <v>506</v>
      </c>
      <c r="H1097" t="s">
        <v>86</v>
      </c>
      <c r="I1097" t="s">
        <v>86</v>
      </c>
      <c r="J1097" t="s">
        <v>86</v>
      </c>
      <c r="K1097" t="s">
        <v>29</v>
      </c>
      <c r="L1097">
        <v>20</v>
      </c>
      <c r="N1097" s="5">
        <v>0</v>
      </c>
      <c r="O1097" t="s">
        <v>30</v>
      </c>
      <c r="P1097" s="5">
        <v>3.4155372000000003E-2</v>
      </c>
      <c r="Q1097" s="6">
        <v>0</v>
      </c>
      <c r="R1097" s="7">
        <v>3.9276404271231289E-4</v>
      </c>
      <c r="S1097" s="7">
        <v>0</v>
      </c>
      <c r="T1097" s="6">
        <v>0</v>
      </c>
      <c r="U1097" s="6">
        <v>0</v>
      </c>
    </row>
    <row r="1098" spans="1:21" x14ac:dyDescent="0.3">
      <c r="A1098" t="s">
        <v>21</v>
      </c>
      <c r="B1098" t="s">
        <v>398</v>
      </c>
      <c r="C1098" t="s">
        <v>158</v>
      </c>
      <c r="D1098" t="s">
        <v>208</v>
      </c>
      <c r="E1098" t="s">
        <v>25</v>
      </c>
      <c r="F1098" t="s">
        <v>31</v>
      </c>
      <c r="G1098" t="s">
        <v>507</v>
      </c>
      <c r="H1098" t="s">
        <v>88</v>
      </c>
      <c r="I1098" t="s">
        <v>900</v>
      </c>
      <c r="J1098" t="s">
        <v>88</v>
      </c>
      <c r="K1098" t="s">
        <v>29</v>
      </c>
      <c r="L1098">
        <v>20</v>
      </c>
      <c r="N1098" s="5">
        <v>0.17567412900000001</v>
      </c>
      <c r="O1098" t="s">
        <v>30</v>
      </c>
      <c r="P1098" s="5">
        <v>0.132678133</v>
      </c>
      <c r="Q1098" s="6">
        <v>2026255.9129999999</v>
      </c>
      <c r="R1098" s="7">
        <v>5.4422027606051417E-4</v>
      </c>
      <c r="S1098" s="7">
        <v>0</v>
      </c>
      <c r="T1098" s="6">
        <v>1102.7295523421092</v>
      </c>
      <c r="U1098" s="6">
        <v>0</v>
      </c>
    </row>
    <row r="1099" spans="1:21" x14ac:dyDescent="0.3">
      <c r="A1099" t="s">
        <v>21</v>
      </c>
      <c r="B1099" t="s">
        <v>398</v>
      </c>
      <c r="C1099" t="s">
        <v>158</v>
      </c>
      <c r="D1099" t="s">
        <v>208</v>
      </c>
      <c r="E1099" t="s">
        <v>25</v>
      </c>
      <c r="F1099" t="s">
        <v>31</v>
      </c>
      <c r="G1099" t="s">
        <v>508</v>
      </c>
      <c r="H1099" t="s">
        <v>90</v>
      </c>
      <c r="I1099" t="s">
        <v>901</v>
      </c>
      <c r="J1099" t="s">
        <v>90</v>
      </c>
      <c r="K1099" t="s">
        <v>29</v>
      </c>
      <c r="L1099">
        <v>20</v>
      </c>
      <c r="N1099" s="5">
        <v>7.3129769999999997E-2</v>
      </c>
      <c r="O1099" t="s">
        <v>30</v>
      </c>
      <c r="P1099" s="5">
        <v>0.40840336100000002</v>
      </c>
      <c r="Q1099" s="6">
        <v>3864522.35</v>
      </c>
      <c r="R1099" s="7">
        <v>5.9971371598526411E-4</v>
      </c>
      <c r="S1099" s="7">
        <v>0</v>
      </c>
      <c r="T1099" s="6">
        <v>2317.6070590266054</v>
      </c>
      <c r="U1099" s="6">
        <v>0</v>
      </c>
    </row>
    <row r="1100" spans="1:21" x14ac:dyDescent="0.3">
      <c r="A1100" t="s">
        <v>21</v>
      </c>
      <c r="B1100" t="s">
        <v>398</v>
      </c>
      <c r="C1100" t="s">
        <v>158</v>
      </c>
      <c r="D1100" t="s">
        <v>208</v>
      </c>
      <c r="E1100" t="s">
        <v>25</v>
      </c>
      <c r="F1100" t="s">
        <v>31</v>
      </c>
      <c r="G1100" t="s">
        <v>509</v>
      </c>
      <c r="H1100" t="s">
        <v>92</v>
      </c>
      <c r="I1100" t="s">
        <v>902</v>
      </c>
      <c r="J1100" t="s">
        <v>92</v>
      </c>
      <c r="K1100" t="s">
        <v>29</v>
      </c>
      <c r="L1100">
        <v>20</v>
      </c>
      <c r="N1100" s="5">
        <v>2.8622670999999999E-2</v>
      </c>
      <c r="O1100" t="s">
        <v>30</v>
      </c>
      <c r="P1100" s="5">
        <v>0.17050258300000001</v>
      </c>
      <c r="Q1100" s="6">
        <v>426477.50209999998</v>
      </c>
      <c r="R1100" s="7">
        <v>5.7101895318805308E-4</v>
      </c>
      <c r="S1100" s="7">
        <v>0</v>
      </c>
      <c r="T1100" s="6">
        <v>243.5267368073977</v>
      </c>
      <c r="U1100" s="6">
        <v>0</v>
      </c>
    </row>
    <row r="1101" spans="1:21" x14ac:dyDescent="0.3">
      <c r="A1101" t="s">
        <v>21</v>
      </c>
      <c r="B1101" t="s">
        <v>398</v>
      </c>
      <c r="C1101" t="s">
        <v>158</v>
      </c>
      <c r="D1101" t="s">
        <v>208</v>
      </c>
      <c r="E1101" t="s">
        <v>25</v>
      </c>
      <c r="F1101" t="s">
        <v>31</v>
      </c>
      <c r="G1101" t="s">
        <v>510</v>
      </c>
      <c r="H1101" t="s">
        <v>94</v>
      </c>
      <c r="I1101" t="s">
        <v>903</v>
      </c>
      <c r="J1101" t="s">
        <v>94</v>
      </c>
      <c r="K1101" t="s">
        <v>29</v>
      </c>
      <c r="L1101">
        <v>20</v>
      </c>
      <c r="N1101" s="5">
        <v>7.1053062E-2</v>
      </c>
      <c r="O1101" t="s">
        <v>30</v>
      </c>
      <c r="P1101" s="5">
        <v>0.21752668999999999</v>
      </c>
      <c r="Q1101" s="6">
        <v>1427308.612</v>
      </c>
      <c r="R1101" s="7">
        <v>4.2739666054208129E-4</v>
      </c>
      <c r="S1101" s="7">
        <v>0</v>
      </c>
      <c r="T1101" s="6">
        <v>610.02693433175318</v>
      </c>
      <c r="U1101" s="6">
        <v>0</v>
      </c>
    </row>
    <row r="1102" spans="1:21" x14ac:dyDescent="0.3">
      <c r="A1102" t="s">
        <v>21</v>
      </c>
      <c r="B1102" t="s">
        <v>398</v>
      </c>
      <c r="C1102" t="s">
        <v>158</v>
      </c>
      <c r="D1102" t="s">
        <v>208</v>
      </c>
      <c r="E1102" t="s">
        <v>25</v>
      </c>
      <c r="F1102" t="s">
        <v>31</v>
      </c>
      <c r="G1102" t="s">
        <v>511</v>
      </c>
      <c r="H1102" t="s">
        <v>96</v>
      </c>
      <c r="I1102" t="s">
        <v>904</v>
      </c>
      <c r="J1102" t="s">
        <v>96</v>
      </c>
      <c r="K1102" t="s">
        <v>29</v>
      </c>
      <c r="L1102">
        <v>11</v>
      </c>
      <c r="N1102" s="5">
        <v>0.9</v>
      </c>
      <c r="O1102" t="s">
        <v>30</v>
      </c>
      <c r="P1102" s="5">
        <v>0.04</v>
      </c>
      <c r="Q1102" s="6">
        <v>2458486.6439999999</v>
      </c>
      <c r="R1102" s="7">
        <v>1.637737338131963E-3</v>
      </c>
      <c r="S1102" s="7">
        <v>0</v>
      </c>
      <c r="T1102" s="6">
        <v>4026.3553721775424</v>
      </c>
      <c r="U1102" s="6">
        <v>0</v>
      </c>
    </row>
    <row r="1103" spans="1:21" x14ac:dyDescent="0.3">
      <c r="A1103" t="s">
        <v>21</v>
      </c>
      <c r="B1103" t="s">
        <v>398</v>
      </c>
      <c r="C1103" t="s">
        <v>158</v>
      </c>
      <c r="D1103" t="s">
        <v>208</v>
      </c>
      <c r="E1103" t="s">
        <v>25</v>
      </c>
      <c r="F1103" t="s">
        <v>31</v>
      </c>
      <c r="G1103" t="s">
        <v>512</v>
      </c>
      <c r="H1103" t="s">
        <v>100</v>
      </c>
      <c r="I1103" t="s">
        <v>100</v>
      </c>
      <c r="J1103" t="s">
        <v>100</v>
      </c>
      <c r="K1103" t="s">
        <v>29</v>
      </c>
      <c r="L1103">
        <v>20</v>
      </c>
      <c r="N1103" s="5">
        <v>9.4999999999999998E-3</v>
      </c>
      <c r="O1103" t="s">
        <v>30</v>
      </c>
      <c r="P1103" s="5">
        <v>0.1</v>
      </c>
      <c r="Q1103" s="6">
        <v>69212.407279999999</v>
      </c>
      <c r="R1103" s="7">
        <v>8.1527516675263792E-4</v>
      </c>
      <c r="S1103" s="7">
        <v>0</v>
      </c>
      <c r="T1103" s="6">
        <v>56.42715688655349</v>
      </c>
      <c r="U1103" s="6">
        <v>0</v>
      </c>
    </row>
    <row r="1104" spans="1:21" x14ac:dyDescent="0.3">
      <c r="A1104" t="s">
        <v>21</v>
      </c>
      <c r="B1104" t="s">
        <v>398</v>
      </c>
      <c r="C1104" t="s">
        <v>158</v>
      </c>
      <c r="D1104" t="s">
        <v>208</v>
      </c>
      <c r="E1104" t="s">
        <v>25</v>
      </c>
      <c r="F1104" t="s">
        <v>31</v>
      </c>
      <c r="G1104" t="s">
        <v>513</v>
      </c>
      <c r="H1104" t="s">
        <v>106</v>
      </c>
      <c r="I1104" t="s">
        <v>106</v>
      </c>
      <c r="J1104" t="s">
        <v>106</v>
      </c>
      <c r="K1104" t="s">
        <v>29</v>
      </c>
      <c r="L1104">
        <v>11</v>
      </c>
      <c r="N1104" s="5">
        <v>2.9081632999999999E-2</v>
      </c>
      <c r="O1104" t="s">
        <v>30</v>
      </c>
      <c r="P1104" s="5">
        <v>7.1199999999999999E-2</v>
      </c>
      <c r="Q1104" s="6">
        <v>143658.1894</v>
      </c>
      <c r="R1104" s="7">
        <v>5.9504671910607331E-4</v>
      </c>
      <c r="S1104" s="7">
        <v>0</v>
      </c>
      <c r="T1104" s="6">
        <v>85.483334275188881</v>
      </c>
      <c r="U1104" s="6">
        <v>0</v>
      </c>
    </row>
    <row r="1105" spans="1:21" x14ac:dyDescent="0.3">
      <c r="A1105" t="s">
        <v>21</v>
      </c>
      <c r="B1105" t="s">
        <v>398</v>
      </c>
      <c r="C1105" t="s">
        <v>158</v>
      </c>
      <c r="D1105" t="s">
        <v>208</v>
      </c>
      <c r="E1105" t="s">
        <v>25</v>
      </c>
      <c r="F1105" t="s">
        <v>31</v>
      </c>
      <c r="G1105" t="s">
        <v>514</v>
      </c>
      <c r="H1105" t="s">
        <v>108</v>
      </c>
      <c r="I1105" t="s">
        <v>108</v>
      </c>
      <c r="J1105" t="s">
        <v>108</v>
      </c>
      <c r="K1105" t="s">
        <v>29</v>
      </c>
      <c r="L1105">
        <v>2</v>
      </c>
      <c r="M1105" t="s">
        <v>176</v>
      </c>
      <c r="N1105" s="5">
        <v>0</v>
      </c>
      <c r="O1105" t="s">
        <v>30</v>
      </c>
      <c r="P1105" s="5">
        <v>0.05</v>
      </c>
      <c r="Q1105" s="6">
        <v>0</v>
      </c>
      <c r="R1105" s="7">
        <v>6.1734118931197298E-4</v>
      </c>
      <c r="S1105" s="7">
        <v>0</v>
      </c>
      <c r="T1105" s="6">
        <v>0</v>
      </c>
      <c r="U1105" s="6">
        <v>0</v>
      </c>
    </row>
    <row r="1106" spans="1:21" x14ac:dyDescent="0.3">
      <c r="A1106" t="s">
        <v>21</v>
      </c>
      <c r="B1106" t="s">
        <v>398</v>
      </c>
      <c r="C1106" t="s">
        <v>158</v>
      </c>
      <c r="D1106" t="s">
        <v>208</v>
      </c>
      <c r="E1106" t="s">
        <v>25</v>
      </c>
      <c r="F1106" t="s">
        <v>31</v>
      </c>
      <c r="G1106" t="s">
        <v>515</v>
      </c>
      <c r="H1106" t="s">
        <v>111</v>
      </c>
      <c r="I1106" t="s">
        <v>111</v>
      </c>
      <c r="J1106" t="s">
        <v>111</v>
      </c>
      <c r="K1106" t="s">
        <v>29</v>
      </c>
      <c r="L1106">
        <v>20</v>
      </c>
      <c r="N1106" s="5">
        <v>2.2499999999999998E-3</v>
      </c>
      <c r="O1106" t="s">
        <v>30</v>
      </c>
      <c r="P1106" s="5">
        <v>0.146537695</v>
      </c>
      <c r="Q1106" s="6">
        <v>28672.27954</v>
      </c>
      <c r="R1106" s="7">
        <v>6.1734118931197298E-4</v>
      </c>
      <c r="S1106" s="7">
        <v>0</v>
      </c>
      <c r="T1106" s="6">
        <v>17.700579151508951</v>
      </c>
      <c r="U1106" s="6">
        <v>0</v>
      </c>
    </row>
    <row r="1107" spans="1:21" x14ac:dyDescent="0.3">
      <c r="A1107" t="s">
        <v>21</v>
      </c>
      <c r="B1107" t="s">
        <v>398</v>
      </c>
      <c r="C1107" t="s">
        <v>158</v>
      </c>
      <c r="D1107" t="s">
        <v>208</v>
      </c>
      <c r="E1107" t="s">
        <v>25</v>
      </c>
      <c r="F1107" t="s">
        <v>31</v>
      </c>
      <c r="G1107" t="s">
        <v>516</v>
      </c>
      <c r="H1107" t="s">
        <v>115</v>
      </c>
      <c r="I1107" t="s">
        <v>905</v>
      </c>
      <c r="J1107" t="s">
        <v>115</v>
      </c>
      <c r="K1107" t="s">
        <v>29</v>
      </c>
      <c r="L1107">
        <v>20</v>
      </c>
      <c r="N1107" s="5">
        <v>0.19</v>
      </c>
      <c r="O1107" t="s">
        <v>30</v>
      </c>
      <c r="P1107" s="5">
        <v>0.20440219600000001</v>
      </c>
      <c r="Q1107" s="6">
        <v>3530992.9449999998</v>
      </c>
      <c r="R1107" s="7">
        <v>1.8967705277296213E-4</v>
      </c>
      <c r="S1107" s="7">
        <v>0</v>
      </c>
      <c r="T1107" s="6">
        <v>669.74833516972194</v>
      </c>
      <c r="U1107" s="6">
        <v>0</v>
      </c>
    </row>
    <row r="1108" spans="1:21" x14ac:dyDescent="0.3">
      <c r="A1108" t="s">
        <v>21</v>
      </c>
      <c r="B1108" t="s">
        <v>398</v>
      </c>
      <c r="C1108" t="s">
        <v>158</v>
      </c>
      <c r="D1108" t="s">
        <v>208</v>
      </c>
      <c r="E1108" t="s">
        <v>25</v>
      </c>
      <c r="F1108" t="s">
        <v>31</v>
      </c>
      <c r="G1108" t="s">
        <v>517</v>
      </c>
      <c r="H1108" t="s">
        <v>117</v>
      </c>
      <c r="I1108" t="s">
        <v>906</v>
      </c>
      <c r="J1108" t="s">
        <v>117</v>
      </c>
      <c r="K1108" t="s">
        <v>29</v>
      </c>
      <c r="L1108">
        <v>20</v>
      </c>
      <c r="N1108" s="5">
        <v>0.14249999999999999</v>
      </c>
      <c r="O1108" t="s">
        <v>30</v>
      </c>
      <c r="P1108" s="5">
        <v>3.9705619999999997E-2</v>
      </c>
      <c r="Q1108" s="6">
        <v>372485.37579999998</v>
      </c>
      <c r="R1108" s="7">
        <v>3.3549913545214408E-4</v>
      </c>
      <c r="S1108" s="7">
        <v>0</v>
      </c>
      <c r="T1108" s="6">
        <v>124.96852154946698</v>
      </c>
      <c r="U1108" s="6">
        <v>0</v>
      </c>
    </row>
    <row r="1109" spans="1:21" x14ac:dyDescent="0.3">
      <c r="A1109" t="s">
        <v>21</v>
      </c>
      <c r="B1109" t="s">
        <v>398</v>
      </c>
      <c r="C1109" t="s">
        <v>158</v>
      </c>
      <c r="D1109" t="s">
        <v>208</v>
      </c>
      <c r="E1109" t="s">
        <v>25</v>
      </c>
      <c r="F1109" t="s">
        <v>31</v>
      </c>
      <c r="G1109" t="s">
        <v>518</v>
      </c>
      <c r="H1109" t="s">
        <v>119</v>
      </c>
      <c r="I1109" t="s">
        <v>907</v>
      </c>
      <c r="J1109" t="s">
        <v>119</v>
      </c>
      <c r="K1109" t="s">
        <v>29</v>
      </c>
      <c r="L1109">
        <v>20</v>
      </c>
      <c r="N1109" s="5">
        <v>0.54</v>
      </c>
      <c r="O1109" t="s">
        <v>30</v>
      </c>
      <c r="P1109" s="5">
        <v>0.125</v>
      </c>
      <c r="Q1109" s="6">
        <v>5719846.3080000002</v>
      </c>
      <c r="R1109" s="7">
        <v>6.1734118931197309E-4</v>
      </c>
      <c r="S1109" s="7">
        <v>0</v>
      </c>
      <c r="T1109" s="6">
        <v>3531.0967224624183</v>
      </c>
      <c r="U1109" s="6">
        <v>0</v>
      </c>
    </row>
    <row r="1110" spans="1:21" x14ac:dyDescent="0.3">
      <c r="A1110" t="s">
        <v>21</v>
      </c>
      <c r="B1110" t="s">
        <v>398</v>
      </c>
      <c r="C1110" t="s">
        <v>158</v>
      </c>
      <c r="D1110" t="s">
        <v>208</v>
      </c>
      <c r="E1110" t="s">
        <v>25</v>
      </c>
      <c r="F1110" t="s">
        <v>31</v>
      </c>
      <c r="G1110" t="s">
        <v>519</v>
      </c>
      <c r="H1110" t="s">
        <v>121</v>
      </c>
      <c r="I1110" t="s">
        <v>121</v>
      </c>
      <c r="J1110" t="s">
        <v>121</v>
      </c>
      <c r="K1110" t="s">
        <v>29</v>
      </c>
      <c r="L1110">
        <v>11</v>
      </c>
      <c r="N1110" s="5">
        <v>0.65</v>
      </c>
      <c r="O1110" t="s">
        <v>30</v>
      </c>
      <c r="P1110" s="5">
        <v>0.12</v>
      </c>
      <c r="Q1110" s="6">
        <v>6163452.1960000005</v>
      </c>
      <c r="R1110" s="7">
        <v>6.1734118931197298E-4</v>
      </c>
      <c r="S1110" s="7">
        <v>0</v>
      </c>
      <c r="T1110" s="6">
        <v>3804.9529089461321</v>
      </c>
      <c r="U1110" s="6">
        <v>0</v>
      </c>
    </row>
    <row r="1111" spans="1:21" x14ac:dyDescent="0.3">
      <c r="A1111" t="s">
        <v>21</v>
      </c>
      <c r="B1111" t="s">
        <v>398</v>
      </c>
      <c r="C1111" t="s">
        <v>158</v>
      </c>
      <c r="D1111" t="s">
        <v>208</v>
      </c>
      <c r="E1111" t="s">
        <v>25</v>
      </c>
      <c r="F1111" t="s">
        <v>31</v>
      </c>
      <c r="G1111" t="s">
        <v>520</v>
      </c>
      <c r="H1111" t="s">
        <v>123</v>
      </c>
      <c r="I1111" t="s">
        <v>123</v>
      </c>
      <c r="J1111" t="s">
        <v>123</v>
      </c>
      <c r="K1111" t="s">
        <v>29</v>
      </c>
      <c r="L1111">
        <v>15</v>
      </c>
      <c r="N1111" s="5">
        <v>0</v>
      </c>
      <c r="O1111" t="s">
        <v>30</v>
      </c>
      <c r="P1111" s="5">
        <v>2.0452499999999998E-2</v>
      </c>
      <c r="Q1111" s="6">
        <v>0</v>
      </c>
      <c r="R1111" s="7">
        <v>6.1734118931197298E-4</v>
      </c>
      <c r="S1111" s="7">
        <v>0</v>
      </c>
      <c r="T1111" s="6">
        <v>0</v>
      </c>
      <c r="U1111" s="6">
        <v>0</v>
      </c>
    </row>
    <row r="1112" spans="1:21" x14ac:dyDescent="0.3">
      <c r="A1112" t="s">
        <v>21</v>
      </c>
      <c r="B1112" t="s">
        <v>398</v>
      </c>
      <c r="C1112" t="s">
        <v>158</v>
      </c>
      <c r="D1112" t="s">
        <v>208</v>
      </c>
      <c r="E1112" t="s">
        <v>25</v>
      </c>
      <c r="F1112" t="s">
        <v>31</v>
      </c>
      <c r="G1112" t="s">
        <v>521</v>
      </c>
      <c r="H1112" t="s">
        <v>207</v>
      </c>
      <c r="I1112" t="s">
        <v>207</v>
      </c>
      <c r="J1112" t="s">
        <v>207</v>
      </c>
      <c r="K1112" t="s">
        <v>29</v>
      </c>
      <c r="L1112">
        <v>2</v>
      </c>
      <c r="M1112" t="s">
        <v>208</v>
      </c>
      <c r="N1112" s="5">
        <v>0</v>
      </c>
      <c r="O1112" t="s">
        <v>30</v>
      </c>
      <c r="P1112" s="5">
        <v>0.05</v>
      </c>
      <c r="Q1112" s="6">
        <v>0</v>
      </c>
      <c r="R1112" s="7">
        <v>6.1734118931197298E-4</v>
      </c>
      <c r="S1112" s="7">
        <v>0</v>
      </c>
      <c r="T1112" s="6">
        <v>0</v>
      </c>
      <c r="U1112" s="6">
        <v>0</v>
      </c>
    </row>
    <row r="1113" spans="1:21" x14ac:dyDescent="0.3">
      <c r="A1113" t="s">
        <v>21</v>
      </c>
      <c r="B1113" t="s">
        <v>398</v>
      </c>
      <c r="C1113" t="s">
        <v>158</v>
      </c>
      <c r="D1113" t="s">
        <v>208</v>
      </c>
      <c r="E1113" t="s">
        <v>25</v>
      </c>
      <c r="F1113" t="s">
        <v>31</v>
      </c>
      <c r="G1113" t="s">
        <v>522</v>
      </c>
      <c r="H1113" t="s">
        <v>125</v>
      </c>
      <c r="I1113" t="s">
        <v>908</v>
      </c>
      <c r="J1113" t="s">
        <v>125</v>
      </c>
      <c r="K1113" t="s">
        <v>29</v>
      </c>
      <c r="L1113">
        <v>20</v>
      </c>
      <c r="N1113" s="5">
        <v>3.9038694999999998E-2</v>
      </c>
      <c r="O1113" t="s">
        <v>30</v>
      </c>
      <c r="P1113" s="5">
        <v>2.0147419999999999E-2</v>
      </c>
      <c r="Q1113" s="6">
        <v>51292.589789999998</v>
      </c>
      <c r="R1113" s="7">
        <v>6.2655412986670146E-4</v>
      </c>
      <c r="S1113" s="7">
        <v>0</v>
      </c>
      <c r="T1113" s="6">
        <v>32.137583964483106</v>
      </c>
      <c r="U1113" s="6">
        <v>0</v>
      </c>
    </row>
    <row r="1114" spans="1:21" x14ac:dyDescent="0.3">
      <c r="A1114" t="s">
        <v>21</v>
      </c>
      <c r="B1114" t="s">
        <v>398</v>
      </c>
      <c r="C1114" t="s">
        <v>158</v>
      </c>
      <c r="D1114" t="s">
        <v>208</v>
      </c>
      <c r="E1114" t="s">
        <v>25</v>
      </c>
      <c r="F1114" t="s">
        <v>31</v>
      </c>
      <c r="G1114" t="s">
        <v>523</v>
      </c>
      <c r="H1114" t="s">
        <v>127</v>
      </c>
      <c r="I1114" t="s">
        <v>909</v>
      </c>
      <c r="J1114" t="s">
        <v>127</v>
      </c>
      <c r="K1114" t="s">
        <v>29</v>
      </c>
      <c r="L1114">
        <v>20</v>
      </c>
      <c r="N1114" s="5">
        <v>1.6251060000000001E-2</v>
      </c>
      <c r="O1114" t="s">
        <v>30</v>
      </c>
      <c r="P1114" s="5">
        <v>0.36067226899999999</v>
      </c>
      <c r="Q1114" s="6">
        <v>735763.57010000001</v>
      </c>
      <c r="R1114" s="7">
        <v>4.5518301708258357E-4</v>
      </c>
      <c r="S1114" s="7">
        <v>0</v>
      </c>
      <c r="T1114" s="6">
        <v>334.90708169757096</v>
      </c>
      <c r="U1114" s="6">
        <v>0</v>
      </c>
    </row>
    <row r="1115" spans="1:21" x14ac:dyDescent="0.3">
      <c r="A1115" t="s">
        <v>21</v>
      </c>
      <c r="B1115" t="s">
        <v>398</v>
      </c>
      <c r="C1115" t="s">
        <v>158</v>
      </c>
      <c r="D1115" t="s">
        <v>208</v>
      </c>
      <c r="E1115" t="s">
        <v>25</v>
      </c>
      <c r="F1115" t="s">
        <v>31</v>
      </c>
      <c r="G1115" t="s">
        <v>524</v>
      </c>
      <c r="H1115" t="s">
        <v>129</v>
      </c>
      <c r="I1115" t="s">
        <v>910</v>
      </c>
      <c r="J1115" t="s">
        <v>129</v>
      </c>
      <c r="K1115" t="s">
        <v>29</v>
      </c>
      <c r="L1115">
        <v>20</v>
      </c>
      <c r="N1115" s="5">
        <v>6.3605939999999998E-3</v>
      </c>
      <c r="O1115" t="s">
        <v>30</v>
      </c>
      <c r="P1115" s="5">
        <v>6.8107092999999994E-2</v>
      </c>
      <c r="Q1115" s="6">
        <v>29993.103910000002</v>
      </c>
      <c r="R1115" s="7">
        <v>6.282286064153345E-4</v>
      </c>
      <c r="S1115" s="7">
        <v>0</v>
      </c>
      <c r="T1115" s="6">
        <v>18.84252587144962</v>
      </c>
      <c r="U1115" s="6">
        <v>0</v>
      </c>
    </row>
    <row r="1116" spans="1:21" x14ac:dyDescent="0.3">
      <c r="A1116" t="s">
        <v>21</v>
      </c>
      <c r="B1116" t="s">
        <v>398</v>
      </c>
      <c r="C1116" t="s">
        <v>158</v>
      </c>
      <c r="D1116" t="s">
        <v>208</v>
      </c>
      <c r="E1116" t="s">
        <v>25</v>
      </c>
      <c r="F1116" t="s">
        <v>31</v>
      </c>
      <c r="G1116" t="s">
        <v>525</v>
      </c>
      <c r="H1116" t="s">
        <v>131</v>
      </c>
      <c r="I1116" t="s">
        <v>911</v>
      </c>
      <c r="J1116" t="s">
        <v>131</v>
      </c>
      <c r="K1116" t="s">
        <v>29</v>
      </c>
      <c r="L1116">
        <v>20</v>
      </c>
      <c r="N1116" s="5">
        <v>1.5789569E-2</v>
      </c>
      <c r="O1116" t="s">
        <v>30</v>
      </c>
      <c r="P1116" s="5">
        <v>0.12588968</v>
      </c>
      <c r="Q1116" s="6">
        <v>168773.8388</v>
      </c>
      <c r="R1116" s="7">
        <v>6.2338388405654697E-4</v>
      </c>
      <c r="S1116" s="7">
        <v>0</v>
      </c>
      <c r="T1116" s="6">
        <v>105.21089115827755</v>
      </c>
      <c r="U1116" s="6">
        <v>0</v>
      </c>
    </row>
    <row r="1117" spans="1:21" x14ac:dyDescent="0.3">
      <c r="A1117" t="s">
        <v>21</v>
      </c>
      <c r="B1117" t="s">
        <v>398</v>
      </c>
      <c r="C1117" t="s">
        <v>158</v>
      </c>
      <c r="D1117" t="s">
        <v>208</v>
      </c>
      <c r="E1117" t="s">
        <v>25</v>
      </c>
      <c r="F1117" t="s">
        <v>31</v>
      </c>
      <c r="G1117" t="s">
        <v>526</v>
      </c>
      <c r="H1117" t="s">
        <v>157</v>
      </c>
      <c r="I1117" t="s">
        <v>912</v>
      </c>
      <c r="J1117" t="s">
        <v>157</v>
      </c>
      <c r="K1117" t="s">
        <v>29</v>
      </c>
      <c r="L1117">
        <v>11</v>
      </c>
      <c r="N1117" s="5">
        <v>0.52</v>
      </c>
      <c r="O1117" t="s">
        <v>30</v>
      </c>
      <c r="P1117" s="5">
        <v>0.09</v>
      </c>
      <c r="Q1117" s="6">
        <v>3406382.6069999998</v>
      </c>
      <c r="R1117" s="7">
        <v>6.1734118931197298E-4</v>
      </c>
      <c r="S1117" s="7">
        <v>0</v>
      </c>
      <c r="T1117" s="6">
        <v>2102.9002898569988</v>
      </c>
      <c r="U1117" s="6">
        <v>0</v>
      </c>
    </row>
    <row r="1118" spans="1:21" x14ac:dyDescent="0.3">
      <c r="A1118" t="s">
        <v>21</v>
      </c>
      <c r="B1118" t="s">
        <v>398</v>
      </c>
      <c r="C1118" t="s">
        <v>158</v>
      </c>
      <c r="D1118" t="s">
        <v>208</v>
      </c>
      <c r="E1118" t="s">
        <v>25</v>
      </c>
      <c r="F1118" t="s">
        <v>41</v>
      </c>
      <c r="G1118" t="s">
        <v>636</v>
      </c>
      <c r="H1118" t="s">
        <v>379</v>
      </c>
      <c r="I1118" t="s">
        <v>379</v>
      </c>
      <c r="J1118" t="s">
        <v>379</v>
      </c>
      <c r="K1118" t="s">
        <v>44</v>
      </c>
      <c r="L1118">
        <v>15</v>
      </c>
      <c r="M1118" t="s">
        <v>208</v>
      </c>
      <c r="N1118" s="5">
        <v>0.78</v>
      </c>
      <c r="O1118" t="s">
        <v>30</v>
      </c>
      <c r="P1118" s="5">
        <v>0.33333333300000001</v>
      </c>
      <c r="Q1118" s="6">
        <v>32446223.93</v>
      </c>
      <c r="R1118" s="7">
        <v>6.1734118931197298E-4</v>
      </c>
      <c r="S1118" s="7">
        <v>0</v>
      </c>
      <c r="T1118" s="6">
        <v>20030.390469628797</v>
      </c>
      <c r="U1118" s="6">
        <v>0</v>
      </c>
    </row>
    <row r="1119" spans="1:21" x14ac:dyDescent="0.3">
      <c r="A1119" t="s">
        <v>21</v>
      </c>
      <c r="B1119" t="s">
        <v>398</v>
      </c>
      <c r="C1119" t="s">
        <v>158</v>
      </c>
      <c r="D1119" t="s">
        <v>208</v>
      </c>
      <c r="E1119" t="s">
        <v>25</v>
      </c>
      <c r="F1119" t="s">
        <v>41</v>
      </c>
      <c r="G1119" t="s">
        <v>637</v>
      </c>
      <c r="H1119" t="s">
        <v>381</v>
      </c>
      <c r="I1119" t="s">
        <v>381</v>
      </c>
      <c r="J1119" t="s">
        <v>381</v>
      </c>
      <c r="K1119" t="s">
        <v>44</v>
      </c>
      <c r="L1119">
        <v>15</v>
      </c>
      <c r="M1119" t="s">
        <v>208</v>
      </c>
      <c r="N1119" s="5">
        <v>0</v>
      </c>
      <c r="O1119" t="s">
        <v>30</v>
      </c>
      <c r="P1119" s="5">
        <v>0.222222222</v>
      </c>
      <c r="Q1119" s="6">
        <v>0</v>
      </c>
      <c r="R1119" s="7">
        <v>6.1734118931197298E-4</v>
      </c>
      <c r="S1119" s="7">
        <v>0</v>
      </c>
      <c r="T1119" s="6">
        <v>0</v>
      </c>
      <c r="U1119" s="6">
        <v>0</v>
      </c>
    </row>
    <row r="1120" spans="1:21" x14ac:dyDescent="0.3">
      <c r="A1120" t="s">
        <v>21</v>
      </c>
      <c r="B1120" t="s">
        <v>398</v>
      </c>
      <c r="C1120" t="s">
        <v>158</v>
      </c>
      <c r="D1120" t="s">
        <v>208</v>
      </c>
      <c r="E1120" t="s">
        <v>25</v>
      </c>
      <c r="F1120" t="s">
        <v>41</v>
      </c>
      <c r="G1120" t="s">
        <v>638</v>
      </c>
      <c r="H1120" t="s">
        <v>383</v>
      </c>
      <c r="I1120" t="s">
        <v>383</v>
      </c>
      <c r="J1120" t="s">
        <v>383</v>
      </c>
      <c r="K1120" t="s">
        <v>44</v>
      </c>
      <c r="L1120">
        <v>15</v>
      </c>
      <c r="M1120" t="s">
        <v>208</v>
      </c>
      <c r="N1120" s="5">
        <v>0</v>
      </c>
      <c r="O1120" t="s">
        <v>30</v>
      </c>
      <c r="P1120" s="5">
        <v>0.17647058800000001</v>
      </c>
      <c r="Q1120" s="6">
        <v>0</v>
      </c>
      <c r="R1120" s="7">
        <v>6.1734118931197298E-4</v>
      </c>
      <c r="S1120" s="7">
        <v>0</v>
      </c>
      <c r="T1120" s="6">
        <v>0</v>
      </c>
      <c r="U1120" s="6">
        <v>0</v>
      </c>
    </row>
    <row r="1121" spans="1:21" x14ac:dyDescent="0.3">
      <c r="A1121" t="s">
        <v>21</v>
      </c>
      <c r="B1121" t="s">
        <v>398</v>
      </c>
      <c r="C1121" t="s">
        <v>158</v>
      </c>
      <c r="D1121" t="s">
        <v>208</v>
      </c>
      <c r="E1121" t="s">
        <v>25</v>
      </c>
      <c r="F1121" t="s">
        <v>41</v>
      </c>
      <c r="G1121" t="s">
        <v>639</v>
      </c>
      <c r="H1121" t="s">
        <v>385</v>
      </c>
      <c r="I1121" t="s">
        <v>385</v>
      </c>
      <c r="J1121" t="s">
        <v>385</v>
      </c>
      <c r="K1121" t="s">
        <v>44</v>
      </c>
      <c r="L1121">
        <v>15</v>
      </c>
      <c r="M1121" t="s">
        <v>208</v>
      </c>
      <c r="N1121" s="5">
        <v>0</v>
      </c>
      <c r="O1121" t="s">
        <v>30</v>
      </c>
      <c r="P1121" s="5">
        <v>0.125</v>
      </c>
      <c r="Q1121" s="6">
        <v>0</v>
      </c>
      <c r="R1121" s="7">
        <v>6.1734118931197298E-4</v>
      </c>
      <c r="S1121" s="7">
        <v>0</v>
      </c>
      <c r="T1121" s="6">
        <v>0</v>
      </c>
      <c r="U1121" s="6">
        <v>0</v>
      </c>
    </row>
    <row r="1122" spans="1:21" x14ac:dyDescent="0.3">
      <c r="A1122" t="s">
        <v>21</v>
      </c>
      <c r="B1122" t="s">
        <v>398</v>
      </c>
      <c r="C1122" t="s">
        <v>158</v>
      </c>
      <c r="D1122" t="s">
        <v>208</v>
      </c>
      <c r="E1122" t="s">
        <v>25</v>
      </c>
      <c r="F1122" t="s">
        <v>41</v>
      </c>
      <c r="G1122" t="s">
        <v>640</v>
      </c>
      <c r="H1122" t="s">
        <v>387</v>
      </c>
      <c r="I1122" t="s">
        <v>387</v>
      </c>
      <c r="J1122" t="s">
        <v>387</v>
      </c>
      <c r="K1122" t="s">
        <v>44</v>
      </c>
      <c r="L1122">
        <v>15</v>
      </c>
      <c r="M1122" t="s">
        <v>208</v>
      </c>
      <c r="N1122" s="5">
        <v>0</v>
      </c>
      <c r="O1122" t="s">
        <v>30</v>
      </c>
      <c r="P1122" s="5">
        <v>6.6666666999999999E-2</v>
      </c>
      <c r="Q1122" s="6">
        <v>0</v>
      </c>
      <c r="R1122" s="7">
        <v>6.1734118931197298E-4</v>
      </c>
      <c r="S1122" s="7">
        <v>0</v>
      </c>
      <c r="T1122" s="6">
        <v>0</v>
      </c>
      <c r="U1122" s="6">
        <v>0</v>
      </c>
    </row>
    <row r="1123" spans="1:21" x14ac:dyDescent="0.3">
      <c r="A1123" t="s">
        <v>21</v>
      </c>
      <c r="B1123" t="s">
        <v>398</v>
      </c>
      <c r="C1123" t="s">
        <v>158</v>
      </c>
      <c r="D1123" t="s">
        <v>208</v>
      </c>
      <c r="E1123" t="s">
        <v>25</v>
      </c>
      <c r="F1123" t="s">
        <v>26</v>
      </c>
      <c r="G1123" t="s">
        <v>641</v>
      </c>
      <c r="H1123" t="s">
        <v>379</v>
      </c>
      <c r="I1123" t="s">
        <v>379</v>
      </c>
      <c r="J1123" t="s">
        <v>379</v>
      </c>
      <c r="K1123" t="s">
        <v>44</v>
      </c>
      <c r="L1123">
        <v>15</v>
      </c>
      <c r="M1123" t="s">
        <v>208</v>
      </c>
      <c r="N1123" s="5">
        <v>0.78</v>
      </c>
      <c r="O1123" t="s">
        <v>30</v>
      </c>
      <c r="P1123" s="5">
        <v>0.33333333300000001</v>
      </c>
      <c r="Q1123" s="6">
        <v>522724.85249999998</v>
      </c>
      <c r="R1123" s="7">
        <v>6.1734118931197298E-4</v>
      </c>
      <c r="S1123" s="7">
        <v>0</v>
      </c>
      <c r="T1123" s="6">
        <v>322.69958212527564</v>
      </c>
      <c r="U1123" s="6">
        <v>0</v>
      </c>
    </row>
    <row r="1124" spans="1:21" x14ac:dyDescent="0.3">
      <c r="A1124" t="s">
        <v>21</v>
      </c>
      <c r="B1124" t="s">
        <v>398</v>
      </c>
      <c r="C1124" t="s">
        <v>158</v>
      </c>
      <c r="D1124" t="s">
        <v>208</v>
      </c>
      <c r="E1124" t="s">
        <v>25</v>
      </c>
      <c r="F1124" t="s">
        <v>26</v>
      </c>
      <c r="G1124" t="s">
        <v>642</v>
      </c>
      <c r="H1124" t="s">
        <v>381</v>
      </c>
      <c r="I1124" t="s">
        <v>381</v>
      </c>
      <c r="J1124" t="s">
        <v>381</v>
      </c>
      <c r="K1124" t="s">
        <v>44</v>
      </c>
      <c r="L1124">
        <v>15</v>
      </c>
      <c r="M1124" t="s">
        <v>208</v>
      </c>
      <c r="N1124" s="5">
        <v>0</v>
      </c>
      <c r="O1124" t="s">
        <v>30</v>
      </c>
      <c r="P1124" s="5">
        <v>0.222222222</v>
      </c>
      <c r="Q1124" s="6">
        <v>0</v>
      </c>
      <c r="R1124" s="7">
        <v>6.1734118931197298E-4</v>
      </c>
      <c r="S1124" s="7">
        <v>0</v>
      </c>
      <c r="T1124" s="6">
        <v>0</v>
      </c>
      <c r="U1124" s="6">
        <v>0</v>
      </c>
    </row>
    <row r="1125" spans="1:21" x14ac:dyDescent="0.3">
      <c r="A1125" t="s">
        <v>21</v>
      </c>
      <c r="B1125" t="s">
        <v>398</v>
      </c>
      <c r="C1125" t="s">
        <v>158</v>
      </c>
      <c r="D1125" t="s">
        <v>208</v>
      </c>
      <c r="E1125" t="s">
        <v>25</v>
      </c>
      <c r="F1125" t="s">
        <v>26</v>
      </c>
      <c r="G1125" t="s">
        <v>643</v>
      </c>
      <c r="H1125" t="s">
        <v>383</v>
      </c>
      <c r="I1125" t="s">
        <v>383</v>
      </c>
      <c r="J1125" t="s">
        <v>383</v>
      </c>
      <c r="K1125" t="s">
        <v>44</v>
      </c>
      <c r="L1125">
        <v>15</v>
      </c>
      <c r="M1125" t="s">
        <v>208</v>
      </c>
      <c r="N1125" s="5">
        <v>0</v>
      </c>
      <c r="O1125" t="s">
        <v>30</v>
      </c>
      <c r="P1125" s="5">
        <v>0.17647058800000001</v>
      </c>
      <c r="Q1125" s="6">
        <v>0</v>
      </c>
      <c r="R1125" s="7">
        <v>6.1734118931197298E-4</v>
      </c>
      <c r="S1125" s="7">
        <v>0</v>
      </c>
      <c r="T1125" s="6">
        <v>0</v>
      </c>
      <c r="U1125" s="6">
        <v>0</v>
      </c>
    </row>
    <row r="1126" spans="1:21" x14ac:dyDescent="0.3">
      <c r="A1126" t="s">
        <v>21</v>
      </c>
      <c r="B1126" t="s">
        <v>398</v>
      </c>
      <c r="C1126" t="s">
        <v>158</v>
      </c>
      <c r="D1126" t="s">
        <v>208</v>
      </c>
      <c r="E1126" t="s">
        <v>25</v>
      </c>
      <c r="F1126" t="s">
        <v>26</v>
      </c>
      <c r="G1126" t="s">
        <v>644</v>
      </c>
      <c r="H1126" t="s">
        <v>385</v>
      </c>
      <c r="I1126" t="s">
        <v>385</v>
      </c>
      <c r="J1126" t="s">
        <v>385</v>
      </c>
      <c r="K1126" t="s">
        <v>44</v>
      </c>
      <c r="L1126">
        <v>15</v>
      </c>
      <c r="M1126" t="s">
        <v>208</v>
      </c>
      <c r="N1126" s="5">
        <v>0</v>
      </c>
      <c r="O1126" t="s">
        <v>30</v>
      </c>
      <c r="P1126" s="5">
        <v>0.125</v>
      </c>
      <c r="Q1126" s="6">
        <v>0</v>
      </c>
      <c r="R1126" s="7">
        <v>6.1734118931197298E-4</v>
      </c>
      <c r="S1126" s="7">
        <v>0</v>
      </c>
      <c r="T1126" s="6">
        <v>0</v>
      </c>
      <c r="U1126" s="6">
        <v>0</v>
      </c>
    </row>
    <row r="1127" spans="1:21" x14ac:dyDescent="0.3">
      <c r="A1127" t="s">
        <v>21</v>
      </c>
      <c r="B1127" t="s">
        <v>398</v>
      </c>
      <c r="C1127" t="s">
        <v>158</v>
      </c>
      <c r="D1127" t="s">
        <v>208</v>
      </c>
      <c r="E1127" t="s">
        <v>25</v>
      </c>
      <c r="F1127" t="s">
        <v>26</v>
      </c>
      <c r="G1127" t="s">
        <v>645</v>
      </c>
      <c r="H1127" t="s">
        <v>387</v>
      </c>
      <c r="I1127" t="s">
        <v>387</v>
      </c>
      <c r="J1127" t="s">
        <v>387</v>
      </c>
      <c r="K1127" t="s">
        <v>44</v>
      </c>
      <c r="L1127">
        <v>15</v>
      </c>
      <c r="M1127" t="s">
        <v>208</v>
      </c>
      <c r="N1127" s="5">
        <v>0</v>
      </c>
      <c r="O1127" t="s">
        <v>30</v>
      </c>
      <c r="P1127" s="5">
        <v>6.6666666999999999E-2</v>
      </c>
      <c r="Q1127" s="6">
        <v>0</v>
      </c>
      <c r="R1127" s="7">
        <v>6.1734118931197298E-4</v>
      </c>
      <c r="S1127" s="7">
        <v>0</v>
      </c>
      <c r="T1127" s="6">
        <v>0</v>
      </c>
      <c r="U1127" s="6">
        <v>0</v>
      </c>
    </row>
    <row r="1128" spans="1:21" x14ac:dyDescent="0.3">
      <c r="A1128" t="s">
        <v>21</v>
      </c>
      <c r="B1128" t="s">
        <v>398</v>
      </c>
      <c r="C1128" t="s">
        <v>80</v>
      </c>
      <c r="D1128" t="s">
        <v>393</v>
      </c>
      <c r="E1128" t="s">
        <v>25</v>
      </c>
      <c r="F1128" t="s">
        <v>26</v>
      </c>
      <c r="G1128" t="s">
        <v>429</v>
      </c>
      <c r="H1128" t="s">
        <v>28</v>
      </c>
      <c r="I1128" t="s">
        <v>28</v>
      </c>
      <c r="J1128" t="s">
        <v>28</v>
      </c>
      <c r="K1128" t="s">
        <v>29</v>
      </c>
      <c r="L1128">
        <v>20</v>
      </c>
      <c r="N1128" s="5">
        <v>0</v>
      </c>
      <c r="O1128" t="s">
        <v>30</v>
      </c>
      <c r="P1128" s="5">
        <v>0.3</v>
      </c>
      <c r="Q1128" s="6">
        <v>0</v>
      </c>
      <c r="R1128" s="7">
        <v>0</v>
      </c>
      <c r="S1128" s="7">
        <v>1.931068935849194E-4</v>
      </c>
      <c r="T1128" s="6">
        <v>0</v>
      </c>
      <c r="U1128" s="6">
        <v>0</v>
      </c>
    </row>
    <row r="1129" spans="1:21" x14ac:dyDescent="0.3">
      <c r="A1129" t="s">
        <v>21</v>
      </c>
      <c r="B1129" t="s">
        <v>398</v>
      </c>
      <c r="C1129" t="s">
        <v>80</v>
      </c>
      <c r="D1129" t="s">
        <v>393</v>
      </c>
      <c r="E1129" t="s">
        <v>25</v>
      </c>
      <c r="F1129" t="s">
        <v>26</v>
      </c>
      <c r="G1129" t="s">
        <v>430</v>
      </c>
      <c r="H1129" t="s">
        <v>84</v>
      </c>
      <c r="I1129" t="s">
        <v>84</v>
      </c>
      <c r="J1129" t="s">
        <v>84</v>
      </c>
      <c r="K1129" t="s">
        <v>29</v>
      </c>
      <c r="L1129">
        <v>20</v>
      </c>
      <c r="N1129" s="5">
        <v>6.7500000000000004E-2</v>
      </c>
      <c r="O1129" t="s">
        <v>30</v>
      </c>
      <c r="P1129" s="5">
        <v>0</v>
      </c>
      <c r="Q1129" s="6">
        <v>0</v>
      </c>
      <c r="R1129" s="7">
        <v>0</v>
      </c>
      <c r="S1129" s="7">
        <v>0</v>
      </c>
      <c r="T1129" s="6">
        <v>0</v>
      </c>
      <c r="U1129" s="6">
        <v>0</v>
      </c>
    </row>
    <row r="1130" spans="1:21" x14ac:dyDescent="0.3">
      <c r="A1130" t="s">
        <v>21</v>
      </c>
      <c r="B1130" t="s">
        <v>398</v>
      </c>
      <c r="C1130" t="s">
        <v>80</v>
      </c>
      <c r="D1130" t="s">
        <v>393</v>
      </c>
      <c r="E1130" t="s">
        <v>25</v>
      </c>
      <c r="F1130" t="s">
        <v>26</v>
      </c>
      <c r="G1130" t="s">
        <v>431</v>
      </c>
      <c r="H1130" t="s">
        <v>86</v>
      </c>
      <c r="I1130" t="s">
        <v>86</v>
      </c>
      <c r="J1130" t="s">
        <v>86</v>
      </c>
      <c r="K1130" t="s">
        <v>29</v>
      </c>
      <c r="L1130">
        <v>20</v>
      </c>
      <c r="N1130" s="5">
        <v>0</v>
      </c>
      <c r="O1130" t="s">
        <v>30</v>
      </c>
      <c r="P1130" s="5">
        <v>2.2107423000000001E-2</v>
      </c>
      <c r="Q1130" s="6">
        <v>0</v>
      </c>
      <c r="R1130" s="7">
        <v>0</v>
      </c>
      <c r="S1130" s="7">
        <v>1.0145201842074771E-3</v>
      </c>
      <c r="T1130" s="6">
        <v>0</v>
      </c>
      <c r="U1130" s="6">
        <v>0</v>
      </c>
    </row>
    <row r="1131" spans="1:21" x14ac:dyDescent="0.3">
      <c r="A1131" t="s">
        <v>21</v>
      </c>
      <c r="B1131" t="s">
        <v>398</v>
      </c>
      <c r="C1131" t="s">
        <v>80</v>
      </c>
      <c r="D1131" t="s">
        <v>393</v>
      </c>
      <c r="E1131" t="s">
        <v>25</v>
      </c>
      <c r="F1131" t="s">
        <v>26</v>
      </c>
      <c r="G1131" t="s">
        <v>432</v>
      </c>
      <c r="H1131" t="s">
        <v>88</v>
      </c>
      <c r="I1131" t="s">
        <v>900</v>
      </c>
      <c r="J1131" t="s">
        <v>88</v>
      </c>
      <c r="K1131" t="s">
        <v>29</v>
      </c>
      <c r="L1131">
        <v>20</v>
      </c>
      <c r="N1131" s="5">
        <v>0.36</v>
      </c>
      <c r="O1131" t="s">
        <v>30</v>
      </c>
      <c r="P1131" s="5">
        <v>0.15512195100000001</v>
      </c>
      <c r="Q1131" s="6">
        <v>21852.728520000001</v>
      </c>
      <c r="R1131" s="7">
        <v>0</v>
      </c>
      <c r="S1131" s="7">
        <v>1.3508533296737609E-3</v>
      </c>
      <c r="T1131" s="6">
        <v>0</v>
      </c>
      <c r="U1131" s="6">
        <v>29.519831083698758</v>
      </c>
    </row>
    <row r="1132" spans="1:21" x14ac:dyDescent="0.3">
      <c r="A1132" t="s">
        <v>21</v>
      </c>
      <c r="B1132" t="s">
        <v>398</v>
      </c>
      <c r="C1132" t="s">
        <v>80</v>
      </c>
      <c r="D1132" t="s">
        <v>393</v>
      </c>
      <c r="E1132" t="s">
        <v>25</v>
      </c>
      <c r="F1132" t="s">
        <v>26</v>
      </c>
      <c r="G1132" t="s">
        <v>433</v>
      </c>
      <c r="H1132" t="s">
        <v>90</v>
      </c>
      <c r="I1132" t="s">
        <v>901</v>
      </c>
      <c r="J1132" t="s">
        <v>90</v>
      </c>
      <c r="K1132" t="s">
        <v>29</v>
      </c>
      <c r="L1132">
        <v>20</v>
      </c>
      <c r="N1132" s="5">
        <v>0</v>
      </c>
      <c r="O1132" t="s">
        <v>30</v>
      </c>
      <c r="P1132" s="5">
        <v>0.52104097500000002</v>
      </c>
      <c r="Q1132" s="6">
        <v>0</v>
      </c>
      <c r="R1132" s="7">
        <v>0</v>
      </c>
      <c r="S1132" s="7">
        <v>1.0820638138986927E-3</v>
      </c>
      <c r="T1132" s="6">
        <v>0</v>
      </c>
      <c r="U1132" s="6">
        <v>0</v>
      </c>
    </row>
    <row r="1133" spans="1:21" x14ac:dyDescent="0.3">
      <c r="A1133" t="s">
        <v>21</v>
      </c>
      <c r="B1133" t="s">
        <v>398</v>
      </c>
      <c r="C1133" t="s">
        <v>80</v>
      </c>
      <c r="D1133" t="s">
        <v>393</v>
      </c>
      <c r="E1133" t="s">
        <v>25</v>
      </c>
      <c r="F1133" t="s">
        <v>26</v>
      </c>
      <c r="G1133" t="s">
        <v>434</v>
      </c>
      <c r="H1133" t="s">
        <v>92</v>
      </c>
      <c r="I1133" t="s">
        <v>902</v>
      </c>
      <c r="J1133" t="s">
        <v>92</v>
      </c>
      <c r="K1133" t="s">
        <v>29</v>
      </c>
      <c r="L1133">
        <v>20</v>
      </c>
      <c r="N1133" s="5">
        <v>0</v>
      </c>
      <c r="O1133" t="s">
        <v>30</v>
      </c>
      <c r="P1133" s="5">
        <v>0.21699819200000001</v>
      </c>
      <c r="Q1133" s="6">
        <v>0</v>
      </c>
      <c r="R1133" s="7">
        <v>0</v>
      </c>
      <c r="S1133" s="7">
        <v>1.2294205087528098E-3</v>
      </c>
      <c r="T1133" s="6">
        <v>0</v>
      </c>
      <c r="U1133" s="6">
        <v>0</v>
      </c>
    </row>
    <row r="1134" spans="1:21" x14ac:dyDescent="0.3">
      <c r="A1134" t="s">
        <v>21</v>
      </c>
      <c r="B1134" t="s">
        <v>398</v>
      </c>
      <c r="C1134" t="s">
        <v>80</v>
      </c>
      <c r="D1134" t="s">
        <v>393</v>
      </c>
      <c r="E1134" t="s">
        <v>25</v>
      </c>
      <c r="F1134" t="s">
        <v>26</v>
      </c>
      <c r="G1134" t="s">
        <v>435</v>
      </c>
      <c r="H1134" t="s">
        <v>94</v>
      </c>
      <c r="I1134" t="s">
        <v>903</v>
      </c>
      <c r="J1134" t="s">
        <v>94</v>
      </c>
      <c r="K1134" t="s">
        <v>29</v>
      </c>
      <c r="L1134">
        <v>20</v>
      </c>
      <c r="N1134" s="5">
        <v>0</v>
      </c>
      <c r="O1134" t="s">
        <v>30</v>
      </c>
      <c r="P1134" s="5">
        <v>0.28512396699999998</v>
      </c>
      <c r="Q1134" s="6">
        <v>0</v>
      </c>
      <c r="R1134" s="7">
        <v>0</v>
      </c>
      <c r="S1134" s="7">
        <v>1.1140384301340774E-3</v>
      </c>
      <c r="T1134" s="6">
        <v>0</v>
      </c>
      <c r="U1134" s="6">
        <v>0</v>
      </c>
    </row>
    <row r="1135" spans="1:21" x14ac:dyDescent="0.3">
      <c r="A1135" t="s">
        <v>21</v>
      </c>
      <c r="B1135" t="s">
        <v>398</v>
      </c>
      <c r="C1135" t="s">
        <v>80</v>
      </c>
      <c r="D1135" t="s">
        <v>393</v>
      </c>
      <c r="E1135" t="s">
        <v>25</v>
      </c>
      <c r="F1135" t="s">
        <v>26</v>
      </c>
      <c r="G1135" t="s">
        <v>436</v>
      </c>
      <c r="H1135" t="s">
        <v>96</v>
      </c>
      <c r="I1135" t="s">
        <v>904</v>
      </c>
      <c r="J1135" t="s">
        <v>96</v>
      </c>
      <c r="K1135" t="s">
        <v>29</v>
      </c>
      <c r="L1135">
        <v>11</v>
      </c>
      <c r="N1135" s="5">
        <v>0.9</v>
      </c>
      <c r="O1135" t="s">
        <v>30</v>
      </c>
      <c r="P1135" s="5">
        <v>0.04</v>
      </c>
      <c r="Q1135" s="6">
        <v>469.93705189999997</v>
      </c>
      <c r="R1135" s="7">
        <v>0</v>
      </c>
      <c r="S1135" s="7">
        <v>0</v>
      </c>
      <c r="T1135" s="6">
        <v>0</v>
      </c>
      <c r="U1135" s="6">
        <v>0</v>
      </c>
    </row>
    <row r="1136" spans="1:21" x14ac:dyDescent="0.3">
      <c r="A1136" t="s">
        <v>21</v>
      </c>
      <c r="B1136" t="s">
        <v>398</v>
      </c>
      <c r="C1136" t="s">
        <v>80</v>
      </c>
      <c r="D1136" t="s">
        <v>393</v>
      </c>
      <c r="E1136" t="s">
        <v>25</v>
      </c>
      <c r="F1136" t="s">
        <v>26</v>
      </c>
      <c r="G1136" t="s">
        <v>437</v>
      </c>
      <c r="H1136" t="s">
        <v>98</v>
      </c>
      <c r="I1136" t="s">
        <v>98</v>
      </c>
      <c r="J1136" t="s">
        <v>98</v>
      </c>
      <c r="K1136" t="s">
        <v>29</v>
      </c>
      <c r="L1136">
        <v>11</v>
      </c>
      <c r="N1136" s="5">
        <v>5.8799999999999998E-2</v>
      </c>
      <c r="O1136" t="s">
        <v>30</v>
      </c>
      <c r="P1136" s="5">
        <v>0</v>
      </c>
      <c r="Q1136" s="6">
        <v>0</v>
      </c>
      <c r="R1136" s="7">
        <v>0</v>
      </c>
      <c r="S1136" s="7">
        <v>0</v>
      </c>
      <c r="T1136" s="6">
        <v>0</v>
      </c>
      <c r="U1136" s="6">
        <v>0</v>
      </c>
    </row>
    <row r="1137" spans="1:21" x14ac:dyDescent="0.3">
      <c r="A1137" t="s">
        <v>21</v>
      </c>
      <c r="B1137" t="s">
        <v>398</v>
      </c>
      <c r="C1137" t="s">
        <v>80</v>
      </c>
      <c r="D1137" t="s">
        <v>393</v>
      </c>
      <c r="E1137" t="s">
        <v>25</v>
      </c>
      <c r="F1137" t="s">
        <v>26</v>
      </c>
      <c r="G1137" t="s">
        <v>438</v>
      </c>
      <c r="H1137" t="s">
        <v>100</v>
      </c>
      <c r="I1137" t="s">
        <v>100</v>
      </c>
      <c r="J1137" t="s">
        <v>100</v>
      </c>
      <c r="K1137" t="s">
        <v>29</v>
      </c>
      <c r="L1137">
        <v>20</v>
      </c>
      <c r="N1137" s="5">
        <v>9.4999999999999998E-3</v>
      </c>
      <c r="O1137" t="s">
        <v>30</v>
      </c>
      <c r="P1137" s="5">
        <v>0.1</v>
      </c>
      <c r="Q1137" s="6">
        <v>324.58303260000002</v>
      </c>
      <c r="R1137" s="7">
        <v>0</v>
      </c>
      <c r="S1137" s="7">
        <v>8.3215779668067188E-4</v>
      </c>
      <c r="T1137" s="6">
        <v>0</v>
      </c>
      <c r="U1137" s="6">
        <v>0.27010430124834672</v>
      </c>
    </row>
    <row r="1138" spans="1:21" x14ac:dyDescent="0.3">
      <c r="A1138" t="s">
        <v>21</v>
      </c>
      <c r="B1138" t="s">
        <v>398</v>
      </c>
      <c r="C1138" t="s">
        <v>80</v>
      </c>
      <c r="D1138" t="s">
        <v>393</v>
      </c>
      <c r="E1138" t="s">
        <v>25</v>
      </c>
      <c r="F1138" t="s">
        <v>26</v>
      </c>
      <c r="G1138" t="s">
        <v>439</v>
      </c>
      <c r="H1138" t="s">
        <v>102</v>
      </c>
      <c r="I1138" t="s">
        <v>102</v>
      </c>
      <c r="J1138" t="s">
        <v>102</v>
      </c>
      <c r="K1138" t="s">
        <v>29</v>
      </c>
      <c r="L1138">
        <v>11</v>
      </c>
      <c r="N1138" s="5">
        <v>0.02</v>
      </c>
      <c r="O1138" t="s">
        <v>30</v>
      </c>
      <c r="P1138" s="5">
        <v>1.72E-2</v>
      </c>
      <c r="Q1138" s="6">
        <v>0</v>
      </c>
      <c r="R1138" s="7">
        <v>0</v>
      </c>
      <c r="S1138" s="7">
        <v>0</v>
      </c>
      <c r="T1138" s="6">
        <v>0</v>
      </c>
      <c r="U1138" s="6">
        <v>0</v>
      </c>
    </row>
    <row r="1139" spans="1:21" x14ac:dyDescent="0.3">
      <c r="A1139" t="s">
        <v>21</v>
      </c>
      <c r="B1139" t="s">
        <v>398</v>
      </c>
      <c r="C1139" t="s">
        <v>80</v>
      </c>
      <c r="D1139" t="s">
        <v>393</v>
      </c>
      <c r="E1139" t="s">
        <v>25</v>
      </c>
      <c r="F1139" t="s">
        <v>26</v>
      </c>
      <c r="G1139" t="s">
        <v>440</v>
      </c>
      <c r="H1139" t="s">
        <v>104</v>
      </c>
      <c r="I1139" t="s">
        <v>104</v>
      </c>
      <c r="J1139" t="s">
        <v>104</v>
      </c>
      <c r="K1139" t="s">
        <v>29</v>
      </c>
      <c r="L1139">
        <v>15</v>
      </c>
      <c r="N1139" s="5">
        <v>0.40500000000000003</v>
      </c>
      <c r="O1139" t="s">
        <v>30</v>
      </c>
      <c r="P1139" s="5">
        <v>7.2037079999999996E-3</v>
      </c>
      <c r="Q1139" s="6">
        <v>0</v>
      </c>
      <c r="R1139" s="7">
        <v>0</v>
      </c>
      <c r="S1139" s="7">
        <v>9.2577893529988229E-4</v>
      </c>
      <c r="T1139" s="6">
        <v>0</v>
      </c>
      <c r="U1139" s="6">
        <v>0</v>
      </c>
    </row>
    <row r="1140" spans="1:21" x14ac:dyDescent="0.3">
      <c r="A1140" t="s">
        <v>21</v>
      </c>
      <c r="B1140" t="s">
        <v>398</v>
      </c>
      <c r="C1140" t="s">
        <v>80</v>
      </c>
      <c r="D1140" t="s">
        <v>393</v>
      </c>
      <c r="E1140" t="s">
        <v>25</v>
      </c>
      <c r="F1140" t="s">
        <v>26</v>
      </c>
      <c r="G1140" t="s">
        <v>441</v>
      </c>
      <c r="H1140" t="s">
        <v>106</v>
      </c>
      <c r="I1140" t="s">
        <v>106</v>
      </c>
      <c r="J1140" t="s">
        <v>106</v>
      </c>
      <c r="K1140" t="s">
        <v>29</v>
      </c>
      <c r="L1140">
        <v>11</v>
      </c>
      <c r="N1140" s="5">
        <v>2.9081632999999999E-2</v>
      </c>
      <c r="O1140" t="s">
        <v>30</v>
      </c>
      <c r="P1140" s="5">
        <v>0.15</v>
      </c>
      <c r="Q1140" s="6">
        <v>1611.698337</v>
      </c>
      <c r="R1140" s="7">
        <v>0</v>
      </c>
      <c r="S1140" s="7">
        <v>1.2952420799350073E-4</v>
      </c>
      <c r="T1140" s="6">
        <v>0</v>
      </c>
      <c r="U1140" s="6">
        <v>0.20875395062436725</v>
      </c>
    </row>
    <row r="1141" spans="1:21" x14ac:dyDescent="0.3">
      <c r="A1141" t="s">
        <v>21</v>
      </c>
      <c r="B1141" t="s">
        <v>398</v>
      </c>
      <c r="C1141" t="s">
        <v>80</v>
      </c>
      <c r="D1141" t="s">
        <v>393</v>
      </c>
      <c r="E1141" t="s">
        <v>25</v>
      </c>
      <c r="F1141" t="s">
        <v>26</v>
      </c>
      <c r="G1141" t="s">
        <v>442</v>
      </c>
      <c r="H1141" t="s">
        <v>111</v>
      </c>
      <c r="I1141" t="s">
        <v>111</v>
      </c>
      <c r="J1141" t="s">
        <v>111</v>
      </c>
      <c r="K1141" t="s">
        <v>29</v>
      </c>
      <c r="L1141">
        <v>20</v>
      </c>
      <c r="N1141" s="5">
        <v>2.7E-2</v>
      </c>
      <c r="O1141" t="s">
        <v>30</v>
      </c>
      <c r="P1141" s="5">
        <v>0.146537695</v>
      </c>
      <c r="Q1141" s="6">
        <v>1455.419504</v>
      </c>
      <c r="R1141" s="7">
        <v>0</v>
      </c>
      <c r="S1141" s="7">
        <v>8.9048709555079723E-4</v>
      </c>
      <c r="T1141" s="6">
        <v>0</v>
      </c>
      <c r="U1141" s="6">
        <v>1.2960322869249419</v>
      </c>
    </row>
    <row r="1142" spans="1:21" x14ac:dyDescent="0.3">
      <c r="A1142" t="s">
        <v>21</v>
      </c>
      <c r="B1142" t="s">
        <v>398</v>
      </c>
      <c r="C1142" t="s">
        <v>80</v>
      </c>
      <c r="D1142" t="s">
        <v>393</v>
      </c>
      <c r="E1142" t="s">
        <v>25</v>
      </c>
      <c r="F1142" t="s">
        <v>26</v>
      </c>
      <c r="G1142" t="s">
        <v>443</v>
      </c>
      <c r="H1142" t="s">
        <v>113</v>
      </c>
      <c r="I1142" t="s">
        <v>113</v>
      </c>
      <c r="J1142" t="s">
        <v>113</v>
      </c>
      <c r="K1142" t="s">
        <v>29</v>
      </c>
      <c r="L1142">
        <v>20</v>
      </c>
      <c r="N1142" s="5">
        <v>1.4999999999999999E-2</v>
      </c>
      <c r="O1142" t="s">
        <v>30</v>
      </c>
      <c r="P1142" s="5">
        <v>0</v>
      </c>
      <c r="Q1142" s="6">
        <v>0</v>
      </c>
      <c r="R1142" s="7">
        <v>0</v>
      </c>
      <c r="S1142" s="7">
        <v>0</v>
      </c>
      <c r="T1142" s="6">
        <v>0</v>
      </c>
      <c r="U1142" s="6">
        <v>0</v>
      </c>
    </row>
    <row r="1143" spans="1:21" x14ac:dyDescent="0.3">
      <c r="A1143" t="s">
        <v>21</v>
      </c>
      <c r="B1143" t="s">
        <v>398</v>
      </c>
      <c r="C1143" t="s">
        <v>80</v>
      </c>
      <c r="D1143" t="s">
        <v>393</v>
      </c>
      <c r="E1143" t="s">
        <v>25</v>
      </c>
      <c r="F1143" t="s">
        <v>26</v>
      </c>
      <c r="G1143" t="s">
        <v>444</v>
      </c>
      <c r="H1143" t="s">
        <v>115</v>
      </c>
      <c r="I1143" t="s">
        <v>905</v>
      </c>
      <c r="J1143" t="s">
        <v>115</v>
      </c>
      <c r="K1143" t="s">
        <v>29</v>
      </c>
      <c r="L1143">
        <v>20</v>
      </c>
      <c r="N1143" s="5">
        <v>0.19</v>
      </c>
      <c r="O1143" t="s">
        <v>30</v>
      </c>
      <c r="P1143" s="5">
        <v>2.5821787999999998E-2</v>
      </c>
      <c r="Q1143" s="6">
        <v>0</v>
      </c>
      <c r="R1143" s="7">
        <v>0</v>
      </c>
      <c r="S1143" s="7">
        <v>6.0245643860541047E-4</v>
      </c>
      <c r="T1143" s="6">
        <v>0</v>
      </c>
      <c r="U1143" s="6">
        <v>0</v>
      </c>
    </row>
    <row r="1144" spans="1:21" x14ac:dyDescent="0.3">
      <c r="A1144" t="s">
        <v>21</v>
      </c>
      <c r="B1144" t="s">
        <v>398</v>
      </c>
      <c r="C1144" t="s">
        <v>80</v>
      </c>
      <c r="D1144" t="s">
        <v>393</v>
      </c>
      <c r="E1144" t="s">
        <v>25</v>
      </c>
      <c r="F1144" t="s">
        <v>26</v>
      </c>
      <c r="G1144" t="s">
        <v>445</v>
      </c>
      <c r="H1144" t="s">
        <v>117</v>
      </c>
      <c r="I1144" t="s">
        <v>906</v>
      </c>
      <c r="J1144" t="s">
        <v>117</v>
      </c>
      <c r="K1144" t="s">
        <v>29</v>
      </c>
      <c r="L1144">
        <v>20</v>
      </c>
      <c r="N1144" s="5">
        <v>0.14249999999999999</v>
      </c>
      <c r="O1144" t="s">
        <v>30</v>
      </c>
      <c r="P1144" s="5">
        <v>2.7529998E-2</v>
      </c>
      <c r="Q1144" s="6">
        <v>0</v>
      </c>
      <c r="R1144" s="7">
        <v>0</v>
      </c>
      <c r="S1144" s="7">
        <v>1.0149280842839351E-3</v>
      </c>
      <c r="T1144" s="6">
        <v>0</v>
      </c>
      <c r="U1144" s="6">
        <v>0</v>
      </c>
    </row>
    <row r="1145" spans="1:21" x14ac:dyDescent="0.3">
      <c r="A1145" t="s">
        <v>21</v>
      </c>
      <c r="B1145" t="s">
        <v>398</v>
      </c>
      <c r="C1145" t="s">
        <v>80</v>
      </c>
      <c r="D1145" t="s">
        <v>393</v>
      </c>
      <c r="E1145" t="s">
        <v>25</v>
      </c>
      <c r="F1145" t="s">
        <v>26</v>
      </c>
      <c r="G1145" t="s">
        <v>446</v>
      </c>
      <c r="H1145" t="s">
        <v>119</v>
      </c>
      <c r="I1145" t="s">
        <v>907</v>
      </c>
      <c r="J1145" t="s">
        <v>119</v>
      </c>
      <c r="K1145" t="s">
        <v>29</v>
      </c>
      <c r="L1145">
        <v>20</v>
      </c>
      <c r="N1145" s="5">
        <v>0.54</v>
      </c>
      <c r="O1145" t="s">
        <v>30</v>
      </c>
      <c r="P1145" s="5">
        <v>0.125</v>
      </c>
      <c r="Q1145" s="6">
        <v>24731.880570000001</v>
      </c>
      <c r="R1145" s="7">
        <v>0</v>
      </c>
      <c r="S1145" s="7">
        <v>8.9048709555079723E-4</v>
      </c>
      <c r="T1145" s="6">
        <v>0</v>
      </c>
      <c r="U1145" s="6">
        <v>22.023420496288498</v>
      </c>
    </row>
    <row r="1146" spans="1:21" x14ac:dyDescent="0.3">
      <c r="A1146" t="s">
        <v>21</v>
      </c>
      <c r="B1146" t="s">
        <v>398</v>
      </c>
      <c r="C1146" t="s">
        <v>80</v>
      </c>
      <c r="D1146" t="s">
        <v>393</v>
      </c>
      <c r="E1146" t="s">
        <v>25</v>
      </c>
      <c r="F1146" t="s">
        <v>26</v>
      </c>
      <c r="G1146" t="s">
        <v>447</v>
      </c>
      <c r="H1146" t="s">
        <v>121</v>
      </c>
      <c r="I1146" t="s">
        <v>121</v>
      </c>
      <c r="J1146" t="s">
        <v>121</v>
      </c>
      <c r="K1146" t="s">
        <v>29</v>
      </c>
      <c r="L1146">
        <v>11</v>
      </c>
      <c r="N1146" s="5">
        <v>0</v>
      </c>
      <c r="O1146" t="s">
        <v>30</v>
      </c>
      <c r="P1146" s="5">
        <v>0</v>
      </c>
      <c r="Q1146" s="6">
        <v>0</v>
      </c>
      <c r="R1146" s="7">
        <v>0</v>
      </c>
      <c r="S1146" s="7">
        <v>0</v>
      </c>
      <c r="T1146" s="6">
        <v>0</v>
      </c>
      <c r="U1146" s="6">
        <v>0</v>
      </c>
    </row>
    <row r="1147" spans="1:21" x14ac:dyDescent="0.3">
      <c r="A1147" t="s">
        <v>21</v>
      </c>
      <c r="B1147" t="s">
        <v>398</v>
      </c>
      <c r="C1147" t="s">
        <v>80</v>
      </c>
      <c r="D1147" t="s">
        <v>393</v>
      </c>
      <c r="E1147" t="s">
        <v>25</v>
      </c>
      <c r="F1147" t="s">
        <v>26</v>
      </c>
      <c r="G1147" t="s">
        <v>448</v>
      </c>
      <c r="H1147" t="s">
        <v>123</v>
      </c>
      <c r="I1147" t="s">
        <v>123</v>
      </c>
      <c r="J1147" t="s">
        <v>123</v>
      </c>
      <c r="K1147" t="s">
        <v>29</v>
      </c>
      <c r="L1147">
        <v>15</v>
      </c>
      <c r="N1147" s="5">
        <v>0</v>
      </c>
      <c r="O1147" t="s">
        <v>30</v>
      </c>
      <c r="P1147" s="5">
        <v>0</v>
      </c>
      <c r="Q1147" s="6">
        <v>0</v>
      </c>
      <c r="R1147" s="7">
        <v>0</v>
      </c>
      <c r="S1147" s="7">
        <v>0</v>
      </c>
      <c r="T1147" s="6">
        <v>0</v>
      </c>
      <c r="U1147" s="6">
        <v>0</v>
      </c>
    </row>
    <row r="1148" spans="1:21" x14ac:dyDescent="0.3">
      <c r="A1148" t="s">
        <v>21</v>
      </c>
      <c r="B1148" t="s">
        <v>398</v>
      </c>
      <c r="C1148" t="s">
        <v>80</v>
      </c>
      <c r="D1148" t="s">
        <v>393</v>
      </c>
      <c r="E1148" t="s">
        <v>25</v>
      </c>
      <c r="F1148" t="s">
        <v>26</v>
      </c>
      <c r="G1148" t="s">
        <v>449</v>
      </c>
      <c r="H1148" t="s">
        <v>125</v>
      </c>
      <c r="I1148" t="s">
        <v>908</v>
      </c>
      <c r="J1148" t="s">
        <v>125</v>
      </c>
      <c r="K1148" t="s">
        <v>29</v>
      </c>
      <c r="L1148">
        <v>20</v>
      </c>
      <c r="N1148" s="5">
        <v>0.08</v>
      </c>
      <c r="O1148" t="s">
        <v>30</v>
      </c>
      <c r="P1148" s="5">
        <v>3.3170732000000001E-2</v>
      </c>
      <c r="Q1148" s="6">
        <v>0</v>
      </c>
      <c r="R1148" s="7">
        <v>0</v>
      </c>
      <c r="S1148" s="7">
        <v>1.1044101163005346E-3</v>
      </c>
      <c r="T1148" s="6">
        <v>0</v>
      </c>
      <c r="U1148" s="6">
        <v>0</v>
      </c>
    </row>
    <row r="1149" spans="1:21" x14ac:dyDescent="0.3">
      <c r="A1149" t="s">
        <v>21</v>
      </c>
      <c r="B1149" t="s">
        <v>398</v>
      </c>
      <c r="C1149" t="s">
        <v>80</v>
      </c>
      <c r="D1149" t="s">
        <v>393</v>
      </c>
      <c r="E1149" t="s">
        <v>25</v>
      </c>
      <c r="F1149" t="s">
        <v>26</v>
      </c>
      <c r="G1149" t="s">
        <v>450</v>
      </c>
      <c r="H1149" t="s">
        <v>127</v>
      </c>
      <c r="I1149" t="s">
        <v>909</v>
      </c>
      <c r="J1149" t="s">
        <v>127</v>
      </c>
      <c r="K1149" t="s">
        <v>29</v>
      </c>
      <c r="L1149">
        <v>20</v>
      </c>
      <c r="N1149" s="5">
        <v>0</v>
      </c>
      <c r="O1149" t="s">
        <v>30</v>
      </c>
      <c r="P1149" s="5">
        <v>0.48504983400000001</v>
      </c>
      <c r="Q1149" s="6">
        <v>0</v>
      </c>
      <c r="R1149" s="7">
        <v>0</v>
      </c>
      <c r="S1149" s="7">
        <v>1.0253235912835545E-3</v>
      </c>
      <c r="T1149" s="6">
        <v>0</v>
      </c>
      <c r="U1149" s="6">
        <v>0</v>
      </c>
    </row>
    <row r="1150" spans="1:21" x14ac:dyDescent="0.3">
      <c r="A1150" t="s">
        <v>21</v>
      </c>
      <c r="B1150" t="s">
        <v>398</v>
      </c>
      <c r="C1150" t="s">
        <v>80</v>
      </c>
      <c r="D1150" t="s">
        <v>393</v>
      </c>
      <c r="E1150" t="s">
        <v>25</v>
      </c>
      <c r="F1150" t="s">
        <v>26</v>
      </c>
      <c r="G1150" t="s">
        <v>451</v>
      </c>
      <c r="H1150" t="s">
        <v>129</v>
      </c>
      <c r="I1150" t="s">
        <v>910</v>
      </c>
      <c r="J1150" t="s">
        <v>129</v>
      </c>
      <c r="K1150" t="s">
        <v>29</v>
      </c>
      <c r="L1150">
        <v>20</v>
      </c>
      <c r="N1150" s="5">
        <v>0</v>
      </c>
      <c r="O1150" t="s">
        <v>30</v>
      </c>
      <c r="P1150" s="5">
        <v>0.108499096</v>
      </c>
      <c r="Q1150" s="6">
        <v>0</v>
      </c>
      <c r="R1150" s="7">
        <v>0</v>
      </c>
      <c r="S1150" s="7">
        <v>1.0805851901144099E-3</v>
      </c>
      <c r="T1150" s="6">
        <v>0</v>
      </c>
      <c r="U1150" s="6">
        <v>0</v>
      </c>
    </row>
    <row r="1151" spans="1:21" x14ac:dyDescent="0.3">
      <c r="A1151" t="s">
        <v>21</v>
      </c>
      <c r="B1151" t="s">
        <v>398</v>
      </c>
      <c r="C1151" t="s">
        <v>80</v>
      </c>
      <c r="D1151" t="s">
        <v>393</v>
      </c>
      <c r="E1151" t="s">
        <v>25</v>
      </c>
      <c r="F1151" t="s">
        <v>26</v>
      </c>
      <c r="G1151" t="s">
        <v>452</v>
      </c>
      <c r="H1151" t="s">
        <v>131</v>
      </c>
      <c r="I1151" t="s">
        <v>911</v>
      </c>
      <c r="J1151" t="s">
        <v>131</v>
      </c>
      <c r="K1151" t="s">
        <v>29</v>
      </c>
      <c r="L1151">
        <v>20</v>
      </c>
      <c r="N1151" s="5">
        <v>0</v>
      </c>
      <c r="O1151" t="s">
        <v>30</v>
      </c>
      <c r="P1151" s="5">
        <v>0.19752066099999999</v>
      </c>
      <c r="Q1151" s="6">
        <v>0</v>
      </c>
      <c r="R1151" s="7">
        <v>0</v>
      </c>
      <c r="S1151" s="7">
        <v>1.0314931368229279E-3</v>
      </c>
      <c r="T1151" s="6">
        <v>0</v>
      </c>
      <c r="U1151" s="6">
        <v>0</v>
      </c>
    </row>
    <row r="1152" spans="1:21" x14ac:dyDescent="0.3">
      <c r="A1152" t="s">
        <v>21</v>
      </c>
      <c r="B1152" t="s">
        <v>398</v>
      </c>
      <c r="C1152" t="s">
        <v>80</v>
      </c>
      <c r="D1152" t="s">
        <v>393</v>
      </c>
      <c r="E1152" t="s">
        <v>25</v>
      </c>
      <c r="F1152" t="s">
        <v>26</v>
      </c>
      <c r="G1152" t="s">
        <v>453</v>
      </c>
      <c r="H1152" t="s">
        <v>157</v>
      </c>
      <c r="I1152" t="s">
        <v>912</v>
      </c>
      <c r="J1152" t="s">
        <v>157</v>
      </c>
      <c r="K1152" t="s">
        <v>29</v>
      </c>
      <c r="L1152">
        <v>11</v>
      </c>
      <c r="N1152" s="5">
        <v>0.52</v>
      </c>
      <c r="O1152" t="s">
        <v>30</v>
      </c>
      <c r="P1152" s="5">
        <v>0</v>
      </c>
      <c r="Q1152" s="6">
        <v>0</v>
      </c>
      <c r="R1152" s="7">
        <v>0</v>
      </c>
      <c r="S1152" s="7">
        <v>0</v>
      </c>
      <c r="T1152" s="6">
        <v>0</v>
      </c>
      <c r="U1152" s="6">
        <v>0</v>
      </c>
    </row>
    <row r="1153" spans="1:21" x14ac:dyDescent="0.3">
      <c r="A1153" t="s">
        <v>21</v>
      </c>
      <c r="B1153" t="s">
        <v>398</v>
      </c>
      <c r="C1153" t="s">
        <v>80</v>
      </c>
      <c r="D1153" t="s">
        <v>393</v>
      </c>
      <c r="E1153" t="s">
        <v>25</v>
      </c>
      <c r="F1153" t="s">
        <v>31</v>
      </c>
      <c r="G1153" t="s">
        <v>454</v>
      </c>
      <c r="H1153" t="s">
        <v>28</v>
      </c>
      <c r="I1153" t="s">
        <v>28</v>
      </c>
      <c r="J1153" t="s">
        <v>28</v>
      </c>
      <c r="K1153" t="s">
        <v>29</v>
      </c>
      <c r="L1153">
        <v>20</v>
      </c>
      <c r="N1153" s="5">
        <v>0</v>
      </c>
      <c r="O1153" t="s">
        <v>30</v>
      </c>
      <c r="P1153" s="5">
        <v>0.3</v>
      </c>
      <c r="Q1153" s="6">
        <v>0</v>
      </c>
      <c r="R1153" s="7">
        <v>0</v>
      </c>
      <c r="S1153" s="7">
        <v>1.931068935849194E-4</v>
      </c>
      <c r="T1153" s="6">
        <v>0</v>
      </c>
      <c r="U1153" s="6">
        <v>0</v>
      </c>
    </row>
    <row r="1154" spans="1:21" x14ac:dyDescent="0.3">
      <c r="A1154" t="s">
        <v>21</v>
      </c>
      <c r="B1154" t="s">
        <v>398</v>
      </c>
      <c r="C1154" t="s">
        <v>80</v>
      </c>
      <c r="D1154" t="s">
        <v>393</v>
      </c>
      <c r="E1154" t="s">
        <v>25</v>
      </c>
      <c r="F1154" t="s">
        <v>31</v>
      </c>
      <c r="G1154" t="s">
        <v>455</v>
      </c>
      <c r="H1154" t="s">
        <v>84</v>
      </c>
      <c r="I1154" t="s">
        <v>84</v>
      </c>
      <c r="J1154" t="s">
        <v>84</v>
      </c>
      <c r="K1154" t="s">
        <v>29</v>
      </c>
      <c r="L1154">
        <v>20</v>
      </c>
      <c r="N1154" s="5">
        <v>0.15</v>
      </c>
      <c r="O1154" t="s">
        <v>30</v>
      </c>
      <c r="P1154" s="5">
        <v>0.27939950000000002</v>
      </c>
      <c r="Q1154" s="6">
        <v>986874.64199999999</v>
      </c>
      <c r="R1154" s="7">
        <v>0</v>
      </c>
      <c r="S1154" s="7">
        <v>6.7364494125150257E-4</v>
      </c>
      <c r="T1154" s="6">
        <v>0</v>
      </c>
      <c r="U1154" s="6">
        <v>878.79913362731293</v>
      </c>
    </row>
    <row r="1155" spans="1:21" x14ac:dyDescent="0.3">
      <c r="A1155" t="s">
        <v>21</v>
      </c>
      <c r="B1155" t="s">
        <v>398</v>
      </c>
      <c r="C1155" t="s">
        <v>80</v>
      </c>
      <c r="D1155" t="s">
        <v>393</v>
      </c>
      <c r="E1155" t="s">
        <v>25</v>
      </c>
      <c r="F1155" t="s">
        <v>31</v>
      </c>
      <c r="G1155" t="s">
        <v>456</v>
      </c>
      <c r="H1155" t="s">
        <v>86</v>
      </c>
      <c r="I1155" t="s">
        <v>86</v>
      </c>
      <c r="J1155" t="s">
        <v>86</v>
      </c>
      <c r="K1155" t="s">
        <v>29</v>
      </c>
      <c r="L1155">
        <v>20</v>
      </c>
      <c r="N1155" s="5">
        <v>0</v>
      </c>
      <c r="O1155" t="s">
        <v>30</v>
      </c>
      <c r="P1155" s="5">
        <v>3.3369694999999998E-2</v>
      </c>
      <c r="Q1155" s="6">
        <v>0</v>
      </c>
      <c r="R1155" s="7">
        <v>0</v>
      </c>
      <c r="S1155" s="7">
        <v>1.0145201842074771E-3</v>
      </c>
      <c r="T1155" s="6">
        <v>0</v>
      </c>
      <c r="U1155" s="6">
        <v>0</v>
      </c>
    </row>
    <row r="1156" spans="1:21" x14ac:dyDescent="0.3">
      <c r="A1156" t="s">
        <v>21</v>
      </c>
      <c r="B1156" t="s">
        <v>398</v>
      </c>
      <c r="C1156" t="s">
        <v>80</v>
      </c>
      <c r="D1156" t="s">
        <v>393</v>
      </c>
      <c r="E1156" t="s">
        <v>25</v>
      </c>
      <c r="F1156" t="s">
        <v>31</v>
      </c>
      <c r="G1156" t="s">
        <v>457</v>
      </c>
      <c r="H1156" t="s">
        <v>88</v>
      </c>
      <c r="I1156" t="s">
        <v>900</v>
      </c>
      <c r="J1156" t="s">
        <v>88</v>
      </c>
      <c r="K1156" t="s">
        <v>29</v>
      </c>
      <c r="L1156">
        <v>20</v>
      </c>
      <c r="N1156" s="5">
        <v>0.17567412900000001</v>
      </c>
      <c r="O1156" t="s">
        <v>30</v>
      </c>
      <c r="P1156" s="5">
        <v>0.15512195100000001</v>
      </c>
      <c r="Q1156" s="6">
        <v>609074.04500000004</v>
      </c>
      <c r="R1156" s="7">
        <v>0</v>
      </c>
      <c r="S1156" s="7">
        <v>1.3508533296737609E-3</v>
      </c>
      <c r="T1156" s="6">
        <v>0</v>
      </c>
      <c r="U1156" s="6">
        <v>822.76970170611617</v>
      </c>
    </row>
    <row r="1157" spans="1:21" x14ac:dyDescent="0.3">
      <c r="A1157" t="s">
        <v>21</v>
      </c>
      <c r="B1157" t="s">
        <v>398</v>
      </c>
      <c r="C1157" t="s">
        <v>80</v>
      </c>
      <c r="D1157" t="s">
        <v>393</v>
      </c>
      <c r="E1157" t="s">
        <v>25</v>
      </c>
      <c r="F1157" t="s">
        <v>31</v>
      </c>
      <c r="G1157" t="s">
        <v>458</v>
      </c>
      <c r="H1157" t="s">
        <v>90</v>
      </c>
      <c r="I1157" t="s">
        <v>901</v>
      </c>
      <c r="J1157" t="s">
        <v>90</v>
      </c>
      <c r="K1157" t="s">
        <v>29</v>
      </c>
      <c r="L1157">
        <v>20</v>
      </c>
      <c r="N1157" s="5">
        <v>7.3129769999999997E-2</v>
      </c>
      <c r="O1157" t="s">
        <v>30</v>
      </c>
      <c r="P1157" s="5">
        <v>0.52104097500000002</v>
      </c>
      <c r="Q1157" s="6">
        <v>959640.3554</v>
      </c>
      <c r="R1157" s="7">
        <v>0</v>
      </c>
      <c r="S1157" s="7">
        <v>1.0820638138986927E-3</v>
      </c>
      <c r="T1157" s="6">
        <v>0</v>
      </c>
      <c r="U1157" s="6">
        <v>1038.3921029352209</v>
      </c>
    </row>
    <row r="1158" spans="1:21" x14ac:dyDescent="0.3">
      <c r="A1158" t="s">
        <v>21</v>
      </c>
      <c r="B1158" t="s">
        <v>398</v>
      </c>
      <c r="C1158" t="s">
        <v>80</v>
      </c>
      <c r="D1158" t="s">
        <v>393</v>
      </c>
      <c r="E1158" t="s">
        <v>25</v>
      </c>
      <c r="F1158" t="s">
        <v>31</v>
      </c>
      <c r="G1158" t="s">
        <v>459</v>
      </c>
      <c r="H1158" t="s">
        <v>92</v>
      </c>
      <c r="I1158" t="s">
        <v>902</v>
      </c>
      <c r="J1158" t="s">
        <v>92</v>
      </c>
      <c r="K1158" t="s">
        <v>29</v>
      </c>
      <c r="L1158">
        <v>20</v>
      </c>
      <c r="N1158" s="5">
        <v>2.8622670999999999E-2</v>
      </c>
      <c r="O1158" t="s">
        <v>30</v>
      </c>
      <c r="P1158" s="5">
        <v>0.21699819200000001</v>
      </c>
      <c r="Q1158" s="6">
        <v>140125.67790000001</v>
      </c>
      <c r="R1158" s="7">
        <v>0</v>
      </c>
      <c r="S1158" s="7">
        <v>1.2294205087528098E-3</v>
      </c>
      <c r="T1158" s="6">
        <v>0</v>
      </c>
      <c r="U1158" s="6">
        <v>172.27338221315037</v>
      </c>
    </row>
    <row r="1159" spans="1:21" x14ac:dyDescent="0.3">
      <c r="A1159" t="s">
        <v>21</v>
      </c>
      <c r="B1159" t="s">
        <v>398</v>
      </c>
      <c r="C1159" t="s">
        <v>80</v>
      </c>
      <c r="D1159" t="s">
        <v>393</v>
      </c>
      <c r="E1159" t="s">
        <v>25</v>
      </c>
      <c r="F1159" t="s">
        <v>31</v>
      </c>
      <c r="G1159" t="s">
        <v>460</v>
      </c>
      <c r="H1159" t="s">
        <v>94</v>
      </c>
      <c r="I1159" t="s">
        <v>903</v>
      </c>
      <c r="J1159" t="s">
        <v>94</v>
      </c>
      <c r="K1159" t="s">
        <v>29</v>
      </c>
      <c r="L1159">
        <v>20</v>
      </c>
      <c r="N1159" s="5">
        <v>7.1053062E-2</v>
      </c>
      <c r="O1159" t="s">
        <v>30</v>
      </c>
      <c r="P1159" s="5">
        <v>0.28512396699999998</v>
      </c>
      <c r="Q1159" s="6">
        <v>486911.8222</v>
      </c>
      <c r="R1159" s="7">
        <v>0</v>
      </c>
      <c r="S1159" s="7">
        <v>1.1140384301340774E-3</v>
      </c>
      <c r="T1159" s="6">
        <v>0</v>
      </c>
      <c r="U1159" s="6">
        <v>542.43848201741105</v>
      </c>
    </row>
    <row r="1160" spans="1:21" x14ac:dyDescent="0.3">
      <c r="A1160" t="s">
        <v>21</v>
      </c>
      <c r="B1160" t="s">
        <v>398</v>
      </c>
      <c r="C1160" t="s">
        <v>80</v>
      </c>
      <c r="D1160" t="s">
        <v>393</v>
      </c>
      <c r="E1160" t="s">
        <v>25</v>
      </c>
      <c r="F1160" t="s">
        <v>31</v>
      </c>
      <c r="G1160" t="s">
        <v>461</v>
      </c>
      <c r="H1160" t="s">
        <v>96</v>
      </c>
      <c r="I1160" t="s">
        <v>904</v>
      </c>
      <c r="J1160" t="s">
        <v>96</v>
      </c>
      <c r="K1160" t="s">
        <v>29</v>
      </c>
      <c r="L1160">
        <v>11</v>
      </c>
      <c r="N1160" s="5">
        <v>0.9</v>
      </c>
      <c r="O1160" t="s">
        <v>30</v>
      </c>
      <c r="P1160" s="5">
        <v>0.04</v>
      </c>
      <c r="Q1160" s="6">
        <v>628244.04879999999</v>
      </c>
      <c r="R1160" s="7">
        <v>0</v>
      </c>
      <c r="S1160" s="7">
        <v>0</v>
      </c>
      <c r="T1160" s="6">
        <v>0</v>
      </c>
      <c r="U1160" s="6">
        <v>0</v>
      </c>
    </row>
    <row r="1161" spans="1:21" x14ac:dyDescent="0.3">
      <c r="A1161" t="s">
        <v>21</v>
      </c>
      <c r="B1161" t="s">
        <v>398</v>
      </c>
      <c r="C1161" t="s">
        <v>80</v>
      </c>
      <c r="D1161" t="s">
        <v>393</v>
      </c>
      <c r="E1161" t="s">
        <v>25</v>
      </c>
      <c r="F1161" t="s">
        <v>31</v>
      </c>
      <c r="G1161" t="s">
        <v>462</v>
      </c>
      <c r="H1161" t="s">
        <v>98</v>
      </c>
      <c r="I1161" t="s">
        <v>98</v>
      </c>
      <c r="J1161" t="s">
        <v>98</v>
      </c>
      <c r="K1161" t="s">
        <v>29</v>
      </c>
      <c r="L1161">
        <v>11</v>
      </c>
      <c r="N1161" s="5">
        <v>5.8799999999999998E-2</v>
      </c>
      <c r="O1161" t="s">
        <v>30</v>
      </c>
      <c r="P1161" s="5">
        <v>7.9760479999999995E-3</v>
      </c>
      <c r="Q1161" s="6">
        <v>7833.3662979999999</v>
      </c>
      <c r="R1161" s="7">
        <v>0</v>
      </c>
      <c r="S1161" s="7">
        <v>1.0798388595965698E-3</v>
      </c>
      <c r="T1161" s="6">
        <v>0</v>
      </c>
      <c r="U1161" s="6">
        <v>8.4587733300345231</v>
      </c>
    </row>
    <row r="1162" spans="1:21" x14ac:dyDescent="0.3">
      <c r="A1162" t="s">
        <v>21</v>
      </c>
      <c r="B1162" t="s">
        <v>398</v>
      </c>
      <c r="C1162" t="s">
        <v>80</v>
      </c>
      <c r="D1162" t="s">
        <v>393</v>
      </c>
      <c r="E1162" t="s">
        <v>25</v>
      </c>
      <c r="F1162" t="s">
        <v>31</v>
      </c>
      <c r="G1162" t="s">
        <v>463</v>
      </c>
      <c r="H1162" t="s">
        <v>100</v>
      </c>
      <c r="I1162" t="s">
        <v>100</v>
      </c>
      <c r="J1162" t="s">
        <v>100</v>
      </c>
      <c r="K1162" t="s">
        <v>29</v>
      </c>
      <c r="L1162">
        <v>20</v>
      </c>
      <c r="N1162" s="5">
        <v>9.4999999999999998E-3</v>
      </c>
      <c r="O1162" t="s">
        <v>30</v>
      </c>
      <c r="P1162" s="5">
        <v>0.1</v>
      </c>
      <c r="Q1162" s="6">
        <v>17662.4745</v>
      </c>
      <c r="R1162" s="7">
        <v>0</v>
      </c>
      <c r="S1162" s="7">
        <v>8.3215779668067188E-4</v>
      </c>
      <c r="T1162" s="6">
        <v>0</v>
      </c>
      <c r="U1162" s="6">
        <v>14.697965863848552</v>
      </c>
    </row>
    <row r="1163" spans="1:21" x14ac:dyDescent="0.3">
      <c r="A1163" t="s">
        <v>21</v>
      </c>
      <c r="B1163" t="s">
        <v>398</v>
      </c>
      <c r="C1163" t="s">
        <v>80</v>
      </c>
      <c r="D1163" t="s">
        <v>393</v>
      </c>
      <c r="E1163" t="s">
        <v>25</v>
      </c>
      <c r="F1163" t="s">
        <v>31</v>
      </c>
      <c r="G1163" t="s">
        <v>464</v>
      </c>
      <c r="H1163" t="s">
        <v>102</v>
      </c>
      <c r="I1163" t="s">
        <v>102</v>
      </c>
      <c r="J1163" t="s">
        <v>102</v>
      </c>
      <c r="K1163" t="s">
        <v>29</v>
      </c>
      <c r="L1163">
        <v>11</v>
      </c>
      <c r="N1163" s="5">
        <v>0.02</v>
      </c>
      <c r="O1163" t="s">
        <v>30</v>
      </c>
      <c r="P1163" s="5">
        <v>1.72E-2</v>
      </c>
      <c r="Q1163" s="6">
        <v>5747.6618529999996</v>
      </c>
      <c r="R1163" s="7">
        <v>0</v>
      </c>
      <c r="S1163" s="7">
        <v>0</v>
      </c>
      <c r="T1163" s="6">
        <v>0</v>
      </c>
      <c r="U1163" s="6">
        <v>0</v>
      </c>
    </row>
    <row r="1164" spans="1:21" x14ac:dyDescent="0.3">
      <c r="A1164" t="s">
        <v>21</v>
      </c>
      <c r="B1164" t="s">
        <v>398</v>
      </c>
      <c r="C1164" t="s">
        <v>80</v>
      </c>
      <c r="D1164" t="s">
        <v>393</v>
      </c>
      <c r="E1164" t="s">
        <v>25</v>
      </c>
      <c r="F1164" t="s">
        <v>31</v>
      </c>
      <c r="G1164" t="s">
        <v>465</v>
      </c>
      <c r="H1164" t="s">
        <v>104</v>
      </c>
      <c r="I1164" t="s">
        <v>104</v>
      </c>
      <c r="J1164" t="s">
        <v>104</v>
      </c>
      <c r="K1164" t="s">
        <v>29</v>
      </c>
      <c r="L1164">
        <v>15</v>
      </c>
      <c r="N1164" s="5">
        <v>0.76500000000000001</v>
      </c>
      <c r="O1164" t="s">
        <v>30</v>
      </c>
      <c r="P1164" s="5">
        <v>7.2037079999999996E-3</v>
      </c>
      <c r="Q1164" s="6">
        <v>92001.974610000005</v>
      </c>
      <c r="R1164" s="7">
        <v>0</v>
      </c>
      <c r="S1164" s="7">
        <v>9.2577893529988229E-4</v>
      </c>
      <c r="T1164" s="6">
        <v>0</v>
      </c>
      <c r="U1164" s="6">
        <v>85.173490099932607</v>
      </c>
    </row>
    <row r="1165" spans="1:21" x14ac:dyDescent="0.3">
      <c r="A1165" t="s">
        <v>21</v>
      </c>
      <c r="B1165" t="s">
        <v>398</v>
      </c>
      <c r="C1165" t="s">
        <v>80</v>
      </c>
      <c r="D1165" t="s">
        <v>393</v>
      </c>
      <c r="E1165" t="s">
        <v>25</v>
      </c>
      <c r="F1165" t="s">
        <v>31</v>
      </c>
      <c r="G1165" t="s">
        <v>466</v>
      </c>
      <c r="H1165" t="s">
        <v>106</v>
      </c>
      <c r="I1165" t="s">
        <v>106</v>
      </c>
      <c r="J1165" t="s">
        <v>106</v>
      </c>
      <c r="K1165" t="s">
        <v>29</v>
      </c>
      <c r="L1165">
        <v>11</v>
      </c>
      <c r="N1165" s="5">
        <v>2.9081632999999999E-2</v>
      </c>
      <c r="O1165" t="s">
        <v>30</v>
      </c>
      <c r="P1165" s="5">
        <v>0.15</v>
      </c>
      <c r="Q1165" s="6">
        <v>94841.824760000003</v>
      </c>
      <c r="R1165" s="7">
        <v>0</v>
      </c>
      <c r="S1165" s="7">
        <v>1.1192424700279508E-4</v>
      </c>
      <c r="T1165" s="6">
        <v>0</v>
      </c>
      <c r="U1165" s="6">
        <v>10.615099820634047</v>
      </c>
    </row>
    <row r="1166" spans="1:21" x14ac:dyDescent="0.3">
      <c r="A1166" t="s">
        <v>21</v>
      </c>
      <c r="B1166" t="s">
        <v>398</v>
      </c>
      <c r="C1166" t="s">
        <v>80</v>
      </c>
      <c r="D1166" t="s">
        <v>393</v>
      </c>
      <c r="E1166" t="s">
        <v>25</v>
      </c>
      <c r="F1166" t="s">
        <v>31</v>
      </c>
      <c r="G1166" t="s">
        <v>467</v>
      </c>
      <c r="H1166" t="s">
        <v>108</v>
      </c>
      <c r="I1166" t="s">
        <v>108</v>
      </c>
      <c r="J1166" t="s">
        <v>108</v>
      </c>
      <c r="K1166" t="s">
        <v>29</v>
      </c>
      <c r="L1166">
        <v>2</v>
      </c>
      <c r="M1166" t="s">
        <v>109</v>
      </c>
      <c r="N1166" s="5">
        <v>0</v>
      </c>
      <c r="O1166" t="s">
        <v>30</v>
      </c>
      <c r="P1166" s="5">
        <v>0.05</v>
      </c>
      <c r="Q1166" s="6">
        <v>0</v>
      </c>
      <c r="R1166" s="7">
        <v>0</v>
      </c>
      <c r="S1166" s="7">
        <v>8.9048709555079723E-4</v>
      </c>
      <c r="T1166" s="6">
        <v>0</v>
      </c>
      <c r="U1166" s="6">
        <v>0</v>
      </c>
    </row>
    <row r="1167" spans="1:21" x14ac:dyDescent="0.3">
      <c r="A1167" t="s">
        <v>21</v>
      </c>
      <c r="B1167" t="s">
        <v>398</v>
      </c>
      <c r="C1167" t="s">
        <v>80</v>
      </c>
      <c r="D1167" t="s">
        <v>393</v>
      </c>
      <c r="E1167" t="s">
        <v>25</v>
      </c>
      <c r="F1167" t="s">
        <v>31</v>
      </c>
      <c r="G1167" t="s">
        <v>468</v>
      </c>
      <c r="H1167" t="s">
        <v>111</v>
      </c>
      <c r="I1167" t="s">
        <v>111</v>
      </c>
      <c r="J1167" t="s">
        <v>111</v>
      </c>
      <c r="K1167" t="s">
        <v>29</v>
      </c>
      <c r="L1167">
        <v>20</v>
      </c>
      <c r="N1167" s="5">
        <v>2.2499999999999998E-3</v>
      </c>
      <c r="O1167" t="s">
        <v>30</v>
      </c>
      <c r="P1167" s="5">
        <v>0.146537695</v>
      </c>
      <c r="Q1167" s="6">
        <v>7137.1214289999998</v>
      </c>
      <c r="R1167" s="7">
        <v>0</v>
      </c>
      <c r="S1167" s="7">
        <v>8.9048709555079723E-4</v>
      </c>
      <c r="T1167" s="6">
        <v>0</v>
      </c>
      <c r="U1167" s="6">
        <v>6.3555145319035651</v>
      </c>
    </row>
    <row r="1168" spans="1:21" x14ac:dyDescent="0.3">
      <c r="A1168" t="s">
        <v>21</v>
      </c>
      <c r="B1168" t="s">
        <v>398</v>
      </c>
      <c r="C1168" t="s">
        <v>80</v>
      </c>
      <c r="D1168" t="s">
        <v>393</v>
      </c>
      <c r="E1168" t="s">
        <v>25</v>
      </c>
      <c r="F1168" t="s">
        <v>31</v>
      </c>
      <c r="G1168" t="s">
        <v>469</v>
      </c>
      <c r="H1168" t="s">
        <v>115</v>
      </c>
      <c r="I1168" t="s">
        <v>905</v>
      </c>
      <c r="J1168" t="s">
        <v>115</v>
      </c>
      <c r="K1168" t="s">
        <v>29</v>
      </c>
      <c r="L1168">
        <v>20</v>
      </c>
      <c r="N1168" s="5">
        <v>0.19</v>
      </c>
      <c r="O1168" t="s">
        <v>30</v>
      </c>
      <c r="P1168" s="5">
        <v>7.5479070999999995E-2</v>
      </c>
      <c r="Q1168" s="6">
        <v>253909.734</v>
      </c>
      <c r="R1168" s="7">
        <v>0</v>
      </c>
      <c r="S1168" s="7">
        <v>9.5678710431693125E-4</v>
      </c>
      <c r="T1168" s="6">
        <v>0</v>
      </c>
      <c r="U1168" s="6">
        <v>242.93755915174225</v>
      </c>
    </row>
    <row r="1169" spans="1:21" x14ac:dyDescent="0.3">
      <c r="A1169" t="s">
        <v>21</v>
      </c>
      <c r="B1169" t="s">
        <v>398</v>
      </c>
      <c r="C1169" t="s">
        <v>80</v>
      </c>
      <c r="D1169" t="s">
        <v>393</v>
      </c>
      <c r="E1169" t="s">
        <v>25</v>
      </c>
      <c r="F1169" t="s">
        <v>31</v>
      </c>
      <c r="G1169" t="s">
        <v>470</v>
      </c>
      <c r="H1169" t="s">
        <v>117</v>
      </c>
      <c r="I1169" t="s">
        <v>906</v>
      </c>
      <c r="J1169" t="s">
        <v>117</v>
      </c>
      <c r="K1169" t="s">
        <v>29</v>
      </c>
      <c r="L1169">
        <v>20</v>
      </c>
      <c r="N1169" s="5">
        <v>0.14249999999999999</v>
      </c>
      <c r="O1169" t="s">
        <v>30</v>
      </c>
      <c r="P1169" s="5">
        <v>3.8792269999999997E-2</v>
      </c>
      <c r="Q1169" s="6">
        <v>92995.722450000001</v>
      </c>
      <c r="R1169" s="7">
        <v>0</v>
      </c>
      <c r="S1169" s="7">
        <v>1.0149280842839351E-3</v>
      </c>
      <c r="T1169" s="6">
        <v>0</v>
      </c>
      <c r="U1169" s="6">
        <v>94.383970432779037</v>
      </c>
    </row>
    <row r="1170" spans="1:21" x14ac:dyDescent="0.3">
      <c r="A1170" t="s">
        <v>21</v>
      </c>
      <c r="B1170" t="s">
        <v>398</v>
      </c>
      <c r="C1170" t="s">
        <v>80</v>
      </c>
      <c r="D1170" t="s">
        <v>393</v>
      </c>
      <c r="E1170" t="s">
        <v>25</v>
      </c>
      <c r="F1170" t="s">
        <v>31</v>
      </c>
      <c r="G1170" t="s">
        <v>471</v>
      </c>
      <c r="H1170" t="s">
        <v>119</v>
      </c>
      <c r="I1170" t="s">
        <v>907</v>
      </c>
      <c r="J1170" t="s">
        <v>119</v>
      </c>
      <c r="K1170" t="s">
        <v>29</v>
      </c>
      <c r="L1170">
        <v>20</v>
      </c>
      <c r="N1170" s="5">
        <v>0.54</v>
      </c>
      <c r="O1170" t="s">
        <v>30</v>
      </c>
      <c r="P1170" s="5">
        <v>0.125</v>
      </c>
      <c r="Q1170" s="6">
        <v>1460668.8559999999</v>
      </c>
      <c r="R1170" s="7">
        <v>0</v>
      </c>
      <c r="S1170" s="7">
        <v>8.9048709555079723E-4</v>
      </c>
      <c r="T1170" s="6">
        <v>0</v>
      </c>
      <c r="U1170" s="6">
        <v>1300.7067671409457</v>
      </c>
    </row>
    <row r="1171" spans="1:21" x14ac:dyDescent="0.3">
      <c r="A1171" t="s">
        <v>21</v>
      </c>
      <c r="B1171" t="s">
        <v>398</v>
      </c>
      <c r="C1171" t="s">
        <v>80</v>
      </c>
      <c r="D1171" t="s">
        <v>393</v>
      </c>
      <c r="E1171" t="s">
        <v>25</v>
      </c>
      <c r="F1171" t="s">
        <v>31</v>
      </c>
      <c r="G1171" t="s">
        <v>472</v>
      </c>
      <c r="H1171" t="s">
        <v>121</v>
      </c>
      <c r="I1171" t="s">
        <v>121</v>
      </c>
      <c r="J1171" t="s">
        <v>121</v>
      </c>
      <c r="K1171" t="s">
        <v>29</v>
      </c>
      <c r="L1171">
        <v>11</v>
      </c>
      <c r="N1171" s="5">
        <v>0.65</v>
      </c>
      <c r="O1171" t="s">
        <v>30</v>
      </c>
      <c r="P1171" s="5">
        <v>0.12</v>
      </c>
      <c r="Q1171" s="6">
        <v>1573951.841</v>
      </c>
      <c r="R1171" s="7">
        <v>0</v>
      </c>
      <c r="S1171" s="7">
        <v>8.9048709555079723E-4</v>
      </c>
      <c r="T1171" s="6">
        <v>0</v>
      </c>
      <c r="U1171" s="6">
        <v>1401.5838034289202</v>
      </c>
    </row>
    <row r="1172" spans="1:21" x14ac:dyDescent="0.3">
      <c r="A1172" t="s">
        <v>21</v>
      </c>
      <c r="B1172" t="s">
        <v>398</v>
      </c>
      <c r="C1172" t="s">
        <v>80</v>
      </c>
      <c r="D1172" t="s">
        <v>393</v>
      </c>
      <c r="E1172" t="s">
        <v>25</v>
      </c>
      <c r="F1172" t="s">
        <v>31</v>
      </c>
      <c r="G1172" t="s">
        <v>473</v>
      </c>
      <c r="H1172" t="s">
        <v>123</v>
      </c>
      <c r="I1172" t="s">
        <v>123</v>
      </c>
      <c r="J1172" t="s">
        <v>123</v>
      </c>
      <c r="K1172" t="s">
        <v>29</v>
      </c>
      <c r="L1172">
        <v>15</v>
      </c>
      <c r="N1172" s="5">
        <v>0</v>
      </c>
      <c r="O1172" t="s">
        <v>30</v>
      </c>
      <c r="P1172" s="5">
        <v>2.0452499999999998E-2</v>
      </c>
      <c r="Q1172" s="6">
        <v>0</v>
      </c>
      <c r="R1172" s="7">
        <v>0</v>
      </c>
      <c r="S1172" s="7">
        <v>8.9048709555079723E-4</v>
      </c>
      <c r="T1172" s="6">
        <v>0</v>
      </c>
      <c r="U1172" s="6">
        <v>0</v>
      </c>
    </row>
    <row r="1173" spans="1:21" x14ac:dyDescent="0.3">
      <c r="A1173" t="s">
        <v>21</v>
      </c>
      <c r="B1173" t="s">
        <v>398</v>
      </c>
      <c r="C1173" t="s">
        <v>80</v>
      </c>
      <c r="D1173" t="s">
        <v>393</v>
      </c>
      <c r="E1173" t="s">
        <v>25</v>
      </c>
      <c r="F1173" t="s">
        <v>31</v>
      </c>
      <c r="G1173" t="s">
        <v>474</v>
      </c>
      <c r="H1173" t="s">
        <v>125</v>
      </c>
      <c r="I1173" t="s">
        <v>908</v>
      </c>
      <c r="J1173" t="s">
        <v>125</v>
      </c>
      <c r="K1173" t="s">
        <v>29</v>
      </c>
      <c r="L1173">
        <v>20</v>
      </c>
      <c r="N1173" s="5">
        <v>3.9038694999999998E-2</v>
      </c>
      <c r="O1173" t="s">
        <v>30</v>
      </c>
      <c r="P1173" s="5">
        <v>3.3170732000000001E-2</v>
      </c>
      <c r="Q1173" s="6">
        <v>21664.36046</v>
      </c>
      <c r="R1173" s="7">
        <v>0</v>
      </c>
      <c r="S1173" s="7">
        <v>1.1044101163005346E-3</v>
      </c>
      <c r="T1173" s="6">
        <v>0</v>
      </c>
      <c r="U1173" s="6">
        <v>23.926338855205305</v>
      </c>
    </row>
    <row r="1174" spans="1:21" x14ac:dyDescent="0.3">
      <c r="A1174" t="s">
        <v>21</v>
      </c>
      <c r="B1174" t="s">
        <v>398</v>
      </c>
      <c r="C1174" t="s">
        <v>80</v>
      </c>
      <c r="D1174" t="s">
        <v>393</v>
      </c>
      <c r="E1174" t="s">
        <v>25</v>
      </c>
      <c r="F1174" t="s">
        <v>31</v>
      </c>
      <c r="G1174" t="s">
        <v>475</v>
      </c>
      <c r="H1174" t="s">
        <v>127</v>
      </c>
      <c r="I1174" t="s">
        <v>909</v>
      </c>
      <c r="J1174" t="s">
        <v>127</v>
      </c>
      <c r="K1174" t="s">
        <v>29</v>
      </c>
      <c r="L1174">
        <v>20</v>
      </c>
      <c r="N1174" s="5">
        <v>1.6251060000000001E-2</v>
      </c>
      <c r="O1174" t="s">
        <v>30</v>
      </c>
      <c r="P1174" s="5">
        <v>0.48504983400000001</v>
      </c>
      <c r="Q1174" s="6">
        <v>190958.40049999999</v>
      </c>
      <c r="R1174" s="7">
        <v>0</v>
      </c>
      <c r="S1174" s="7">
        <v>1.0253235912835545E-3</v>
      </c>
      <c r="T1174" s="6">
        <v>0</v>
      </c>
      <c r="U1174" s="6">
        <v>195.79415298642331</v>
      </c>
    </row>
    <row r="1175" spans="1:21" x14ac:dyDescent="0.3">
      <c r="A1175" t="s">
        <v>21</v>
      </c>
      <c r="B1175" t="s">
        <v>398</v>
      </c>
      <c r="C1175" t="s">
        <v>80</v>
      </c>
      <c r="D1175" t="s">
        <v>393</v>
      </c>
      <c r="E1175" t="s">
        <v>25</v>
      </c>
      <c r="F1175" t="s">
        <v>31</v>
      </c>
      <c r="G1175" t="s">
        <v>476</v>
      </c>
      <c r="H1175" t="s">
        <v>129</v>
      </c>
      <c r="I1175" t="s">
        <v>910</v>
      </c>
      <c r="J1175" t="s">
        <v>129</v>
      </c>
      <c r="K1175" t="s">
        <v>29</v>
      </c>
      <c r="L1175">
        <v>20</v>
      </c>
      <c r="N1175" s="5">
        <v>6.3605939999999998E-3</v>
      </c>
      <c r="O1175" t="s">
        <v>30</v>
      </c>
      <c r="P1175" s="5">
        <v>0.108499096</v>
      </c>
      <c r="Q1175" s="6">
        <v>12839.601049999999</v>
      </c>
      <c r="R1175" s="7">
        <v>0</v>
      </c>
      <c r="S1175" s="7">
        <v>1.0805851901144099E-3</v>
      </c>
      <c r="T1175" s="6">
        <v>0</v>
      </c>
      <c r="U1175" s="6">
        <v>13.874282741607427</v>
      </c>
    </row>
    <row r="1176" spans="1:21" x14ac:dyDescent="0.3">
      <c r="A1176" t="s">
        <v>21</v>
      </c>
      <c r="B1176" t="s">
        <v>398</v>
      </c>
      <c r="C1176" t="s">
        <v>80</v>
      </c>
      <c r="D1176" t="s">
        <v>393</v>
      </c>
      <c r="E1176" t="s">
        <v>25</v>
      </c>
      <c r="F1176" t="s">
        <v>31</v>
      </c>
      <c r="G1176" t="s">
        <v>477</v>
      </c>
      <c r="H1176" t="s">
        <v>131</v>
      </c>
      <c r="I1176" t="s">
        <v>911</v>
      </c>
      <c r="J1176" t="s">
        <v>131</v>
      </c>
      <c r="K1176" t="s">
        <v>29</v>
      </c>
      <c r="L1176">
        <v>20</v>
      </c>
      <c r="N1176" s="5">
        <v>1.5789569E-2</v>
      </c>
      <c r="O1176" t="s">
        <v>30</v>
      </c>
      <c r="P1176" s="5">
        <v>0.19752066099999999</v>
      </c>
      <c r="Q1176" s="6">
        <v>69924.34719</v>
      </c>
      <c r="R1176" s="7">
        <v>0</v>
      </c>
      <c r="S1176" s="7">
        <v>1.0314931368229279E-3</v>
      </c>
      <c r="T1176" s="6">
        <v>0</v>
      </c>
      <c r="U1176" s="6">
        <v>72.12648422330858</v>
      </c>
    </row>
    <row r="1177" spans="1:21" x14ac:dyDescent="0.3">
      <c r="A1177" t="s">
        <v>21</v>
      </c>
      <c r="B1177" t="s">
        <v>398</v>
      </c>
      <c r="C1177" t="s">
        <v>80</v>
      </c>
      <c r="D1177" t="s">
        <v>393</v>
      </c>
      <c r="E1177" t="s">
        <v>25</v>
      </c>
      <c r="F1177" t="s">
        <v>31</v>
      </c>
      <c r="G1177" t="s">
        <v>478</v>
      </c>
      <c r="H1177" t="s">
        <v>157</v>
      </c>
      <c r="I1177" t="s">
        <v>912</v>
      </c>
      <c r="J1177" t="s">
        <v>157</v>
      </c>
      <c r="K1177" t="s">
        <v>29</v>
      </c>
      <c r="L1177">
        <v>11</v>
      </c>
      <c r="N1177" s="5">
        <v>0.52</v>
      </c>
      <c r="O1177" t="s">
        <v>30</v>
      </c>
      <c r="P1177" s="5">
        <v>0.09</v>
      </c>
      <c r="Q1177" s="6">
        <v>869282.66579999996</v>
      </c>
      <c r="R1177" s="7">
        <v>0</v>
      </c>
      <c r="S1177" s="7">
        <v>8.9048709555079723E-4</v>
      </c>
      <c r="T1177" s="6">
        <v>0</v>
      </c>
      <c r="U1177" s="6">
        <v>774.08499628089635</v>
      </c>
    </row>
    <row r="1178" spans="1:21" x14ac:dyDescent="0.3">
      <c r="A1178" t="s">
        <v>21</v>
      </c>
      <c r="B1178" t="s">
        <v>398</v>
      </c>
      <c r="C1178" t="s">
        <v>34</v>
      </c>
      <c r="D1178" t="s">
        <v>394</v>
      </c>
      <c r="E1178" t="s">
        <v>25</v>
      </c>
      <c r="F1178" t="s">
        <v>26</v>
      </c>
      <c r="G1178" t="s">
        <v>401</v>
      </c>
      <c r="H1178" t="s">
        <v>28</v>
      </c>
      <c r="I1178" t="s">
        <v>28</v>
      </c>
      <c r="J1178" t="s">
        <v>28</v>
      </c>
      <c r="K1178" t="s">
        <v>29</v>
      </c>
      <c r="L1178">
        <v>20</v>
      </c>
      <c r="N1178" s="5">
        <v>0</v>
      </c>
      <c r="O1178" t="s">
        <v>30</v>
      </c>
      <c r="P1178" s="5">
        <v>0.3</v>
      </c>
      <c r="Q1178" s="6">
        <v>0</v>
      </c>
      <c r="R1178" s="7">
        <v>3.6816310603171592E-4</v>
      </c>
      <c r="S1178" s="7">
        <v>1.1165464820805938E-4</v>
      </c>
      <c r="T1178" s="6">
        <v>0</v>
      </c>
      <c r="U1178" s="6">
        <v>0</v>
      </c>
    </row>
    <row r="1179" spans="1:21" x14ac:dyDescent="0.3">
      <c r="A1179" t="s">
        <v>21</v>
      </c>
      <c r="B1179" t="s">
        <v>398</v>
      </c>
      <c r="C1179" t="s">
        <v>34</v>
      </c>
      <c r="D1179" t="s">
        <v>394</v>
      </c>
      <c r="E1179" t="s">
        <v>25</v>
      </c>
      <c r="F1179" t="s">
        <v>26</v>
      </c>
      <c r="G1179" t="s">
        <v>402</v>
      </c>
      <c r="H1179" t="s">
        <v>38</v>
      </c>
      <c r="I1179" t="s">
        <v>38</v>
      </c>
      <c r="J1179" t="s">
        <v>38</v>
      </c>
      <c r="K1179" t="s">
        <v>29</v>
      </c>
      <c r="L1179">
        <v>5</v>
      </c>
      <c r="N1179" s="5">
        <v>0.9</v>
      </c>
      <c r="O1179" t="s">
        <v>30</v>
      </c>
      <c r="P1179" s="5">
        <v>4.5749150000000002E-2</v>
      </c>
      <c r="Q1179" s="6">
        <v>965.71360249999998</v>
      </c>
      <c r="R1179" s="7">
        <v>1.1015087511623278E-4</v>
      </c>
      <c r="S1179" s="7">
        <v>8.5949592175893486E-5</v>
      </c>
      <c r="T1179" s="6">
        <v>0.10637419842702477</v>
      </c>
      <c r="U1179" s="6">
        <v>8.3002690293587908E-2</v>
      </c>
    </row>
    <row r="1180" spans="1:21" x14ac:dyDescent="0.3">
      <c r="A1180" t="s">
        <v>21</v>
      </c>
      <c r="B1180" t="s">
        <v>398</v>
      </c>
      <c r="C1180" t="s">
        <v>34</v>
      </c>
      <c r="D1180" t="s">
        <v>394</v>
      </c>
      <c r="E1180" t="s">
        <v>25</v>
      </c>
      <c r="F1180" t="s">
        <v>31</v>
      </c>
      <c r="G1180" t="s">
        <v>403</v>
      </c>
      <c r="H1180" t="s">
        <v>28</v>
      </c>
      <c r="I1180" t="s">
        <v>28</v>
      </c>
      <c r="J1180" t="s">
        <v>28</v>
      </c>
      <c r="K1180" t="s">
        <v>29</v>
      </c>
      <c r="L1180">
        <v>20</v>
      </c>
      <c r="N1180" s="5">
        <v>0</v>
      </c>
      <c r="O1180" t="s">
        <v>30</v>
      </c>
      <c r="P1180" s="5">
        <v>0.3</v>
      </c>
      <c r="Q1180" s="6">
        <v>0</v>
      </c>
      <c r="R1180" s="7">
        <v>3.6816310603171592E-4</v>
      </c>
      <c r="S1180" s="7">
        <v>1.1165464820805938E-4</v>
      </c>
      <c r="T1180" s="6">
        <v>0</v>
      </c>
      <c r="U1180" s="6">
        <v>0</v>
      </c>
    </row>
    <row r="1181" spans="1:21" x14ac:dyDescent="0.3">
      <c r="A1181" t="s">
        <v>21</v>
      </c>
      <c r="B1181" t="s">
        <v>398</v>
      </c>
      <c r="C1181" t="s">
        <v>34</v>
      </c>
      <c r="D1181" t="s">
        <v>394</v>
      </c>
      <c r="E1181" t="s">
        <v>25</v>
      </c>
      <c r="F1181" t="s">
        <v>31</v>
      </c>
      <c r="G1181" t="s">
        <v>404</v>
      </c>
      <c r="H1181" t="s">
        <v>38</v>
      </c>
      <c r="I1181" t="s">
        <v>38</v>
      </c>
      <c r="J1181" t="s">
        <v>38</v>
      </c>
      <c r="K1181" t="s">
        <v>29</v>
      </c>
      <c r="L1181">
        <v>5</v>
      </c>
      <c r="N1181" s="5">
        <v>0.9</v>
      </c>
      <c r="O1181" t="s">
        <v>30</v>
      </c>
      <c r="P1181" s="5">
        <v>4.5749150000000002E-2</v>
      </c>
      <c r="Q1181" s="6">
        <v>62152.822639999999</v>
      </c>
      <c r="R1181" s="7">
        <v>1.1015087511623278E-4</v>
      </c>
      <c r="S1181" s="7">
        <v>8.5949592175893486E-5</v>
      </c>
      <c r="T1181" s="6">
        <v>6.8461878047400058</v>
      </c>
      <c r="U1181" s="6">
        <v>5.342009758488639</v>
      </c>
    </row>
    <row r="1182" spans="1:21" x14ac:dyDescent="0.3">
      <c r="A1182" t="s">
        <v>21</v>
      </c>
      <c r="B1182" t="s">
        <v>398</v>
      </c>
      <c r="C1182" t="s">
        <v>34</v>
      </c>
      <c r="D1182" t="s">
        <v>394</v>
      </c>
      <c r="E1182" t="s">
        <v>25</v>
      </c>
      <c r="F1182" t="s">
        <v>41</v>
      </c>
      <c r="G1182" t="s">
        <v>646</v>
      </c>
      <c r="H1182" t="s">
        <v>396</v>
      </c>
      <c r="I1182" t="s">
        <v>931</v>
      </c>
      <c r="J1182" t="s">
        <v>396</v>
      </c>
      <c r="K1182" t="s">
        <v>44</v>
      </c>
      <c r="L1182">
        <v>9</v>
      </c>
      <c r="M1182" t="s">
        <v>394</v>
      </c>
      <c r="N1182" s="5">
        <v>0.61</v>
      </c>
      <c r="O1182" t="s">
        <v>30</v>
      </c>
      <c r="P1182" s="5">
        <v>0.59884667599999997</v>
      </c>
      <c r="Q1182" s="6">
        <v>868780.14320000005</v>
      </c>
      <c r="R1182" s="7">
        <v>1.3251409109216183E-4</v>
      </c>
      <c r="S1182" s="7">
        <v>9.5621253421995789E-5</v>
      </c>
      <c r="T1182" s="6">
        <v>115.12561103506621</v>
      </c>
      <c r="U1182" s="6">
        <v>83.073846240924993</v>
      </c>
    </row>
    <row r="1183" spans="1:21" x14ac:dyDescent="0.3">
      <c r="A1183" t="s">
        <v>21</v>
      </c>
      <c r="B1183" t="s">
        <v>398</v>
      </c>
      <c r="C1183" t="s">
        <v>34</v>
      </c>
      <c r="D1183" t="s">
        <v>394</v>
      </c>
      <c r="E1183" t="s">
        <v>25</v>
      </c>
      <c r="F1183" t="s">
        <v>26</v>
      </c>
      <c r="G1183" t="s">
        <v>647</v>
      </c>
      <c r="H1183" t="s">
        <v>396</v>
      </c>
      <c r="I1183" t="s">
        <v>931</v>
      </c>
      <c r="J1183" t="s">
        <v>396</v>
      </c>
      <c r="K1183" t="s">
        <v>44</v>
      </c>
      <c r="L1183">
        <v>9</v>
      </c>
      <c r="M1183" t="s">
        <v>394</v>
      </c>
      <c r="N1183" s="5">
        <v>0.61</v>
      </c>
      <c r="O1183" t="s">
        <v>30</v>
      </c>
      <c r="P1183" s="5">
        <v>0.59884667599999997</v>
      </c>
      <c r="Q1183" s="6">
        <v>13498.86888</v>
      </c>
      <c r="R1183" s="7">
        <v>1.3251409109216183E-4</v>
      </c>
      <c r="S1183" s="7">
        <v>9.5621253421995789E-5</v>
      </c>
      <c r="T1183" s="6">
        <v>1.7887903404054686</v>
      </c>
      <c r="U1183" s="6">
        <v>1.2907787620847724</v>
      </c>
    </row>
    <row r="1184" spans="1:21" x14ac:dyDescent="0.3">
      <c r="A1184" t="s">
        <v>21</v>
      </c>
      <c r="B1184" t="s">
        <v>648</v>
      </c>
      <c r="C1184" t="s">
        <v>23</v>
      </c>
      <c r="D1184" t="s">
        <v>24</v>
      </c>
      <c r="E1184" t="s">
        <v>25</v>
      </c>
      <c r="F1184" t="s">
        <v>26</v>
      </c>
      <c r="G1184" t="s">
        <v>649</v>
      </c>
      <c r="H1184" t="s">
        <v>28</v>
      </c>
      <c r="I1184" t="s">
        <v>28</v>
      </c>
      <c r="J1184" t="s">
        <v>28</v>
      </c>
      <c r="K1184" t="s">
        <v>29</v>
      </c>
      <c r="L1184">
        <v>20</v>
      </c>
      <c r="N1184" s="5">
        <v>0</v>
      </c>
      <c r="O1184" t="s">
        <v>30</v>
      </c>
      <c r="P1184" s="5">
        <v>0.3</v>
      </c>
      <c r="Q1184" s="6">
        <v>0</v>
      </c>
      <c r="R1184" s="7">
        <v>3.6816310603171587E-4</v>
      </c>
      <c r="S1184" s="7">
        <v>1.1165464820805937E-4</v>
      </c>
      <c r="T1184" s="6">
        <v>0</v>
      </c>
      <c r="U1184" s="6">
        <v>0</v>
      </c>
    </row>
    <row r="1185" spans="1:21" x14ac:dyDescent="0.3">
      <c r="A1185" t="s">
        <v>21</v>
      </c>
      <c r="B1185" t="s">
        <v>648</v>
      </c>
      <c r="C1185" t="s">
        <v>23</v>
      </c>
      <c r="D1185" t="s">
        <v>24</v>
      </c>
      <c r="E1185" t="s">
        <v>25</v>
      </c>
      <c r="F1185" t="s">
        <v>31</v>
      </c>
      <c r="G1185" t="s">
        <v>650</v>
      </c>
      <c r="H1185" t="s">
        <v>28</v>
      </c>
      <c r="I1185" t="s">
        <v>28</v>
      </c>
      <c r="J1185" t="s">
        <v>28</v>
      </c>
      <c r="K1185" t="s">
        <v>29</v>
      </c>
      <c r="L1185">
        <v>20</v>
      </c>
      <c r="N1185" s="5">
        <v>0</v>
      </c>
      <c r="O1185" t="s">
        <v>30</v>
      </c>
      <c r="P1185" s="5">
        <v>0.3</v>
      </c>
      <c r="Q1185" s="6">
        <v>0</v>
      </c>
      <c r="R1185" s="7">
        <v>3.6816310603171587E-4</v>
      </c>
      <c r="S1185" s="7">
        <v>1.1165464820805937E-4</v>
      </c>
      <c r="T1185" s="6">
        <v>0</v>
      </c>
      <c r="U1185" s="6">
        <v>0</v>
      </c>
    </row>
    <row r="1186" spans="1:21" x14ac:dyDescent="0.3">
      <c r="A1186" t="s">
        <v>21</v>
      </c>
      <c r="B1186" t="s">
        <v>648</v>
      </c>
      <c r="C1186" t="s">
        <v>34</v>
      </c>
      <c r="D1186" t="s">
        <v>35</v>
      </c>
      <c r="E1186" t="s">
        <v>25</v>
      </c>
      <c r="F1186" t="s">
        <v>26</v>
      </c>
      <c r="G1186" t="s">
        <v>651</v>
      </c>
      <c r="H1186" t="s">
        <v>28</v>
      </c>
      <c r="I1186" t="s">
        <v>28</v>
      </c>
      <c r="J1186" t="s">
        <v>28</v>
      </c>
      <c r="K1186" t="s">
        <v>29</v>
      </c>
      <c r="L1186">
        <v>20</v>
      </c>
      <c r="N1186" s="5">
        <v>0</v>
      </c>
      <c r="O1186" t="s">
        <v>30</v>
      </c>
      <c r="P1186" s="5">
        <v>0.3</v>
      </c>
      <c r="Q1186" s="6">
        <v>0</v>
      </c>
      <c r="R1186" s="7">
        <v>3.6816310603171587E-4</v>
      </c>
      <c r="S1186" s="7">
        <v>1.1165464820805937E-4</v>
      </c>
      <c r="T1186" s="6">
        <v>0</v>
      </c>
      <c r="U1186" s="6">
        <v>0</v>
      </c>
    </row>
    <row r="1187" spans="1:21" x14ac:dyDescent="0.3">
      <c r="A1187" t="s">
        <v>21</v>
      </c>
      <c r="B1187" t="s">
        <v>648</v>
      </c>
      <c r="C1187" t="s">
        <v>34</v>
      </c>
      <c r="D1187" t="s">
        <v>35</v>
      </c>
      <c r="E1187" t="s">
        <v>25</v>
      </c>
      <c r="F1187" t="s">
        <v>26</v>
      </c>
      <c r="G1187" t="s">
        <v>652</v>
      </c>
      <c r="H1187" t="s">
        <v>38</v>
      </c>
      <c r="I1187" t="s">
        <v>38</v>
      </c>
      <c r="J1187" t="s">
        <v>38</v>
      </c>
      <c r="K1187" t="s">
        <v>29</v>
      </c>
      <c r="L1187">
        <v>5</v>
      </c>
      <c r="N1187" s="5">
        <v>0.9</v>
      </c>
      <c r="O1187" t="s">
        <v>30</v>
      </c>
      <c r="P1187" s="5">
        <v>2.8648030000000001E-2</v>
      </c>
      <c r="Q1187" s="6">
        <v>223.3640704</v>
      </c>
      <c r="R1187" s="7">
        <v>1.1015087511623278E-4</v>
      </c>
      <c r="S1187" s="7">
        <v>8.5949592175893486E-5</v>
      </c>
      <c r="T1187" s="6">
        <v>2.4603747824083828E-2</v>
      </c>
      <c r="U1187" s="6">
        <v>1.9198050757627563E-2</v>
      </c>
    </row>
    <row r="1188" spans="1:21" x14ac:dyDescent="0.3">
      <c r="A1188" t="s">
        <v>21</v>
      </c>
      <c r="B1188" t="s">
        <v>648</v>
      </c>
      <c r="C1188" t="s">
        <v>34</v>
      </c>
      <c r="D1188" t="s">
        <v>35</v>
      </c>
      <c r="E1188" t="s">
        <v>25</v>
      </c>
      <c r="F1188" t="s">
        <v>31</v>
      </c>
      <c r="G1188" t="s">
        <v>653</v>
      </c>
      <c r="H1188" t="s">
        <v>28</v>
      </c>
      <c r="I1188" t="s">
        <v>28</v>
      </c>
      <c r="J1188" t="s">
        <v>28</v>
      </c>
      <c r="K1188" t="s">
        <v>29</v>
      </c>
      <c r="L1188">
        <v>20</v>
      </c>
      <c r="N1188" s="5">
        <v>0</v>
      </c>
      <c r="O1188" t="s">
        <v>30</v>
      </c>
      <c r="P1188" s="5">
        <v>0.3</v>
      </c>
      <c r="Q1188" s="6">
        <v>0</v>
      </c>
      <c r="R1188" s="7">
        <v>3.6816310603171587E-4</v>
      </c>
      <c r="S1188" s="7">
        <v>1.1165464820805937E-4</v>
      </c>
      <c r="T1188" s="6">
        <v>0</v>
      </c>
      <c r="U1188" s="6">
        <v>0</v>
      </c>
    </row>
    <row r="1189" spans="1:21" x14ac:dyDescent="0.3">
      <c r="A1189" t="s">
        <v>21</v>
      </c>
      <c r="B1189" t="s">
        <v>648</v>
      </c>
      <c r="C1189" t="s">
        <v>34</v>
      </c>
      <c r="D1189" t="s">
        <v>35</v>
      </c>
      <c r="E1189" t="s">
        <v>25</v>
      </c>
      <c r="F1189" t="s">
        <v>31</v>
      </c>
      <c r="G1189" t="s">
        <v>654</v>
      </c>
      <c r="H1189" t="s">
        <v>38</v>
      </c>
      <c r="I1189" t="s">
        <v>38</v>
      </c>
      <c r="J1189" t="s">
        <v>38</v>
      </c>
      <c r="K1189" t="s">
        <v>29</v>
      </c>
      <c r="L1189">
        <v>5</v>
      </c>
      <c r="N1189" s="5">
        <v>0.9</v>
      </c>
      <c r="O1189" t="s">
        <v>30</v>
      </c>
      <c r="P1189" s="5">
        <v>2.8648030000000001E-2</v>
      </c>
      <c r="Q1189" s="6">
        <v>14375.594870000001</v>
      </c>
      <c r="R1189" s="7">
        <v>1.1015087511623278E-4</v>
      </c>
      <c r="S1189" s="7">
        <v>8.5949592175893486E-5</v>
      </c>
      <c r="T1189" s="6">
        <v>1.5834843552469267</v>
      </c>
      <c r="U1189" s="6">
        <v>1.2355765163623667</v>
      </c>
    </row>
    <row r="1190" spans="1:21" x14ac:dyDescent="0.3">
      <c r="A1190" t="s">
        <v>21</v>
      </c>
      <c r="B1190" t="s">
        <v>648</v>
      </c>
      <c r="C1190" t="s">
        <v>34</v>
      </c>
      <c r="D1190" t="s">
        <v>35</v>
      </c>
      <c r="E1190" t="s">
        <v>25</v>
      </c>
      <c r="F1190" t="s">
        <v>41</v>
      </c>
      <c r="G1190" t="s">
        <v>655</v>
      </c>
      <c r="H1190" t="s">
        <v>43</v>
      </c>
      <c r="I1190" t="s">
        <v>898</v>
      </c>
      <c r="J1190" t="s">
        <v>43</v>
      </c>
      <c r="K1190" t="s">
        <v>44</v>
      </c>
      <c r="L1190">
        <v>6</v>
      </c>
      <c r="M1190" t="s">
        <v>35</v>
      </c>
      <c r="N1190" s="5">
        <v>0.42</v>
      </c>
      <c r="O1190" t="s">
        <v>30</v>
      </c>
      <c r="P1190" s="5">
        <v>0.35097493000000002</v>
      </c>
      <c r="Q1190" s="6">
        <v>96399.201300000001</v>
      </c>
      <c r="R1190" s="7">
        <v>1.9998069910798222E-4</v>
      </c>
      <c r="S1190" s="7">
        <v>1.1963142605964094E-4</v>
      </c>
      <c r="T1190" s="6">
        <v>19.277979669425108</v>
      </c>
      <c r="U1190" s="6">
        <v>11.532373922529393</v>
      </c>
    </row>
    <row r="1191" spans="1:21" x14ac:dyDescent="0.3">
      <c r="A1191" t="s">
        <v>21</v>
      </c>
      <c r="B1191" t="s">
        <v>648</v>
      </c>
      <c r="C1191" t="s">
        <v>34</v>
      </c>
      <c r="D1191" t="s">
        <v>35</v>
      </c>
      <c r="E1191" t="s">
        <v>25</v>
      </c>
      <c r="F1191" t="s">
        <v>26</v>
      </c>
      <c r="G1191" t="s">
        <v>656</v>
      </c>
      <c r="H1191" t="s">
        <v>43</v>
      </c>
      <c r="I1191" t="s">
        <v>898</v>
      </c>
      <c r="J1191" t="s">
        <v>43</v>
      </c>
      <c r="K1191" t="s">
        <v>44</v>
      </c>
      <c r="L1191">
        <v>6</v>
      </c>
      <c r="M1191" t="s">
        <v>35</v>
      </c>
      <c r="N1191" s="5">
        <v>0.42</v>
      </c>
      <c r="O1191" t="s">
        <v>30</v>
      </c>
      <c r="P1191" s="5">
        <v>0.35097493000000002</v>
      </c>
      <c r="Q1191" s="6">
        <v>1497.8244950000001</v>
      </c>
      <c r="R1191" s="7">
        <v>1.9998069910798222E-4</v>
      </c>
      <c r="S1191" s="7">
        <v>1.1963142605964094E-4</v>
      </c>
      <c r="T1191" s="6">
        <v>0.29953598965116041</v>
      </c>
      <c r="U1191" s="6">
        <v>0.17918688032391156</v>
      </c>
    </row>
    <row r="1192" spans="1:21" x14ac:dyDescent="0.3">
      <c r="A1192" t="s">
        <v>21</v>
      </c>
      <c r="B1192" t="s">
        <v>648</v>
      </c>
      <c r="C1192" t="s">
        <v>46</v>
      </c>
      <c r="D1192" t="s">
        <v>47</v>
      </c>
      <c r="E1192" t="s">
        <v>25</v>
      </c>
      <c r="F1192" t="s">
        <v>26</v>
      </c>
      <c r="G1192" t="s">
        <v>657</v>
      </c>
      <c r="H1192" t="s">
        <v>28</v>
      </c>
      <c r="I1192" t="s">
        <v>28</v>
      </c>
      <c r="J1192" t="s">
        <v>28</v>
      </c>
      <c r="K1192" t="s">
        <v>29</v>
      </c>
      <c r="L1192">
        <v>20</v>
      </c>
      <c r="N1192" s="5">
        <v>0</v>
      </c>
      <c r="O1192" t="s">
        <v>30</v>
      </c>
      <c r="P1192" s="5">
        <v>0.3</v>
      </c>
      <c r="Q1192" s="6">
        <v>0</v>
      </c>
      <c r="R1192" s="7">
        <v>3.6816310603171587E-4</v>
      </c>
      <c r="S1192" s="7">
        <v>1.1165464820805937E-4</v>
      </c>
      <c r="T1192" s="6">
        <v>0</v>
      </c>
      <c r="U1192" s="6">
        <v>0</v>
      </c>
    </row>
    <row r="1193" spans="1:21" x14ac:dyDescent="0.3">
      <c r="A1193" t="s">
        <v>21</v>
      </c>
      <c r="B1193" t="s">
        <v>648</v>
      </c>
      <c r="C1193" t="s">
        <v>46</v>
      </c>
      <c r="D1193" t="s">
        <v>47</v>
      </c>
      <c r="E1193" t="s">
        <v>25</v>
      </c>
      <c r="F1193" t="s">
        <v>26</v>
      </c>
      <c r="G1193" t="s">
        <v>658</v>
      </c>
      <c r="H1193" t="s">
        <v>50</v>
      </c>
      <c r="I1193" t="s">
        <v>50</v>
      </c>
      <c r="J1193" t="s">
        <v>50</v>
      </c>
      <c r="K1193" t="s">
        <v>29</v>
      </c>
      <c r="L1193">
        <v>7</v>
      </c>
      <c r="N1193" s="5">
        <v>0.45</v>
      </c>
      <c r="O1193" t="s">
        <v>30</v>
      </c>
      <c r="P1193" s="5">
        <v>0.05</v>
      </c>
      <c r="Q1193" s="6">
        <v>0</v>
      </c>
      <c r="R1193" s="7">
        <v>0</v>
      </c>
      <c r="S1193" s="7">
        <v>0</v>
      </c>
      <c r="T1193" s="6">
        <v>0</v>
      </c>
      <c r="U1193" s="6">
        <v>0</v>
      </c>
    </row>
    <row r="1194" spans="1:21" x14ac:dyDescent="0.3">
      <c r="A1194" t="s">
        <v>21</v>
      </c>
      <c r="B1194" t="s">
        <v>648</v>
      </c>
      <c r="C1194" t="s">
        <v>46</v>
      </c>
      <c r="D1194" t="s">
        <v>47</v>
      </c>
      <c r="E1194" t="s">
        <v>25</v>
      </c>
      <c r="F1194" t="s">
        <v>26</v>
      </c>
      <c r="G1194" t="s">
        <v>659</v>
      </c>
      <c r="H1194" t="s">
        <v>52</v>
      </c>
      <c r="I1194" t="s">
        <v>899</v>
      </c>
      <c r="J1194" t="s">
        <v>52</v>
      </c>
      <c r="K1194" t="s">
        <v>29</v>
      </c>
      <c r="L1194">
        <v>4</v>
      </c>
      <c r="N1194" s="5">
        <v>9.1773810000000001E-3</v>
      </c>
      <c r="O1194" t="s">
        <v>30</v>
      </c>
      <c r="P1194" s="5">
        <v>1.4937763E-2</v>
      </c>
      <c r="Q1194" s="6">
        <v>0</v>
      </c>
      <c r="R1194" s="7">
        <v>9.0070861659047996E-5</v>
      </c>
      <c r="S1194" s="7">
        <v>1.9388653162790906E-4</v>
      </c>
      <c r="T1194" s="6">
        <v>0</v>
      </c>
      <c r="U1194" s="6">
        <v>0</v>
      </c>
    </row>
    <row r="1195" spans="1:21" x14ac:dyDescent="0.3">
      <c r="A1195" t="s">
        <v>21</v>
      </c>
      <c r="B1195" t="s">
        <v>648</v>
      </c>
      <c r="C1195" t="s">
        <v>46</v>
      </c>
      <c r="D1195" t="s">
        <v>47</v>
      </c>
      <c r="E1195" t="s">
        <v>25</v>
      </c>
      <c r="F1195" t="s">
        <v>26</v>
      </c>
      <c r="G1195" t="s">
        <v>660</v>
      </c>
      <c r="H1195" t="s">
        <v>54</v>
      </c>
      <c r="I1195" t="s">
        <v>54</v>
      </c>
      <c r="J1195" t="s">
        <v>54</v>
      </c>
      <c r="K1195" t="s">
        <v>29</v>
      </c>
      <c r="L1195">
        <v>7</v>
      </c>
      <c r="N1195" s="5">
        <v>1.5822619E-2</v>
      </c>
      <c r="O1195" t="s">
        <v>30</v>
      </c>
      <c r="P1195" s="5">
        <v>0.10310098400000001</v>
      </c>
      <c r="Q1195" s="6">
        <v>0</v>
      </c>
      <c r="R1195" s="7">
        <v>9.0070861659047996E-5</v>
      </c>
      <c r="S1195" s="7">
        <v>1.9388653162790906E-4</v>
      </c>
      <c r="T1195" s="6">
        <v>0</v>
      </c>
      <c r="U1195" s="6">
        <v>0</v>
      </c>
    </row>
    <row r="1196" spans="1:21" x14ac:dyDescent="0.3">
      <c r="A1196" t="s">
        <v>21</v>
      </c>
      <c r="B1196" t="s">
        <v>648</v>
      </c>
      <c r="C1196" t="s">
        <v>46</v>
      </c>
      <c r="D1196" t="s">
        <v>47</v>
      </c>
      <c r="E1196" t="s">
        <v>25</v>
      </c>
      <c r="F1196" t="s">
        <v>26</v>
      </c>
      <c r="G1196" t="s">
        <v>661</v>
      </c>
      <c r="H1196" t="s">
        <v>56</v>
      </c>
      <c r="I1196" t="s">
        <v>56</v>
      </c>
      <c r="J1196" t="s">
        <v>56</v>
      </c>
      <c r="K1196" t="s">
        <v>29</v>
      </c>
      <c r="L1196">
        <v>10</v>
      </c>
      <c r="N1196" s="5">
        <v>0.16</v>
      </c>
      <c r="O1196" t="s">
        <v>30</v>
      </c>
      <c r="P1196" s="5">
        <v>2.9498421E-2</v>
      </c>
      <c r="Q1196" s="6">
        <v>0</v>
      </c>
      <c r="R1196" s="7">
        <v>9.0070861659047996E-5</v>
      </c>
      <c r="S1196" s="7">
        <v>1.9388653162790906E-4</v>
      </c>
      <c r="T1196" s="6">
        <v>0</v>
      </c>
      <c r="U1196" s="6">
        <v>0</v>
      </c>
    </row>
    <row r="1197" spans="1:21" x14ac:dyDescent="0.3">
      <c r="A1197" t="s">
        <v>21</v>
      </c>
      <c r="B1197" t="s">
        <v>648</v>
      </c>
      <c r="C1197" t="s">
        <v>46</v>
      </c>
      <c r="D1197" t="s">
        <v>47</v>
      </c>
      <c r="E1197" t="s">
        <v>25</v>
      </c>
      <c r="F1197" t="s">
        <v>26</v>
      </c>
      <c r="G1197" t="s">
        <v>662</v>
      </c>
      <c r="H1197" t="s">
        <v>58</v>
      </c>
      <c r="I1197" t="s">
        <v>58</v>
      </c>
      <c r="J1197" t="s">
        <v>58</v>
      </c>
      <c r="K1197" t="s">
        <v>29</v>
      </c>
      <c r="L1197">
        <v>9</v>
      </c>
      <c r="N1197" s="5">
        <v>0.8</v>
      </c>
      <c r="O1197" t="s">
        <v>30</v>
      </c>
      <c r="P1197" s="5">
        <v>9.3933359999999994E-2</v>
      </c>
      <c r="Q1197" s="6">
        <v>0</v>
      </c>
      <c r="R1197" s="7">
        <v>9.0070861659047996E-5</v>
      </c>
      <c r="S1197" s="7">
        <v>1.9388653162790906E-4</v>
      </c>
      <c r="T1197" s="6">
        <v>0</v>
      </c>
      <c r="U1197" s="6">
        <v>0</v>
      </c>
    </row>
    <row r="1198" spans="1:21" x14ac:dyDescent="0.3">
      <c r="A1198" t="s">
        <v>21</v>
      </c>
      <c r="B1198" t="s">
        <v>648</v>
      </c>
      <c r="C1198" t="s">
        <v>46</v>
      </c>
      <c r="D1198" t="s">
        <v>47</v>
      </c>
      <c r="E1198" t="s">
        <v>25</v>
      </c>
      <c r="F1198" t="s">
        <v>26</v>
      </c>
      <c r="G1198" t="s">
        <v>663</v>
      </c>
      <c r="H1198" t="s">
        <v>60</v>
      </c>
      <c r="I1198" t="s">
        <v>60</v>
      </c>
      <c r="J1198" t="s">
        <v>60</v>
      </c>
      <c r="K1198" t="s">
        <v>29</v>
      </c>
      <c r="L1198">
        <v>13</v>
      </c>
      <c r="N1198" s="5">
        <v>0.15</v>
      </c>
      <c r="O1198" t="s">
        <v>30</v>
      </c>
      <c r="P1198" s="5">
        <v>7.6560914999999993E-2</v>
      </c>
      <c r="Q1198" s="6">
        <v>0</v>
      </c>
      <c r="R1198" s="7">
        <v>9.007086165904801E-5</v>
      </c>
      <c r="S1198" s="7">
        <v>1.9388653162790906E-4</v>
      </c>
      <c r="T1198" s="6">
        <v>0</v>
      </c>
      <c r="U1198" s="6">
        <v>0</v>
      </c>
    </row>
    <row r="1199" spans="1:21" x14ac:dyDescent="0.3">
      <c r="A1199" t="s">
        <v>21</v>
      </c>
      <c r="B1199" t="s">
        <v>648</v>
      </c>
      <c r="C1199" t="s">
        <v>46</v>
      </c>
      <c r="D1199" t="s">
        <v>47</v>
      </c>
      <c r="E1199" t="s">
        <v>25</v>
      </c>
      <c r="F1199" t="s">
        <v>26</v>
      </c>
      <c r="G1199" t="s">
        <v>664</v>
      </c>
      <c r="H1199" t="s">
        <v>62</v>
      </c>
      <c r="I1199" t="s">
        <v>62</v>
      </c>
      <c r="J1199" t="s">
        <v>62</v>
      </c>
      <c r="K1199" t="s">
        <v>29</v>
      </c>
      <c r="L1199">
        <v>10</v>
      </c>
      <c r="N1199" s="5">
        <v>0.12</v>
      </c>
      <c r="O1199" t="s">
        <v>30</v>
      </c>
      <c r="P1199" s="5">
        <v>4.2109493999999997E-2</v>
      </c>
      <c r="Q1199" s="6">
        <v>0</v>
      </c>
      <c r="R1199" s="7">
        <v>9.0070861659047996E-5</v>
      </c>
      <c r="S1199" s="7">
        <v>1.9388653162790906E-4</v>
      </c>
      <c r="T1199" s="6">
        <v>0</v>
      </c>
      <c r="U1199" s="6">
        <v>0</v>
      </c>
    </row>
    <row r="1200" spans="1:21" x14ac:dyDescent="0.3">
      <c r="A1200" t="s">
        <v>21</v>
      </c>
      <c r="B1200" t="s">
        <v>648</v>
      </c>
      <c r="C1200" t="s">
        <v>46</v>
      </c>
      <c r="D1200" t="s">
        <v>47</v>
      </c>
      <c r="E1200" t="s">
        <v>25</v>
      </c>
      <c r="F1200" t="s">
        <v>26</v>
      </c>
      <c r="G1200" t="s">
        <v>665</v>
      </c>
      <c r="H1200" t="s">
        <v>64</v>
      </c>
      <c r="I1200" t="s">
        <v>64</v>
      </c>
      <c r="J1200" t="s">
        <v>64</v>
      </c>
      <c r="K1200" t="s">
        <v>29</v>
      </c>
      <c r="L1200">
        <v>10</v>
      </c>
      <c r="N1200" s="5">
        <v>0.18</v>
      </c>
      <c r="O1200" t="s">
        <v>30</v>
      </c>
      <c r="P1200" s="5">
        <v>9.2350660000000001E-3</v>
      </c>
      <c r="Q1200" s="6">
        <v>0</v>
      </c>
      <c r="R1200" s="7">
        <v>9.0070861659047996E-5</v>
      </c>
      <c r="S1200" s="7">
        <v>1.9388653162790906E-4</v>
      </c>
      <c r="T1200" s="6">
        <v>0</v>
      </c>
      <c r="U1200" s="6">
        <v>0</v>
      </c>
    </row>
    <row r="1201" spans="1:21" x14ac:dyDescent="0.3">
      <c r="A1201" t="s">
        <v>21</v>
      </c>
      <c r="B1201" t="s">
        <v>648</v>
      </c>
      <c r="C1201" t="s">
        <v>46</v>
      </c>
      <c r="D1201" t="s">
        <v>47</v>
      </c>
      <c r="E1201" t="s">
        <v>25</v>
      </c>
      <c r="F1201" t="s">
        <v>26</v>
      </c>
      <c r="G1201" t="s">
        <v>666</v>
      </c>
      <c r="H1201" t="s">
        <v>66</v>
      </c>
      <c r="I1201" t="s">
        <v>66</v>
      </c>
      <c r="J1201" t="s">
        <v>66</v>
      </c>
      <c r="K1201" t="s">
        <v>29</v>
      </c>
      <c r="L1201">
        <v>15</v>
      </c>
      <c r="N1201" s="5">
        <v>9.5000000000000001E-2</v>
      </c>
      <c r="O1201" t="s">
        <v>30</v>
      </c>
      <c r="P1201" s="5">
        <v>0.123</v>
      </c>
      <c r="Q1201" s="6">
        <v>0</v>
      </c>
      <c r="R1201" s="7">
        <v>9.0070861659047996E-5</v>
      </c>
      <c r="S1201" s="7">
        <v>1.9388653162790906E-4</v>
      </c>
      <c r="T1201" s="6">
        <v>0</v>
      </c>
      <c r="U1201" s="6">
        <v>0</v>
      </c>
    </row>
    <row r="1202" spans="1:21" x14ac:dyDescent="0.3">
      <c r="A1202" t="s">
        <v>21</v>
      </c>
      <c r="B1202" t="s">
        <v>648</v>
      </c>
      <c r="C1202" t="s">
        <v>46</v>
      </c>
      <c r="D1202" t="s">
        <v>47</v>
      </c>
      <c r="E1202" t="s">
        <v>25</v>
      </c>
      <c r="F1202" t="s">
        <v>31</v>
      </c>
      <c r="G1202" t="s">
        <v>667</v>
      </c>
      <c r="H1202" t="s">
        <v>28</v>
      </c>
      <c r="I1202" t="s">
        <v>28</v>
      </c>
      <c r="J1202" t="s">
        <v>28</v>
      </c>
      <c r="K1202" t="s">
        <v>29</v>
      </c>
      <c r="L1202">
        <v>20</v>
      </c>
      <c r="N1202" s="5">
        <v>0</v>
      </c>
      <c r="O1202" t="s">
        <v>30</v>
      </c>
      <c r="P1202" s="5">
        <v>0.3</v>
      </c>
      <c r="Q1202" s="6">
        <v>0</v>
      </c>
      <c r="R1202" s="7">
        <v>3.6816310603171587E-4</v>
      </c>
      <c r="S1202" s="7">
        <v>1.1165464820805937E-4</v>
      </c>
      <c r="T1202" s="6">
        <v>0</v>
      </c>
      <c r="U1202" s="6">
        <v>0</v>
      </c>
    </row>
    <row r="1203" spans="1:21" x14ac:dyDescent="0.3">
      <c r="A1203" t="s">
        <v>21</v>
      </c>
      <c r="B1203" t="s">
        <v>648</v>
      </c>
      <c r="C1203" t="s">
        <v>46</v>
      </c>
      <c r="D1203" t="s">
        <v>47</v>
      </c>
      <c r="E1203" t="s">
        <v>25</v>
      </c>
      <c r="F1203" t="s">
        <v>31</v>
      </c>
      <c r="G1203" t="s">
        <v>668</v>
      </c>
      <c r="H1203" t="s">
        <v>50</v>
      </c>
      <c r="I1203" t="s">
        <v>50</v>
      </c>
      <c r="J1203" t="s">
        <v>50</v>
      </c>
      <c r="K1203" t="s">
        <v>29</v>
      </c>
      <c r="L1203">
        <v>7</v>
      </c>
      <c r="N1203" s="5">
        <v>0.476080426</v>
      </c>
      <c r="O1203" t="s">
        <v>30</v>
      </c>
      <c r="P1203" s="5">
        <v>0.05</v>
      </c>
      <c r="Q1203" s="6">
        <v>0</v>
      </c>
      <c r="R1203" s="7">
        <v>0</v>
      </c>
      <c r="S1203" s="7">
        <v>0</v>
      </c>
      <c r="T1203" s="6">
        <v>0</v>
      </c>
      <c r="U1203" s="6">
        <v>0</v>
      </c>
    </row>
    <row r="1204" spans="1:21" x14ac:dyDescent="0.3">
      <c r="A1204" t="s">
        <v>21</v>
      </c>
      <c r="B1204" t="s">
        <v>648</v>
      </c>
      <c r="C1204" t="s">
        <v>46</v>
      </c>
      <c r="D1204" t="s">
        <v>47</v>
      </c>
      <c r="E1204" t="s">
        <v>25</v>
      </c>
      <c r="F1204" t="s">
        <v>31</v>
      </c>
      <c r="G1204" t="s">
        <v>669</v>
      </c>
      <c r="H1204" t="s">
        <v>52</v>
      </c>
      <c r="I1204" t="s">
        <v>899</v>
      </c>
      <c r="J1204" t="s">
        <v>52</v>
      </c>
      <c r="K1204" t="s">
        <v>29</v>
      </c>
      <c r="L1204">
        <v>4</v>
      </c>
      <c r="N1204" s="5">
        <v>0</v>
      </c>
      <c r="O1204" t="s">
        <v>30</v>
      </c>
      <c r="P1204" s="5">
        <v>1.4937763E-2</v>
      </c>
      <c r="Q1204" s="6">
        <v>0</v>
      </c>
      <c r="R1204" s="7">
        <v>9.0070861659047996E-5</v>
      </c>
      <c r="S1204" s="7">
        <v>1.9388653162790906E-4</v>
      </c>
      <c r="T1204" s="6">
        <v>0</v>
      </c>
      <c r="U1204" s="6">
        <v>0</v>
      </c>
    </row>
    <row r="1205" spans="1:21" x14ac:dyDescent="0.3">
      <c r="A1205" t="s">
        <v>21</v>
      </c>
      <c r="B1205" t="s">
        <v>648</v>
      </c>
      <c r="C1205" t="s">
        <v>46</v>
      </c>
      <c r="D1205" t="s">
        <v>47</v>
      </c>
      <c r="E1205" t="s">
        <v>25</v>
      </c>
      <c r="F1205" t="s">
        <v>31</v>
      </c>
      <c r="G1205" t="s">
        <v>670</v>
      </c>
      <c r="H1205" t="s">
        <v>54</v>
      </c>
      <c r="I1205" t="s">
        <v>54</v>
      </c>
      <c r="J1205" t="s">
        <v>54</v>
      </c>
      <c r="K1205" t="s">
        <v>29</v>
      </c>
      <c r="L1205">
        <v>7</v>
      </c>
      <c r="N1205" s="5">
        <v>9.1419574000000003E-2</v>
      </c>
      <c r="O1205" t="s">
        <v>30</v>
      </c>
      <c r="P1205" s="5">
        <v>0.107777025</v>
      </c>
      <c r="Q1205" s="6">
        <v>0</v>
      </c>
      <c r="R1205" s="7">
        <v>9.0070861659047996E-5</v>
      </c>
      <c r="S1205" s="7">
        <v>1.9388653162790906E-4</v>
      </c>
      <c r="T1205" s="6">
        <v>0</v>
      </c>
      <c r="U1205" s="6">
        <v>0</v>
      </c>
    </row>
    <row r="1206" spans="1:21" x14ac:dyDescent="0.3">
      <c r="A1206" t="s">
        <v>21</v>
      </c>
      <c r="B1206" t="s">
        <v>648</v>
      </c>
      <c r="C1206" t="s">
        <v>46</v>
      </c>
      <c r="D1206" t="s">
        <v>47</v>
      </c>
      <c r="E1206" t="s">
        <v>25</v>
      </c>
      <c r="F1206" t="s">
        <v>31</v>
      </c>
      <c r="G1206" t="s">
        <v>671</v>
      </c>
      <c r="H1206" t="s">
        <v>56</v>
      </c>
      <c r="I1206" t="s">
        <v>56</v>
      </c>
      <c r="J1206" t="s">
        <v>56</v>
      </c>
      <c r="K1206" t="s">
        <v>29</v>
      </c>
      <c r="L1206">
        <v>10</v>
      </c>
      <c r="N1206" s="5">
        <v>0</v>
      </c>
      <c r="O1206" t="s">
        <v>30</v>
      </c>
      <c r="P1206" s="5">
        <v>2.9498421E-2</v>
      </c>
      <c r="Q1206" s="6">
        <v>0</v>
      </c>
      <c r="R1206" s="7">
        <v>9.0070861659047996E-5</v>
      </c>
      <c r="S1206" s="7">
        <v>1.9388653162790906E-4</v>
      </c>
      <c r="T1206" s="6">
        <v>0</v>
      </c>
      <c r="U1206" s="6">
        <v>0</v>
      </c>
    </row>
    <row r="1207" spans="1:21" x14ac:dyDescent="0.3">
      <c r="A1207" t="s">
        <v>21</v>
      </c>
      <c r="B1207" t="s">
        <v>648</v>
      </c>
      <c r="C1207" t="s">
        <v>46</v>
      </c>
      <c r="D1207" t="s">
        <v>47</v>
      </c>
      <c r="E1207" t="s">
        <v>25</v>
      </c>
      <c r="F1207" t="s">
        <v>31</v>
      </c>
      <c r="G1207" t="s">
        <v>672</v>
      </c>
      <c r="H1207" t="s">
        <v>58</v>
      </c>
      <c r="I1207" t="s">
        <v>58</v>
      </c>
      <c r="J1207" t="s">
        <v>58</v>
      </c>
      <c r="K1207" t="s">
        <v>29</v>
      </c>
      <c r="L1207">
        <v>9</v>
      </c>
      <c r="N1207" s="5">
        <v>0.36</v>
      </c>
      <c r="O1207" t="s">
        <v>30</v>
      </c>
      <c r="P1207" s="5">
        <v>9.3933359999999994E-2</v>
      </c>
      <c r="Q1207" s="6">
        <v>0</v>
      </c>
      <c r="R1207" s="7">
        <v>9.0070861659047996E-5</v>
      </c>
      <c r="S1207" s="7">
        <v>1.9388653162790906E-4</v>
      </c>
      <c r="T1207" s="6">
        <v>0</v>
      </c>
      <c r="U1207" s="6">
        <v>0</v>
      </c>
    </row>
    <row r="1208" spans="1:21" x14ac:dyDescent="0.3">
      <c r="A1208" t="s">
        <v>21</v>
      </c>
      <c r="B1208" t="s">
        <v>648</v>
      </c>
      <c r="C1208" t="s">
        <v>46</v>
      </c>
      <c r="D1208" t="s">
        <v>47</v>
      </c>
      <c r="E1208" t="s">
        <v>25</v>
      </c>
      <c r="F1208" t="s">
        <v>31</v>
      </c>
      <c r="G1208" t="s">
        <v>673</v>
      </c>
      <c r="H1208" t="s">
        <v>60</v>
      </c>
      <c r="I1208" t="s">
        <v>60</v>
      </c>
      <c r="J1208" t="s">
        <v>60</v>
      </c>
      <c r="K1208" t="s">
        <v>29</v>
      </c>
      <c r="L1208">
        <v>13</v>
      </c>
      <c r="N1208" s="5">
        <v>0.33750000000000002</v>
      </c>
      <c r="O1208" t="s">
        <v>30</v>
      </c>
      <c r="P1208" s="5">
        <v>7.6560914999999993E-2</v>
      </c>
      <c r="Q1208" s="6">
        <v>0</v>
      </c>
      <c r="R1208" s="7">
        <v>9.007086165904801E-5</v>
      </c>
      <c r="S1208" s="7">
        <v>1.9388653162790906E-4</v>
      </c>
      <c r="T1208" s="6">
        <v>0</v>
      </c>
      <c r="U1208" s="6">
        <v>0</v>
      </c>
    </row>
    <row r="1209" spans="1:21" x14ac:dyDescent="0.3">
      <c r="A1209" t="s">
        <v>21</v>
      </c>
      <c r="B1209" t="s">
        <v>648</v>
      </c>
      <c r="C1209" t="s">
        <v>46</v>
      </c>
      <c r="D1209" t="s">
        <v>47</v>
      </c>
      <c r="E1209" t="s">
        <v>25</v>
      </c>
      <c r="F1209" t="s">
        <v>31</v>
      </c>
      <c r="G1209" t="s">
        <v>674</v>
      </c>
      <c r="H1209" t="s">
        <v>62</v>
      </c>
      <c r="I1209" t="s">
        <v>62</v>
      </c>
      <c r="J1209" t="s">
        <v>62</v>
      </c>
      <c r="K1209" t="s">
        <v>29</v>
      </c>
      <c r="L1209">
        <v>10</v>
      </c>
      <c r="N1209" s="5">
        <v>0</v>
      </c>
      <c r="O1209" t="s">
        <v>30</v>
      </c>
      <c r="P1209" s="5">
        <v>4.2109493999999997E-2</v>
      </c>
      <c r="Q1209" s="6">
        <v>0</v>
      </c>
      <c r="R1209" s="7">
        <v>9.0070861659047996E-5</v>
      </c>
      <c r="S1209" s="7">
        <v>1.9388653162790906E-4</v>
      </c>
      <c r="T1209" s="6">
        <v>0</v>
      </c>
      <c r="U1209" s="6">
        <v>0</v>
      </c>
    </row>
    <row r="1210" spans="1:21" x14ac:dyDescent="0.3">
      <c r="A1210" t="s">
        <v>21</v>
      </c>
      <c r="B1210" t="s">
        <v>648</v>
      </c>
      <c r="C1210" t="s">
        <v>46</v>
      </c>
      <c r="D1210" t="s">
        <v>47</v>
      </c>
      <c r="E1210" t="s">
        <v>25</v>
      </c>
      <c r="F1210" t="s">
        <v>31</v>
      </c>
      <c r="G1210" t="s">
        <v>675</v>
      </c>
      <c r="H1210" t="s">
        <v>64</v>
      </c>
      <c r="I1210" t="s">
        <v>64</v>
      </c>
      <c r="J1210" t="s">
        <v>64</v>
      </c>
      <c r="K1210" t="s">
        <v>29</v>
      </c>
      <c r="L1210">
        <v>10</v>
      </c>
      <c r="N1210" s="5">
        <v>0.40500000000000003</v>
      </c>
      <c r="O1210" t="s">
        <v>30</v>
      </c>
      <c r="P1210" s="5">
        <v>2.2164158E-2</v>
      </c>
      <c r="Q1210" s="6">
        <v>0</v>
      </c>
      <c r="R1210" s="7">
        <v>9.0070861659047983E-5</v>
      </c>
      <c r="S1210" s="7">
        <v>1.9388653162790906E-4</v>
      </c>
      <c r="T1210" s="6">
        <v>0</v>
      </c>
      <c r="U1210" s="6">
        <v>0</v>
      </c>
    </row>
    <row r="1211" spans="1:21" x14ac:dyDescent="0.3">
      <c r="A1211" t="s">
        <v>21</v>
      </c>
      <c r="B1211" t="s">
        <v>648</v>
      </c>
      <c r="C1211" t="s">
        <v>46</v>
      </c>
      <c r="D1211" t="s">
        <v>47</v>
      </c>
      <c r="E1211" t="s">
        <v>25</v>
      </c>
      <c r="F1211" t="s">
        <v>31</v>
      </c>
      <c r="G1211" t="s">
        <v>676</v>
      </c>
      <c r="H1211" t="s">
        <v>66</v>
      </c>
      <c r="I1211" t="s">
        <v>66</v>
      </c>
      <c r="J1211" t="s">
        <v>66</v>
      </c>
      <c r="K1211" t="s">
        <v>29</v>
      </c>
      <c r="L1211">
        <v>15</v>
      </c>
      <c r="N1211" s="5">
        <v>9.5000000000000001E-2</v>
      </c>
      <c r="O1211" t="s">
        <v>30</v>
      </c>
      <c r="P1211" s="5">
        <v>0.123</v>
      </c>
      <c r="Q1211" s="6">
        <v>0</v>
      </c>
      <c r="R1211" s="7">
        <v>9.0070861659047996E-5</v>
      </c>
      <c r="S1211" s="7">
        <v>1.9388653162790906E-4</v>
      </c>
      <c r="T1211" s="6">
        <v>0</v>
      </c>
      <c r="U1211" s="6">
        <v>0</v>
      </c>
    </row>
    <row r="1212" spans="1:21" x14ac:dyDescent="0.3">
      <c r="A1212" t="s">
        <v>21</v>
      </c>
      <c r="B1212" t="s">
        <v>648</v>
      </c>
      <c r="C1212" t="s">
        <v>46</v>
      </c>
      <c r="D1212" t="s">
        <v>47</v>
      </c>
      <c r="E1212" t="s">
        <v>25</v>
      </c>
      <c r="F1212" t="s">
        <v>41</v>
      </c>
      <c r="G1212" t="s">
        <v>677</v>
      </c>
      <c r="H1212" t="s">
        <v>78</v>
      </c>
      <c r="I1212" t="s">
        <v>78</v>
      </c>
      <c r="J1212" t="s">
        <v>78</v>
      </c>
      <c r="K1212" t="s">
        <v>44</v>
      </c>
      <c r="L1212">
        <v>15</v>
      </c>
      <c r="M1212" t="s">
        <v>47</v>
      </c>
      <c r="N1212" s="5">
        <v>0.21560000000000001</v>
      </c>
      <c r="O1212" t="s">
        <v>30</v>
      </c>
      <c r="P1212" s="5">
        <v>0.76666666699999997</v>
      </c>
      <c r="Q1212" s="6">
        <v>0</v>
      </c>
      <c r="R1212" s="7">
        <v>7.4908632086589932E-5</v>
      </c>
      <c r="S1212" s="7">
        <v>7.9584751802030951E-5</v>
      </c>
      <c r="T1212" s="6">
        <v>0</v>
      </c>
      <c r="U1212" s="6">
        <v>0</v>
      </c>
    </row>
    <row r="1213" spans="1:21" x14ac:dyDescent="0.3">
      <c r="A1213" t="s">
        <v>21</v>
      </c>
      <c r="B1213" t="s">
        <v>648</v>
      </c>
      <c r="C1213" t="s">
        <v>46</v>
      </c>
      <c r="D1213" t="s">
        <v>47</v>
      </c>
      <c r="E1213" t="s">
        <v>25</v>
      </c>
      <c r="F1213" t="s">
        <v>26</v>
      </c>
      <c r="G1213" t="s">
        <v>678</v>
      </c>
      <c r="H1213" t="s">
        <v>78</v>
      </c>
      <c r="I1213" t="s">
        <v>78</v>
      </c>
      <c r="J1213" t="s">
        <v>78</v>
      </c>
      <c r="K1213" t="s">
        <v>44</v>
      </c>
      <c r="L1213">
        <v>15</v>
      </c>
      <c r="M1213" t="s">
        <v>47</v>
      </c>
      <c r="N1213" s="5">
        <v>0.21560000000000001</v>
      </c>
      <c r="O1213" t="s">
        <v>30</v>
      </c>
      <c r="P1213" s="5">
        <v>0.76666666699999997</v>
      </c>
      <c r="Q1213" s="6">
        <v>0</v>
      </c>
      <c r="R1213" s="7">
        <v>7.4908632086589932E-5</v>
      </c>
      <c r="S1213" s="7">
        <v>7.9584751802030951E-5</v>
      </c>
      <c r="T1213" s="6">
        <v>0</v>
      </c>
      <c r="U1213" s="6">
        <v>0</v>
      </c>
    </row>
    <row r="1214" spans="1:21" x14ac:dyDescent="0.3">
      <c r="A1214" t="s">
        <v>21</v>
      </c>
      <c r="B1214" t="s">
        <v>648</v>
      </c>
      <c r="C1214" t="s">
        <v>80</v>
      </c>
      <c r="D1214" t="s">
        <v>81</v>
      </c>
      <c r="E1214" t="s">
        <v>25</v>
      </c>
      <c r="F1214" t="s">
        <v>26</v>
      </c>
      <c r="G1214" t="s">
        <v>679</v>
      </c>
      <c r="H1214" t="s">
        <v>28</v>
      </c>
      <c r="I1214" t="s">
        <v>28</v>
      </c>
      <c r="J1214" t="s">
        <v>28</v>
      </c>
      <c r="K1214" t="s">
        <v>29</v>
      </c>
      <c r="L1214">
        <v>20</v>
      </c>
      <c r="N1214" s="5">
        <v>0</v>
      </c>
      <c r="O1214" t="s">
        <v>30</v>
      </c>
      <c r="P1214" s="5">
        <v>0.3</v>
      </c>
      <c r="Q1214" s="6">
        <v>0</v>
      </c>
      <c r="R1214" s="7">
        <v>0</v>
      </c>
      <c r="S1214" s="7">
        <v>1.815930999625046E-4</v>
      </c>
      <c r="T1214" s="6">
        <v>0</v>
      </c>
      <c r="U1214" s="6">
        <v>0</v>
      </c>
    </row>
    <row r="1215" spans="1:21" x14ac:dyDescent="0.3">
      <c r="A1215" t="s">
        <v>21</v>
      </c>
      <c r="B1215" t="s">
        <v>648</v>
      </c>
      <c r="C1215" t="s">
        <v>80</v>
      </c>
      <c r="D1215" t="s">
        <v>81</v>
      </c>
      <c r="E1215" t="s">
        <v>25</v>
      </c>
      <c r="F1215" t="s">
        <v>26</v>
      </c>
      <c r="G1215" t="s">
        <v>680</v>
      </c>
      <c r="H1215" t="s">
        <v>84</v>
      </c>
      <c r="I1215" t="s">
        <v>84</v>
      </c>
      <c r="J1215" t="s">
        <v>84</v>
      </c>
      <c r="K1215" t="s">
        <v>29</v>
      </c>
      <c r="L1215">
        <v>20</v>
      </c>
      <c r="N1215" s="5">
        <v>6.7500000000000004E-2</v>
      </c>
      <c r="O1215" t="s">
        <v>30</v>
      </c>
      <c r="P1215" s="5">
        <v>0</v>
      </c>
      <c r="Q1215" s="6">
        <v>0</v>
      </c>
      <c r="R1215" s="7">
        <v>0</v>
      </c>
      <c r="S1215" s="7">
        <v>0</v>
      </c>
      <c r="T1215" s="6">
        <v>0</v>
      </c>
      <c r="U1215" s="6">
        <v>0</v>
      </c>
    </row>
    <row r="1216" spans="1:21" x14ac:dyDescent="0.3">
      <c r="A1216" t="s">
        <v>21</v>
      </c>
      <c r="B1216" t="s">
        <v>648</v>
      </c>
      <c r="C1216" t="s">
        <v>80</v>
      </c>
      <c r="D1216" t="s">
        <v>81</v>
      </c>
      <c r="E1216" t="s">
        <v>25</v>
      </c>
      <c r="F1216" t="s">
        <v>26</v>
      </c>
      <c r="G1216" t="s">
        <v>681</v>
      </c>
      <c r="H1216" t="s">
        <v>86</v>
      </c>
      <c r="I1216" t="s">
        <v>86</v>
      </c>
      <c r="J1216" t="s">
        <v>86</v>
      </c>
      <c r="K1216" t="s">
        <v>29</v>
      </c>
      <c r="L1216">
        <v>20</v>
      </c>
      <c r="N1216" s="5">
        <v>0</v>
      </c>
      <c r="O1216" t="s">
        <v>30</v>
      </c>
      <c r="P1216" s="5">
        <v>1.3819916999999999E-2</v>
      </c>
      <c r="Q1216" s="6">
        <v>0</v>
      </c>
      <c r="R1216" s="7">
        <v>0</v>
      </c>
      <c r="S1216" s="7">
        <v>1.0145201842074771E-3</v>
      </c>
      <c r="T1216" s="6">
        <v>0</v>
      </c>
      <c r="U1216" s="6">
        <v>0</v>
      </c>
    </row>
    <row r="1217" spans="1:21" x14ac:dyDescent="0.3">
      <c r="A1217" t="s">
        <v>21</v>
      </c>
      <c r="B1217" t="s">
        <v>648</v>
      </c>
      <c r="C1217" t="s">
        <v>80</v>
      </c>
      <c r="D1217" t="s">
        <v>81</v>
      </c>
      <c r="E1217" t="s">
        <v>25</v>
      </c>
      <c r="F1217" t="s">
        <v>26</v>
      </c>
      <c r="G1217" t="s">
        <v>682</v>
      </c>
      <c r="H1217" t="s">
        <v>88</v>
      </c>
      <c r="I1217" t="s">
        <v>900</v>
      </c>
      <c r="J1217" t="s">
        <v>88</v>
      </c>
      <c r="K1217" t="s">
        <v>29</v>
      </c>
      <c r="L1217">
        <v>20</v>
      </c>
      <c r="N1217" s="5">
        <v>0.72</v>
      </c>
      <c r="O1217" t="s">
        <v>30</v>
      </c>
      <c r="P1217" s="5">
        <v>0.15845999699999999</v>
      </c>
      <c r="Q1217" s="6">
        <v>1702.702493</v>
      </c>
      <c r="R1217" s="7">
        <v>0</v>
      </c>
      <c r="S1217" s="7">
        <v>1.8460693930164465E-3</v>
      </c>
      <c r="T1217" s="6">
        <v>0</v>
      </c>
      <c r="U1217" s="6">
        <v>3.1433069577401005</v>
      </c>
    </row>
    <row r="1218" spans="1:21" x14ac:dyDescent="0.3">
      <c r="A1218" t="s">
        <v>21</v>
      </c>
      <c r="B1218" t="s">
        <v>648</v>
      </c>
      <c r="C1218" t="s">
        <v>80</v>
      </c>
      <c r="D1218" t="s">
        <v>81</v>
      </c>
      <c r="E1218" t="s">
        <v>25</v>
      </c>
      <c r="F1218" t="s">
        <v>26</v>
      </c>
      <c r="G1218" t="s">
        <v>683</v>
      </c>
      <c r="H1218" t="s">
        <v>90</v>
      </c>
      <c r="I1218" t="s">
        <v>901</v>
      </c>
      <c r="J1218" t="s">
        <v>90</v>
      </c>
      <c r="K1218" t="s">
        <v>29</v>
      </c>
      <c r="L1218">
        <v>20</v>
      </c>
      <c r="N1218" s="5">
        <v>0</v>
      </c>
      <c r="O1218" t="s">
        <v>30</v>
      </c>
      <c r="P1218" s="5">
        <v>0.53558437299999995</v>
      </c>
      <c r="Q1218" s="6">
        <v>0</v>
      </c>
      <c r="R1218" s="7">
        <v>0</v>
      </c>
      <c r="S1218" s="7">
        <v>1.0964510264815073E-3</v>
      </c>
      <c r="T1218" s="6">
        <v>0</v>
      </c>
      <c r="U1218" s="6">
        <v>0</v>
      </c>
    </row>
    <row r="1219" spans="1:21" x14ac:dyDescent="0.3">
      <c r="A1219" t="s">
        <v>21</v>
      </c>
      <c r="B1219" t="s">
        <v>648</v>
      </c>
      <c r="C1219" t="s">
        <v>80</v>
      </c>
      <c r="D1219" t="s">
        <v>81</v>
      </c>
      <c r="E1219" t="s">
        <v>25</v>
      </c>
      <c r="F1219" t="s">
        <v>26</v>
      </c>
      <c r="G1219" t="s">
        <v>684</v>
      </c>
      <c r="H1219" t="s">
        <v>92</v>
      </c>
      <c r="I1219" t="s">
        <v>902</v>
      </c>
      <c r="J1219" t="s">
        <v>92</v>
      </c>
      <c r="K1219" t="s">
        <v>29</v>
      </c>
      <c r="L1219">
        <v>20</v>
      </c>
      <c r="N1219" s="5">
        <v>0</v>
      </c>
      <c r="O1219" t="s">
        <v>30</v>
      </c>
      <c r="P1219" s="5">
        <v>0.21821937699999999</v>
      </c>
      <c r="Q1219" s="6">
        <v>0</v>
      </c>
      <c r="R1219" s="7">
        <v>0</v>
      </c>
      <c r="S1219" s="7">
        <v>1.5306988172782733E-3</v>
      </c>
      <c r="T1219" s="6">
        <v>0</v>
      </c>
      <c r="U1219" s="6">
        <v>0</v>
      </c>
    </row>
    <row r="1220" spans="1:21" x14ac:dyDescent="0.3">
      <c r="A1220" t="s">
        <v>21</v>
      </c>
      <c r="B1220" t="s">
        <v>648</v>
      </c>
      <c r="C1220" t="s">
        <v>80</v>
      </c>
      <c r="D1220" t="s">
        <v>81</v>
      </c>
      <c r="E1220" t="s">
        <v>25</v>
      </c>
      <c r="F1220" t="s">
        <v>26</v>
      </c>
      <c r="G1220" t="s">
        <v>685</v>
      </c>
      <c r="H1220" t="s">
        <v>94</v>
      </c>
      <c r="I1220" t="s">
        <v>903</v>
      </c>
      <c r="J1220" t="s">
        <v>94</v>
      </c>
      <c r="K1220" t="s">
        <v>29</v>
      </c>
      <c r="L1220">
        <v>20</v>
      </c>
      <c r="N1220" s="5">
        <v>0</v>
      </c>
      <c r="O1220" t="s">
        <v>30</v>
      </c>
      <c r="P1220" s="5">
        <v>0.29013830200000001</v>
      </c>
      <c r="Q1220" s="6">
        <v>0</v>
      </c>
      <c r="R1220" s="7">
        <v>0</v>
      </c>
      <c r="S1220" s="7">
        <v>1.2801475697005974E-3</v>
      </c>
      <c r="T1220" s="6">
        <v>0</v>
      </c>
      <c r="U1220" s="6">
        <v>0</v>
      </c>
    </row>
    <row r="1221" spans="1:21" x14ac:dyDescent="0.3">
      <c r="A1221" t="s">
        <v>21</v>
      </c>
      <c r="B1221" t="s">
        <v>648</v>
      </c>
      <c r="C1221" t="s">
        <v>80</v>
      </c>
      <c r="D1221" t="s">
        <v>81</v>
      </c>
      <c r="E1221" t="s">
        <v>25</v>
      </c>
      <c r="F1221" t="s">
        <v>26</v>
      </c>
      <c r="G1221" t="s">
        <v>686</v>
      </c>
      <c r="H1221" t="s">
        <v>96</v>
      </c>
      <c r="I1221" t="s">
        <v>904</v>
      </c>
      <c r="J1221" t="s">
        <v>96</v>
      </c>
      <c r="K1221" t="s">
        <v>29</v>
      </c>
      <c r="L1221">
        <v>11</v>
      </c>
      <c r="N1221" s="5">
        <v>0.9</v>
      </c>
      <c r="O1221" t="s">
        <v>30</v>
      </c>
      <c r="P1221" s="5">
        <v>0.04</v>
      </c>
      <c r="Q1221" s="6">
        <v>0</v>
      </c>
      <c r="R1221" s="7">
        <v>0</v>
      </c>
      <c r="S1221" s="7">
        <v>0</v>
      </c>
      <c r="T1221" s="6">
        <v>0</v>
      </c>
      <c r="U1221" s="6">
        <v>0</v>
      </c>
    </row>
    <row r="1222" spans="1:21" x14ac:dyDescent="0.3">
      <c r="A1222" t="s">
        <v>21</v>
      </c>
      <c r="B1222" t="s">
        <v>648</v>
      </c>
      <c r="C1222" t="s">
        <v>80</v>
      </c>
      <c r="D1222" t="s">
        <v>81</v>
      </c>
      <c r="E1222" t="s">
        <v>25</v>
      </c>
      <c r="F1222" t="s">
        <v>26</v>
      </c>
      <c r="G1222" t="s">
        <v>687</v>
      </c>
      <c r="H1222" t="s">
        <v>98</v>
      </c>
      <c r="I1222" t="s">
        <v>98</v>
      </c>
      <c r="J1222" t="s">
        <v>98</v>
      </c>
      <c r="K1222" t="s">
        <v>29</v>
      </c>
      <c r="L1222">
        <v>11</v>
      </c>
      <c r="N1222" s="5">
        <v>5.8799999999999998E-2</v>
      </c>
      <c r="O1222" t="s">
        <v>30</v>
      </c>
      <c r="P1222" s="5">
        <v>0</v>
      </c>
      <c r="Q1222" s="6">
        <v>0</v>
      </c>
      <c r="R1222" s="7">
        <v>0</v>
      </c>
      <c r="S1222" s="7">
        <v>0</v>
      </c>
      <c r="T1222" s="6">
        <v>0</v>
      </c>
      <c r="U1222" s="6">
        <v>0</v>
      </c>
    </row>
    <row r="1223" spans="1:21" x14ac:dyDescent="0.3">
      <c r="A1223" t="s">
        <v>21</v>
      </c>
      <c r="B1223" t="s">
        <v>648</v>
      </c>
      <c r="C1223" t="s">
        <v>80</v>
      </c>
      <c r="D1223" t="s">
        <v>81</v>
      </c>
      <c r="E1223" t="s">
        <v>25</v>
      </c>
      <c r="F1223" t="s">
        <v>26</v>
      </c>
      <c r="G1223" t="s">
        <v>688</v>
      </c>
      <c r="H1223" t="s">
        <v>100</v>
      </c>
      <c r="I1223" t="s">
        <v>100</v>
      </c>
      <c r="J1223" t="s">
        <v>100</v>
      </c>
      <c r="K1223" t="s">
        <v>29</v>
      </c>
      <c r="L1223">
        <v>20</v>
      </c>
      <c r="N1223" s="5">
        <v>9.4999999999999998E-3</v>
      </c>
      <c r="O1223" t="s">
        <v>30</v>
      </c>
      <c r="P1223" s="5">
        <v>0.1</v>
      </c>
      <c r="Q1223" s="6">
        <v>0</v>
      </c>
      <c r="R1223" s="7">
        <v>0</v>
      </c>
      <c r="S1223" s="7">
        <v>7.8254127106424558E-4</v>
      </c>
      <c r="T1223" s="6">
        <v>0</v>
      </c>
      <c r="U1223" s="6">
        <v>0</v>
      </c>
    </row>
    <row r="1224" spans="1:21" x14ac:dyDescent="0.3">
      <c r="A1224" t="s">
        <v>21</v>
      </c>
      <c r="B1224" t="s">
        <v>648</v>
      </c>
      <c r="C1224" t="s">
        <v>80</v>
      </c>
      <c r="D1224" t="s">
        <v>81</v>
      </c>
      <c r="E1224" t="s">
        <v>25</v>
      </c>
      <c r="F1224" t="s">
        <v>26</v>
      </c>
      <c r="G1224" t="s">
        <v>689</v>
      </c>
      <c r="H1224" t="s">
        <v>102</v>
      </c>
      <c r="I1224" t="s">
        <v>102</v>
      </c>
      <c r="J1224" t="s">
        <v>102</v>
      </c>
      <c r="K1224" t="s">
        <v>29</v>
      </c>
      <c r="L1224">
        <v>11</v>
      </c>
      <c r="N1224" s="5">
        <v>0.02</v>
      </c>
      <c r="O1224" t="s">
        <v>30</v>
      </c>
      <c r="P1224" s="5">
        <v>1.72E-2</v>
      </c>
      <c r="Q1224" s="6">
        <v>0</v>
      </c>
      <c r="R1224" s="7">
        <v>0</v>
      </c>
      <c r="S1224" s="7">
        <v>0</v>
      </c>
      <c r="T1224" s="6">
        <v>0</v>
      </c>
      <c r="U1224" s="6">
        <v>0</v>
      </c>
    </row>
    <row r="1225" spans="1:21" x14ac:dyDescent="0.3">
      <c r="A1225" t="s">
        <v>21</v>
      </c>
      <c r="B1225" t="s">
        <v>648</v>
      </c>
      <c r="C1225" t="s">
        <v>80</v>
      </c>
      <c r="D1225" t="s">
        <v>81</v>
      </c>
      <c r="E1225" t="s">
        <v>25</v>
      </c>
      <c r="F1225" t="s">
        <v>26</v>
      </c>
      <c r="G1225" t="s">
        <v>690</v>
      </c>
      <c r="H1225" t="s">
        <v>104</v>
      </c>
      <c r="I1225" t="s">
        <v>104</v>
      </c>
      <c r="J1225" t="s">
        <v>104</v>
      </c>
      <c r="K1225" t="s">
        <v>29</v>
      </c>
      <c r="L1225">
        <v>15</v>
      </c>
      <c r="N1225" s="5">
        <v>0.40500000000000003</v>
      </c>
      <c r="O1225" t="s">
        <v>30</v>
      </c>
      <c r="P1225" s="5">
        <v>4.5032220000000003E-3</v>
      </c>
      <c r="Q1225" s="6">
        <v>0</v>
      </c>
      <c r="R1225" s="7">
        <v>0</v>
      </c>
      <c r="S1225" s="7">
        <v>9.2577893529988229E-4</v>
      </c>
      <c r="T1225" s="6">
        <v>0</v>
      </c>
      <c r="U1225" s="6">
        <v>0</v>
      </c>
    </row>
    <row r="1226" spans="1:21" x14ac:dyDescent="0.3">
      <c r="A1226" t="s">
        <v>21</v>
      </c>
      <c r="B1226" t="s">
        <v>648</v>
      </c>
      <c r="C1226" t="s">
        <v>80</v>
      </c>
      <c r="D1226" t="s">
        <v>81</v>
      </c>
      <c r="E1226" t="s">
        <v>25</v>
      </c>
      <c r="F1226" t="s">
        <v>26</v>
      </c>
      <c r="G1226" t="s">
        <v>691</v>
      </c>
      <c r="H1226" t="s">
        <v>106</v>
      </c>
      <c r="I1226" t="s">
        <v>106</v>
      </c>
      <c r="J1226" t="s">
        <v>106</v>
      </c>
      <c r="K1226" t="s">
        <v>29</v>
      </c>
      <c r="L1226">
        <v>11</v>
      </c>
      <c r="N1226" s="5">
        <v>6.5000000000000002E-2</v>
      </c>
      <c r="O1226" t="s">
        <v>30</v>
      </c>
      <c r="P1226" s="5">
        <v>0.15</v>
      </c>
      <c r="Q1226" s="6">
        <v>128.9081181</v>
      </c>
      <c r="R1226" s="7">
        <v>0</v>
      </c>
      <c r="S1226" s="7">
        <v>1.2481498654008067E-4</v>
      </c>
      <c r="T1226" s="6">
        <v>0</v>
      </c>
      <c r="U1226" s="6">
        <v>1.6089665025558628E-2</v>
      </c>
    </row>
    <row r="1227" spans="1:21" x14ac:dyDescent="0.3">
      <c r="A1227" t="s">
        <v>21</v>
      </c>
      <c r="B1227" t="s">
        <v>648</v>
      </c>
      <c r="C1227" t="s">
        <v>80</v>
      </c>
      <c r="D1227" t="s">
        <v>81</v>
      </c>
      <c r="E1227" t="s">
        <v>25</v>
      </c>
      <c r="F1227" t="s">
        <v>26</v>
      </c>
      <c r="G1227" t="s">
        <v>692</v>
      </c>
      <c r="H1227" t="s">
        <v>108</v>
      </c>
      <c r="I1227" t="s">
        <v>108</v>
      </c>
      <c r="J1227" t="s">
        <v>108</v>
      </c>
      <c r="K1227" t="s">
        <v>29</v>
      </c>
      <c r="L1227">
        <v>2</v>
      </c>
      <c r="M1227" t="s">
        <v>109</v>
      </c>
      <c r="N1227" s="5">
        <v>0</v>
      </c>
      <c r="O1227" t="s">
        <v>30</v>
      </c>
      <c r="P1227" s="5">
        <v>0</v>
      </c>
      <c r="Q1227" s="6">
        <v>0</v>
      </c>
      <c r="R1227" s="7">
        <v>0</v>
      </c>
      <c r="S1227" s="7">
        <v>0</v>
      </c>
      <c r="T1227" s="6">
        <v>0</v>
      </c>
      <c r="U1227" s="6">
        <v>0</v>
      </c>
    </row>
    <row r="1228" spans="1:21" x14ac:dyDescent="0.3">
      <c r="A1228" t="s">
        <v>21</v>
      </c>
      <c r="B1228" t="s">
        <v>648</v>
      </c>
      <c r="C1228" t="s">
        <v>80</v>
      </c>
      <c r="D1228" t="s">
        <v>81</v>
      </c>
      <c r="E1228" t="s">
        <v>25</v>
      </c>
      <c r="F1228" t="s">
        <v>26</v>
      </c>
      <c r="G1228" t="s">
        <v>693</v>
      </c>
      <c r="H1228" t="s">
        <v>111</v>
      </c>
      <c r="I1228" t="s">
        <v>111</v>
      </c>
      <c r="J1228" t="s">
        <v>111</v>
      </c>
      <c r="K1228" t="s">
        <v>29</v>
      </c>
      <c r="L1228">
        <v>20</v>
      </c>
      <c r="N1228" s="5">
        <v>2.7E-2</v>
      </c>
      <c r="O1228" t="s">
        <v>30</v>
      </c>
      <c r="P1228" s="5">
        <v>0.146537695</v>
      </c>
      <c r="Q1228" s="6">
        <v>51.80046068</v>
      </c>
      <c r="R1228" s="7">
        <v>0</v>
      </c>
      <c r="S1228" s="7">
        <v>8.9048709555079723E-4</v>
      </c>
      <c r="T1228" s="6">
        <v>0</v>
      </c>
      <c r="U1228" s="6">
        <v>4.6127641779126476E-2</v>
      </c>
    </row>
    <row r="1229" spans="1:21" x14ac:dyDescent="0.3">
      <c r="A1229" t="s">
        <v>21</v>
      </c>
      <c r="B1229" t="s">
        <v>648</v>
      </c>
      <c r="C1229" t="s">
        <v>80</v>
      </c>
      <c r="D1229" t="s">
        <v>81</v>
      </c>
      <c r="E1229" t="s">
        <v>25</v>
      </c>
      <c r="F1229" t="s">
        <v>26</v>
      </c>
      <c r="G1229" t="s">
        <v>694</v>
      </c>
      <c r="H1229" t="s">
        <v>115</v>
      </c>
      <c r="I1229" t="s">
        <v>905</v>
      </c>
      <c r="J1229" t="s">
        <v>115</v>
      </c>
      <c r="K1229" t="s">
        <v>29</v>
      </c>
      <c r="L1229">
        <v>20</v>
      </c>
      <c r="N1229" s="5">
        <v>0.19</v>
      </c>
      <c r="O1229" t="s">
        <v>30</v>
      </c>
      <c r="P1229" s="5">
        <v>1.6141861E-2</v>
      </c>
      <c r="Q1229" s="6">
        <v>0</v>
      </c>
      <c r="R1229" s="7">
        <v>0</v>
      </c>
      <c r="S1229" s="7">
        <v>6.0245643860541047E-4</v>
      </c>
      <c r="T1229" s="6">
        <v>0</v>
      </c>
      <c r="U1229" s="6">
        <v>0</v>
      </c>
    </row>
    <row r="1230" spans="1:21" x14ac:dyDescent="0.3">
      <c r="A1230" t="s">
        <v>21</v>
      </c>
      <c r="B1230" t="s">
        <v>648</v>
      </c>
      <c r="C1230" t="s">
        <v>80</v>
      </c>
      <c r="D1230" t="s">
        <v>81</v>
      </c>
      <c r="E1230" t="s">
        <v>25</v>
      </c>
      <c r="F1230" t="s">
        <v>26</v>
      </c>
      <c r="G1230" t="s">
        <v>695</v>
      </c>
      <c r="H1230" t="s">
        <v>117</v>
      </c>
      <c r="I1230" t="s">
        <v>906</v>
      </c>
      <c r="J1230" t="s">
        <v>117</v>
      </c>
      <c r="K1230" t="s">
        <v>29</v>
      </c>
      <c r="L1230">
        <v>20</v>
      </c>
      <c r="N1230" s="5">
        <v>0.14249999999999999</v>
      </c>
      <c r="O1230" t="s">
        <v>30</v>
      </c>
      <c r="P1230" s="5">
        <v>1.7209707000000001E-2</v>
      </c>
      <c r="Q1230" s="6">
        <v>0</v>
      </c>
      <c r="R1230" s="7">
        <v>0</v>
      </c>
      <c r="S1230" s="7">
        <v>1.0149280842839351E-3</v>
      </c>
      <c r="T1230" s="6">
        <v>0</v>
      </c>
      <c r="U1230" s="6">
        <v>0</v>
      </c>
    </row>
    <row r="1231" spans="1:21" x14ac:dyDescent="0.3">
      <c r="A1231" t="s">
        <v>21</v>
      </c>
      <c r="B1231" t="s">
        <v>648</v>
      </c>
      <c r="C1231" t="s">
        <v>80</v>
      </c>
      <c r="D1231" t="s">
        <v>81</v>
      </c>
      <c r="E1231" t="s">
        <v>25</v>
      </c>
      <c r="F1231" t="s">
        <v>26</v>
      </c>
      <c r="G1231" t="s">
        <v>696</v>
      </c>
      <c r="H1231" t="s">
        <v>119</v>
      </c>
      <c r="I1231" t="s">
        <v>907</v>
      </c>
      <c r="J1231" t="s">
        <v>119</v>
      </c>
      <c r="K1231" t="s">
        <v>29</v>
      </c>
      <c r="L1231">
        <v>20</v>
      </c>
      <c r="N1231" s="5">
        <v>0.54</v>
      </c>
      <c r="O1231" t="s">
        <v>30</v>
      </c>
      <c r="P1231" s="5">
        <v>0.125</v>
      </c>
      <c r="Q1231" s="6">
        <v>306.45496420000001</v>
      </c>
      <c r="R1231" s="7">
        <v>0</v>
      </c>
      <c r="S1231" s="7">
        <v>8.9048709555079723E-4</v>
      </c>
      <c r="T1231" s="6">
        <v>0</v>
      </c>
      <c r="U1231" s="6">
        <v>0.27289419098758155</v>
      </c>
    </row>
    <row r="1232" spans="1:21" x14ac:dyDescent="0.3">
      <c r="A1232" t="s">
        <v>21</v>
      </c>
      <c r="B1232" t="s">
        <v>648</v>
      </c>
      <c r="C1232" t="s">
        <v>80</v>
      </c>
      <c r="D1232" t="s">
        <v>81</v>
      </c>
      <c r="E1232" t="s">
        <v>25</v>
      </c>
      <c r="F1232" t="s">
        <v>26</v>
      </c>
      <c r="G1232" t="s">
        <v>697</v>
      </c>
      <c r="H1232" t="s">
        <v>121</v>
      </c>
      <c r="I1232" t="s">
        <v>121</v>
      </c>
      <c r="J1232" t="s">
        <v>121</v>
      </c>
      <c r="K1232" t="s">
        <v>29</v>
      </c>
      <c r="L1232">
        <v>11</v>
      </c>
      <c r="N1232" s="5">
        <v>0</v>
      </c>
      <c r="O1232" t="s">
        <v>30</v>
      </c>
      <c r="P1232" s="5">
        <v>0</v>
      </c>
      <c r="Q1232" s="6">
        <v>0</v>
      </c>
      <c r="R1232" s="7">
        <v>0</v>
      </c>
      <c r="S1232" s="7">
        <v>0</v>
      </c>
      <c r="T1232" s="6">
        <v>0</v>
      </c>
      <c r="U1232" s="6">
        <v>0</v>
      </c>
    </row>
    <row r="1233" spans="1:21" x14ac:dyDescent="0.3">
      <c r="A1233" t="s">
        <v>21</v>
      </c>
      <c r="B1233" t="s">
        <v>648</v>
      </c>
      <c r="C1233" t="s">
        <v>80</v>
      </c>
      <c r="D1233" t="s">
        <v>81</v>
      </c>
      <c r="E1233" t="s">
        <v>25</v>
      </c>
      <c r="F1233" t="s">
        <v>26</v>
      </c>
      <c r="G1233" t="s">
        <v>698</v>
      </c>
      <c r="H1233" t="s">
        <v>123</v>
      </c>
      <c r="I1233" t="s">
        <v>123</v>
      </c>
      <c r="J1233" t="s">
        <v>123</v>
      </c>
      <c r="K1233" t="s">
        <v>29</v>
      </c>
      <c r="L1233">
        <v>15</v>
      </c>
      <c r="N1233" s="5">
        <v>0</v>
      </c>
      <c r="O1233" t="s">
        <v>30</v>
      </c>
      <c r="P1233" s="5">
        <v>0</v>
      </c>
      <c r="Q1233" s="6">
        <v>0</v>
      </c>
      <c r="R1233" s="7">
        <v>0</v>
      </c>
      <c r="S1233" s="7">
        <v>0</v>
      </c>
      <c r="T1233" s="6">
        <v>0</v>
      </c>
      <c r="U1233" s="6">
        <v>0</v>
      </c>
    </row>
    <row r="1234" spans="1:21" x14ac:dyDescent="0.3">
      <c r="A1234" t="s">
        <v>21</v>
      </c>
      <c r="B1234" t="s">
        <v>648</v>
      </c>
      <c r="C1234" t="s">
        <v>80</v>
      </c>
      <c r="D1234" t="s">
        <v>81</v>
      </c>
      <c r="E1234" t="s">
        <v>25</v>
      </c>
      <c r="F1234" t="s">
        <v>26</v>
      </c>
      <c r="G1234" t="s">
        <v>699</v>
      </c>
      <c r="H1234" t="s">
        <v>125</v>
      </c>
      <c r="I1234" t="s">
        <v>908</v>
      </c>
      <c r="J1234" t="s">
        <v>125</v>
      </c>
      <c r="K1234" t="s">
        <v>29</v>
      </c>
      <c r="L1234">
        <v>20</v>
      </c>
      <c r="N1234" s="5">
        <v>0.08</v>
      </c>
      <c r="O1234" t="s">
        <v>30</v>
      </c>
      <c r="P1234" s="5">
        <v>3.2330142999999999E-2</v>
      </c>
      <c r="Q1234" s="6">
        <v>0</v>
      </c>
      <c r="R1234" s="7">
        <v>0</v>
      </c>
      <c r="S1234" s="7">
        <v>1.0209825489258461E-3</v>
      </c>
      <c r="T1234" s="6">
        <v>0</v>
      </c>
      <c r="U1234" s="6">
        <v>0</v>
      </c>
    </row>
    <row r="1235" spans="1:21" x14ac:dyDescent="0.3">
      <c r="A1235" t="s">
        <v>21</v>
      </c>
      <c r="B1235" t="s">
        <v>648</v>
      </c>
      <c r="C1235" t="s">
        <v>80</v>
      </c>
      <c r="D1235" t="s">
        <v>81</v>
      </c>
      <c r="E1235" t="s">
        <v>25</v>
      </c>
      <c r="F1235" t="s">
        <v>26</v>
      </c>
      <c r="G1235" t="s">
        <v>700</v>
      </c>
      <c r="H1235" t="s">
        <v>127</v>
      </c>
      <c r="I1235" t="s">
        <v>909</v>
      </c>
      <c r="J1235" t="s">
        <v>127</v>
      </c>
      <c r="K1235" t="s">
        <v>29</v>
      </c>
      <c r="L1235">
        <v>20</v>
      </c>
      <c r="N1235" s="5">
        <v>0</v>
      </c>
      <c r="O1235" t="s">
        <v>30</v>
      </c>
      <c r="P1235" s="5">
        <v>0.48548287800000001</v>
      </c>
      <c r="Q1235" s="6">
        <v>0</v>
      </c>
      <c r="R1235" s="7">
        <v>0</v>
      </c>
      <c r="S1235" s="7">
        <v>9.6953009944386126E-4</v>
      </c>
      <c r="T1235" s="6">
        <v>0</v>
      </c>
      <c r="U1235" s="6">
        <v>0</v>
      </c>
    </row>
    <row r="1236" spans="1:21" x14ac:dyDescent="0.3">
      <c r="A1236" t="s">
        <v>21</v>
      </c>
      <c r="B1236" t="s">
        <v>648</v>
      </c>
      <c r="C1236" t="s">
        <v>80</v>
      </c>
      <c r="D1236" t="s">
        <v>81</v>
      </c>
      <c r="E1236" t="s">
        <v>25</v>
      </c>
      <c r="F1236" t="s">
        <v>26</v>
      </c>
      <c r="G1236" t="s">
        <v>701</v>
      </c>
      <c r="H1236" t="s">
        <v>129</v>
      </c>
      <c r="I1236" t="s">
        <v>910</v>
      </c>
      <c r="J1236" t="s">
        <v>129</v>
      </c>
      <c r="K1236" t="s">
        <v>29</v>
      </c>
      <c r="L1236">
        <v>20</v>
      </c>
      <c r="N1236" s="5">
        <v>0</v>
      </c>
      <c r="O1236" t="s">
        <v>30</v>
      </c>
      <c r="P1236" s="5">
        <v>0.104853986</v>
      </c>
      <c r="Q1236" s="6">
        <v>0</v>
      </c>
      <c r="R1236" s="7">
        <v>0</v>
      </c>
      <c r="S1236" s="7">
        <v>1.0176433182141351E-3</v>
      </c>
      <c r="T1236" s="6">
        <v>0</v>
      </c>
      <c r="U1236" s="6">
        <v>0</v>
      </c>
    </row>
    <row r="1237" spans="1:21" x14ac:dyDescent="0.3">
      <c r="A1237" t="s">
        <v>21</v>
      </c>
      <c r="B1237" t="s">
        <v>648</v>
      </c>
      <c r="C1237" t="s">
        <v>80</v>
      </c>
      <c r="D1237" t="s">
        <v>81</v>
      </c>
      <c r="E1237" t="s">
        <v>25</v>
      </c>
      <c r="F1237" t="s">
        <v>26</v>
      </c>
      <c r="G1237" t="s">
        <v>702</v>
      </c>
      <c r="H1237" t="s">
        <v>131</v>
      </c>
      <c r="I1237" t="s">
        <v>911</v>
      </c>
      <c r="J1237" t="s">
        <v>131</v>
      </c>
      <c r="K1237" t="s">
        <v>29</v>
      </c>
      <c r="L1237">
        <v>20</v>
      </c>
      <c r="N1237" s="5">
        <v>0</v>
      </c>
      <c r="O1237" t="s">
        <v>30</v>
      </c>
      <c r="P1237" s="5">
        <v>0.195864173</v>
      </c>
      <c r="Q1237" s="6">
        <v>0</v>
      </c>
      <c r="R1237" s="7">
        <v>0</v>
      </c>
      <c r="S1237" s="7">
        <v>9.7059503317277192E-4</v>
      </c>
      <c r="T1237" s="6">
        <v>0</v>
      </c>
      <c r="U1237" s="6">
        <v>0</v>
      </c>
    </row>
    <row r="1238" spans="1:21" x14ac:dyDescent="0.3">
      <c r="A1238" t="s">
        <v>21</v>
      </c>
      <c r="B1238" t="s">
        <v>648</v>
      </c>
      <c r="C1238" t="s">
        <v>80</v>
      </c>
      <c r="D1238" t="s">
        <v>81</v>
      </c>
      <c r="E1238" t="s">
        <v>25</v>
      </c>
      <c r="F1238" t="s">
        <v>26</v>
      </c>
      <c r="G1238" t="s">
        <v>703</v>
      </c>
      <c r="H1238" t="s">
        <v>157</v>
      </c>
      <c r="I1238" t="s">
        <v>912</v>
      </c>
      <c r="J1238" t="s">
        <v>157</v>
      </c>
      <c r="K1238" t="s">
        <v>29</v>
      </c>
      <c r="L1238">
        <v>11</v>
      </c>
      <c r="N1238" s="5">
        <v>0.52</v>
      </c>
      <c r="O1238" t="s">
        <v>30</v>
      </c>
      <c r="P1238" s="5">
        <v>0</v>
      </c>
      <c r="Q1238" s="6">
        <v>0</v>
      </c>
      <c r="R1238" s="7">
        <v>0</v>
      </c>
      <c r="S1238" s="7">
        <v>0</v>
      </c>
      <c r="T1238" s="6">
        <v>0</v>
      </c>
      <c r="U1238" s="6">
        <v>0</v>
      </c>
    </row>
    <row r="1239" spans="1:21" x14ac:dyDescent="0.3">
      <c r="A1239" t="s">
        <v>21</v>
      </c>
      <c r="B1239" t="s">
        <v>648</v>
      </c>
      <c r="C1239" t="s">
        <v>80</v>
      </c>
      <c r="D1239" t="s">
        <v>81</v>
      </c>
      <c r="E1239" t="s">
        <v>25</v>
      </c>
      <c r="F1239" t="s">
        <v>31</v>
      </c>
      <c r="G1239" t="s">
        <v>704</v>
      </c>
      <c r="H1239" t="s">
        <v>28</v>
      </c>
      <c r="I1239" t="s">
        <v>28</v>
      </c>
      <c r="J1239" t="s">
        <v>28</v>
      </c>
      <c r="K1239" t="s">
        <v>29</v>
      </c>
      <c r="L1239">
        <v>20</v>
      </c>
      <c r="N1239" s="5">
        <v>0</v>
      </c>
      <c r="O1239" t="s">
        <v>30</v>
      </c>
      <c r="P1239" s="5">
        <v>0.3</v>
      </c>
      <c r="Q1239" s="6">
        <v>0</v>
      </c>
      <c r="R1239" s="7">
        <v>0</v>
      </c>
      <c r="S1239" s="7">
        <v>1.815930999625046E-4</v>
      </c>
      <c r="T1239" s="6">
        <v>0</v>
      </c>
      <c r="U1239" s="6">
        <v>0</v>
      </c>
    </row>
    <row r="1240" spans="1:21" x14ac:dyDescent="0.3">
      <c r="A1240" t="s">
        <v>21</v>
      </c>
      <c r="B1240" t="s">
        <v>648</v>
      </c>
      <c r="C1240" t="s">
        <v>80</v>
      </c>
      <c r="D1240" t="s">
        <v>81</v>
      </c>
      <c r="E1240" t="s">
        <v>25</v>
      </c>
      <c r="F1240" t="s">
        <v>31</v>
      </c>
      <c r="G1240" t="s">
        <v>705</v>
      </c>
      <c r="H1240" t="s">
        <v>84</v>
      </c>
      <c r="I1240" t="s">
        <v>84</v>
      </c>
      <c r="J1240" t="s">
        <v>84</v>
      </c>
      <c r="K1240" t="s">
        <v>29</v>
      </c>
      <c r="L1240">
        <v>20</v>
      </c>
      <c r="N1240" s="5">
        <v>6.7500000000000004E-2</v>
      </c>
      <c r="O1240" t="s">
        <v>30</v>
      </c>
      <c r="P1240" s="5">
        <v>0.34336457799999998</v>
      </c>
      <c r="Q1240" s="6">
        <v>20355.970649999999</v>
      </c>
      <c r="R1240" s="7">
        <v>0</v>
      </c>
      <c r="S1240" s="7">
        <v>7.1233293838095159E-4</v>
      </c>
      <c r="T1240" s="6">
        <v>0</v>
      </c>
      <c r="U1240" s="6">
        <v>18.12672918123577</v>
      </c>
    </row>
    <row r="1241" spans="1:21" x14ac:dyDescent="0.3">
      <c r="A1241" t="s">
        <v>21</v>
      </c>
      <c r="B1241" t="s">
        <v>648</v>
      </c>
      <c r="C1241" t="s">
        <v>80</v>
      </c>
      <c r="D1241" t="s">
        <v>81</v>
      </c>
      <c r="E1241" t="s">
        <v>25</v>
      </c>
      <c r="F1241" t="s">
        <v>31</v>
      </c>
      <c r="G1241" t="s">
        <v>706</v>
      </c>
      <c r="H1241" t="s">
        <v>86</v>
      </c>
      <c r="I1241" t="s">
        <v>86</v>
      </c>
      <c r="J1241" t="s">
        <v>86</v>
      </c>
      <c r="K1241" t="s">
        <v>29</v>
      </c>
      <c r="L1241">
        <v>20</v>
      </c>
      <c r="N1241" s="5">
        <v>0</v>
      </c>
      <c r="O1241" t="s">
        <v>30</v>
      </c>
      <c r="P1241" s="5">
        <v>2.0860251E-2</v>
      </c>
      <c r="Q1241" s="6">
        <v>0</v>
      </c>
      <c r="R1241" s="7">
        <v>0</v>
      </c>
      <c r="S1241" s="7">
        <v>1.0145201842074771E-3</v>
      </c>
      <c r="T1241" s="6">
        <v>0</v>
      </c>
      <c r="U1241" s="6">
        <v>0</v>
      </c>
    </row>
    <row r="1242" spans="1:21" x14ac:dyDescent="0.3">
      <c r="A1242" t="s">
        <v>21</v>
      </c>
      <c r="B1242" t="s">
        <v>648</v>
      </c>
      <c r="C1242" t="s">
        <v>80</v>
      </c>
      <c r="D1242" t="s">
        <v>81</v>
      </c>
      <c r="E1242" t="s">
        <v>25</v>
      </c>
      <c r="F1242" t="s">
        <v>31</v>
      </c>
      <c r="G1242" t="s">
        <v>707</v>
      </c>
      <c r="H1242" t="s">
        <v>88</v>
      </c>
      <c r="I1242" t="s">
        <v>900</v>
      </c>
      <c r="J1242" t="s">
        <v>88</v>
      </c>
      <c r="K1242" t="s">
        <v>29</v>
      </c>
      <c r="L1242">
        <v>20</v>
      </c>
      <c r="N1242" s="5">
        <v>0.351348259</v>
      </c>
      <c r="O1242" t="s">
        <v>30</v>
      </c>
      <c r="P1242" s="5">
        <v>0.15845999699999999</v>
      </c>
      <c r="Q1242" s="6">
        <v>45083.278339999997</v>
      </c>
      <c r="R1242" s="7">
        <v>0</v>
      </c>
      <c r="S1242" s="7">
        <v>1.8460693930164465E-3</v>
      </c>
      <c r="T1242" s="6">
        <v>0</v>
      </c>
      <c r="U1242" s="6">
        <v>83.226860280315307</v>
      </c>
    </row>
    <row r="1243" spans="1:21" x14ac:dyDescent="0.3">
      <c r="A1243" t="s">
        <v>21</v>
      </c>
      <c r="B1243" t="s">
        <v>648</v>
      </c>
      <c r="C1243" t="s">
        <v>80</v>
      </c>
      <c r="D1243" t="s">
        <v>81</v>
      </c>
      <c r="E1243" t="s">
        <v>25</v>
      </c>
      <c r="F1243" t="s">
        <v>31</v>
      </c>
      <c r="G1243" t="s">
        <v>708</v>
      </c>
      <c r="H1243" t="s">
        <v>90</v>
      </c>
      <c r="I1243" t="s">
        <v>901</v>
      </c>
      <c r="J1243" t="s">
        <v>90</v>
      </c>
      <c r="K1243" t="s">
        <v>29</v>
      </c>
      <c r="L1243">
        <v>20</v>
      </c>
      <c r="N1243" s="5">
        <v>0.14625953999999999</v>
      </c>
      <c r="O1243" t="s">
        <v>30</v>
      </c>
      <c r="P1243" s="5">
        <v>0.53558437299999995</v>
      </c>
      <c r="Q1243" s="6">
        <v>75240.425220000005</v>
      </c>
      <c r="R1243" s="7">
        <v>0</v>
      </c>
      <c r="S1243" s="7">
        <v>1.0964510264815073E-3</v>
      </c>
      <c r="T1243" s="6">
        <v>0</v>
      </c>
      <c r="U1243" s="6">
        <v>82.497441465374095</v>
      </c>
    </row>
    <row r="1244" spans="1:21" x14ac:dyDescent="0.3">
      <c r="A1244" t="s">
        <v>21</v>
      </c>
      <c r="B1244" t="s">
        <v>648</v>
      </c>
      <c r="C1244" t="s">
        <v>80</v>
      </c>
      <c r="D1244" t="s">
        <v>81</v>
      </c>
      <c r="E1244" t="s">
        <v>25</v>
      </c>
      <c r="F1244" t="s">
        <v>31</v>
      </c>
      <c r="G1244" t="s">
        <v>709</v>
      </c>
      <c r="H1244" t="s">
        <v>92</v>
      </c>
      <c r="I1244" t="s">
        <v>902</v>
      </c>
      <c r="J1244" t="s">
        <v>92</v>
      </c>
      <c r="K1244" t="s">
        <v>29</v>
      </c>
      <c r="L1244">
        <v>20</v>
      </c>
      <c r="N1244" s="5">
        <v>5.7245342999999997E-2</v>
      </c>
      <c r="O1244" t="s">
        <v>30</v>
      </c>
      <c r="P1244" s="5">
        <v>0.21821937699999999</v>
      </c>
      <c r="Q1244" s="6">
        <v>10275.337450000001</v>
      </c>
      <c r="R1244" s="7">
        <v>0</v>
      </c>
      <c r="S1244" s="7">
        <v>1.5306988172782733E-3</v>
      </c>
      <c r="T1244" s="6">
        <v>0</v>
      </c>
      <c r="U1244" s="6">
        <v>15.72844688185015</v>
      </c>
    </row>
    <row r="1245" spans="1:21" x14ac:dyDescent="0.3">
      <c r="A1245" t="s">
        <v>21</v>
      </c>
      <c r="B1245" t="s">
        <v>648</v>
      </c>
      <c r="C1245" t="s">
        <v>80</v>
      </c>
      <c r="D1245" t="s">
        <v>81</v>
      </c>
      <c r="E1245" t="s">
        <v>25</v>
      </c>
      <c r="F1245" t="s">
        <v>31</v>
      </c>
      <c r="G1245" t="s">
        <v>710</v>
      </c>
      <c r="H1245" t="s">
        <v>94</v>
      </c>
      <c r="I1245" t="s">
        <v>903</v>
      </c>
      <c r="J1245" t="s">
        <v>94</v>
      </c>
      <c r="K1245" t="s">
        <v>29</v>
      </c>
      <c r="L1245">
        <v>20</v>
      </c>
      <c r="N1245" s="5">
        <v>0.142106125</v>
      </c>
      <c r="O1245" t="s">
        <v>30</v>
      </c>
      <c r="P1245" s="5">
        <v>0.29013830200000001</v>
      </c>
      <c r="Q1245" s="6">
        <v>35372.539700000001</v>
      </c>
      <c r="R1245" s="7">
        <v>0</v>
      </c>
      <c r="S1245" s="7">
        <v>1.2801475697005974E-3</v>
      </c>
      <c r="T1245" s="6">
        <v>0</v>
      </c>
      <c r="U1245" s="6">
        <v>45.282070731092901</v>
      </c>
    </row>
    <row r="1246" spans="1:21" x14ac:dyDescent="0.3">
      <c r="A1246" t="s">
        <v>21</v>
      </c>
      <c r="B1246" t="s">
        <v>648</v>
      </c>
      <c r="C1246" t="s">
        <v>80</v>
      </c>
      <c r="D1246" t="s">
        <v>81</v>
      </c>
      <c r="E1246" t="s">
        <v>25</v>
      </c>
      <c r="F1246" t="s">
        <v>31</v>
      </c>
      <c r="G1246" t="s">
        <v>711</v>
      </c>
      <c r="H1246" t="s">
        <v>96</v>
      </c>
      <c r="I1246" t="s">
        <v>904</v>
      </c>
      <c r="J1246" t="s">
        <v>96</v>
      </c>
      <c r="K1246" t="s">
        <v>29</v>
      </c>
      <c r="L1246">
        <v>11</v>
      </c>
      <c r="N1246" s="5">
        <v>0.9</v>
      </c>
      <c r="O1246" t="s">
        <v>30</v>
      </c>
      <c r="P1246" s="5">
        <v>0.04</v>
      </c>
      <c r="Q1246" s="6">
        <v>22097.041300000001</v>
      </c>
      <c r="R1246" s="7">
        <v>0</v>
      </c>
      <c r="S1246" s="7">
        <v>0</v>
      </c>
      <c r="T1246" s="6">
        <v>0</v>
      </c>
      <c r="U1246" s="6">
        <v>0</v>
      </c>
    </row>
    <row r="1247" spans="1:21" x14ac:dyDescent="0.3">
      <c r="A1247" t="s">
        <v>21</v>
      </c>
      <c r="B1247" t="s">
        <v>648</v>
      </c>
      <c r="C1247" t="s">
        <v>80</v>
      </c>
      <c r="D1247" t="s">
        <v>81</v>
      </c>
      <c r="E1247" t="s">
        <v>25</v>
      </c>
      <c r="F1247" t="s">
        <v>31</v>
      </c>
      <c r="G1247" t="s">
        <v>712</v>
      </c>
      <c r="H1247" t="s">
        <v>98</v>
      </c>
      <c r="I1247" t="s">
        <v>98</v>
      </c>
      <c r="J1247" t="s">
        <v>98</v>
      </c>
      <c r="K1247" t="s">
        <v>29</v>
      </c>
      <c r="L1247">
        <v>11</v>
      </c>
      <c r="N1247" s="5">
        <v>5.8799999999999998E-2</v>
      </c>
      <c r="O1247" t="s">
        <v>30</v>
      </c>
      <c r="P1247" s="5">
        <v>1.2981169000000001E-2</v>
      </c>
      <c r="Q1247" s="6">
        <v>449.36427429999998</v>
      </c>
      <c r="R1247" s="7">
        <v>0</v>
      </c>
      <c r="S1247" s="7">
        <v>1.015454613420546E-3</v>
      </c>
      <c r="T1247" s="6">
        <v>0</v>
      </c>
      <c r="U1247" s="6">
        <v>0.45630902544431068</v>
      </c>
    </row>
    <row r="1248" spans="1:21" x14ac:dyDescent="0.3">
      <c r="A1248" t="s">
        <v>21</v>
      </c>
      <c r="B1248" t="s">
        <v>648</v>
      </c>
      <c r="C1248" t="s">
        <v>80</v>
      </c>
      <c r="D1248" t="s">
        <v>81</v>
      </c>
      <c r="E1248" t="s">
        <v>25</v>
      </c>
      <c r="F1248" t="s">
        <v>31</v>
      </c>
      <c r="G1248" t="s">
        <v>713</v>
      </c>
      <c r="H1248" t="s">
        <v>100</v>
      </c>
      <c r="I1248" t="s">
        <v>100</v>
      </c>
      <c r="J1248" t="s">
        <v>100</v>
      </c>
      <c r="K1248" t="s">
        <v>29</v>
      </c>
      <c r="L1248">
        <v>20</v>
      </c>
      <c r="N1248" s="5">
        <v>9.4999999999999998E-3</v>
      </c>
      <c r="O1248" t="s">
        <v>30</v>
      </c>
      <c r="P1248" s="5">
        <v>0.1</v>
      </c>
      <c r="Q1248" s="6">
        <v>617.86693600000001</v>
      </c>
      <c r="R1248" s="7">
        <v>0</v>
      </c>
      <c r="S1248" s="7">
        <v>7.8254127106424558E-4</v>
      </c>
      <c r="T1248" s="6">
        <v>0</v>
      </c>
      <c r="U1248" s="6">
        <v>0.48350637744601088</v>
      </c>
    </row>
    <row r="1249" spans="1:21" x14ac:dyDescent="0.3">
      <c r="A1249" t="s">
        <v>21</v>
      </c>
      <c r="B1249" t="s">
        <v>648</v>
      </c>
      <c r="C1249" t="s">
        <v>80</v>
      </c>
      <c r="D1249" t="s">
        <v>81</v>
      </c>
      <c r="E1249" t="s">
        <v>25</v>
      </c>
      <c r="F1249" t="s">
        <v>31</v>
      </c>
      <c r="G1249" t="s">
        <v>714</v>
      </c>
      <c r="H1249" t="s">
        <v>102</v>
      </c>
      <c r="I1249" t="s">
        <v>102</v>
      </c>
      <c r="J1249" t="s">
        <v>102</v>
      </c>
      <c r="K1249" t="s">
        <v>29</v>
      </c>
      <c r="L1249">
        <v>11</v>
      </c>
      <c r="N1249" s="5">
        <v>0.02</v>
      </c>
      <c r="O1249" t="s">
        <v>30</v>
      </c>
      <c r="P1249" s="5">
        <v>1.72E-2</v>
      </c>
      <c r="Q1249" s="6">
        <v>202.588719</v>
      </c>
      <c r="R1249" s="7">
        <v>0</v>
      </c>
      <c r="S1249" s="7">
        <v>0</v>
      </c>
      <c r="T1249" s="6">
        <v>0</v>
      </c>
      <c r="U1249" s="6">
        <v>0</v>
      </c>
    </row>
    <row r="1250" spans="1:21" x14ac:dyDescent="0.3">
      <c r="A1250" t="s">
        <v>21</v>
      </c>
      <c r="B1250" t="s">
        <v>648</v>
      </c>
      <c r="C1250" t="s">
        <v>80</v>
      </c>
      <c r="D1250" t="s">
        <v>81</v>
      </c>
      <c r="E1250" t="s">
        <v>25</v>
      </c>
      <c r="F1250" t="s">
        <v>31</v>
      </c>
      <c r="G1250" t="s">
        <v>715</v>
      </c>
      <c r="H1250" t="s">
        <v>106</v>
      </c>
      <c r="I1250" t="s">
        <v>106</v>
      </c>
      <c r="J1250" t="s">
        <v>106</v>
      </c>
      <c r="K1250" t="s">
        <v>29</v>
      </c>
      <c r="L1250">
        <v>11</v>
      </c>
      <c r="N1250" s="5">
        <v>6.5000000000000002E-2</v>
      </c>
      <c r="O1250" t="s">
        <v>30</v>
      </c>
      <c r="P1250" s="5">
        <v>0.15</v>
      </c>
      <c r="Q1250" s="6">
        <v>7455.6293850000002</v>
      </c>
      <c r="R1250" s="7">
        <v>0</v>
      </c>
      <c r="S1250" s="7">
        <v>1.0785492225409715E-4</v>
      </c>
      <c r="T1250" s="6">
        <v>0</v>
      </c>
      <c r="U1250" s="6">
        <v>0.80412632767453718</v>
      </c>
    </row>
    <row r="1251" spans="1:21" x14ac:dyDescent="0.3">
      <c r="A1251" t="s">
        <v>21</v>
      </c>
      <c r="B1251" t="s">
        <v>648</v>
      </c>
      <c r="C1251" t="s">
        <v>80</v>
      </c>
      <c r="D1251" t="s">
        <v>81</v>
      </c>
      <c r="E1251" t="s">
        <v>25</v>
      </c>
      <c r="F1251" t="s">
        <v>31</v>
      </c>
      <c r="G1251" t="s">
        <v>716</v>
      </c>
      <c r="H1251" t="s">
        <v>108</v>
      </c>
      <c r="I1251" t="s">
        <v>108</v>
      </c>
      <c r="J1251" t="s">
        <v>108</v>
      </c>
      <c r="K1251" t="s">
        <v>29</v>
      </c>
      <c r="L1251">
        <v>2</v>
      </c>
      <c r="M1251" t="s">
        <v>109</v>
      </c>
      <c r="N1251" s="5">
        <v>0</v>
      </c>
      <c r="O1251" t="s">
        <v>30</v>
      </c>
      <c r="P1251" s="5">
        <v>0.05</v>
      </c>
      <c r="Q1251" s="6">
        <v>0</v>
      </c>
      <c r="R1251" s="7">
        <v>0</v>
      </c>
      <c r="S1251" s="7">
        <v>8.9048709555079723E-4</v>
      </c>
      <c r="T1251" s="6">
        <v>0</v>
      </c>
      <c r="U1251" s="6">
        <v>0</v>
      </c>
    </row>
    <row r="1252" spans="1:21" x14ac:dyDescent="0.3">
      <c r="A1252" t="s">
        <v>21</v>
      </c>
      <c r="B1252" t="s">
        <v>648</v>
      </c>
      <c r="C1252" t="s">
        <v>80</v>
      </c>
      <c r="D1252" t="s">
        <v>81</v>
      </c>
      <c r="E1252" t="s">
        <v>25</v>
      </c>
      <c r="F1252" t="s">
        <v>31</v>
      </c>
      <c r="G1252" t="s">
        <v>717</v>
      </c>
      <c r="H1252" t="s">
        <v>111</v>
      </c>
      <c r="I1252" t="s">
        <v>111</v>
      </c>
      <c r="J1252" t="s">
        <v>111</v>
      </c>
      <c r="K1252" t="s">
        <v>29</v>
      </c>
      <c r="L1252">
        <v>20</v>
      </c>
      <c r="N1252" s="5">
        <v>2.2499999999999998E-3</v>
      </c>
      <c r="O1252" t="s">
        <v>30</v>
      </c>
      <c r="P1252" s="5">
        <v>0.146537695</v>
      </c>
      <c r="Q1252" s="6">
        <v>249.66428490000001</v>
      </c>
      <c r="R1252" s="7">
        <v>0</v>
      </c>
      <c r="S1252" s="7">
        <v>8.9048709555079723E-4</v>
      </c>
      <c r="T1252" s="6">
        <v>0</v>
      </c>
      <c r="U1252" s="6">
        <v>0.22232282392336777</v>
      </c>
    </row>
    <row r="1253" spans="1:21" x14ac:dyDescent="0.3">
      <c r="A1253" t="s">
        <v>21</v>
      </c>
      <c r="B1253" t="s">
        <v>648</v>
      </c>
      <c r="C1253" t="s">
        <v>80</v>
      </c>
      <c r="D1253" t="s">
        <v>81</v>
      </c>
      <c r="E1253" t="s">
        <v>25</v>
      </c>
      <c r="F1253" t="s">
        <v>31</v>
      </c>
      <c r="G1253" t="s">
        <v>718</v>
      </c>
      <c r="H1253" t="s">
        <v>113</v>
      </c>
      <c r="I1253" t="s">
        <v>113</v>
      </c>
      <c r="J1253" t="s">
        <v>113</v>
      </c>
      <c r="K1253" t="s">
        <v>29</v>
      </c>
      <c r="L1253">
        <v>20</v>
      </c>
      <c r="N1253" s="5">
        <v>0.08</v>
      </c>
      <c r="O1253" t="s">
        <v>30</v>
      </c>
      <c r="P1253" s="5">
        <v>5.8473739999999998E-3</v>
      </c>
      <c r="Q1253" s="6">
        <v>275.1861902</v>
      </c>
      <c r="R1253" s="7">
        <v>0</v>
      </c>
      <c r="S1253" s="7">
        <v>6.1520590679720044E-4</v>
      </c>
      <c r="T1253" s="6">
        <v>0</v>
      </c>
      <c r="U1253" s="6">
        <v>0.16929616968005787</v>
      </c>
    </row>
    <row r="1254" spans="1:21" x14ac:dyDescent="0.3">
      <c r="A1254" t="s">
        <v>21</v>
      </c>
      <c r="B1254" t="s">
        <v>648</v>
      </c>
      <c r="C1254" t="s">
        <v>80</v>
      </c>
      <c r="D1254" t="s">
        <v>81</v>
      </c>
      <c r="E1254" t="s">
        <v>25</v>
      </c>
      <c r="F1254" t="s">
        <v>31</v>
      </c>
      <c r="G1254" t="s">
        <v>719</v>
      </c>
      <c r="H1254" t="s">
        <v>115</v>
      </c>
      <c r="I1254" t="s">
        <v>905</v>
      </c>
      <c r="J1254" t="s">
        <v>115</v>
      </c>
      <c r="K1254" t="s">
        <v>29</v>
      </c>
      <c r="L1254">
        <v>20</v>
      </c>
      <c r="N1254" s="5">
        <v>0.19</v>
      </c>
      <c r="O1254" t="s">
        <v>30</v>
      </c>
      <c r="P1254" s="5">
        <v>4.7183902E-2</v>
      </c>
      <c r="Q1254" s="6">
        <v>5552.5190830000001</v>
      </c>
      <c r="R1254" s="7">
        <v>0</v>
      </c>
      <c r="S1254" s="7">
        <v>9.5678710431693125E-4</v>
      </c>
      <c r="T1254" s="6">
        <v>0</v>
      </c>
      <c r="U1254" s="6">
        <v>5.3125786550880729</v>
      </c>
    </row>
    <row r="1255" spans="1:21" x14ac:dyDescent="0.3">
      <c r="A1255" t="s">
        <v>21</v>
      </c>
      <c r="B1255" t="s">
        <v>648</v>
      </c>
      <c r="C1255" t="s">
        <v>80</v>
      </c>
      <c r="D1255" t="s">
        <v>81</v>
      </c>
      <c r="E1255" t="s">
        <v>25</v>
      </c>
      <c r="F1255" t="s">
        <v>31</v>
      </c>
      <c r="G1255" t="s">
        <v>720</v>
      </c>
      <c r="H1255" t="s">
        <v>117</v>
      </c>
      <c r="I1255" t="s">
        <v>906</v>
      </c>
      <c r="J1255" t="s">
        <v>117</v>
      </c>
      <c r="K1255" t="s">
        <v>29</v>
      </c>
      <c r="L1255">
        <v>20</v>
      </c>
      <c r="N1255" s="5">
        <v>0.14249999999999999</v>
      </c>
      <c r="O1255" t="s">
        <v>30</v>
      </c>
      <c r="P1255" s="5">
        <v>2.4250041999999999E-2</v>
      </c>
      <c r="Q1255" s="6">
        <v>2042.1495930000001</v>
      </c>
      <c r="R1255" s="7">
        <v>0</v>
      </c>
      <c r="S1255" s="7">
        <v>1.0149280842839351E-3</v>
      </c>
      <c r="T1255" s="6">
        <v>0</v>
      </c>
      <c r="U1255" s="6">
        <v>2.0726349742447079</v>
      </c>
    </row>
    <row r="1256" spans="1:21" x14ac:dyDescent="0.3">
      <c r="A1256" t="s">
        <v>21</v>
      </c>
      <c r="B1256" t="s">
        <v>648</v>
      </c>
      <c r="C1256" t="s">
        <v>80</v>
      </c>
      <c r="D1256" t="s">
        <v>81</v>
      </c>
      <c r="E1256" t="s">
        <v>25</v>
      </c>
      <c r="F1256" t="s">
        <v>31</v>
      </c>
      <c r="G1256" t="s">
        <v>721</v>
      </c>
      <c r="H1256" t="s">
        <v>119</v>
      </c>
      <c r="I1256" t="s">
        <v>907</v>
      </c>
      <c r="J1256" t="s">
        <v>119</v>
      </c>
      <c r="K1256" t="s">
        <v>29</v>
      </c>
      <c r="L1256">
        <v>20</v>
      </c>
      <c r="N1256" s="5">
        <v>0.54</v>
      </c>
      <c r="O1256" t="s">
        <v>30</v>
      </c>
      <c r="P1256" s="5">
        <v>0.125</v>
      </c>
      <c r="Q1256" s="6">
        <v>51095.7883</v>
      </c>
      <c r="R1256" s="7">
        <v>0</v>
      </c>
      <c r="S1256" s="7">
        <v>8.9048709555079723E-4</v>
      </c>
      <c r="T1256" s="6">
        <v>0</v>
      </c>
      <c r="U1256" s="6">
        <v>45.50014011814541</v>
      </c>
    </row>
    <row r="1257" spans="1:21" x14ac:dyDescent="0.3">
      <c r="A1257" t="s">
        <v>21</v>
      </c>
      <c r="B1257" t="s">
        <v>648</v>
      </c>
      <c r="C1257" t="s">
        <v>80</v>
      </c>
      <c r="D1257" t="s">
        <v>81</v>
      </c>
      <c r="E1257" t="s">
        <v>25</v>
      </c>
      <c r="F1257" t="s">
        <v>31</v>
      </c>
      <c r="G1257" t="s">
        <v>722</v>
      </c>
      <c r="H1257" t="s">
        <v>121</v>
      </c>
      <c r="I1257" t="s">
        <v>121</v>
      </c>
      <c r="J1257" t="s">
        <v>121</v>
      </c>
      <c r="K1257" t="s">
        <v>29</v>
      </c>
      <c r="L1257">
        <v>11</v>
      </c>
      <c r="N1257" s="5">
        <v>0.65</v>
      </c>
      <c r="O1257" t="s">
        <v>30</v>
      </c>
      <c r="P1257" s="5">
        <v>0.12</v>
      </c>
      <c r="Q1257" s="6">
        <v>55058.550450000002</v>
      </c>
      <c r="R1257" s="7">
        <v>0</v>
      </c>
      <c r="S1257" s="7">
        <v>8.9048709555079723E-4</v>
      </c>
      <c r="T1257" s="6">
        <v>0</v>
      </c>
      <c r="U1257" s="6">
        <v>49.028928675457543</v>
      </c>
    </row>
    <row r="1258" spans="1:21" x14ac:dyDescent="0.3">
      <c r="A1258" t="s">
        <v>21</v>
      </c>
      <c r="B1258" t="s">
        <v>648</v>
      </c>
      <c r="C1258" t="s">
        <v>80</v>
      </c>
      <c r="D1258" t="s">
        <v>81</v>
      </c>
      <c r="E1258" t="s">
        <v>25</v>
      </c>
      <c r="F1258" t="s">
        <v>31</v>
      </c>
      <c r="G1258" t="s">
        <v>723</v>
      </c>
      <c r="H1258" t="s">
        <v>123</v>
      </c>
      <c r="I1258" t="s">
        <v>123</v>
      </c>
      <c r="J1258" t="s">
        <v>123</v>
      </c>
      <c r="K1258" t="s">
        <v>29</v>
      </c>
      <c r="L1258">
        <v>15</v>
      </c>
      <c r="N1258" s="5">
        <v>0</v>
      </c>
      <c r="O1258" t="s">
        <v>30</v>
      </c>
      <c r="P1258" s="5">
        <v>2.0452499999999998E-2</v>
      </c>
      <c r="Q1258" s="6">
        <v>0</v>
      </c>
      <c r="R1258" s="7">
        <v>0</v>
      </c>
      <c r="S1258" s="7">
        <v>8.9048709555079734E-4</v>
      </c>
      <c r="T1258" s="6">
        <v>0</v>
      </c>
      <c r="U1258" s="6">
        <v>0</v>
      </c>
    </row>
    <row r="1259" spans="1:21" x14ac:dyDescent="0.3">
      <c r="A1259" t="s">
        <v>21</v>
      </c>
      <c r="B1259" t="s">
        <v>648</v>
      </c>
      <c r="C1259" t="s">
        <v>80</v>
      </c>
      <c r="D1259" t="s">
        <v>81</v>
      </c>
      <c r="E1259" t="s">
        <v>25</v>
      </c>
      <c r="F1259" t="s">
        <v>31</v>
      </c>
      <c r="G1259" t="s">
        <v>724</v>
      </c>
      <c r="H1259" t="s">
        <v>125</v>
      </c>
      <c r="I1259" t="s">
        <v>908</v>
      </c>
      <c r="J1259" t="s">
        <v>125</v>
      </c>
      <c r="K1259" t="s">
        <v>29</v>
      </c>
      <c r="L1259">
        <v>20</v>
      </c>
      <c r="N1259" s="5">
        <v>3.9038694999999998E-2</v>
      </c>
      <c r="O1259" t="s">
        <v>30</v>
      </c>
      <c r="P1259" s="5">
        <v>3.2330142999999999E-2</v>
      </c>
      <c r="Q1259" s="6">
        <v>746.81249060000005</v>
      </c>
      <c r="R1259" s="7">
        <v>0</v>
      </c>
      <c r="S1259" s="7">
        <v>1.0209825489258461E-3</v>
      </c>
      <c r="T1259" s="6">
        <v>0</v>
      </c>
      <c r="U1259" s="6">
        <v>0.76248252022244756</v>
      </c>
    </row>
    <row r="1260" spans="1:21" x14ac:dyDescent="0.3">
      <c r="A1260" t="s">
        <v>21</v>
      </c>
      <c r="B1260" t="s">
        <v>648</v>
      </c>
      <c r="C1260" t="s">
        <v>80</v>
      </c>
      <c r="D1260" t="s">
        <v>81</v>
      </c>
      <c r="E1260" t="s">
        <v>25</v>
      </c>
      <c r="F1260" t="s">
        <v>31</v>
      </c>
      <c r="G1260" t="s">
        <v>725</v>
      </c>
      <c r="H1260" t="s">
        <v>127</v>
      </c>
      <c r="I1260" t="s">
        <v>909</v>
      </c>
      <c r="J1260" t="s">
        <v>127</v>
      </c>
      <c r="K1260" t="s">
        <v>29</v>
      </c>
      <c r="L1260">
        <v>20</v>
      </c>
      <c r="N1260" s="5">
        <v>1.6251060000000001E-2</v>
      </c>
      <c r="O1260" t="s">
        <v>30</v>
      </c>
      <c r="P1260" s="5">
        <v>0.48548287800000001</v>
      </c>
      <c r="Q1260" s="6">
        <v>6984.3849250000003</v>
      </c>
      <c r="R1260" s="7">
        <v>0</v>
      </c>
      <c r="S1260" s="7">
        <v>9.6953009944386126E-4</v>
      </c>
      <c r="T1260" s="6">
        <v>0</v>
      </c>
      <c r="U1260" s="6">
        <v>6.7715714108894556</v>
      </c>
    </row>
    <row r="1261" spans="1:21" x14ac:dyDescent="0.3">
      <c r="A1261" t="s">
        <v>21</v>
      </c>
      <c r="B1261" t="s">
        <v>648</v>
      </c>
      <c r="C1261" t="s">
        <v>80</v>
      </c>
      <c r="D1261" t="s">
        <v>81</v>
      </c>
      <c r="E1261" t="s">
        <v>25</v>
      </c>
      <c r="F1261" t="s">
        <v>31</v>
      </c>
      <c r="G1261" t="s">
        <v>726</v>
      </c>
      <c r="H1261" t="s">
        <v>129</v>
      </c>
      <c r="I1261" t="s">
        <v>910</v>
      </c>
      <c r="J1261" t="s">
        <v>129</v>
      </c>
      <c r="K1261" t="s">
        <v>29</v>
      </c>
      <c r="L1261">
        <v>20</v>
      </c>
      <c r="N1261" s="5">
        <v>6.3605939999999998E-3</v>
      </c>
      <c r="O1261" t="s">
        <v>30</v>
      </c>
      <c r="P1261" s="5">
        <v>0.104853986</v>
      </c>
      <c r="Q1261" s="6">
        <v>434.0539235</v>
      </c>
      <c r="R1261" s="7">
        <v>0</v>
      </c>
      <c r="S1261" s="7">
        <v>1.0176433182141351E-3</v>
      </c>
      <c r="T1261" s="6">
        <v>0</v>
      </c>
      <c r="U1261" s="6">
        <v>0.44171207499440435</v>
      </c>
    </row>
    <row r="1262" spans="1:21" x14ac:dyDescent="0.3">
      <c r="A1262" t="s">
        <v>21</v>
      </c>
      <c r="B1262" t="s">
        <v>648</v>
      </c>
      <c r="C1262" t="s">
        <v>80</v>
      </c>
      <c r="D1262" t="s">
        <v>81</v>
      </c>
      <c r="E1262" t="s">
        <v>25</v>
      </c>
      <c r="F1262" t="s">
        <v>31</v>
      </c>
      <c r="G1262" t="s">
        <v>727</v>
      </c>
      <c r="H1262" t="s">
        <v>131</v>
      </c>
      <c r="I1262" t="s">
        <v>911</v>
      </c>
      <c r="J1262" t="s">
        <v>131</v>
      </c>
      <c r="K1262" t="s">
        <v>29</v>
      </c>
      <c r="L1262">
        <v>20</v>
      </c>
      <c r="N1262" s="5">
        <v>1.5789569E-2</v>
      </c>
      <c r="O1262" t="s">
        <v>30</v>
      </c>
      <c r="P1262" s="5">
        <v>0.195864173</v>
      </c>
      <c r="Q1262" s="6">
        <v>2512.0513810000002</v>
      </c>
      <c r="R1262" s="7">
        <v>0</v>
      </c>
      <c r="S1262" s="7">
        <v>9.7059503317277192E-4</v>
      </c>
      <c r="T1262" s="6">
        <v>0</v>
      </c>
      <c r="U1262" s="6">
        <v>2.4381845934734026</v>
      </c>
    </row>
    <row r="1263" spans="1:21" x14ac:dyDescent="0.3">
      <c r="A1263" t="s">
        <v>21</v>
      </c>
      <c r="B1263" t="s">
        <v>648</v>
      </c>
      <c r="C1263" t="s">
        <v>80</v>
      </c>
      <c r="D1263" t="s">
        <v>81</v>
      </c>
      <c r="E1263" t="s">
        <v>25</v>
      </c>
      <c r="F1263" t="s">
        <v>31</v>
      </c>
      <c r="G1263" t="s">
        <v>728</v>
      </c>
      <c r="H1263" t="s">
        <v>157</v>
      </c>
      <c r="I1263" t="s">
        <v>912</v>
      </c>
      <c r="J1263" t="s">
        <v>157</v>
      </c>
      <c r="K1263" t="s">
        <v>29</v>
      </c>
      <c r="L1263">
        <v>11</v>
      </c>
      <c r="N1263" s="5">
        <v>0.52</v>
      </c>
      <c r="O1263" t="s">
        <v>30</v>
      </c>
      <c r="P1263" s="5">
        <v>0.09</v>
      </c>
      <c r="Q1263" s="6">
        <v>30409.160029999999</v>
      </c>
      <c r="R1263" s="7">
        <v>0</v>
      </c>
      <c r="S1263" s="7">
        <v>8.9048709555079723E-4</v>
      </c>
      <c r="T1263" s="6">
        <v>0</v>
      </c>
      <c r="U1263" s="6">
        <v>27.078964593254092</v>
      </c>
    </row>
    <row r="1264" spans="1:21" x14ac:dyDescent="0.3">
      <c r="A1264" t="s">
        <v>21</v>
      </c>
      <c r="B1264" t="s">
        <v>648</v>
      </c>
      <c r="C1264" t="s">
        <v>158</v>
      </c>
      <c r="D1264" t="s">
        <v>159</v>
      </c>
      <c r="E1264" t="s">
        <v>25</v>
      </c>
      <c r="F1264" t="s">
        <v>26</v>
      </c>
      <c r="G1264" t="s">
        <v>729</v>
      </c>
      <c r="H1264" t="s">
        <v>28</v>
      </c>
      <c r="I1264" t="s">
        <v>28</v>
      </c>
      <c r="J1264" t="s">
        <v>28</v>
      </c>
      <c r="K1264" t="s">
        <v>29</v>
      </c>
      <c r="L1264">
        <v>20</v>
      </c>
      <c r="N1264" s="5">
        <v>0</v>
      </c>
      <c r="O1264" t="s">
        <v>30</v>
      </c>
      <c r="P1264" s="5">
        <v>0.3</v>
      </c>
      <c r="Q1264" s="6">
        <v>0</v>
      </c>
      <c r="R1264" s="7">
        <v>9.5592450274500484E-4</v>
      </c>
      <c r="S1264" s="7">
        <v>0</v>
      </c>
      <c r="T1264" s="6">
        <v>0</v>
      </c>
      <c r="U1264" s="6">
        <v>0</v>
      </c>
    </row>
    <row r="1265" spans="1:21" x14ac:dyDescent="0.3">
      <c r="A1265" t="s">
        <v>21</v>
      </c>
      <c r="B1265" t="s">
        <v>648</v>
      </c>
      <c r="C1265" t="s">
        <v>158</v>
      </c>
      <c r="D1265" t="s">
        <v>159</v>
      </c>
      <c r="E1265" t="s">
        <v>25</v>
      </c>
      <c r="F1265" t="s">
        <v>26</v>
      </c>
      <c r="G1265" t="s">
        <v>730</v>
      </c>
      <c r="H1265" t="s">
        <v>162</v>
      </c>
      <c r="I1265" t="s">
        <v>162</v>
      </c>
      <c r="J1265" t="s">
        <v>162</v>
      </c>
      <c r="K1265" t="s">
        <v>29</v>
      </c>
      <c r="L1265">
        <v>15</v>
      </c>
      <c r="N1265" s="5">
        <v>9.4999999999999998E-3</v>
      </c>
      <c r="O1265" t="s">
        <v>30</v>
      </c>
      <c r="P1265" s="5">
        <v>0.06</v>
      </c>
      <c r="Q1265" s="6">
        <v>0</v>
      </c>
      <c r="R1265" s="7">
        <v>3.4388204221613705E-4</v>
      </c>
      <c r="S1265" s="7">
        <v>0</v>
      </c>
      <c r="T1265" s="6">
        <v>0</v>
      </c>
      <c r="U1265" s="6">
        <v>0</v>
      </c>
    </row>
    <row r="1266" spans="1:21" x14ac:dyDescent="0.3">
      <c r="A1266" t="s">
        <v>21</v>
      </c>
      <c r="B1266" t="s">
        <v>648</v>
      </c>
      <c r="C1266" t="s">
        <v>158</v>
      </c>
      <c r="D1266" t="s">
        <v>159</v>
      </c>
      <c r="E1266" t="s">
        <v>25</v>
      </c>
      <c r="F1266" t="s">
        <v>26</v>
      </c>
      <c r="G1266" t="s">
        <v>731</v>
      </c>
      <c r="H1266" t="s">
        <v>164</v>
      </c>
      <c r="I1266" t="s">
        <v>164</v>
      </c>
      <c r="J1266" t="s">
        <v>164</v>
      </c>
      <c r="K1266" t="s">
        <v>29</v>
      </c>
      <c r="L1266">
        <v>10</v>
      </c>
      <c r="N1266" s="5">
        <v>0.3</v>
      </c>
      <c r="O1266" t="s">
        <v>30</v>
      </c>
      <c r="P1266" s="5">
        <v>2.4565356999999999E-2</v>
      </c>
      <c r="Q1266" s="6">
        <v>0</v>
      </c>
      <c r="R1266" s="7">
        <v>1.5041279839351773E-3</v>
      </c>
      <c r="S1266" s="7">
        <v>-6.8840361200273037E-4</v>
      </c>
      <c r="T1266" s="6">
        <v>0</v>
      </c>
      <c r="U1266" s="6">
        <v>0</v>
      </c>
    </row>
    <row r="1267" spans="1:21" x14ac:dyDescent="0.3">
      <c r="A1267" t="s">
        <v>21</v>
      </c>
      <c r="B1267" t="s">
        <v>648</v>
      </c>
      <c r="C1267" t="s">
        <v>158</v>
      </c>
      <c r="D1267" t="s">
        <v>159</v>
      </c>
      <c r="E1267" t="s">
        <v>25</v>
      </c>
      <c r="F1267" t="s">
        <v>26</v>
      </c>
      <c r="G1267" t="s">
        <v>732</v>
      </c>
      <c r="H1267" t="s">
        <v>86</v>
      </c>
      <c r="I1267" t="s">
        <v>86</v>
      </c>
      <c r="J1267" t="s">
        <v>86</v>
      </c>
      <c r="K1267" t="s">
        <v>29</v>
      </c>
      <c r="L1267">
        <v>20</v>
      </c>
      <c r="N1267" s="5">
        <v>0</v>
      </c>
      <c r="O1267" t="s">
        <v>30</v>
      </c>
      <c r="P1267" s="5">
        <v>1.6474006999999999E-2</v>
      </c>
      <c r="Q1267" s="6">
        <v>0</v>
      </c>
      <c r="R1267" s="7">
        <v>3.9276404271231289E-4</v>
      </c>
      <c r="S1267" s="7">
        <v>0</v>
      </c>
      <c r="T1267" s="6">
        <v>0</v>
      </c>
      <c r="U1267" s="6">
        <v>0</v>
      </c>
    </row>
    <row r="1268" spans="1:21" x14ac:dyDescent="0.3">
      <c r="A1268" t="s">
        <v>21</v>
      </c>
      <c r="B1268" t="s">
        <v>648</v>
      </c>
      <c r="C1268" t="s">
        <v>158</v>
      </c>
      <c r="D1268" t="s">
        <v>159</v>
      </c>
      <c r="E1268" t="s">
        <v>25</v>
      </c>
      <c r="F1268" t="s">
        <v>26</v>
      </c>
      <c r="G1268" t="s">
        <v>733</v>
      </c>
      <c r="H1268" t="s">
        <v>88</v>
      </c>
      <c r="I1268" t="s">
        <v>900</v>
      </c>
      <c r="J1268" t="s">
        <v>88</v>
      </c>
      <c r="K1268" t="s">
        <v>29</v>
      </c>
      <c r="L1268">
        <v>20</v>
      </c>
      <c r="N1268" s="5">
        <v>0.72</v>
      </c>
      <c r="O1268" t="s">
        <v>30</v>
      </c>
      <c r="P1268" s="5">
        <v>0.14324246600000001</v>
      </c>
      <c r="Q1268" s="6">
        <v>4909.566084</v>
      </c>
      <c r="R1268" s="7">
        <v>4.6997706804856874E-4</v>
      </c>
      <c r="S1268" s="7">
        <v>0</v>
      </c>
      <c r="T1268" s="6">
        <v>2.3073834735490131</v>
      </c>
      <c r="U1268" s="6">
        <v>0</v>
      </c>
    </row>
    <row r="1269" spans="1:21" x14ac:dyDescent="0.3">
      <c r="A1269" t="s">
        <v>21</v>
      </c>
      <c r="B1269" t="s">
        <v>648</v>
      </c>
      <c r="C1269" t="s">
        <v>158</v>
      </c>
      <c r="D1269" t="s">
        <v>159</v>
      </c>
      <c r="E1269" t="s">
        <v>25</v>
      </c>
      <c r="F1269" t="s">
        <v>26</v>
      </c>
      <c r="G1269" t="s">
        <v>734</v>
      </c>
      <c r="H1269" t="s">
        <v>90</v>
      </c>
      <c r="I1269" t="s">
        <v>901</v>
      </c>
      <c r="J1269" t="s">
        <v>90</v>
      </c>
      <c r="K1269" t="s">
        <v>29</v>
      </c>
      <c r="L1269">
        <v>20</v>
      </c>
      <c r="N1269" s="5">
        <v>0</v>
      </c>
      <c r="O1269" t="s">
        <v>30</v>
      </c>
      <c r="P1269" s="5">
        <v>0.33355068900000001</v>
      </c>
      <c r="Q1269" s="6">
        <v>0</v>
      </c>
      <c r="R1269" s="7">
        <v>5.9368043565273434E-4</v>
      </c>
      <c r="S1269" s="7">
        <v>0</v>
      </c>
      <c r="T1269" s="6">
        <v>0</v>
      </c>
      <c r="U1269" s="6">
        <v>0</v>
      </c>
    </row>
    <row r="1270" spans="1:21" x14ac:dyDescent="0.3">
      <c r="A1270" t="s">
        <v>21</v>
      </c>
      <c r="B1270" t="s">
        <v>648</v>
      </c>
      <c r="C1270" t="s">
        <v>158</v>
      </c>
      <c r="D1270" t="s">
        <v>159</v>
      </c>
      <c r="E1270" t="s">
        <v>25</v>
      </c>
      <c r="F1270" t="s">
        <v>26</v>
      </c>
      <c r="G1270" t="s">
        <v>735</v>
      </c>
      <c r="H1270" t="s">
        <v>92</v>
      </c>
      <c r="I1270" t="s">
        <v>902</v>
      </c>
      <c r="J1270" t="s">
        <v>92</v>
      </c>
      <c r="K1270" t="s">
        <v>29</v>
      </c>
      <c r="L1270">
        <v>20</v>
      </c>
      <c r="N1270" s="5">
        <v>0</v>
      </c>
      <c r="O1270" t="s">
        <v>30</v>
      </c>
      <c r="P1270" s="5">
        <v>0.16358114100000001</v>
      </c>
      <c r="Q1270" s="6">
        <v>0</v>
      </c>
      <c r="R1270" s="7">
        <v>5.052676683902494E-4</v>
      </c>
      <c r="S1270" s="7">
        <v>0</v>
      </c>
      <c r="T1270" s="6">
        <v>0</v>
      </c>
      <c r="U1270" s="6">
        <v>0</v>
      </c>
    </row>
    <row r="1271" spans="1:21" x14ac:dyDescent="0.3">
      <c r="A1271" t="s">
        <v>21</v>
      </c>
      <c r="B1271" t="s">
        <v>648</v>
      </c>
      <c r="C1271" t="s">
        <v>158</v>
      </c>
      <c r="D1271" t="s">
        <v>159</v>
      </c>
      <c r="E1271" t="s">
        <v>25</v>
      </c>
      <c r="F1271" t="s">
        <v>26</v>
      </c>
      <c r="G1271" t="s">
        <v>736</v>
      </c>
      <c r="H1271" t="s">
        <v>94</v>
      </c>
      <c r="I1271" t="s">
        <v>903</v>
      </c>
      <c r="J1271" t="s">
        <v>94</v>
      </c>
      <c r="K1271" t="s">
        <v>29</v>
      </c>
      <c r="L1271">
        <v>20</v>
      </c>
      <c r="N1271" s="5">
        <v>0</v>
      </c>
      <c r="O1271" t="s">
        <v>30</v>
      </c>
      <c r="P1271" s="5">
        <v>0.193045515</v>
      </c>
      <c r="Q1271" s="6">
        <v>0</v>
      </c>
      <c r="R1271" s="7">
        <v>3.9155134191055306E-4</v>
      </c>
      <c r="S1271" s="7">
        <v>0</v>
      </c>
      <c r="T1271" s="6">
        <v>0</v>
      </c>
      <c r="U1271" s="6">
        <v>0</v>
      </c>
    </row>
    <row r="1272" spans="1:21" x14ac:dyDescent="0.3">
      <c r="A1272" t="s">
        <v>21</v>
      </c>
      <c r="B1272" t="s">
        <v>648</v>
      </c>
      <c r="C1272" t="s">
        <v>158</v>
      </c>
      <c r="D1272" t="s">
        <v>159</v>
      </c>
      <c r="E1272" t="s">
        <v>25</v>
      </c>
      <c r="F1272" t="s">
        <v>26</v>
      </c>
      <c r="G1272" t="s">
        <v>737</v>
      </c>
      <c r="H1272" t="s">
        <v>96</v>
      </c>
      <c r="I1272" t="s">
        <v>904</v>
      </c>
      <c r="J1272" t="s">
        <v>96</v>
      </c>
      <c r="K1272" t="s">
        <v>29</v>
      </c>
      <c r="L1272">
        <v>11</v>
      </c>
      <c r="N1272" s="5">
        <v>0.9</v>
      </c>
      <c r="O1272" t="s">
        <v>30</v>
      </c>
      <c r="P1272" s="5">
        <v>0.04</v>
      </c>
      <c r="Q1272" s="6">
        <v>0</v>
      </c>
      <c r="R1272" s="7">
        <v>2.3405693853505603E-3</v>
      </c>
      <c r="S1272" s="7">
        <v>0</v>
      </c>
      <c r="T1272" s="6">
        <v>0</v>
      </c>
      <c r="U1272" s="6">
        <v>0</v>
      </c>
    </row>
    <row r="1273" spans="1:21" x14ac:dyDescent="0.3">
      <c r="A1273" t="s">
        <v>21</v>
      </c>
      <c r="B1273" t="s">
        <v>648</v>
      </c>
      <c r="C1273" t="s">
        <v>158</v>
      </c>
      <c r="D1273" t="s">
        <v>159</v>
      </c>
      <c r="E1273" t="s">
        <v>25</v>
      </c>
      <c r="F1273" t="s">
        <v>26</v>
      </c>
      <c r="G1273" t="s">
        <v>738</v>
      </c>
      <c r="H1273" t="s">
        <v>100</v>
      </c>
      <c r="I1273" t="s">
        <v>100</v>
      </c>
      <c r="J1273" t="s">
        <v>100</v>
      </c>
      <c r="K1273" t="s">
        <v>29</v>
      </c>
      <c r="L1273">
        <v>20</v>
      </c>
      <c r="N1273" s="5">
        <v>9.4999999999999998E-3</v>
      </c>
      <c r="O1273" t="s">
        <v>30</v>
      </c>
      <c r="P1273" s="5">
        <v>0.1</v>
      </c>
      <c r="Q1273" s="6">
        <v>0</v>
      </c>
      <c r="R1273" s="7">
        <v>8.9287944615525669E-4</v>
      </c>
      <c r="S1273" s="7">
        <v>0</v>
      </c>
      <c r="T1273" s="6">
        <v>0</v>
      </c>
      <c r="U1273" s="6">
        <v>0</v>
      </c>
    </row>
    <row r="1274" spans="1:21" x14ac:dyDescent="0.3">
      <c r="A1274" t="s">
        <v>21</v>
      </c>
      <c r="B1274" t="s">
        <v>648</v>
      </c>
      <c r="C1274" t="s">
        <v>158</v>
      </c>
      <c r="D1274" t="s">
        <v>159</v>
      </c>
      <c r="E1274" t="s">
        <v>25</v>
      </c>
      <c r="F1274" t="s">
        <v>26</v>
      </c>
      <c r="G1274" t="s">
        <v>739</v>
      </c>
      <c r="H1274" t="s">
        <v>102</v>
      </c>
      <c r="I1274" t="s">
        <v>102</v>
      </c>
      <c r="J1274" t="s">
        <v>102</v>
      </c>
      <c r="K1274" t="s">
        <v>29</v>
      </c>
      <c r="L1274">
        <v>11</v>
      </c>
      <c r="N1274" s="5">
        <v>0.02</v>
      </c>
      <c r="O1274" t="s">
        <v>30</v>
      </c>
      <c r="P1274" s="5">
        <v>1.72E-2</v>
      </c>
      <c r="Q1274" s="6">
        <v>0</v>
      </c>
      <c r="R1274" s="7">
        <v>2.3405693853505603E-3</v>
      </c>
      <c r="S1274" s="7">
        <v>0</v>
      </c>
      <c r="T1274" s="6">
        <v>0</v>
      </c>
      <c r="U1274" s="6">
        <v>0</v>
      </c>
    </row>
    <row r="1275" spans="1:21" x14ac:dyDescent="0.3">
      <c r="A1275" t="s">
        <v>21</v>
      </c>
      <c r="B1275" t="s">
        <v>648</v>
      </c>
      <c r="C1275" t="s">
        <v>158</v>
      </c>
      <c r="D1275" t="s">
        <v>159</v>
      </c>
      <c r="E1275" t="s">
        <v>25</v>
      </c>
      <c r="F1275" t="s">
        <v>26</v>
      </c>
      <c r="G1275" t="s">
        <v>740</v>
      </c>
      <c r="H1275" t="s">
        <v>104</v>
      </c>
      <c r="I1275" t="s">
        <v>104</v>
      </c>
      <c r="J1275" t="s">
        <v>104</v>
      </c>
      <c r="K1275" t="s">
        <v>29</v>
      </c>
      <c r="L1275">
        <v>15</v>
      </c>
      <c r="N1275" s="5">
        <v>0.40500000000000003</v>
      </c>
      <c r="O1275" t="s">
        <v>30</v>
      </c>
      <c r="P1275" s="5">
        <v>1.2071811E-2</v>
      </c>
      <c r="Q1275" s="6">
        <v>0</v>
      </c>
      <c r="R1275" s="7">
        <v>2.7363827229733034E-4</v>
      </c>
      <c r="S1275" s="7">
        <v>0</v>
      </c>
      <c r="T1275" s="6">
        <v>0</v>
      </c>
      <c r="U1275" s="6">
        <v>0</v>
      </c>
    </row>
    <row r="1276" spans="1:21" x14ac:dyDescent="0.3">
      <c r="A1276" t="s">
        <v>21</v>
      </c>
      <c r="B1276" t="s">
        <v>648</v>
      </c>
      <c r="C1276" t="s">
        <v>158</v>
      </c>
      <c r="D1276" t="s">
        <v>159</v>
      </c>
      <c r="E1276" t="s">
        <v>25</v>
      </c>
      <c r="F1276" t="s">
        <v>26</v>
      </c>
      <c r="G1276" t="s">
        <v>741</v>
      </c>
      <c r="H1276" t="s">
        <v>106</v>
      </c>
      <c r="I1276" t="s">
        <v>106</v>
      </c>
      <c r="J1276" t="s">
        <v>106</v>
      </c>
      <c r="K1276" t="s">
        <v>29</v>
      </c>
      <c r="L1276">
        <v>11</v>
      </c>
      <c r="N1276" s="5">
        <v>6.5000000000000002E-2</v>
      </c>
      <c r="O1276" t="s">
        <v>30</v>
      </c>
      <c r="P1276" s="5">
        <v>7.1199999999999999E-2</v>
      </c>
      <c r="Q1276" s="6">
        <v>0</v>
      </c>
      <c r="R1276" s="7">
        <v>6.6495286654700083E-4</v>
      </c>
      <c r="S1276" s="7">
        <v>0</v>
      </c>
      <c r="T1276" s="6">
        <v>0</v>
      </c>
      <c r="U1276" s="6">
        <v>0</v>
      </c>
    </row>
    <row r="1277" spans="1:21" x14ac:dyDescent="0.3">
      <c r="A1277" t="s">
        <v>21</v>
      </c>
      <c r="B1277" t="s">
        <v>648</v>
      </c>
      <c r="C1277" t="s">
        <v>158</v>
      </c>
      <c r="D1277" t="s">
        <v>159</v>
      </c>
      <c r="E1277" t="s">
        <v>25</v>
      </c>
      <c r="F1277" t="s">
        <v>26</v>
      </c>
      <c r="G1277" t="s">
        <v>742</v>
      </c>
      <c r="H1277" t="s">
        <v>111</v>
      </c>
      <c r="I1277" t="s">
        <v>111</v>
      </c>
      <c r="J1277" t="s">
        <v>111</v>
      </c>
      <c r="K1277" t="s">
        <v>29</v>
      </c>
      <c r="L1277">
        <v>20</v>
      </c>
      <c r="N1277" s="5">
        <v>2.7E-2</v>
      </c>
      <c r="O1277" t="s">
        <v>30</v>
      </c>
      <c r="P1277" s="5">
        <v>0.146537695</v>
      </c>
      <c r="Q1277" s="6">
        <v>189.09221460000001</v>
      </c>
      <c r="R1277" s="7">
        <v>6.1734118931197298E-4</v>
      </c>
      <c r="S1277" s="7">
        <v>0</v>
      </c>
      <c r="T1277" s="6">
        <v>0.11673441265079883</v>
      </c>
      <c r="U1277" s="6">
        <v>0</v>
      </c>
    </row>
    <row r="1278" spans="1:21" x14ac:dyDescent="0.3">
      <c r="A1278" t="s">
        <v>21</v>
      </c>
      <c r="B1278" t="s">
        <v>648</v>
      </c>
      <c r="C1278" t="s">
        <v>158</v>
      </c>
      <c r="D1278" t="s">
        <v>159</v>
      </c>
      <c r="E1278" t="s">
        <v>25</v>
      </c>
      <c r="F1278" t="s">
        <v>26</v>
      </c>
      <c r="G1278" t="s">
        <v>743</v>
      </c>
      <c r="H1278" t="s">
        <v>115</v>
      </c>
      <c r="I1278" t="s">
        <v>905</v>
      </c>
      <c r="J1278" t="s">
        <v>115</v>
      </c>
      <c r="K1278" t="s">
        <v>29</v>
      </c>
      <c r="L1278">
        <v>20</v>
      </c>
      <c r="N1278" s="5">
        <v>0.19</v>
      </c>
      <c r="O1278" t="s">
        <v>30</v>
      </c>
      <c r="P1278" s="5">
        <v>5.0909598E-2</v>
      </c>
      <c r="Q1278" s="6">
        <v>0</v>
      </c>
      <c r="R1278" s="7">
        <v>0</v>
      </c>
      <c r="S1278" s="7">
        <v>0</v>
      </c>
      <c r="T1278" s="6">
        <v>0</v>
      </c>
      <c r="U1278" s="6">
        <v>0</v>
      </c>
    </row>
    <row r="1279" spans="1:21" x14ac:dyDescent="0.3">
      <c r="A1279" t="s">
        <v>21</v>
      </c>
      <c r="B1279" t="s">
        <v>648</v>
      </c>
      <c r="C1279" t="s">
        <v>158</v>
      </c>
      <c r="D1279" t="s">
        <v>159</v>
      </c>
      <c r="E1279" t="s">
        <v>25</v>
      </c>
      <c r="F1279" t="s">
        <v>26</v>
      </c>
      <c r="G1279" t="s">
        <v>744</v>
      </c>
      <c r="H1279" t="s">
        <v>117</v>
      </c>
      <c r="I1279" t="s">
        <v>906</v>
      </c>
      <c r="J1279" t="s">
        <v>117</v>
      </c>
      <c r="K1279" t="s">
        <v>29</v>
      </c>
      <c r="L1279">
        <v>20</v>
      </c>
      <c r="N1279" s="5">
        <v>0.14249999999999999</v>
      </c>
      <c r="O1279" t="s">
        <v>30</v>
      </c>
      <c r="P1279" s="5">
        <v>2.0514800999999999E-2</v>
      </c>
      <c r="Q1279" s="6">
        <v>0</v>
      </c>
      <c r="R1279" s="7">
        <v>3.3549913545214408E-4</v>
      </c>
      <c r="S1279" s="7">
        <v>0</v>
      </c>
      <c r="T1279" s="6">
        <v>0</v>
      </c>
      <c r="U1279" s="6">
        <v>0</v>
      </c>
    </row>
    <row r="1280" spans="1:21" x14ac:dyDescent="0.3">
      <c r="A1280" t="s">
        <v>21</v>
      </c>
      <c r="B1280" t="s">
        <v>648</v>
      </c>
      <c r="C1280" t="s">
        <v>158</v>
      </c>
      <c r="D1280" t="s">
        <v>159</v>
      </c>
      <c r="E1280" t="s">
        <v>25</v>
      </c>
      <c r="F1280" t="s">
        <v>26</v>
      </c>
      <c r="G1280" t="s">
        <v>745</v>
      </c>
      <c r="H1280" t="s">
        <v>119</v>
      </c>
      <c r="I1280" t="s">
        <v>907</v>
      </c>
      <c r="J1280" t="s">
        <v>119</v>
      </c>
      <c r="K1280" t="s">
        <v>29</v>
      </c>
      <c r="L1280">
        <v>20</v>
      </c>
      <c r="N1280" s="5">
        <v>0.54</v>
      </c>
      <c r="O1280" t="s">
        <v>30</v>
      </c>
      <c r="P1280" s="5">
        <v>0.125</v>
      </c>
      <c r="Q1280" s="6">
        <v>1350.195453</v>
      </c>
      <c r="R1280" s="7">
        <v>6.1734118931197298E-4</v>
      </c>
      <c r="S1280" s="7">
        <v>0</v>
      </c>
      <c r="T1280" s="6">
        <v>0.8335312667586382</v>
      </c>
      <c r="U1280" s="6">
        <v>0</v>
      </c>
    </row>
    <row r="1281" spans="1:21" x14ac:dyDescent="0.3">
      <c r="A1281" t="s">
        <v>21</v>
      </c>
      <c r="B1281" t="s">
        <v>648</v>
      </c>
      <c r="C1281" t="s">
        <v>158</v>
      </c>
      <c r="D1281" t="s">
        <v>159</v>
      </c>
      <c r="E1281" t="s">
        <v>25</v>
      </c>
      <c r="F1281" t="s">
        <v>26</v>
      </c>
      <c r="G1281" t="s">
        <v>746</v>
      </c>
      <c r="H1281" t="s">
        <v>123</v>
      </c>
      <c r="I1281" t="s">
        <v>123</v>
      </c>
      <c r="J1281" t="s">
        <v>123</v>
      </c>
      <c r="K1281" t="s">
        <v>29</v>
      </c>
      <c r="L1281">
        <v>15</v>
      </c>
      <c r="N1281" s="5">
        <v>0</v>
      </c>
      <c r="O1281" t="s">
        <v>30</v>
      </c>
      <c r="P1281" s="5">
        <v>0</v>
      </c>
      <c r="Q1281" s="6">
        <v>0</v>
      </c>
      <c r="R1281" s="7">
        <v>0</v>
      </c>
      <c r="S1281" s="7">
        <v>0</v>
      </c>
      <c r="T1281" s="6">
        <v>0</v>
      </c>
      <c r="U1281" s="6">
        <v>0</v>
      </c>
    </row>
    <row r="1282" spans="1:21" x14ac:dyDescent="0.3">
      <c r="A1282" t="s">
        <v>21</v>
      </c>
      <c r="B1282" t="s">
        <v>648</v>
      </c>
      <c r="C1282" t="s">
        <v>158</v>
      </c>
      <c r="D1282" t="s">
        <v>159</v>
      </c>
      <c r="E1282" t="s">
        <v>25</v>
      </c>
      <c r="F1282" t="s">
        <v>26</v>
      </c>
      <c r="G1282" t="s">
        <v>747</v>
      </c>
      <c r="H1282" t="s">
        <v>125</v>
      </c>
      <c r="I1282" t="s">
        <v>908</v>
      </c>
      <c r="J1282" t="s">
        <v>125</v>
      </c>
      <c r="K1282" t="s">
        <v>29</v>
      </c>
      <c r="L1282">
        <v>20</v>
      </c>
      <c r="N1282" s="5">
        <v>0.08</v>
      </c>
      <c r="O1282" t="s">
        <v>30</v>
      </c>
      <c r="P1282" s="5">
        <v>1.1302510999999999E-2</v>
      </c>
      <c r="Q1282" s="6">
        <v>0</v>
      </c>
      <c r="R1282" s="7">
        <v>6.7209676174754022E-4</v>
      </c>
      <c r="S1282" s="7">
        <v>0</v>
      </c>
      <c r="T1282" s="6">
        <v>0</v>
      </c>
      <c r="U1282" s="6">
        <v>0</v>
      </c>
    </row>
    <row r="1283" spans="1:21" x14ac:dyDescent="0.3">
      <c r="A1283" t="s">
        <v>21</v>
      </c>
      <c r="B1283" t="s">
        <v>648</v>
      </c>
      <c r="C1283" t="s">
        <v>158</v>
      </c>
      <c r="D1283" t="s">
        <v>159</v>
      </c>
      <c r="E1283" t="s">
        <v>25</v>
      </c>
      <c r="F1283" t="s">
        <v>26</v>
      </c>
      <c r="G1283" t="s">
        <v>748</v>
      </c>
      <c r="H1283" t="s">
        <v>127</v>
      </c>
      <c r="I1283" t="s">
        <v>909</v>
      </c>
      <c r="J1283" t="s">
        <v>127</v>
      </c>
      <c r="K1283" t="s">
        <v>29</v>
      </c>
      <c r="L1283">
        <v>20</v>
      </c>
      <c r="N1283" s="5">
        <v>0</v>
      </c>
      <c r="O1283" t="s">
        <v>30</v>
      </c>
      <c r="P1283" s="5">
        <v>0.25251716499999999</v>
      </c>
      <c r="Q1283" s="6">
        <v>0</v>
      </c>
      <c r="R1283" s="7">
        <v>4.7762242207949806E-4</v>
      </c>
      <c r="S1283" s="7">
        <v>0</v>
      </c>
      <c r="T1283" s="6">
        <v>0</v>
      </c>
      <c r="U1283" s="6">
        <v>0</v>
      </c>
    </row>
    <row r="1284" spans="1:21" x14ac:dyDescent="0.3">
      <c r="A1284" t="s">
        <v>21</v>
      </c>
      <c r="B1284" t="s">
        <v>648</v>
      </c>
      <c r="C1284" t="s">
        <v>158</v>
      </c>
      <c r="D1284" t="s">
        <v>159</v>
      </c>
      <c r="E1284" t="s">
        <v>25</v>
      </c>
      <c r="F1284" t="s">
        <v>26</v>
      </c>
      <c r="G1284" t="s">
        <v>749</v>
      </c>
      <c r="H1284" t="s">
        <v>129</v>
      </c>
      <c r="I1284" t="s">
        <v>910</v>
      </c>
      <c r="J1284" t="s">
        <v>129</v>
      </c>
      <c r="K1284" t="s">
        <v>29</v>
      </c>
      <c r="L1284">
        <v>20</v>
      </c>
      <c r="N1284" s="5">
        <v>0</v>
      </c>
      <c r="O1284" t="s">
        <v>30</v>
      </c>
      <c r="P1284" s="5">
        <v>3.9876336999999998E-2</v>
      </c>
      <c r="Q1284" s="6">
        <v>0</v>
      </c>
      <c r="R1284" s="7">
        <v>6.621203777278544E-4</v>
      </c>
      <c r="S1284" s="7">
        <v>0</v>
      </c>
      <c r="T1284" s="6">
        <v>0</v>
      </c>
      <c r="U1284" s="6">
        <v>0</v>
      </c>
    </row>
    <row r="1285" spans="1:21" x14ac:dyDescent="0.3">
      <c r="A1285" t="s">
        <v>21</v>
      </c>
      <c r="B1285" t="s">
        <v>648</v>
      </c>
      <c r="C1285" t="s">
        <v>158</v>
      </c>
      <c r="D1285" t="s">
        <v>159</v>
      </c>
      <c r="E1285" t="s">
        <v>25</v>
      </c>
      <c r="F1285" t="s">
        <v>26</v>
      </c>
      <c r="G1285" t="s">
        <v>750</v>
      </c>
      <c r="H1285" t="s">
        <v>131</v>
      </c>
      <c r="I1285" t="s">
        <v>911</v>
      </c>
      <c r="J1285" t="s">
        <v>131</v>
      </c>
      <c r="K1285" t="s">
        <v>29</v>
      </c>
      <c r="L1285">
        <v>20</v>
      </c>
      <c r="N1285" s="5">
        <v>0</v>
      </c>
      <c r="O1285" t="s">
        <v>30</v>
      </c>
      <c r="P1285" s="5">
        <v>7.7345202000000002E-2</v>
      </c>
      <c r="Q1285" s="6">
        <v>0</v>
      </c>
      <c r="R1285" s="7">
        <v>6.5826394525516155E-4</v>
      </c>
      <c r="S1285" s="7">
        <v>0</v>
      </c>
      <c r="T1285" s="6">
        <v>0</v>
      </c>
      <c r="U1285" s="6">
        <v>0</v>
      </c>
    </row>
    <row r="1286" spans="1:21" x14ac:dyDescent="0.3">
      <c r="A1286" t="s">
        <v>21</v>
      </c>
      <c r="B1286" t="s">
        <v>648</v>
      </c>
      <c r="C1286" t="s">
        <v>158</v>
      </c>
      <c r="D1286" t="s">
        <v>159</v>
      </c>
      <c r="E1286" t="s">
        <v>25</v>
      </c>
      <c r="F1286" t="s">
        <v>26</v>
      </c>
      <c r="G1286" t="s">
        <v>751</v>
      </c>
      <c r="H1286" t="s">
        <v>157</v>
      </c>
      <c r="I1286" t="s">
        <v>912</v>
      </c>
      <c r="J1286" t="s">
        <v>157</v>
      </c>
      <c r="K1286" t="s">
        <v>29</v>
      </c>
      <c r="L1286">
        <v>11</v>
      </c>
      <c r="N1286" s="5">
        <v>0.52</v>
      </c>
      <c r="O1286" t="s">
        <v>30</v>
      </c>
      <c r="P1286" s="5">
        <v>0</v>
      </c>
      <c r="Q1286" s="6">
        <v>0</v>
      </c>
      <c r="R1286" s="7">
        <v>0</v>
      </c>
      <c r="S1286" s="7">
        <v>0</v>
      </c>
      <c r="T1286" s="6">
        <v>0</v>
      </c>
      <c r="U1286" s="6">
        <v>0</v>
      </c>
    </row>
    <row r="1287" spans="1:21" x14ac:dyDescent="0.3">
      <c r="A1287" t="s">
        <v>21</v>
      </c>
      <c r="B1287" t="s">
        <v>648</v>
      </c>
      <c r="C1287" t="s">
        <v>158</v>
      </c>
      <c r="D1287" t="s">
        <v>159</v>
      </c>
      <c r="E1287" t="s">
        <v>25</v>
      </c>
      <c r="F1287" t="s">
        <v>31</v>
      </c>
      <c r="G1287" t="s">
        <v>752</v>
      </c>
      <c r="H1287" t="s">
        <v>28</v>
      </c>
      <c r="I1287" t="s">
        <v>28</v>
      </c>
      <c r="J1287" t="s">
        <v>28</v>
      </c>
      <c r="K1287" t="s">
        <v>29</v>
      </c>
      <c r="L1287">
        <v>20</v>
      </c>
      <c r="N1287" s="5">
        <v>0</v>
      </c>
      <c r="O1287" t="s">
        <v>30</v>
      </c>
      <c r="P1287" s="5">
        <v>0.3</v>
      </c>
      <c r="Q1287" s="6">
        <v>0</v>
      </c>
      <c r="R1287" s="7">
        <v>9.5592450274500484E-4</v>
      </c>
      <c r="S1287" s="7">
        <v>0</v>
      </c>
      <c r="T1287" s="6">
        <v>0</v>
      </c>
      <c r="U1287" s="6">
        <v>0</v>
      </c>
    </row>
    <row r="1288" spans="1:21" x14ac:dyDescent="0.3">
      <c r="A1288" t="s">
        <v>21</v>
      </c>
      <c r="B1288" t="s">
        <v>648</v>
      </c>
      <c r="C1288" t="s">
        <v>158</v>
      </c>
      <c r="D1288" t="s">
        <v>159</v>
      </c>
      <c r="E1288" t="s">
        <v>25</v>
      </c>
      <c r="F1288" t="s">
        <v>31</v>
      </c>
      <c r="G1288" t="s">
        <v>753</v>
      </c>
      <c r="H1288" t="s">
        <v>162</v>
      </c>
      <c r="I1288" t="s">
        <v>162</v>
      </c>
      <c r="J1288" t="s">
        <v>162</v>
      </c>
      <c r="K1288" t="s">
        <v>29</v>
      </c>
      <c r="L1288">
        <v>15</v>
      </c>
      <c r="N1288" s="5">
        <v>9.4999999999999998E-3</v>
      </c>
      <c r="O1288" t="s">
        <v>30</v>
      </c>
      <c r="P1288" s="5">
        <v>0.06</v>
      </c>
      <c r="Q1288" s="6">
        <v>1130.7069320000001</v>
      </c>
      <c r="R1288" s="7">
        <v>3.4388204221613705E-4</v>
      </c>
      <c r="S1288" s="7">
        <v>0</v>
      </c>
      <c r="T1288" s="6">
        <v>0.38882980892410285</v>
      </c>
      <c r="U1288" s="6">
        <v>0</v>
      </c>
    </row>
    <row r="1289" spans="1:21" x14ac:dyDescent="0.3">
      <c r="A1289" t="s">
        <v>21</v>
      </c>
      <c r="B1289" t="s">
        <v>648</v>
      </c>
      <c r="C1289" t="s">
        <v>158</v>
      </c>
      <c r="D1289" t="s">
        <v>159</v>
      </c>
      <c r="E1289" t="s">
        <v>25</v>
      </c>
      <c r="F1289" t="s">
        <v>31</v>
      </c>
      <c r="G1289" t="s">
        <v>754</v>
      </c>
      <c r="H1289" t="s">
        <v>164</v>
      </c>
      <c r="I1289" t="s">
        <v>164</v>
      </c>
      <c r="J1289" t="s">
        <v>164</v>
      </c>
      <c r="K1289" t="s">
        <v>29</v>
      </c>
      <c r="L1289">
        <v>10</v>
      </c>
      <c r="N1289" s="5">
        <v>0.3</v>
      </c>
      <c r="O1289" t="s">
        <v>30</v>
      </c>
      <c r="P1289" s="5">
        <v>2.4565356999999999E-2</v>
      </c>
      <c r="Q1289" s="6">
        <v>13977.90753</v>
      </c>
      <c r="R1289" s="7">
        <v>1.5041279839351773E-3</v>
      </c>
      <c r="S1289" s="7">
        <v>-6.8840361200273037E-4</v>
      </c>
      <c r="T1289" s="6">
        <v>21.024561872731233</v>
      </c>
      <c r="U1289" s="6">
        <v>-9.6224420318921631</v>
      </c>
    </row>
    <row r="1290" spans="1:21" x14ac:dyDescent="0.3">
      <c r="A1290" t="s">
        <v>21</v>
      </c>
      <c r="B1290" t="s">
        <v>648</v>
      </c>
      <c r="C1290" t="s">
        <v>158</v>
      </c>
      <c r="D1290" t="s">
        <v>159</v>
      </c>
      <c r="E1290" t="s">
        <v>25</v>
      </c>
      <c r="F1290" t="s">
        <v>31</v>
      </c>
      <c r="G1290" t="s">
        <v>755</v>
      </c>
      <c r="H1290" t="s">
        <v>84</v>
      </c>
      <c r="I1290" t="s">
        <v>84</v>
      </c>
      <c r="J1290" t="s">
        <v>84</v>
      </c>
      <c r="K1290" t="s">
        <v>29</v>
      </c>
      <c r="L1290">
        <v>20</v>
      </c>
      <c r="N1290" s="5">
        <v>6.7500000000000004E-2</v>
      </c>
      <c r="O1290" t="s">
        <v>30</v>
      </c>
      <c r="P1290" s="5">
        <v>4.7814608000000001E-2</v>
      </c>
      <c r="Q1290" s="6">
        <v>6398.703039</v>
      </c>
      <c r="R1290" s="7">
        <v>2.9082995607032717E-4</v>
      </c>
      <c r="S1290" s="7">
        <v>0</v>
      </c>
      <c r="T1290" s="6">
        <v>3.9501829441503959</v>
      </c>
      <c r="U1290" s="6">
        <v>0</v>
      </c>
    </row>
    <row r="1291" spans="1:21" x14ac:dyDescent="0.3">
      <c r="A1291" t="s">
        <v>21</v>
      </c>
      <c r="B1291" t="s">
        <v>648</v>
      </c>
      <c r="C1291" t="s">
        <v>158</v>
      </c>
      <c r="D1291" t="s">
        <v>159</v>
      </c>
      <c r="E1291" t="s">
        <v>25</v>
      </c>
      <c r="F1291" t="s">
        <v>31</v>
      </c>
      <c r="G1291" t="s">
        <v>756</v>
      </c>
      <c r="H1291" t="s">
        <v>86</v>
      </c>
      <c r="I1291" t="s">
        <v>86</v>
      </c>
      <c r="J1291" t="s">
        <v>86</v>
      </c>
      <c r="K1291" t="s">
        <v>29</v>
      </c>
      <c r="L1291">
        <v>20</v>
      </c>
      <c r="N1291" s="5">
        <v>0</v>
      </c>
      <c r="O1291" t="s">
        <v>30</v>
      </c>
      <c r="P1291" s="5">
        <v>2.4866426000000001E-2</v>
      </c>
      <c r="Q1291" s="6">
        <v>0</v>
      </c>
      <c r="R1291" s="7">
        <v>3.9276404271231289E-4</v>
      </c>
      <c r="S1291" s="7">
        <v>0</v>
      </c>
      <c r="T1291" s="6">
        <v>0</v>
      </c>
      <c r="U1291" s="6">
        <v>0</v>
      </c>
    </row>
    <row r="1292" spans="1:21" x14ac:dyDescent="0.3">
      <c r="A1292" t="s">
        <v>21</v>
      </c>
      <c r="B1292" t="s">
        <v>648</v>
      </c>
      <c r="C1292" t="s">
        <v>158</v>
      </c>
      <c r="D1292" t="s">
        <v>159</v>
      </c>
      <c r="E1292" t="s">
        <v>25</v>
      </c>
      <c r="F1292" t="s">
        <v>31</v>
      </c>
      <c r="G1292" t="s">
        <v>757</v>
      </c>
      <c r="H1292" t="s">
        <v>88</v>
      </c>
      <c r="I1292" t="s">
        <v>900</v>
      </c>
      <c r="J1292" t="s">
        <v>88</v>
      </c>
      <c r="K1292" t="s">
        <v>29</v>
      </c>
      <c r="L1292">
        <v>20</v>
      </c>
      <c r="N1292" s="5">
        <v>0.351348259</v>
      </c>
      <c r="O1292" t="s">
        <v>30</v>
      </c>
      <c r="P1292" s="5">
        <v>0.14324246600000001</v>
      </c>
      <c r="Q1292" s="6">
        <v>137470.22229999999</v>
      </c>
      <c r="R1292" s="7">
        <v>4.6997706804856874E-4</v>
      </c>
      <c r="S1292" s="7">
        <v>0</v>
      </c>
      <c r="T1292" s="6">
        <v>64.607852020538971</v>
      </c>
      <c r="U1292" s="6">
        <v>0</v>
      </c>
    </row>
    <row r="1293" spans="1:21" x14ac:dyDescent="0.3">
      <c r="A1293" t="s">
        <v>21</v>
      </c>
      <c r="B1293" t="s">
        <v>648</v>
      </c>
      <c r="C1293" t="s">
        <v>158</v>
      </c>
      <c r="D1293" t="s">
        <v>159</v>
      </c>
      <c r="E1293" t="s">
        <v>25</v>
      </c>
      <c r="F1293" t="s">
        <v>31</v>
      </c>
      <c r="G1293" t="s">
        <v>758</v>
      </c>
      <c r="H1293" t="s">
        <v>90</v>
      </c>
      <c r="I1293" t="s">
        <v>901</v>
      </c>
      <c r="J1293" t="s">
        <v>90</v>
      </c>
      <c r="K1293" t="s">
        <v>29</v>
      </c>
      <c r="L1293">
        <v>20</v>
      </c>
      <c r="N1293" s="5">
        <v>0.14625953999999999</v>
      </c>
      <c r="O1293" t="s">
        <v>30</v>
      </c>
      <c r="P1293" s="5">
        <v>0.33355068900000001</v>
      </c>
      <c r="Q1293" s="6">
        <v>153201.1434</v>
      </c>
      <c r="R1293" s="7">
        <v>5.9368043565273434E-4</v>
      </c>
      <c r="S1293" s="7">
        <v>0</v>
      </c>
      <c r="T1293" s="6">
        <v>90.952521556209021</v>
      </c>
      <c r="U1293" s="6">
        <v>0</v>
      </c>
    </row>
    <row r="1294" spans="1:21" x14ac:dyDescent="0.3">
      <c r="A1294" t="s">
        <v>21</v>
      </c>
      <c r="B1294" t="s">
        <v>648</v>
      </c>
      <c r="C1294" t="s">
        <v>158</v>
      </c>
      <c r="D1294" t="s">
        <v>159</v>
      </c>
      <c r="E1294" t="s">
        <v>25</v>
      </c>
      <c r="F1294" t="s">
        <v>31</v>
      </c>
      <c r="G1294" t="s">
        <v>759</v>
      </c>
      <c r="H1294" t="s">
        <v>92</v>
      </c>
      <c r="I1294" t="s">
        <v>902</v>
      </c>
      <c r="J1294" t="s">
        <v>92</v>
      </c>
      <c r="K1294" t="s">
        <v>29</v>
      </c>
      <c r="L1294">
        <v>20</v>
      </c>
      <c r="N1294" s="5">
        <v>5.7245342999999997E-2</v>
      </c>
      <c r="O1294" t="s">
        <v>30</v>
      </c>
      <c r="P1294" s="5">
        <v>0.16358114100000001</v>
      </c>
      <c r="Q1294" s="6">
        <v>26580.185890000001</v>
      </c>
      <c r="R1294" s="7">
        <v>5.052676683902494E-4</v>
      </c>
      <c r="S1294" s="7">
        <v>0</v>
      </c>
      <c r="T1294" s="6">
        <v>13.430108550019707</v>
      </c>
      <c r="U1294" s="6">
        <v>0</v>
      </c>
    </row>
    <row r="1295" spans="1:21" x14ac:dyDescent="0.3">
      <c r="A1295" t="s">
        <v>21</v>
      </c>
      <c r="B1295" t="s">
        <v>648</v>
      </c>
      <c r="C1295" t="s">
        <v>158</v>
      </c>
      <c r="D1295" t="s">
        <v>159</v>
      </c>
      <c r="E1295" t="s">
        <v>25</v>
      </c>
      <c r="F1295" t="s">
        <v>31</v>
      </c>
      <c r="G1295" t="s">
        <v>760</v>
      </c>
      <c r="H1295" t="s">
        <v>94</v>
      </c>
      <c r="I1295" t="s">
        <v>903</v>
      </c>
      <c r="J1295" t="s">
        <v>94</v>
      </c>
      <c r="K1295" t="s">
        <v>29</v>
      </c>
      <c r="L1295">
        <v>20</v>
      </c>
      <c r="N1295" s="5">
        <v>0.142106125</v>
      </c>
      <c r="O1295" t="s">
        <v>30</v>
      </c>
      <c r="P1295" s="5">
        <v>0.193045515</v>
      </c>
      <c r="Q1295" s="6">
        <v>80064.054619999995</v>
      </c>
      <c r="R1295" s="7">
        <v>3.9155134191055306E-4</v>
      </c>
      <c r="S1295" s="7">
        <v>0</v>
      </c>
      <c r="T1295" s="6">
        <v>31.349188025260812</v>
      </c>
      <c r="U1295" s="6">
        <v>0</v>
      </c>
    </row>
    <row r="1296" spans="1:21" x14ac:dyDescent="0.3">
      <c r="A1296" t="s">
        <v>21</v>
      </c>
      <c r="B1296" t="s">
        <v>648</v>
      </c>
      <c r="C1296" t="s">
        <v>158</v>
      </c>
      <c r="D1296" t="s">
        <v>159</v>
      </c>
      <c r="E1296" t="s">
        <v>25</v>
      </c>
      <c r="F1296" t="s">
        <v>31</v>
      </c>
      <c r="G1296" t="s">
        <v>761</v>
      </c>
      <c r="H1296" t="s">
        <v>96</v>
      </c>
      <c r="I1296" t="s">
        <v>904</v>
      </c>
      <c r="J1296" t="s">
        <v>96</v>
      </c>
      <c r="K1296" t="s">
        <v>29</v>
      </c>
      <c r="L1296">
        <v>11</v>
      </c>
      <c r="N1296" s="5">
        <v>0.9</v>
      </c>
      <c r="O1296" t="s">
        <v>30</v>
      </c>
      <c r="P1296" s="5">
        <v>0.04</v>
      </c>
      <c r="Q1296" s="6">
        <v>71142.010060000001</v>
      </c>
      <c r="R1296" s="7">
        <v>1.7936300123596528E-3</v>
      </c>
      <c r="S1296" s="7">
        <v>0</v>
      </c>
      <c r="T1296" s="6">
        <v>127.60244438320835</v>
      </c>
      <c r="U1296" s="6">
        <v>0</v>
      </c>
    </row>
    <row r="1297" spans="1:21" x14ac:dyDescent="0.3">
      <c r="A1297" t="s">
        <v>21</v>
      </c>
      <c r="B1297" t="s">
        <v>648</v>
      </c>
      <c r="C1297" t="s">
        <v>158</v>
      </c>
      <c r="D1297" t="s">
        <v>159</v>
      </c>
      <c r="E1297" t="s">
        <v>25</v>
      </c>
      <c r="F1297" t="s">
        <v>31</v>
      </c>
      <c r="G1297" t="s">
        <v>762</v>
      </c>
      <c r="H1297" t="s">
        <v>100</v>
      </c>
      <c r="I1297" t="s">
        <v>100</v>
      </c>
      <c r="J1297" t="s">
        <v>100</v>
      </c>
      <c r="K1297" t="s">
        <v>29</v>
      </c>
      <c r="L1297">
        <v>20</v>
      </c>
      <c r="N1297" s="5">
        <v>9.4999999999999998E-3</v>
      </c>
      <c r="O1297" t="s">
        <v>30</v>
      </c>
      <c r="P1297" s="5">
        <v>0.1</v>
      </c>
      <c r="Q1297" s="6">
        <v>2118.7320829999999</v>
      </c>
      <c r="R1297" s="7">
        <v>8.9287944615525669E-4</v>
      </c>
      <c r="S1297" s="7">
        <v>0</v>
      </c>
      <c r="T1297" s="6">
        <v>1.8917723288204131</v>
      </c>
      <c r="U1297" s="6">
        <v>0</v>
      </c>
    </row>
    <row r="1298" spans="1:21" x14ac:dyDescent="0.3">
      <c r="A1298" t="s">
        <v>21</v>
      </c>
      <c r="B1298" t="s">
        <v>648</v>
      </c>
      <c r="C1298" t="s">
        <v>158</v>
      </c>
      <c r="D1298" t="s">
        <v>159</v>
      </c>
      <c r="E1298" t="s">
        <v>25</v>
      </c>
      <c r="F1298" t="s">
        <v>31</v>
      </c>
      <c r="G1298" t="s">
        <v>763</v>
      </c>
      <c r="H1298" t="s">
        <v>102</v>
      </c>
      <c r="I1298" t="s">
        <v>102</v>
      </c>
      <c r="J1298" t="s">
        <v>102</v>
      </c>
      <c r="K1298" t="s">
        <v>29</v>
      </c>
      <c r="L1298">
        <v>11</v>
      </c>
      <c r="N1298" s="5">
        <v>0.02</v>
      </c>
      <c r="O1298" t="s">
        <v>30</v>
      </c>
      <c r="P1298" s="5">
        <v>1.72E-2</v>
      </c>
      <c r="Q1298" s="6">
        <v>647.65518310000004</v>
      </c>
      <c r="R1298" s="7">
        <v>1.7936300123596526E-3</v>
      </c>
      <c r="S1298" s="7">
        <v>0</v>
      </c>
      <c r="T1298" s="6">
        <v>1.1616537740684463</v>
      </c>
      <c r="U1298" s="6">
        <v>0</v>
      </c>
    </row>
    <row r="1299" spans="1:21" x14ac:dyDescent="0.3">
      <c r="A1299" t="s">
        <v>21</v>
      </c>
      <c r="B1299" t="s">
        <v>648</v>
      </c>
      <c r="C1299" t="s">
        <v>158</v>
      </c>
      <c r="D1299" t="s">
        <v>159</v>
      </c>
      <c r="E1299" t="s">
        <v>25</v>
      </c>
      <c r="F1299" t="s">
        <v>31</v>
      </c>
      <c r="G1299" t="s">
        <v>764</v>
      </c>
      <c r="H1299" t="s">
        <v>106</v>
      </c>
      <c r="I1299" t="s">
        <v>106</v>
      </c>
      <c r="J1299" t="s">
        <v>106</v>
      </c>
      <c r="K1299" t="s">
        <v>29</v>
      </c>
      <c r="L1299">
        <v>11</v>
      </c>
      <c r="N1299" s="5">
        <v>6.5000000000000002E-2</v>
      </c>
      <c r="O1299" t="s">
        <v>30</v>
      </c>
      <c r="P1299" s="5">
        <v>7.1199999999999999E-2</v>
      </c>
      <c r="Q1299" s="6">
        <v>9223.2319680000001</v>
      </c>
      <c r="R1299" s="7">
        <v>6.6781151113718784E-4</v>
      </c>
      <c r="S1299" s="7">
        <v>0</v>
      </c>
      <c r="T1299" s="6">
        <v>6.1593804781188988</v>
      </c>
      <c r="U1299" s="6">
        <v>0</v>
      </c>
    </row>
    <row r="1300" spans="1:21" x14ac:dyDescent="0.3">
      <c r="A1300" t="s">
        <v>21</v>
      </c>
      <c r="B1300" t="s">
        <v>648</v>
      </c>
      <c r="C1300" t="s">
        <v>158</v>
      </c>
      <c r="D1300" t="s">
        <v>159</v>
      </c>
      <c r="E1300" t="s">
        <v>25</v>
      </c>
      <c r="F1300" t="s">
        <v>31</v>
      </c>
      <c r="G1300" t="s">
        <v>765</v>
      </c>
      <c r="H1300" t="s">
        <v>108</v>
      </c>
      <c r="I1300" t="s">
        <v>108</v>
      </c>
      <c r="J1300" t="s">
        <v>108</v>
      </c>
      <c r="K1300" t="s">
        <v>29</v>
      </c>
      <c r="L1300">
        <v>2</v>
      </c>
      <c r="M1300" t="s">
        <v>176</v>
      </c>
      <c r="N1300" s="5">
        <v>0</v>
      </c>
      <c r="O1300" t="s">
        <v>30</v>
      </c>
      <c r="P1300" s="5">
        <v>0.05</v>
      </c>
      <c r="Q1300" s="6">
        <v>0</v>
      </c>
      <c r="R1300" s="7">
        <v>6.1734118931197298E-4</v>
      </c>
      <c r="S1300" s="7">
        <v>0</v>
      </c>
      <c r="T1300" s="6">
        <v>0</v>
      </c>
      <c r="U1300" s="6">
        <v>0</v>
      </c>
    </row>
    <row r="1301" spans="1:21" x14ac:dyDescent="0.3">
      <c r="A1301" t="s">
        <v>21</v>
      </c>
      <c r="B1301" t="s">
        <v>648</v>
      </c>
      <c r="C1301" t="s">
        <v>158</v>
      </c>
      <c r="D1301" t="s">
        <v>159</v>
      </c>
      <c r="E1301" t="s">
        <v>25</v>
      </c>
      <c r="F1301" t="s">
        <v>31</v>
      </c>
      <c r="G1301" t="s">
        <v>766</v>
      </c>
      <c r="H1301" t="s">
        <v>111</v>
      </c>
      <c r="I1301" t="s">
        <v>111</v>
      </c>
      <c r="J1301" t="s">
        <v>111</v>
      </c>
      <c r="K1301" t="s">
        <v>29</v>
      </c>
      <c r="L1301">
        <v>20</v>
      </c>
      <c r="N1301" s="5">
        <v>2.2499999999999998E-3</v>
      </c>
      <c r="O1301" t="s">
        <v>30</v>
      </c>
      <c r="P1301" s="5">
        <v>0.146537695</v>
      </c>
      <c r="Q1301" s="6">
        <v>900.89489900000001</v>
      </c>
      <c r="R1301" s="7">
        <v>6.1734118931197298E-4</v>
      </c>
      <c r="S1301" s="7">
        <v>0</v>
      </c>
      <c r="T1301" s="6">
        <v>0.55615952839374982</v>
      </c>
      <c r="U1301" s="6">
        <v>0</v>
      </c>
    </row>
    <row r="1302" spans="1:21" x14ac:dyDescent="0.3">
      <c r="A1302" t="s">
        <v>21</v>
      </c>
      <c r="B1302" t="s">
        <v>648</v>
      </c>
      <c r="C1302" t="s">
        <v>158</v>
      </c>
      <c r="D1302" t="s">
        <v>159</v>
      </c>
      <c r="E1302" t="s">
        <v>25</v>
      </c>
      <c r="F1302" t="s">
        <v>31</v>
      </c>
      <c r="G1302" t="s">
        <v>767</v>
      </c>
      <c r="H1302" t="s">
        <v>115</v>
      </c>
      <c r="I1302" t="s">
        <v>905</v>
      </c>
      <c r="J1302" t="s">
        <v>115</v>
      </c>
      <c r="K1302" t="s">
        <v>29</v>
      </c>
      <c r="L1302">
        <v>20</v>
      </c>
      <c r="N1302" s="5">
        <v>0.19</v>
      </c>
      <c r="O1302" t="s">
        <v>30</v>
      </c>
      <c r="P1302" s="5">
        <v>0.14881267000000001</v>
      </c>
      <c r="Q1302" s="6">
        <v>79504.575570000001</v>
      </c>
      <c r="R1302" s="7">
        <v>1.8967705277296213E-4</v>
      </c>
      <c r="S1302" s="7">
        <v>0</v>
      </c>
      <c r="T1302" s="6">
        <v>15.080193576082845</v>
      </c>
      <c r="U1302" s="6">
        <v>0</v>
      </c>
    </row>
    <row r="1303" spans="1:21" x14ac:dyDescent="0.3">
      <c r="A1303" t="s">
        <v>21</v>
      </c>
      <c r="B1303" t="s">
        <v>648</v>
      </c>
      <c r="C1303" t="s">
        <v>158</v>
      </c>
      <c r="D1303" t="s">
        <v>159</v>
      </c>
      <c r="E1303" t="s">
        <v>25</v>
      </c>
      <c r="F1303" t="s">
        <v>31</v>
      </c>
      <c r="G1303" t="s">
        <v>768</v>
      </c>
      <c r="H1303" t="s">
        <v>117</v>
      </c>
      <c r="I1303" t="s">
        <v>906</v>
      </c>
      <c r="J1303" t="s">
        <v>117</v>
      </c>
      <c r="K1303" t="s">
        <v>29</v>
      </c>
      <c r="L1303">
        <v>20</v>
      </c>
      <c r="N1303" s="5">
        <v>0.14249999999999999</v>
      </c>
      <c r="O1303" t="s">
        <v>30</v>
      </c>
      <c r="P1303" s="5">
        <v>2.8907220000000001E-2</v>
      </c>
      <c r="Q1303" s="6">
        <v>7845.3386780000001</v>
      </c>
      <c r="R1303" s="7">
        <v>3.3549913545214408E-4</v>
      </c>
      <c r="S1303" s="7">
        <v>0</v>
      </c>
      <c r="T1303" s="6">
        <v>2.6321043437982672</v>
      </c>
      <c r="U1303" s="6">
        <v>0</v>
      </c>
    </row>
    <row r="1304" spans="1:21" x14ac:dyDescent="0.3">
      <c r="A1304" t="s">
        <v>21</v>
      </c>
      <c r="B1304" t="s">
        <v>648</v>
      </c>
      <c r="C1304" t="s">
        <v>158</v>
      </c>
      <c r="D1304" t="s">
        <v>159</v>
      </c>
      <c r="E1304" t="s">
        <v>25</v>
      </c>
      <c r="F1304" t="s">
        <v>31</v>
      </c>
      <c r="G1304" t="s">
        <v>769</v>
      </c>
      <c r="H1304" t="s">
        <v>119</v>
      </c>
      <c r="I1304" t="s">
        <v>907</v>
      </c>
      <c r="J1304" t="s">
        <v>119</v>
      </c>
      <c r="K1304" t="s">
        <v>29</v>
      </c>
      <c r="L1304">
        <v>20</v>
      </c>
      <c r="N1304" s="5">
        <v>0.54</v>
      </c>
      <c r="O1304" t="s">
        <v>30</v>
      </c>
      <c r="P1304" s="5">
        <v>0.125</v>
      </c>
      <c r="Q1304" s="6">
        <v>175096.09099999999</v>
      </c>
      <c r="R1304" s="7">
        <v>6.1734118931197298E-4</v>
      </c>
      <c r="S1304" s="7">
        <v>0</v>
      </c>
      <c r="T1304" s="6">
        <v>108.09402906181744</v>
      </c>
      <c r="U1304" s="6">
        <v>0</v>
      </c>
    </row>
    <row r="1305" spans="1:21" x14ac:dyDescent="0.3">
      <c r="A1305" t="s">
        <v>21</v>
      </c>
      <c r="B1305" t="s">
        <v>648</v>
      </c>
      <c r="C1305" t="s">
        <v>158</v>
      </c>
      <c r="D1305" t="s">
        <v>159</v>
      </c>
      <c r="E1305" t="s">
        <v>25</v>
      </c>
      <c r="F1305" t="s">
        <v>31</v>
      </c>
      <c r="G1305" t="s">
        <v>770</v>
      </c>
      <c r="H1305" t="s">
        <v>121</v>
      </c>
      <c r="I1305" t="s">
        <v>121</v>
      </c>
      <c r="J1305" t="s">
        <v>121</v>
      </c>
      <c r="K1305" t="s">
        <v>29</v>
      </c>
      <c r="L1305">
        <v>11</v>
      </c>
      <c r="N1305" s="5">
        <v>0.65</v>
      </c>
      <c r="O1305" t="s">
        <v>30</v>
      </c>
      <c r="P1305" s="5">
        <v>0.12</v>
      </c>
      <c r="Q1305" s="6">
        <v>188675.7648</v>
      </c>
      <c r="R1305" s="7">
        <v>6.1734118931197298E-4</v>
      </c>
      <c r="S1305" s="7">
        <v>0</v>
      </c>
      <c r="T1305" s="6">
        <v>116.47732103597809</v>
      </c>
      <c r="U1305" s="6">
        <v>0</v>
      </c>
    </row>
    <row r="1306" spans="1:21" x14ac:dyDescent="0.3">
      <c r="A1306" t="s">
        <v>21</v>
      </c>
      <c r="B1306" t="s">
        <v>648</v>
      </c>
      <c r="C1306" t="s">
        <v>158</v>
      </c>
      <c r="D1306" t="s">
        <v>159</v>
      </c>
      <c r="E1306" t="s">
        <v>25</v>
      </c>
      <c r="F1306" t="s">
        <v>31</v>
      </c>
      <c r="G1306" t="s">
        <v>771</v>
      </c>
      <c r="H1306" t="s">
        <v>123</v>
      </c>
      <c r="I1306" t="s">
        <v>123</v>
      </c>
      <c r="J1306" t="s">
        <v>123</v>
      </c>
      <c r="K1306" t="s">
        <v>29</v>
      </c>
      <c r="L1306">
        <v>15</v>
      </c>
      <c r="N1306" s="5">
        <v>0</v>
      </c>
      <c r="O1306" t="s">
        <v>30</v>
      </c>
      <c r="P1306" s="5">
        <v>2.0452499999999998E-2</v>
      </c>
      <c r="Q1306" s="6">
        <v>0</v>
      </c>
      <c r="R1306" s="7">
        <v>6.1734118931197298E-4</v>
      </c>
      <c r="S1306" s="7">
        <v>0</v>
      </c>
      <c r="T1306" s="6">
        <v>0</v>
      </c>
      <c r="U1306" s="6">
        <v>0</v>
      </c>
    </row>
    <row r="1307" spans="1:21" x14ac:dyDescent="0.3">
      <c r="A1307" t="s">
        <v>21</v>
      </c>
      <c r="B1307" t="s">
        <v>648</v>
      </c>
      <c r="C1307" t="s">
        <v>158</v>
      </c>
      <c r="D1307" t="s">
        <v>159</v>
      </c>
      <c r="E1307" t="s">
        <v>25</v>
      </c>
      <c r="F1307" t="s">
        <v>31</v>
      </c>
      <c r="G1307" t="s">
        <v>772</v>
      </c>
      <c r="H1307" t="s">
        <v>207</v>
      </c>
      <c r="I1307" t="s">
        <v>207</v>
      </c>
      <c r="J1307" t="s">
        <v>207</v>
      </c>
      <c r="K1307" t="s">
        <v>29</v>
      </c>
      <c r="L1307">
        <v>2</v>
      </c>
      <c r="M1307" t="s">
        <v>208</v>
      </c>
      <c r="N1307" s="5">
        <v>0</v>
      </c>
      <c r="O1307" t="s">
        <v>30</v>
      </c>
      <c r="P1307" s="5">
        <v>0.05</v>
      </c>
      <c r="Q1307" s="6">
        <v>0</v>
      </c>
      <c r="R1307" s="7">
        <v>6.1734118931197298E-4</v>
      </c>
      <c r="S1307" s="7">
        <v>0</v>
      </c>
      <c r="T1307" s="6">
        <v>0</v>
      </c>
      <c r="U1307" s="6">
        <v>0</v>
      </c>
    </row>
    <row r="1308" spans="1:21" x14ac:dyDescent="0.3">
      <c r="A1308" t="s">
        <v>21</v>
      </c>
      <c r="B1308" t="s">
        <v>648</v>
      </c>
      <c r="C1308" t="s">
        <v>158</v>
      </c>
      <c r="D1308" t="s">
        <v>159</v>
      </c>
      <c r="E1308" t="s">
        <v>25</v>
      </c>
      <c r="F1308" t="s">
        <v>31</v>
      </c>
      <c r="G1308" t="s">
        <v>773</v>
      </c>
      <c r="H1308" t="s">
        <v>127</v>
      </c>
      <c r="I1308" t="s">
        <v>909</v>
      </c>
      <c r="J1308" t="s">
        <v>127</v>
      </c>
      <c r="K1308" t="s">
        <v>29</v>
      </c>
      <c r="L1308">
        <v>20</v>
      </c>
      <c r="N1308" s="5">
        <v>1.6251060000000001E-2</v>
      </c>
      <c r="O1308" t="s">
        <v>30</v>
      </c>
      <c r="P1308" s="5">
        <v>0.25251716499999999</v>
      </c>
      <c r="Q1308" s="6">
        <v>12026.064640000001</v>
      </c>
      <c r="R1308" s="7">
        <v>4.7762242207949806E-4</v>
      </c>
      <c r="S1308" s="7">
        <v>0</v>
      </c>
      <c r="T1308" s="6">
        <v>5.743918121441407</v>
      </c>
      <c r="U1308" s="6">
        <v>0</v>
      </c>
    </row>
    <row r="1309" spans="1:21" x14ac:dyDescent="0.3">
      <c r="A1309" t="s">
        <v>21</v>
      </c>
      <c r="B1309" t="s">
        <v>648</v>
      </c>
      <c r="C1309" t="s">
        <v>158</v>
      </c>
      <c r="D1309" t="s">
        <v>159</v>
      </c>
      <c r="E1309" t="s">
        <v>25</v>
      </c>
      <c r="F1309" t="s">
        <v>31</v>
      </c>
      <c r="G1309" t="s">
        <v>774</v>
      </c>
      <c r="H1309" t="s">
        <v>129</v>
      </c>
      <c r="I1309" t="s">
        <v>910</v>
      </c>
      <c r="J1309" t="s">
        <v>129</v>
      </c>
      <c r="K1309" t="s">
        <v>29</v>
      </c>
      <c r="L1309">
        <v>20</v>
      </c>
      <c r="N1309" s="5">
        <v>6.3605939999999998E-3</v>
      </c>
      <c r="O1309" t="s">
        <v>30</v>
      </c>
      <c r="P1309" s="5">
        <v>3.9876336999999998E-2</v>
      </c>
      <c r="Q1309" s="6">
        <v>483.1851532</v>
      </c>
      <c r="R1309" s="7">
        <v>6.621203777278544E-4</v>
      </c>
      <c r="S1309" s="7">
        <v>0</v>
      </c>
      <c r="T1309" s="6">
        <v>0.31992673614927519</v>
      </c>
      <c r="U1309" s="6">
        <v>0</v>
      </c>
    </row>
    <row r="1310" spans="1:21" x14ac:dyDescent="0.3">
      <c r="A1310" t="s">
        <v>21</v>
      </c>
      <c r="B1310" t="s">
        <v>648</v>
      </c>
      <c r="C1310" t="s">
        <v>158</v>
      </c>
      <c r="D1310" t="s">
        <v>159</v>
      </c>
      <c r="E1310" t="s">
        <v>25</v>
      </c>
      <c r="F1310" t="s">
        <v>31</v>
      </c>
      <c r="G1310" t="s">
        <v>775</v>
      </c>
      <c r="H1310" t="s">
        <v>131</v>
      </c>
      <c r="I1310" t="s">
        <v>911</v>
      </c>
      <c r="J1310" t="s">
        <v>131</v>
      </c>
      <c r="K1310" t="s">
        <v>29</v>
      </c>
      <c r="L1310">
        <v>20</v>
      </c>
      <c r="N1310" s="5">
        <v>1.5789569E-2</v>
      </c>
      <c r="O1310" t="s">
        <v>30</v>
      </c>
      <c r="P1310" s="5">
        <v>7.7345202000000002E-2</v>
      </c>
      <c r="Q1310" s="6">
        <v>2436.823907</v>
      </c>
      <c r="R1310" s="7">
        <v>6.5826394525516155E-4</v>
      </c>
      <c r="S1310" s="7">
        <v>0</v>
      </c>
      <c r="T1310" s="6">
        <v>1.6040733189139169</v>
      </c>
      <c r="U1310" s="6">
        <v>0</v>
      </c>
    </row>
    <row r="1311" spans="1:21" x14ac:dyDescent="0.3">
      <c r="A1311" t="s">
        <v>21</v>
      </c>
      <c r="B1311" t="s">
        <v>648</v>
      </c>
      <c r="C1311" t="s">
        <v>158</v>
      </c>
      <c r="D1311" t="s">
        <v>159</v>
      </c>
      <c r="E1311" t="s">
        <v>25</v>
      </c>
      <c r="F1311" t="s">
        <v>31</v>
      </c>
      <c r="G1311" t="s">
        <v>776</v>
      </c>
      <c r="H1311" t="s">
        <v>157</v>
      </c>
      <c r="I1311" t="s">
        <v>912</v>
      </c>
      <c r="J1311" t="s">
        <v>157</v>
      </c>
      <c r="K1311" t="s">
        <v>29</v>
      </c>
      <c r="L1311">
        <v>11</v>
      </c>
      <c r="N1311" s="5">
        <v>0.52</v>
      </c>
      <c r="O1311" t="s">
        <v>30</v>
      </c>
      <c r="P1311" s="5">
        <v>0.09</v>
      </c>
      <c r="Q1311" s="6">
        <v>97967.56207</v>
      </c>
      <c r="R1311" s="7">
        <v>6.1734118931197298E-4</v>
      </c>
      <c r="S1311" s="7">
        <v>0</v>
      </c>
      <c r="T1311" s="6">
        <v>60.479411282288332</v>
      </c>
      <c r="U1311" s="6">
        <v>0</v>
      </c>
    </row>
    <row r="1312" spans="1:21" x14ac:dyDescent="0.3">
      <c r="A1312" t="s">
        <v>21</v>
      </c>
      <c r="B1312" t="s">
        <v>648</v>
      </c>
      <c r="C1312" t="s">
        <v>158</v>
      </c>
      <c r="D1312" t="s">
        <v>159</v>
      </c>
      <c r="E1312" t="s">
        <v>25</v>
      </c>
      <c r="F1312" t="s">
        <v>41</v>
      </c>
      <c r="G1312" t="s">
        <v>777</v>
      </c>
      <c r="H1312" t="s">
        <v>214</v>
      </c>
      <c r="I1312" t="s">
        <v>214</v>
      </c>
      <c r="J1312" t="s">
        <v>214</v>
      </c>
      <c r="K1312" t="s">
        <v>44</v>
      </c>
      <c r="L1312">
        <v>13</v>
      </c>
      <c r="M1312" t="s">
        <v>159</v>
      </c>
      <c r="N1312" s="5">
        <v>7.1748251999999998E-2</v>
      </c>
      <c r="O1312" t="s">
        <v>30</v>
      </c>
      <c r="P1312" s="5">
        <v>0.263956472</v>
      </c>
      <c r="Q1312" s="6">
        <v>56571.579769999997</v>
      </c>
      <c r="R1312" s="7">
        <v>1.4212234250774719E-4</v>
      </c>
      <c r="S1312" s="7">
        <v>0</v>
      </c>
      <c r="T1312" s="6">
        <v>8.0400854362762821</v>
      </c>
      <c r="U1312" s="6">
        <v>0</v>
      </c>
    </row>
    <row r="1313" spans="1:21" x14ac:dyDescent="0.3">
      <c r="A1313" t="s">
        <v>21</v>
      </c>
      <c r="B1313" t="s">
        <v>648</v>
      </c>
      <c r="C1313" t="s">
        <v>158</v>
      </c>
      <c r="D1313" t="s">
        <v>159</v>
      </c>
      <c r="E1313" t="s">
        <v>25</v>
      </c>
      <c r="F1313" t="s">
        <v>41</v>
      </c>
      <c r="G1313" t="s">
        <v>778</v>
      </c>
      <c r="H1313" t="s">
        <v>216</v>
      </c>
      <c r="I1313" t="s">
        <v>913</v>
      </c>
      <c r="J1313" t="s">
        <v>216</v>
      </c>
      <c r="K1313" t="s">
        <v>44</v>
      </c>
      <c r="L1313">
        <v>9</v>
      </c>
      <c r="M1313" t="s">
        <v>159</v>
      </c>
      <c r="N1313" s="5">
        <v>0.66</v>
      </c>
      <c r="O1313" t="s">
        <v>30</v>
      </c>
      <c r="P1313" s="5">
        <v>9.1666666999999993E-2</v>
      </c>
      <c r="Q1313" s="6">
        <v>134801.5969</v>
      </c>
      <c r="R1313" s="7">
        <v>6.1734118931197298E-4</v>
      </c>
      <c r="S1313" s="7">
        <v>0</v>
      </c>
      <c r="T1313" s="6">
        <v>83.218578151399171</v>
      </c>
      <c r="U1313" s="6">
        <v>0</v>
      </c>
    </row>
    <row r="1314" spans="1:21" x14ac:dyDescent="0.3">
      <c r="A1314" t="s">
        <v>21</v>
      </c>
      <c r="B1314" t="s">
        <v>648</v>
      </c>
      <c r="C1314" t="s">
        <v>158</v>
      </c>
      <c r="D1314" t="s">
        <v>159</v>
      </c>
      <c r="E1314" t="s">
        <v>25</v>
      </c>
      <c r="F1314" t="s">
        <v>26</v>
      </c>
      <c r="G1314" t="s">
        <v>779</v>
      </c>
      <c r="H1314" t="s">
        <v>214</v>
      </c>
      <c r="I1314" t="s">
        <v>214</v>
      </c>
      <c r="J1314" t="s">
        <v>214</v>
      </c>
      <c r="K1314" t="s">
        <v>44</v>
      </c>
      <c r="L1314">
        <v>13</v>
      </c>
      <c r="M1314" t="s">
        <v>159</v>
      </c>
      <c r="N1314" s="5">
        <v>7.7727273E-2</v>
      </c>
      <c r="O1314" t="s">
        <v>30</v>
      </c>
      <c r="P1314" s="5">
        <v>0.263956472</v>
      </c>
      <c r="Q1314" s="6">
        <v>1001.080957</v>
      </c>
      <c r="R1314" s="7">
        <v>1.4212234250774719E-4</v>
      </c>
      <c r="S1314" s="7">
        <v>0</v>
      </c>
      <c r="T1314" s="6">
        <v>0.14227597064873734</v>
      </c>
      <c r="U1314" s="6">
        <v>0</v>
      </c>
    </row>
    <row r="1315" spans="1:21" x14ac:dyDescent="0.3">
      <c r="A1315" t="s">
        <v>21</v>
      </c>
      <c r="B1315" t="s">
        <v>648</v>
      </c>
      <c r="C1315" t="s">
        <v>158</v>
      </c>
      <c r="D1315" t="s">
        <v>159</v>
      </c>
      <c r="E1315" t="s">
        <v>25</v>
      </c>
      <c r="F1315" t="s">
        <v>26</v>
      </c>
      <c r="G1315" t="s">
        <v>780</v>
      </c>
      <c r="H1315" t="s">
        <v>216</v>
      </c>
      <c r="I1315" t="s">
        <v>913</v>
      </c>
      <c r="J1315" t="s">
        <v>216</v>
      </c>
      <c r="K1315" t="s">
        <v>44</v>
      </c>
      <c r="L1315">
        <v>9</v>
      </c>
      <c r="M1315" t="s">
        <v>159</v>
      </c>
      <c r="N1315" s="5">
        <v>0.66</v>
      </c>
      <c r="O1315" t="s">
        <v>30</v>
      </c>
      <c r="P1315" s="5">
        <v>9.1666666999999993E-2</v>
      </c>
      <c r="Q1315" s="6">
        <v>2501.2957820000001</v>
      </c>
      <c r="R1315" s="7">
        <v>6.1734118931197298E-4</v>
      </c>
      <c r="S1315" s="7">
        <v>0</v>
      </c>
      <c r="T1315" s="6">
        <v>1.5441529128809015</v>
      </c>
      <c r="U1315" s="6">
        <v>0</v>
      </c>
    </row>
    <row r="1316" spans="1:21" x14ac:dyDescent="0.3">
      <c r="A1316" t="s">
        <v>21</v>
      </c>
      <c r="B1316" t="s">
        <v>648</v>
      </c>
      <c r="C1316" t="s">
        <v>219</v>
      </c>
      <c r="D1316" t="s">
        <v>220</v>
      </c>
      <c r="E1316" t="s">
        <v>25</v>
      </c>
      <c r="F1316" t="s">
        <v>26</v>
      </c>
      <c r="G1316" t="s">
        <v>781</v>
      </c>
      <c r="H1316" t="s">
        <v>28</v>
      </c>
      <c r="I1316" t="s">
        <v>28</v>
      </c>
      <c r="J1316" t="s">
        <v>28</v>
      </c>
      <c r="K1316" t="s">
        <v>29</v>
      </c>
      <c r="L1316">
        <v>20</v>
      </c>
      <c r="N1316" s="5">
        <v>0</v>
      </c>
      <c r="O1316" t="s">
        <v>30</v>
      </c>
      <c r="P1316" s="5">
        <v>0.3</v>
      </c>
      <c r="Q1316" s="6">
        <v>0</v>
      </c>
      <c r="R1316" s="7">
        <v>3.6816310603171587E-4</v>
      </c>
      <c r="S1316" s="7">
        <v>1.1165464820805937E-4</v>
      </c>
      <c r="T1316" s="6">
        <v>0</v>
      </c>
      <c r="U1316" s="6">
        <v>0</v>
      </c>
    </row>
    <row r="1317" spans="1:21" x14ac:dyDescent="0.3">
      <c r="A1317" t="s">
        <v>21</v>
      </c>
      <c r="B1317" t="s">
        <v>648</v>
      </c>
      <c r="C1317" t="s">
        <v>219</v>
      </c>
      <c r="D1317" t="s">
        <v>220</v>
      </c>
      <c r="E1317" t="s">
        <v>25</v>
      </c>
      <c r="F1317" t="s">
        <v>26</v>
      </c>
      <c r="G1317" t="s">
        <v>782</v>
      </c>
      <c r="H1317" t="s">
        <v>223</v>
      </c>
      <c r="I1317" t="s">
        <v>914</v>
      </c>
      <c r="J1317" t="s">
        <v>223</v>
      </c>
      <c r="K1317" t="s">
        <v>29</v>
      </c>
      <c r="L1317">
        <v>5</v>
      </c>
      <c r="M1317" t="s">
        <v>220</v>
      </c>
      <c r="N1317" s="5">
        <v>0</v>
      </c>
      <c r="O1317" t="s">
        <v>30</v>
      </c>
      <c r="P1317" s="5">
        <v>1</v>
      </c>
      <c r="Q1317" s="6">
        <v>0</v>
      </c>
      <c r="R1317" s="7">
        <v>1.0438347089802846E-4</v>
      </c>
      <c r="S1317" s="7">
        <v>3.4778106055455282E-5</v>
      </c>
      <c r="T1317" s="6">
        <v>0</v>
      </c>
      <c r="U1317" s="6">
        <v>0</v>
      </c>
    </row>
    <row r="1318" spans="1:21" x14ac:dyDescent="0.3">
      <c r="A1318" t="s">
        <v>21</v>
      </c>
      <c r="B1318" t="s">
        <v>648</v>
      </c>
      <c r="C1318" t="s">
        <v>219</v>
      </c>
      <c r="D1318" t="s">
        <v>220</v>
      </c>
      <c r="E1318" t="s">
        <v>25</v>
      </c>
      <c r="F1318" t="s">
        <v>31</v>
      </c>
      <c r="G1318" t="s">
        <v>783</v>
      </c>
      <c r="H1318" t="s">
        <v>28</v>
      </c>
      <c r="I1318" t="s">
        <v>28</v>
      </c>
      <c r="J1318" t="s">
        <v>28</v>
      </c>
      <c r="K1318" t="s">
        <v>29</v>
      </c>
      <c r="L1318">
        <v>20</v>
      </c>
      <c r="N1318" s="5">
        <v>0</v>
      </c>
      <c r="O1318" t="s">
        <v>30</v>
      </c>
      <c r="P1318" s="5">
        <v>0.3</v>
      </c>
      <c r="Q1318" s="6">
        <v>0</v>
      </c>
      <c r="R1318" s="7">
        <v>3.6816310603171587E-4</v>
      </c>
      <c r="S1318" s="7">
        <v>1.1165464820805937E-4</v>
      </c>
      <c r="T1318" s="6">
        <v>0</v>
      </c>
      <c r="U1318" s="6">
        <v>0</v>
      </c>
    </row>
    <row r="1319" spans="1:21" x14ac:dyDescent="0.3">
      <c r="A1319" t="s">
        <v>21</v>
      </c>
      <c r="B1319" t="s">
        <v>648</v>
      </c>
      <c r="C1319" t="s">
        <v>219</v>
      </c>
      <c r="D1319" t="s">
        <v>220</v>
      </c>
      <c r="E1319" t="s">
        <v>25</v>
      </c>
      <c r="F1319" t="s">
        <v>31</v>
      </c>
      <c r="G1319" t="s">
        <v>784</v>
      </c>
      <c r="H1319" t="s">
        <v>223</v>
      </c>
      <c r="I1319" t="s">
        <v>914</v>
      </c>
      <c r="J1319" t="s">
        <v>223</v>
      </c>
      <c r="K1319" t="s">
        <v>29</v>
      </c>
      <c r="L1319">
        <v>5</v>
      </c>
      <c r="M1319" t="s">
        <v>220</v>
      </c>
      <c r="N1319" s="5">
        <v>1.1083333000000001E-2</v>
      </c>
      <c r="O1319" t="s">
        <v>30</v>
      </c>
      <c r="P1319" s="5">
        <v>1</v>
      </c>
      <c r="Q1319" s="6">
        <v>45805.842380000002</v>
      </c>
      <c r="R1319" s="7">
        <v>1.0438347089802846E-4</v>
      </c>
      <c r="S1319" s="7">
        <v>3.4778106055455282E-5</v>
      </c>
      <c r="T1319" s="6">
        <v>4.7813728150324089</v>
      </c>
      <c r="U1319" s="6">
        <v>1.5930404442511084</v>
      </c>
    </row>
    <row r="1320" spans="1:21" x14ac:dyDescent="0.3">
      <c r="A1320" t="s">
        <v>21</v>
      </c>
      <c r="B1320" t="s">
        <v>648</v>
      </c>
      <c r="C1320" t="s">
        <v>219</v>
      </c>
      <c r="D1320" t="s">
        <v>220</v>
      </c>
      <c r="E1320" t="s">
        <v>25</v>
      </c>
      <c r="F1320" t="s">
        <v>41</v>
      </c>
      <c r="G1320" t="s">
        <v>785</v>
      </c>
      <c r="H1320" t="s">
        <v>227</v>
      </c>
      <c r="I1320" t="s">
        <v>915</v>
      </c>
      <c r="J1320" t="s">
        <v>227</v>
      </c>
      <c r="K1320" t="s">
        <v>44</v>
      </c>
      <c r="L1320">
        <v>14</v>
      </c>
      <c r="M1320" t="s">
        <v>220</v>
      </c>
      <c r="N1320" s="5">
        <v>0.54</v>
      </c>
      <c r="O1320" t="s">
        <v>30</v>
      </c>
      <c r="P1320" s="5">
        <v>0.21988700899999999</v>
      </c>
      <c r="Q1320" s="6">
        <v>485292.41989999998</v>
      </c>
      <c r="R1320" s="7">
        <v>1.0438347089802846E-4</v>
      </c>
      <c r="S1320" s="7">
        <v>3.4778106055455282E-5</v>
      </c>
      <c r="T1320" s="6">
        <v>50.656507189665454</v>
      </c>
      <c r="U1320" s="6">
        <v>16.877551247190738</v>
      </c>
    </row>
    <row r="1321" spans="1:21" x14ac:dyDescent="0.3">
      <c r="A1321" t="s">
        <v>21</v>
      </c>
      <c r="B1321" t="s">
        <v>648</v>
      </c>
      <c r="C1321" t="s">
        <v>219</v>
      </c>
      <c r="D1321" t="s">
        <v>220</v>
      </c>
      <c r="E1321" t="s">
        <v>25</v>
      </c>
      <c r="F1321" t="s">
        <v>26</v>
      </c>
      <c r="G1321" t="s">
        <v>786</v>
      </c>
      <c r="H1321" t="s">
        <v>227</v>
      </c>
      <c r="I1321" t="s">
        <v>915</v>
      </c>
      <c r="J1321" t="s">
        <v>227</v>
      </c>
      <c r="K1321" t="s">
        <v>44</v>
      </c>
      <c r="L1321">
        <v>14</v>
      </c>
      <c r="M1321" t="s">
        <v>220</v>
      </c>
      <c r="N1321" s="5">
        <v>0.54</v>
      </c>
      <c r="O1321" t="s">
        <v>30</v>
      </c>
      <c r="P1321" s="5">
        <v>0.21988700899999999</v>
      </c>
      <c r="Q1321" s="6">
        <v>7624.85</v>
      </c>
      <c r="R1321" s="7">
        <v>1.0438347089802846E-4</v>
      </c>
      <c r="S1321" s="7">
        <v>3.4778106055455282E-5</v>
      </c>
      <c r="T1321" s="6">
        <v>0.79590830807683233</v>
      </c>
      <c r="U1321" s="6">
        <v>0.26517784195693822</v>
      </c>
    </row>
    <row r="1322" spans="1:21" x14ac:dyDescent="0.3">
      <c r="A1322" t="s">
        <v>21</v>
      </c>
      <c r="B1322" t="s">
        <v>648</v>
      </c>
      <c r="C1322" t="s">
        <v>229</v>
      </c>
      <c r="D1322" t="s">
        <v>230</v>
      </c>
      <c r="E1322" t="s">
        <v>25</v>
      </c>
      <c r="F1322" t="s">
        <v>26</v>
      </c>
      <c r="G1322" t="s">
        <v>787</v>
      </c>
      <c r="H1322" t="s">
        <v>28</v>
      </c>
      <c r="I1322" t="s">
        <v>28</v>
      </c>
      <c r="J1322" t="s">
        <v>28</v>
      </c>
      <c r="K1322" t="s">
        <v>29</v>
      </c>
      <c r="L1322">
        <v>20</v>
      </c>
      <c r="N1322" s="5">
        <v>0</v>
      </c>
      <c r="O1322" t="s">
        <v>30</v>
      </c>
      <c r="P1322" s="5">
        <v>0.3</v>
      </c>
      <c r="Q1322" s="6">
        <v>0</v>
      </c>
      <c r="R1322" s="7">
        <v>3.6816310603171587E-4</v>
      </c>
      <c r="S1322" s="7">
        <v>1.1165464820805937E-4</v>
      </c>
      <c r="T1322" s="6">
        <v>0</v>
      </c>
      <c r="U1322" s="6">
        <v>0</v>
      </c>
    </row>
    <row r="1323" spans="1:21" x14ac:dyDescent="0.3">
      <c r="A1323" t="s">
        <v>21</v>
      </c>
      <c r="B1323" t="s">
        <v>648</v>
      </c>
      <c r="C1323" t="s">
        <v>229</v>
      </c>
      <c r="D1323" t="s">
        <v>230</v>
      </c>
      <c r="E1323" t="s">
        <v>25</v>
      </c>
      <c r="F1323" t="s">
        <v>31</v>
      </c>
      <c r="G1323" t="s">
        <v>788</v>
      </c>
      <c r="H1323" t="s">
        <v>28</v>
      </c>
      <c r="I1323" t="s">
        <v>28</v>
      </c>
      <c r="J1323" t="s">
        <v>28</v>
      </c>
      <c r="K1323" t="s">
        <v>29</v>
      </c>
      <c r="L1323">
        <v>20</v>
      </c>
      <c r="N1323" s="5">
        <v>0</v>
      </c>
      <c r="O1323" t="s">
        <v>30</v>
      </c>
      <c r="P1323" s="5">
        <v>0.3</v>
      </c>
      <c r="Q1323" s="6">
        <v>0</v>
      </c>
      <c r="R1323" s="7">
        <v>3.6816310603171587E-4</v>
      </c>
      <c r="S1323" s="7">
        <v>1.1165464820805937E-4</v>
      </c>
      <c r="T1323" s="6">
        <v>0</v>
      </c>
      <c r="U1323" s="6">
        <v>0</v>
      </c>
    </row>
    <row r="1324" spans="1:21" x14ac:dyDescent="0.3">
      <c r="A1324" t="s">
        <v>21</v>
      </c>
      <c r="B1324" t="s">
        <v>648</v>
      </c>
      <c r="C1324" t="s">
        <v>229</v>
      </c>
      <c r="D1324" t="s">
        <v>230</v>
      </c>
      <c r="E1324" t="s">
        <v>25</v>
      </c>
      <c r="F1324" t="s">
        <v>41</v>
      </c>
      <c r="G1324" t="s">
        <v>789</v>
      </c>
      <c r="H1324" t="s">
        <v>234</v>
      </c>
      <c r="I1324" t="s">
        <v>916</v>
      </c>
      <c r="J1324" t="s">
        <v>234</v>
      </c>
      <c r="K1324" t="s">
        <v>44</v>
      </c>
      <c r="L1324">
        <v>10</v>
      </c>
      <c r="M1324" t="s">
        <v>230</v>
      </c>
      <c r="N1324" s="5">
        <v>0.8</v>
      </c>
      <c r="O1324" t="s">
        <v>30</v>
      </c>
      <c r="P1324" s="5">
        <v>0.188235294</v>
      </c>
      <c r="Q1324" s="6">
        <v>93366.794519999996</v>
      </c>
      <c r="R1324" s="7">
        <v>2.3714112467132511E-4</v>
      </c>
      <c r="S1324" s="7">
        <v>5.6896016758400947E-5</v>
      </c>
      <c r="T1324" s="6">
        <v>22.141106659429312</v>
      </c>
      <c r="U1324" s="6">
        <v>5.3121987056880977</v>
      </c>
    </row>
    <row r="1325" spans="1:21" x14ac:dyDescent="0.3">
      <c r="A1325" t="s">
        <v>21</v>
      </c>
      <c r="B1325" t="s">
        <v>648</v>
      </c>
      <c r="C1325" t="s">
        <v>229</v>
      </c>
      <c r="D1325" t="s">
        <v>230</v>
      </c>
      <c r="E1325" t="s">
        <v>25</v>
      </c>
      <c r="F1325" t="s">
        <v>26</v>
      </c>
      <c r="G1325" t="s">
        <v>790</v>
      </c>
      <c r="H1325" t="s">
        <v>234</v>
      </c>
      <c r="I1325" t="s">
        <v>916</v>
      </c>
      <c r="J1325" t="s">
        <v>234</v>
      </c>
      <c r="K1325" t="s">
        <v>44</v>
      </c>
      <c r="L1325">
        <v>10</v>
      </c>
      <c r="M1325" t="s">
        <v>230</v>
      </c>
      <c r="N1325" s="5">
        <v>0.8</v>
      </c>
      <c r="O1325" t="s">
        <v>30</v>
      </c>
      <c r="P1325" s="5">
        <v>0.188235294</v>
      </c>
      <c r="Q1325" s="6">
        <v>1450.70778</v>
      </c>
      <c r="R1325" s="7">
        <v>2.3714112467132511E-4</v>
      </c>
      <c r="S1325" s="7">
        <v>5.6896016758400947E-5</v>
      </c>
      <c r="T1325" s="6">
        <v>0.34402247451864126</v>
      </c>
      <c r="U1325" s="6">
        <v>8.2539494162422636E-2</v>
      </c>
    </row>
    <row r="1326" spans="1:21" x14ac:dyDescent="0.3">
      <c r="A1326" t="s">
        <v>21</v>
      </c>
      <c r="B1326" t="s">
        <v>648</v>
      </c>
      <c r="C1326" t="s">
        <v>23</v>
      </c>
      <c r="D1326" t="s">
        <v>236</v>
      </c>
      <c r="E1326" t="s">
        <v>25</v>
      </c>
      <c r="F1326" t="s">
        <v>26</v>
      </c>
      <c r="G1326" t="s">
        <v>649</v>
      </c>
      <c r="H1326" t="s">
        <v>28</v>
      </c>
      <c r="I1326" t="s">
        <v>28</v>
      </c>
      <c r="J1326" t="s">
        <v>28</v>
      </c>
      <c r="K1326" t="s">
        <v>29</v>
      </c>
      <c r="L1326">
        <v>20</v>
      </c>
      <c r="N1326" s="5">
        <v>0</v>
      </c>
      <c r="O1326" t="s">
        <v>30</v>
      </c>
      <c r="P1326" s="5">
        <v>0.3</v>
      </c>
      <c r="Q1326" s="6">
        <v>0</v>
      </c>
      <c r="R1326" s="7">
        <v>3.6816310603171587E-4</v>
      </c>
      <c r="S1326" s="7">
        <v>1.1165464820805937E-4</v>
      </c>
      <c r="T1326" s="6">
        <v>0</v>
      </c>
      <c r="U1326" s="6">
        <v>0</v>
      </c>
    </row>
    <row r="1327" spans="1:21" x14ac:dyDescent="0.3">
      <c r="A1327" t="s">
        <v>21</v>
      </c>
      <c r="B1327" t="s">
        <v>648</v>
      </c>
      <c r="C1327" t="s">
        <v>23</v>
      </c>
      <c r="D1327" t="s">
        <v>236</v>
      </c>
      <c r="E1327" t="s">
        <v>25</v>
      </c>
      <c r="F1327" t="s">
        <v>31</v>
      </c>
      <c r="G1327" t="s">
        <v>650</v>
      </c>
      <c r="H1327" t="s">
        <v>28</v>
      </c>
      <c r="I1327" t="s">
        <v>28</v>
      </c>
      <c r="J1327" t="s">
        <v>28</v>
      </c>
      <c r="K1327" t="s">
        <v>29</v>
      </c>
      <c r="L1327">
        <v>20</v>
      </c>
      <c r="N1327" s="5">
        <v>0</v>
      </c>
      <c r="O1327" t="s">
        <v>30</v>
      </c>
      <c r="P1327" s="5">
        <v>0.3</v>
      </c>
      <c r="Q1327" s="6">
        <v>0</v>
      </c>
      <c r="R1327" s="7">
        <v>3.6816310603171587E-4</v>
      </c>
      <c r="S1327" s="7">
        <v>1.1165464820805937E-4</v>
      </c>
      <c r="T1327" s="6">
        <v>0</v>
      </c>
      <c r="U1327" s="6">
        <v>0</v>
      </c>
    </row>
    <row r="1328" spans="1:21" x14ac:dyDescent="0.3">
      <c r="A1328" t="s">
        <v>21</v>
      </c>
      <c r="B1328" t="s">
        <v>648</v>
      </c>
      <c r="C1328" t="s">
        <v>23</v>
      </c>
      <c r="D1328" t="s">
        <v>236</v>
      </c>
      <c r="E1328" t="s">
        <v>25</v>
      </c>
      <c r="F1328" t="s">
        <v>41</v>
      </c>
      <c r="G1328" t="s">
        <v>791</v>
      </c>
      <c r="H1328" t="s">
        <v>238</v>
      </c>
      <c r="I1328" t="s">
        <v>238</v>
      </c>
      <c r="J1328" t="s">
        <v>238</v>
      </c>
      <c r="K1328" t="s">
        <v>44</v>
      </c>
      <c r="L1328">
        <v>10</v>
      </c>
      <c r="M1328" t="s">
        <v>236</v>
      </c>
      <c r="N1328" s="5">
        <v>0.56999999999999995</v>
      </c>
      <c r="O1328" t="s">
        <v>30</v>
      </c>
      <c r="P1328" s="5">
        <v>0.64363636400000002</v>
      </c>
      <c r="Q1328" s="6">
        <v>0</v>
      </c>
      <c r="R1328" s="7">
        <v>5.4347823606804013E-4</v>
      </c>
      <c r="S1328" s="7">
        <v>0</v>
      </c>
      <c r="T1328" s="6">
        <v>0</v>
      </c>
      <c r="U1328" s="6">
        <v>0</v>
      </c>
    </row>
    <row r="1329" spans="1:21" x14ac:dyDescent="0.3">
      <c r="A1329" t="s">
        <v>21</v>
      </c>
      <c r="B1329" t="s">
        <v>648</v>
      </c>
      <c r="C1329" t="s">
        <v>23</v>
      </c>
      <c r="D1329" t="s">
        <v>236</v>
      </c>
      <c r="E1329" t="s">
        <v>25</v>
      </c>
      <c r="F1329" t="s">
        <v>41</v>
      </c>
      <c r="G1329" t="s">
        <v>792</v>
      </c>
      <c r="H1329" t="s">
        <v>240</v>
      </c>
      <c r="I1329" t="s">
        <v>240</v>
      </c>
      <c r="J1329" t="s">
        <v>240</v>
      </c>
      <c r="K1329" t="s">
        <v>44</v>
      </c>
      <c r="L1329">
        <v>10</v>
      </c>
      <c r="M1329" t="s">
        <v>236</v>
      </c>
      <c r="N1329" s="5">
        <v>0</v>
      </c>
      <c r="O1329" t="s">
        <v>30</v>
      </c>
      <c r="P1329" s="5">
        <v>0.61785124000000002</v>
      </c>
      <c r="Q1329" s="6">
        <v>0</v>
      </c>
      <c r="R1329" s="7">
        <v>5.4347823606804013E-4</v>
      </c>
      <c r="S1329" s="7">
        <v>0</v>
      </c>
      <c r="T1329" s="6">
        <v>0</v>
      </c>
      <c r="U1329" s="6">
        <v>0</v>
      </c>
    </row>
    <row r="1330" spans="1:21" x14ac:dyDescent="0.3">
      <c r="A1330" t="s">
        <v>21</v>
      </c>
      <c r="B1330" t="s">
        <v>648</v>
      </c>
      <c r="C1330" t="s">
        <v>23</v>
      </c>
      <c r="D1330" t="s">
        <v>236</v>
      </c>
      <c r="E1330" t="s">
        <v>25</v>
      </c>
      <c r="F1330" t="s">
        <v>41</v>
      </c>
      <c r="G1330" t="s">
        <v>793</v>
      </c>
      <c r="H1330" t="s">
        <v>242</v>
      </c>
      <c r="I1330" t="s">
        <v>242</v>
      </c>
      <c r="J1330" t="s">
        <v>242</v>
      </c>
      <c r="K1330" t="s">
        <v>44</v>
      </c>
      <c r="L1330">
        <v>10</v>
      </c>
      <c r="M1330" t="s">
        <v>236</v>
      </c>
      <c r="N1330" s="5">
        <v>0</v>
      </c>
      <c r="O1330" t="s">
        <v>30</v>
      </c>
      <c r="P1330" s="5">
        <v>0.81</v>
      </c>
      <c r="Q1330" s="6">
        <v>0</v>
      </c>
      <c r="R1330" s="7">
        <v>5.4347823606804013E-4</v>
      </c>
      <c r="S1330" s="7">
        <v>0</v>
      </c>
      <c r="T1330" s="6">
        <v>0</v>
      </c>
      <c r="U1330" s="6">
        <v>0</v>
      </c>
    </row>
    <row r="1331" spans="1:21" x14ac:dyDescent="0.3">
      <c r="A1331" t="s">
        <v>21</v>
      </c>
      <c r="B1331" t="s">
        <v>648</v>
      </c>
      <c r="C1331" t="s">
        <v>23</v>
      </c>
      <c r="D1331" t="s">
        <v>236</v>
      </c>
      <c r="E1331" t="s">
        <v>25</v>
      </c>
      <c r="F1331" t="s">
        <v>26</v>
      </c>
      <c r="G1331" t="s">
        <v>794</v>
      </c>
      <c r="H1331" t="s">
        <v>238</v>
      </c>
      <c r="I1331" t="s">
        <v>238</v>
      </c>
      <c r="J1331" t="s">
        <v>238</v>
      </c>
      <c r="K1331" t="s">
        <v>44</v>
      </c>
      <c r="L1331">
        <v>10</v>
      </c>
      <c r="M1331" t="s">
        <v>236</v>
      </c>
      <c r="N1331" s="5">
        <v>0.56999999999999995</v>
      </c>
      <c r="O1331" t="s">
        <v>30</v>
      </c>
      <c r="P1331" s="5">
        <v>0.64363636400000002</v>
      </c>
      <c r="Q1331" s="6">
        <v>0</v>
      </c>
      <c r="R1331" s="7">
        <v>5.4347823606804013E-4</v>
      </c>
      <c r="S1331" s="7">
        <v>0</v>
      </c>
      <c r="T1331" s="6">
        <v>0</v>
      </c>
      <c r="U1331" s="6">
        <v>0</v>
      </c>
    </row>
    <row r="1332" spans="1:21" x14ac:dyDescent="0.3">
      <c r="A1332" t="s">
        <v>21</v>
      </c>
      <c r="B1332" t="s">
        <v>648</v>
      </c>
      <c r="C1332" t="s">
        <v>23</v>
      </c>
      <c r="D1332" t="s">
        <v>236</v>
      </c>
      <c r="E1332" t="s">
        <v>25</v>
      </c>
      <c r="F1332" t="s">
        <v>26</v>
      </c>
      <c r="G1332" t="s">
        <v>795</v>
      </c>
      <c r="H1332" t="s">
        <v>240</v>
      </c>
      <c r="I1332" t="s">
        <v>240</v>
      </c>
      <c r="J1332" t="s">
        <v>240</v>
      </c>
      <c r="K1332" t="s">
        <v>44</v>
      </c>
      <c r="L1332">
        <v>10</v>
      </c>
      <c r="M1332" t="s">
        <v>236</v>
      </c>
      <c r="N1332" s="5">
        <v>0</v>
      </c>
      <c r="O1332" t="s">
        <v>30</v>
      </c>
      <c r="P1332" s="5">
        <v>0.61785124000000002</v>
      </c>
      <c r="Q1332" s="6">
        <v>0</v>
      </c>
      <c r="R1332" s="7">
        <v>5.4347823606804013E-4</v>
      </c>
      <c r="S1332" s="7">
        <v>0</v>
      </c>
      <c r="T1332" s="6">
        <v>0</v>
      </c>
      <c r="U1332" s="6">
        <v>0</v>
      </c>
    </row>
    <row r="1333" spans="1:21" x14ac:dyDescent="0.3">
      <c r="A1333" t="s">
        <v>21</v>
      </c>
      <c r="B1333" t="s">
        <v>648</v>
      </c>
      <c r="C1333" t="s">
        <v>23</v>
      </c>
      <c r="D1333" t="s">
        <v>236</v>
      </c>
      <c r="E1333" t="s">
        <v>25</v>
      </c>
      <c r="F1333" t="s">
        <v>26</v>
      </c>
      <c r="G1333" t="s">
        <v>796</v>
      </c>
      <c r="H1333" t="s">
        <v>242</v>
      </c>
      <c r="I1333" t="s">
        <v>242</v>
      </c>
      <c r="J1333" t="s">
        <v>242</v>
      </c>
      <c r="K1333" t="s">
        <v>44</v>
      </c>
      <c r="L1333">
        <v>10</v>
      </c>
      <c r="M1333" t="s">
        <v>236</v>
      </c>
      <c r="N1333" s="5">
        <v>0</v>
      </c>
      <c r="O1333" t="s">
        <v>30</v>
      </c>
      <c r="P1333" s="5">
        <v>0.81</v>
      </c>
      <c r="Q1333" s="6">
        <v>0</v>
      </c>
      <c r="R1333" s="7">
        <v>5.4347823606804013E-4</v>
      </c>
      <c r="S1333" s="7">
        <v>0</v>
      </c>
      <c r="T1333" s="6">
        <v>0</v>
      </c>
      <c r="U1333" s="6">
        <v>0</v>
      </c>
    </row>
    <row r="1334" spans="1:21" x14ac:dyDescent="0.3">
      <c r="A1334" t="s">
        <v>21</v>
      </c>
      <c r="B1334" t="s">
        <v>648</v>
      </c>
      <c r="C1334" t="s">
        <v>23</v>
      </c>
      <c r="D1334" t="s">
        <v>246</v>
      </c>
      <c r="E1334" t="s">
        <v>25</v>
      </c>
      <c r="F1334" t="s">
        <v>26</v>
      </c>
      <c r="G1334" t="s">
        <v>649</v>
      </c>
      <c r="H1334" t="s">
        <v>28</v>
      </c>
      <c r="I1334" t="s">
        <v>28</v>
      </c>
      <c r="J1334" t="s">
        <v>28</v>
      </c>
      <c r="K1334" t="s">
        <v>29</v>
      </c>
      <c r="L1334">
        <v>20</v>
      </c>
      <c r="N1334" s="5">
        <v>0</v>
      </c>
      <c r="O1334" t="s">
        <v>30</v>
      </c>
      <c r="P1334" s="5">
        <v>0.3</v>
      </c>
      <c r="Q1334" s="6">
        <v>0</v>
      </c>
      <c r="R1334" s="7">
        <v>3.6816310603171587E-4</v>
      </c>
      <c r="S1334" s="7">
        <v>1.1165464820805937E-4</v>
      </c>
      <c r="T1334" s="6">
        <v>0</v>
      </c>
      <c r="U1334" s="6">
        <v>0</v>
      </c>
    </row>
    <row r="1335" spans="1:21" x14ac:dyDescent="0.3">
      <c r="A1335" t="s">
        <v>21</v>
      </c>
      <c r="B1335" t="s">
        <v>648</v>
      </c>
      <c r="C1335" t="s">
        <v>23</v>
      </c>
      <c r="D1335" t="s">
        <v>246</v>
      </c>
      <c r="E1335" t="s">
        <v>25</v>
      </c>
      <c r="F1335" t="s">
        <v>31</v>
      </c>
      <c r="G1335" t="s">
        <v>650</v>
      </c>
      <c r="H1335" t="s">
        <v>28</v>
      </c>
      <c r="I1335" t="s">
        <v>28</v>
      </c>
      <c r="J1335" t="s">
        <v>28</v>
      </c>
      <c r="K1335" t="s">
        <v>29</v>
      </c>
      <c r="L1335">
        <v>20</v>
      </c>
      <c r="N1335" s="5">
        <v>0</v>
      </c>
      <c r="O1335" t="s">
        <v>30</v>
      </c>
      <c r="P1335" s="5">
        <v>0.3</v>
      </c>
      <c r="Q1335" s="6">
        <v>0</v>
      </c>
      <c r="R1335" s="7">
        <v>3.6816310603171587E-4</v>
      </c>
      <c r="S1335" s="7">
        <v>1.1165464820805937E-4</v>
      </c>
      <c r="T1335" s="6">
        <v>0</v>
      </c>
      <c r="U1335" s="6">
        <v>0</v>
      </c>
    </row>
    <row r="1336" spans="1:21" x14ac:dyDescent="0.3">
      <c r="A1336" t="s">
        <v>21</v>
      </c>
      <c r="B1336" t="s">
        <v>648</v>
      </c>
      <c r="C1336" t="s">
        <v>23</v>
      </c>
      <c r="D1336" t="s">
        <v>246</v>
      </c>
      <c r="E1336" t="s">
        <v>25</v>
      </c>
      <c r="F1336" t="s">
        <v>41</v>
      </c>
      <c r="G1336" t="s">
        <v>797</v>
      </c>
      <c r="H1336" t="s">
        <v>248</v>
      </c>
      <c r="I1336" t="s">
        <v>248</v>
      </c>
      <c r="J1336" t="s">
        <v>248</v>
      </c>
      <c r="K1336" t="s">
        <v>44</v>
      </c>
      <c r="L1336">
        <v>15</v>
      </c>
      <c r="M1336" t="s">
        <v>246</v>
      </c>
      <c r="N1336" s="5">
        <v>0.12540000000000001</v>
      </c>
      <c r="O1336" t="s">
        <v>30</v>
      </c>
      <c r="P1336" s="5">
        <v>0.86111111100000004</v>
      </c>
      <c r="Q1336" s="6">
        <v>0</v>
      </c>
      <c r="R1336" s="7">
        <v>0</v>
      </c>
      <c r="S1336" s="7">
        <v>0</v>
      </c>
      <c r="T1336" s="6">
        <v>0</v>
      </c>
      <c r="U1336" s="6">
        <v>0</v>
      </c>
    </row>
    <row r="1337" spans="1:21" x14ac:dyDescent="0.3">
      <c r="A1337" t="s">
        <v>21</v>
      </c>
      <c r="B1337" t="s">
        <v>648</v>
      </c>
      <c r="C1337" t="s">
        <v>23</v>
      </c>
      <c r="D1337" t="s">
        <v>246</v>
      </c>
      <c r="E1337" t="s">
        <v>25</v>
      </c>
      <c r="F1337" t="s">
        <v>41</v>
      </c>
      <c r="G1337" t="s">
        <v>798</v>
      </c>
      <c r="H1337" t="s">
        <v>250</v>
      </c>
      <c r="I1337" t="s">
        <v>250</v>
      </c>
      <c r="J1337" t="s">
        <v>250</v>
      </c>
      <c r="K1337" t="s">
        <v>44</v>
      </c>
      <c r="L1337">
        <v>15</v>
      </c>
      <c r="M1337" t="s">
        <v>246</v>
      </c>
      <c r="N1337" s="5">
        <v>0.4446</v>
      </c>
      <c r="O1337" t="s">
        <v>30</v>
      </c>
      <c r="P1337" s="5">
        <v>0.8</v>
      </c>
      <c r="Q1337" s="6">
        <v>0</v>
      </c>
      <c r="R1337" s="7">
        <v>0</v>
      </c>
      <c r="S1337" s="7">
        <v>0</v>
      </c>
      <c r="T1337" s="6">
        <v>0</v>
      </c>
      <c r="U1337" s="6">
        <v>0</v>
      </c>
    </row>
    <row r="1338" spans="1:21" x14ac:dyDescent="0.3">
      <c r="A1338" t="s">
        <v>21</v>
      </c>
      <c r="B1338" t="s">
        <v>648</v>
      </c>
      <c r="C1338" t="s">
        <v>23</v>
      </c>
      <c r="D1338" t="s">
        <v>246</v>
      </c>
      <c r="E1338" t="s">
        <v>25</v>
      </c>
      <c r="F1338" t="s">
        <v>26</v>
      </c>
      <c r="G1338" t="s">
        <v>799</v>
      </c>
      <c r="H1338" t="s">
        <v>248</v>
      </c>
      <c r="I1338" t="s">
        <v>248</v>
      </c>
      <c r="J1338" t="s">
        <v>248</v>
      </c>
      <c r="K1338" t="s">
        <v>44</v>
      </c>
      <c r="L1338">
        <v>15</v>
      </c>
      <c r="M1338" t="s">
        <v>246</v>
      </c>
      <c r="N1338" s="5">
        <v>0.12540000000000001</v>
      </c>
      <c r="O1338" t="s">
        <v>30</v>
      </c>
      <c r="P1338" s="5">
        <v>0.86111111100000004</v>
      </c>
      <c r="Q1338" s="6">
        <v>0</v>
      </c>
      <c r="R1338" s="7">
        <v>0</v>
      </c>
      <c r="S1338" s="7">
        <v>0</v>
      </c>
      <c r="T1338" s="6">
        <v>0</v>
      </c>
      <c r="U1338" s="6">
        <v>0</v>
      </c>
    </row>
    <row r="1339" spans="1:21" x14ac:dyDescent="0.3">
      <c r="A1339" t="s">
        <v>21</v>
      </c>
      <c r="B1339" t="s">
        <v>648</v>
      </c>
      <c r="C1339" t="s">
        <v>23</v>
      </c>
      <c r="D1339" t="s">
        <v>246</v>
      </c>
      <c r="E1339" t="s">
        <v>25</v>
      </c>
      <c r="F1339" t="s">
        <v>26</v>
      </c>
      <c r="G1339" t="s">
        <v>800</v>
      </c>
      <c r="H1339" t="s">
        <v>250</v>
      </c>
      <c r="I1339" t="s">
        <v>250</v>
      </c>
      <c r="J1339" t="s">
        <v>250</v>
      </c>
      <c r="K1339" t="s">
        <v>44</v>
      </c>
      <c r="L1339">
        <v>15</v>
      </c>
      <c r="M1339" t="s">
        <v>246</v>
      </c>
      <c r="N1339" s="5">
        <v>0.4446</v>
      </c>
      <c r="O1339" t="s">
        <v>30</v>
      </c>
      <c r="P1339" s="5">
        <v>0.8</v>
      </c>
      <c r="Q1339" s="6">
        <v>0</v>
      </c>
      <c r="R1339" s="7">
        <v>0</v>
      </c>
      <c r="S1339" s="7">
        <v>0</v>
      </c>
      <c r="T1339" s="6">
        <v>0</v>
      </c>
      <c r="U1339" s="6">
        <v>0</v>
      </c>
    </row>
    <row r="1340" spans="1:21" x14ac:dyDescent="0.3">
      <c r="A1340" t="s">
        <v>21</v>
      </c>
      <c r="B1340" t="s">
        <v>648</v>
      </c>
      <c r="C1340" t="s">
        <v>46</v>
      </c>
      <c r="D1340" t="s">
        <v>253</v>
      </c>
      <c r="E1340" t="s">
        <v>25</v>
      </c>
      <c r="F1340" t="s">
        <v>26</v>
      </c>
      <c r="G1340" t="s">
        <v>657</v>
      </c>
      <c r="H1340" t="s">
        <v>28</v>
      </c>
      <c r="I1340" t="s">
        <v>28</v>
      </c>
      <c r="J1340" t="s">
        <v>28</v>
      </c>
      <c r="K1340" t="s">
        <v>29</v>
      </c>
      <c r="L1340">
        <v>20</v>
      </c>
      <c r="N1340" s="5">
        <v>0</v>
      </c>
      <c r="O1340" t="s">
        <v>30</v>
      </c>
      <c r="P1340" s="5">
        <v>0.3</v>
      </c>
      <c r="Q1340" s="6">
        <v>0</v>
      </c>
      <c r="R1340" s="7">
        <v>3.6816310603171587E-4</v>
      </c>
      <c r="S1340" s="7">
        <v>1.1165464820805937E-4</v>
      </c>
      <c r="T1340" s="6">
        <v>0</v>
      </c>
      <c r="U1340" s="6">
        <v>0</v>
      </c>
    </row>
    <row r="1341" spans="1:21" x14ac:dyDescent="0.3">
      <c r="A1341" t="s">
        <v>21</v>
      </c>
      <c r="B1341" t="s">
        <v>648</v>
      </c>
      <c r="C1341" t="s">
        <v>46</v>
      </c>
      <c r="D1341" t="s">
        <v>253</v>
      </c>
      <c r="E1341" t="s">
        <v>25</v>
      </c>
      <c r="F1341" t="s">
        <v>26</v>
      </c>
      <c r="G1341" t="s">
        <v>658</v>
      </c>
      <c r="H1341" t="s">
        <v>50</v>
      </c>
      <c r="I1341" t="s">
        <v>50</v>
      </c>
      <c r="J1341" t="s">
        <v>50</v>
      </c>
      <c r="K1341" t="s">
        <v>29</v>
      </c>
      <c r="L1341">
        <v>7</v>
      </c>
      <c r="N1341" s="5">
        <v>0.45</v>
      </c>
      <c r="O1341" t="s">
        <v>30</v>
      </c>
      <c r="P1341" s="5">
        <v>0.05</v>
      </c>
      <c r="Q1341" s="6">
        <v>0</v>
      </c>
      <c r="R1341" s="7">
        <v>0</v>
      </c>
      <c r="S1341" s="7">
        <v>0</v>
      </c>
      <c r="T1341" s="6">
        <v>0</v>
      </c>
      <c r="U1341" s="6">
        <v>0</v>
      </c>
    </row>
    <row r="1342" spans="1:21" x14ac:dyDescent="0.3">
      <c r="A1342" t="s">
        <v>21</v>
      </c>
      <c r="B1342" t="s">
        <v>648</v>
      </c>
      <c r="C1342" t="s">
        <v>46</v>
      </c>
      <c r="D1342" t="s">
        <v>253</v>
      </c>
      <c r="E1342" t="s">
        <v>25</v>
      </c>
      <c r="F1342" t="s">
        <v>26</v>
      </c>
      <c r="G1342" t="s">
        <v>659</v>
      </c>
      <c r="H1342" t="s">
        <v>52</v>
      </c>
      <c r="I1342" t="s">
        <v>899</v>
      </c>
      <c r="J1342" t="s">
        <v>52</v>
      </c>
      <c r="K1342" t="s">
        <v>29</v>
      </c>
      <c r="L1342">
        <v>4</v>
      </c>
      <c r="N1342" s="5">
        <v>9.1773810000000001E-3</v>
      </c>
      <c r="O1342" t="s">
        <v>30</v>
      </c>
      <c r="P1342" s="5">
        <v>1.4937763E-2</v>
      </c>
      <c r="Q1342" s="6">
        <v>0</v>
      </c>
      <c r="R1342" s="7">
        <v>9.0070861659047996E-5</v>
      </c>
      <c r="S1342" s="7">
        <v>1.9388653162790906E-4</v>
      </c>
      <c r="T1342" s="6">
        <v>0</v>
      </c>
      <c r="U1342" s="6">
        <v>0</v>
      </c>
    </row>
    <row r="1343" spans="1:21" x14ac:dyDescent="0.3">
      <c r="A1343" t="s">
        <v>21</v>
      </c>
      <c r="B1343" t="s">
        <v>648</v>
      </c>
      <c r="C1343" t="s">
        <v>46</v>
      </c>
      <c r="D1343" t="s">
        <v>253</v>
      </c>
      <c r="E1343" t="s">
        <v>25</v>
      </c>
      <c r="F1343" t="s">
        <v>26</v>
      </c>
      <c r="G1343" t="s">
        <v>660</v>
      </c>
      <c r="H1343" t="s">
        <v>54</v>
      </c>
      <c r="I1343" t="s">
        <v>54</v>
      </c>
      <c r="J1343" t="s">
        <v>54</v>
      </c>
      <c r="K1343" t="s">
        <v>29</v>
      </c>
      <c r="L1343">
        <v>7</v>
      </c>
      <c r="N1343" s="5">
        <v>1.5822619E-2</v>
      </c>
      <c r="O1343" t="s">
        <v>30</v>
      </c>
      <c r="P1343" s="5">
        <v>0.10310098400000001</v>
      </c>
      <c r="Q1343" s="6">
        <v>0.40830404599999998</v>
      </c>
      <c r="R1343" s="7">
        <v>9.0070861659047996E-5</v>
      </c>
      <c r="S1343" s="7">
        <v>1.9388653162790906E-4</v>
      </c>
      <c r="T1343" s="6">
        <v>3.677629724209557E-5</v>
      </c>
      <c r="U1343" s="6">
        <v>7.9164655328582228E-5</v>
      </c>
    </row>
    <row r="1344" spans="1:21" x14ac:dyDescent="0.3">
      <c r="A1344" t="s">
        <v>21</v>
      </c>
      <c r="B1344" t="s">
        <v>648</v>
      </c>
      <c r="C1344" t="s">
        <v>46</v>
      </c>
      <c r="D1344" t="s">
        <v>253</v>
      </c>
      <c r="E1344" t="s">
        <v>25</v>
      </c>
      <c r="F1344" t="s">
        <v>26</v>
      </c>
      <c r="G1344" t="s">
        <v>661</v>
      </c>
      <c r="H1344" t="s">
        <v>56</v>
      </c>
      <c r="I1344" t="s">
        <v>56</v>
      </c>
      <c r="J1344" t="s">
        <v>56</v>
      </c>
      <c r="K1344" t="s">
        <v>29</v>
      </c>
      <c r="L1344">
        <v>10</v>
      </c>
      <c r="N1344" s="5">
        <v>0.16</v>
      </c>
      <c r="O1344" t="s">
        <v>30</v>
      </c>
      <c r="P1344" s="5">
        <v>2.9498421E-2</v>
      </c>
      <c r="Q1344" s="6">
        <v>0</v>
      </c>
      <c r="R1344" s="7">
        <v>9.0070861659047996E-5</v>
      </c>
      <c r="S1344" s="7">
        <v>1.9388653162790906E-4</v>
      </c>
      <c r="T1344" s="6">
        <v>0</v>
      </c>
      <c r="U1344" s="6">
        <v>0</v>
      </c>
    </row>
    <row r="1345" spans="1:21" x14ac:dyDescent="0.3">
      <c r="A1345" t="s">
        <v>21</v>
      </c>
      <c r="B1345" t="s">
        <v>648</v>
      </c>
      <c r="C1345" t="s">
        <v>46</v>
      </c>
      <c r="D1345" t="s">
        <v>253</v>
      </c>
      <c r="E1345" t="s">
        <v>25</v>
      </c>
      <c r="F1345" t="s">
        <v>26</v>
      </c>
      <c r="G1345" t="s">
        <v>662</v>
      </c>
      <c r="H1345" t="s">
        <v>58</v>
      </c>
      <c r="I1345" t="s">
        <v>58</v>
      </c>
      <c r="J1345" t="s">
        <v>58</v>
      </c>
      <c r="K1345" t="s">
        <v>29</v>
      </c>
      <c r="L1345">
        <v>9</v>
      </c>
      <c r="N1345" s="5">
        <v>0.8</v>
      </c>
      <c r="O1345" t="s">
        <v>30</v>
      </c>
      <c r="P1345" s="5">
        <v>9.3933359999999994E-2</v>
      </c>
      <c r="Q1345" s="6">
        <v>18.77773908</v>
      </c>
      <c r="R1345" s="7">
        <v>9.0070861659047996E-5</v>
      </c>
      <c r="S1345" s="7">
        <v>1.9388653162790906E-4</v>
      </c>
      <c r="T1345" s="6">
        <v>1.6913271389443793E-3</v>
      </c>
      <c r="U1345" s="6">
        <v>3.6407507020350441E-3</v>
      </c>
    </row>
    <row r="1346" spans="1:21" x14ac:dyDescent="0.3">
      <c r="A1346" t="s">
        <v>21</v>
      </c>
      <c r="B1346" t="s">
        <v>648</v>
      </c>
      <c r="C1346" t="s">
        <v>46</v>
      </c>
      <c r="D1346" t="s">
        <v>253</v>
      </c>
      <c r="E1346" t="s">
        <v>25</v>
      </c>
      <c r="F1346" t="s">
        <v>26</v>
      </c>
      <c r="G1346" t="s">
        <v>663</v>
      </c>
      <c r="H1346" t="s">
        <v>60</v>
      </c>
      <c r="I1346" t="s">
        <v>60</v>
      </c>
      <c r="J1346" t="s">
        <v>60</v>
      </c>
      <c r="K1346" t="s">
        <v>29</v>
      </c>
      <c r="L1346">
        <v>13</v>
      </c>
      <c r="N1346" s="5">
        <v>0.15</v>
      </c>
      <c r="O1346" t="s">
        <v>30</v>
      </c>
      <c r="P1346" s="5">
        <v>7.6560914999999993E-2</v>
      </c>
      <c r="Q1346" s="6">
        <v>1.5778588280000001</v>
      </c>
      <c r="R1346" s="7">
        <v>9.007086165904801E-5</v>
      </c>
      <c r="S1346" s="7">
        <v>1.9388653162790906E-4</v>
      </c>
      <c r="T1346" s="6">
        <v>1.4211910421429563E-4</v>
      </c>
      <c r="U1346" s="6">
        <v>3.0592557555939753E-4</v>
      </c>
    </row>
    <row r="1347" spans="1:21" x14ac:dyDescent="0.3">
      <c r="A1347" t="s">
        <v>21</v>
      </c>
      <c r="B1347" t="s">
        <v>648</v>
      </c>
      <c r="C1347" t="s">
        <v>46</v>
      </c>
      <c r="D1347" t="s">
        <v>253</v>
      </c>
      <c r="E1347" t="s">
        <v>25</v>
      </c>
      <c r="F1347" t="s">
        <v>26</v>
      </c>
      <c r="G1347" t="s">
        <v>664</v>
      </c>
      <c r="H1347" t="s">
        <v>62</v>
      </c>
      <c r="I1347" t="s">
        <v>62</v>
      </c>
      <c r="J1347" t="s">
        <v>62</v>
      </c>
      <c r="K1347" t="s">
        <v>29</v>
      </c>
      <c r="L1347">
        <v>10</v>
      </c>
      <c r="N1347" s="5">
        <v>0.12</v>
      </c>
      <c r="O1347" t="s">
        <v>30</v>
      </c>
      <c r="P1347" s="5">
        <v>4.2109493999999997E-2</v>
      </c>
      <c r="Q1347" s="6">
        <v>0</v>
      </c>
      <c r="R1347" s="7">
        <v>9.0070861659047996E-5</v>
      </c>
      <c r="S1347" s="7">
        <v>1.9388653162790906E-4</v>
      </c>
      <c r="T1347" s="6">
        <v>0</v>
      </c>
      <c r="U1347" s="6">
        <v>0</v>
      </c>
    </row>
    <row r="1348" spans="1:21" x14ac:dyDescent="0.3">
      <c r="A1348" t="s">
        <v>21</v>
      </c>
      <c r="B1348" t="s">
        <v>648</v>
      </c>
      <c r="C1348" t="s">
        <v>46</v>
      </c>
      <c r="D1348" t="s">
        <v>253</v>
      </c>
      <c r="E1348" t="s">
        <v>25</v>
      </c>
      <c r="F1348" t="s">
        <v>26</v>
      </c>
      <c r="G1348" t="s">
        <v>665</v>
      </c>
      <c r="H1348" t="s">
        <v>64</v>
      </c>
      <c r="I1348" t="s">
        <v>64</v>
      </c>
      <c r="J1348" t="s">
        <v>64</v>
      </c>
      <c r="K1348" t="s">
        <v>29</v>
      </c>
      <c r="L1348">
        <v>10</v>
      </c>
      <c r="N1348" s="5">
        <v>0.18</v>
      </c>
      <c r="O1348" t="s">
        <v>30</v>
      </c>
      <c r="P1348" s="5">
        <v>9.2350660000000001E-3</v>
      </c>
      <c r="Q1348" s="6">
        <v>0</v>
      </c>
      <c r="R1348" s="7">
        <v>9.0070861659047996E-5</v>
      </c>
      <c r="S1348" s="7">
        <v>1.9388653162790906E-4</v>
      </c>
      <c r="T1348" s="6">
        <v>0</v>
      </c>
      <c r="U1348" s="6">
        <v>0</v>
      </c>
    </row>
    <row r="1349" spans="1:21" x14ac:dyDescent="0.3">
      <c r="A1349" t="s">
        <v>21</v>
      </c>
      <c r="B1349" t="s">
        <v>648</v>
      </c>
      <c r="C1349" t="s">
        <v>46</v>
      </c>
      <c r="D1349" t="s">
        <v>253</v>
      </c>
      <c r="E1349" t="s">
        <v>25</v>
      </c>
      <c r="F1349" t="s">
        <v>26</v>
      </c>
      <c r="G1349" t="s">
        <v>666</v>
      </c>
      <c r="H1349" t="s">
        <v>66</v>
      </c>
      <c r="I1349" t="s">
        <v>66</v>
      </c>
      <c r="J1349" t="s">
        <v>66</v>
      </c>
      <c r="K1349" t="s">
        <v>29</v>
      </c>
      <c r="L1349">
        <v>15</v>
      </c>
      <c r="N1349" s="5">
        <v>9.5000000000000001E-2</v>
      </c>
      <c r="O1349" t="s">
        <v>30</v>
      </c>
      <c r="P1349" s="5">
        <v>0.123</v>
      </c>
      <c r="Q1349" s="6">
        <v>2.95921038</v>
      </c>
      <c r="R1349" s="7">
        <v>9.0070861659047996E-5</v>
      </c>
      <c r="S1349" s="7">
        <v>1.9388653162790906E-4</v>
      </c>
      <c r="T1349" s="6">
        <v>2.6653862875699886E-4</v>
      </c>
      <c r="U1349" s="6">
        <v>5.7375103693550679E-4</v>
      </c>
    </row>
    <row r="1350" spans="1:21" x14ac:dyDescent="0.3">
      <c r="A1350" t="s">
        <v>21</v>
      </c>
      <c r="B1350" t="s">
        <v>648</v>
      </c>
      <c r="C1350" t="s">
        <v>46</v>
      </c>
      <c r="D1350" t="s">
        <v>253</v>
      </c>
      <c r="E1350" t="s">
        <v>25</v>
      </c>
      <c r="F1350" t="s">
        <v>31</v>
      </c>
      <c r="G1350" t="s">
        <v>667</v>
      </c>
      <c r="H1350" t="s">
        <v>28</v>
      </c>
      <c r="I1350" t="s">
        <v>28</v>
      </c>
      <c r="J1350" t="s">
        <v>28</v>
      </c>
      <c r="K1350" t="s">
        <v>29</v>
      </c>
      <c r="L1350">
        <v>20</v>
      </c>
      <c r="N1350" s="5">
        <v>0</v>
      </c>
      <c r="O1350" t="s">
        <v>30</v>
      </c>
      <c r="P1350" s="5">
        <v>0.3</v>
      </c>
      <c r="Q1350" s="6">
        <v>0</v>
      </c>
      <c r="R1350" s="7">
        <v>3.6816310603171587E-4</v>
      </c>
      <c r="S1350" s="7">
        <v>1.1165464820805937E-4</v>
      </c>
      <c r="T1350" s="6">
        <v>0</v>
      </c>
      <c r="U1350" s="6">
        <v>0</v>
      </c>
    </row>
    <row r="1351" spans="1:21" x14ac:dyDescent="0.3">
      <c r="A1351" t="s">
        <v>21</v>
      </c>
      <c r="B1351" t="s">
        <v>648</v>
      </c>
      <c r="C1351" t="s">
        <v>46</v>
      </c>
      <c r="D1351" t="s">
        <v>253</v>
      </c>
      <c r="E1351" t="s">
        <v>25</v>
      </c>
      <c r="F1351" t="s">
        <v>31</v>
      </c>
      <c r="G1351" t="s">
        <v>668</v>
      </c>
      <c r="H1351" t="s">
        <v>50</v>
      </c>
      <c r="I1351" t="s">
        <v>50</v>
      </c>
      <c r="J1351" t="s">
        <v>50</v>
      </c>
      <c r="K1351" t="s">
        <v>29</v>
      </c>
      <c r="L1351">
        <v>7</v>
      </c>
      <c r="N1351" s="5">
        <v>0.476080426</v>
      </c>
      <c r="O1351" t="s">
        <v>30</v>
      </c>
      <c r="P1351" s="5">
        <v>0.05</v>
      </c>
      <c r="Q1351" s="6">
        <v>336.46665669999999</v>
      </c>
      <c r="R1351" s="7">
        <v>0</v>
      </c>
      <c r="S1351" s="7">
        <v>0</v>
      </c>
      <c r="T1351" s="6">
        <v>0</v>
      </c>
      <c r="U1351" s="6">
        <v>0</v>
      </c>
    </row>
    <row r="1352" spans="1:21" x14ac:dyDescent="0.3">
      <c r="A1352" t="s">
        <v>21</v>
      </c>
      <c r="B1352" t="s">
        <v>648</v>
      </c>
      <c r="C1352" t="s">
        <v>46</v>
      </c>
      <c r="D1352" t="s">
        <v>253</v>
      </c>
      <c r="E1352" t="s">
        <v>25</v>
      </c>
      <c r="F1352" t="s">
        <v>31</v>
      </c>
      <c r="G1352" t="s">
        <v>669</v>
      </c>
      <c r="H1352" t="s">
        <v>52</v>
      </c>
      <c r="I1352" t="s">
        <v>899</v>
      </c>
      <c r="J1352" t="s">
        <v>52</v>
      </c>
      <c r="K1352" t="s">
        <v>29</v>
      </c>
      <c r="L1352">
        <v>4</v>
      </c>
      <c r="N1352" s="5">
        <v>0</v>
      </c>
      <c r="O1352" t="s">
        <v>30</v>
      </c>
      <c r="P1352" s="5">
        <v>1.4937763E-2</v>
      </c>
      <c r="Q1352" s="6">
        <v>0</v>
      </c>
      <c r="R1352" s="7">
        <v>9.0070861659047996E-5</v>
      </c>
      <c r="S1352" s="7">
        <v>1.9388653162790906E-4</v>
      </c>
      <c r="T1352" s="6">
        <v>0</v>
      </c>
      <c r="U1352" s="6">
        <v>0</v>
      </c>
    </row>
    <row r="1353" spans="1:21" x14ac:dyDescent="0.3">
      <c r="A1353" t="s">
        <v>21</v>
      </c>
      <c r="B1353" t="s">
        <v>648</v>
      </c>
      <c r="C1353" t="s">
        <v>46</v>
      </c>
      <c r="D1353" t="s">
        <v>253</v>
      </c>
      <c r="E1353" t="s">
        <v>25</v>
      </c>
      <c r="F1353" t="s">
        <v>31</v>
      </c>
      <c r="G1353" t="s">
        <v>670</v>
      </c>
      <c r="H1353" t="s">
        <v>54</v>
      </c>
      <c r="I1353" t="s">
        <v>54</v>
      </c>
      <c r="J1353" t="s">
        <v>54</v>
      </c>
      <c r="K1353" t="s">
        <v>29</v>
      </c>
      <c r="L1353">
        <v>7</v>
      </c>
      <c r="N1353" s="5">
        <v>9.1419574000000003E-2</v>
      </c>
      <c r="O1353" t="s">
        <v>30</v>
      </c>
      <c r="P1353" s="5">
        <v>0.107777025</v>
      </c>
      <c r="Q1353" s="6">
        <v>158.71588869999999</v>
      </c>
      <c r="R1353" s="7">
        <v>9.0070861659047996E-5</v>
      </c>
      <c r="S1353" s="7">
        <v>1.9388653162790906E-4</v>
      </c>
      <c r="T1353" s="6">
        <v>1.4295676854190559E-2</v>
      </c>
      <c r="U1353" s="6">
        <v>3.0772873174284242E-2</v>
      </c>
    </row>
    <row r="1354" spans="1:21" x14ac:dyDescent="0.3">
      <c r="A1354" t="s">
        <v>21</v>
      </c>
      <c r="B1354" t="s">
        <v>648</v>
      </c>
      <c r="C1354" t="s">
        <v>46</v>
      </c>
      <c r="D1354" t="s">
        <v>253</v>
      </c>
      <c r="E1354" t="s">
        <v>25</v>
      </c>
      <c r="F1354" t="s">
        <v>31</v>
      </c>
      <c r="G1354" t="s">
        <v>671</v>
      </c>
      <c r="H1354" t="s">
        <v>56</v>
      </c>
      <c r="I1354" t="s">
        <v>56</v>
      </c>
      <c r="J1354" t="s">
        <v>56</v>
      </c>
      <c r="K1354" t="s">
        <v>29</v>
      </c>
      <c r="L1354">
        <v>10</v>
      </c>
      <c r="N1354" s="5">
        <v>0</v>
      </c>
      <c r="O1354" t="s">
        <v>30</v>
      </c>
      <c r="P1354" s="5">
        <v>2.9498421E-2</v>
      </c>
      <c r="Q1354" s="6">
        <v>0</v>
      </c>
      <c r="R1354" s="7">
        <v>9.0070861659047996E-5</v>
      </c>
      <c r="S1354" s="7">
        <v>1.9388653162790906E-4</v>
      </c>
      <c r="T1354" s="6">
        <v>0</v>
      </c>
      <c r="U1354" s="6">
        <v>0</v>
      </c>
    </row>
    <row r="1355" spans="1:21" x14ac:dyDescent="0.3">
      <c r="A1355" t="s">
        <v>21</v>
      </c>
      <c r="B1355" t="s">
        <v>648</v>
      </c>
      <c r="C1355" t="s">
        <v>46</v>
      </c>
      <c r="D1355" t="s">
        <v>253</v>
      </c>
      <c r="E1355" t="s">
        <v>25</v>
      </c>
      <c r="F1355" t="s">
        <v>31</v>
      </c>
      <c r="G1355" t="s">
        <v>672</v>
      </c>
      <c r="H1355" t="s">
        <v>58</v>
      </c>
      <c r="I1355" t="s">
        <v>58</v>
      </c>
      <c r="J1355" t="s">
        <v>58</v>
      </c>
      <c r="K1355" t="s">
        <v>29</v>
      </c>
      <c r="L1355">
        <v>9</v>
      </c>
      <c r="N1355" s="5">
        <v>0.36</v>
      </c>
      <c r="O1355" t="s">
        <v>30</v>
      </c>
      <c r="P1355" s="5">
        <v>9.3933359999999994E-2</v>
      </c>
      <c r="Q1355" s="6">
        <v>539.35794910000004</v>
      </c>
      <c r="R1355" s="7">
        <v>9.0070861659047996E-5</v>
      </c>
      <c r="S1355" s="7">
        <v>1.9388653162790906E-4</v>
      </c>
      <c r="T1355" s="6">
        <v>4.8580435218093958E-2</v>
      </c>
      <c r="U1355" s="6">
        <v>0.10457424205694132</v>
      </c>
    </row>
    <row r="1356" spans="1:21" x14ac:dyDescent="0.3">
      <c r="A1356" t="s">
        <v>21</v>
      </c>
      <c r="B1356" t="s">
        <v>648</v>
      </c>
      <c r="C1356" t="s">
        <v>46</v>
      </c>
      <c r="D1356" t="s">
        <v>253</v>
      </c>
      <c r="E1356" t="s">
        <v>25</v>
      </c>
      <c r="F1356" t="s">
        <v>31</v>
      </c>
      <c r="G1356" t="s">
        <v>673</v>
      </c>
      <c r="H1356" t="s">
        <v>60</v>
      </c>
      <c r="I1356" t="s">
        <v>60</v>
      </c>
      <c r="J1356" t="s">
        <v>60</v>
      </c>
      <c r="K1356" t="s">
        <v>29</v>
      </c>
      <c r="L1356">
        <v>13</v>
      </c>
      <c r="N1356" s="5">
        <v>0.33750000000000002</v>
      </c>
      <c r="O1356" t="s">
        <v>30</v>
      </c>
      <c r="P1356" s="5">
        <v>7.6560914999999993E-2</v>
      </c>
      <c r="Q1356" s="6">
        <v>398.19468319999999</v>
      </c>
      <c r="R1356" s="7">
        <v>9.007086165904801E-5</v>
      </c>
      <c r="S1356" s="7">
        <v>1.9388653162790906E-4</v>
      </c>
      <c r="T1356" s="6">
        <v>3.5865738223875648E-2</v>
      </c>
      <c r="U1356" s="6">
        <v>7.7204586038322032E-2</v>
      </c>
    </row>
    <row r="1357" spans="1:21" x14ac:dyDescent="0.3">
      <c r="A1357" t="s">
        <v>21</v>
      </c>
      <c r="B1357" t="s">
        <v>648</v>
      </c>
      <c r="C1357" t="s">
        <v>46</v>
      </c>
      <c r="D1357" t="s">
        <v>253</v>
      </c>
      <c r="E1357" t="s">
        <v>25</v>
      </c>
      <c r="F1357" t="s">
        <v>31</v>
      </c>
      <c r="G1357" t="s">
        <v>674</v>
      </c>
      <c r="H1357" t="s">
        <v>62</v>
      </c>
      <c r="I1357" t="s">
        <v>62</v>
      </c>
      <c r="J1357" t="s">
        <v>62</v>
      </c>
      <c r="K1357" t="s">
        <v>29</v>
      </c>
      <c r="L1357">
        <v>10</v>
      </c>
      <c r="N1357" s="5">
        <v>0</v>
      </c>
      <c r="O1357" t="s">
        <v>30</v>
      </c>
      <c r="P1357" s="5">
        <v>4.2109493999999997E-2</v>
      </c>
      <c r="Q1357" s="6">
        <v>0</v>
      </c>
      <c r="R1357" s="7">
        <v>9.0070861659047996E-5</v>
      </c>
      <c r="S1357" s="7">
        <v>1.9388653162790906E-4</v>
      </c>
      <c r="T1357" s="6">
        <v>0</v>
      </c>
      <c r="U1357" s="6">
        <v>0</v>
      </c>
    </row>
    <row r="1358" spans="1:21" x14ac:dyDescent="0.3">
      <c r="A1358" t="s">
        <v>21</v>
      </c>
      <c r="B1358" t="s">
        <v>648</v>
      </c>
      <c r="C1358" t="s">
        <v>46</v>
      </c>
      <c r="D1358" t="s">
        <v>253</v>
      </c>
      <c r="E1358" t="s">
        <v>25</v>
      </c>
      <c r="F1358" t="s">
        <v>31</v>
      </c>
      <c r="G1358" t="s">
        <v>675</v>
      </c>
      <c r="H1358" t="s">
        <v>64</v>
      </c>
      <c r="I1358" t="s">
        <v>64</v>
      </c>
      <c r="J1358" t="s">
        <v>64</v>
      </c>
      <c r="K1358" t="s">
        <v>29</v>
      </c>
      <c r="L1358">
        <v>10</v>
      </c>
      <c r="N1358" s="5">
        <v>0.40500000000000003</v>
      </c>
      <c r="O1358" t="s">
        <v>30</v>
      </c>
      <c r="P1358" s="5">
        <v>2.2164158E-2</v>
      </c>
      <c r="Q1358" s="6">
        <v>123.8611123</v>
      </c>
      <c r="R1358" s="7">
        <v>9.0070861659047983E-5</v>
      </c>
      <c r="S1358" s="7">
        <v>1.9388653162790906E-4</v>
      </c>
      <c r="T1358" s="6">
        <v>1.1156277110909107E-2</v>
      </c>
      <c r="U1358" s="6">
        <v>2.4015001467421946E-2</v>
      </c>
    </row>
    <row r="1359" spans="1:21" x14ac:dyDescent="0.3">
      <c r="A1359" t="s">
        <v>21</v>
      </c>
      <c r="B1359" t="s">
        <v>648</v>
      </c>
      <c r="C1359" t="s">
        <v>46</v>
      </c>
      <c r="D1359" t="s">
        <v>253</v>
      </c>
      <c r="E1359" t="s">
        <v>25</v>
      </c>
      <c r="F1359" t="s">
        <v>31</v>
      </c>
      <c r="G1359" t="s">
        <v>676</v>
      </c>
      <c r="H1359" t="s">
        <v>66</v>
      </c>
      <c r="I1359" t="s">
        <v>66</v>
      </c>
      <c r="J1359" t="s">
        <v>66</v>
      </c>
      <c r="K1359" t="s">
        <v>29</v>
      </c>
      <c r="L1359">
        <v>15</v>
      </c>
      <c r="N1359" s="5">
        <v>9.5000000000000001E-2</v>
      </c>
      <c r="O1359" t="s">
        <v>30</v>
      </c>
      <c r="P1359" s="5">
        <v>0.123</v>
      </c>
      <c r="Q1359" s="6">
        <v>190.45323389999999</v>
      </c>
      <c r="R1359" s="7">
        <v>9.0070861659047996E-5</v>
      </c>
      <c r="S1359" s="7">
        <v>1.9388653162790906E-4</v>
      </c>
      <c r="T1359" s="6">
        <v>1.715428688312521E-2</v>
      </c>
      <c r="U1359" s="6">
        <v>3.692631695818991E-2</v>
      </c>
    </row>
    <row r="1360" spans="1:21" x14ac:dyDescent="0.3">
      <c r="A1360" t="s">
        <v>21</v>
      </c>
      <c r="B1360" t="s">
        <v>648</v>
      </c>
      <c r="C1360" t="s">
        <v>46</v>
      </c>
      <c r="D1360" t="s">
        <v>253</v>
      </c>
      <c r="E1360" t="s">
        <v>25</v>
      </c>
      <c r="F1360" t="s">
        <v>41</v>
      </c>
      <c r="G1360" t="s">
        <v>801</v>
      </c>
      <c r="H1360" t="s">
        <v>255</v>
      </c>
      <c r="I1360" t="s">
        <v>255</v>
      </c>
      <c r="J1360" t="s">
        <v>255</v>
      </c>
      <c r="K1360" t="s">
        <v>44</v>
      </c>
      <c r="L1360">
        <v>20</v>
      </c>
      <c r="M1360" t="s">
        <v>253</v>
      </c>
      <c r="N1360" s="5">
        <v>0.99955161999999997</v>
      </c>
      <c r="O1360" t="s">
        <v>30</v>
      </c>
      <c r="P1360" s="5">
        <v>5.8469387999999997E-2</v>
      </c>
      <c r="Q1360" s="6">
        <v>877.36224979999997</v>
      </c>
      <c r="R1360" s="7">
        <v>-2.3166337996372022E-5</v>
      </c>
      <c r="S1360" s="7">
        <v>2.754119923338294E-4</v>
      </c>
      <c r="T1360" s="6">
        <v>-2.032527042412418E-2</v>
      </c>
      <c r="U1360" s="6">
        <v>0.2416360852159089</v>
      </c>
    </row>
    <row r="1361" spans="1:21" x14ac:dyDescent="0.3">
      <c r="A1361" t="s">
        <v>21</v>
      </c>
      <c r="B1361" t="s">
        <v>648</v>
      </c>
      <c r="C1361" t="s">
        <v>46</v>
      </c>
      <c r="D1361" t="s">
        <v>253</v>
      </c>
      <c r="E1361" t="s">
        <v>25</v>
      </c>
      <c r="F1361" t="s">
        <v>26</v>
      </c>
      <c r="G1361" t="s">
        <v>802</v>
      </c>
      <c r="H1361" t="s">
        <v>255</v>
      </c>
      <c r="I1361" t="s">
        <v>255</v>
      </c>
      <c r="J1361" t="s">
        <v>255</v>
      </c>
      <c r="K1361" t="s">
        <v>44</v>
      </c>
      <c r="L1361">
        <v>20</v>
      </c>
      <c r="M1361" t="s">
        <v>253</v>
      </c>
      <c r="N1361" s="5">
        <v>0.99955161999999997</v>
      </c>
      <c r="O1361" t="s">
        <v>30</v>
      </c>
      <c r="P1361" s="5">
        <v>5.8469387999999997E-2</v>
      </c>
      <c r="Q1361" s="6">
        <v>13.414199829999999</v>
      </c>
      <c r="R1361" s="7">
        <v>-2.3166337996372022E-5</v>
      </c>
      <c r="S1361" s="7">
        <v>2.754119923338294E-4</v>
      </c>
      <c r="T1361" s="6">
        <v>-3.1075788721265609E-4</v>
      </c>
      <c r="U1361" s="6">
        <v>3.6944315007444153E-3</v>
      </c>
    </row>
    <row r="1362" spans="1:21" x14ac:dyDescent="0.3">
      <c r="A1362" t="s">
        <v>21</v>
      </c>
      <c r="B1362" t="s">
        <v>648</v>
      </c>
      <c r="C1362" t="s">
        <v>229</v>
      </c>
      <c r="D1362" t="s">
        <v>257</v>
      </c>
      <c r="E1362" t="s">
        <v>25</v>
      </c>
      <c r="F1362" t="s">
        <v>26</v>
      </c>
      <c r="G1362" t="s">
        <v>787</v>
      </c>
      <c r="H1362" t="s">
        <v>28</v>
      </c>
      <c r="I1362" t="s">
        <v>28</v>
      </c>
      <c r="J1362" t="s">
        <v>28</v>
      </c>
      <c r="K1362" t="s">
        <v>29</v>
      </c>
      <c r="L1362">
        <v>20</v>
      </c>
      <c r="N1362" s="5">
        <v>0</v>
      </c>
      <c r="O1362" t="s">
        <v>30</v>
      </c>
      <c r="P1362" s="5">
        <v>0.3</v>
      </c>
      <c r="Q1362" s="6">
        <v>0</v>
      </c>
      <c r="R1362" s="7">
        <v>3.6816310603171587E-4</v>
      </c>
      <c r="S1362" s="7">
        <v>1.1165464820805937E-4</v>
      </c>
      <c r="T1362" s="6">
        <v>0</v>
      </c>
      <c r="U1362" s="6">
        <v>0</v>
      </c>
    </row>
    <row r="1363" spans="1:21" x14ac:dyDescent="0.3">
      <c r="A1363" t="s">
        <v>21</v>
      </c>
      <c r="B1363" t="s">
        <v>648</v>
      </c>
      <c r="C1363" t="s">
        <v>229</v>
      </c>
      <c r="D1363" t="s">
        <v>257</v>
      </c>
      <c r="E1363" t="s">
        <v>25</v>
      </c>
      <c r="F1363" t="s">
        <v>31</v>
      </c>
      <c r="G1363" t="s">
        <v>788</v>
      </c>
      <c r="H1363" t="s">
        <v>28</v>
      </c>
      <c r="I1363" t="s">
        <v>28</v>
      </c>
      <c r="J1363" t="s">
        <v>28</v>
      </c>
      <c r="K1363" t="s">
        <v>29</v>
      </c>
      <c r="L1363">
        <v>20</v>
      </c>
      <c r="N1363" s="5">
        <v>0</v>
      </c>
      <c r="O1363" t="s">
        <v>30</v>
      </c>
      <c r="P1363" s="5">
        <v>0.3</v>
      </c>
      <c r="Q1363" s="6">
        <v>0</v>
      </c>
      <c r="R1363" s="7">
        <v>3.6816310603171587E-4</v>
      </c>
      <c r="S1363" s="7">
        <v>1.1165464820805937E-4</v>
      </c>
      <c r="T1363" s="6">
        <v>0</v>
      </c>
      <c r="U1363" s="6">
        <v>0</v>
      </c>
    </row>
    <row r="1364" spans="1:21" x14ac:dyDescent="0.3">
      <c r="A1364" t="s">
        <v>21</v>
      </c>
      <c r="B1364" t="s">
        <v>648</v>
      </c>
      <c r="C1364" t="s">
        <v>229</v>
      </c>
      <c r="D1364" t="s">
        <v>257</v>
      </c>
      <c r="E1364" t="s">
        <v>25</v>
      </c>
      <c r="F1364" t="s">
        <v>41</v>
      </c>
      <c r="G1364" t="s">
        <v>803</v>
      </c>
      <c r="H1364" t="s">
        <v>259</v>
      </c>
      <c r="I1364" t="s">
        <v>259</v>
      </c>
      <c r="J1364" t="s">
        <v>259</v>
      </c>
      <c r="K1364" t="s">
        <v>44</v>
      </c>
      <c r="L1364">
        <v>12</v>
      </c>
      <c r="M1364" t="s">
        <v>257</v>
      </c>
      <c r="N1364" s="5">
        <v>0.75</v>
      </c>
      <c r="O1364" t="s">
        <v>30</v>
      </c>
      <c r="P1364" s="5">
        <v>0.2</v>
      </c>
      <c r="Q1364" s="6">
        <v>75730.915219999995</v>
      </c>
      <c r="R1364" s="7">
        <v>2.48154770815745E-4</v>
      </c>
      <c r="S1364" s="7">
        <v>8.1591315392870456E-5</v>
      </c>
      <c r="T1364" s="6">
        <v>18.792987910085714</v>
      </c>
      <c r="U1364" s="6">
        <v>6.1789849887057535</v>
      </c>
    </row>
    <row r="1365" spans="1:21" x14ac:dyDescent="0.3">
      <c r="A1365" t="s">
        <v>21</v>
      </c>
      <c r="B1365" t="s">
        <v>648</v>
      </c>
      <c r="C1365" t="s">
        <v>229</v>
      </c>
      <c r="D1365" t="s">
        <v>257</v>
      </c>
      <c r="E1365" t="s">
        <v>25</v>
      </c>
      <c r="F1365" t="s">
        <v>26</v>
      </c>
      <c r="G1365" t="s">
        <v>804</v>
      </c>
      <c r="H1365" t="s">
        <v>259</v>
      </c>
      <c r="I1365" t="s">
        <v>259</v>
      </c>
      <c r="J1365" t="s">
        <v>259</v>
      </c>
      <c r="K1365" t="s">
        <v>44</v>
      </c>
      <c r="L1365">
        <v>12</v>
      </c>
      <c r="M1365" t="s">
        <v>257</v>
      </c>
      <c r="N1365" s="5">
        <v>0.75</v>
      </c>
      <c r="O1365" t="s">
        <v>30</v>
      </c>
      <c r="P1365" s="5">
        <v>0.2</v>
      </c>
      <c r="Q1365" s="6">
        <v>1176.686303</v>
      </c>
      <c r="R1365" s="7">
        <v>2.48154770815745E-4</v>
      </c>
      <c r="S1365" s="7">
        <v>8.1591315392870456E-5</v>
      </c>
      <c r="T1365" s="6">
        <v>0.29200031984299124</v>
      </c>
      <c r="U1365" s="6">
        <v>9.6007383266543719E-2</v>
      </c>
    </row>
    <row r="1366" spans="1:21" x14ac:dyDescent="0.3">
      <c r="A1366" t="s">
        <v>21</v>
      </c>
      <c r="B1366" t="s">
        <v>648</v>
      </c>
      <c r="C1366" t="s">
        <v>34</v>
      </c>
      <c r="D1366" t="s">
        <v>261</v>
      </c>
      <c r="E1366" t="s">
        <v>25</v>
      </c>
      <c r="F1366" t="s">
        <v>26</v>
      </c>
      <c r="G1366" t="s">
        <v>651</v>
      </c>
      <c r="H1366" t="s">
        <v>28</v>
      </c>
      <c r="I1366" t="s">
        <v>28</v>
      </c>
      <c r="J1366" t="s">
        <v>28</v>
      </c>
      <c r="K1366" t="s">
        <v>29</v>
      </c>
      <c r="L1366">
        <v>20</v>
      </c>
      <c r="N1366" s="5">
        <v>0</v>
      </c>
      <c r="O1366" t="s">
        <v>30</v>
      </c>
      <c r="P1366" s="5">
        <v>0.3</v>
      </c>
      <c r="Q1366" s="6">
        <v>0</v>
      </c>
      <c r="R1366" s="7">
        <v>3.6816310603171587E-4</v>
      </c>
      <c r="S1366" s="7">
        <v>1.1165464820805937E-4</v>
      </c>
      <c r="T1366" s="6">
        <v>0</v>
      </c>
      <c r="U1366" s="6">
        <v>0</v>
      </c>
    </row>
    <row r="1367" spans="1:21" x14ac:dyDescent="0.3">
      <c r="A1367" t="s">
        <v>21</v>
      </c>
      <c r="B1367" t="s">
        <v>648</v>
      </c>
      <c r="C1367" t="s">
        <v>34</v>
      </c>
      <c r="D1367" t="s">
        <v>261</v>
      </c>
      <c r="E1367" t="s">
        <v>25</v>
      </c>
      <c r="F1367" t="s">
        <v>26</v>
      </c>
      <c r="G1367" t="s">
        <v>652</v>
      </c>
      <c r="H1367" t="s">
        <v>38</v>
      </c>
      <c r="I1367" t="s">
        <v>38</v>
      </c>
      <c r="J1367" t="s">
        <v>38</v>
      </c>
      <c r="K1367" t="s">
        <v>29</v>
      </c>
      <c r="L1367">
        <v>5</v>
      </c>
      <c r="N1367" s="5">
        <v>0.9</v>
      </c>
      <c r="O1367" t="s">
        <v>30</v>
      </c>
      <c r="P1367" s="5">
        <v>2.8648030000000001E-2</v>
      </c>
      <c r="Q1367" s="6">
        <v>275.32784199999998</v>
      </c>
      <c r="R1367" s="7">
        <v>1.1015087511623278E-4</v>
      </c>
      <c r="S1367" s="7">
        <v>8.5949592175893486E-5</v>
      </c>
      <c r="T1367" s="6">
        <v>3.032760274016387E-2</v>
      </c>
      <c r="U1367" s="6">
        <v>2.3664315734568835E-2</v>
      </c>
    </row>
    <row r="1368" spans="1:21" x14ac:dyDescent="0.3">
      <c r="A1368" t="s">
        <v>21</v>
      </c>
      <c r="B1368" t="s">
        <v>648</v>
      </c>
      <c r="C1368" t="s">
        <v>34</v>
      </c>
      <c r="D1368" t="s">
        <v>261</v>
      </c>
      <c r="E1368" t="s">
        <v>25</v>
      </c>
      <c r="F1368" t="s">
        <v>31</v>
      </c>
      <c r="G1368" t="s">
        <v>653</v>
      </c>
      <c r="H1368" t="s">
        <v>28</v>
      </c>
      <c r="I1368" t="s">
        <v>28</v>
      </c>
      <c r="J1368" t="s">
        <v>28</v>
      </c>
      <c r="K1368" t="s">
        <v>29</v>
      </c>
      <c r="L1368">
        <v>20</v>
      </c>
      <c r="N1368" s="5">
        <v>0</v>
      </c>
      <c r="O1368" t="s">
        <v>30</v>
      </c>
      <c r="P1368" s="5">
        <v>0.3</v>
      </c>
      <c r="Q1368" s="6">
        <v>0</v>
      </c>
      <c r="R1368" s="7">
        <v>3.6816310603171587E-4</v>
      </c>
      <c r="S1368" s="7">
        <v>1.1165464820805937E-4</v>
      </c>
      <c r="T1368" s="6">
        <v>0</v>
      </c>
      <c r="U1368" s="6">
        <v>0</v>
      </c>
    </row>
    <row r="1369" spans="1:21" x14ac:dyDescent="0.3">
      <c r="A1369" t="s">
        <v>21</v>
      </c>
      <c r="B1369" t="s">
        <v>648</v>
      </c>
      <c r="C1369" t="s">
        <v>34</v>
      </c>
      <c r="D1369" t="s">
        <v>261</v>
      </c>
      <c r="E1369" t="s">
        <v>25</v>
      </c>
      <c r="F1369" t="s">
        <v>31</v>
      </c>
      <c r="G1369" t="s">
        <v>654</v>
      </c>
      <c r="H1369" t="s">
        <v>38</v>
      </c>
      <c r="I1369" t="s">
        <v>38</v>
      </c>
      <c r="J1369" t="s">
        <v>38</v>
      </c>
      <c r="K1369" t="s">
        <v>29</v>
      </c>
      <c r="L1369">
        <v>5</v>
      </c>
      <c r="N1369" s="5">
        <v>0.9</v>
      </c>
      <c r="O1369" t="s">
        <v>30</v>
      </c>
      <c r="P1369" s="5">
        <v>2.8648030000000001E-2</v>
      </c>
      <c r="Q1369" s="6">
        <v>17719.95606</v>
      </c>
      <c r="R1369" s="7">
        <v>1.1015087511623278E-4</v>
      </c>
      <c r="S1369" s="7">
        <v>8.5949592175893486E-5</v>
      </c>
      <c r="T1369" s="6">
        <v>1.9518686670301924</v>
      </c>
      <c r="U1369" s="6">
        <v>1.5230229967317523</v>
      </c>
    </row>
    <row r="1370" spans="1:21" x14ac:dyDescent="0.3">
      <c r="A1370" t="s">
        <v>21</v>
      </c>
      <c r="B1370" t="s">
        <v>648</v>
      </c>
      <c r="C1370" t="s">
        <v>34</v>
      </c>
      <c r="D1370" t="s">
        <v>261</v>
      </c>
      <c r="E1370" t="s">
        <v>25</v>
      </c>
      <c r="F1370" t="s">
        <v>41</v>
      </c>
      <c r="G1370" t="s">
        <v>805</v>
      </c>
      <c r="H1370" t="s">
        <v>263</v>
      </c>
      <c r="I1370" t="s">
        <v>917</v>
      </c>
      <c r="J1370" t="s">
        <v>263</v>
      </c>
      <c r="K1370" t="s">
        <v>44</v>
      </c>
      <c r="L1370">
        <v>5</v>
      </c>
      <c r="M1370" t="s">
        <v>261</v>
      </c>
      <c r="N1370" s="5">
        <v>0.43</v>
      </c>
      <c r="O1370" t="s">
        <v>30</v>
      </c>
      <c r="P1370" s="5">
        <v>0.81687869700000004</v>
      </c>
      <c r="Q1370" s="6">
        <v>372116.79550000001</v>
      </c>
      <c r="R1370" s="7">
        <v>0</v>
      </c>
      <c r="S1370" s="7">
        <v>0</v>
      </c>
      <c r="T1370" s="6">
        <v>0</v>
      </c>
      <c r="U1370" s="6">
        <v>0</v>
      </c>
    </row>
    <row r="1371" spans="1:21" x14ac:dyDescent="0.3">
      <c r="A1371" t="s">
        <v>21</v>
      </c>
      <c r="B1371" t="s">
        <v>648</v>
      </c>
      <c r="C1371" t="s">
        <v>34</v>
      </c>
      <c r="D1371" t="s">
        <v>261</v>
      </c>
      <c r="E1371" t="s">
        <v>25</v>
      </c>
      <c r="F1371" t="s">
        <v>26</v>
      </c>
      <c r="G1371" t="s">
        <v>806</v>
      </c>
      <c r="H1371" t="s">
        <v>263</v>
      </c>
      <c r="I1371" t="s">
        <v>917</v>
      </c>
      <c r="J1371" t="s">
        <v>263</v>
      </c>
      <c r="K1371" t="s">
        <v>44</v>
      </c>
      <c r="L1371">
        <v>5</v>
      </c>
      <c r="M1371" t="s">
        <v>261</v>
      </c>
      <c r="N1371" s="5">
        <v>0.43</v>
      </c>
      <c r="O1371" t="s">
        <v>30</v>
      </c>
      <c r="P1371" s="5">
        <v>0.81687869700000004</v>
      </c>
      <c r="Q1371" s="6">
        <v>5781.8492619999997</v>
      </c>
      <c r="R1371" s="7">
        <v>0</v>
      </c>
      <c r="S1371" s="7">
        <v>0</v>
      </c>
      <c r="T1371" s="6">
        <v>0</v>
      </c>
      <c r="U1371" s="6">
        <v>0</v>
      </c>
    </row>
    <row r="1372" spans="1:21" x14ac:dyDescent="0.3">
      <c r="A1372" t="s">
        <v>21</v>
      </c>
      <c r="B1372" t="s">
        <v>648</v>
      </c>
      <c r="C1372" t="s">
        <v>23</v>
      </c>
      <c r="D1372" t="s">
        <v>265</v>
      </c>
      <c r="E1372" t="s">
        <v>25</v>
      </c>
      <c r="F1372" t="s">
        <v>26</v>
      </c>
      <c r="G1372" t="s">
        <v>649</v>
      </c>
      <c r="H1372" t="s">
        <v>28</v>
      </c>
      <c r="I1372" t="s">
        <v>28</v>
      </c>
      <c r="J1372" t="s">
        <v>28</v>
      </c>
      <c r="K1372" t="s">
        <v>29</v>
      </c>
      <c r="L1372">
        <v>20</v>
      </c>
      <c r="N1372" s="5">
        <v>0</v>
      </c>
      <c r="O1372" t="s">
        <v>30</v>
      </c>
      <c r="P1372" s="5">
        <v>0.3</v>
      </c>
      <c r="Q1372" s="6">
        <v>0</v>
      </c>
      <c r="R1372" s="7">
        <v>3.6816310603171587E-4</v>
      </c>
      <c r="S1372" s="7">
        <v>1.1165464820805937E-4</v>
      </c>
      <c r="T1372" s="6">
        <v>0</v>
      </c>
      <c r="U1372" s="6">
        <v>0</v>
      </c>
    </row>
    <row r="1373" spans="1:21" x14ac:dyDescent="0.3">
      <c r="A1373" t="s">
        <v>21</v>
      </c>
      <c r="B1373" t="s">
        <v>648</v>
      </c>
      <c r="C1373" t="s">
        <v>23</v>
      </c>
      <c r="D1373" t="s">
        <v>265</v>
      </c>
      <c r="E1373" t="s">
        <v>25</v>
      </c>
      <c r="F1373" t="s">
        <v>31</v>
      </c>
      <c r="G1373" t="s">
        <v>650</v>
      </c>
      <c r="H1373" t="s">
        <v>28</v>
      </c>
      <c r="I1373" t="s">
        <v>28</v>
      </c>
      <c r="J1373" t="s">
        <v>28</v>
      </c>
      <c r="K1373" t="s">
        <v>29</v>
      </c>
      <c r="L1373">
        <v>20</v>
      </c>
      <c r="N1373" s="5">
        <v>0</v>
      </c>
      <c r="O1373" t="s">
        <v>30</v>
      </c>
      <c r="P1373" s="5">
        <v>0.3</v>
      </c>
      <c r="Q1373" s="6">
        <v>0</v>
      </c>
      <c r="R1373" s="7">
        <v>3.6816310603171587E-4</v>
      </c>
      <c r="S1373" s="7">
        <v>1.1165464820805937E-4</v>
      </c>
      <c r="T1373" s="6">
        <v>0</v>
      </c>
      <c r="U1373" s="6">
        <v>0</v>
      </c>
    </row>
    <row r="1374" spans="1:21" x14ac:dyDescent="0.3">
      <c r="A1374" t="s">
        <v>21</v>
      </c>
      <c r="B1374" t="s">
        <v>648</v>
      </c>
      <c r="C1374" t="s">
        <v>23</v>
      </c>
      <c r="D1374" t="s">
        <v>265</v>
      </c>
      <c r="E1374" t="s">
        <v>25</v>
      </c>
      <c r="F1374" t="s">
        <v>41</v>
      </c>
      <c r="G1374" t="s">
        <v>807</v>
      </c>
      <c r="H1374" t="s">
        <v>267</v>
      </c>
      <c r="I1374" t="s">
        <v>918</v>
      </c>
      <c r="J1374" t="s">
        <v>267</v>
      </c>
      <c r="K1374" t="s">
        <v>44</v>
      </c>
      <c r="L1374">
        <v>12</v>
      </c>
      <c r="M1374" t="s">
        <v>265</v>
      </c>
      <c r="N1374" s="5">
        <v>3.873984E-3</v>
      </c>
      <c r="O1374" t="s">
        <v>30</v>
      </c>
      <c r="P1374" s="5">
        <v>0.25</v>
      </c>
      <c r="Q1374" s="6">
        <v>7365.655831</v>
      </c>
      <c r="R1374" s="7">
        <v>1.6401051834691316E-4</v>
      </c>
      <c r="S1374" s="7">
        <v>3.1066345400176942E-5</v>
      </c>
      <c r="T1374" s="6">
        <v>1.2080450308072734</v>
      </c>
      <c r="U1374" s="6">
        <v>0.22882400814467332</v>
      </c>
    </row>
    <row r="1375" spans="1:21" x14ac:dyDescent="0.3">
      <c r="A1375" t="s">
        <v>21</v>
      </c>
      <c r="B1375" t="s">
        <v>648</v>
      </c>
      <c r="C1375" t="s">
        <v>23</v>
      </c>
      <c r="D1375" t="s">
        <v>265</v>
      </c>
      <c r="E1375" t="s">
        <v>25</v>
      </c>
      <c r="F1375" t="s">
        <v>26</v>
      </c>
      <c r="G1375" t="s">
        <v>808</v>
      </c>
      <c r="H1375" t="s">
        <v>267</v>
      </c>
      <c r="I1375" t="s">
        <v>918</v>
      </c>
      <c r="J1375" t="s">
        <v>267</v>
      </c>
      <c r="K1375" t="s">
        <v>44</v>
      </c>
      <c r="L1375">
        <v>12</v>
      </c>
      <c r="M1375" t="s">
        <v>265</v>
      </c>
      <c r="N1375" s="5">
        <v>3.873984E-3</v>
      </c>
      <c r="O1375" t="s">
        <v>30</v>
      </c>
      <c r="P1375" s="5">
        <v>0.25</v>
      </c>
      <c r="Q1375" s="6">
        <v>114.4455511</v>
      </c>
      <c r="R1375" s="7">
        <v>1.6401051834691316E-4</v>
      </c>
      <c r="S1375" s="7">
        <v>3.1066345400176942E-5</v>
      </c>
      <c r="T1375" s="6">
        <v>1.8770274158409136E-2</v>
      </c>
      <c r="U1375" s="6">
        <v>3.5554050199862004E-3</v>
      </c>
    </row>
    <row r="1376" spans="1:21" x14ac:dyDescent="0.3">
      <c r="A1376" t="s">
        <v>21</v>
      </c>
      <c r="B1376" t="s">
        <v>648</v>
      </c>
      <c r="C1376" t="s">
        <v>229</v>
      </c>
      <c r="D1376" t="s">
        <v>269</v>
      </c>
      <c r="E1376" t="s">
        <v>25</v>
      </c>
      <c r="F1376" t="s">
        <v>26</v>
      </c>
      <c r="G1376" t="s">
        <v>787</v>
      </c>
      <c r="H1376" t="s">
        <v>28</v>
      </c>
      <c r="I1376" t="s">
        <v>28</v>
      </c>
      <c r="J1376" t="s">
        <v>28</v>
      </c>
      <c r="K1376" t="s">
        <v>29</v>
      </c>
      <c r="L1376">
        <v>20</v>
      </c>
      <c r="N1376" s="5">
        <v>0</v>
      </c>
      <c r="O1376" t="s">
        <v>30</v>
      </c>
      <c r="P1376" s="5">
        <v>0.3</v>
      </c>
      <c r="Q1376" s="6">
        <v>0</v>
      </c>
      <c r="R1376" s="7">
        <v>3.6816310603171587E-4</v>
      </c>
      <c r="S1376" s="7">
        <v>1.1165464820805937E-4</v>
      </c>
      <c r="T1376" s="6">
        <v>0</v>
      </c>
      <c r="U1376" s="6">
        <v>0</v>
      </c>
    </row>
    <row r="1377" spans="1:21" x14ac:dyDescent="0.3">
      <c r="A1377" t="s">
        <v>21</v>
      </c>
      <c r="B1377" t="s">
        <v>648</v>
      </c>
      <c r="C1377" t="s">
        <v>229</v>
      </c>
      <c r="D1377" t="s">
        <v>269</v>
      </c>
      <c r="E1377" t="s">
        <v>25</v>
      </c>
      <c r="F1377" t="s">
        <v>31</v>
      </c>
      <c r="G1377" t="s">
        <v>788</v>
      </c>
      <c r="H1377" t="s">
        <v>28</v>
      </c>
      <c r="I1377" t="s">
        <v>28</v>
      </c>
      <c r="J1377" t="s">
        <v>28</v>
      </c>
      <c r="K1377" t="s">
        <v>29</v>
      </c>
      <c r="L1377">
        <v>20</v>
      </c>
      <c r="N1377" s="5">
        <v>0</v>
      </c>
      <c r="O1377" t="s">
        <v>30</v>
      </c>
      <c r="P1377" s="5">
        <v>0.3</v>
      </c>
      <c r="Q1377" s="6">
        <v>0</v>
      </c>
      <c r="R1377" s="7">
        <v>3.6816310603171587E-4</v>
      </c>
      <c r="S1377" s="7">
        <v>1.1165464820805937E-4</v>
      </c>
      <c r="T1377" s="6">
        <v>0</v>
      </c>
      <c r="U1377" s="6">
        <v>0</v>
      </c>
    </row>
    <row r="1378" spans="1:21" x14ac:dyDescent="0.3">
      <c r="A1378" t="s">
        <v>21</v>
      </c>
      <c r="B1378" t="s">
        <v>648</v>
      </c>
      <c r="C1378" t="s">
        <v>270</v>
      </c>
      <c r="D1378" t="s">
        <v>271</v>
      </c>
      <c r="E1378" t="s">
        <v>25</v>
      </c>
      <c r="F1378" t="s">
        <v>26</v>
      </c>
      <c r="G1378" t="s">
        <v>809</v>
      </c>
      <c r="H1378" t="s">
        <v>28</v>
      </c>
      <c r="I1378" t="s">
        <v>28</v>
      </c>
      <c r="J1378" t="s">
        <v>28</v>
      </c>
      <c r="K1378" t="s">
        <v>29</v>
      </c>
      <c r="L1378">
        <v>20</v>
      </c>
      <c r="N1378" s="5">
        <v>0</v>
      </c>
      <c r="O1378" t="s">
        <v>30</v>
      </c>
      <c r="P1378" s="5">
        <v>0.3</v>
      </c>
      <c r="Q1378" s="6">
        <v>0</v>
      </c>
      <c r="R1378" s="7">
        <v>3.6816310603171587E-4</v>
      </c>
      <c r="S1378" s="7">
        <v>1.1165464820805937E-4</v>
      </c>
      <c r="T1378" s="6">
        <v>0</v>
      </c>
      <c r="U1378" s="6">
        <v>0</v>
      </c>
    </row>
    <row r="1379" spans="1:21" x14ac:dyDescent="0.3">
      <c r="A1379" t="s">
        <v>21</v>
      </c>
      <c r="B1379" t="s">
        <v>648</v>
      </c>
      <c r="C1379" t="s">
        <v>270</v>
      </c>
      <c r="D1379" t="s">
        <v>271</v>
      </c>
      <c r="E1379" t="s">
        <v>25</v>
      </c>
      <c r="F1379" t="s">
        <v>26</v>
      </c>
      <c r="G1379" t="s">
        <v>810</v>
      </c>
      <c r="H1379" t="s">
        <v>274</v>
      </c>
      <c r="I1379" t="s">
        <v>274</v>
      </c>
      <c r="J1379" t="s">
        <v>274</v>
      </c>
      <c r="K1379" t="s">
        <v>29</v>
      </c>
      <c r="L1379">
        <v>8</v>
      </c>
      <c r="M1379" t="s">
        <v>275</v>
      </c>
      <c r="N1379" s="5">
        <v>0</v>
      </c>
      <c r="O1379" t="s">
        <v>30</v>
      </c>
      <c r="P1379" s="5">
        <v>0.28571428599999998</v>
      </c>
      <c r="Q1379" s="6">
        <v>0</v>
      </c>
      <c r="R1379" s="7">
        <v>1.3562364620156586E-4</v>
      </c>
      <c r="S1379" s="7">
        <v>1.0240693518426269E-4</v>
      </c>
      <c r="T1379" s="6">
        <v>0</v>
      </c>
      <c r="U1379" s="6">
        <v>0</v>
      </c>
    </row>
    <row r="1380" spans="1:21" x14ac:dyDescent="0.3">
      <c r="A1380" t="s">
        <v>21</v>
      </c>
      <c r="B1380" t="s">
        <v>648</v>
      </c>
      <c r="C1380" t="s">
        <v>270</v>
      </c>
      <c r="D1380" t="s">
        <v>271</v>
      </c>
      <c r="E1380" t="s">
        <v>25</v>
      </c>
      <c r="F1380" t="s">
        <v>26</v>
      </c>
      <c r="G1380" t="s">
        <v>811</v>
      </c>
      <c r="H1380" t="s">
        <v>277</v>
      </c>
      <c r="I1380" t="s">
        <v>277</v>
      </c>
      <c r="J1380" t="s">
        <v>277</v>
      </c>
      <c r="K1380" t="s">
        <v>29</v>
      </c>
      <c r="L1380">
        <v>10</v>
      </c>
      <c r="M1380" t="s">
        <v>278</v>
      </c>
      <c r="N1380" s="5">
        <v>0</v>
      </c>
      <c r="O1380" t="s">
        <v>30</v>
      </c>
      <c r="P1380" s="5">
        <v>0.5</v>
      </c>
      <c r="Q1380" s="6">
        <v>0</v>
      </c>
      <c r="R1380" s="7">
        <v>0</v>
      </c>
      <c r="S1380" s="7">
        <v>0</v>
      </c>
      <c r="T1380" s="6">
        <v>0</v>
      </c>
      <c r="U1380" s="6">
        <v>0</v>
      </c>
    </row>
    <row r="1381" spans="1:21" x14ac:dyDescent="0.3">
      <c r="A1381" t="s">
        <v>21</v>
      </c>
      <c r="B1381" t="s">
        <v>648</v>
      </c>
      <c r="C1381" t="s">
        <v>270</v>
      </c>
      <c r="D1381" t="s">
        <v>271</v>
      </c>
      <c r="E1381" t="s">
        <v>25</v>
      </c>
      <c r="F1381" t="s">
        <v>31</v>
      </c>
      <c r="G1381" t="s">
        <v>812</v>
      </c>
      <c r="H1381" t="s">
        <v>28</v>
      </c>
      <c r="I1381" t="s">
        <v>28</v>
      </c>
      <c r="J1381" t="s">
        <v>28</v>
      </c>
      <c r="K1381" t="s">
        <v>29</v>
      </c>
      <c r="L1381">
        <v>20</v>
      </c>
      <c r="N1381" s="5">
        <v>0</v>
      </c>
      <c r="O1381" t="s">
        <v>30</v>
      </c>
      <c r="P1381" s="5">
        <v>0.3</v>
      </c>
      <c r="Q1381" s="6">
        <v>0</v>
      </c>
      <c r="R1381" s="7">
        <v>3.6816310603171587E-4</v>
      </c>
      <c r="S1381" s="7">
        <v>1.1165464820805937E-4</v>
      </c>
      <c r="T1381" s="6">
        <v>0</v>
      </c>
      <c r="U1381" s="6">
        <v>0</v>
      </c>
    </row>
    <row r="1382" spans="1:21" x14ac:dyDescent="0.3">
      <c r="A1382" t="s">
        <v>21</v>
      </c>
      <c r="B1382" t="s">
        <v>648</v>
      </c>
      <c r="C1382" t="s">
        <v>270</v>
      </c>
      <c r="D1382" t="s">
        <v>271</v>
      </c>
      <c r="E1382" t="s">
        <v>25</v>
      </c>
      <c r="F1382" t="s">
        <v>31</v>
      </c>
      <c r="G1382" t="s">
        <v>813</v>
      </c>
      <c r="H1382" t="s">
        <v>274</v>
      </c>
      <c r="I1382" t="s">
        <v>274</v>
      </c>
      <c r="J1382" t="s">
        <v>274</v>
      </c>
      <c r="K1382" t="s">
        <v>29</v>
      </c>
      <c r="L1382">
        <v>8</v>
      </c>
      <c r="M1382" t="s">
        <v>275</v>
      </c>
      <c r="N1382" s="5">
        <v>0</v>
      </c>
      <c r="O1382" t="s">
        <v>30</v>
      </c>
      <c r="P1382" s="5">
        <v>0.28571428599999998</v>
      </c>
      <c r="Q1382" s="6">
        <v>0</v>
      </c>
      <c r="R1382" s="7">
        <v>1.3562364620156586E-4</v>
      </c>
      <c r="S1382" s="7">
        <v>1.0240693518426269E-4</v>
      </c>
      <c r="T1382" s="6">
        <v>0</v>
      </c>
      <c r="U1382" s="6">
        <v>0</v>
      </c>
    </row>
    <row r="1383" spans="1:21" x14ac:dyDescent="0.3">
      <c r="A1383" t="s">
        <v>21</v>
      </c>
      <c r="B1383" t="s">
        <v>648</v>
      </c>
      <c r="C1383" t="s">
        <v>270</v>
      </c>
      <c r="D1383" t="s">
        <v>271</v>
      </c>
      <c r="E1383" t="s">
        <v>25</v>
      </c>
      <c r="F1383" t="s">
        <v>31</v>
      </c>
      <c r="G1383" t="s">
        <v>814</v>
      </c>
      <c r="H1383" t="s">
        <v>277</v>
      </c>
      <c r="I1383" t="s">
        <v>277</v>
      </c>
      <c r="J1383" t="s">
        <v>277</v>
      </c>
      <c r="K1383" t="s">
        <v>29</v>
      </c>
      <c r="L1383">
        <v>10</v>
      </c>
      <c r="M1383" t="s">
        <v>278</v>
      </c>
      <c r="N1383" s="5">
        <v>0</v>
      </c>
      <c r="O1383" t="s">
        <v>30</v>
      </c>
      <c r="P1383" s="5">
        <v>0.5</v>
      </c>
      <c r="Q1383" s="6">
        <v>0</v>
      </c>
      <c r="R1383" s="7">
        <v>0</v>
      </c>
      <c r="S1383" s="7">
        <v>0</v>
      </c>
      <c r="T1383" s="6">
        <v>0</v>
      </c>
      <c r="U1383" s="6">
        <v>0</v>
      </c>
    </row>
    <row r="1384" spans="1:21" x14ac:dyDescent="0.3">
      <c r="A1384" t="s">
        <v>21</v>
      </c>
      <c r="B1384" t="s">
        <v>648</v>
      </c>
      <c r="C1384" t="s">
        <v>270</v>
      </c>
      <c r="D1384" t="s">
        <v>271</v>
      </c>
      <c r="E1384" t="s">
        <v>25</v>
      </c>
      <c r="F1384" t="s">
        <v>41</v>
      </c>
      <c r="G1384" t="s">
        <v>815</v>
      </c>
      <c r="H1384" t="s">
        <v>283</v>
      </c>
      <c r="I1384" t="s">
        <v>919</v>
      </c>
      <c r="J1384" t="s">
        <v>283</v>
      </c>
      <c r="K1384" t="s">
        <v>44</v>
      </c>
      <c r="L1384">
        <v>10</v>
      </c>
      <c r="M1384" t="s">
        <v>271</v>
      </c>
      <c r="N1384" s="5">
        <v>0.5</v>
      </c>
      <c r="O1384" t="s">
        <v>30</v>
      </c>
      <c r="P1384" s="5">
        <v>0.58333333300000001</v>
      </c>
      <c r="Q1384" s="6">
        <v>42864.539069999999</v>
      </c>
      <c r="R1384" s="7">
        <v>8.7961248937062919E-5</v>
      </c>
      <c r="S1384" s="7">
        <v>9.2353882791940123E-5</v>
      </c>
      <c r="T1384" s="6">
        <v>3.7704183917087293</v>
      </c>
      <c r="U1384" s="6">
        <v>3.9587066172013179</v>
      </c>
    </row>
    <row r="1385" spans="1:21" x14ac:dyDescent="0.3">
      <c r="A1385" t="s">
        <v>21</v>
      </c>
      <c r="B1385" t="s">
        <v>648</v>
      </c>
      <c r="C1385" t="s">
        <v>270</v>
      </c>
      <c r="D1385" t="s">
        <v>271</v>
      </c>
      <c r="E1385" t="s">
        <v>25</v>
      </c>
      <c r="F1385" t="s">
        <v>26</v>
      </c>
      <c r="G1385" t="s">
        <v>816</v>
      </c>
      <c r="H1385" t="s">
        <v>283</v>
      </c>
      <c r="I1385" t="s">
        <v>919</v>
      </c>
      <c r="J1385" t="s">
        <v>283</v>
      </c>
      <c r="K1385" t="s">
        <v>44</v>
      </c>
      <c r="L1385">
        <v>10</v>
      </c>
      <c r="M1385" t="s">
        <v>271</v>
      </c>
      <c r="N1385" s="5">
        <v>0.5</v>
      </c>
      <c r="O1385" t="s">
        <v>30</v>
      </c>
      <c r="P1385" s="5">
        <v>0.58333333300000001</v>
      </c>
      <c r="Q1385" s="6">
        <v>666.01751530000001</v>
      </c>
      <c r="R1385" s="7">
        <v>8.7961248937062919E-5</v>
      </c>
      <c r="S1385" s="7">
        <v>9.2353882791940123E-5</v>
      </c>
      <c r="T1385" s="6">
        <v>5.8583732459747413E-2</v>
      </c>
      <c r="U1385" s="6">
        <v>6.150930354539539E-2</v>
      </c>
    </row>
    <row r="1386" spans="1:21" x14ac:dyDescent="0.3">
      <c r="A1386" t="s">
        <v>21</v>
      </c>
      <c r="B1386" t="s">
        <v>648</v>
      </c>
      <c r="C1386" t="s">
        <v>270</v>
      </c>
      <c r="D1386" t="s">
        <v>275</v>
      </c>
      <c r="E1386" t="s">
        <v>25</v>
      </c>
      <c r="F1386" t="s">
        <v>26</v>
      </c>
      <c r="G1386" t="s">
        <v>809</v>
      </c>
      <c r="H1386" t="s">
        <v>28</v>
      </c>
      <c r="I1386" t="s">
        <v>28</v>
      </c>
      <c r="J1386" t="s">
        <v>28</v>
      </c>
      <c r="K1386" t="s">
        <v>29</v>
      </c>
      <c r="L1386">
        <v>20</v>
      </c>
      <c r="N1386" s="5">
        <v>0</v>
      </c>
      <c r="O1386" t="s">
        <v>30</v>
      </c>
      <c r="P1386" s="5">
        <v>0.3</v>
      </c>
      <c r="Q1386" s="6">
        <v>0</v>
      </c>
      <c r="R1386" s="7">
        <v>3.6816310603171587E-4</v>
      </c>
      <c r="S1386" s="7">
        <v>1.1165464820805937E-4</v>
      </c>
      <c r="T1386" s="6">
        <v>0</v>
      </c>
      <c r="U1386" s="6">
        <v>0</v>
      </c>
    </row>
    <row r="1387" spans="1:21" x14ac:dyDescent="0.3">
      <c r="A1387" t="s">
        <v>21</v>
      </c>
      <c r="B1387" t="s">
        <v>648</v>
      </c>
      <c r="C1387" t="s">
        <v>270</v>
      </c>
      <c r="D1387" t="s">
        <v>275</v>
      </c>
      <c r="E1387" t="s">
        <v>25</v>
      </c>
      <c r="F1387" t="s">
        <v>26</v>
      </c>
      <c r="G1387" t="s">
        <v>810</v>
      </c>
      <c r="H1387" t="s">
        <v>274</v>
      </c>
      <c r="I1387" t="s">
        <v>274</v>
      </c>
      <c r="J1387" t="s">
        <v>274</v>
      </c>
      <c r="K1387" t="s">
        <v>29</v>
      </c>
      <c r="L1387">
        <v>8</v>
      </c>
      <c r="M1387" t="s">
        <v>275</v>
      </c>
      <c r="N1387" s="5">
        <v>0.153</v>
      </c>
      <c r="O1387" t="s">
        <v>30</v>
      </c>
      <c r="P1387" s="5">
        <v>0.28571428599999998</v>
      </c>
      <c r="Q1387" s="6">
        <v>0</v>
      </c>
      <c r="R1387" s="7">
        <v>1.3562364620156586E-4</v>
      </c>
      <c r="S1387" s="7">
        <v>1.0240693518426269E-4</v>
      </c>
      <c r="T1387" s="6">
        <v>0</v>
      </c>
      <c r="U1387" s="6">
        <v>0</v>
      </c>
    </row>
    <row r="1388" spans="1:21" x14ac:dyDescent="0.3">
      <c r="A1388" t="s">
        <v>21</v>
      </c>
      <c r="B1388" t="s">
        <v>648</v>
      </c>
      <c r="C1388" t="s">
        <v>270</v>
      </c>
      <c r="D1388" t="s">
        <v>275</v>
      </c>
      <c r="E1388" t="s">
        <v>25</v>
      </c>
      <c r="F1388" t="s">
        <v>26</v>
      </c>
      <c r="G1388" t="s">
        <v>811</v>
      </c>
      <c r="H1388" t="s">
        <v>277</v>
      </c>
      <c r="I1388" t="s">
        <v>277</v>
      </c>
      <c r="J1388" t="s">
        <v>277</v>
      </c>
      <c r="K1388" t="s">
        <v>29</v>
      </c>
      <c r="L1388">
        <v>10</v>
      </c>
      <c r="M1388" t="s">
        <v>278</v>
      </c>
      <c r="N1388" s="5">
        <v>0</v>
      </c>
      <c r="O1388" t="s">
        <v>30</v>
      </c>
      <c r="P1388" s="5">
        <v>0.5</v>
      </c>
      <c r="Q1388" s="6">
        <v>0</v>
      </c>
      <c r="R1388" s="7">
        <v>0</v>
      </c>
      <c r="S1388" s="7">
        <v>0</v>
      </c>
      <c r="T1388" s="6">
        <v>0</v>
      </c>
      <c r="U1388" s="6">
        <v>0</v>
      </c>
    </row>
    <row r="1389" spans="1:21" x14ac:dyDescent="0.3">
      <c r="A1389" t="s">
        <v>21</v>
      </c>
      <c r="B1389" t="s">
        <v>648</v>
      </c>
      <c r="C1389" t="s">
        <v>270</v>
      </c>
      <c r="D1389" t="s">
        <v>275</v>
      </c>
      <c r="E1389" t="s">
        <v>25</v>
      </c>
      <c r="F1389" t="s">
        <v>31</v>
      </c>
      <c r="G1389" t="s">
        <v>812</v>
      </c>
      <c r="H1389" t="s">
        <v>28</v>
      </c>
      <c r="I1389" t="s">
        <v>28</v>
      </c>
      <c r="J1389" t="s">
        <v>28</v>
      </c>
      <c r="K1389" t="s">
        <v>29</v>
      </c>
      <c r="L1389">
        <v>20</v>
      </c>
      <c r="N1389" s="5">
        <v>0</v>
      </c>
      <c r="O1389" t="s">
        <v>30</v>
      </c>
      <c r="P1389" s="5">
        <v>0.3</v>
      </c>
      <c r="Q1389" s="6">
        <v>0</v>
      </c>
      <c r="R1389" s="7">
        <v>3.6816310603171587E-4</v>
      </c>
      <c r="S1389" s="7">
        <v>1.1165464820805937E-4</v>
      </c>
      <c r="T1389" s="6">
        <v>0</v>
      </c>
      <c r="U1389" s="6">
        <v>0</v>
      </c>
    </row>
    <row r="1390" spans="1:21" x14ac:dyDescent="0.3">
      <c r="A1390" t="s">
        <v>21</v>
      </c>
      <c r="B1390" t="s">
        <v>648</v>
      </c>
      <c r="C1390" t="s">
        <v>270</v>
      </c>
      <c r="D1390" t="s">
        <v>275</v>
      </c>
      <c r="E1390" t="s">
        <v>25</v>
      </c>
      <c r="F1390" t="s">
        <v>31</v>
      </c>
      <c r="G1390" t="s">
        <v>813</v>
      </c>
      <c r="H1390" t="s">
        <v>274</v>
      </c>
      <c r="I1390" t="s">
        <v>274</v>
      </c>
      <c r="J1390" t="s">
        <v>274</v>
      </c>
      <c r="K1390" t="s">
        <v>29</v>
      </c>
      <c r="L1390">
        <v>8</v>
      </c>
      <c r="M1390" t="s">
        <v>275</v>
      </c>
      <c r="N1390" s="5">
        <v>3.0599999999999999E-2</v>
      </c>
      <c r="O1390" t="s">
        <v>30</v>
      </c>
      <c r="P1390" s="5">
        <v>0.28571428599999998</v>
      </c>
      <c r="Q1390" s="6">
        <v>16600.077689999998</v>
      </c>
      <c r="R1390" s="7">
        <v>1.3562364620156586E-4</v>
      </c>
      <c r="S1390" s="7">
        <v>1.0240693518426269E-4</v>
      </c>
      <c r="T1390" s="6">
        <v>2.2513630635470663</v>
      </c>
      <c r="U1390" s="6">
        <v>1.699963080053555</v>
      </c>
    </row>
    <row r="1391" spans="1:21" x14ac:dyDescent="0.3">
      <c r="A1391" t="s">
        <v>21</v>
      </c>
      <c r="B1391" t="s">
        <v>648</v>
      </c>
      <c r="C1391" t="s">
        <v>270</v>
      </c>
      <c r="D1391" t="s">
        <v>275</v>
      </c>
      <c r="E1391" t="s">
        <v>25</v>
      </c>
      <c r="F1391" t="s">
        <v>31</v>
      </c>
      <c r="G1391" t="s">
        <v>814</v>
      </c>
      <c r="H1391" t="s">
        <v>277</v>
      </c>
      <c r="I1391" t="s">
        <v>277</v>
      </c>
      <c r="J1391" t="s">
        <v>277</v>
      </c>
      <c r="K1391" t="s">
        <v>29</v>
      </c>
      <c r="L1391">
        <v>10</v>
      </c>
      <c r="M1391" t="s">
        <v>278</v>
      </c>
      <c r="N1391" s="5">
        <v>0</v>
      </c>
      <c r="O1391" t="s">
        <v>30</v>
      </c>
      <c r="P1391" s="5">
        <v>0.5</v>
      </c>
      <c r="Q1391" s="6">
        <v>0</v>
      </c>
      <c r="R1391" s="7">
        <v>0</v>
      </c>
      <c r="S1391" s="7">
        <v>0</v>
      </c>
      <c r="T1391" s="6">
        <v>0</v>
      </c>
      <c r="U1391" s="6">
        <v>0</v>
      </c>
    </row>
    <row r="1392" spans="1:21" x14ac:dyDescent="0.3">
      <c r="A1392" t="s">
        <v>21</v>
      </c>
      <c r="B1392" t="s">
        <v>648</v>
      </c>
      <c r="C1392" t="s">
        <v>270</v>
      </c>
      <c r="D1392" t="s">
        <v>275</v>
      </c>
      <c r="E1392" t="s">
        <v>25</v>
      </c>
      <c r="F1392" t="s">
        <v>41</v>
      </c>
      <c r="G1392" t="s">
        <v>817</v>
      </c>
      <c r="H1392" t="s">
        <v>286</v>
      </c>
      <c r="I1392" t="s">
        <v>286</v>
      </c>
      <c r="J1392" t="s">
        <v>286</v>
      </c>
      <c r="K1392" t="s">
        <v>44</v>
      </c>
      <c r="L1392">
        <v>10</v>
      </c>
      <c r="M1392" t="s">
        <v>275</v>
      </c>
      <c r="N1392" s="5">
        <v>0.5</v>
      </c>
      <c r="O1392" t="s">
        <v>30</v>
      </c>
      <c r="P1392" s="5">
        <v>0.53846153799999996</v>
      </c>
      <c r="Q1392" s="6">
        <v>953893.19480000006</v>
      </c>
      <c r="R1392" s="7">
        <v>8.7961248937062919E-5</v>
      </c>
      <c r="S1392" s="7">
        <v>9.2353882791940123E-5</v>
      </c>
      <c r="T1392" s="6">
        <v>83.905636767173064</v>
      </c>
      <c r="U1392" s="6">
        <v>88.095740308588518</v>
      </c>
    </row>
    <row r="1393" spans="1:21" x14ac:dyDescent="0.3">
      <c r="A1393" t="s">
        <v>21</v>
      </c>
      <c r="B1393" t="s">
        <v>648</v>
      </c>
      <c r="C1393" t="s">
        <v>270</v>
      </c>
      <c r="D1393" t="s">
        <v>275</v>
      </c>
      <c r="E1393" t="s">
        <v>25</v>
      </c>
      <c r="F1393" t="s">
        <v>41</v>
      </c>
      <c r="G1393" t="s">
        <v>818</v>
      </c>
      <c r="H1393" t="s">
        <v>288</v>
      </c>
      <c r="I1393" t="s">
        <v>288</v>
      </c>
      <c r="J1393" t="s">
        <v>288</v>
      </c>
      <c r="K1393" t="s">
        <v>44</v>
      </c>
      <c r="L1393">
        <v>10</v>
      </c>
      <c r="M1393" t="s">
        <v>275</v>
      </c>
      <c r="N1393" s="5">
        <v>0.5</v>
      </c>
      <c r="O1393" t="s">
        <v>30</v>
      </c>
      <c r="P1393" s="5">
        <v>0.53333333299999997</v>
      </c>
      <c r="Q1393" s="6">
        <v>690436.97939999995</v>
      </c>
      <c r="R1393" s="7">
        <v>8.7961248937062919E-5</v>
      </c>
      <c r="S1393" s="7">
        <v>9.2353882791940123E-5</v>
      </c>
      <c r="T1393" s="6">
        <v>60.731699020357176</v>
      </c>
      <c r="U1393" s="6">
        <v>63.764535870728771</v>
      </c>
    </row>
    <row r="1394" spans="1:21" x14ac:dyDescent="0.3">
      <c r="A1394" t="s">
        <v>21</v>
      </c>
      <c r="B1394" t="s">
        <v>648</v>
      </c>
      <c r="C1394" t="s">
        <v>270</v>
      </c>
      <c r="D1394" t="s">
        <v>275</v>
      </c>
      <c r="E1394" t="s">
        <v>25</v>
      </c>
      <c r="F1394" t="s">
        <v>26</v>
      </c>
      <c r="G1394" t="s">
        <v>819</v>
      </c>
      <c r="H1394" t="s">
        <v>286</v>
      </c>
      <c r="I1394" t="s">
        <v>286</v>
      </c>
      <c r="J1394" t="s">
        <v>286</v>
      </c>
      <c r="K1394" t="s">
        <v>44</v>
      </c>
      <c r="L1394">
        <v>10</v>
      </c>
      <c r="M1394" t="s">
        <v>275</v>
      </c>
      <c r="N1394" s="5">
        <v>0.5</v>
      </c>
      <c r="O1394" t="s">
        <v>30</v>
      </c>
      <c r="P1394" s="5">
        <v>0.53846153799999996</v>
      </c>
      <c r="Q1394" s="6">
        <v>14821.332259999999</v>
      </c>
      <c r="R1394" s="7">
        <v>8.7961248937062919E-5</v>
      </c>
      <c r="S1394" s="7">
        <v>9.2353882791940123E-5</v>
      </c>
      <c r="T1394" s="6">
        <v>1.3037028965007813</v>
      </c>
      <c r="U1394" s="6">
        <v>1.3688075823604409</v>
      </c>
    </row>
    <row r="1395" spans="1:21" x14ac:dyDescent="0.3">
      <c r="A1395" t="s">
        <v>21</v>
      </c>
      <c r="B1395" t="s">
        <v>648</v>
      </c>
      <c r="C1395" t="s">
        <v>270</v>
      </c>
      <c r="D1395" t="s">
        <v>275</v>
      </c>
      <c r="E1395" t="s">
        <v>25</v>
      </c>
      <c r="F1395" t="s">
        <v>26</v>
      </c>
      <c r="G1395" t="s">
        <v>820</v>
      </c>
      <c r="H1395" t="s">
        <v>288</v>
      </c>
      <c r="I1395" t="s">
        <v>288</v>
      </c>
      <c r="J1395" t="s">
        <v>288</v>
      </c>
      <c r="K1395" t="s">
        <v>44</v>
      </c>
      <c r="L1395">
        <v>10</v>
      </c>
      <c r="M1395" t="s">
        <v>275</v>
      </c>
      <c r="N1395" s="5">
        <v>0.5</v>
      </c>
      <c r="O1395" t="s">
        <v>30</v>
      </c>
      <c r="P1395" s="5">
        <v>0.53333333299999997</v>
      </c>
      <c r="Q1395" s="6">
        <v>10727.821449999999</v>
      </c>
      <c r="R1395" s="7">
        <v>8.7961248937062919E-5</v>
      </c>
      <c r="S1395" s="7">
        <v>9.2353882791940123E-5</v>
      </c>
      <c r="T1395" s="6">
        <v>0.94363257311581328</v>
      </c>
      <c r="U1395" s="6">
        <v>0.99075596480616113</v>
      </c>
    </row>
    <row r="1396" spans="1:21" x14ac:dyDescent="0.3">
      <c r="A1396" t="s">
        <v>21</v>
      </c>
      <c r="B1396" t="s">
        <v>648</v>
      </c>
      <c r="C1396" t="s">
        <v>270</v>
      </c>
      <c r="D1396" t="s">
        <v>291</v>
      </c>
      <c r="E1396" t="s">
        <v>25</v>
      </c>
      <c r="F1396" t="s">
        <v>26</v>
      </c>
      <c r="G1396" t="s">
        <v>809</v>
      </c>
      <c r="H1396" t="s">
        <v>28</v>
      </c>
      <c r="I1396" t="s">
        <v>28</v>
      </c>
      <c r="J1396" t="s">
        <v>28</v>
      </c>
      <c r="K1396" t="s">
        <v>29</v>
      </c>
      <c r="L1396">
        <v>20</v>
      </c>
      <c r="N1396" s="5">
        <v>0</v>
      </c>
      <c r="O1396" t="s">
        <v>30</v>
      </c>
      <c r="P1396" s="5">
        <v>0.3</v>
      </c>
      <c r="Q1396" s="6">
        <v>0</v>
      </c>
      <c r="R1396" s="7">
        <v>3.6816310603171587E-4</v>
      </c>
      <c r="S1396" s="7">
        <v>1.1165464820805937E-4</v>
      </c>
      <c r="T1396" s="6">
        <v>0</v>
      </c>
      <c r="U1396" s="6">
        <v>0</v>
      </c>
    </row>
    <row r="1397" spans="1:21" x14ac:dyDescent="0.3">
      <c r="A1397" t="s">
        <v>21</v>
      </c>
      <c r="B1397" t="s">
        <v>648</v>
      </c>
      <c r="C1397" t="s">
        <v>270</v>
      </c>
      <c r="D1397" t="s">
        <v>291</v>
      </c>
      <c r="E1397" t="s">
        <v>25</v>
      </c>
      <c r="F1397" t="s">
        <v>26</v>
      </c>
      <c r="G1397" t="s">
        <v>810</v>
      </c>
      <c r="H1397" t="s">
        <v>274</v>
      </c>
      <c r="I1397" t="s">
        <v>274</v>
      </c>
      <c r="J1397" t="s">
        <v>274</v>
      </c>
      <c r="K1397" t="s">
        <v>29</v>
      </c>
      <c r="L1397">
        <v>8</v>
      </c>
      <c r="M1397" t="s">
        <v>275</v>
      </c>
      <c r="N1397" s="5">
        <v>0</v>
      </c>
      <c r="O1397" t="s">
        <v>30</v>
      </c>
      <c r="P1397" s="5">
        <v>0.28571428599999998</v>
      </c>
      <c r="Q1397" s="6">
        <v>0</v>
      </c>
      <c r="R1397" s="7">
        <v>1.3562364620156586E-4</v>
      </c>
      <c r="S1397" s="7">
        <v>1.0240693518426269E-4</v>
      </c>
      <c r="T1397" s="6">
        <v>0</v>
      </c>
      <c r="U1397" s="6">
        <v>0</v>
      </c>
    </row>
    <row r="1398" spans="1:21" x14ac:dyDescent="0.3">
      <c r="A1398" t="s">
        <v>21</v>
      </c>
      <c r="B1398" t="s">
        <v>648</v>
      </c>
      <c r="C1398" t="s">
        <v>270</v>
      </c>
      <c r="D1398" t="s">
        <v>291</v>
      </c>
      <c r="E1398" t="s">
        <v>25</v>
      </c>
      <c r="F1398" t="s">
        <v>26</v>
      </c>
      <c r="G1398" t="s">
        <v>811</v>
      </c>
      <c r="H1398" t="s">
        <v>277</v>
      </c>
      <c r="I1398" t="s">
        <v>277</v>
      </c>
      <c r="J1398" t="s">
        <v>277</v>
      </c>
      <c r="K1398" t="s">
        <v>29</v>
      </c>
      <c r="L1398">
        <v>10</v>
      </c>
      <c r="M1398" t="s">
        <v>278</v>
      </c>
      <c r="N1398" s="5">
        <v>0</v>
      </c>
      <c r="O1398" t="s">
        <v>30</v>
      </c>
      <c r="P1398" s="5">
        <v>0.5</v>
      </c>
      <c r="Q1398" s="6">
        <v>0</v>
      </c>
      <c r="R1398" s="7">
        <v>0</v>
      </c>
      <c r="S1398" s="7">
        <v>0</v>
      </c>
      <c r="T1398" s="6">
        <v>0</v>
      </c>
      <c r="U1398" s="6">
        <v>0</v>
      </c>
    </row>
    <row r="1399" spans="1:21" x14ac:dyDescent="0.3">
      <c r="A1399" t="s">
        <v>21</v>
      </c>
      <c r="B1399" t="s">
        <v>648</v>
      </c>
      <c r="C1399" t="s">
        <v>270</v>
      </c>
      <c r="D1399" t="s">
        <v>291</v>
      </c>
      <c r="E1399" t="s">
        <v>25</v>
      </c>
      <c r="F1399" t="s">
        <v>31</v>
      </c>
      <c r="G1399" t="s">
        <v>812</v>
      </c>
      <c r="H1399" t="s">
        <v>28</v>
      </c>
      <c r="I1399" t="s">
        <v>28</v>
      </c>
      <c r="J1399" t="s">
        <v>28</v>
      </c>
      <c r="K1399" t="s">
        <v>29</v>
      </c>
      <c r="L1399">
        <v>20</v>
      </c>
      <c r="N1399" s="5">
        <v>0</v>
      </c>
      <c r="O1399" t="s">
        <v>30</v>
      </c>
      <c r="P1399" s="5">
        <v>0.3</v>
      </c>
      <c r="Q1399" s="6">
        <v>0</v>
      </c>
      <c r="R1399" s="7">
        <v>3.6816310603171587E-4</v>
      </c>
      <c r="S1399" s="7">
        <v>1.1165464820805937E-4</v>
      </c>
      <c r="T1399" s="6">
        <v>0</v>
      </c>
      <c r="U1399" s="6">
        <v>0</v>
      </c>
    </row>
    <row r="1400" spans="1:21" x14ac:dyDescent="0.3">
      <c r="A1400" t="s">
        <v>21</v>
      </c>
      <c r="B1400" t="s">
        <v>648</v>
      </c>
      <c r="C1400" t="s">
        <v>270</v>
      </c>
      <c r="D1400" t="s">
        <v>291</v>
      </c>
      <c r="E1400" t="s">
        <v>25</v>
      </c>
      <c r="F1400" t="s">
        <v>31</v>
      </c>
      <c r="G1400" t="s">
        <v>813</v>
      </c>
      <c r="H1400" t="s">
        <v>274</v>
      </c>
      <c r="I1400" t="s">
        <v>274</v>
      </c>
      <c r="J1400" t="s">
        <v>274</v>
      </c>
      <c r="K1400" t="s">
        <v>29</v>
      </c>
      <c r="L1400">
        <v>8</v>
      </c>
      <c r="M1400" t="s">
        <v>275</v>
      </c>
      <c r="N1400" s="5">
        <v>0</v>
      </c>
      <c r="O1400" t="s">
        <v>30</v>
      </c>
      <c r="P1400" s="5">
        <v>0.28571428599999998</v>
      </c>
      <c r="Q1400" s="6">
        <v>0</v>
      </c>
      <c r="R1400" s="7">
        <v>1.3562364620156586E-4</v>
      </c>
      <c r="S1400" s="7">
        <v>1.0240693518426269E-4</v>
      </c>
      <c r="T1400" s="6">
        <v>0</v>
      </c>
      <c r="U1400" s="6">
        <v>0</v>
      </c>
    </row>
    <row r="1401" spans="1:21" x14ac:dyDescent="0.3">
      <c r="A1401" t="s">
        <v>21</v>
      </c>
      <c r="B1401" t="s">
        <v>648</v>
      </c>
      <c r="C1401" t="s">
        <v>270</v>
      </c>
      <c r="D1401" t="s">
        <v>291</v>
      </c>
      <c r="E1401" t="s">
        <v>25</v>
      </c>
      <c r="F1401" t="s">
        <v>31</v>
      </c>
      <c r="G1401" t="s">
        <v>814</v>
      </c>
      <c r="H1401" t="s">
        <v>277</v>
      </c>
      <c r="I1401" t="s">
        <v>277</v>
      </c>
      <c r="J1401" t="s">
        <v>277</v>
      </c>
      <c r="K1401" t="s">
        <v>29</v>
      </c>
      <c r="L1401">
        <v>10</v>
      </c>
      <c r="M1401" t="s">
        <v>278</v>
      </c>
      <c r="N1401" s="5">
        <v>0</v>
      </c>
      <c r="O1401" t="s">
        <v>30</v>
      </c>
      <c r="P1401" s="5">
        <v>0.5</v>
      </c>
      <c r="Q1401" s="6">
        <v>0</v>
      </c>
      <c r="R1401" s="7">
        <v>0</v>
      </c>
      <c r="S1401" s="7">
        <v>0</v>
      </c>
      <c r="T1401" s="6">
        <v>0</v>
      </c>
      <c r="U1401" s="6">
        <v>0</v>
      </c>
    </row>
    <row r="1402" spans="1:21" x14ac:dyDescent="0.3">
      <c r="A1402" t="s">
        <v>21</v>
      </c>
      <c r="B1402" t="s">
        <v>648</v>
      </c>
      <c r="C1402" t="s">
        <v>270</v>
      </c>
      <c r="D1402" t="s">
        <v>291</v>
      </c>
      <c r="E1402" t="s">
        <v>25</v>
      </c>
      <c r="F1402" t="s">
        <v>41</v>
      </c>
      <c r="G1402" t="s">
        <v>821</v>
      </c>
      <c r="H1402" t="s">
        <v>293</v>
      </c>
      <c r="I1402" t="s">
        <v>293</v>
      </c>
      <c r="J1402" t="s">
        <v>293</v>
      </c>
      <c r="K1402" t="s">
        <v>44</v>
      </c>
      <c r="L1402">
        <v>15</v>
      </c>
      <c r="M1402" t="s">
        <v>291</v>
      </c>
      <c r="N1402" s="5">
        <v>0</v>
      </c>
      <c r="O1402" t="s">
        <v>30</v>
      </c>
      <c r="P1402" s="5">
        <v>0.1875</v>
      </c>
      <c r="Q1402" s="6">
        <v>0</v>
      </c>
      <c r="R1402" s="7">
        <v>0</v>
      </c>
      <c r="S1402" s="7">
        <v>1.876378913356902E-10</v>
      </c>
      <c r="T1402" s="6">
        <v>0</v>
      </c>
      <c r="U1402" s="6">
        <v>0</v>
      </c>
    </row>
    <row r="1403" spans="1:21" x14ac:dyDescent="0.3">
      <c r="A1403" t="s">
        <v>21</v>
      </c>
      <c r="B1403" t="s">
        <v>648</v>
      </c>
      <c r="C1403" t="s">
        <v>270</v>
      </c>
      <c r="D1403" t="s">
        <v>291</v>
      </c>
      <c r="E1403" t="s">
        <v>25</v>
      </c>
      <c r="F1403" t="s">
        <v>41</v>
      </c>
      <c r="G1403" t="s">
        <v>822</v>
      </c>
      <c r="H1403" t="s">
        <v>295</v>
      </c>
      <c r="I1403" t="s">
        <v>295</v>
      </c>
      <c r="J1403" t="s">
        <v>295</v>
      </c>
      <c r="K1403" t="s">
        <v>44</v>
      </c>
      <c r="L1403">
        <v>15</v>
      </c>
      <c r="M1403" t="s">
        <v>291</v>
      </c>
      <c r="N1403" s="5">
        <v>0.79</v>
      </c>
      <c r="O1403" t="s">
        <v>30</v>
      </c>
      <c r="P1403" s="5">
        <v>0.4375</v>
      </c>
      <c r="Q1403" s="6">
        <v>247475.66649999999</v>
      </c>
      <c r="R1403" s="7">
        <v>0</v>
      </c>
      <c r="S1403" s="7">
        <v>5.8248732226484634E-11</v>
      </c>
      <c r="T1403" s="6">
        <v>0</v>
      </c>
      <c r="U1403" s="6">
        <v>1.4415143830529313E-5</v>
      </c>
    </row>
    <row r="1404" spans="1:21" x14ac:dyDescent="0.3">
      <c r="A1404" t="s">
        <v>21</v>
      </c>
      <c r="B1404" t="s">
        <v>648</v>
      </c>
      <c r="C1404" t="s">
        <v>270</v>
      </c>
      <c r="D1404" t="s">
        <v>291</v>
      </c>
      <c r="E1404" t="s">
        <v>25</v>
      </c>
      <c r="F1404" t="s">
        <v>26</v>
      </c>
      <c r="G1404" t="s">
        <v>823</v>
      </c>
      <c r="H1404" t="s">
        <v>293</v>
      </c>
      <c r="I1404" t="s">
        <v>293</v>
      </c>
      <c r="J1404" t="s">
        <v>293</v>
      </c>
      <c r="K1404" t="s">
        <v>44</v>
      </c>
      <c r="L1404">
        <v>15</v>
      </c>
      <c r="M1404" t="s">
        <v>291</v>
      </c>
      <c r="N1404" s="5">
        <v>0</v>
      </c>
      <c r="O1404" t="s">
        <v>30</v>
      </c>
      <c r="P1404" s="5">
        <v>0.1875</v>
      </c>
      <c r="Q1404" s="6">
        <v>0</v>
      </c>
      <c r="R1404" s="7">
        <v>0</v>
      </c>
      <c r="S1404" s="7">
        <v>1.876378913356902E-10</v>
      </c>
      <c r="T1404" s="6">
        <v>0</v>
      </c>
      <c r="U1404" s="6">
        <v>0</v>
      </c>
    </row>
    <row r="1405" spans="1:21" x14ac:dyDescent="0.3">
      <c r="A1405" t="s">
        <v>21</v>
      </c>
      <c r="B1405" t="s">
        <v>648</v>
      </c>
      <c r="C1405" t="s">
        <v>270</v>
      </c>
      <c r="D1405" t="s">
        <v>291</v>
      </c>
      <c r="E1405" t="s">
        <v>25</v>
      </c>
      <c r="F1405" t="s">
        <v>26</v>
      </c>
      <c r="G1405" t="s">
        <v>824</v>
      </c>
      <c r="H1405" t="s">
        <v>295</v>
      </c>
      <c r="I1405" t="s">
        <v>295</v>
      </c>
      <c r="J1405" t="s">
        <v>295</v>
      </c>
      <c r="K1405" t="s">
        <v>44</v>
      </c>
      <c r="L1405">
        <v>15</v>
      </c>
      <c r="M1405" t="s">
        <v>291</v>
      </c>
      <c r="N1405" s="5">
        <v>0.79</v>
      </c>
      <c r="O1405" t="s">
        <v>30</v>
      </c>
      <c r="P1405" s="5">
        <v>0.4375</v>
      </c>
      <c r="Q1405" s="6">
        <v>3845.209394</v>
      </c>
      <c r="R1405" s="7">
        <v>0</v>
      </c>
      <c r="S1405" s="7">
        <v>5.8248732226484634E-11</v>
      </c>
      <c r="T1405" s="6">
        <v>0</v>
      </c>
      <c r="U1405" s="6">
        <v>2.2397857234586926E-7</v>
      </c>
    </row>
    <row r="1406" spans="1:21" x14ac:dyDescent="0.3">
      <c r="A1406" t="s">
        <v>21</v>
      </c>
      <c r="B1406" t="s">
        <v>648</v>
      </c>
      <c r="C1406" t="s">
        <v>34</v>
      </c>
      <c r="D1406" t="s">
        <v>298</v>
      </c>
      <c r="E1406" t="s">
        <v>25</v>
      </c>
      <c r="F1406" t="s">
        <v>26</v>
      </c>
      <c r="G1406" t="s">
        <v>651</v>
      </c>
      <c r="H1406" t="s">
        <v>28</v>
      </c>
      <c r="I1406" t="s">
        <v>28</v>
      </c>
      <c r="J1406" t="s">
        <v>28</v>
      </c>
      <c r="K1406" t="s">
        <v>29</v>
      </c>
      <c r="L1406">
        <v>20</v>
      </c>
      <c r="N1406" s="5">
        <v>0</v>
      </c>
      <c r="O1406" t="s">
        <v>30</v>
      </c>
      <c r="P1406" s="5">
        <v>0.3</v>
      </c>
      <c r="Q1406" s="6">
        <v>0</v>
      </c>
      <c r="R1406" s="7">
        <v>3.6816310603171587E-4</v>
      </c>
      <c r="S1406" s="7">
        <v>1.1165464820805937E-4</v>
      </c>
      <c r="T1406" s="6">
        <v>0</v>
      </c>
      <c r="U1406" s="6">
        <v>0</v>
      </c>
    </row>
    <row r="1407" spans="1:21" x14ac:dyDescent="0.3">
      <c r="A1407" t="s">
        <v>21</v>
      </c>
      <c r="B1407" t="s">
        <v>648</v>
      </c>
      <c r="C1407" t="s">
        <v>34</v>
      </c>
      <c r="D1407" t="s">
        <v>298</v>
      </c>
      <c r="E1407" t="s">
        <v>25</v>
      </c>
      <c r="F1407" t="s">
        <v>26</v>
      </c>
      <c r="G1407" t="s">
        <v>652</v>
      </c>
      <c r="H1407" t="s">
        <v>38</v>
      </c>
      <c r="I1407" t="s">
        <v>38</v>
      </c>
      <c r="J1407" t="s">
        <v>38</v>
      </c>
      <c r="K1407" t="s">
        <v>29</v>
      </c>
      <c r="L1407">
        <v>5</v>
      </c>
      <c r="N1407" s="5">
        <v>0.9</v>
      </c>
      <c r="O1407" t="s">
        <v>30</v>
      </c>
      <c r="P1407" s="5">
        <v>2.8648030000000001E-2</v>
      </c>
      <c r="Q1407" s="6">
        <v>426.43912330000001</v>
      </c>
      <c r="R1407" s="7">
        <v>1.1015087511623278E-4</v>
      </c>
      <c r="S1407" s="7">
        <v>8.5949592175893486E-5</v>
      </c>
      <c r="T1407" s="6">
        <v>4.6972642615294095E-2</v>
      </c>
      <c r="U1407" s="6">
        <v>3.665226873548056E-2</v>
      </c>
    </row>
    <row r="1408" spans="1:21" x14ac:dyDescent="0.3">
      <c r="A1408" t="s">
        <v>21</v>
      </c>
      <c r="B1408" t="s">
        <v>648</v>
      </c>
      <c r="C1408" t="s">
        <v>34</v>
      </c>
      <c r="D1408" t="s">
        <v>298</v>
      </c>
      <c r="E1408" t="s">
        <v>25</v>
      </c>
      <c r="F1408" t="s">
        <v>31</v>
      </c>
      <c r="G1408" t="s">
        <v>653</v>
      </c>
      <c r="H1408" t="s">
        <v>28</v>
      </c>
      <c r="I1408" t="s">
        <v>28</v>
      </c>
      <c r="J1408" t="s">
        <v>28</v>
      </c>
      <c r="K1408" t="s">
        <v>29</v>
      </c>
      <c r="L1408">
        <v>20</v>
      </c>
      <c r="N1408" s="5">
        <v>0</v>
      </c>
      <c r="O1408" t="s">
        <v>30</v>
      </c>
      <c r="P1408" s="5">
        <v>0.3</v>
      </c>
      <c r="Q1408" s="6">
        <v>0</v>
      </c>
      <c r="R1408" s="7">
        <v>3.6816310603171587E-4</v>
      </c>
      <c r="S1408" s="7">
        <v>1.1165464820805937E-4</v>
      </c>
      <c r="T1408" s="6">
        <v>0</v>
      </c>
      <c r="U1408" s="6">
        <v>0</v>
      </c>
    </row>
    <row r="1409" spans="1:21" x14ac:dyDescent="0.3">
      <c r="A1409" t="s">
        <v>21</v>
      </c>
      <c r="B1409" t="s">
        <v>648</v>
      </c>
      <c r="C1409" t="s">
        <v>34</v>
      </c>
      <c r="D1409" t="s">
        <v>298</v>
      </c>
      <c r="E1409" t="s">
        <v>25</v>
      </c>
      <c r="F1409" t="s">
        <v>31</v>
      </c>
      <c r="G1409" t="s">
        <v>654</v>
      </c>
      <c r="H1409" t="s">
        <v>38</v>
      </c>
      <c r="I1409" t="s">
        <v>38</v>
      </c>
      <c r="J1409" t="s">
        <v>38</v>
      </c>
      <c r="K1409" t="s">
        <v>29</v>
      </c>
      <c r="L1409">
        <v>5</v>
      </c>
      <c r="N1409" s="5">
        <v>0.9</v>
      </c>
      <c r="O1409" t="s">
        <v>30</v>
      </c>
      <c r="P1409" s="5">
        <v>2.8648030000000001E-2</v>
      </c>
      <c r="Q1409" s="6">
        <v>27445.39918</v>
      </c>
      <c r="R1409" s="7">
        <v>1.1015087511623278E-4</v>
      </c>
      <c r="S1409" s="7">
        <v>8.5949592175893486E-5</v>
      </c>
      <c r="T1409" s="6">
        <v>3.0231347375913376</v>
      </c>
      <c r="U1409" s="6">
        <v>2.3589208666256014</v>
      </c>
    </row>
    <row r="1410" spans="1:21" x14ac:dyDescent="0.3">
      <c r="A1410" t="s">
        <v>21</v>
      </c>
      <c r="B1410" t="s">
        <v>648</v>
      </c>
      <c r="C1410" t="s">
        <v>34</v>
      </c>
      <c r="D1410" t="s">
        <v>298</v>
      </c>
      <c r="E1410" t="s">
        <v>25</v>
      </c>
      <c r="F1410" t="s">
        <v>41</v>
      </c>
      <c r="G1410" t="s">
        <v>825</v>
      </c>
      <c r="H1410" t="s">
        <v>300</v>
      </c>
      <c r="I1410" t="s">
        <v>920</v>
      </c>
      <c r="J1410" t="s">
        <v>300</v>
      </c>
      <c r="K1410" t="s">
        <v>44</v>
      </c>
      <c r="L1410">
        <v>4</v>
      </c>
      <c r="M1410" t="s">
        <v>298</v>
      </c>
      <c r="N1410" s="5">
        <v>0.35</v>
      </c>
      <c r="O1410" t="s">
        <v>30</v>
      </c>
      <c r="P1410" s="5">
        <v>0.43618773199999999</v>
      </c>
      <c r="Q1410" s="6">
        <v>192607.59669999999</v>
      </c>
      <c r="R1410" s="7">
        <v>1.5854583762120456E-4</v>
      </c>
      <c r="S1410" s="7">
        <v>3.3989246730925515E-5</v>
      </c>
      <c r="T1410" s="6">
        <v>30.537132751008652</v>
      </c>
      <c r="U1410" s="6">
        <v>6.5465871264868944</v>
      </c>
    </row>
    <row r="1411" spans="1:21" x14ac:dyDescent="0.3">
      <c r="A1411" t="s">
        <v>21</v>
      </c>
      <c r="B1411" t="s">
        <v>648</v>
      </c>
      <c r="C1411" t="s">
        <v>34</v>
      </c>
      <c r="D1411" t="s">
        <v>298</v>
      </c>
      <c r="E1411" t="s">
        <v>25</v>
      </c>
      <c r="F1411" t="s">
        <v>41</v>
      </c>
      <c r="G1411" t="s">
        <v>826</v>
      </c>
      <c r="H1411" t="s">
        <v>302</v>
      </c>
      <c r="I1411" t="s">
        <v>921</v>
      </c>
      <c r="J1411" t="s">
        <v>302</v>
      </c>
      <c r="K1411" t="s">
        <v>44</v>
      </c>
      <c r="L1411">
        <v>5</v>
      </c>
      <c r="M1411" t="s">
        <v>298</v>
      </c>
      <c r="N1411" s="5">
        <v>0.01</v>
      </c>
      <c r="O1411" t="s">
        <v>30</v>
      </c>
      <c r="P1411" s="5">
        <v>0.42608695699999999</v>
      </c>
      <c r="Q1411" s="6">
        <v>4554.9639649999999</v>
      </c>
      <c r="R1411" s="7">
        <v>9.0663037553895265E-5</v>
      </c>
      <c r="S1411" s="7">
        <v>5.2936877182219177E-5</v>
      </c>
      <c r="T1411" s="6">
        <v>0.41296686901543467</v>
      </c>
      <c r="U1411" s="6">
        <v>0.24112556798463908</v>
      </c>
    </row>
    <row r="1412" spans="1:21" x14ac:dyDescent="0.3">
      <c r="A1412" t="s">
        <v>21</v>
      </c>
      <c r="B1412" t="s">
        <v>648</v>
      </c>
      <c r="C1412" t="s">
        <v>34</v>
      </c>
      <c r="D1412" t="s">
        <v>298</v>
      </c>
      <c r="E1412" t="s">
        <v>25</v>
      </c>
      <c r="F1412" t="s">
        <v>26</v>
      </c>
      <c r="G1412" t="s">
        <v>827</v>
      </c>
      <c r="H1412" t="s">
        <v>300</v>
      </c>
      <c r="I1412" t="s">
        <v>920</v>
      </c>
      <c r="J1412" t="s">
        <v>300</v>
      </c>
      <c r="K1412" t="s">
        <v>44</v>
      </c>
      <c r="L1412">
        <v>4</v>
      </c>
      <c r="M1412" t="s">
        <v>298</v>
      </c>
      <c r="N1412" s="5">
        <v>0.35</v>
      </c>
      <c r="O1412" t="s">
        <v>30</v>
      </c>
      <c r="P1412" s="5">
        <v>0.43618773199999999</v>
      </c>
      <c r="Q1412" s="6">
        <v>2992.684299</v>
      </c>
      <c r="R1412" s="7">
        <v>1.5854583762120456E-4</v>
      </c>
      <c r="S1412" s="7">
        <v>3.3989246730925515E-5</v>
      </c>
      <c r="T1412" s="6">
        <v>0.47447763892078237</v>
      </c>
      <c r="U1412" s="6">
        <v>0.10171908502647786</v>
      </c>
    </row>
    <row r="1413" spans="1:21" x14ac:dyDescent="0.3">
      <c r="A1413" t="s">
        <v>21</v>
      </c>
      <c r="B1413" t="s">
        <v>648</v>
      </c>
      <c r="C1413" t="s">
        <v>34</v>
      </c>
      <c r="D1413" t="s">
        <v>298</v>
      </c>
      <c r="E1413" t="s">
        <v>25</v>
      </c>
      <c r="F1413" t="s">
        <v>26</v>
      </c>
      <c r="G1413" t="s">
        <v>828</v>
      </c>
      <c r="H1413" t="s">
        <v>302</v>
      </c>
      <c r="I1413" t="s">
        <v>921</v>
      </c>
      <c r="J1413" t="s">
        <v>302</v>
      </c>
      <c r="K1413" t="s">
        <v>44</v>
      </c>
      <c r="L1413">
        <v>5</v>
      </c>
      <c r="M1413" t="s">
        <v>298</v>
      </c>
      <c r="N1413" s="5">
        <v>0.01</v>
      </c>
      <c r="O1413" t="s">
        <v>30</v>
      </c>
      <c r="P1413" s="5">
        <v>0.42608695699999999</v>
      </c>
      <c r="Q1413" s="6">
        <v>70.773787479999996</v>
      </c>
      <c r="R1413" s="7">
        <v>9.0663037553895265E-5</v>
      </c>
      <c r="S1413" s="7">
        <v>5.2936877182219177E-5</v>
      </c>
      <c r="T1413" s="6">
        <v>6.4165665521306418E-3</v>
      </c>
      <c r="U1413" s="6">
        <v>3.7465432955492411E-3</v>
      </c>
    </row>
    <row r="1414" spans="1:21" x14ac:dyDescent="0.3">
      <c r="A1414" t="s">
        <v>21</v>
      </c>
      <c r="B1414" t="s">
        <v>648</v>
      </c>
      <c r="C1414" t="s">
        <v>80</v>
      </c>
      <c r="D1414" t="s">
        <v>109</v>
      </c>
      <c r="E1414" t="s">
        <v>25</v>
      </c>
      <c r="F1414" t="s">
        <v>26</v>
      </c>
      <c r="G1414" t="s">
        <v>679</v>
      </c>
      <c r="H1414" t="s">
        <v>28</v>
      </c>
      <c r="I1414" t="s">
        <v>28</v>
      </c>
      <c r="J1414" t="s">
        <v>28</v>
      </c>
      <c r="K1414" t="s">
        <v>29</v>
      </c>
      <c r="L1414">
        <v>20</v>
      </c>
      <c r="N1414" s="5">
        <v>0</v>
      </c>
      <c r="O1414" t="s">
        <v>30</v>
      </c>
      <c r="P1414" s="5">
        <v>0.3</v>
      </c>
      <c r="Q1414" s="6">
        <v>0</v>
      </c>
      <c r="R1414" s="7">
        <v>0</v>
      </c>
      <c r="S1414" s="7">
        <v>1.815930999625046E-4</v>
      </c>
      <c r="T1414" s="6">
        <v>0</v>
      </c>
      <c r="U1414" s="6">
        <v>0</v>
      </c>
    </row>
    <row r="1415" spans="1:21" x14ac:dyDescent="0.3">
      <c r="A1415" t="s">
        <v>21</v>
      </c>
      <c r="B1415" t="s">
        <v>648</v>
      </c>
      <c r="C1415" t="s">
        <v>80</v>
      </c>
      <c r="D1415" t="s">
        <v>109</v>
      </c>
      <c r="E1415" t="s">
        <v>25</v>
      </c>
      <c r="F1415" t="s">
        <v>26</v>
      </c>
      <c r="G1415" t="s">
        <v>682</v>
      </c>
      <c r="H1415" t="s">
        <v>88</v>
      </c>
      <c r="I1415" t="s">
        <v>900</v>
      </c>
      <c r="J1415" t="s">
        <v>88</v>
      </c>
      <c r="K1415" t="s">
        <v>29</v>
      </c>
      <c r="L1415">
        <v>20</v>
      </c>
      <c r="N1415" s="5">
        <v>0.72</v>
      </c>
      <c r="O1415" t="s">
        <v>30</v>
      </c>
      <c r="P1415" s="5">
        <v>0.15845999699999999</v>
      </c>
      <c r="Q1415" s="6">
        <v>830.65536999999995</v>
      </c>
      <c r="R1415" s="7">
        <v>0</v>
      </c>
      <c r="S1415" s="7">
        <v>1.8460693930164465E-3</v>
      </c>
      <c r="T1415" s="6">
        <v>0</v>
      </c>
      <c r="U1415" s="6">
        <v>1.5334474547017518</v>
      </c>
    </row>
    <row r="1416" spans="1:21" x14ac:dyDescent="0.3">
      <c r="A1416" t="s">
        <v>21</v>
      </c>
      <c r="B1416" t="s">
        <v>648</v>
      </c>
      <c r="C1416" t="s">
        <v>80</v>
      </c>
      <c r="D1416" t="s">
        <v>109</v>
      </c>
      <c r="E1416" t="s">
        <v>25</v>
      </c>
      <c r="F1416" t="s">
        <v>26</v>
      </c>
      <c r="G1416" t="s">
        <v>683</v>
      </c>
      <c r="H1416" t="s">
        <v>90</v>
      </c>
      <c r="I1416" t="s">
        <v>901</v>
      </c>
      <c r="J1416" t="s">
        <v>90</v>
      </c>
      <c r="K1416" t="s">
        <v>29</v>
      </c>
      <c r="L1416">
        <v>20</v>
      </c>
      <c r="N1416" s="5">
        <v>0</v>
      </c>
      <c r="O1416" t="s">
        <v>30</v>
      </c>
      <c r="P1416" s="5">
        <v>0.53558437299999995</v>
      </c>
      <c r="Q1416" s="6">
        <v>0</v>
      </c>
      <c r="R1416" s="7">
        <v>0</v>
      </c>
      <c r="S1416" s="7">
        <v>1.0964510264815073E-3</v>
      </c>
      <c r="T1416" s="6">
        <v>0</v>
      </c>
      <c r="U1416" s="6">
        <v>0</v>
      </c>
    </row>
    <row r="1417" spans="1:21" x14ac:dyDescent="0.3">
      <c r="A1417" t="s">
        <v>21</v>
      </c>
      <c r="B1417" t="s">
        <v>648</v>
      </c>
      <c r="C1417" t="s">
        <v>80</v>
      </c>
      <c r="D1417" t="s">
        <v>109</v>
      </c>
      <c r="E1417" t="s">
        <v>25</v>
      </c>
      <c r="F1417" t="s">
        <v>26</v>
      </c>
      <c r="G1417" t="s">
        <v>684</v>
      </c>
      <c r="H1417" t="s">
        <v>92</v>
      </c>
      <c r="I1417" t="s">
        <v>902</v>
      </c>
      <c r="J1417" t="s">
        <v>92</v>
      </c>
      <c r="K1417" t="s">
        <v>29</v>
      </c>
      <c r="L1417">
        <v>20</v>
      </c>
      <c r="N1417" s="5">
        <v>0</v>
      </c>
      <c r="O1417" t="s">
        <v>30</v>
      </c>
      <c r="P1417" s="5">
        <v>0.21821937699999999</v>
      </c>
      <c r="Q1417" s="6">
        <v>0</v>
      </c>
      <c r="R1417" s="7">
        <v>0</v>
      </c>
      <c r="S1417" s="7">
        <v>1.5306988172782733E-3</v>
      </c>
      <c r="T1417" s="6">
        <v>0</v>
      </c>
      <c r="U1417" s="6">
        <v>0</v>
      </c>
    </row>
    <row r="1418" spans="1:21" x14ac:dyDescent="0.3">
      <c r="A1418" t="s">
        <v>21</v>
      </c>
      <c r="B1418" t="s">
        <v>648</v>
      </c>
      <c r="C1418" t="s">
        <v>80</v>
      </c>
      <c r="D1418" t="s">
        <v>109</v>
      </c>
      <c r="E1418" t="s">
        <v>25</v>
      </c>
      <c r="F1418" t="s">
        <v>26</v>
      </c>
      <c r="G1418" t="s">
        <v>685</v>
      </c>
      <c r="H1418" t="s">
        <v>94</v>
      </c>
      <c r="I1418" t="s">
        <v>903</v>
      </c>
      <c r="J1418" t="s">
        <v>94</v>
      </c>
      <c r="K1418" t="s">
        <v>29</v>
      </c>
      <c r="L1418">
        <v>20</v>
      </c>
      <c r="N1418" s="5">
        <v>0</v>
      </c>
      <c r="O1418" t="s">
        <v>30</v>
      </c>
      <c r="P1418" s="5">
        <v>0.29013830200000001</v>
      </c>
      <c r="Q1418" s="6">
        <v>0</v>
      </c>
      <c r="R1418" s="7">
        <v>0</v>
      </c>
      <c r="S1418" s="7">
        <v>1.2801475697005974E-3</v>
      </c>
      <c r="T1418" s="6">
        <v>0</v>
      </c>
      <c r="U1418" s="6">
        <v>0</v>
      </c>
    </row>
    <row r="1419" spans="1:21" x14ac:dyDescent="0.3">
      <c r="A1419" t="s">
        <v>21</v>
      </c>
      <c r="B1419" t="s">
        <v>648</v>
      </c>
      <c r="C1419" t="s">
        <v>80</v>
      </c>
      <c r="D1419" t="s">
        <v>109</v>
      </c>
      <c r="E1419" t="s">
        <v>25</v>
      </c>
      <c r="F1419" t="s">
        <v>26</v>
      </c>
      <c r="G1419" t="s">
        <v>686</v>
      </c>
      <c r="H1419" t="s">
        <v>96</v>
      </c>
      <c r="I1419" t="s">
        <v>904</v>
      </c>
      <c r="J1419" t="s">
        <v>96</v>
      </c>
      <c r="K1419" t="s">
        <v>29</v>
      </c>
      <c r="L1419">
        <v>11</v>
      </c>
      <c r="N1419" s="5">
        <v>0.9</v>
      </c>
      <c r="O1419" t="s">
        <v>30</v>
      </c>
      <c r="P1419" s="5">
        <v>0.04</v>
      </c>
      <c r="Q1419" s="6">
        <v>0</v>
      </c>
      <c r="R1419" s="7">
        <v>0</v>
      </c>
      <c r="S1419" s="7">
        <v>0</v>
      </c>
      <c r="T1419" s="6">
        <v>0</v>
      </c>
      <c r="U1419" s="6">
        <v>0</v>
      </c>
    </row>
    <row r="1420" spans="1:21" x14ac:dyDescent="0.3">
      <c r="A1420" t="s">
        <v>21</v>
      </c>
      <c r="B1420" t="s">
        <v>648</v>
      </c>
      <c r="C1420" t="s">
        <v>80</v>
      </c>
      <c r="D1420" t="s">
        <v>109</v>
      </c>
      <c r="E1420" t="s">
        <v>25</v>
      </c>
      <c r="F1420" t="s">
        <v>26</v>
      </c>
      <c r="G1420" t="s">
        <v>688</v>
      </c>
      <c r="H1420" t="s">
        <v>100</v>
      </c>
      <c r="I1420" t="s">
        <v>100</v>
      </c>
      <c r="J1420" t="s">
        <v>100</v>
      </c>
      <c r="K1420" t="s">
        <v>29</v>
      </c>
      <c r="L1420">
        <v>20</v>
      </c>
      <c r="N1420" s="5">
        <v>9.4999999999999998E-3</v>
      </c>
      <c r="O1420" t="s">
        <v>30</v>
      </c>
      <c r="P1420" s="5">
        <v>0.1</v>
      </c>
      <c r="Q1420" s="6">
        <v>0</v>
      </c>
      <c r="R1420" s="7">
        <v>0</v>
      </c>
      <c r="S1420" s="7">
        <v>7.8254127106424558E-4</v>
      </c>
      <c r="T1420" s="6">
        <v>0</v>
      </c>
      <c r="U1420" s="6">
        <v>0</v>
      </c>
    </row>
    <row r="1421" spans="1:21" x14ac:dyDescent="0.3">
      <c r="A1421" t="s">
        <v>21</v>
      </c>
      <c r="B1421" t="s">
        <v>648</v>
      </c>
      <c r="C1421" t="s">
        <v>80</v>
      </c>
      <c r="D1421" t="s">
        <v>109</v>
      </c>
      <c r="E1421" t="s">
        <v>25</v>
      </c>
      <c r="F1421" t="s">
        <v>26</v>
      </c>
      <c r="G1421" t="s">
        <v>689</v>
      </c>
      <c r="H1421" t="s">
        <v>102</v>
      </c>
      <c r="I1421" t="s">
        <v>102</v>
      </c>
      <c r="J1421" t="s">
        <v>102</v>
      </c>
      <c r="K1421" t="s">
        <v>29</v>
      </c>
      <c r="L1421">
        <v>11</v>
      </c>
      <c r="N1421" s="5">
        <v>0.02</v>
      </c>
      <c r="O1421" t="s">
        <v>30</v>
      </c>
      <c r="P1421" s="5">
        <v>1.72E-2</v>
      </c>
      <c r="Q1421" s="6">
        <v>0</v>
      </c>
      <c r="R1421" s="7">
        <v>0</v>
      </c>
      <c r="S1421" s="7">
        <v>0</v>
      </c>
      <c r="T1421" s="6">
        <v>0</v>
      </c>
      <c r="U1421" s="6">
        <v>0</v>
      </c>
    </row>
    <row r="1422" spans="1:21" x14ac:dyDescent="0.3">
      <c r="A1422" t="s">
        <v>21</v>
      </c>
      <c r="B1422" t="s">
        <v>648</v>
      </c>
      <c r="C1422" t="s">
        <v>80</v>
      </c>
      <c r="D1422" t="s">
        <v>109</v>
      </c>
      <c r="E1422" t="s">
        <v>25</v>
      </c>
      <c r="F1422" t="s">
        <v>26</v>
      </c>
      <c r="G1422" t="s">
        <v>691</v>
      </c>
      <c r="H1422" t="s">
        <v>106</v>
      </c>
      <c r="I1422" t="s">
        <v>106</v>
      </c>
      <c r="J1422" t="s">
        <v>106</v>
      </c>
      <c r="K1422" t="s">
        <v>29</v>
      </c>
      <c r="L1422">
        <v>11</v>
      </c>
      <c r="N1422" s="5">
        <v>6.5000000000000002E-2</v>
      </c>
      <c r="O1422" t="s">
        <v>30</v>
      </c>
      <c r="P1422" s="5">
        <v>0.15</v>
      </c>
      <c r="Q1422" s="6">
        <v>62.887216649999999</v>
      </c>
      <c r="R1422" s="7">
        <v>0</v>
      </c>
      <c r="S1422" s="7">
        <v>1.2481498654008067E-4</v>
      </c>
      <c r="T1422" s="6">
        <v>0</v>
      </c>
      <c r="U1422" s="6">
        <v>7.8492670997128873E-3</v>
      </c>
    </row>
    <row r="1423" spans="1:21" x14ac:dyDescent="0.3">
      <c r="A1423" t="s">
        <v>21</v>
      </c>
      <c r="B1423" t="s">
        <v>648</v>
      </c>
      <c r="C1423" t="s">
        <v>80</v>
      </c>
      <c r="D1423" t="s">
        <v>109</v>
      </c>
      <c r="E1423" t="s">
        <v>25</v>
      </c>
      <c r="F1423" t="s">
        <v>26</v>
      </c>
      <c r="G1423" t="s">
        <v>693</v>
      </c>
      <c r="H1423" t="s">
        <v>111</v>
      </c>
      <c r="I1423" t="s">
        <v>111</v>
      </c>
      <c r="J1423" t="s">
        <v>111</v>
      </c>
      <c r="K1423" t="s">
        <v>29</v>
      </c>
      <c r="L1423">
        <v>20</v>
      </c>
      <c r="N1423" s="5">
        <v>2.7E-2</v>
      </c>
      <c r="O1423" t="s">
        <v>30</v>
      </c>
      <c r="P1423" s="5">
        <v>0.146537695</v>
      </c>
      <c r="Q1423" s="6">
        <v>25.27061011</v>
      </c>
      <c r="R1423" s="7">
        <v>0</v>
      </c>
      <c r="S1423" s="7">
        <v>8.9048709555079723E-4</v>
      </c>
      <c r="T1423" s="6">
        <v>0</v>
      </c>
      <c r="U1423" s="6">
        <v>2.2503152199650513E-2</v>
      </c>
    </row>
    <row r="1424" spans="1:21" x14ac:dyDescent="0.3">
      <c r="A1424" t="s">
        <v>21</v>
      </c>
      <c r="B1424" t="s">
        <v>648</v>
      </c>
      <c r="C1424" t="s">
        <v>80</v>
      </c>
      <c r="D1424" t="s">
        <v>109</v>
      </c>
      <c r="E1424" t="s">
        <v>25</v>
      </c>
      <c r="F1424" t="s">
        <v>26</v>
      </c>
      <c r="G1424" t="s">
        <v>694</v>
      </c>
      <c r="H1424" t="s">
        <v>115</v>
      </c>
      <c r="I1424" t="s">
        <v>905</v>
      </c>
      <c r="J1424" t="s">
        <v>115</v>
      </c>
      <c r="K1424" t="s">
        <v>29</v>
      </c>
      <c r="L1424">
        <v>20</v>
      </c>
      <c r="N1424" s="5">
        <v>0.19</v>
      </c>
      <c r="O1424" t="s">
        <v>30</v>
      </c>
      <c r="P1424" s="5">
        <v>1.6141861E-2</v>
      </c>
      <c r="Q1424" s="6">
        <v>0</v>
      </c>
      <c r="R1424" s="7">
        <v>0</v>
      </c>
      <c r="S1424" s="7">
        <v>6.0245643860541047E-4</v>
      </c>
      <c r="T1424" s="6">
        <v>0</v>
      </c>
      <c r="U1424" s="6">
        <v>0</v>
      </c>
    </row>
    <row r="1425" spans="1:21" x14ac:dyDescent="0.3">
      <c r="A1425" t="s">
        <v>21</v>
      </c>
      <c r="B1425" t="s">
        <v>648</v>
      </c>
      <c r="C1425" t="s">
        <v>80</v>
      </c>
      <c r="D1425" t="s">
        <v>109</v>
      </c>
      <c r="E1425" t="s">
        <v>25</v>
      </c>
      <c r="F1425" t="s">
        <v>26</v>
      </c>
      <c r="G1425" t="s">
        <v>695</v>
      </c>
      <c r="H1425" t="s">
        <v>117</v>
      </c>
      <c r="I1425" t="s">
        <v>906</v>
      </c>
      <c r="J1425" t="s">
        <v>117</v>
      </c>
      <c r="K1425" t="s">
        <v>29</v>
      </c>
      <c r="L1425">
        <v>20</v>
      </c>
      <c r="N1425" s="5">
        <v>0.14249999999999999</v>
      </c>
      <c r="O1425" t="s">
        <v>30</v>
      </c>
      <c r="P1425" s="5">
        <v>1.7209707000000001E-2</v>
      </c>
      <c r="Q1425" s="6">
        <v>0</v>
      </c>
      <c r="R1425" s="7">
        <v>0</v>
      </c>
      <c r="S1425" s="7">
        <v>1.0149280842839351E-3</v>
      </c>
      <c r="T1425" s="6">
        <v>0</v>
      </c>
      <c r="U1425" s="6">
        <v>0</v>
      </c>
    </row>
    <row r="1426" spans="1:21" x14ac:dyDescent="0.3">
      <c r="A1426" t="s">
        <v>21</v>
      </c>
      <c r="B1426" t="s">
        <v>648</v>
      </c>
      <c r="C1426" t="s">
        <v>80</v>
      </c>
      <c r="D1426" t="s">
        <v>109</v>
      </c>
      <c r="E1426" t="s">
        <v>25</v>
      </c>
      <c r="F1426" t="s">
        <v>26</v>
      </c>
      <c r="G1426" t="s">
        <v>696</v>
      </c>
      <c r="H1426" t="s">
        <v>119</v>
      </c>
      <c r="I1426" t="s">
        <v>907</v>
      </c>
      <c r="J1426" t="s">
        <v>119</v>
      </c>
      <c r="K1426" t="s">
        <v>29</v>
      </c>
      <c r="L1426">
        <v>20</v>
      </c>
      <c r="N1426" s="5">
        <v>0.54</v>
      </c>
      <c r="O1426" t="s">
        <v>30</v>
      </c>
      <c r="P1426" s="5">
        <v>0.125</v>
      </c>
      <c r="Q1426" s="6">
        <v>149.50260700000001</v>
      </c>
      <c r="R1426" s="7">
        <v>0</v>
      </c>
      <c r="S1426" s="7">
        <v>8.9048709555079723E-4</v>
      </c>
      <c r="T1426" s="6">
        <v>0</v>
      </c>
      <c r="U1426" s="6">
        <v>0.1331301422847023</v>
      </c>
    </row>
    <row r="1427" spans="1:21" x14ac:dyDescent="0.3">
      <c r="A1427" t="s">
        <v>21</v>
      </c>
      <c r="B1427" t="s">
        <v>648</v>
      </c>
      <c r="C1427" t="s">
        <v>80</v>
      </c>
      <c r="D1427" t="s">
        <v>109</v>
      </c>
      <c r="E1427" t="s">
        <v>25</v>
      </c>
      <c r="F1427" t="s">
        <v>26</v>
      </c>
      <c r="G1427" t="s">
        <v>699</v>
      </c>
      <c r="H1427" t="s">
        <v>125</v>
      </c>
      <c r="I1427" t="s">
        <v>908</v>
      </c>
      <c r="J1427" t="s">
        <v>125</v>
      </c>
      <c r="K1427" t="s">
        <v>29</v>
      </c>
      <c r="L1427">
        <v>20</v>
      </c>
      <c r="N1427" s="5">
        <v>0.08</v>
      </c>
      <c r="O1427" t="s">
        <v>30</v>
      </c>
      <c r="P1427" s="5">
        <v>3.2330142999999999E-2</v>
      </c>
      <c r="Q1427" s="6">
        <v>0</v>
      </c>
      <c r="R1427" s="7">
        <v>0</v>
      </c>
      <c r="S1427" s="7">
        <v>1.0209825489258461E-3</v>
      </c>
      <c r="T1427" s="6">
        <v>0</v>
      </c>
      <c r="U1427" s="6">
        <v>0</v>
      </c>
    </row>
    <row r="1428" spans="1:21" x14ac:dyDescent="0.3">
      <c r="A1428" t="s">
        <v>21</v>
      </c>
      <c r="B1428" t="s">
        <v>648</v>
      </c>
      <c r="C1428" t="s">
        <v>80</v>
      </c>
      <c r="D1428" t="s">
        <v>109</v>
      </c>
      <c r="E1428" t="s">
        <v>25</v>
      </c>
      <c r="F1428" t="s">
        <v>26</v>
      </c>
      <c r="G1428" t="s">
        <v>700</v>
      </c>
      <c r="H1428" t="s">
        <v>127</v>
      </c>
      <c r="I1428" t="s">
        <v>909</v>
      </c>
      <c r="J1428" t="s">
        <v>127</v>
      </c>
      <c r="K1428" t="s">
        <v>29</v>
      </c>
      <c r="L1428">
        <v>20</v>
      </c>
      <c r="N1428" s="5">
        <v>0</v>
      </c>
      <c r="O1428" t="s">
        <v>30</v>
      </c>
      <c r="P1428" s="5">
        <v>0.48548287800000001</v>
      </c>
      <c r="Q1428" s="6">
        <v>0</v>
      </c>
      <c r="R1428" s="7">
        <v>0</v>
      </c>
      <c r="S1428" s="7">
        <v>9.6953009944386126E-4</v>
      </c>
      <c r="T1428" s="6">
        <v>0</v>
      </c>
      <c r="U1428" s="6">
        <v>0</v>
      </c>
    </row>
    <row r="1429" spans="1:21" x14ac:dyDescent="0.3">
      <c r="A1429" t="s">
        <v>21</v>
      </c>
      <c r="B1429" t="s">
        <v>648</v>
      </c>
      <c r="C1429" t="s">
        <v>80</v>
      </c>
      <c r="D1429" t="s">
        <v>109</v>
      </c>
      <c r="E1429" t="s">
        <v>25</v>
      </c>
      <c r="F1429" t="s">
        <v>26</v>
      </c>
      <c r="G1429" t="s">
        <v>701</v>
      </c>
      <c r="H1429" t="s">
        <v>129</v>
      </c>
      <c r="I1429" t="s">
        <v>910</v>
      </c>
      <c r="J1429" t="s">
        <v>129</v>
      </c>
      <c r="K1429" t="s">
        <v>29</v>
      </c>
      <c r="L1429">
        <v>20</v>
      </c>
      <c r="N1429" s="5">
        <v>0</v>
      </c>
      <c r="O1429" t="s">
        <v>30</v>
      </c>
      <c r="P1429" s="5">
        <v>0.104853986</v>
      </c>
      <c r="Q1429" s="6">
        <v>0</v>
      </c>
      <c r="R1429" s="7">
        <v>0</v>
      </c>
      <c r="S1429" s="7">
        <v>1.0176433182141351E-3</v>
      </c>
      <c r="T1429" s="6">
        <v>0</v>
      </c>
      <c r="U1429" s="6">
        <v>0</v>
      </c>
    </row>
    <row r="1430" spans="1:21" x14ac:dyDescent="0.3">
      <c r="A1430" t="s">
        <v>21</v>
      </c>
      <c r="B1430" t="s">
        <v>648</v>
      </c>
      <c r="C1430" t="s">
        <v>80</v>
      </c>
      <c r="D1430" t="s">
        <v>109</v>
      </c>
      <c r="E1430" t="s">
        <v>25</v>
      </c>
      <c r="F1430" t="s">
        <v>26</v>
      </c>
      <c r="G1430" t="s">
        <v>702</v>
      </c>
      <c r="H1430" t="s">
        <v>131</v>
      </c>
      <c r="I1430" t="s">
        <v>911</v>
      </c>
      <c r="J1430" t="s">
        <v>131</v>
      </c>
      <c r="K1430" t="s">
        <v>29</v>
      </c>
      <c r="L1430">
        <v>20</v>
      </c>
      <c r="N1430" s="5">
        <v>0</v>
      </c>
      <c r="O1430" t="s">
        <v>30</v>
      </c>
      <c r="P1430" s="5">
        <v>0.195864173</v>
      </c>
      <c r="Q1430" s="6">
        <v>0</v>
      </c>
      <c r="R1430" s="7">
        <v>0</v>
      </c>
      <c r="S1430" s="7">
        <v>9.7059503317277192E-4</v>
      </c>
      <c r="T1430" s="6">
        <v>0</v>
      </c>
      <c r="U1430" s="6">
        <v>0</v>
      </c>
    </row>
    <row r="1431" spans="1:21" x14ac:dyDescent="0.3">
      <c r="A1431" t="s">
        <v>21</v>
      </c>
      <c r="B1431" t="s">
        <v>648</v>
      </c>
      <c r="C1431" t="s">
        <v>80</v>
      </c>
      <c r="D1431" t="s">
        <v>109</v>
      </c>
      <c r="E1431" t="s">
        <v>25</v>
      </c>
      <c r="F1431" t="s">
        <v>31</v>
      </c>
      <c r="G1431" t="s">
        <v>704</v>
      </c>
      <c r="H1431" t="s">
        <v>28</v>
      </c>
      <c r="I1431" t="s">
        <v>28</v>
      </c>
      <c r="J1431" t="s">
        <v>28</v>
      </c>
      <c r="K1431" t="s">
        <v>29</v>
      </c>
      <c r="L1431">
        <v>20</v>
      </c>
      <c r="N1431" s="5">
        <v>0</v>
      </c>
      <c r="O1431" t="s">
        <v>30</v>
      </c>
      <c r="P1431" s="5">
        <v>0.3</v>
      </c>
      <c r="Q1431" s="6">
        <v>0</v>
      </c>
      <c r="R1431" s="7">
        <v>0</v>
      </c>
      <c r="S1431" s="7">
        <v>1.815930999625046E-4</v>
      </c>
      <c r="T1431" s="6">
        <v>0</v>
      </c>
      <c r="U1431" s="6">
        <v>0</v>
      </c>
    </row>
    <row r="1432" spans="1:21" x14ac:dyDescent="0.3">
      <c r="A1432" t="s">
        <v>21</v>
      </c>
      <c r="B1432" t="s">
        <v>648</v>
      </c>
      <c r="C1432" t="s">
        <v>80</v>
      </c>
      <c r="D1432" t="s">
        <v>109</v>
      </c>
      <c r="E1432" t="s">
        <v>25</v>
      </c>
      <c r="F1432" t="s">
        <v>31</v>
      </c>
      <c r="G1432" t="s">
        <v>705</v>
      </c>
      <c r="H1432" t="s">
        <v>84</v>
      </c>
      <c r="I1432" t="s">
        <v>84</v>
      </c>
      <c r="J1432" t="s">
        <v>84</v>
      </c>
      <c r="K1432" t="s">
        <v>29</v>
      </c>
      <c r="L1432">
        <v>20</v>
      </c>
      <c r="N1432" s="5">
        <v>6.7500000000000004E-2</v>
      </c>
      <c r="O1432" t="s">
        <v>30</v>
      </c>
      <c r="P1432" s="5">
        <v>0.34336457799999998</v>
      </c>
      <c r="Q1432" s="6">
        <v>11222.02521</v>
      </c>
      <c r="R1432" s="7">
        <v>0</v>
      </c>
      <c r="S1432" s="7">
        <v>7.1233293838095159E-4</v>
      </c>
      <c r="T1432" s="6">
        <v>0</v>
      </c>
      <c r="U1432" s="6">
        <v>9.9930686354507241</v>
      </c>
    </row>
    <row r="1433" spans="1:21" x14ac:dyDescent="0.3">
      <c r="A1433" t="s">
        <v>21</v>
      </c>
      <c r="B1433" t="s">
        <v>648</v>
      </c>
      <c r="C1433" t="s">
        <v>80</v>
      </c>
      <c r="D1433" t="s">
        <v>109</v>
      </c>
      <c r="E1433" t="s">
        <v>25</v>
      </c>
      <c r="F1433" t="s">
        <v>31</v>
      </c>
      <c r="G1433" t="s">
        <v>706</v>
      </c>
      <c r="H1433" t="s">
        <v>86</v>
      </c>
      <c r="I1433" t="s">
        <v>86</v>
      </c>
      <c r="J1433" t="s">
        <v>86</v>
      </c>
      <c r="K1433" t="s">
        <v>29</v>
      </c>
      <c r="L1433">
        <v>20</v>
      </c>
      <c r="N1433" s="5">
        <v>0</v>
      </c>
      <c r="O1433" t="s">
        <v>30</v>
      </c>
      <c r="P1433" s="5">
        <v>2.0860251E-2</v>
      </c>
      <c r="Q1433" s="6">
        <v>0</v>
      </c>
      <c r="R1433" s="7">
        <v>0</v>
      </c>
      <c r="S1433" s="7">
        <v>1.0145201842074771E-3</v>
      </c>
      <c r="T1433" s="6">
        <v>0</v>
      </c>
      <c r="U1433" s="6">
        <v>0</v>
      </c>
    </row>
    <row r="1434" spans="1:21" x14ac:dyDescent="0.3">
      <c r="A1434" t="s">
        <v>21</v>
      </c>
      <c r="B1434" t="s">
        <v>648</v>
      </c>
      <c r="C1434" t="s">
        <v>80</v>
      </c>
      <c r="D1434" t="s">
        <v>109</v>
      </c>
      <c r="E1434" t="s">
        <v>25</v>
      </c>
      <c r="F1434" t="s">
        <v>31</v>
      </c>
      <c r="G1434" t="s">
        <v>707</v>
      </c>
      <c r="H1434" t="s">
        <v>88</v>
      </c>
      <c r="I1434" t="s">
        <v>900</v>
      </c>
      <c r="J1434" t="s">
        <v>88</v>
      </c>
      <c r="K1434" t="s">
        <v>29</v>
      </c>
      <c r="L1434">
        <v>20</v>
      </c>
      <c r="N1434" s="5">
        <v>0.351348259</v>
      </c>
      <c r="O1434" t="s">
        <v>30</v>
      </c>
      <c r="P1434" s="5">
        <v>0.15845999699999999</v>
      </c>
      <c r="Q1434" s="6">
        <v>21993.664420000001</v>
      </c>
      <c r="R1434" s="7">
        <v>0</v>
      </c>
      <c r="S1434" s="7">
        <v>1.8460693930164465E-3</v>
      </c>
      <c r="T1434" s="6">
        <v>0</v>
      </c>
      <c r="U1434" s="6">
        <v>40.601830726036816</v>
      </c>
    </row>
    <row r="1435" spans="1:21" x14ac:dyDescent="0.3">
      <c r="A1435" t="s">
        <v>21</v>
      </c>
      <c r="B1435" t="s">
        <v>648</v>
      </c>
      <c r="C1435" t="s">
        <v>80</v>
      </c>
      <c r="D1435" t="s">
        <v>109</v>
      </c>
      <c r="E1435" t="s">
        <v>25</v>
      </c>
      <c r="F1435" t="s">
        <v>31</v>
      </c>
      <c r="G1435" t="s">
        <v>708</v>
      </c>
      <c r="H1435" t="s">
        <v>90</v>
      </c>
      <c r="I1435" t="s">
        <v>901</v>
      </c>
      <c r="J1435" t="s">
        <v>90</v>
      </c>
      <c r="K1435" t="s">
        <v>29</v>
      </c>
      <c r="L1435">
        <v>20</v>
      </c>
      <c r="N1435" s="5">
        <v>0.14625953999999999</v>
      </c>
      <c r="O1435" t="s">
        <v>30</v>
      </c>
      <c r="P1435" s="5">
        <v>0.53558437299999995</v>
      </c>
      <c r="Q1435" s="6">
        <v>41479.228020000002</v>
      </c>
      <c r="R1435" s="7">
        <v>0</v>
      </c>
      <c r="S1435" s="7">
        <v>1.0964510264815073E-3</v>
      </c>
      <c r="T1435" s="6">
        <v>0</v>
      </c>
      <c r="U1435" s="6">
        <v>45.4799421401895</v>
      </c>
    </row>
    <row r="1436" spans="1:21" x14ac:dyDescent="0.3">
      <c r="A1436" t="s">
        <v>21</v>
      </c>
      <c r="B1436" t="s">
        <v>648</v>
      </c>
      <c r="C1436" t="s">
        <v>80</v>
      </c>
      <c r="D1436" t="s">
        <v>109</v>
      </c>
      <c r="E1436" t="s">
        <v>25</v>
      </c>
      <c r="F1436" t="s">
        <v>31</v>
      </c>
      <c r="G1436" t="s">
        <v>709</v>
      </c>
      <c r="H1436" t="s">
        <v>92</v>
      </c>
      <c r="I1436" t="s">
        <v>902</v>
      </c>
      <c r="J1436" t="s">
        <v>92</v>
      </c>
      <c r="K1436" t="s">
        <v>29</v>
      </c>
      <c r="L1436">
        <v>20</v>
      </c>
      <c r="N1436" s="5">
        <v>5.7245342999999997E-2</v>
      </c>
      <c r="O1436" t="s">
        <v>30</v>
      </c>
      <c r="P1436" s="5">
        <v>0.21821937699999999</v>
      </c>
      <c r="Q1436" s="6">
        <v>5608.3853790000003</v>
      </c>
      <c r="R1436" s="7">
        <v>0</v>
      </c>
      <c r="S1436" s="7">
        <v>1.5306988172782733E-3</v>
      </c>
      <c r="T1436" s="6">
        <v>0</v>
      </c>
      <c r="U1436" s="6">
        <v>8.5847488664760618</v>
      </c>
    </row>
    <row r="1437" spans="1:21" x14ac:dyDescent="0.3">
      <c r="A1437" t="s">
        <v>21</v>
      </c>
      <c r="B1437" t="s">
        <v>648</v>
      </c>
      <c r="C1437" t="s">
        <v>80</v>
      </c>
      <c r="D1437" t="s">
        <v>109</v>
      </c>
      <c r="E1437" t="s">
        <v>25</v>
      </c>
      <c r="F1437" t="s">
        <v>31</v>
      </c>
      <c r="G1437" t="s">
        <v>710</v>
      </c>
      <c r="H1437" t="s">
        <v>94</v>
      </c>
      <c r="I1437" t="s">
        <v>903</v>
      </c>
      <c r="J1437" t="s">
        <v>94</v>
      </c>
      <c r="K1437" t="s">
        <v>29</v>
      </c>
      <c r="L1437">
        <v>20</v>
      </c>
      <c r="N1437" s="5">
        <v>0.142106125</v>
      </c>
      <c r="O1437" t="s">
        <v>30</v>
      </c>
      <c r="P1437" s="5">
        <v>0.29013830200000001</v>
      </c>
      <c r="Q1437" s="6">
        <v>19306.69774</v>
      </c>
      <c r="R1437" s="7">
        <v>0</v>
      </c>
      <c r="S1437" s="7">
        <v>1.2801475697005974E-3</v>
      </c>
      <c r="T1437" s="6">
        <v>0</v>
      </c>
      <c r="U1437" s="6">
        <v>24.715422190805015</v>
      </c>
    </row>
    <row r="1438" spans="1:21" x14ac:dyDescent="0.3">
      <c r="A1438" t="s">
        <v>21</v>
      </c>
      <c r="B1438" t="s">
        <v>648</v>
      </c>
      <c r="C1438" t="s">
        <v>80</v>
      </c>
      <c r="D1438" t="s">
        <v>109</v>
      </c>
      <c r="E1438" t="s">
        <v>25</v>
      </c>
      <c r="F1438" t="s">
        <v>31</v>
      </c>
      <c r="G1438" t="s">
        <v>711</v>
      </c>
      <c r="H1438" t="s">
        <v>96</v>
      </c>
      <c r="I1438" t="s">
        <v>904</v>
      </c>
      <c r="J1438" t="s">
        <v>96</v>
      </c>
      <c r="K1438" t="s">
        <v>29</v>
      </c>
      <c r="L1438">
        <v>11</v>
      </c>
      <c r="N1438" s="5">
        <v>0.9</v>
      </c>
      <c r="O1438" t="s">
        <v>30</v>
      </c>
      <c r="P1438" s="5">
        <v>0.04</v>
      </c>
      <c r="Q1438" s="6">
        <v>10779.937239999999</v>
      </c>
      <c r="R1438" s="7">
        <v>0</v>
      </c>
      <c r="S1438" s="7">
        <v>0</v>
      </c>
      <c r="T1438" s="6">
        <v>0</v>
      </c>
      <c r="U1438" s="6">
        <v>0</v>
      </c>
    </row>
    <row r="1439" spans="1:21" x14ac:dyDescent="0.3">
      <c r="A1439" t="s">
        <v>21</v>
      </c>
      <c r="B1439" t="s">
        <v>648</v>
      </c>
      <c r="C1439" t="s">
        <v>80</v>
      </c>
      <c r="D1439" t="s">
        <v>109</v>
      </c>
      <c r="E1439" t="s">
        <v>25</v>
      </c>
      <c r="F1439" t="s">
        <v>31</v>
      </c>
      <c r="G1439" t="s">
        <v>712</v>
      </c>
      <c r="H1439" t="s">
        <v>98</v>
      </c>
      <c r="I1439" t="s">
        <v>98</v>
      </c>
      <c r="J1439" t="s">
        <v>98</v>
      </c>
      <c r="K1439" t="s">
        <v>29</v>
      </c>
      <c r="L1439">
        <v>11</v>
      </c>
      <c r="N1439" s="5">
        <v>5.8799999999999998E-2</v>
      </c>
      <c r="O1439" t="s">
        <v>30</v>
      </c>
      <c r="P1439" s="5">
        <v>1.2981169000000001E-2</v>
      </c>
      <c r="Q1439" s="6">
        <v>219.2202389</v>
      </c>
      <c r="R1439" s="7">
        <v>0</v>
      </c>
      <c r="S1439" s="7">
        <v>1.015454613420546E-3</v>
      </c>
      <c r="T1439" s="6">
        <v>0</v>
      </c>
      <c r="U1439" s="6">
        <v>0.22260820294615924</v>
      </c>
    </row>
    <row r="1440" spans="1:21" x14ac:dyDescent="0.3">
      <c r="A1440" t="s">
        <v>21</v>
      </c>
      <c r="B1440" t="s">
        <v>648</v>
      </c>
      <c r="C1440" t="s">
        <v>80</v>
      </c>
      <c r="D1440" t="s">
        <v>109</v>
      </c>
      <c r="E1440" t="s">
        <v>25</v>
      </c>
      <c r="F1440" t="s">
        <v>31</v>
      </c>
      <c r="G1440" t="s">
        <v>713</v>
      </c>
      <c r="H1440" t="s">
        <v>100</v>
      </c>
      <c r="I1440" t="s">
        <v>100</v>
      </c>
      <c r="J1440" t="s">
        <v>100</v>
      </c>
      <c r="K1440" t="s">
        <v>29</v>
      </c>
      <c r="L1440">
        <v>20</v>
      </c>
      <c r="N1440" s="5">
        <v>9.4999999999999998E-3</v>
      </c>
      <c r="O1440" t="s">
        <v>30</v>
      </c>
      <c r="P1440" s="5">
        <v>0.1</v>
      </c>
      <c r="Q1440" s="6">
        <v>301.42346670000001</v>
      </c>
      <c r="R1440" s="7">
        <v>0</v>
      </c>
      <c r="S1440" s="7">
        <v>7.8254127106424558E-4</v>
      </c>
      <c r="T1440" s="6">
        <v>0</v>
      </c>
      <c r="U1440" s="6">
        <v>0.23587630276000932</v>
      </c>
    </row>
    <row r="1441" spans="1:21" x14ac:dyDescent="0.3">
      <c r="A1441" t="s">
        <v>21</v>
      </c>
      <c r="B1441" t="s">
        <v>648</v>
      </c>
      <c r="C1441" t="s">
        <v>80</v>
      </c>
      <c r="D1441" t="s">
        <v>109</v>
      </c>
      <c r="E1441" t="s">
        <v>25</v>
      </c>
      <c r="F1441" t="s">
        <v>31</v>
      </c>
      <c r="G1441" t="s">
        <v>714</v>
      </c>
      <c r="H1441" t="s">
        <v>102</v>
      </c>
      <c r="I1441" t="s">
        <v>102</v>
      </c>
      <c r="J1441" t="s">
        <v>102</v>
      </c>
      <c r="K1441" t="s">
        <v>29</v>
      </c>
      <c r="L1441">
        <v>11</v>
      </c>
      <c r="N1441" s="5">
        <v>0.02</v>
      </c>
      <c r="O1441" t="s">
        <v>30</v>
      </c>
      <c r="P1441" s="5">
        <v>1.72E-2</v>
      </c>
      <c r="Q1441" s="6">
        <v>98.831949750000007</v>
      </c>
      <c r="R1441" s="7">
        <v>0</v>
      </c>
      <c r="S1441" s="7">
        <v>0</v>
      </c>
      <c r="T1441" s="6">
        <v>0</v>
      </c>
      <c r="U1441" s="6">
        <v>0</v>
      </c>
    </row>
    <row r="1442" spans="1:21" x14ac:dyDescent="0.3">
      <c r="A1442" t="s">
        <v>21</v>
      </c>
      <c r="B1442" t="s">
        <v>648</v>
      </c>
      <c r="C1442" t="s">
        <v>80</v>
      </c>
      <c r="D1442" t="s">
        <v>109</v>
      </c>
      <c r="E1442" t="s">
        <v>25</v>
      </c>
      <c r="F1442" t="s">
        <v>31</v>
      </c>
      <c r="G1442" t="s">
        <v>715</v>
      </c>
      <c r="H1442" t="s">
        <v>106</v>
      </c>
      <c r="I1442" t="s">
        <v>106</v>
      </c>
      <c r="J1442" t="s">
        <v>106</v>
      </c>
      <c r="K1442" t="s">
        <v>29</v>
      </c>
      <c r="L1442">
        <v>11</v>
      </c>
      <c r="N1442" s="5">
        <v>6.5000000000000002E-2</v>
      </c>
      <c r="O1442" t="s">
        <v>30</v>
      </c>
      <c r="P1442" s="5">
        <v>0.15</v>
      </c>
      <c r="Q1442" s="6">
        <v>3637.1935840000001</v>
      </c>
      <c r="R1442" s="7">
        <v>0</v>
      </c>
      <c r="S1442" s="7">
        <v>1.0785492225409715E-4</v>
      </c>
      <c r="T1442" s="6">
        <v>0</v>
      </c>
      <c r="U1442" s="6">
        <v>0.39228923122542098</v>
      </c>
    </row>
    <row r="1443" spans="1:21" x14ac:dyDescent="0.3">
      <c r="A1443" t="s">
        <v>21</v>
      </c>
      <c r="B1443" t="s">
        <v>648</v>
      </c>
      <c r="C1443" t="s">
        <v>80</v>
      </c>
      <c r="D1443" t="s">
        <v>109</v>
      </c>
      <c r="E1443" t="s">
        <v>25</v>
      </c>
      <c r="F1443" t="s">
        <v>31</v>
      </c>
      <c r="G1443" t="s">
        <v>716</v>
      </c>
      <c r="H1443" t="s">
        <v>108</v>
      </c>
      <c r="I1443" t="s">
        <v>108</v>
      </c>
      <c r="J1443" t="s">
        <v>108</v>
      </c>
      <c r="K1443" t="s">
        <v>29</v>
      </c>
      <c r="L1443">
        <v>2</v>
      </c>
      <c r="M1443" t="s">
        <v>109</v>
      </c>
      <c r="N1443" s="5">
        <v>0</v>
      </c>
      <c r="O1443" t="s">
        <v>30</v>
      </c>
      <c r="P1443" s="5">
        <v>0.05</v>
      </c>
      <c r="Q1443" s="6">
        <v>0</v>
      </c>
      <c r="R1443" s="7">
        <v>0</v>
      </c>
      <c r="S1443" s="7">
        <v>8.9048709555079723E-4</v>
      </c>
      <c r="T1443" s="6">
        <v>0</v>
      </c>
      <c r="U1443" s="6">
        <v>0</v>
      </c>
    </row>
    <row r="1444" spans="1:21" x14ac:dyDescent="0.3">
      <c r="A1444" t="s">
        <v>21</v>
      </c>
      <c r="B1444" t="s">
        <v>648</v>
      </c>
      <c r="C1444" t="s">
        <v>80</v>
      </c>
      <c r="D1444" t="s">
        <v>109</v>
      </c>
      <c r="E1444" t="s">
        <v>25</v>
      </c>
      <c r="F1444" t="s">
        <v>31</v>
      </c>
      <c r="G1444" t="s">
        <v>717</v>
      </c>
      <c r="H1444" t="s">
        <v>111</v>
      </c>
      <c r="I1444" t="s">
        <v>111</v>
      </c>
      <c r="J1444" t="s">
        <v>111</v>
      </c>
      <c r="K1444" t="s">
        <v>29</v>
      </c>
      <c r="L1444">
        <v>20</v>
      </c>
      <c r="N1444" s="5">
        <v>2.2499999999999998E-3</v>
      </c>
      <c r="O1444" t="s">
        <v>30</v>
      </c>
      <c r="P1444" s="5">
        <v>0.146537695</v>
      </c>
      <c r="Q1444" s="6">
        <v>121.7975423</v>
      </c>
      <c r="R1444" s="7">
        <v>0</v>
      </c>
      <c r="S1444" s="7">
        <v>8.9048709555079723E-4</v>
      </c>
      <c r="T1444" s="6">
        <v>0</v>
      </c>
      <c r="U1444" s="6">
        <v>0.10845913968795237</v>
      </c>
    </row>
    <row r="1445" spans="1:21" x14ac:dyDescent="0.3">
      <c r="A1445" t="s">
        <v>21</v>
      </c>
      <c r="B1445" t="s">
        <v>648</v>
      </c>
      <c r="C1445" t="s">
        <v>80</v>
      </c>
      <c r="D1445" t="s">
        <v>109</v>
      </c>
      <c r="E1445" t="s">
        <v>25</v>
      </c>
      <c r="F1445" t="s">
        <v>31</v>
      </c>
      <c r="G1445" t="s">
        <v>718</v>
      </c>
      <c r="H1445" t="s">
        <v>113</v>
      </c>
      <c r="I1445" t="s">
        <v>113</v>
      </c>
      <c r="J1445" t="s">
        <v>113</v>
      </c>
      <c r="K1445" t="s">
        <v>29</v>
      </c>
      <c r="L1445">
        <v>20</v>
      </c>
      <c r="N1445" s="5">
        <v>0.08</v>
      </c>
      <c r="O1445" t="s">
        <v>30</v>
      </c>
      <c r="P1445" s="5">
        <v>5.8473739999999998E-3</v>
      </c>
      <c r="Q1445" s="6">
        <v>134.2482832</v>
      </c>
      <c r="R1445" s="7">
        <v>0</v>
      </c>
      <c r="S1445" s="7">
        <v>6.1520590679720044E-4</v>
      </c>
      <c r="T1445" s="6">
        <v>0</v>
      </c>
      <c r="U1445" s="6">
        <v>8.2590336802023379E-2</v>
      </c>
    </row>
    <row r="1446" spans="1:21" x14ac:dyDescent="0.3">
      <c r="A1446" t="s">
        <v>21</v>
      </c>
      <c r="B1446" t="s">
        <v>648</v>
      </c>
      <c r="C1446" t="s">
        <v>80</v>
      </c>
      <c r="D1446" t="s">
        <v>109</v>
      </c>
      <c r="E1446" t="s">
        <v>25</v>
      </c>
      <c r="F1446" t="s">
        <v>31</v>
      </c>
      <c r="G1446" t="s">
        <v>719</v>
      </c>
      <c r="H1446" t="s">
        <v>115</v>
      </c>
      <c r="I1446" t="s">
        <v>905</v>
      </c>
      <c r="J1446" t="s">
        <v>115</v>
      </c>
      <c r="K1446" t="s">
        <v>29</v>
      </c>
      <c r="L1446">
        <v>20</v>
      </c>
      <c r="N1446" s="5">
        <v>0.19</v>
      </c>
      <c r="O1446" t="s">
        <v>30</v>
      </c>
      <c r="P1446" s="5">
        <v>4.7183902E-2</v>
      </c>
      <c r="Q1446" s="6">
        <v>2708.770211</v>
      </c>
      <c r="R1446" s="7">
        <v>0</v>
      </c>
      <c r="S1446" s="7">
        <v>9.5678710431693125E-4</v>
      </c>
      <c r="T1446" s="6">
        <v>0</v>
      </c>
      <c r="U1446" s="6">
        <v>2.5917164064426528</v>
      </c>
    </row>
    <row r="1447" spans="1:21" x14ac:dyDescent="0.3">
      <c r="A1447" t="s">
        <v>21</v>
      </c>
      <c r="B1447" t="s">
        <v>648</v>
      </c>
      <c r="C1447" t="s">
        <v>80</v>
      </c>
      <c r="D1447" t="s">
        <v>109</v>
      </c>
      <c r="E1447" t="s">
        <v>25</v>
      </c>
      <c r="F1447" t="s">
        <v>31</v>
      </c>
      <c r="G1447" t="s">
        <v>720</v>
      </c>
      <c r="H1447" t="s">
        <v>117</v>
      </c>
      <c r="I1447" t="s">
        <v>906</v>
      </c>
      <c r="J1447" t="s">
        <v>117</v>
      </c>
      <c r="K1447" t="s">
        <v>29</v>
      </c>
      <c r="L1447">
        <v>20</v>
      </c>
      <c r="N1447" s="5">
        <v>0.14249999999999999</v>
      </c>
      <c r="O1447" t="s">
        <v>30</v>
      </c>
      <c r="P1447" s="5">
        <v>2.4250041999999999E-2</v>
      </c>
      <c r="Q1447" s="6">
        <v>996.25303440000005</v>
      </c>
      <c r="R1447" s="7">
        <v>0</v>
      </c>
      <c r="S1447" s="7">
        <v>1.0149280842839351E-3</v>
      </c>
      <c r="T1447" s="6">
        <v>0</v>
      </c>
      <c r="U1447" s="6">
        <v>1.0111251836656494</v>
      </c>
    </row>
    <row r="1448" spans="1:21" x14ac:dyDescent="0.3">
      <c r="A1448" t="s">
        <v>21</v>
      </c>
      <c r="B1448" t="s">
        <v>648</v>
      </c>
      <c r="C1448" t="s">
        <v>80</v>
      </c>
      <c r="D1448" t="s">
        <v>109</v>
      </c>
      <c r="E1448" t="s">
        <v>25</v>
      </c>
      <c r="F1448" t="s">
        <v>31</v>
      </c>
      <c r="G1448" t="s">
        <v>721</v>
      </c>
      <c r="H1448" t="s">
        <v>119</v>
      </c>
      <c r="I1448" t="s">
        <v>907</v>
      </c>
      <c r="J1448" t="s">
        <v>119</v>
      </c>
      <c r="K1448" t="s">
        <v>29</v>
      </c>
      <c r="L1448">
        <v>20</v>
      </c>
      <c r="N1448" s="5">
        <v>0.54</v>
      </c>
      <c r="O1448" t="s">
        <v>30</v>
      </c>
      <c r="P1448" s="5">
        <v>0.125</v>
      </c>
      <c r="Q1448" s="6">
        <v>24926.83901</v>
      </c>
      <c r="R1448" s="7">
        <v>0</v>
      </c>
      <c r="S1448" s="7">
        <v>8.9048709555079723E-4</v>
      </c>
      <c r="T1448" s="6">
        <v>0</v>
      </c>
      <c r="U1448" s="6">
        <v>22.197028471277211</v>
      </c>
    </row>
    <row r="1449" spans="1:21" x14ac:dyDescent="0.3">
      <c r="A1449" t="s">
        <v>21</v>
      </c>
      <c r="B1449" t="s">
        <v>648</v>
      </c>
      <c r="C1449" t="s">
        <v>80</v>
      </c>
      <c r="D1449" t="s">
        <v>109</v>
      </c>
      <c r="E1449" t="s">
        <v>25</v>
      </c>
      <c r="F1449" t="s">
        <v>31</v>
      </c>
      <c r="G1449" t="s">
        <v>722</v>
      </c>
      <c r="H1449" t="s">
        <v>121</v>
      </c>
      <c r="I1449" t="s">
        <v>121</v>
      </c>
      <c r="J1449" t="s">
        <v>121</v>
      </c>
      <c r="K1449" t="s">
        <v>29</v>
      </c>
      <c r="L1449">
        <v>11</v>
      </c>
      <c r="N1449" s="5">
        <v>0.65</v>
      </c>
      <c r="O1449" t="s">
        <v>30</v>
      </c>
      <c r="P1449" s="5">
        <v>0.12</v>
      </c>
      <c r="Q1449" s="6">
        <v>26860.053810000001</v>
      </c>
      <c r="R1449" s="7">
        <v>0</v>
      </c>
      <c r="S1449" s="7">
        <v>8.9048709555079723E-4</v>
      </c>
      <c r="T1449" s="6">
        <v>0</v>
      </c>
      <c r="U1449" s="6">
        <v>23.918531303605025</v>
      </c>
    </row>
    <row r="1450" spans="1:21" x14ac:dyDescent="0.3">
      <c r="A1450" t="s">
        <v>21</v>
      </c>
      <c r="B1450" t="s">
        <v>648</v>
      </c>
      <c r="C1450" t="s">
        <v>80</v>
      </c>
      <c r="D1450" t="s">
        <v>109</v>
      </c>
      <c r="E1450" t="s">
        <v>25</v>
      </c>
      <c r="F1450" t="s">
        <v>31</v>
      </c>
      <c r="G1450" t="s">
        <v>723</v>
      </c>
      <c r="H1450" t="s">
        <v>123</v>
      </c>
      <c r="I1450" t="s">
        <v>123</v>
      </c>
      <c r="J1450" t="s">
        <v>123</v>
      </c>
      <c r="K1450" t="s">
        <v>29</v>
      </c>
      <c r="L1450">
        <v>15</v>
      </c>
      <c r="N1450" s="5">
        <v>0</v>
      </c>
      <c r="O1450" t="s">
        <v>30</v>
      </c>
      <c r="P1450" s="5">
        <v>2.0452499999999998E-2</v>
      </c>
      <c r="Q1450" s="6">
        <v>0</v>
      </c>
      <c r="R1450" s="7">
        <v>0</v>
      </c>
      <c r="S1450" s="7">
        <v>8.9048709555079734E-4</v>
      </c>
      <c r="T1450" s="6">
        <v>0</v>
      </c>
      <c r="U1450" s="6">
        <v>0</v>
      </c>
    </row>
    <row r="1451" spans="1:21" x14ac:dyDescent="0.3">
      <c r="A1451" t="s">
        <v>21</v>
      </c>
      <c r="B1451" t="s">
        <v>648</v>
      </c>
      <c r="C1451" t="s">
        <v>80</v>
      </c>
      <c r="D1451" t="s">
        <v>109</v>
      </c>
      <c r="E1451" t="s">
        <v>25</v>
      </c>
      <c r="F1451" t="s">
        <v>31</v>
      </c>
      <c r="G1451" t="s">
        <v>724</v>
      </c>
      <c r="H1451" t="s">
        <v>125</v>
      </c>
      <c r="I1451" t="s">
        <v>908</v>
      </c>
      <c r="J1451" t="s">
        <v>125</v>
      </c>
      <c r="K1451" t="s">
        <v>29</v>
      </c>
      <c r="L1451">
        <v>20</v>
      </c>
      <c r="N1451" s="5">
        <v>3.9038694999999998E-2</v>
      </c>
      <c r="O1451" t="s">
        <v>30</v>
      </c>
      <c r="P1451" s="5">
        <v>3.2330142999999999E-2</v>
      </c>
      <c r="Q1451" s="6">
        <v>364.32894649999997</v>
      </c>
      <c r="R1451" s="7">
        <v>0</v>
      </c>
      <c r="S1451" s="7">
        <v>1.0209825489258461E-3</v>
      </c>
      <c r="T1451" s="6">
        <v>0</v>
      </c>
      <c r="U1451" s="6">
        <v>0.37197349644503819</v>
      </c>
    </row>
    <row r="1452" spans="1:21" x14ac:dyDescent="0.3">
      <c r="A1452" t="s">
        <v>21</v>
      </c>
      <c r="B1452" t="s">
        <v>648</v>
      </c>
      <c r="C1452" t="s">
        <v>80</v>
      </c>
      <c r="D1452" t="s">
        <v>109</v>
      </c>
      <c r="E1452" t="s">
        <v>25</v>
      </c>
      <c r="F1452" t="s">
        <v>31</v>
      </c>
      <c r="G1452" t="s">
        <v>725</v>
      </c>
      <c r="H1452" t="s">
        <v>127</v>
      </c>
      <c r="I1452" t="s">
        <v>909</v>
      </c>
      <c r="J1452" t="s">
        <v>127</v>
      </c>
      <c r="K1452" t="s">
        <v>29</v>
      </c>
      <c r="L1452">
        <v>20</v>
      </c>
      <c r="N1452" s="5">
        <v>1.6251060000000001E-2</v>
      </c>
      <c r="O1452" t="s">
        <v>30</v>
      </c>
      <c r="P1452" s="5">
        <v>0.48548287800000001</v>
      </c>
      <c r="Q1452" s="6">
        <v>3850.4154389999999</v>
      </c>
      <c r="R1452" s="7">
        <v>0</v>
      </c>
      <c r="S1452" s="7">
        <v>9.6953009944386126E-4</v>
      </c>
      <c r="T1452" s="6">
        <v>0</v>
      </c>
      <c r="U1452" s="6">
        <v>3.7330936634738485</v>
      </c>
    </row>
    <row r="1453" spans="1:21" x14ac:dyDescent="0.3">
      <c r="A1453" t="s">
        <v>21</v>
      </c>
      <c r="B1453" t="s">
        <v>648</v>
      </c>
      <c r="C1453" t="s">
        <v>80</v>
      </c>
      <c r="D1453" t="s">
        <v>109</v>
      </c>
      <c r="E1453" t="s">
        <v>25</v>
      </c>
      <c r="F1453" t="s">
        <v>31</v>
      </c>
      <c r="G1453" t="s">
        <v>726</v>
      </c>
      <c r="H1453" t="s">
        <v>129</v>
      </c>
      <c r="I1453" t="s">
        <v>910</v>
      </c>
      <c r="J1453" t="s">
        <v>129</v>
      </c>
      <c r="K1453" t="s">
        <v>29</v>
      </c>
      <c r="L1453">
        <v>20</v>
      </c>
      <c r="N1453" s="5">
        <v>6.3605939999999998E-3</v>
      </c>
      <c r="O1453" t="s">
        <v>30</v>
      </c>
      <c r="P1453" s="5">
        <v>0.104853986</v>
      </c>
      <c r="Q1453" s="6">
        <v>211.7511566</v>
      </c>
      <c r="R1453" s="7">
        <v>0</v>
      </c>
      <c r="S1453" s="7">
        <v>1.0176433182141351E-3</v>
      </c>
      <c r="T1453" s="6">
        <v>0</v>
      </c>
      <c r="U1453" s="6">
        <v>0.21548714963810495</v>
      </c>
    </row>
    <row r="1454" spans="1:21" x14ac:dyDescent="0.3">
      <c r="A1454" t="s">
        <v>21</v>
      </c>
      <c r="B1454" t="s">
        <v>648</v>
      </c>
      <c r="C1454" t="s">
        <v>80</v>
      </c>
      <c r="D1454" t="s">
        <v>109</v>
      </c>
      <c r="E1454" t="s">
        <v>25</v>
      </c>
      <c r="F1454" t="s">
        <v>31</v>
      </c>
      <c r="G1454" t="s">
        <v>727</v>
      </c>
      <c r="H1454" t="s">
        <v>131</v>
      </c>
      <c r="I1454" t="s">
        <v>911</v>
      </c>
      <c r="J1454" t="s">
        <v>131</v>
      </c>
      <c r="K1454" t="s">
        <v>29</v>
      </c>
      <c r="L1454">
        <v>20</v>
      </c>
      <c r="N1454" s="5">
        <v>1.5789569E-2</v>
      </c>
      <c r="O1454" t="s">
        <v>30</v>
      </c>
      <c r="P1454" s="5">
        <v>0.195864173</v>
      </c>
      <c r="Q1454" s="6">
        <v>1371.1036059999999</v>
      </c>
      <c r="R1454" s="7">
        <v>0</v>
      </c>
      <c r="S1454" s="7">
        <v>9.7059503317277192E-4</v>
      </c>
      <c r="T1454" s="6">
        <v>0</v>
      </c>
      <c r="U1454" s="6">
        <v>1.330786349948877</v>
      </c>
    </row>
    <row r="1455" spans="1:21" x14ac:dyDescent="0.3">
      <c r="A1455" t="s">
        <v>21</v>
      </c>
      <c r="B1455" t="s">
        <v>648</v>
      </c>
      <c r="C1455" t="s">
        <v>80</v>
      </c>
      <c r="D1455" t="s">
        <v>109</v>
      </c>
      <c r="E1455" t="s">
        <v>25</v>
      </c>
      <c r="F1455" t="s">
        <v>31</v>
      </c>
      <c r="G1455" t="s">
        <v>728</v>
      </c>
      <c r="H1455" t="s">
        <v>157</v>
      </c>
      <c r="I1455" t="s">
        <v>912</v>
      </c>
      <c r="J1455" t="s">
        <v>157</v>
      </c>
      <c r="K1455" t="s">
        <v>29</v>
      </c>
      <c r="L1455">
        <v>11</v>
      </c>
      <c r="N1455" s="5">
        <v>0.52</v>
      </c>
      <c r="O1455" t="s">
        <v>30</v>
      </c>
      <c r="P1455" s="5">
        <v>0.09</v>
      </c>
      <c r="Q1455" s="6">
        <v>14834.965099999999</v>
      </c>
      <c r="R1455" s="7">
        <v>0</v>
      </c>
      <c r="S1455" s="7">
        <v>8.9048709555079723E-4</v>
      </c>
      <c r="T1455" s="6">
        <v>0</v>
      </c>
      <c r="U1455" s="6">
        <v>13.210344984496441</v>
      </c>
    </row>
    <row r="1456" spans="1:21" x14ac:dyDescent="0.3">
      <c r="A1456" t="s">
        <v>21</v>
      </c>
      <c r="B1456" t="s">
        <v>648</v>
      </c>
      <c r="C1456" t="s">
        <v>80</v>
      </c>
      <c r="D1456" t="s">
        <v>109</v>
      </c>
      <c r="E1456" t="s">
        <v>25</v>
      </c>
      <c r="F1456" t="s">
        <v>41</v>
      </c>
      <c r="G1456" t="s">
        <v>829</v>
      </c>
      <c r="H1456" t="s">
        <v>306</v>
      </c>
      <c r="I1456" t="s">
        <v>922</v>
      </c>
      <c r="J1456" t="s">
        <v>306</v>
      </c>
      <c r="K1456" t="s">
        <v>44</v>
      </c>
      <c r="L1456">
        <v>22</v>
      </c>
      <c r="M1456" t="s">
        <v>109</v>
      </c>
      <c r="N1456" s="5">
        <v>2.9947516E-2</v>
      </c>
      <c r="O1456" t="s">
        <v>30</v>
      </c>
      <c r="P1456" s="5">
        <v>0.331851852</v>
      </c>
      <c r="Q1456" s="6">
        <v>4700.3788189999996</v>
      </c>
      <c r="R1456" s="7">
        <v>0</v>
      </c>
      <c r="S1456" s="7">
        <v>7.0484483621074056E-4</v>
      </c>
      <c r="T1456" s="6">
        <v>0</v>
      </c>
      <c r="U1456" s="6">
        <v>3.3130377388064889</v>
      </c>
    </row>
    <row r="1457" spans="1:21" x14ac:dyDescent="0.3">
      <c r="A1457" t="s">
        <v>21</v>
      </c>
      <c r="B1457" t="s">
        <v>648</v>
      </c>
      <c r="C1457" t="s">
        <v>80</v>
      </c>
      <c r="D1457" t="s">
        <v>109</v>
      </c>
      <c r="E1457" t="s">
        <v>25</v>
      </c>
      <c r="F1457" t="s">
        <v>41</v>
      </c>
      <c r="G1457" t="s">
        <v>830</v>
      </c>
      <c r="H1457" t="s">
        <v>308</v>
      </c>
      <c r="I1457" t="s">
        <v>923</v>
      </c>
      <c r="J1457" t="s">
        <v>308</v>
      </c>
      <c r="K1457" t="s">
        <v>44</v>
      </c>
      <c r="L1457">
        <v>15</v>
      </c>
      <c r="M1457" t="s">
        <v>109</v>
      </c>
      <c r="N1457" s="5">
        <v>0.32003999999999999</v>
      </c>
      <c r="O1457" t="s">
        <v>30</v>
      </c>
      <c r="P1457" s="5">
        <v>0.65900000000000003</v>
      </c>
      <c r="Q1457" s="6">
        <v>141527.1293</v>
      </c>
      <c r="R1457" s="7">
        <v>0</v>
      </c>
      <c r="S1457" s="7">
        <v>3.3163950257291568E-4</v>
      </c>
      <c r="T1457" s="6">
        <v>0</v>
      </c>
      <c r="U1457" s="6">
        <v>46.935986761624719</v>
      </c>
    </row>
    <row r="1458" spans="1:21" x14ac:dyDescent="0.3">
      <c r="A1458" t="s">
        <v>21</v>
      </c>
      <c r="B1458" t="s">
        <v>648</v>
      </c>
      <c r="C1458" t="s">
        <v>80</v>
      </c>
      <c r="D1458" t="s">
        <v>109</v>
      </c>
      <c r="E1458" t="s">
        <v>25</v>
      </c>
      <c r="F1458" t="s">
        <v>41</v>
      </c>
      <c r="G1458" t="s">
        <v>831</v>
      </c>
      <c r="H1458" t="s">
        <v>310</v>
      </c>
      <c r="I1458" t="s">
        <v>310</v>
      </c>
      <c r="J1458" t="s">
        <v>310</v>
      </c>
      <c r="K1458" t="s">
        <v>44</v>
      </c>
      <c r="L1458">
        <v>15</v>
      </c>
      <c r="M1458" t="s">
        <v>109</v>
      </c>
      <c r="N1458" s="5">
        <v>0.59</v>
      </c>
      <c r="O1458" t="s">
        <v>30</v>
      </c>
      <c r="P1458" s="5">
        <v>0.18</v>
      </c>
      <c r="Q1458" s="6">
        <v>46937.971219999999</v>
      </c>
      <c r="R1458" s="7">
        <v>0</v>
      </c>
      <c r="S1458" s="7">
        <v>7.7526910112614422E-4</v>
      </c>
      <c r="T1458" s="6">
        <v>0</v>
      </c>
      <c r="U1458" s="6">
        <v>36.389558756414225</v>
      </c>
    </row>
    <row r="1459" spans="1:21" x14ac:dyDescent="0.3">
      <c r="A1459" t="s">
        <v>21</v>
      </c>
      <c r="B1459" t="s">
        <v>648</v>
      </c>
      <c r="C1459" t="s">
        <v>80</v>
      </c>
      <c r="D1459" t="s">
        <v>109</v>
      </c>
      <c r="E1459" t="s">
        <v>25</v>
      </c>
      <c r="F1459" t="s">
        <v>41</v>
      </c>
      <c r="G1459" t="s">
        <v>832</v>
      </c>
      <c r="H1459" t="s">
        <v>317</v>
      </c>
      <c r="I1459" t="s">
        <v>317</v>
      </c>
      <c r="J1459" t="s">
        <v>317</v>
      </c>
      <c r="K1459" t="s">
        <v>44</v>
      </c>
      <c r="L1459">
        <v>15</v>
      </c>
      <c r="M1459" t="s">
        <v>109</v>
      </c>
      <c r="N1459" s="5">
        <v>0</v>
      </c>
      <c r="O1459" t="s">
        <v>30</v>
      </c>
      <c r="P1459" s="5">
        <v>0.13684210499999999</v>
      </c>
      <c r="Q1459" s="6">
        <v>0</v>
      </c>
      <c r="R1459" s="7">
        <v>0</v>
      </c>
      <c r="S1459" s="7">
        <v>7.3251126522159375E-4</v>
      </c>
      <c r="T1459" s="6">
        <v>0</v>
      </c>
      <c r="U1459" s="6">
        <v>0</v>
      </c>
    </row>
    <row r="1460" spans="1:21" x14ac:dyDescent="0.3">
      <c r="A1460" t="s">
        <v>21</v>
      </c>
      <c r="B1460" t="s">
        <v>648</v>
      </c>
      <c r="C1460" t="s">
        <v>80</v>
      </c>
      <c r="D1460" t="s">
        <v>109</v>
      </c>
      <c r="E1460" t="s">
        <v>25</v>
      </c>
      <c r="F1460" t="s">
        <v>41</v>
      </c>
      <c r="G1460" t="s">
        <v>833</v>
      </c>
      <c r="H1460" t="s">
        <v>319</v>
      </c>
      <c r="I1460" t="s">
        <v>319</v>
      </c>
      <c r="J1460" t="s">
        <v>319</v>
      </c>
      <c r="K1460" t="s">
        <v>44</v>
      </c>
      <c r="L1460">
        <v>15</v>
      </c>
      <c r="M1460" t="s">
        <v>109</v>
      </c>
      <c r="N1460" s="5">
        <v>0</v>
      </c>
      <c r="O1460" t="s">
        <v>30</v>
      </c>
      <c r="P1460" s="5">
        <v>0.13684210499999999</v>
      </c>
      <c r="Q1460" s="6">
        <v>0</v>
      </c>
      <c r="R1460" s="7">
        <v>0</v>
      </c>
      <c r="S1460" s="7">
        <v>6.397683819393986E-4</v>
      </c>
      <c r="T1460" s="6">
        <v>0</v>
      </c>
      <c r="U1460" s="6">
        <v>0</v>
      </c>
    </row>
    <row r="1461" spans="1:21" x14ac:dyDescent="0.3">
      <c r="A1461" t="s">
        <v>21</v>
      </c>
      <c r="B1461" t="s">
        <v>648</v>
      </c>
      <c r="C1461" t="s">
        <v>80</v>
      </c>
      <c r="D1461" t="s">
        <v>109</v>
      </c>
      <c r="E1461" t="s">
        <v>25</v>
      </c>
      <c r="F1461" t="s">
        <v>41</v>
      </c>
      <c r="G1461" t="s">
        <v>834</v>
      </c>
      <c r="H1461" t="s">
        <v>321</v>
      </c>
      <c r="I1461" t="s">
        <v>321</v>
      </c>
      <c r="J1461" t="s">
        <v>321</v>
      </c>
      <c r="K1461" t="s">
        <v>44</v>
      </c>
      <c r="L1461">
        <v>15</v>
      </c>
      <c r="M1461" t="s">
        <v>109</v>
      </c>
      <c r="N1461" s="5">
        <v>0</v>
      </c>
      <c r="O1461" t="s">
        <v>30</v>
      </c>
      <c r="P1461" s="5">
        <v>8.8888888999999999E-2</v>
      </c>
      <c r="Q1461" s="6">
        <v>0</v>
      </c>
      <c r="R1461" s="7">
        <v>0</v>
      </c>
      <c r="S1461" s="7">
        <v>6.7212815206958135E-4</v>
      </c>
      <c r="T1461" s="6">
        <v>0</v>
      </c>
      <c r="U1461" s="6">
        <v>0</v>
      </c>
    </row>
    <row r="1462" spans="1:21" x14ac:dyDescent="0.3">
      <c r="A1462" t="s">
        <v>21</v>
      </c>
      <c r="B1462" t="s">
        <v>648</v>
      </c>
      <c r="C1462" t="s">
        <v>80</v>
      </c>
      <c r="D1462" t="s">
        <v>109</v>
      </c>
      <c r="E1462" t="s">
        <v>25</v>
      </c>
      <c r="F1462" t="s">
        <v>41</v>
      </c>
      <c r="G1462" t="s">
        <v>835</v>
      </c>
      <c r="H1462" t="s">
        <v>323</v>
      </c>
      <c r="I1462" t="s">
        <v>323</v>
      </c>
      <c r="J1462" t="s">
        <v>323</v>
      </c>
      <c r="K1462" t="s">
        <v>44</v>
      </c>
      <c r="L1462">
        <v>15</v>
      </c>
      <c r="M1462" t="s">
        <v>109</v>
      </c>
      <c r="N1462" s="5">
        <v>0</v>
      </c>
      <c r="O1462" t="s">
        <v>30</v>
      </c>
      <c r="P1462" s="5">
        <v>3.5294117999999999E-2</v>
      </c>
      <c r="Q1462" s="6">
        <v>0</v>
      </c>
      <c r="R1462" s="7">
        <v>0</v>
      </c>
      <c r="S1462" s="7">
        <v>8.0600825693545098E-4</v>
      </c>
      <c r="T1462" s="6">
        <v>0</v>
      </c>
      <c r="U1462" s="6">
        <v>0</v>
      </c>
    </row>
    <row r="1463" spans="1:21" x14ac:dyDescent="0.3">
      <c r="A1463" t="s">
        <v>21</v>
      </c>
      <c r="B1463" t="s">
        <v>648</v>
      </c>
      <c r="C1463" t="s">
        <v>80</v>
      </c>
      <c r="D1463" t="s">
        <v>109</v>
      </c>
      <c r="E1463" t="s">
        <v>25</v>
      </c>
      <c r="F1463" t="s">
        <v>41</v>
      </c>
      <c r="G1463" t="s">
        <v>836</v>
      </c>
      <c r="H1463" t="s">
        <v>312</v>
      </c>
      <c r="I1463" t="s">
        <v>924</v>
      </c>
      <c r="J1463" t="s">
        <v>312</v>
      </c>
      <c r="K1463" t="s">
        <v>44</v>
      </c>
      <c r="L1463">
        <v>15</v>
      </c>
      <c r="M1463" t="s">
        <v>109</v>
      </c>
      <c r="N1463" s="5">
        <v>0</v>
      </c>
      <c r="O1463" t="s">
        <v>30</v>
      </c>
      <c r="P1463" s="5">
        <v>0.58414634099999996</v>
      </c>
      <c r="Q1463" s="6">
        <v>0</v>
      </c>
      <c r="R1463" s="7">
        <v>0</v>
      </c>
      <c r="S1463" s="7">
        <v>2.8204583213664591E-4</v>
      </c>
      <c r="T1463" s="6">
        <v>0</v>
      </c>
      <c r="U1463" s="6">
        <v>0</v>
      </c>
    </row>
    <row r="1464" spans="1:21" x14ac:dyDescent="0.3">
      <c r="A1464" t="s">
        <v>21</v>
      </c>
      <c r="B1464" t="s">
        <v>648</v>
      </c>
      <c r="C1464" t="s">
        <v>80</v>
      </c>
      <c r="D1464" t="s">
        <v>109</v>
      </c>
      <c r="E1464" t="s">
        <v>25</v>
      </c>
      <c r="F1464" t="s">
        <v>26</v>
      </c>
      <c r="G1464" t="s">
        <v>837</v>
      </c>
      <c r="H1464" t="s">
        <v>306</v>
      </c>
      <c r="I1464" t="s">
        <v>922</v>
      </c>
      <c r="J1464" t="s">
        <v>306</v>
      </c>
      <c r="K1464" t="s">
        <v>44</v>
      </c>
      <c r="L1464">
        <v>22</v>
      </c>
      <c r="M1464" t="s">
        <v>109</v>
      </c>
      <c r="N1464" s="5">
        <v>2.9947516E-2</v>
      </c>
      <c r="O1464" t="s">
        <v>30</v>
      </c>
      <c r="P1464" s="5">
        <v>0.331851852</v>
      </c>
      <c r="Q1464" s="6">
        <v>81.765691459999999</v>
      </c>
      <c r="R1464" s="7">
        <v>0</v>
      </c>
      <c r="S1464" s="7">
        <v>7.0484483621074056E-4</v>
      </c>
      <c r="T1464" s="6">
        <v>0</v>
      </c>
      <c r="U1464" s="6">
        <v>5.7632125404781645E-2</v>
      </c>
    </row>
    <row r="1465" spans="1:21" x14ac:dyDescent="0.3">
      <c r="A1465" t="s">
        <v>21</v>
      </c>
      <c r="B1465" t="s">
        <v>648</v>
      </c>
      <c r="C1465" t="s">
        <v>80</v>
      </c>
      <c r="D1465" t="s">
        <v>109</v>
      </c>
      <c r="E1465" t="s">
        <v>25</v>
      </c>
      <c r="F1465" t="s">
        <v>26</v>
      </c>
      <c r="G1465" t="s">
        <v>838</v>
      </c>
      <c r="H1465" t="s">
        <v>308</v>
      </c>
      <c r="I1465" t="s">
        <v>923</v>
      </c>
      <c r="J1465" t="s">
        <v>308</v>
      </c>
      <c r="K1465" t="s">
        <v>44</v>
      </c>
      <c r="L1465">
        <v>15</v>
      </c>
      <c r="M1465" t="s">
        <v>109</v>
      </c>
      <c r="N1465" s="5">
        <v>0.32003999999999999</v>
      </c>
      <c r="O1465" t="s">
        <v>30</v>
      </c>
      <c r="P1465" s="5">
        <v>0.65900000000000003</v>
      </c>
      <c r="Q1465" s="6">
        <v>2199.0099300000002</v>
      </c>
      <c r="R1465" s="7">
        <v>0</v>
      </c>
      <c r="S1465" s="7">
        <v>3.3163950257291568E-4</v>
      </c>
      <c r="T1465" s="6">
        <v>0</v>
      </c>
      <c r="U1465" s="6">
        <v>0.72927855933810215</v>
      </c>
    </row>
    <row r="1466" spans="1:21" x14ac:dyDescent="0.3">
      <c r="A1466" t="s">
        <v>21</v>
      </c>
      <c r="B1466" t="s">
        <v>648</v>
      </c>
      <c r="C1466" t="s">
        <v>80</v>
      </c>
      <c r="D1466" t="s">
        <v>109</v>
      </c>
      <c r="E1466" t="s">
        <v>25</v>
      </c>
      <c r="F1466" t="s">
        <v>26</v>
      </c>
      <c r="G1466" t="s">
        <v>839</v>
      </c>
      <c r="H1466" t="s">
        <v>310</v>
      </c>
      <c r="I1466" t="s">
        <v>310</v>
      </c>
      <c r="J1466" t="s">
        <v>310</v>
      </c>
      <c r="K1466" t="s">
        <v>44</v>
      </c>
      <c r="L1466">
        <v>15</v>
      </c>
      <c r="M1466" t="s">
        <v>109</v>
      </c>
      <c r="N1466" s="5">
        <v>0.59</v>
      </c>
      <c r="O1466" t="s">
        <v>30</v>
      </c>
      <c r="P1466" s="5">
        <v>0.18</v>
      </c>
      <c r="Q1466" s="6">
        <v>865.0732941</v>
      </c>
      <c r="R1466" s="7">
        <v>0</v>
      </c>
      <c r="S1466" s="7">
        <v>7.7526910112614422E-4</v>
      </c>
      <c r="T1466" s="6">
        <v>0</v>
      </c>
      <c r="U1466" s="6">
        <v>0.67066459512513965</v>
      </c>
    </row>
    <row r="1467" spans="1:21" x14ac:dyDescent="0.3">
      <c r="A1467" t="s">
        <v>21</v>
      </c>
      <c r="B1467" t="s">
        <v>648</v>
      </c>
      <c r="C1467" t="s">
        <v>80</v>
      </c>
      <c r="D1467" t="s">
        <v>109</v>
      </c>
      <c r="E1467" t="s">
        <v>25</v>
      </c>
      <c r="F1467" t="s">
        <v>26</v>
      </c>
      <c r="G1467" t="s">
        <v>840</v>
      </c>
      <c r="H1467" t="s">
        <v>317</v>
      </c>
      <c r="I1467" t="s">
        <v>317</v>
      </c>
      <c r="J1467" t="s">
        <v>317</v>
      </c>
      <c r="K1467" t="s">
        <v>44</v>
      </c>
      <c r="L1467">
        <v>15</v>
      </c>
      <c r="M1467" t="s">
        <v>109</v>
      </c>
      <c r="N1467" s="5">
        <v>0</v>
      </c>
      <c r="O1467" t="s">
        <v>30</v>
      </c>
      <c r="P1467" s="5">
        <v>0.13684210499999999</v>
      </c>
      <c r="Q1467" s="6">
        <v>0</v>
      </c>
      <c r="R1467" s="7">
        <v>0</v>
      </c>
      <c r="S1467" s="7">
        <v>7.3251126522159375E-4</v>
      </c>
      <c r="T1467" s="6">
        <v>0</v>
      </c>
      <c r="U1467" s="6">
        <v>0</v>
      </c>
    </row>
    <row r="1468" spans="1:21" x14ac:dyDescent="0.3">
      <c r="A1468" t="s">
        <v>21</v>
      </c>
      <c r="B1468" t="s">
        <v>648</v>
      </c>
      <c r="C1468" t="s">
        <v>80</v>
      </c>
      <c r="D1468" t="s">
        <v>109</v>
      </c>
      <c r="E1468" t="s">
        <v>25</v>
      </c>
      <c r="F1468" t="s">
        <v>26</v>
      </c>
      <c r="G1468" t="s">
        <v>841</v>
      </c>
      <c r="H1468" t="s">
        <v>319</v>
      </c>
      <c r="I1468" t="s">
        <v>319</v>
      </c>
      <c r="J1468" t="s">
        <v>319</v>
      </c>
      <c r="K1468" t="s">
        <v>44</v>
      </c>
      <c r="L1468">
        <v>15</v>
      </c>
      <c r="M1468" t="s">
        <v>109</v>
      </c>
      <c r="N1468" s="5">
        <v>0</v>
      </c>
      <c r="O1468" t="s">
        <v>30</v>
      </c>
      <c r="P1468" s="5">
        <v>0.13684210499999999</v>
      </c>
      <c r="Q1468" s="6">
        <v>0</v>
      </c>
      <c r="R1468" s="7">
        <v>0</v>
      </c>
      <c r="S1468" s="7">
        <v>6.397683819393986E-4</v>
      </c>
      <c r="T1468" s="6">
        <v>0</v>
      </c>
      <c r="U1468" s="6">
        <v>0</v>
      </c>
    </row>
    <row r="1469" spans="1:21" x14ac:dyDescent="0.3">
      <c r="A1469" t="s">
        <v>21</v>
      </c>
      <c r="B1469" t="s">
        <v>648</v>
      </c>
      <c r="C1469" t="s">
        <v>80</v>
      </c>
      <c r="D1469" t="s">
        <v>109</v>
      </c>
      <c r="E1469" t="s">
        <v>25</v>
      </c>
      <c r="F1469" t="s">
        <v>26</v>
      </c>
      <c r="G1469" t="s">
        <v>842</v>
      </c>
      <c r="H1469" t="s">
        <v>321</v>
      </c>
      <c r="I1469" t="s">
        <v>321</v>
      </c>
      <c r="J1469" t="s">
        <v>321</v>
      </c>
      <c r="K1469" t="s">
        <v>44</v>
      </c>
      <c r="L1469">
        <v>15</v>
      </c>
      <c r="M1469" t="s">
        <v>109</v>
      </c>
      <c r="N1469" s="5">
        <v>0</v>
      </c>
      <c r="O1469" t="s">
        <v>30</v>
      </c>
      <c r="P1469" s="5">
        <v>8.8888888999999999E-2</v>
      </c>
      <c r="Q1469" s="6">
        <v>0</v>
      </c>
      <c r="R1469" s="7">
        <v>0</v>
      </c>
      <c r="S1469" s="7">
        <v>6.7212815206958135E-4</v>
      </c>
      <c r="T1469" s="6">
        <v>0</v>
      </c>
      <c r="U1469" s="6">
        <v>0</v>
      </c>
    </row>
    <row r="1470" spans="1:21" x14ac:dyDescent="0.3">
      <c r="A1470" t="s">
        <v>21</v>
      </c>
      <c r="B1470" t="s">
        <v>648</v>
      </c>
      <c r="C1470" t="s">
        <v>80</v>
      </c>
      <c r="D1470" t="s">
        <v>109</v>
      </c>
      <c r="E1470" t="s">
        <v>25</v>
      </c>
      <c r="F1470" t="s">
        <v>26</v>
      </c>
      <c r="G1470" t="s">
        <v>843</v>
      </c>
      <c r="H1470" t="s">
        <v>323</v>
      </c>
      <c r="I1470" t="s">
        <v>323</v>
      </c>
      <c r="J1470" t="s">
        <v>323</v>
      </c>
      <c r="K1470" t="s">
        <v>44</v>
      </c>
      <c r="L1470">
        <v>15</v>
      </c>
      <c r="M1470" t="s">
        <v>109</v>
      </c>
      <c r="N1470" s="5">
        <v>0</v>
      </c>
      <c r="O1470" t="s">
        <v>30</v>
      </c>
      <c r="P1470" s="5">
        <v>3.5294117999999999E-2</v>
      </c>
      <c r="Q1470" s="6">
        <v>0</v>
      </c>
      <c r="R1470" s="7">
        <v>0</v>
      </c>
      <c r="S1470" s="7">
        <v>8.0600825693545098E-4</v>
      </c>
      <c r="T1470" s="6">
        <v>0</v>
      </c>
      <c r="U1470" s="6">
        <v>0</v>
      </c>
    </row>
    <row r="1471" spans="1:21" x14ac:dyDescent="0.3">
      <c r="A1471" t="s">
        <v>21</v>
      </c>
      <c r="B1471" t="s">
        <v>648</v>
      </c>
      <c r="C1471" t="s">
        <v>80</v>
      </c>
      <c r="D1471" t="s">
        <v>109</v>
      </c>
      <c r="E1471" t="s">
        <v>25</v>
      </c>
      <c r="F1471" t="s">
        <v>26</v>
      </c>
      <c r="G1471" t="s">
        <v>844</v>
      </c>
      <c r="H1471" t="s">
        <v>312</v>
      </c>
      <c r="I1471" t="s">
        <v>924</v>
      </c>
      <c r="J1471" t="s">
        <v>312</v>
      </c>
      <c r="K1471" t="s">
        <v>44</v>
      </c>
      <c r="L1471">
        <v>15</v>
      </c>
      <c r="M1471" t="s">
        <v>109</v>
      </c>
      <c r="N1471" s="5">
        <v>0</v>
      </c>
      <c r="O1471" t="s">
        <v>30</v>
      </c>
      <c r="P1471" s="5">
        <v>0.58414634099999996</v>
      </c>
      <c r="Q1471" s="6">
        <v>0</v>
      </c>
      <c r="R1471" s="7">
        <v>0</v>
      </c>
      <c r="S1471" s="7">
        <v>2.8204583213664591E-4</v>
      </c>
      <c r="T1471" s="6">
        <v>0</v>
      </c>
      <c r="U1471" s="6">
        <v>0</v>
      </c>
    </row>
    <row r="1472" spans="1:21" x14ac:dyDescent="0.3">
      <c r="A1472" t="s">
        <v>21</v>
      </c>
      <c r="B1472" t="s">
        <v>648</v>
      </c>
      <c r="C1472" t="s">
        <v>158</v>
      </c>
      <c r="D1472" t="s">
        <v>176</v>
      </c>
      <c r="E1472" t="s">
        <v>25</v>
      </c>
      <c r="F1472" t="s">
        <v>26</v>
      </c>
      <c r="G1472" t="s">
        <v>729</v>
      </c>
      <c r="H1472" t="s">
        <v>28</v>
      </c>
      <c r="I1472" t="s">
        <v>28</v>
      </c>
      <c r="J1472" t="s">
        <v>28</v>
      </c>
      <c r="K1472" t="s">
        <v>29</v>
      </c>
      <c r="L1472">
        <v>20</v>
      </c>
      <c r="N1472" s="5">
        <v>0</v>
      </c>
      <c r="O1472" t="s">
        <v>30</v>
      </c>
      <c r="P1472" s="5">
        <v>0.3</v>
      </c>
      <c r="Q1472" s="6">
        <v>0</v>
      </c>
      <c r="R1472" s="7">
        <v>9.5592450274500484E-4</v>
      </c>
      <c r="S1472" s="7">
        <v>0</v>
      </c>
      <c r="T1472" s="6">
        <v>0</v>
      </c>
      <c r="U1472" s="6">
        <v>0</v>
      </c>
    </row>
    <row r="1473" spans="1:21" x14ac:dyDescent="0.3">
      <c r="A1473" t="s">
        <v>21</v>
      </c>
      <c r="B1473" t="s">
        <v>648</v>
      </c>
      <c r="C1473" t="s">
        <v>158</v>
      </c>
      <c r="D1473" t="s">
        <v>176</v>
      </c>
      <c r="E1473" t="s">
        <v>25</v>
      </c>
      <c r="F1473" t="s">
        <v>26</v>
      </c>
      <c r="G1473" t="s">
        <v>730</v>
      </c>
      <c r="H1473" t="s">
        <v>162</v>
      </c>
      <c r="I1473" t="s">
        <v>162</v>
      </c>
      <c r="J1473" t="s">
        <v>162</v>
      </c>
      <c r="K1473" t="s">
        <v>29</v>
      </c>
      <c r="L1473">
        <v>15</v>
      </c>
      <c r="N1473" s="5">
        <v>9.4999999999999998E-3</v>
      </c>
      <c r="O1473" t="s">
        <v>30</v>
      </c>
      <c r="P1473" s="5">
        <v>0.06</v>
      </c>
      <c r="Q1473" s="6">
        <v>0</v>
      </c>
      <c r="R1473" s="7">
        <v>3.4388204221613705E-4</v>
      </c>
      <c r="S1473" s="7">
        <v>0</v>
      </c>
      <c r="T1473" s="6">
        <v>0</v>
      </c>
      <c r="U1473" s="6">
        <v>0</v>
      </c>
    </row>
    <row r="1474" spans="1:21" x14ac:dyDescent="0.3">
      <c r="A1474" t="s">
        <v>21</v>
      </c>
      <c r="B1474" t="s">
        <v>648</v>
      </c>
      <c r="C1474" t="s">
        <v>158</v>
      </c>
      <c r="D1474" t="s">
        <v>176</v>
      </c>
      <c r="E1474" t="s">
        <v>25</v>
      </c>
      <c r="F1474" t="s">
        <v>26</v>
      </c>
      <c r="G1474" t="s">
        <v>731</v>
      </c>
      <c r="H1474" t="s">
        <v>164</v>
      </c>
      <c r="I1474" t="s">
        <v>164</v>
      </c>
      <c r="J1474" t="s">
        <v>164</v>
      </c>
      <c r="K1474" t="s">
        <v>29</v>
      </c>
      <c r="L1474">
        <v>10</v>
      </c>
      <c r="N1474" s="5">
        <v>0.3</v>
      </c>
      <c r="O1474" t="s">
        <v>30</v>
      </c>
      <c r="P1474" s="5">
        <v>2.4565356999999999E-2</v>
      </c>
      <c r="Q1474" s="6">
        <v>0</v>
      </c>
      <c r="R1474" s="7">
        <v>1.5041279839351773E-3</v>
      </c>
      <c r="S1474" s="7">
        <v>-6.8840361200273037E-4</v>
      </c>
      <c r="T1474" s="6">
        <v>0</v>
      </c>
      <c r="U1474" s="6">
        <v>0</v>
      </c>
    </row>
    <row r="1475" spans="1:21" x14ac:dyDescent="0.3">
      <c r="A1475" t="s">
        <v>21</v>
      </c>
      <c r="B1475" t="s">
        <v>648</v>
      </c>
      <c r="C1475" t="s">
        <v>158</v>
      </c>
      <c r="D1475" t="s">
        <v>176</v>
      </c>
      <c r="E1475" t="s">
        <v>25</v>
      </c>
      <c r="F1475" t="s">
        <v>26</v>
      </c>
      <c r="G1475" t="s">
        <v>733</v>
      </c>
      <c r="H1475" t="s">
        <v>88</v>
      </c>
      <c r="I1475" t="s">
        <v>900</v>
      </c>
      <c r="J1475" t="s">
        <v>88</v>
      </c>
      <c r="K1475" t="s">
        <v>29</v>
      </c>
      <c r="L1475">
        <v>20</v>
      </c>
      <c r="N1475" s="5">
        <v>0.72</v>
      </c>
      <c r="O1475" t="s">
        <v>30</v>
      </c>
      <c r="P1475" s="5">
        <v>0.14324246600000001</v>
      </c>
      <c r="Q1475" s="6">
        <v>4365.6168289999996</v>
      </c>
      <c r="R1475" s="7">
        <v>4.6997706804856874E-4</v>
      </c>
      <c r="S1475" s="7">
        <v>0</v>
      </c>
      <c r="T1475" s="6">
        <v>2.0517397975169098</v>
      </c>
      <c r="U1475" s="6">
        <v>0</v>
      </c>
    </row>
    <row r="1476" spans="1:21" x14ac:dyDescent="0.3">
      <c r="A1476" t="s">
        <v>21</v>
      </c>
      <c r="B1476" t="s">
        <v>648</v>
      </c>
      <c r="C1476" t="s">
        <v>158</v>
      </c>
      <c r="D1476" t="s">
        <v>176</v>
      </c>
      <c r="E1476" t="s">
        <v>25</v>
      </c>
      <c r="F1476" t="s">
        <v>26</v>
      </c>
      <c r="G1476" t="s">
        <v>734</v>
      </c>
      <c r="H1476" t="s">
        <v>90</v>
      </c>
      <c r="I1476" t="s">
        <v>901</v>
      </c>
      <c r="J1476" t="s">
        <v>90</v>
      </c>
      <c r="K1476" t="s">
        <v>29</v>
      </c>
      <c r="L1476">
        <v>20</v>
      </c>
      <c r="N1476" s="5">
        <v>0</v>
      </c>
      <c r="O1476" t="s">
        <v>30</v>
      </c>
      <c r="P1476" s="5">
        <v>0.33355068900000001</v>
      </c>
      <c r="Q1476" s="6">
        <v>0</v>
      </c>
      <c r="R1476" s="7">
        <v>5.9368043565273434E-4</v>
      </c>
      <c r="S1476" s="7">
        <v>0</v>
      </c>
      <c r="T1476" s="6">
        <v>0</v>
      </c>
      <c r="U1476" s="6">
        <v>0</v>
      </c>
    </row>
    <row r="1477" spans="1:21" x14ac:dyDescent="0.3">
      <c r="A1477" t="s">
        <v>21</v>
      </c>
      <c r="B1477" t="s">
        <v>648</v>
      </c>
      <c r="C1477" t="s">
        <v>158</v>
      </c>
      <c r="D1477" t="s">
        <v>176</v>
      </c>
      <c r="E1477" t="s">
        <v>25</v>
      </c>
      <c r="F1477" t="s">
        <v>26</v>
      </c>
      <c r="G1477" t="s">
        <v>735</v>
      </c>
      <c r="H1477" t="s">
        <v>92</v>
      </c>
      <c r="I1477" t="s">
        <v>902</v>
      </c>
      <c r="J1477" t="s">
        <v>92</v>
      </c>
      <c r="K1477" t="s">
        <v>29</v>
      </c>
      <c r="L1477">
        <v>20</v>
      </c>
      <c r="N1477" s="5">
        <v>0</v>
      </c>
      <c r="O1477" t="s">
        <v>30</v>
      </c>
      <c r="P1477" s="5">
        <v>0.16358114100000001</v>
      </c>
      <c r="Q1477" s="6">
        <v>0</v>
      </c>
      <c r="R1477" s="7">
        <v>5.052676683902494E-4</v>
      </c>
      <c r="S1477" s="7">
        <v>0</v>
      </c>
      <c r="T1477" s="6">
        <v>0</v>
      </c>
      <c r="U1477" s="6">
        <v>0</v>
      </c>
    </row>
    <row r="1478" spans="1:21" x14ac:dyDescent="0.3">
      <c r="A1478" t="s">
        <v>21</v>
      </c>
      <c r="B1478" t="s">
        <v>648</v>
      </c>
      <c r="C1478" t="s">
        <v>158</v>
      </c>
      <c r="D1478" t="s">
        <v>176</v>
      </c>
      <c r="E1478" t="s">
        <v>25</v>
      </c>
      <c r="F1478" t="s">
        <v>26</v>
      </c>
      <c r="G1478" t="s">
        <v>736</v>
      </c>
      <c r="H1478" t="s">
        <v>94</v>
      </c>
      <c r="I1478" t="s">
        <v>903</v>
      </c>
      <c r="J1478" t="s">
        <v>94</v>
      </c>
      <c r="K1478" t="s">
        <v>29</v>
      </c>
      <c r="L1478">
        <v>20</v>
      </c>
      <c r="N1478" s="5">
        <v>0</v>
      </c>
      <c r="O1478" t="s">
        <v>30</v>
      </c>
      <c r="P1478" s="5">
        <v>0.193045515</v>
      </c>
      <c r="Q1478" s="6">
        <v>0</v>
      </c>
      <c r="R1478" s="7">
        <v>3.9155134191055306E-4</v>
      </c>
      <c r="S1478" s="7">
        <v>0</v>
      </c>
      <c r="T1478" s="6">
        <v>0</v>
      </c>
      <c r="U1478" s="6">
        <v>0</v>
      </c>
    </row>
    <row r="1479" spans="1:21" x14ac:dyDescent="0.3">
      <c r="A1479" t="s">
        <v>21</v>
      </c>
      <c r="B1479" t="s">
        <v>648</v>
      </c>
      <c r="C1479" t="s">
        <v>158</v>
      </c>
      <c r="D1479" t="s">
        <v>176</v>
      </c>
      <c r="E1479" t="s">
        <v>25</v>
      </c>
      <c r="F1479" t="s">
        <v>26</v>
      </c>
      <c r="G1479" t="s">
        <v>737</v>
      </c>
      <c r="H1479" t="s">
        <v>96</v>
      </c>
      <c r="I1479" t="s">
        <v>904</v>
      </c>
      <c r="J1479" t="s">
        <v>96</v>
      </c>
      <c r="K1479" t="s">
        <v>29</v>
      </c>
      <c r="L1479">
        <v>11</v>
      </c>
      <c r="N1479" s="5">
        <v>0.9</v>
      </c>
      <c r="O1479" t="s">
        <v>30</v>
      </c>
      <c r="P1479" s="5">
        <v>0.04</v>
      </c>
      <c r="Q1479" s="6">
        <v>0</v>
      </c>
      <c r="R1479" s="7">
        <v>2.3405693853505603E-3</v>
      </c>
      <c r="S1479" s="7">
        <v>0</v>
      </c>
      <c r="T1479" s="6">
        <v>0</v>
      </c>
      <c r="U1479" s="6">
        <v>0</v>
      </c>
    </row>
    <row r="1480" spans="1:21" x14ac:dyDescent="0.3">
      <c r="A1480" t="s">
        <v>21</v>
      </c>
      <c r="B1480" t="s">
        <v>648</v>
      </c>
      <c r="C1480" t="s">
        <v>158</v>
      </c>
      <c r="D1480" t="s">
        <v>176</v>
      </c>
      <c r="E1480" t="s">
        <v>25</v>
      </c>
      <c r="F1480" t="s">
        <v>26</v>
      </c>
      <c r="G1480" t="s">
        <v>738</v>
      </c>
      <c r="H1480" t="s">
        <v>100</v>
      </c>
      <c r="I1480" t="s">
        <v>100</v>
      </c>
      <c r="J1480" t="s">
        <v>100</v>
      </c>
      <c r="K1480" t="s">
        <v>29</v>
      </c>
      <c r="L1480">
        <v>20</v>
      </c>
      <c r="N1480" s="5">
        <v>9.4999999999999998E-3</v>
      </c>
      <c r="O1480" t="s">
        <v>30</v>
      </c>
      <c r="P1480" s="5">
        <v>0.1</v>
      </c>
      <c r="Q1480" s="6">
        <v>0</v>
      </c>
      <c r="R1480" s="7">
        <v>8.9287944615525669E-4</v>
      </c>
      <c r="S1480" s="7">
        <v>0</v>
      </c>
      <c r="T1480" s="6">
        <v>0</v>
      </c>
      <c r="U1480" s="6">
        <v>0</v>
      </c>
    </row>
    <row r="1481" spans="1:21" x14ac:dyDescent="0.3">
      <c r="A1481" t="s">
        <v>21</v>
      </c>
      <c r="B1481" t="s">
        <v>648</v>
      </c>
      <c r="C1481" t="s">
        <v>158</v>
      </c>
      <c r="D1481" t="s">
        <v>176</v>
      </c>
      <c r="E1481" t="s">
        <v>25</v>
      </c>
      <c r="F1481" t="s">
        <v>26</v>
      </c>
      <c r="G1481" t="s">
        <v>739</v>
      </c>
      <c r="H1481" t="s">
        <v>102</v>
      </c>
      <c r="I1481" t="s">
        <v>102</v>
      </c>
      <c r="J1481" t="s">
        <v>102</v>
      </c>
      <c r="K1481" t="s">
        <v>29</v>
      </c>
      <c r="L1481">
        <v>11</v>
      </c>
      <c r="N1481" s="5">
        <v>0.02</v>
      </c>
      <c r="O1481" t="s">
        <v>30</v>
      </c>
      <c r="P1481" s="5">
        <v>1.72E-2</v>
      </c>
      <c r="Q1481" s="6">
        <v>0</v>
      </c>
      <c r="R1481" s="7">
        <v>2.3405693853505603E-3</v>
      </c>
      <c r="S1481" s="7">
        <v>0</v>
      </c>
      <c r="T1481" s="6">
        <v>0</v>
      </c>
      <c r="U1481" s="6">
        <v>0</v>
      </c>
    </row>
    <row r="1482" spans="1:21" x14ac:dyDescent="0.3">
      <c r="A1482" t="s">
        <v>21</v>
      </c>
      <c r="B1482" t="s">
        <v>648</v>
      </c>
      <c r="C1482" t="s">
        <v>158</v>
      </c>
      <c r="D1482" t="s">
        <v>176</v>
      </c>
      <c r="E1482" t="s">
        <v>25</v>
      </c>
      <c r="F1482" t="s">
        <v>26</v>
      </c>
      <c r="G1482" t="s">
        <v>741</v>
      </c>
      <c r="H1482" t="s">
        <v>106</v>
      </c>
      <c r="I1482" t="s">
        <v>106</v>
      </c>
      <c r="J1482" t="s">
        <v>106</v>
      </c>
      <c r="K1482" t="s">
        <v>29</v>
      </c>
      <c r="L1482">
        <v>11</v>
      </c>
      <c r="N1482" s="5">
        <v>6.5000000000000002E-2</v>
      </c>
      <c r="O1482" t="s">
        <v>30</v>
      </c>
      <c r="P1482" s="5">
        <v>7.1199999999999999E-2</v>
      </c>
      <c r="Q1482" s="6">
        <v>0</v>
      </c>
      <c r="R1482" s="7">
        <v>6.6495286654700083E-4</v>
      </c>
      <c r="S1482" s="7">
        <v>0</v>
      </c>
      <c r="T1482" s="6">
        <v>0</v>
      </c>
      <c r="U1482" s="6">
        <v>0</v>
      </c>
    </row>
    <row r="1483" spans="1:21" x14ac:dyDescent="0.3">
      <c r="A1483" t="s">
        <v>21</v>
      </c>
      <c r="B1483" t="s">
        <v>648</v>
      </c>
      <c r="C1483" t="s">
        <v>158</v>
      </c>
      <c r="D1483" t="s">
        <v>176</v>
      </c>
      <c r="E1483" t="s">
        <v>25</v>
      </c>
      <c r="F1483" t="s">
        <v>26</v>
      </c>
      <c r="G1483" t="s">
        <v>742</v>
      </c>
      <c r="H1483" t="s">
        <v>111</v>
      </c>
      <c r="I1483" t="s">
        <v>111</v>
      </c>
      <c r="J1483" t="s">
        <v>111</v>
      </c>
      <c r="K1483" t="s">
        <v>29</v>
      </c>
      <c r="L1483">
        <v>20</v>
      </c>
      <c r="N1483" s="5">
        <v>2.7E-2</v>
      </c>
      <c r="O1483" t="s">
        <v>30</v>
      </c>
      <c r="P1483" s="5">
        <v>0.146537695</v>
      </c>
      <c r="Q1483" s="6">
        <v>168.1419784</v>
      </c>
      <c r="R1483" s="7">
        <v>6.1734118931197298E-4</v>
      </c>
      <c r="S1483" s="7">
        <v>0</v>
      </c>
      <c r="T1483" s="6">
        <v>0.10380096891872408</v>
      </c>
      <c r="U1483" s="6">
        <v>0</v>
      </c>
    </row>
    <row r="1484" spans="1:21" x14ac:dyDescent="0.3">
      <c r="A1484" t="s">
        <v>21</v>
      </c>
      <c r="B1484" t="s">
        <v>648</v>
      </c>
      <c r="C1484" t="s">
        <v>158</v>
      </c>
      <c r="D1484" t="s">
        <v>176</v>
      </c>
      <c r="E1484" t="s">
        <v>25</v>
      </c>
      <c r="F1484" t="s">
        <v>26</v>
      </c>
      <c r="G1484" t="s">
        <v>743</v>
      </c>
      <c r="H1484" t="s">
        <v>115</v>
      </c>
      <c r="I1484" t="s">
        <v>905</v>
      </c>
      <c r="J1484" t="s">
        <v>115</v>
      </c>
      <c r="K1484" t="s">
        <v>29</v>
      </c>
      <c r="L1484">
        <v>20</v>
      </c>
      <c r="N1484" s="5">
        <v>0.19</v>
      </c>
      <c r="O1484" t="s">
        <v>30</v>
      </c>
      <c r="P1484" s="5">
        <v>5.0909598E-2</v>
      </c>
      <c r="Q1484" s="6">
        <v>0</v>
      </c>
      <c r="R1484" s="7">
        <v>0</v>
      </c>
      <c r="S1484" s="7">
        <v>0</v>
      </c>
      <c r="T1484" s="6">
        <v>0</v>
      </c>
      <c r="U1484" s="6">
        <v>0</v>
      </c>
    </row>
    <row r="1485" spans="1:21" x14ac:dyDescent="0.3">
      <c r="A1485" t="s">
        <v>21</v>
      </c>
      <c r="B1485" t="s">
        <v>648</v>
      </c>
      <c r="C1485" t="s">
        <v>158</v>
      </c>
      <c r="D1485" t="s">
        <v>176</v>
      </c>
      <c r="E1485" t="s">
        <v>25</v>
      </c>
      <c r="F1485" t="s">
        <v>26</v>
      </c>
      <c r="G1485" t="s">
        <v>744</v>
      </c>
      <c r="H1485" t="s">
        <v>117</v>
      </c>
      <c r="I1485" t="s">
        <v>906</v>
      </c>
      <c r="J1485" t="s">
        <v>117</v>
      </c>
      <c r="K1485" t="s">
        <v>29</v>
      </c>
      <c r="L1485">
        <v>20</v>
      </c>
      <c r="N1485" s="5">
        <v>0.14249999999999999</v>
      </c>
      <c r="O1485" t="s">
        <v>30</v>
      </c>
      <c r="P1485" s="5">
        <v>2.0514800999999999E-2</v>
      </c>
      <c r="Q1485" s="6">
        <v>0</v>
      </c>
      <c r="R1485" s="7">
        <v>3.3549913545214408E-4</v>
      </c>
      <c r="S1485" s="7">
        <v>0</v>
      </c>
      <c r="T1485" s="6">
        <v>0</v>
      </c>
      <c r="U1485" s="6">
        <v>0</v>
      </c>
    </row>
    <row r="1486" spans="1:21" x14ac:dyDescent="0.3">
      <c r="A1486" t="s">
        <v>21</v>
      </c>
      <c r="B1486" t="s">
        <v>648</v>
      </c>
      <c r="C1486" t="s">
        <v>158</v>
      </c>
      <c r="D1486" t="s">
        <v>176</v>
      </c>
      <c r="E1486" t="s">
        <v>25</v>
      </c>
      <c r="F1486" t="s">
        <v>26</v>
      </c>
      <c r="G1486" t="s">
        <v>745</v>
      </c>
      <c r="H1486" t="s">
        <v>119</v>
      </c>
      <c r="I1486" t="s">
        <v>907</v>
      </c>
      <c r="J1486" t="s">
        <v>119</v>
      </c>
      <c r="K1486" t="s">
        <v>29</v>
      </c>
      <c r="L1486">
        <v>20</v>
      </c>
      <c r="N1486" s="5">
        <v>0.54</v>
      </c>
      <c r="O1486" t="s">
        <v>30</v>
      </c>
      <c r="P1486" s="5">
        <v>0.125</v>
      </c>
      <c r="Q1486" s="6">
        <v>1200.6022310000001</v>
      </c>
      <c r="R1486" s="7">
        <v>6.1734118931197298E-4</v>
      </c>
      <c r="S1486" s="7">
        <v>0</v>
      </c>
      <c r="T1486" s="6">
        <v>0.74118120917614816</v>
      </c>
      <c r="U1486" s="6">
        <v>0</v>
      </c>
    </row>
    <row r="1487" spans="1:21" x14ac:dyDescent="0.3">
      <c r="A1487" t="s">
        <v>21</v>
      </c>
      <c r="B1487" t="s">
        <v>648</v>
      </c>
      <c r="C1487" t="s">
        <v>158</v>
      </c>
      <c r="D1487" t="s">
        <v>176</v>
      </c>
      <c r="E1487" t="s">
        <v>25</v>
      </c>
      <c r="F1487" t="s">
        <v>26</v>
      </c>
      <c r="G1487" t="s">
        <v>748</v>
      </c>
      <c r="H1487" t="s">
        <v>127</v>
      </c>
      <c r="I1487" t="s">
        <v>909</v>
      </c>
      <c r="J1487" t="s">
        <v>127</v>
      </c>
      <c r="K1487" t="s">
        <v>29</v>
      </c>
      <c r="L1487">
        <v>20</v>
      </c>
      <c r="N1487" s="5">
        <v>0</v>
      </c>
      <c r="O1487" t="s">
        <v>30</v>
      </c>
      <c r="P1487" s="5">
        <v>0.25251716499999999</v>
      </c>
      <c r="Q1487" s="6">
        <v>0</v>
      </c>
      <c r="R1487" s="7">
        <v>4.7762242207949806E-4</v>
      </c>
      <c r="S1487" s="7">
        <v>0</v>
      </c>
      <c r="T1487" s="6">
        <v>0</v>
      </c>
      <c r="U1487" s="6">
        <v>0</v>
      </c>
    </row>
    <row r="1488" spans="1:21" x14ac:dyDescent="0.3">
      <c r="A1488" t="s">
        <v>21</v>
      </c>
      <c r="B1488" t="s">
        <v>648</v>
      </c>
      <c r="C1488" t="s">
        <v>158</v>
      </c>
      <c r="D1488" t="s">
        <v>176</v>
      </c>
      <c r="E1488" t="s">
        <v>25</v>
      </c>
      <c r="F1488" t="s">
        <v>26</v>
      </c>
      <c r="G1488" t="s">
        <v>749</v>
      </c>
      <c r="H1488" t="s">
        <v>129</v>
      </c>
      <c r="I1488" t="s">
        <v>910</v>
      </c>
      <c r="J1488" t="s">
        <v>129</v>
      </c>
      <c r="K1488" t="s">
        <v>29</v>
      </c>
      <c r="L1488">
        <v>20</v>
      </c>
      <c r="N1488" s="5">
        <v>0</v>
      </c>
      <c r="O1488" t="s">
        <v>30</v>
      </c>
      <c r="P1488" s="5">
        <v>3.9876336999999998E-2</v>
      </c>
      <c r="Q1488" s="6">
        <v>0</v>
      </c>
      <c r="R1488" s="7">
        <v>6.621203777278544E-4</v>
      </c>
      <c r="S1488" s="7">
        <v>0</v>
      </c>
      <c r="T1488" s="6">
        <v>0</v>
      </c>
      <c r="U1488" s="6">
        <v>0</v>
      </c>
    </row>
    <row r="1489" spans="1:21" x14ac:dyDescent="0.3">
      <c r="A1489" t="s">
        <v>21</v>
      </c>
      <c r="B1489" t="s">
        <v>648</v>
      </c>
      <c r="C1489" t="s">
        <v>158</v>
      </c>
      <c r="D1489" t="s">
        <v>176</v>
      </c>
      <c r="E1489" t="s">
        <v>25</v>
      </c>
      <c r="F1489" t="s">
        <v>26</v>
      </c>
      <c r="G1489" t="s">
        <v>750</v>
      </c>
      <c r="H1489" t="s">
        <v>131</v>
      </c>
      <c r="I1489" t="s">
        <v>911</v>
      </c>
      <c r="J1489" t="s">
        <v>131</v>
      </c>
      <c r="K1489" t="s">
        <v>29</v>
      </c>
      <c r="L1489">
        <v>20</v>
      </c>
      <c r="N1489" s="5">
        <v>0</v>
      </c>
      <c r="O1489" t="s">
        <v>30</v>
      </c>
      <c r="P1489" s="5">
        <v>7.7345202000000002E-2</v>
      </c>
      <c r="Q1489" s="6">
        <v>0</v>
      </c>
      <c r="R1489" s="7">
        <v>6.5826394525516155E-4</v>
      </c>
      <c r="S1489" s="7">
        <v>0</v>
      </c>
      <c r="T1489" s="6">
        <v>0</v>
      </c>
      <c r="U1489" s="6">
        <v>0</v>
      </c>
    </row>
    <row r="1490" spans="1:21" x14ac:dyDescent="0.3">
      <c r="A1490" t="s">
        <v>21</v>
      </c>
      <c r="B1490" t="s">
        <v>648</v>
      </c>
      <c r="C1490" t="s">
        <v>158</v>
      </c>
      <c r="D1490" t="s">
        <v>176</v>
      </c>
      <c r="E1490" t="s">
        <v>25</v>
      </c>
      <c r="F1490" t="s">
        <v>31</v>
      </c>
      <c r="G1490" t="s">
        <v>752</v>
      </c>
      <c r="H1490" t="s">
        <v>28</v>
      </c>
      <c r="I1490" t="s">
        <v>28</v>
      </c>
      <c r="J1490" t="s">
        <v>28</v>
      </c>
      <c r="K1490" t="s">
        <v>29</v>
      </c>
      <c r="L1490">
        <v>20</v>
      </c>
      <c r="N1490" s="5">
        <v>0</v>
      </c>
      <c r="O1490" t="s">
        <v>30</v>
      </c>
      <c r="P1490" s="5">
        <v>0.3</v>
      </c>
      <c r="Q1490" s="6">
        <v>0</v>
      </c>
      <c r="R1490" s="7">
        <v>9.5592450274500484E-4</v>
      </c>
      <c r="S1490" s="7">
        <v>0</v>
      </c>
      <c r="T1490" s="6">
        <v>0</v>
      </c>
      <c r="U1490" s="6">
        <v>0</v>
      </c>
    </row>
    <row r="1491" spans="1:21" x14ac:dyDescent="0.3">
      <c r="A1491" t="s">
        <v>21</v>
      </c>
      <c r="B1491" t="s">
        <v>648</v>
      </c>
      <c r="C1491" t="s">
        <v>158</v>
      </c>
      <c r="D1491" t="s">
        <v>176</v>
      </c>
      <c r="E1491" t="s">
        <v>25</v>
      </c>
      <c r="F1491" t="s">
        <v>31</v>
      </c>
      <c r="G1491" t="s">
        <v>753</v>
      </c>
      <c r="H1491" t="s">
        <v>162</v>
      </c>
      <c r="I1491" t="s">
        <v>162</v>
      </c>
      <c r="J1491" t="s">
        <v>162</v>
      </c>
      <c r="K1491" t="s">
        <v>29</v>
      </c>
      <c r="L1491">
        <v>15</v>
      </c>
      <c r="N1491" s="5">
        <v>9.4999999999999998E-3</v>
      </c>
      <c r="O1491" t="s">
        <v>30</v>
      </c>
      <c r="P1491" s="5">
        <v>0.06</v>
      </c>
      <c r="Q1491" s="6">
        <v>1066.322668</v>
      </c>
      <c r="R1491" s="7">
        <v>3.4388204221613705E-4</v>
      </c>
      <c r="S1491" s="7">
        <v>0</v>
      </c>
      <c r="T1491" s="6">
        <v>0.36668921673319987</v>
      </c>
      <c r="U1491" s="6">
        <v>0</v>
      </c>
    </row>
    <row r="1492" spans="1:21" x14ac:dyDescent="0.3">
      <c r="A1492" t="s">
        <v>21</v>
      </c>
      <c r="B1492" t="s">
        <v>648</v>
      </c>
      <c r="C1492" t="s">
        <v>158</v>
      </c>
      <c r="D1492" t="s">
        <v>176</v>
      </c>
      <c r="E1492" t="s">
        <v>25</v>
      </c>
      <c r="F1492" t="s">
        <v>31</v>
      </c>
      <c r="G1492" t="s">
        <v>754</v>
      </c>
      <c r="H1492" t="s">
        <v>164</v>
      </c>
      <c r="I1492" t="s">
        <v>164</v>
      </c>
      <c r="J1492" t="s">
        <v>164</v>
      </c>
      <c r="K1492" t="s">
        <v>29</v>
      </c>
      <c r="L1492">
        <v>10</v>
      </c>
      <c r="N1492" s="5">
        <v>0.3</v>
      </c>
      <c r="O1492" t="s">
        <v>30</v>
      </c>
      <c r="P1492" s="5">
        <v>2.4565356999999999E-2</v>
      </c>
      <c r="Q1492" s="6">
        <v>13181.98308</v>
      </c>
      <c r="R1492" s="7">
        <v>1.5041279839351773E-3</v>
      </c>
      <c r="S1492" s="7">
        <v>-6.8840361200273037E-4</v>
      </c>
      <c r="T1492" s="6">
        <v>19.82738963438802</v>
      </c>
      <c r="U1492" s="6">
        <v>-9.0745247656308763</v>
      </c>
    </row>
    <row r="1493" spans="1:21" x14ac:dyDescent="0.3">
      <c r="A1493" t="s">
        <v>21</v>
      </c>
      <c r="B1493" t="s">
        <v>648</v>
      </c>
      <c r="C1493" t="s">
        <v>158</v>
      </c>
      <c r="D1493" t="s">
        <v>176</v>
      </c>
      <c r="E1493" t="s">
        <v>25</v>
      </c>
      <c r="F1493" t="s">
        <v>31</v>
      </c>
      <c r="G1493" t="s">
        <v>755</v>
      </c>
      <c r="H1493" t="s">
        <v>84</v>
      </c>
      <c r="I1493" t="s">
        <v>84</v>
      </c>
      <c r="J1493" t="s">
        <v>84</v>
      </c>
      <c r="K1493" t="s">
        <v>29</v>
      </c>
      <c r="L1493">
        <v>20</v>
      </c>
      <c r="N1493" s="5">
        <v>6.7500000000000004E-2</v>
      </c>
      <c r="O1493" t="s">
        <v>30</v>
      </c>
      <c r="P1493" s="5">
        <v>4.7814608000000001E-2</v>
      </c>
      <c r="Q1493" s="6">
        <v>6034.3506349999998</v>
      </c>
      <c r="R1493" s="7">
        <v>2.9082995607032717E-4</v>
      </c>
      <c r="S1493" s="7">
        <v>0</v>
      </c>
      <c r="T1493" s="6">
        <v>3.7252531977363592</v>
      </c>
      <c r="U1493" s="6">
        <v>0</v>
      </c>
    </row>
    <row r="1494" spans="1:21" x14ac:dyDescent="0.3">
      <c r="A1494" t="s">
        <v>21</v>
      </c>
      <c r="B1494" t="s">
        <v>648</v>
      </c>
      <c r="C1494" t="s">
        <v>158</v>
      </c>
      <c r="D1494" t="s">
        <v>176</v>
      </c>
      <c r="E1494" t="s">
        <v>25</v>
      </c>
      <c r="F1494" t="s">
        <v>31</v>
      </c>
      <c r="G1494" t="s">
        <v>756</v>
      </c>
      <c r="H1494" t="s">
        <v>86</v>
      </c>
      <c r="I1494" t="s">
        <v>86</v>
      </c>
      <c r="J1494" t="s">
        <v>86</v>
      </c>
      <c r="K1494" t="s">
        <v>29</v>
      </c>
      <c r="L1494">
        <v>20</v>
      </c>
      <c r="N1494" s="5">
        <v>0</v>
      </c>
      <c r="O1494" t="s">
        <v>30</v>
      </c>
      <c r="P1494" s="5">
        <v>2.4866426000000001E-2</v>
      </c>
      <c r="Q1494" s="6">
        <v>0</v>
      </c>
      <c r="R1494" s="7">
        <v>3.9276404271231289E-4</v>
      </c>
      <c r="S1494" s="7">
        <v>0</v>
      </c>
      <c r="T1494" s="6">
        <v>0</v>
      </c>
      <c r="U1494" s="6">
        <v>0</v>
      </c>
    </row>
    <row r="1495" spans="1:21" x14ac:dyDescent="0.3">
      <c r="A1495" t="s">
        <v>21</v>
      </c>
      <c r="B1495" t="s">
        <v>648</v>
      </c>
      <c r="C1495" t="s">
        <v>158</v>
      </c>
      <c r="D1495" t="s">
        <v>176</v>
      </c>
      <c r="E1495" t="s">
        <v>25</v>
      </c>
      <c r="F1495" t="s">
        <v>31</v>
      </c>
      <c r="G1495" t="s">
        <v>757</v>
      </c>
      <c r="H1495" t="s">
        <v>88</v>
      </c>
      <c r="I1495" t="s">
        <v>900</v>
      </c>
      <c r="J1495" t="s">
        <v>88</v>
      </c>
      <c r="K1495" t="s">
        <v>29</v>
      </c>
      <c r="L1495">
        <v>20</v>
      </c>
      <c r="N1495" s="5">
        <v>0.351348259</v>
      </c>
      <c r="O1495" t="s">
        <v>30</v>
      </c>
      <c r="P1495" s="5">
        <v>0.14324246600000001</v>
      </c>
      <c r="Q1495" s="6">
        <v>122042.73789999999</v>
      </c>
      <c r="R1495" s="7">
        <v>4.6997706804856874E-4</v>
      </c>
      <c r="S1495" s="7">
        <v>0</v>
      </c>
      <c r="T1495" s="6">
        <v>57.357288134861932</v>
      </c>
      <c r="U1495" s="6">
        <v>0</v>
      </c>
    </row>
    <row r="1496" spans="1:21" x14ac:dyDescent="0.3">
      <c r="A1496" t="s">
        <v>21</v>
      </c>
      <c r="B1496" t="s">
        <v>648</v>
      </c>
      <c r="C1496" t="s">
        <v>158</v>
      </c>
      <c r="D1496" t="s">
        <v>176</v>
      </c>
      <c r="E1496" t="s">
        <v>25</v>
      </c>
      <c r="F1496" t="s">
        <v>31</v>
      </c>
      <c r="G1496" t="s">
        <v>758</v>
      </c>
      <c r="H1496" t="s">
        <v>90</v>
      </c>
      <c r="I1496" t="s">
        <v>901</v>
      </c>
      <c r="J1496" t="s">
        <v>90</v>
      </c>
      <c r="K1496" t="s">
        <v>29</v>
      </c>
      <c r="L1496">
        <v>20</v>
      </c>
      <c r="N1496" s="5">
        <v>0.14625953999999999</v>
      </c>
      <c r="O1496" t="s">
        <v>30</v>
      </c>
      <c r="P1496" s="5">
        <v>0.33355068900000001</v>
      </c>
      <c r="Q1496" s="6">
        <v>185933.96859999999</v>
      </c>
      <c r="R1496" s="7">
        <v>5.9368043565273434E-4</v>
      </c>
      <c r="S1496" s="7">
        <v>0</v>
      </c>
      <c r="T1496" s="6">
        <v>110.38535948108982</v>
      </c>
      <c r="U1496" s="6">
        <v>0</v>
      </c>
    </row>
    <row r="1497" spans="1:21" x14ac:dyDescent="0.3">
      <c r="A1497" t="s">
        <v>21</v>
      </c>
      <c r="B1497" t="s">
        <v>648</v>
      </c>
      <c r="C1497" t="s">
        <v>158</v>
      </c>
      <c r="D1497" t="s">
        <v>176</v>
      </c>
      <c r="E1497" t="s">
        <v>25</v>
      </c>
      <c r="F1497" t="s">
        <v>31</v>
      </c>
      <c r="G1497" t="s">
        <v>759</v>
      </c>
      <c r="H1497" t="s">
        <v>92</v>
      </c>
      <c r="I1497" t="s">
        <v>902</v>
      </c>
      <c r="J1497" t="s">
        <v>92</v>
      </c>
      <c r="K1497" t="s">
        <v>29</v>
      </c>
      <c r="L1497">
        <v>20</v>
      </c>
      <c r="N1497" s="5">
        <v>5.7245342999999997E-2</v>
      </c>
      <c r="O1497" t="s">
        <v>30</v>
      </c>
      <c r="P1497" s="5">
        <v>0.16358114100000001</v>
      </c>
      <c r="Q1497" s="6">
        <v>23597.246050000002</v>
      </c>
      <c r="R1497" s="7">
        <v>5.052676683902494E-4</v>
      </c>
      <c r="S1497" s="7">
        <v>0</v>
      </c>
      <c r="T1497" s="6">
        <v>11.922925492114523</v>
      </c>
      <c r="U1497" s="6">
        <v>0</v>
      </c>
    </row>
    <row r="1498" spans="1:21" x14ac:dyDescent="0.3">
      <c r="A1498" t="s">
        <v>21</v>
      </c>
      <c r="B1498" t="s">
        <v>648</v>
      </c>
      <c r="C1498" t="s">
        <v>158</v>
      </c>
      <c r="D1498" t="s">
        <v>176</v>
      </c>
      <c r="E1498" t="s">
        <v>25</v>
      </c>
      <c r="F1498" t="s">
        <v>31</v>
      </c>
      <c r="G1498" t="s">
        <v>760</v>
      </c>
      <c r="H1498" t="s">
        <v>94</v>
      </c>
      <c r="I1498" t="s">
        <v>903</v>
      </c>
      <c r="J1498" t="s">
        <v>94</v>
      </c>
      <c r="K1498" t="s">
        <v>29</v>
      </c>
      <c r="L1498">
        <v>20</v>
      </c>
      <c r="N1498" s="5">
        <v>0.142106125</v>
      </c>
      <c r="O1498" t="s">
        <v>30</v>
      </c>
      <c r="P1498" s="5">
        <v>0.193045515</v>
      </c>
      <c r="Q1498" s="6">
        <v>71078.930930000002</v>
      </c>
      <c r="R1498" s="7">
        <v>3.9155134191055306E-4</v>
      </c>
      <c r="S1498" s="7">
        <v>0</v>
      </c>
      <c r="T1498" s="6">
        <v>27.831050787209016</v>
      </c>
      <c r="U1498" s="6">
        <v>0</v>
      </c>
    </row>
    <row r="1499" spans="1:21" x14ac:dyDescent="0.3">
      <c r="A1499" t="s">
        <v>21</v>
      </c>
      <c r="B1499" t="s">
        <v>648</v>
      </c>
      <c r="C1499" t="s">
        <v>158</v>
      </c>
      <c r="D1499" t="s">
        <v>176</v>
      </c>
      <c r="E1499" t="s">
        <v>25</v>
      </c>
      <c r="F1499" t="s">
        <v>31</v>
      </c>
      <c r="G1499" t="s">
        <v>761</v>
      </c>
      <c r="H1499" t="s">
        <v>96</v>
      </c>
      <c r="I1499" t="s">
        <v>904</v>
      </c>
      <c r="J1499" t="s">
        <v>96</v>
      </c>
      <c r="K1499" t="s">
        <v>29</v>
      </c>
      <c r="L1499">
        <v>11</v>
      </c>
      <c r="N1499" s="5">
        <v>0.9</v>
      </c>
      <c r="O1499" t="s">
        <v>30</v>
      </c>
      <c r="P1499" s="5">
        <v>0.04</v>
      </c>
      <c r="Q1499" s="6">
        <v>67091.070009999996</v>
      </c>
      <c r="R1499" s="7">
        <v>1.7936300123596528E-3</v>
      </c>
      <c r="S1499" s="7">
        <v>0</v>
      </c>
      <c r="T1499" s="6">
        <v>120.33655673125863</v>
      </c>
      <c r="U1499" s="6">
        <v>0</v>
      </c>
    </row>
    <row r="1500" spans="1:21" x14ac:dyDescent="0.3">
      <c r="A1500" t="s">
        <v>21</v>
      </c>
      <c r="B1500" t="s">
        <v>648</v>
      </c>
      <c r="C1500" t="s">
        <v>158</v>
      </c>
      <c r="D1500" t="s">
        <v>176</v>
      </c>
      <c r="E1500" t="s">
        <v>25</v>
      </c>
      <c r="F1500" t="s">
        <v>31</v>
      </c>
      <c r="G1500" t="s">
        <v>762</v>
      </c>
      <c r="H1500" t="s">
        <v>100</v>
      </c>
      <c r="I1500" t="s">
        <v>100</v>
      </c>
      <c r="J1500" t="s">
        <v>100</v>
      </c>
      <c r="K1500" t="s">
        <v>29</v>
      </c>
      <c r="L1500">
        <v>20</v>
      </c>
      <c r="N1500" s="5">
        <v>9.4999999999999998E-3</v>
      </c>
      <c r="O1500" t="s">
        <v>30</v>
      </c>
      <c r="P1500" s="5">
        <v>0.1</v>
      </c>
      <c r="Q1500" s="6">
        <v>1880.9590909999999</v>
      </c>
      <c r="R1500" s="7">
        <v>8.9287944615525669E-4</v>
      </c>
      <c r="S1500" s="7">
        <v>0</v>
      </c>
      <c r="T1500" s="6">
        <v>1.679469711412775</v>
      </c>
      <c r="U1500" s="6">
        <v>0</v>
      </c>
    </row>
    <row r="1501" spans="1:21" x14ac:dyDescent="0.3">
      <c r="A1501" t="s">
        <v>21</v>
      </c>
      <c r="B1501" t="s">
        <v>648</v>
      </c>
      <c r="C1501" t="s">
        <v>158</v>
      </c>
      <c r="D1501" t="s">
        <v>176</v>
      </c>
      <c r="E1501" t="s">
        <v>25</v>
      </c>
      <c r="F1501" t="s">
        <v>31</v>
      </c>
      <c r="G1501" t="s">
        <v>763</v>
      </c>
      <c r="H1501" t="s">
        <v>102</v>
      </c>
      <c r="I1501" t="s">
        <v>102</v>
      </c>
      <c r="J1501" t="s">
        <v>102</v>
      </c>
      <c r="K1501" t="s">
        <v>29</v>
      </c>
      <c r="L1501">
        <v>11</v>
      </c>
      <c r="N1501" s="5">
        <v>0.02</v>
      </c>
      <c r="O1501" t="s">
        <v>30</v>
      </c>
      <c r="P1501" s="5">
        <v>1.72E-2</v>
      </c>
      <c r="Q1501" s="6">
        <v>610.77665920000004</v>
      </c>
      <c r="R1501" s="7">
        <v>1.7936300123596526E-3</v>
      </c>
      <c r="S1501" s="7">
        <v>0</v>
      </c>
      <c r="T1501" s="6">
        <v>1.0955073467898835</v>
      </c>
      <c r="U1501" s="6">
        <v>0</v>
      </c>
    </row>
    <row r="1502" spans="1:21" x14ac:dyDescent="0.3">
      <c r="A1502" t="s">
        <v>21</v>
      </c>
      <c r="B1502" t="s">
        <v>648</v>
      </c>
      <c r="C1502" t="s">
        <v>158</v>
      </c>
      <c r="D1502" t="s">
        <v>176</v>
      </c>
      <c r="E1502" t="s">
        <v>25</v>
      </c>
      <c r="F1502" t="s">
        <v>31</v>
      </c>
      <c r="G1502" t="s">
        <v>764</v>
      </c>
      <c r="H1502" t="s">
        <v>106</v>
      </c>
      <c r="I1502" t="s">
        <v>106</v>
      </c>
      <c r="J1502" t="s">
        <v>106</v>
      </c>
      <c r="K1502" t="s">
        <v>29</v>
      </c>
      <c r="L1502">
        <v>11</v>
      </c>
      <c r="N1502" s="5">
        <v>6.5000000000000002E-2</v>
      </c>
      <c r="O1502" t="s">
        <v>30</v>
      </c>
      <c r="P1502" s="5">
        <v>7.1199999999999999E-2</v>
      </c>
      <c r="Q1502" s="6">
        <v>8715.4467600000007</v>
      </c>
      <c r="R1502" s="7">
        <v>6.6781151113718784E-4</v>
      </c>
      <c r="S1502" s="7">
        <v>0</v>
      </c>
      <c r="T1502" s="6">
        <v>5.8202756710313084</v>
      </c>
      <c r="U1502" s="6">
        <v>0</v>
      </c>
    </row>
    <row r="1503" spans="1:21" x14ac:dyDescent="0.3">
      <c r="A1503" t="s">
        <v>21</v>
      </c>
      <c r="B1503" t="s">
        <v>648</v>
      </c>
      <c r="C1503" t="s">
        <v>158</v>
      </c>
      <c r="D1503" t="s">
        <v>176</v>
      </c>
      <c r="E1503" t="s">
        <v>25</v>
      </c>
      <c r="F1503" t="s">
        <v>31</v>
      </c>
      <c r="G1503" t="s">
        <v>765</v>
      </c>
      <c r="H1503" t="s">
        <v>108</v>
      </c>
      <c r="I1503" t="s">
        <v>108</v>
      </c>
      <c r="J1503" t="s">
        <v>108</v>
      </c>
      <c r="K1503" t="s">
        <v>29</v>
      </c>
      <c r="L1503">
        <v>2</v>
      </c>
      <c r="M1503" t="s">
        <v>176</v>
      </c>
      <c r="N1503" s="5">
        <v>0</v>
      </c>
      <c r="O1503" t="s">
        <v>30</v>
      </c>
      <c r="P1503" s="5">
        <v>0.05</v>
      </c>
      <c r="Q1503" s="6">
        <v>0</v>
      </c>
      <c r="R1503" s="7">
        <v>6.1734118931197298E-4</v>
      </c>
      <c r="S1503" s="7">
        <v>0</v>
      </c>
      <c r="T1503" s="6">
        <v>0</v>
      </c>
      <c r="U1503" s="6">
        <v>0</v>
      </c>
    </row>
    <row r="1504" spans="1:21" x14ac:dyDescent="0.3">
      <c r="A1504" t="s">
        <v>21</v>
      </c>
      <c r="B1504" t="s">
        <v>648</v>
      </c>
      <c r="C1504" t="s">
        <v>158</v>
      </c>
      <c r="D1504" t="s">
        <v>176</v>
      </c>
      <c r="E1504" t="s">
        <v>25</v>
      </c>
      <c r="F1504" t="s">
        <v>31</v>
      </c>
      <c r="G1504" t="s">
        <v>766</v>
      </c>
      <c r="H1504" t="s">
        <v>111</v>
      </c>
      <c r="I1504" t="s">
        <v>111</v>
      </c>
      <c r="J1504" t="s">
        <v>111</v>
      </c>
      <c r="K1504" t="s">
        <v>29</v>
      </c>
      <c r="L1504">
        <v>20</v>
      </c>
      <c r="N1504" s="5">
        <v>2.2499999999999998E-3</v>
      </c>
      <c r="O1504" t="s">
        <v>30</v>
      </c>
      <c r="P1504" s="5">
        <v>0.146537695</v>
      </c>
      <c r="Q1504" s="6">
        <v>799.79269859999999</v>
      </c>
      <c r="R1504" s="7">
        <v>6.1734118931197298E-4</v>
      </c>
      <c r="S1504" s="7">
        <v>0</v>
      </c>
      <c r="T1504" s="6">
        <v>0.49374497575675635</v>
      </c>
      <c r="U1504" s="6">
        <v>0</v>
      </c>
    </row>
    <row r="1505" spans="1:21" x14ac:dyDescent="0.3">
      <c r="A1505" t="s">
        <v>21</v>
      </c>
      <c r="B1505" t="s">
        <v>648</v>
      </c>
      <c r="C1505" t="s">
        <v>158</v>
      </c>
      <c r="D1505" t="s">
        <v>176</v>
      </c>
      <c r="E1505" t="s">
        <v>25</v>
      </c>
      <c r="F1505" t="s">
        <v>31</v>
      </c>
      <c r="G1505" t="s">
        <v>767</v>
      </c>
      <c r="H1505" t="s">
        <v>115</v>
      </c>
      <c r="I1505" t="s">
        <v>905</v>
      </c>
      <c r="J1505" t="s">
        <v>115</v>
      </c>
      <c r="K1505" t="s">
        <v>29</v>
      </c>
      <c r="L1505">
        <v>20</v>
      </c>
      <c r="N1505" s="5">
        <v>0.19</v>
      </c>
      <c r="O1505" t="s">
        <v>30</v>
      </c>
      <c r="P1505" s="5">
        <v>0.14881267000000001</v>
      </c>
      <c r="Q1505" s="6">
        <v>70582.238960000002</v>
      </c>
      <c r="R1505" s="7">
        <v>1.8967705277296213E-4</v>
      </c>
      <c r="S1505" s="7">
        <v>0</v>
      </c>
      <c r="T1505" s="6">
        <v>13.387831064049744</v>
      </c>
      <c r="U1505" s="6">
        <v>0</v>
      </c>
    </row>
    <row r="1506" spans="1:21" x14ac:dyDescent="0.3">
      <c r="A1506" t="s">
        <v>21</v>
      </c>
      <c r="B1506" t="s">
        <v>648</v>
      </c>
      <c r="C1506" t="s">
        <v>158</v>
      </c>
      <c r="D1506" t="s">
        <v>176</v>
      </c>
      <c r="E1506" t="s">
        <v>25</v>
      </c>
      <c r="F1506" t="s">
        <v>31</v>
      </c>
      <c r="G1506" t="s">
        <v>768</v>
      </c>
      <c r="H1506" t="s">
        <v>117</v>
      </c>
      <c r="I1506" t="s">
        <v>906</v>
      </c>
      <c r="J1506" t="s">
        <v>117</v>
      </c>
      <c r="K1506" t="s">
        <v>29</v>
      </c>
      <c r="L1506">
        <v>20</v>
      </c>
      <c r="N1506" s="5">
        <v>0.14249999999999999</v>
      </c>
      <c r="O1506" t="s">
        <v>30</v>
      </c>
      <c r="P1506" s="5">
        <v>2.8907220000000001E-2</v>
      </c>
      <c r="Q1506" s="6">
        <v>7398.6125220000004</v>
      </c>
      <c r="R1506" s="7">
        <v>3.3549913545214408E-4</v>
      </c>
      <c r="S1506" s="7">
        <v>0</v>
      </c>
      <c r="T1506" s="6">
        <v>2.4822281046764076</v>
      </c>
      <c r="U1506" s="6">
        <v>0</v>
      </c>
    </row>
    <row r="1507" spans="1:21" x14ac:dyDescent="0.3">
      <c r="A1507" t="s">
        <v>21</v>
      </c>
      <c r="B1507" t="s">
        <v>648</v>
      </c>
      <c r="C1507" t="s">
        <v>158</v>
      </c>
      <c r="D1507" t="s">
        <v>176</v>
      </c>
      <c r="E1507" t="s">
        <v>25</v>
      </c>
      <c r="F1507" t="s">
        <v>31</v>
      </c>
      <c r="G1507" t="s">
        <v>769</v>
      </c>
      <c r="H1507" t="s">
        <v>119</v>
      </c>
      <c r="I1507" t="s">
        <v>907</v>
      </c>
      <c r="J1507" t="s">
        <v>119</v>
      </c>
      <c r="K1507" t="s">
        <v>29</v>
      </c>
      <c r="L1507">
        <v>20</v>
      </c>
      <c r="N1507" s="5">
        <v>0.54</v>
      </c>
      <c r="O1507" t="s">
        <v>30</v>
      </c>
      <c r="P1507" s="5">
        <v>0.125</v>
      </c>
      <c r="Q1507" s="6">
        <v>155446.07389999999</v>
      </c>
      <c r="R1507" s="7">
        <v>6.1734118931197298E-4</v>
      </c>
      <c r="S1507" s="7">
        <v>0</v>
      </c>
      <c r="T1507" s="6">
        <v>95.963264135302836</v>
      </c>
      <c r="U1507" s="6">
        <v>0</v>
      </c>
    </row>
    <row r="1508" spans="1:21" x14ac:dyDescent="0.3">
      <c r="A1508" t="s">
        <v>21</v>
      </c>
      <c r="B1508" t="s">
        <v>648</v>
      </c>
      <c r="C1508" t="s">
        <v>158</v>
      </c>
      <c r="D1508" t="s">
        <v>176</v>
      </c>
      <c r="E1508" t="s">
        <v>25</v>
      </c>
      <c r="F1508" t="s">
        <v>31</v>
      </c>
      <c r="G1508" t="s">
        <v>770</v>
      </c>
      <c r="H1508" t="s">
        <v>121</v>
      </c>
      <c r="I1508" t="s">
        <v>121</v>
      </c>
      <c r="J1508" t="s">
        <v>121</v>
      </c>
      <c r="K1508" t="s">
        <v>29</v>
      </c>
      <c r="L1508">
        <v>11</v>
      </c>
      <c r="N1508" s="5">
        <v>0.65</v>
      </c>
      <c r="O1508" t="s">
        <v>30</v>
      </c>
      <c r="P1508" s="5">
        <v>0.12</v>
      </c>
      <c r="Q1508" s="6">
        <v>167501.77989999999</v>
      </c>
      <c r="R1508" s="7">
        <v>6.1734118931197298E-4</v>
      </c>
      <c r="S1508" s="7">
        <v>0</v>
      </c>
      <c r="T1508" s="6">
        <v>103.40574801533833</v>
      </c>
      <c r="U1508" s="6">
        <v>0</v>
      </c>
    </row>
    <row r="1509" spans="1:21" x14ac:dyDescent="0.3">
      <c r="A1509" t="s">
        <v>21</v>
      </c>
      <c r="B1509" t="s">
        <v>648</v>
      </c>
      <c r="C1509" t="s">
        <v>158</v>
      </c>
      <c r="D1509" t="s">
        <v>176</v>
      </c>
      <c r="E1509" t="s">
        <v>25</v>
      </c>
      <c r="F1509" t="s">
        <v>31</v>
      </c>
      <c r="G1509" t="s">
        <v>771</v>
      </c>
      <c r="H1509" t="s">
        <v>123</v>
      </c>
      <c r="I1509" t="s">
        <v>123</v>
      </c>
      <c r="J1509" t="s">
        <v>123</v>
      </c>
      <c r="K1509" t="s">
        <v>29</v>
      </c>
      <c r="L1509">
        <v>15</v>
      </c>
      <c r="N1509" s="5">
        <v>0</v>
      </c>
      <c r="O1509" t="s">
        <v>30</v>
      </c>
      <c r="P1509" s="5">
        <v>2.0452499999999998E-2</v>
      </c>
      <c r="Q1509" s="6">
        <v>0</v>
      </c>
      <c r="R1509" s="7">
        <v>6.1734118931197298E-4</v>
      </c>
      <c r="S1509" s="7">
        <v>0</v>
      </c>
      <c r="T1509" s="6">
        <v>0</v>
      </c>
      <c r="U1509" s="6">
        <v>0</v>
      </c>
    </row>
    <row r="1510" spans="1:21" x14ac:dyDescent="0.3">
      <c r="A1510" t="s">
        <v>21</v>
      </c>
      <c r="B1510" t="s">
        <v>648</v>
      </c>
      <c r="C1510" t="s">
        <v>158</v>
      </c>
      <c r="D1510" t="s">
        <v>176</v>
      </c>
      <c r="E1510" t="s">
        <v>25</v>
      </c>
      <c r="F1510" t="s">
        <v>31</v>
      </c>
      <c r="G1510" t="s">
        <v>772</v>
      </c>
      <c r="H1510" t="s">
        <v>207</v>
      </c>
      <c r="I1510" t="s">
        <v>207</v>
      </c>
      <c r="J1510" t="s">
        <v>207</v>
      </c>
      <c r="K1510" t="s">
        <v>29</v>
      </c>
      <c r="L1510">
        <v>2</v>
      </c>
      <c r="M1510" t="s">
        <v>208</v>
      </c>
      <c r="N1510" s="5">
        <v>0</v>
      </c>
      <c r="O1510" t="s">
        <v>30</v>
      </c>
      <c r="P1510" s="5">
        <v>0.05</v>
      </c>
      <c r="Q1510" s="6">
        <v>0</v>
      </c>
      <c r="R1510" s="7">
        <v>6.1734118931197298E-4</v>
      </c>
      <c r="S1510" s="7">
        <v>0</v>
      </c>
      <c r="T1510" s="6">
        <v>0</v>
      </c>
      <c r="U1510" s="6">
        <v>0</v>
      </c>
    </row>
    <row r="1511" spans="1:21" x14ac:dyDescent="0.3">
      <c r="A1511" t="s">
        <v>21</v>
      </c>
      <c r="B1511" t="s">
        <v>648</v>
      </c>
      <c r="C1511" t="s">
        <v>158</v>
      </c>
      <c r="D1511" t="s">
        <v>176</v>
      </c>
      <c r="E1511" t="s">
        <v>25</v>
      </c>
      <c r="F1511" t="s">
        <v>31</v>
      </c>
      <c r="G1511" t="s">
        <v>773</v>
      </c>
      <c r="H1511" t="s">
        <v>127</v>
      </c>
      <c r="I1511" t="s">
        <v>909</v>
      </c>
      <c r="J1511" t="s">
        <v>127</v>
      </c>
      <c r="K1511" t="s">
        <v>29</v>
      </c>
      <c r="L1511">
        <v>20</v>
      </c>
      <c r="N1511" s="5">
        <v>1.6251060000000001E-2</v>
      </c>
      <c r="O1511" t="s">
        <v>30</v>
      </c>
      <c r="P1511" s="5">
        <v>0.25251716499999999</v>
      </c>
      <c r="Q1511" s="6">
        <v>10676.449280000001</v>
      </c>
      <c r="R1511" s="7">
        <v>4.7762242207949806E-4</v>
      </c>
      <c r="S1511" s="7">
        <v>0</v>
      </c>
      <c r="T1511" s="6">
        <v>5.0993115643225133</v>
      </c>
      <c r="U1511" s="6">
        <v>0</v>
      </c>
    </row>
    <row r="1512" spans="1:21" x14ac:dyDescent="0.3">
      <c r="A1512" t="s">
        <v>21</v>
      </c>
      <c r="B1512" t="s">
        <v>648</v>
      </c>
      <c r="C1512" t="s">
        <v>158</v>
      </c>
      <c r="D1512" t="s">
        <v>176</v>
      </c>
      <c r="E1512" t="s">
        <v>25</v>
      </c>
      <c r="F1512" t="s">
        <v>31</v>
      </c>
      <c r="G1512" t="s">
        <v>774</v>
      </c>
      <c r="H1512" t="s">
        <v>129</v>
      </c>
      <c r="I1512" t="s">
        <v>910</v>
      </c>
      <c r="J1512" t="s">
        <v>129</v>
      </c>
      <c r="K1512" t="s">
        <v>29</v>
      </c>
      <c r="L1512">
        <v>20</v>
      </c>
      <c r="N1512" s="5">
        <v>6.3605939999999998E-3</v>
      </c>
      <c r="O1512" t="s">
        <v>30</v>
      </c>
      <c r="P1512" s="5">
        <v>3.9876336999999998E-2</v>
      </c>
      <c r="Q1512" s="6">
        <v>455.67181640000001</v>
      </c>
      <c r="R1512" s="7">
        <v>6.621203777278544E-4</v>
      </c>
      <c r="S1512" s="7">
        <v>0</v>
      </c>
      <c r="T1512" s="6">
        <v>0.30170959519470553</v>
      </c>
      <c r="U1512" s="6">
        <v>0</v>
      </c>
    </row>
    <row r="1513" spans="1:21" x14ac:dyDescent="0.3">
      <c r="A1513" t="s">
        <v>21</v>
      </c>
      <c r="B1513" t="s">
        <v>648</v>
      </c>
      <c r="C1513" t="s">
        <v>158</v>
      </c>
      <c r="D1513" t="s">
        <v>176</v>
      </c>
      <c r="E1513" t="s">
        <v>25</v>
      </c>
      <c r="F1513" t="s">
        <v>31</v>
      </c>
      <c r="G1513" t="s">
        <v>775</v>
      </c>
      <c r="H1513" t="s">
        <v>131</v>
      </c>
      <c r="I1513" t="s">
        <v>911</v>
      </c>
      <c r="J1513" t="s">
        <v>131</v>
      </c>
      <c r="K1513" t="s">
        <v>29</v>
      </c>
      <c r="L1513">
        <v>20</v>
      </c>
      <c r="N1513" s="5">
        <v>1.5789569E-2</v>
      </c>
      <c r="O1513" t="s">
        <v>30</v>
      </c>
      <c r="P1513" s="5">
        <v>7.7345202000000002E-2</v>
      </c>
      <c r="Q1513" s="6">
        <v>2302.6645210000001</v>
      </c>
      <c r="R1513" s="7">
        <v>6.5826394525516155E-4</v>
      </c>
      <c r="S1513" s="7">
        <v>0</v>
      </c>
      <c r="T1513" s="6">
        <v>1.515761032192547</v>
      </c>
      <c r="U1513" s="6">
        <v>0</v>
      </c>
    </row>
    <row r="1514" spans="1:21" x14ac:dyDescent="0.3">
      <c r="A1514" t="s">
        <v>21</v>
      </c>
      <c r="B1514" t="s">
        <v>648</v>
      </c>
      <c r="C1514" t="s">
        <v>158</v>
      </c>
      <c r="D1514" t="s">
        <v>176</v>
      </c>
      <c r="E1514" t="s">
        <v>25</v>
      </c>
      <c r="F1514" t="s">
        <v>31</v>
      </c>
      <c r="G1514" t="s">
        <v>776</v>
      </c>
      <c r="H1514" t="s">
        <v>157</v>
      </c>
      <c r="I1514" t="s">
        <v>912</v>
      </c>
      <c r="J1514" t="s">
        <v>157</v>
      </c>
      <c r="K1514" t="s">
        <v>29</v>
      </c>
      <c r="L1514">
        <v>11</v>
      </c>
      <c r="N1514" s="5">
        <v>0.52</v>
      </c>
      <c r="O1514" t="s">
        <v>30</v>
      </c>
      <c r="P1514" s="5">
        <v>0.09</v>
      </c>
      <c r="Q1514" s="6">
        <v>92573.956109999999</v>
      </c>
      <c r="R1514" s="7">
        <v>6.1734118931197298E-4</v>
      </c>
      <c r="S1514" s="7">
        <v>0</v>
      </c>
      <c r="T1514" s="6">
        <v>57.14971616426179</v>
      </c>
      <c r="U1514" s="6">
        <v>0</v>
      </c>
    </row>
    <row r="1515" spans="1:21" x14ac:dyDescent="0.3">
      <c r="A1515" t="s">
        <v>21</v>
      </c>
      <c r="B1515" t="s">
        <v>648</v>
      </c>
      <c r="C1515" t="s">
        <v>158</v>
      </c>
      <c r="D1515" t="s">
        <v>176</v>
      </c>
      <c r="E1515" t="s">
        <v>25</v>
      </c>
      <c r="F1515" t="s">
        <v>41</v>
      </c>
      <c r="G1515" t="s">
        <v>845</v>
      </c>
      <c r="H1515" t="s">
        <v>306</v>
      </c>
      <c r="I1515" t="s">
        <v>922</v>
      </c>
      <c r="J1515" t="s">
        <v>306</v>
      </c>
      <c r="K1515" t="s">
        <v>44</v>
      </c>
      <c r="L1515">
        <v>22</v>
      </c>
      <c r="M1515" t="s">
        <v>176</v>
      </c>
      <c r="N1515" s="5">
        <v>2.9947516E-2</v>
      </c>
      <c r="O1515" t="s">
        <v>30</v>
      </c>
      <c r="P1515" s="5">
        <v>6.6666666999999999E-2</v>
      </c>
      <c r="Q1515" s="6">
        <v>3742.4092139999998</v>
      </c>
      <c r="R1515" s="7">
        <v>1.1500858738017238E-3</v>
      </c>
      <c r="S1515" s="7">
        <v>0</v>
      </c>
      <c r="T1515" s="6">
        <v>4.3040919710068124</v>
      </c>
      <c r="U1515" s="6">
        <v>0</v>
      </c>
    </row>
    <row r="1516" spans="1:21" x14ac:dyDescent="0.3">
      <c r="A1516" t="s">
        <v>21</v>
      </c>
      <c r="B1516" t="s">
        <v>648</v>
      </c>
      <c r="C1516" t="s">
        <v>158</v>
      </c>
      <c r="D1516" t="s">
        <v>176</v>
      </c>
      <c r="E1516" t="s">
        <v>25</v>
      </c>
      <c r="F1516" t="s">
        <v>41</v>
      </c>
      <c r="G1516" t="s">
        <v>846</v>
      </c>
      <c r="H1516" t="s">
        <v>308</v>
      </c>
      <c r="I1516" t="s">
        <v>923</v>
      </c>
      <c r="J1516" t="s">
        <v>308</v>
      </c>
      <c r="K1516" t="s">
        <v>44</v>
      </c>
      <c r="L1516">
        <v>15</v>
      </c>
      <c r="M1516" t="s">
        <v>176</v>
      </c>
      <c r="N1516" s="5">
        <v>0.32003999999999999</v>
      </c>
      <c r="O1516" t="s">
        <v>30</v>
      </c>
      <c r="P1516" s="5">
        <v>0.33333333300000001</v>
      </c>
      <c r="Q1516" s="6">
        <v>386753.63589999999</v>
      </c>
      <c r="R1516" s="7">
        <v>4.262853659397654E-4</v>
      </c>
      <c r="S1516" s="7">
        <v>0</v>
      </c>
      <c r="T1516" s="6">
        <v>164.86741520816628</v>
      </c>
      <c r="U1516" s="6">
        <v>0</v>
      </c>
    </row>
    <row r="1517" spans="1:21" x14ac:dyDescent="0.3">
      <c r="A1517" t="s">
        <v>21</v>
      </c>
      <c r="B1517" t="s">
        <v>648</v>
      </c>
      <c r="C1517" t="s">
        <v>158</v>
      </c>
      <c r="D1517" t="s">
        <v>176</v>
      </c>
      <c r="E1517" t="s">
        <v>25</v>
      </c>
      <c r="F1517" t="s">
        <v>41</v>
      </c>
      <c r="G1517" t="s">
        <v>847</v>
      </c>
      <c r="H1517" t="s">
        <v>310</v>
      </c>
      <c r="I1517" t="s">
        <v>310</v>
      </c>
      <c r="J1517" t="s">
        <v>310</v>
      </c>
      <c r="K1517" t="s">
        <v>44</v>
      </c>
      <c r="L1517">
        <v>15</v>
      </c>
      <c r="M1517" t="s">
        <v>176</v>
      </c>
      <c r="N1517" s="5">
        <v>0.59</v>
      </c>
      <c r="O1517" t="s">
        <v>30</v>
      </c>
      <c r="P1517" s="5">
        <v>0.33333333300000001</v>
      </c>
      <c r="Q1517" s="6">
        <v>636926.34420000005</v>
      </c>
      <c r="R1517" s="7">
        <v>4.2628536593976557E-4</v>
      </c>
      <c r="S1517" s="7">
        <v>0</v>
      </c>
      <c r="T1517" s="6">
        <v>271.5123797139741</v>
      </c>
      <c r="U1517" s="6">
        <v>0</v>
      </c>
    </row>
    <row r="1518" spans="1:21" x14ac:dyDescent="0.3">
      <c r="A1518" t="s">
        <v>21</v>
      </c>
      <c r="B1518" t="s">
        <v>648</v>
      </c>
      <c r="C1518" t="s">
        <v>158</v>
      </c>
      <c r="D1518" t="s">
        <v>176</v>
      </c>
      <c r="E1518" t="s">
        <v>25</v>
      </c>
      <c r="F1518" t="s">
        <v>41</v>
      </c>
      <c r="G1518" t="s">
        <v>848</v>
      </c>
      <c r="H1518" t="s">
        <v>317</v>
      </c>
      <c r="I1518" t="s">
        <v>317</v>
      </c>
      <c r="J1518" t="s">
        <v>317</v>
      </c>
      <c r="K1518" t="s">
        <v>44</v>
      </c>
      <c r="L1518">
        <v>15</v>
      </c>
      <c r="M1518" t="s">
        <v>176</v>
      </c>
      <c r="N1518" s="5">
        <v>0</v>
      </c>
      <c r="O1518" t="s">
        <v>30</v>
      </c>
      <c r="P1518" s="5">
        <v>0.222222222</v>
      </c>
      <c r="Q1518" s="6">
        <v>0</v>
      </c>
      <c r="R1518" s="7">
        <v>4.3167114140341692E-4</v>
      </c>
      <c r="S1518" s="7">
        <v>0</v>
      </c>
      <c r="T1518" s="6">
        <v>0</v>
      </c>
      <c r="U1518" s="6">
        <v>0</v>
      </c>
    </row>
    <row r="1519" spans="1:21" x14ac:dyDescent="0.3">
      <c r="A1519" t="s">
        <v>21</v>
      </c>
      <c r="B1519" t="s">
        <v>648</v>
      </c>
      <c r="C1519" t="s">
        <v>158</v>
      </c>
      <c r="D1519" t="s">
        <v>176</v>
      </c>
      <c r="E1519" t="s">
        <v>25</v>
      </c>
      <c r="F1519" t="s">
        <v>41</v>
      </c>
      <c r="G1519" t="s">
        <v>849</v>
      </c>
      <c r="H1519" t="s">
        <v>319</v>
      </c>
      <c r="I1519" t="s">
        <v>319</v>
      </c>
      <c r="J1519" t="s">
        <v>319</v>
      </c>
      <c r="K1519" t="s">
        <v>44</v>
      </c>
      <c r="L1519">
        <v>15</v>
      </c>
      <c r="M1519" t="s">
        <v>176</v>
      </c>
      <c r="N1519" s="5">
        <v>0</v>
      </c>
      <c r="O1519" t="s">
        <v>30</v>
      </c>
      <c r="P1519" s="5">
        <v>0.17647058800000001</v>
      </c>
      <c r="Q1519" s="6">
        <v>0</v>
      </c>
      <c r="R1519" s="7">
        <v>4.7476274636969624E-4</v>
      </c>
      <c r="S1519" s="7">
        <v>0</v>
      </c>
      <c r="T1519" s="6">
        <v>0</v>
      </c>
      <c r="U1519" s="6">
        <v>0</v>
      </c>
    </row>
    <row r="1520" spans="1:21" x14ac:dyDescent="0.3">
      <c r="A1520" t="s">
        <v>21</v>
      </c>
      <c r="B1520" t="s">
        <v>648</v>
      </c>
      <c r="C1520" t="s">
        <v>158</v>
      </c>
      <c r="D1520" t="s">
        <v>176</v>
      </c>
      <c r="E1520" t="s">
        <v>25</v>
      </c>
      <c r="F1520" t="s">
        <v>41</v>
      </c>
      <c r="G1520" t="s">
        <v>850</v>
      </c>
      <c r="H1520" t="s">
        <v>321</v>
      </c>
      <c r="I1520" t="s">
        <v>321</v>
      </c>
      <c r="J1520" t="s">
        <v>321</v>
      </c>
      <c r="K1520" t="s">
        <v>44</v>
      </c>
      <c r="L1520">
        <v>15</v>
      </c>
      <c r="M1520" t="s">
        <v>176</v>
      </c>
      <c r="N1520" s="5">
        <v>0</v>
      </c>
      <c r="O1520" t="s">
        <v>30</v>
      </c>
      <c r="P1520" s="5">
        <v>0.125</v>
      </c>
      <c r="Q1520" s="6">
        <v>0</v>
      </c>
      <c r="R1520" s="7">
        <v>4.5739982861771583E-4</v>
      </c>
      <c r="S1520" s="7">
        <v>0</v>
      </c>
      <c r="T1520" s="6">
        <v>0</v>
      </c>
      <c r="U1520" s="6">
        <v>0</v>
      </c>
    </row>
    <row r="1521" spans="1:21" x14ac:dyDescent="0.3">
      <c r="A1521" t="s">
        <v>21</v>
      </c>
      <c r="B1521" t="s">
        <v>648</v>
      </c>
      <c r="C1521" t="s">
        <v>158</v>
      </c>
      <c r="D1521" t="s">
        <v>176</v>
      </c>
      <c r="E1521" t="s">
        <v>25</v>
      </c>
      <c r="F1521" t="s">
        <v>41</v>
      </c>
      <c r="G1521" t="s">
        <v>851</v>
      </c>
      <c r="H1521" t="s">
        <v>323</v>
      </c>
      <c r="I1521" t="s">
        <v>323</v>
      </c>
      <c r="J1521" t="s">
        <v>323</v>
      </c>
      <c r="K1521" t="s">
        <v>44</v>
      </c>
      <c r="L1521">
        <v>15</v>
      </c>
      <c r="M1521" t="s">
        <v>176</v>
      </c>
      <c r="N1521" s="5">
        <v>0</v>
      </c>
      <c r="O1521" t="s">
        <v>30</v>
      </c>
      <c r="P1521" s="5">
        <v>6.6666666999999999E-2</v>
      </c>
      <c r="Q1521" s="6">
        <v>0</v>
      </c>
      <c r="R1521" s="7">
        <v>4.0835654970543717E-4</v>
      </c>
      <c r="S1521" s="7">
        <v>0</v>
      </c>
      <c r="T1521" s="6">
        <v>0</v>
      </c>
      <c r="U1521" s="6">
        <v>0</v>
      </c>
    </row>
    <row r="1522" spans="1:21" x14ac:dyDescent="0.3">
      <c r="A1522" t="s">
        <v>21</v>
      </c>
      <c r="B1522" t="s">
        <v>648</v>
      </c>
      <c r="C1522" t="s">
        <v>158</v>
      </c>
      <c r="D1522" t="s">
        <v>176</v>
      </c>
      <c r="E1522" t="s">
        <v>25</v>
      </c>
      <c r="F1522" t="s">
        <v>41</v>
      </c>
      <c r="G1522" t="s">
        <v>852</v>
      </c>
      <c r="H1522" t="s">
        <v>312</v>
      </c>
      <c r="I1522" t="s">
        <v>924</v>
      </c>
      <c r="J1522" t="s">
        <v>312</v>
      </c>
      <c r="K1522" t="s">
        <v>44</v>
      </c>
      <c r="L1522">
        <v>15</v>
      </c>
      <c r="M1522" t="s">
        <v>176</v>
      </c>
      <c r="N1522" s="5">
        <v>0</v>
      </c>
      <c r="O1522" t="s">
        <v>30</v>
      </c>
      <c r="P1522" s="5">
        <v>0</v>
      </c>
      <c r="Q1522" s="6">
        <v>0</v>
      </c>
      <c r="R1522" s="7">
        <v>0</v>
      </c>
      <c r="S1522" s="7">
        <v>0</v>
      </c>
      <c r="T1522" s="6">
        <v>0</v>
      </c>
      <c r="U1522" s="6">
        <v>0</v>
      </c>
    </row>
    <row r="1523" spans="1:21" x14ac:dyDescent="0.3">
      <c r="A1523" t="s">
        <v>21</v>
      </c>
      <c r="B1523" t="s">
        <v>648</v>
      </c>
      <c r="C1523" t="s">
        <v>158</v>
      </c>
      <c r="D1523" t="s">
        <v>176</v>
      </c>
      <c r="E1523" t="s">
        <v>25</v>
      </c>
      <c r="F1523" t="s">
        <v>26</v>
      </c>
      <c r="G1523" t="s">
        <v>853</v>
      </c>
      <c r="H1523" t="s">
        <v>306</v>
      </c>
      <c r="I1523" t="s">
        <v>922</v>
      </c>
      <c r="J1523" t="s">
        <v>306</v>
      </c>
      <c r="K1523" t="s">
        <v>44</v>
      </c>
      <c r="L1523">
        <v>22</v>
      </c>
      <c r="M1523" t="s">
        <v>176</v>
      </c>
      <c r="N1523" s="5">
        <v>2.9947516E-2</v>
      </c>
      <c r="O1523" t="s">
        <v>30</v>
      </c>
      <c r="P1523" s="5">
        <v>6.6666666999999999E-2</v>
      </c>
      <c r="Q1523" s="6">
        <v>73.39757865</v>
      </c>
      <c r="R1523" s="7">
        <v>1.1500858738017238E-3</v>
      </c>
      <c r="S1523" s="7">
        <v>0</v>
      </c>
      <c r="T1523" s="6">
        <v>8.4413518376615995E-2</v>
      </c>
      <c r="U1523" s="6">
        <v>0</v>
      </c>
    </row>
    <row r="1524" spans="1:21" x14ac:dyDescent="0.3">
      <c r="A1524" t="s">
        <v>21</v>
      </c>
      <c r="B1524" t="s">
        <v>648</v>
      </c>
      <c r="C1524" t="s">
        <v>158</v>
      </c>
      <c r="D1524" t="s">
        <v>176</v>
      </c>
      <c r="E1524" t="s">
        <v>25</v>
      </c>
      <c r="F1524" t="s">
        <v>26</v>
      </c>
      <c r="G1524" t="s">
        <v>854</v>
      </c>
      <c r="H1524" t="s">
        <v>308</v>
      </c>
      <c r="I1524" t="s">
        <v>923</v>
      </c>
      <c r="J1524" t="s">
        <v>308</v>
      </c>
      <c r="K1524" t="s">
        <v>44</v>
      </c>
      <c r="L1524">
        <v>15</v>
      </c>
      <c r="M1524" t="s">
        <v>176</v>
      </c>
      <c r="N1524" s="5">
        <v>0.32003999999999999</v>
      </c>
      <c r="O1524" t="s">
        <v>30</v>
      </c>
      <c r="P1524" s="5">
        <v>0.33333333300000001</v>
      </c>
      <c r="Q1524" s="6">
        <v>6317.4700860000003</v>
      </c>
      <c r="R1524" s="7">
        <v>4.262853659397654E-4</v>
      </c>
      <c r="S1524" s="7">
        <v>0</v>
      </c>
      <c r="T1524" s="6">
        <v>2.6930450474240315</v>
      </c>
      <c r="U1524" s="6">
        <v>0</v>
      </c>
    </row>
    <row r="1525" spans="1:21" x14ac:dyDescent="0.3">
      <c r="A1525" t="s">
        <v>21</v>
      </c>
      <c r="B1525" t="s">
        <v>648</v>
      </c>
      <c r="C1525" t="s">
        <v>158</v>
      </c>
      <c r="D1525" t="s">
        <v>176</v>
      </c>
      <c r="E1525" t="s">
        <v>25</v>
      </c>
      <c r="F1525" t="s">
        <v>26</v>
      </c>
      <c r="G1525" t="s">
        <v>855</v>
      </c>
      <c r="H1525" t="s">
        <v>310</v>
      </c>
      <c r="I1525" t="s">
        <v>310</v>
      </c>
      <c r="J1525" t="s">
        <v>310</v>
      </c>
      <c r="K1525" t="s">
        <v>44</v>
      </c>
      <c r="L1525">
        <v>15</v>
      </c>
      <c r="M1525" t="s">
        <v>176</v>
      </c>
      <c r="N1525" s="5">
        <v>0.59</v>
      </c>
      <c r="O1525" t="s">
        <v>30</v>
      </c>
      <c r="P1525" s="5">
        <v>0.33333333300000001</v>
      </c>
      <c r="Q1525" s="6">
        <v>10403.94389</v>
      </c>
      <c r="R1525" s="7">
        <v>4.2628536593976557E-4</v>
      </c>
      <c r="S1525" s="7">
        <v>0</v>
      </c>
      <c r="T1525" s="6">
        <v>4.4350490283654382</v>
      </c>
      <c r="U1525" s="6">
        <v>0</v>
      </c>
    </row>
    <row r="1526" spans="1:21" x14ac:dyDescent="0.3">
      <c r="A1526" t="s">
        <v>21</v>
      </c>
      <c r="B1526" t="s">
        <v>648</v>
      </c>
      <c r="C1526" t="s">
        <v>158</v>
      </c>
      <c r="D1526" t="s">
        <v>176</v>
      </c>
      <c r="E1526" t="s">
        <v>25</v>
      </c>
      <c r="F1526" t="s">
        <v>26</v>
      </c>
      <c r="G1526" t="s">
        <v>856</v>
      </c>
      <c r="H1526" t="s">
        <v>317</v>
      </c>
      <c r="I1526" t="s">
        <v>317</v>
      </c>
      <c r="J1526" t="s">
        <v>317</v>
      </c>
      <c r="K1526" t="s">
        <v>44</v>
      </c>
      <c r="L1526">
        <v>15</v>
      </c>
      <c r="M1526" t="s">
        <v>176</v>
      </c>
      <c r="N1526" s="5">
        <v>0</v>
      </c>
      <c r="O1526" t="s">
        <v>30</v>
      </c>
      <c r="P1526" s="5">
        <v>0.222222222</v>
      </c>
      <c r="Q1526" s="6">
        <v>0</v>
      </c>
      <c r="R1526" s="7">
        <v>4.3167114140341692E-4</v>
      </c>
      <c r="S1526" s="7">
        <v>0</v>
      </c>
      <c r="T1526" s="6">
        <v>0</v>
      </c>
      <c r="U1526" s="6">
        <v>0</v>
      </c>
    </row>
    <row r="1527" spans="1:21" x14ac:dyDescent="0.3">
      <c r="A1527" t="s">
        <v>21</v>
      </c>
      <c r="B1527" t="s">
        <v>648</v>
      </c>
      <c r="C1527" t="s">
        <v>158</v>
      </c>
      <c r="D1527" t="s">
        <v>176</v>
      </c>
      <c r="E1527" t="s">
        <v>25</v>
      </c>
      <c r="F1527" t="s">
        <v>26</v>
      </c>
      <c r="G1527" t="s">
        <v>857</v>
      </c>
      <c r="H1527" t="s">
        <v>319</v>
      </c>
      <c r="I1527" t="s">
        <v>319</v>
      </c>
      <c r="J1527" t="s">
        <v>319</v>
      </c>
      <c r="K1527" t="s">
        <v>44</v>
      </c>
      <c r="L1527">
        <v>15</v>
      </c>
      <c r="M1527" t="s">
        <v>176</v>
      </c>
      <c r="N1527" s="5">
        <v>0</v>
      </c>
      <c r="O1527" t="s">
        <v>30</v>
      </c>
      <c r="P1527" s="5">
        <v>0.17647058800000001</v>
      </c>
      <c r="Q1527" s="6">
        <v>0</v>
      </c>
      <c r="R1527" s="7">
        <v>4.7476274636969624E-4</v>
      </c>
      <c r="S1527" s="7">
        <v>0</v>
      </c>
      <c r="T1527" s="6">
        <v>0</v>
      </c>
      <c r="U1527" s="6">
        <v>0</v>
      </c>
    </row>
    <row r="1528" spans="1:21" x14ac:dyDescent="0.3">
      <c r="A1528" t="s">
        <v>21</v>
      </c>
      <c r="B1528" t="s">
        <v>648</v>
      </c>
      <c r="C1528" t="s">
        <v>158</v>
      </c>
      <c r="D1528" t="s">
        <v>176</v>
      </c>
      <c r="E1528" t="s">
        <v>25</v>
      </c>
      <c r="F1528" t="s">
        <v>26</v>
      </c>
      <c r="G1528" t="s">
        <v>858</v>
      </c>
      <c r="H1528" t="s">
        <v>321</v>
      </c>
      <c r="I1528" t="s">
        <v>321</v>
      </c>
      <c r="J1528" t="s">
        <v>321</v>
      </c>
      <c r="K1528" t="s">
        <v>44</v>
      </c>
      <c r="L1528">
        <v>15</v>
      </c>
      <c r="M1528" t="s">
        <v>176</v>
      </c>
      <c r="N1528" s="5">
        <v>0</v>
      </c>
      <c r="O1528" t="s">
        <v>30</v>
      </c>
      <c r="P1528" s="5">
        <v>0.125</v>
      </c>
      <c r="Q1528" s="6">
        <v>0</v>
      </c>
      <c r="R1528" s="7">
        <v>4.5739982861771583E-4</v>
      </c>
      <c r="S1528" s="7">
        <v>0</v>
      </c>
      <c r="T1528" s="6">
        <v>0</v>
      </c>
      <c r="U1528" s="6">
        <v>0</v>
      </c>
    </row>
    <row r="1529" spans="1:21" x14ac:dyDescent="0.3">
      <c r="A1529" t="s">
        <v>21</v>
      </c>
      <c r="B1529" t="s">
        <v>648</v>
      </c>
      <c r="C1529" t="s">
        <v>158</v>
      </c>
      <c r="D1529" t="s">
        <v>176</v>
      </c>
      <c r="E1529" t="s">
        <v>25</v>
      </c>
      <c r="F1529" t="s">
        <v>26</v>
      </c>
      <c r="G1529" t="s">
        <v>859</v>
      </c>
      <c r="H1529" t="s">
        <v>323</v>
      </c>
      <c r="I1529" t="s">
        <v>323</v>
      </c>
      <c r="J1529" t="s">
        <v>323</v>
      </c>
      <c r="K1529" t="s">
        <v>44</v>
      </c>
      <c r="L1529">
        <v>15</v>
      </c>
      <c r="M1529" t="s">
        <v>176</v>
      </c>
      <c r="N1529" s="5">
        <v>0</v>
      </c>
      <c r="O1529" t="s">
        <v>30</v>
      </c>
      <c r="P1529" s="5">
        <v>6.6666666999999999E-2</v>
      </c>
      <c r="Q1529" s="6">
        <v>0</v>
      </c>
      <c r="R1529" s="7">
        <v>4.0835654970543717E-4</v>
      </c>
      <c r="S1529" s="7">
        <v>0</v>
      </c>
      <c r="T1529" s="6">
        <v>0</v>
      </c>
      <c r="U1529" s="6">
        <v>0</v>
      </c>
    </row>
    <row r="1530" spans="1:21" x14ac:dyDescent="0.3">
      <c r="A1530" t="s">
        <v>21</v>
      </c>
      <c r="B1530" t="s">
        <v>648</v>
      </c>
      <c r="C1530" t="s">
        <v>46</v>
      </c>
      <c r="D1530" t="s">
        <v>334</v>
      </c>
      <c r="E1530" t="s">
        <v>25</v>
      </c>
      <c r="F1530" t="s">
        <v>26</v>
      </c>
      <c r="G1530" t="s">
        <v>657</v>
      </c>
      <c r="H1530" t="s">
        <v>28</v>
      </c>
      <c r="I1530" t="s">
        <v>28</v>
      </c>
      <c r="J1530" t="s">
        <v>28</v>
      </c>
      <c r="K1530" t="s">
        <v>29</v>
      </c>
      <c r="L1530">
        <v>20</v>
      </c>
      <c r="N1530" s="5">
        <v>0</v>
      </c>
      <c r="O1530" t="s">
        <v>30</v>
      </c>
      <c r="P1530" s="5">
        <v>0.3</v>
      </c>
      <c r="Q1530" s="6">
        <v>0</v>
      </c>
      <c r="R1530" s="7">
        <v>3.6816310603171587E-4</v>
      </c>
      <c r="S1530" s="7">
        <v>1.1165464820805937E-4</v>
      </c>
      <c r="T1530" s="6">
        <v>0</v>
      </c>
      <c r="U1530" s="6">
        <v>0</v>
      </c>
    </row>
    <row r="1531" spans="1:21" x14ac:dyDescent="0.3">
      <c r="A1531" t="s">
        <v>21</v>
      </c>
      <c r="B1531" t="s">
        <v>648</v>
      </c>
      <c r="C1531" t="s">
        <v>46</v>
      </c>
      <c r="D1531" t="s">
        <v>334</v>
      </c>
      <c r="E1531" t="s">
        <v>25</v>
      </c>
      <c r="F1531" t="s">
        <v>26</v>
      </c>
      <c r="G1531" t="s">
        <v>658</v>
      </c>
      <c r="H1531" t="s">
        <v>50</v>
      </c>
      <c r="I1531" t="s">
        <v>50</v>
      </c>
      <c r="J1531" t="s">
        <v>50</v>
      </c>
      <c r="K1531" t="s">
        <v>29</v>
      </c>
      <c r="L1531">
        <v>7</v>
      </c>
      <c r="N1531" s="5">
        <v>0.45</v>
      </c>
      <c r="O1531" t="s">
        <v>30</v>
      </c>
      <c r="P1531" s="5">
        <v>0.05</v>
      </c>
      <c r="Q1531" s="6">
        <v>0</v>
      </c>
      <c r="R1531" s="7">
        <v>0</v>
      </c>
      <c r="S1531" s="7">
        <v>0</v>
      </c>
      <c r="T1531" s="6">
        <v>0</v>
      </c>
      <c r="U1531" s="6">
        <v>0</v>
      </c>
    </row>
    <row r="1532" spans="1:21" x14ac:dyDescent="0.3">
      <c r="A1532" t="s">
        <v>21</v>
      </c>
      <c r="B1532" t="s">
        <v>648</v>
      </c>
      <c r="C1532" t="s">
        <v>46</v>
      </c>
      <c r="D1532" t="s">
        <v>334</v>
      </c>
      <c r="E1532" t="s">
        <v>25</v>
      </c>
      <c r="F1532" t="s">
        <v>26</v>
      </c>
      <c r="G1532" t="s">
        <v>659</v>
      </c>
      <c r="H1532" t="s">
        <v>52</v>
      </c>
      <c r="I1532" t="s">
        <v>899</v>
      </c>
      <c r="J1532" t="s">
        <v>52</v>
      </c>
      <c r="K1532" t="s">
        <v>29</v>
      </c>
      <c r="L1532">
        <v>4</v>
      </c>
      <c r="N1532" s="5">
        <v>9.1773810000000001E-3</v>
      </c>
      <c r="O1532" t="s">
        <v>30</v>
      </c>
      <c r="P1532" s="5">
        <v>1.4937763E-2</v>
      </c>
      <c r="Q1532" s="6">
        <v>0</v>
      </c>
      <c r="R1532" s="7">
        <v>9.0070861659047996E-5</v>
      </c>
      <c r="S1532" s="7">
        <v>1.9388653162790906E-4</v>
      </c>
      <c r="T1532" s="6">
        <v>0</v>
      </c>
      <c r="U1532" s="6">
        <v>0</v>
      </c>
    </row>
    <row r="1533" spans="1:21" x14ac:dyDescent="0.3">
      <c r="A1533" t="s">
        <v>21</v>
      </c>
      <c r="B1533" t="s">
        <v>648</v>
      </c>
      <c r="C1533" t="s">
        <v>46</v>
      </c>
      <c r="D1533" t="s">
        <v>334</v>
      </c>
      <c r="E1533" t="s">
        <v>25</v>
      </c>
      <c r="F1533" t="s">
        <v>26</v>
      </c>
      <c r="G1533" t="s">
        <v>660</v>
      </c>
      <c r="H1533" t="s">
        <v>54</v>
      </c>
      <c r="I1533" t="s">
        <v>54</v>
      </c>
      <c r="J1533" t="s">
        <v>54</v>
      </c>
      <c r="K1533" t="s">
        <v>29</v>
      </c>
      <c r="L1533">
        <v>7</v>
      </c>
      <c r="N1533" s="5">
        <v>1.5822619E-2</v>
      </c>
      <c r="O1533" t="s">
        <v>30</v>
      </c>
      <c r="P1533" s="5">
        <v>0.10310098400000001</v>
      </c>
      <c r="Q1533" s="6">
        <v>0.14594512000000001</v>
      </c>
      <c r="R1533" s="7">
        <v>9.0070861659047996E-5</v>
      </c>
      <c r="S1533" s="7">
        <v>1.9388653162790906E-4</v>
      </c>
      <c r="T1533" s="6">
        <v>1.314540271333316E-5</v>
      </c>
      <c r="U1533" s="6">
        <v>2.8296793124818986E-5</v>
      </c>
    </row>
    <row r="1534" spans="1:21" x14ac:dyDescent="0.3">
      <c r="A1534" t="s">
        <v>21</v>
      </c>
      <c r="B1534" t="s">
        <v>648</v>
      </c>
      <c r="C1534" t="s">
        <v>46</v>
      </c>
      <c r="D1534" t="s">
        <v>334</v>
      </c>
      <c r="E1534" t="s">
        <v>25</v>
      </c>
      <c r="F1534" t="s">
        <v>26</v>
      </c>
      <c r="G1534" t="s">
        <v>661</v>
      </c>
      <c r="H1534" t="s">
        <v>56</v>
      </c>
      <c r="I1534" t="s">
        <v>56</v>
      </c>
      <c r="J1534" t="s">
        <v>56</v>
      </c>
      <c r="K1534" t="s">
        <v>29</v>
      </c>
      <c r="L1534">
        <v>10</v>
      </c>
      <c r="N1534" s="5">
        <v>0.16</v>
      </c>
      <c r="O1534" t="s">
        <v>30</v>
      </c>
      <c r="P1534" s="5">
        <v>2.9498421E-2</v>
      </c>
      <c r="Q1534" s="6">
        <v>0</v>
      </c>
      <c r="R1534" s="7">
        <v>9.0070861659047996E-5</v>
      </c>
      <c r="S1534" s="7">
        <v>1.9388653162790906E-4</v>
      </c>
      <c r="T1534" s="6">
        <v>0</v>
      </c>
      <c r="U1534" s="6">
        <v>0</v>
      </c>
    </row>
    <row r="1535" spans="1:21" x14ac:dyDescent="0.3">
      <c r="A1535" t="s">
        <v>21</v>
      </c>
      <c r="B1535" t="s">
        <v>648</v>
      </c>
      <c r="C1535" t="s">
        <v>46</v>
      </c>
      <c r="D1535" t="s">
        <v>334</v>
      </c>
      <c r="E1535" t="s">
        <v>25</v>
      </c>
      <c r="F1535" t="s">
        <v>26</v>
      </c>
      <c r="G1535" t="s">
        <v>662</v>
      </c>
      <c r="H1535" t="s">
        <v>58</v>
      </c>
      <c r="I1535" t="s">
        <v>58</v>
      </c>
      <c r="J1535" t="s">
        <v>58</v>
      </c>
      <c r="K1535" t="s">
        <v>29</v>
      </c>
      <c r="L1535">
        <v>9</v>
      </c>
      <c r="N1535" s="5">
        <v>0.8</v>
      </c>
      <c r="O1535" t="s">
        <v>30</v>
      </c>
      <c r="P1535" s="5">
        <v>9.3933359999999994E-2</v>
      </c>
      <c r="Q1535" s="6">
        <v>6.711957451</v>
      </c>
      <c r="R1535" s="7">
        <v>9.0070861659047996E-5</v>
      </c>
      <c r="S1535" s="7">
        <v>1.9388653162790906E-4</v>
      </c>
      <c r="T1535" s="6">
        <v>6.0455179103043738E-4</v>
      </c>
      <c r="U1535" s="6">
        <v>1.3013581506084915E-3</v>
      </c>
    </row>
    <row r="1536" spans="1:21" x14ac:dyDescent="0.3">
      <c r="A1536" t="s">
        <v>21</v>
      </c>
      <c r="B1536" t="s">
        <v>648</v>
      </c>
      <c r="C1536" t="s">
        <v>46</v>
      </c>
      <c r="D1536" t="s">
        <v>334</v>
      </c>
      <c r="E1536" t="s">
        <v>25</v>
      </c>
      <c r="F1536" t="s">
        <v>26</v>
      </c>
      <c r="G1536" t="s">
        <v>663</v>
      </c>
      <c r="H1536" t="s">
        <v>60</v>
      </c>
      <c r="I1536" t="s">
        <v>60</v>
      </c>
      <c r="J1536" t="s">
        <v>60</v>
      </c>
      <c r="K1536" t="s">
        <v>29</v>
      </c>
      <c r="L1536">
        <v>13</v>
      </c>
      <c r="N1536" s="5">
        <v>0.15</v>
      </c>
      <c r="O1536" t="s">
        <v>30</v>
      </c>
      <c r="P1536" s="5">
        <v>7.6560914999999993E-2</v>
      </c>
      <c r="Q1536" s="6">
        <v>0.56399342200000002</v>
      </c>
      <c r="R1536" s="7">
        <v>9.007086165904801E-5</v>
      </c>
      <c r="S1536" s="7">
        <v>1.9388653162790906E-4</v>
      </c>
      <c r="T1536" s="6">
        <v>5.0799373489575089E-5</v>
      </c>
      <c r="U1536" s="6">
        <v>1.0935072845253567E-4</v>
      </c>
    </row>
    <row r="1537" spans="1:21" x14ac:dyDescent="0.3">
      <c r="A1537" t="s">
        <v>21</v>
      </c>
      <c r="B1537" t="s">
        <v>648</v>
      </c>
      <c r="C1537" t="s">
        <v>46</v>
      </c>
      <c r="D1537" t="s">
        <v>334</v>
      </c>
      <c r="E1537" t="s">
        <v>25</v>
      </c>
      <c r="F1537" t="s">
        <v>26</v>
      </c>
      <c r="G1537" t="s">
        <v>664</v>
      </c>
      <c r="H1537" t="s">
        <v>62</v>
      </c>
      <c r="I1537" t="s">
        <v>62</v>
      </c>
      <c r="J1537" t="s">
        <v>62</v>
      </c>
      <c r="K1537" t="s">
        <v>29</v>
      </c>
      <c r="L1537">
        <v>10</v>
      </c>
      <c r="N1537" s="5">
        <v>0.12</v>
      </c>
      <c r="O1537" t="s">
        <v>30</v>
      </c>
      <c r="P1537" s="5">
        <v>4.2109493999999997E-2</v>
      </c>
      <c r="Q1537" s="6">
        <v>0</v>
      </c>
      <c r="R1537" s="7">
        <v>9.0070861659047996E-5</v>
      </c>
      <c r="S1537" s="7">
        <v>1.9388653162790906E-4</v>
      </c>
      <c r="T1537" s="6">
        <v>0</v>
      </c>
      <c r="U1537" s="6">
        <v>0</v>
      </c>
    </row>
    <row r="1538" spans="1:21" x14ac:dyDescent="0.3">
      <c r="A1538" t="s">
        <v>21</v>
      </c>
      <c r="B1538" t="s">
        <v>648</v>
      </c>
      <c r="C1538" t="s">
        <v>46</v>
      </c>
      <c r="D1538" t="s">
        <v>334</v>
      </c>
      <c r="E1538" t="s">
        <v>25</v>
      </c>
      <c r="F1538" t="s">
        <v>26</v>
      </c>
      <c r="G1538" t="s">
        <v>665</v>
      </c>
      <c r="H1538" t="s">
        <v>64</v>
      </c>
      <c r="I1538" t="s">
        <v>64</v>
      </c>
      <c r="J1538" t="s">
        <v>64</v>
      </c>
      <c r="K1538" t="s">
        <v>29</v>
      </c>
      <c r="L1538">
        <v>10</v>
      </c>
      <c r="N1538" s="5">
        <v>0.18</v>
      </c>
      <c r="O1538" t="s">
        <v>30</v>
      </c>
      <c r="P1538" s="5">
        <v>9.2350660000000001E-3</v>
      </c>
      <c r="Q1538" s="6">
        <v>0</v>
      </c>
      <c r="R1538" s="7">
        <v>9.0070861659047996E-5</v>
      </c>
      <c r="S1538" s="7">
        <v>1.9388653162790906E-4</v>
      </c>
      <c r="T1538" s="6">
        <v>0</v>
      </c>
      <c r="U1538" s="6">
        <v>0</v>
      </c>
    </row>
    <row r="1539" spans="1:21" x14ac:dyDescent="0.3">
      <c r="A1539" t="s">
        <v>21</v>
      </c>
      <c r="B1539" t="s">
        <v>648</v>
      </c>
      <c r="C1539" t="s">
        <v>46</v>
      </c>
      <c r="D1539" t="s">
        <v>334</v>
      </c>
      <c r="E1539" t="s">
        <v>25</v>
      </c>
      <c r="F1539" t="s">
        <v>26</v>
      </c>
      <c r="G1539" t="s">
        <v>666</v>
      </c>
      <c r="H1539" t="s">
        <v>66</v>
      </c>
      <c r="I1539" t="s">
        <v>66</v>
      </c>
      <c r="J1539" t="s">
        <v>66</v>
      </c>
      <c r="K1539" t="s">
        <v>29</v>
      </c>
      <c r="L1539">
        <v>15</v>
      </c>
      <c r="N1539" s="5">
        <v>9.5000000000000001E-2</v>
      </c>
      <c r="O1539" t="s">
        <v>30</v>
      </c>
      <c r="P1539" s="5">
        <v>0.123</v>
      </c>
      <c r="Q1539" s="6">
        <v>1.057746839</v>
      </c>
      <c r="R1539" s="7">
        <v>9.0070861659047996E-5</v>
      </c>
      <c r="S1539" s="7">
        <v>1.9388653162790906E-4</v>
      </c>
      <c r="T1539" s="6">
        <v>9.5272169205864318E-5</v>
      </c>
      <c r="U1539" s="6">
        <v>2.0508286595409433E-4</v>
      </c>
    </row>
    <row r="1540" spans="1:21" x14ac:dyDescent="0.3">
      <c r="A1540" t="s">
        <v>21</v>
      </c>
      <c r="B1540" t="s">
        <v>648</v>
      </c>
      <c r="C1540" t="s">
        <v>46</v>
      </c>
      <c r="D1540" t="s">
        <v>334</v>
      </c>
      <c r="E1540" t="s">
        <v>25</v>
      </c>
      <c r="F1540" t="s">
        <v>31</v>
      </c>
      <c r="G1540" t="s">
        <v>667</v>
      </c>
      <c r="H1540" t="s">
        <v>28</v>
      </c>
      <c r="I1540" t="s">
        <v>28</v>
      </c>
      <c r="J1540" t="s">
        <v>28</v>
      </c>
      <c r="K1540" t="s">
        <v>29</v>
      </c>
      <c r="L1540">
        <v>20</v>
      </c>
      <c r="N1540" s="5">
        <v>0</v>
      </c>
      <c r="O1540" t="s">
        <v>30</v>
      </c>
      <c r="P1540" s="5">
        <v>0.3</v>
      </c>
      <c r="Q1540" s="6">
        <v>0</v>
      </c>
      <c r="R1540" s="7">
        <v>3.6816310603171587E-4</v>
      </c>
      <c r="S1540" s="7">
        <v>1.1165464820805937E-4</v>
      </c>
      <c r="T1540" s="6">
        <v>0</v>
      </c>
      <c r="U1540" s="6">
        <v>0</v>
      </c>
    </row>
    <row r="1541" spans="1:21" x14ac:dyDescent="0.3">
      <c r="A1541" t="s">
        <v>21</v>
      </c>
      <c r="B1541" t="s">
        <v>648</v>
      </c>
      <c r="C1541" t="s">
        <v>46</v>
      </c>
      <c r="D1541" t="s">
        <v>334</v>
      </c>
      <c r="E1541" t="s">
        <v>25</v>
      </c>
      <c r="F1541" t="s">
        <v>31</v>
      </c>
      <c r="G1541" t="s">
        <v>668</v>
      </c>
      <c r="H1541" t="s">
        <v>50</v>
      </c>
      <c r="I1541" t="s">
        <v>50</v>
      </c>
      <c r="J1541" t="s">
        <v>50</v>
      </c>
      <c r="K1541" t="s">
        <v>29</v>
      </c>
      <c r="L1541">
        <v>7</v>
      </c>
      <c r="N1541" s="5">
        <v>0.476080426</v>
      </c>
      <c r="O1541" t="s">
        <v>30</v>
      </c>
      <c r="P1541" s="5">
        <v>0.05</v>
      </c>
      <c r="Q1541" s="6">
        <v>127.7324935</v>
      </c>
      <c r="R1541" s="7">
        <v>0</v>
      </c>
      <c r="S1541" s="7">
        <v>0</v>
      </c>
      <c r="T1541" s="6">
        <v>0</v>
      </c>
      <c r="U1541" s="6">
        <v>0</v>
      </c>
    </row>
    <row r="1542" spans="1:21" x14ac:dyDescent="0.3">
      <c r="A1542" t="s">
        <v>21</v>
      </c>
      <c r="B1542" t="s">
        <v>648</v>
      </c>
      <c r="C1542" t="s">
        <v>46</v>
      </c>
      <c r="D1542" t="s">
        <v>334</v>
      </c>
      <c r="E1542" t="s">
        <v>25</v>
      </c>
      <c r="F1542" t="s">
        <v>31</v>
      </c>
      <c r="G1542" t="s">
        <v>669</v>
      </c>
      <c r="H1542" t="s">
        <v>52</v>
      </c>
      <c r="I1542" t="s">
        <v>899</v>
      </c>
      <c r="J1542" t="s">
        <v>52</v>
      </c>
      <c r="K1542" t="s">
        <v>29</v>
      </c>
      <c r="L1542">
        <v>4</v>
      </c>
      <c r="N1542" s="5">
        <v>0</v>
      </c>
      <c r="O1542" t="s">
        <v>30</v>
      </c>
      <c r="P1542" s="5">
        <v>1.4937763E-2</v>
      </c>
      <c r="Q1542" s="6">
        <v>0</v>
      </c>
      <c r="R1542" s="7">
        <v>9.0070861659047996E-5</v>
      </c>
      <c r="S1542" s="7">
        <v>1.9388653162790906E-4</v>
      </c>
      <c r="T1542" s="6">
        <v>0</v>
      </c>
      <c r="U1542" s="6">
        <v>0</v>
      </c>
    </row>
    <row r="1543" spans="1:21" x14ac:dyDescent="0.3">
      <c r="A1543" t="s">
        <v>21</v>
      </c>
      <c r="B1543" t="s">
        <v>648</v>
      </c>
      <c r="C1543" t="s">
        <v>46</v>
      </c>
      <c r="D1543" t="s">
        <v>334</v>
      </c>
      <c r="E1543" t="s">
        <v>25</v>
      </c>
      <c r="F1543" t="s">
        <v>31</v>
      </c>
      <c r="G1543" t="s">
        <v>670</v>
      </c>
      <c r="H1543" t="s">
        <v>54</v>
      </c>
      <c r="I1543" t="s">
        <v>54</v>
      </c>
      <c r="J1543" t="s">
        <v>54</v>
      </c>
      <c r="K1543" t="s">
        <v>29</v>
      </c>
      <c r="L1543">
        <v>7</v>
      </c>
      <c r="N1543" s="5">
        <v>9.1419574000000003E-2</v>
      </c>
      <c r="O1543" t="s">
        <v>30</v>
      </c>
      <c r="P1543" s="5">
        <v>0.107777025</v>
      </c>
      <c r="Q1543" s="6">
        <v>56.731765580000001</v>
      </c>
      <c r="R1543" s="7">
        <v>9.0070861659047996E-5</v>
      </c>
      <c r="S1543" s="7">
        <v>1.9388653162790906E-4</v>
      </c>
      <c r="T1543" s="6">
        <v>5.1098790092297206E-3</v>
      </c>
      <c r="U1543" s="6">
        <v>1.0999525261433793E-2</v>
      </c>
    </row>
    <row r="1544" spans="1:21" x14ac:dyDescent="0.3">
      <c r="A1544" t="s">
        <v>21</v>
      </c>
      <c r="B1544" t="s">
        <v>648</v>
      </c>
      <c r="C1544" t="s">
        <v>46</v>
      </c>
      <c r="D1544" t="s">
        <v>334</v>
      </c>
      <c r="E1544" t="s">
        <v>25</v>
      </c>
      <c r="F1544" t="s">
        <v>31</v>
      </c>
      <c r="G1544" t="s">
        <v>671</v>
      </c>
      <c r="H1544" t="s">
        <v>56</v>
      </c>
      <c r="I1544" t="s">
        <v>56</v>
      </c>
      <c r="J1544" t="s">
        <v>56</v>
      </c>
      <c r="K1544" t="s">
        <v>29</v>
      </c>
      <c r="L1544">
        <v>10</v>
      </c>
      <c r="N1544" s="5">
        <v>0</v>
      </c>
      <c r="O1544" t="s">
        <v>30</v>
      </c>
      <c r="P1544" s="5">
        <v>2.9498421E-2</v>
      </c>
      <c r="Q1544" s="6">
        <v>0</v>
      </c>
      <c r="R1544" s="7">
        <v>9.0070861659047996E-5</v>
      </c>
      <c r="S1544" s="7">
        <v>1.9388653162790906E-4</v>
      </c>
      <c r="T1544" s="6">
        <v>0</v>
      </c>
      <c r="U1544" s="6">
        <v>0</v>
      </c>
    </row>
    <row r="1545" spans="1:21" x14ac:dyDescent="0.3">
      <c r="A1545" t="s">
        <v>21</v>
      </c>
      <c r="B1545" t="s">
        <v>648</v>
      </c>
      <c r="C1545" t="s">
        <v>46</v>
      </c>
      <c r="D1545" t="s">
        <v>334</v>
      </c>
      <c r="E1545" t="s">
        <v>25</v>
      </c>
      <c r="F1545" t="s">
        <v>31</v>
      </c>
      <c r="G1545" t="s">
        <v>672</v>
      </c>
      <c r="H1545" t="s">
        <v>58</v>
      </c>
      <c r="I1545" t="s">
        <v>58</v>
      </c>
      <c r="J1545" t="s">
        <v>58</v>
      </c>
      <c r="K1545" t="s">
        <v>29</v>
      </c>
      <c r="L1545">
        <v>9</v>
      </c>
      <c r="N1545" s="5">
        <v>0.36</v>
      </c>
      <c r="O1545" t="s">
        <v>30</v>
      </c>
      <c r="P1545" s="5">
        <v>9.3933359999999994E-2</v>
      </c>
      <c r="Q1545" s="6">
        <v>192.789323</v>
      </c>
      <c r="R1545" s="7">
        <v>9.0070861659047996E-5</v>
      </c>
      <c r="S1545" s="7">
        <v>1.9388653162790906E-4</v>
      </c>
      <c r="T1545" s="6">
        <v>1.7364700441274521E-2</v>
      </c>
      <c r="U1545" s="6">
        <v>3.7379253171362675E-2</v>
      </c>
    </row>
    <row r="1546" spans="1:21" x14ac:dyDescent="0.3">
      <c r="A1546" t="s">
        <v>21</v>
      </c>
      <c r="B1546" t="s">
        <v>648</v>
      </c>
      <c r="C1546" t="s">
        <v>46</v>
      </c>
      <c r="D1546" t="s">
        <v>334</v>
      </c>
      <c r="E1546" t="s">
        <v>25</v>
      </c>
      <c r="F1546" t="s">
        <v>31</v>
      </c>
      <c r="G1546" t="s">
        <v>673</v>
      </c>
      <c r="H1546" t="s">
        <v>60</v>
      </c>
      <c r="I1546" t="s">
        <v>60</v>
      </c>
      <c r="J1546" t="s">
        <v>60</v>
      </c>
      <c r="K1546" t="s">
        <v>29</v>
      </c>
      <c r="L1546">
        <v>13</v>
      </c>
      <c r="N1546" s="5">
        <v>0.33750000000000002</v>
      </c>
      <c r="O1546" t="s">
        <v>30</v>
      </c>
      <c r="P1546" s="5">
        <v>7.6560914999999993E-2</v>
      </c>
      <c r="Q1546" s="6">
        <v>142.33160659999999</v>
      </c>
      <c r="R1546" s="7">
        <v>9.007086165904801E-5</v>
      </c>
      <c r="S1546" s="7">
        <v>1.9388653162790906E-4</v>
      </c>
      <c r="T1546" s="6">
        <v>1.2819930447778644E-2</v>
      </c>
      <c r="U1546" s="6">
        <v>2.7596181544702007E-2</v>
      </c>
    </row>
    <row r="1547" spans="1:21" x14ac:dyDescent="0.3">
      <c r="A1547" t="s">
        <v>21</v>
      </c>
      <c r="B1547" t="s">
        <v>648</v>
      </c>
      <c r="C1547" t="s">
        <v>46</v>
      </c>
      <c r="D1547" t="s">
        <v>334</v>
      </c>
      <c r="E1547" t="s">
        <v>25</v>
      </c>
      <c r="F1547" t="s">
        <v>31</v>
      </c>
      <c r="G1547" t="s">
        <v>674</v>
      </c>
      <c r="H1547" t="s">
        <v>62</v>
      </c>
      <c r="I1547" t="s">
        <v>62</v>
      </c>
      <c r="J1547" t="s">
        <v>62</v>
      </c>
      <c r="K1547" t="s">
        <v>29</v>
      </c>
      <c r="L1547">
        <v>10</v>
      </c>
      <c r="N1547" s="5">
        <v>0</v>
      </c>
      <c r="O1547" t="s">
        <v>30</v>
      </c>
      <c r="P1547" s="5">
        <v>4.2109493999999997E-2</v>
      </c>
      <c r="Q1547" s="6">
        <v>0</v>
      </c>
      <c r="R1547" s="7">
        <v>9.0070861659047996E-5</v>
      </c>
      <c r="S1547" s="7">
        <v>1.9388653162790906E-4</v>
      </c>
      <c r="T1547" s="6">
        <v>0</v>
      </c>
      <c r="U1547" s="6">
        <v>0</v>
      </c>
    </row>
    <row r="1548" spans="1:21" x14ac:dyDescent="0.3">
      <c r="A1548" t="s">
        <v>21</v>
      </c>
      <c r="B1548" t="s">
        <v>648</v>
      </c>
      <c r="C1548" t="s">
        <v>46</v>
      </c>
      <c r="D1548" t="s">
        <v>334</v>
      </c>
      <c r="E1548" t="s">
        <v>25</v>
      </c>
      <c r="F1548" t="s">
        <v>31</v>
      </c>
      <c r="G1548" t="s">
        <v>675</v>
      </c>
      <c r="H1548" t="s">
        <v>64</v>
      </c>
      <c r="I1548" t="s">
        <v>64</v>
      </c>
      <c r="J1548" t="s">
        <v>64</v>
      </c>
      <c r="K1548" t="s">
        <v>29</v>
      </c>
      <c r="L1548">
        <v>10</v>
      </c>
      <c r="N1548" s="5">
        <v>0.40500000000000003</v>
      </c>
      <c r="O1548" t="s">
        <v>30</v>
      </c>
      <c r="P1548" s="5">
        <v>2.2164158E-2</v>
      </c>
      <c r="Q1548" s="6">
        <v>47.021267639999998</v>
      </c>
      <c r="R1548" s="7">
        <v>9.0070861659047983E-5</v>
      </c>
      <c r="S1548" s="7">
        <v>1.9388653162790906E-4</v>
      </c>
      <c r="T1548" s="6">
        <v>4.2352460926355093E-3</v>
      </c>
      <c r="U1548" s="6">
        <v>9.1167904954672363E-3</v>
      </c>
    </row>
    <row r="1549" spans="1:21" x14ac:dyDescent="0.3">
      <c r="A1549" t="s">
        <v>21</v>
      </c>
      <c r="B1549" t="s">
        <v>648</v>
      </c>
      <c r="C1549" t="s">
        <v>46</v>
      </c>
      <c r="D1549" t="s">
        <v>334</v>
      </c>
      <c r="E1549" t="s">
        <v>25</v>
      </c>
      <c r="F1549" t="s">
        <v>31</v>
      </c>
      <c r="G1549" t="s">
        <v>676</v>
      </c>
      <c r="H1549" t="s">
        <v>66</v>
      </c>
      <c r="I1549" t="s">
        <v>66</v>
      </c>
      <c r="J1549" t="s">
        <v>66</v>
      </c>
      <c r="K1549" t="s">
        <v>29</v>
      </c>
      <c r="L1549">
        <v>15</v>
      </c>
      <c r="N1549" s="5">
        <v>9.5000000000000001E-2</v>
      </c>
      <c r="O1549" t="s">
        <v>30</v>
      </c>
      <c r="P1549" s="5">
        <v>0.123</v>
      </c>
      <c r="Q1549" s="6">
        <v>68.076033890000005</v>
      </c>
      <c r="R1549" s="7">
        <v>9.0070861659047996E-5</v>
      </c>
      <c r="S1549" s="7">
        <v>1.9388653162790906E-4</v>
      </c>
      <c r="T1549" s="6">
        <v>6.1316670308028537E-3</v>
      </c>
      <c r="U1549" s="6">
        <v>1.3199026097916094E-2</v>
      </c>
    </row>
    <row r="1550" spans="1:21" x14ac:dyDescent="0.3">
      <c r="A1550" t="s">
        <v>21</v>
      </c>
      <c r="B1550" t="s">
        <v>648</v>
      </c>
      <c r="C1550" t="s">
        <v>46</v>
      </c>
      <c r="D1550" t="s">
        <v>334</v>
      </c>
      <c r="E1550" t="s">
        <v>25</v>
      </c>
      <c r="F1550" t="s">
        <v>41</v>
      </c>
      <c r="G1550" t="s">
        <v>860</v>
      </c>
      <c r="H1550" t="s">
        <v>336</v>
      </c>
      <c r="I1550" t="s">
        <v>336</v>
      </c>
      <c r="J1550" t="s">
        <v>336</v>
      </c>
      <c r="K1550" t="s">
        <v>44</v>
      </c>
      <c r="L1550">
        <v>10</v>
      </c>
      <c r="M1550" t="s">
        <v>334</v>
      </c>
      <c r="N1550" s="5">
        <v>0.49</v>
      </c>
      <c r="O1550" t="s">
        <v>30</v>
      </c>
      <c r="P1550" s="5">
        <v>0.62511324999999995</v>
      </c>
      <c r="Q1550" s="6">
        <v>2572.4802880000002</v>
      </c>
      <c r="R1550" s="7">
        <v>6.723756087012589E-5</v>
      </c>
      <c r="S1550" s="7">
        <v>2.511523780412972E-4</v>
      </c>
      <c r="T1550" s="6">
        <v>0.17296729995159899</v>
      </c>
      <c r="U1550" s="6">
        <v>0.64608454179556118</v>
      </c>
    </row>
    <row r="1551" spans="1:21" x14ac:dyDescent="0.3">
      <c r="A1551" t="s">
        <v>21</v>
      </c>
      <c r="B1551" t="s">
        <v>648</v>
      </c>
      <c r="C1551" t="s">
        <v>46</v>
      </c>
      <c r="D1551" t="s">
        <v>334</v>
      </c>
      <c r="E1551" t="s">
        <v>25</v>
      </c>
      <c r="F1551" t="s">
        <v>26</v>
      </c>
      <c r="G1551" t="s">
        <v>861</v>
      </c>
      <c r="H1551" t="s">
        <v>336</v>
      </c>
      <c r="I1551" t="s">
        <v>336</v>
      </c>
      <c r="J1551" t="s">
        <v>336</v>
      </c>
      <c r="K1551" t="s">
        <v>44</v>
      </c>
      <c r="L1551">
        <v>10</v>
      </c>
      <c r="M1551" t="s">
        <v>334</v>
      </c>
      <c r="N1551" s="5">
        <v>0.49</v>
      </c>
      <c r="O1551" t="s">
        <v>30</v>
      </c>
      <c r="P1551" s="5">
        <v>0.62511324999999995</v>
      </c>
      <c r="Q1551" s="6">
        <v>39.970497010000003</v>
      </c>
      <c r="R1551" s="7">
        <v>6.723756087012589E-5</v>
      </c>
      <c r="S1551" s="7">
        <v>2.511523780412972E-4</v>
      </c>
      <c r="T1551" s="6">
        <v>2.6875187257190602E-3</v>
      </c>
      <c r="U1551" s="6">
        <v>1.003868537555406E-2</v>
      </c>
    </row>
    <row r="1552" spans="1:21" x14ac:dyDescent="0.3">
      <c r="A1552" t="s">
        <v>21</v>
      </c>
      <c r="B1552" t="s">
        <v>648</v>
      </c>
      <c r="C1552" t="s">
        <v>219</v>
      </c>
      <c r="D1552" t="s">
        <v>338</v>
      </c>
      <c r="E1552" t="s">
        <v>25</v>
      </c>
      <c r="F1552" t="s">
        <v>26</v>
      </c>
      <c r="G1552" t="s">
        <v>781</v>
      </c>
      <c r="H1552" t="s">
        <v>28</v>
      </c>
      <c r="I1552" t="s">
        <v>28</v>
      </c>
      <c r="J1552" t="s">
        <v>28</v>
      </c>
      <c r="K1552" t="s">
        <v>29</v>
      </c>
      <c r="L1552">
        <v>20</v>
      </c>
      <c r="N1552" s="5">
        <v>0</v>
      </c>
      <c r="O1552" t="s">
        <v>30</v>
      </c>
      <c r="P1552" s="5">
        <v>0.3</v>
      </c>
      <c r="Q1552" s="6">
        <v>0</v>
      </c>
      <c r="R1552" s="7">
        <v>3.6816310603171587E-4</v>
      </c>
      <c r="S1552" s="7">
        <v>1.1165464820805937E-4</v>
      </c>
      <c r="T1552" s="6">
        <v>0</v>
      </c>
      <c r="U1552" s="6">
        <v>0</v>
      </c>
    </row>
    <row r="1553" spans="1:21" x14ac:dyDescent="0.3">
      <c r="A1553" t="s">
        <v>21</v>
      </c>
      <c r="B1553" t="s">
        <v>648</v>
      </c>
      <c r="C1553" t="s">
        <v>219</v>
      </c>
      <c r="D1553" t="s">
        <v>338</v>
      </c>
      <c r="E1553" t="s">
        <v>25</v>
      </c>
      <c r="F1553" t="s">
        <v>26</v>
      </c>
      <c r="G1553" t="s">
        <v>782</v>
      </c>
      <c r="H1553" t="s">
        <v>223</v>
      </c>
      <c r="I1553" t="s">
        <v>914</v>
      </c>
      <c r="J1553" t="s">
        <v>223</v>
      </c>
      <c r="K1553" t="s">
        <v>29</v>
      </c>
      <c r="L1553">
        <v>5</v>
      </c>
      <c r="M1553" t="s">
        <v>220</v>
      </c>
      <c r="N1553" s="5">
        <v>0</v>
      </c>
      <c r="O1553" t="s">
        <v>30</v>
      </c>
      <c r="P1553" s="5">
        <v>1</v>
      </c>
      <c r="Q1553" s="6">
        <v>0</v>
      </c>
      <c r="R1553" s="7">
        <v>1.0438347089802846E-4</v>
      </c>
      <c r="S1553" s="7">
        <v>3.4778106055455282E-5</v>
      </c>
      <c r="T1553" s="6">
        <v>0</v>
      </c>
      <c r="U1553" s="6">
        <v>0</v>
      </c>
    </row>
    <row r="1554" spans="1:21" x14ac:dyDescent="0.3">
      <c r="A1554" t="s">
        <v>21</v>
      </c>
      <c r="B1554" t="s">
        <v>648</v>
      </c>
      <c r="C1554" t="s">
        <v>219</v>
      </c>
      <c r="D1554" t="s">
        <v>338</v>
      </c>
      <c r="E1554" t="s">
        <v>25</v>
      </c>
      <c r="F1554" t="s">
        <v>31</v>
      </c>
      <c r="G1554" t="s">
        <v>783</v>
      </c>
      <c r="H1554" t="s">
        <v>28</v>
      </c>
      <c r="I1554" t="s">
        <v>28</v>
      </c>
      <c r="J1554" t="s">
        <v>28</v>
      </c>
      <c r="K1554" t="s">
        <v>29</v>
      </c>
      <c r="L1554">
        <v>20</v>
      </c>
      <c r="N1554" s="5">
        <v>0</v>
      </c>
      <c r="O1554" t="s">
        <v>30</v>
      </c>
      <c r="P1554" s="5">
        <v>0.3</v>
      </c>
      <c r="Q1554" s="6">
        <v>0</v>
      </c>
      <c r="R1554" s="7">
        <v>3.6816310603171587E-4</v>
      </c>
      <c r="S1554" s="7">
        <v>1.1165464820805937E-4</v>
      </c>
      <c r="T1554" s="6">
        <v>0</v>
      </c>
      <c r="U1554" s="6">
        <v>0</v>
      </c>
    </row>
    <row r="1555" spans="1:21" x14ac:dyDescent="0.3">
      <c r="A1555" t="s">
        <v>21</v>
      </c>
      <c r="B1555" t="s">
        <v>648</v>
      </c>
      <c r="C1555" t="s">
        <v>219</v>
      </c>
      <c r="D1555" t="s">
        <v>338</v>
      </c>
      <c r="E1555" t="s">
        <v>25</v>
      </c>
      <c r="F1555" t="s">
        <v>31</v>
      </c>
      <c r="G1555" t="s">
        <v>784</v>
      </c>
      <c r="H1555" t="s">
        <v>223</v>
      </c>
      <c r="I1555" t="s">
        <v>914</v>
      </c>
      <c r="J1555" t="s">
        <v>223</v>
      </c>
      <c r="K1555" t="s">
        <v>29</v>
      </c>
      <c r="L1555">
        <v>5</v>
      </c>
      <c r="M1555" t="s">
        <v>220</v>
      </c>
      <c r="N1555" s="5">
        <v>0</v>
      </c>
      <c r="O1555" t="s">
        <v>30</v>
      </c>
      <c r="P1555" s="5">
        <v>1</v>
      </c>
      <c r="Q1555" s="6">
        <v>0</v>
      </c>
      <c r="R1555" s="7">
        <v>1.0438347089802846E-4</v>
      </c>
      <c r="S1555" s="7">
        <v>3.4778106055455282E-5</v>
      </c>
      <c r="T1555" s="6">
        <v>0</v>
      </c>
      <c r="U1555" s="6">
        <v>0</v>
      </c>
    </row>
    <row r="1556" spans="1:21" x14ac:dyDescent="0.3">
      <c r="A1556" t="s">
        <v>21</v>
      </c>
      <c r="B1556" t="s">
        <v>648</v>
      </c>
      <c r="C1556" t="s">
        <v>219</v>
      </c>
      <c r="D1556" t="s">
        <v>338</v>
      </c>
      <c r="E1556" t="s">
        <v>25</v>
      </c>
      <c r="F1556" t="s">
        <v>41</v>
      </c>
      <c r="G1556" t="s">
        <v>862</v>
      </c>
      <c r="H1556" t="s">
        <v>340</v>
      </c>
      <c r="I1556" t="s">
        <v>925</v>
      </c>
      <c r="J1556" t="s">
        <v>340</v>
      </c>
      <c r="K1556" t="s">
        <v>44</v>
      </c>
      <c r="L1556">
        <v>11</v>
      </c>
      <c r="M1556" t="s">
        <v>338</v>
      </c>
      <c r="N1556" s="5">
        <v>0.57999999999999996</v>
      </c>
      <c r="O1556" t="s">
        <v>30</v>
      </c>
      <c r="P1556" s="5">
        <v>0.116024054</v>
      </c>
      <c r="Q1556" s="6">
        <v>45271.588580000003</v>
      </c>
      <c r="R1556" s="7">
        <v>1.2995531142223626E-4</v>
      </c>
      <c r="S1556" s="7">
        <v>8.9935027062892914E-5</v>
      </c>
      <c r="T1556" s="6">
        <v>5.8832833924932553</v>
      </c>
      <c r="U1556" s="6">
        <v>4.0715015441224542</v>
      </c>
    </row>
    <row r="1557" spans="1:21" x14ac:dyDescent="0.3">
      <c r="A1557" t="s">
        <v>21</v>
      </c>
      <c r="B1557" t="s">
        <v>648</v>
      </c>
      <c r="C1557" t="s">
        <v>219</v>
      </c>
      <c r="D1557" t="s">
        <v>338</v>
      </c>
      <c r="E1557" t="s">
        <v>25</v>
      </c>
      <c r="F1557" t="s">
        <v>26</v>
      </c>
      <c r="G1557" t="s">
        <v>863</v>
      </c>
      <c r="H1557" t="s">
        <v>340</v>
      </c>
      <c r="I1557" t="s">
        <v>925</v>
      </c>
      <c r="J1557" t="s">
        <v>340</v>
      </c>
      <c r="K1557" t="s">
        <v>44</v>
      </c>
      <c r="L1557">
        <v>11</v>
      </c>
      <c r="M1557" t="s">
        <v>338</v>
      </c>
      <c r="N1557" s="5">
        <v>0.57999999999999996</v>
      </c>
      <c r="O1557" t="s">
        <v>30</v>
      </c>
      <c r="P1557" s="5">
        <v>0.116024054</v>
      </c>
      <c r="Q1557" s="6">
        <v>703.41759219999994</v>
      </c>
      <c r="R1557" s="7">
        <v>1.2995531142223626E-4</v>
      </c>
      <c r="S1557" s="7">
        <v>8.9935027062892914E-5</v>
      </c>
      <c r="T1557" s="6">
        <v>9.1412852254230584E-2</v>
      </c>
      <c r="U1557" s="6">
        <v>6.3261880191021969E-2</v>
      </c>
    </row>
    <row r="1558" spans="1:21" x14ac:dyDescent="0.3">
      <c r="A1558" t="s">
        <v>21</v>
      </c>
      <c r="B1558" t="s">
        <v>648</v>
      </c>
      <c r="C1558" t="s">
        <v>23</v>
      </c>
      <c r="D1558" t="s">
        <v>342</v>
      </c>
      <c r="E1558" t="s">
        <v>25</v>
      </c>
      <c r="F1558" t="s">
        <v>26</v>
      </c>
      <c r="G1558" t="s">
        <v>649</v>
      </c>
      <c r="H1558" t="s">
        <v>28</v>
      </c>
      <c r="I1558" t="s">
        <v>28</v>
      </c>
      <c r="J1558" t="s">
        <v>28</v>
      </c>
      <c r="K1558" t="s">
        <v>29</v>
      </c>
      <c r="L1558">
        <v>20</v>
      </c>
      <c r="N1558" s="5">
        <v>0</v>
      </c>
      <c r="O1558" t="s">
        <v>30</v>
      </c>
      <c r="P1558" s="5">
        <v>0.3</v>
      </c>
      <c r="Q1558" s="6">
        <v>0</v>
      </c>
      <c r="R1558" s="7">
        <v>3.6816310603171587E-4</v>
      </c>
      <c r="S1558" s="7">
        <v>1.1165464820805937E-4</v>
      </c>
      <c r="T1558" s="6">
        <v>0</v>
      </c>
      <c r="U1558" s="6">
        <v>0</v>
      </c>
    </row>
    <row r="1559" spans="1:21" x14ac:dyDescent="0.3">
      <c r="A1559" t="s">
        <v>21</v>
      </c>
      <c r="B1559" t="s">
        <v>648</v>
      </c>
      <c r="C1559" t="s">
        <v>23</v>
      </c>
      <c r="D1559" t="s">
        <v>342</v>
      </c>
      <c r="E1559" t="s">
        <v>25</v>
      </c>
      <c r="F1559" t="s">
        <v>31</v>
      </c>
      <c r="G1559" t="s">
        <v>650</v>
      </c>
      <c r="H1559" t="s">
        <v>28</v>
      </c>
      <c r="I1559" t="s">
        <v>28</v>
      </c>
      <c r="J1559" t="s">
        <v>28</v>
      </c>
      <c r="K1559" t="s">
        <v>29</v>
      </c>
      <c r="L1559">
        <v>20</v>
      </c>
      <c r="N1559" s="5">
        <v>0</v>
      </c>
      <c r="O1559" t="s">
        <v>30</v>
      </c>
      <c r="P1559" s="5">
        <v>0.3</v>
      </c>
      <c r="Q1559" s="6">
        <v>0</v>
      </c>
      <c r="R1559" s="7">
        <v>3.6816310603171587E-4</v>
      </c>
      <c r="S1559" s="7">
        <v>1.1165464820805937E-4</v>
      </c>
      <c r="T1559" s="6">
        <v>0</v>
      </c>
      <c r="U1559" s="6">
        <v>0</v>
      </c>
    </row>
    <row r="1560" spans="1:21" x14ac:dyDescent="0.3">
      <c r="A1560" t="s">
        <v>21</v>
      </c>
      <c r="B1560" t="s">
        <v>648</v>
      </c>
      <c r="C1560" t="s">
        <v>23</v>
      </c>
      <c r="D1560" t="s">
        <v>342</v>
      </c>
      <c r="E1560" t="s">
        <v>25</v>
      </c>
      <c r="F1560" t="s">
        <v>41</v>
      </c>
      <c r="G1560" t="s">
        <v>864</v>
      </c>
      <c r="H1560" t="s">
        <v>344</v>
      </c>
      <c r="I1560" t="s">
        <v>926</v>
      </c>
      <c r="J1560" t="s">
        <v>344</v>
      </c>
      <c r="K1560" t="s">
        <v>44</v>
      </c>
      <c r="L1560">
        <v>20</v>
      </c>
      <c r="M1560" t="s">
        <v>342</v>
      </c>
      <c r="N1560" s="5">
        <v>0.34</v>
      </c>
      <c r="O1560" t="s">
        <v>30</v>
      </c>
      <c r="P1560" s="5">
        <v>0.68692876199999997</v>
      </c>
      <c r="Q1560" s="6">
        <v>57136.948409999997</v>
      </c>
      <c r="R1560" s="7">
        <v>0</v>
      </c>
      <c r="S1560" s="7">
        <v>1.125861013306917E-7</v>
      </c>
      <c r="T1560" s="6">
        <v>0</v>
      </c>
      <c r="U1560" s="6">
        <v>6.432826263414764E-3</v>
      </c>
    </row>
    <row r="1561" spans="1:21" x14ac:dyDescent="0.3">
      <c r="A1561" t="s">
        <v>21</v>
      </c>
      <c r="B1561" t="s">
        <v>648</v>
      </c>
      <c r="C1561" t="s">
        <v>23</v>
      </c>
      <c r="D1561" t="s">
        <v>342</v>
      </c>
      <c r="E1561" t="s">
        <v>25</v>
      </c>
      <c r="F1561" t="s">
        <v>41</v>
      </c>
      <c r="G1561" t="s">
        <v>865</v>
      </c>
      <c r="H1561" t="s">
        <v>346</v>
      </c>
      <c r="I1561" t="s">
        <v>927</v>
      </c>
      <c r="J1561" t="s">
        <v>346</v>
      </c>
      <c r="K1561" t="s">
        <v>44</v>
      </c>
      <c r="L1561">
        <v>10</v>
      </c>
      <c r="M1561" t="s">
        <v>342</v>
      </c>
      <c r="N1561" s="5">
        <v>0.72</v>
      </c>
      <c r="O1561" t="s">
        <v>30</v>
      </c>
      <c r="P1561" s="5">
        <v>0.62650602399999999</v>
      </c>
      <c r="Q1561" s="6">
        <v>84579.424459999995</v>
      </c>
      <c r="R1561" s="7">
        <v>3.5004199162358418E-5</v>
      </c>
      <c r="S1561" s="7">
        <v>1.4001679664943367E-4</v>
      </c>
      <c r="T1561" s="6">
        <v>2.9606350188354891</v>
      </c>
      <c r="U1561" s="6">
        <v>11.842540075341956</v>
      </c>
    </row>
    <row r="1562" spans="1:21" x14ac:dyDescent="0.3">
      <c r="A1562" t="s">
        <v>21</v>
      </c>
      <c r="B1562" t="s">
        <v>648</v>
      </c>
      <c r="C1562" t="s">
        <v>23</v>
      </c>
      <c r="D1562" t="s">
        <v>342</v>
      </c>
      <c r="E1562" t="s">
        <v>25</v>
      </c>
      <c r="F1562" t="s">
        <v>26</v>
      </c>
      <c r="G1562" t="s">
        <v>866</v>
      </c>
      <c r="H1562" t="s">
        <v>344</v>
      </c>
      <c r="I1562" t="s">
        <v>926</v>
      </c>
      <c r="J1562" t="s">
        <v>344</v>
      </c>
      <c r="K1562" t="s">
        <v>44</v>
      </c>
      <c r="L1562">
        <v>20</v>
      </c>
      <c r="M1562" t="s">
        <v>342</v>
      </c>
      <c r="N1562" s="5">
        <v>0.34</v>
      </c>
      <c r="O1562" t="s">
        <v>30</v>
      </c>
      <c r="P1562" s="5">
        <v>0.68692876199999997</v>
      </c>
      <c r="Q1562" s="6">
        <v>887.77831819999994</v>
      </c>
      <c r="R1562" s="7">
        <v>0</v>
      </c>
      <c r="S1562" s="7">
        <v>2.0884168350221444E-7</v>
      </c>
      <c r="T1562" s="6">
        <v>0</v>
      </c>
      <c r="U1562" s="6">
        <v>1.854051185496526E-4</v>
      </c>
    </row>
    <row r="1563" spans="1:21" x14ac:dyDescent="0.3">
      <c r="A1563" t="s">
        <v>21</v>
      </c>
      <c r="B1563" t="s">
        <v>648</v>
      </c>
      <c r="C1563" t="s">
        <v>23</v>
      </c>
      <c r="D1563" t="s">
        <v>342</v>
      </c>
      <c r="E1563" t="s">
        <v>25</v>
      </c>
      <c r="F1563" t="s">
        <v>26</v>
      </c>
      <c r="G1563" t="s">
        <v>867</v>
      </c>
      <c r="H1563" t="s">
        <v>346</v>
      </c>
      <c r="I1563" t="s">
        <v>927</v>
      </c>
      <c r="J1563" t="s">
        <v>346</v>
      </c>
      <c r="K1563" t="s">
        <v>44</v>
      </c>
      <c r="L1563">
        <v>10</v>
      </c>
      <c r="M1563" t="s">
        <v>342</v>
      </c>
      <c r="N1563" s="5">
        <v>0.72</v>
      </c>
      <c r="O1563" t="s">
        <v>30</v>
      </c>
      <c r="P1563" s="5">
        <v>0.62650602399999999</v>
      </c>
      <c r="Q1563" s="6">
        <v>1204.65769</v>
      </c>
      <c r="R1563" s="7">
        <v>3.5004199162358418E-5</v>
      </c>
      <c r="S1563" s="7">
        <v>1.4001679664943367E-4</v>
      </c>
      <c r="T1563" s="6">
        <v>4.2168077703226628E-2</v>
      </c>
      <c r="U1563" s="6">
        <v>0.16867231081290651</v>
      </c>
    </row>
    <row r="1564" spans="1:21" x14ac:dyDescent="0.3">
      <c r="A1564" t="s">
        <v>21</v>
      </c>
      <c r="B1564" t="s">
        <v>648</v>
      </c>
      <c r="C1564" t="s">
        <v>270</v>
      </c>
      <c r="D1564" t="s">
        <v>278</v>
      </c>
      <c r="E1564" t="s">
        <v>25</v>
      </c>
      <c r="F1564" t="s">
        <v>26</v>
      </c>
      <c r="G1564" t="s">
        <v>809</v>
      </c>
      <c r="H1564" t="s">
        <v>28</v>
      </c>
      <c r="I1564" t="s">
        <v>28</v>
      </c>
      <c r="J1564" t="s">
        <v>28</v>
      </c>
      <c r="K1564" t="s">
        <v>29</v>
      </c>
      <c r="L1564">
        <v>20</v>
      </c>
      <c r="N1564" s="5">
        <v>0</v>
      </c>
      <c r="O1564" t="s">
        <v>30</v>
      </c>
      <c r="P1564" s="5">
        <v>0.3</v>
      </c>
      <c r="Q1564" s="6">
        <v>0</v>
      </c>
      <c r="R1564" s="7">
        <v>3.6816310603171587E-4</v>
      </c>
      <c r="S1564" s="7">
        <v>1.1165464820805937E-4</v>
      </c>
      <c r="T1564" s="6">
        <v>0</v>
      </c>
      <c r="U1564" s="6">
        <v>0</v>
      </c>
    </row>
    <row r="1565" spans="1:21" x14ac:dyDescent="0.3">
      <c r="A1565" t="s">
        <v>21</v>
      </c>
      <c r="B1565" t="s">
        <v>648</v>
      </c>
      <c r="C1565" t="s">
        <v>270</v>
      </c>
      <c r="D1565" t="s">
        <v>278</v>
      </c>
      <c r="E1565" t="s">
        <v>25</v>
      </c>
      <c r="F1565" t="s">
        <v>26</v>
      </c>
      <c r="G1565" t="s">
        <v>810</v>
      </c>
      <c r="H1565" t="s">
        <v>274</v>
      </c>
      <c r="I1565" t="s">
        <v>274</v>
      </c>
      <c r="J1565" t="s">
        <v>274</v>
      </c>
      <c r="K1565" t="s">
        <v>29</v>
      </c>
      <c r="L1565">
        <v>8</v>
      </c>
      <c r="M1565" t="s">
        <v>275</v>
      </c>
      <c r="N1565" s="5">
        <v>0</v>
      </c>
      <c r="O1565" t="s">
        <v>30</v>
      </c>
      <c r="P1565" s="5">
        <v>0.28571428599999998</v>
      </c>
      <c r="Q1565" s="6">
        <v>0</v>
      </c>
      <c r="R1565" s="7">
        <v>1.3562364620156586E-4</v>
      </c>
      <c r="S1565" s="7">
        <v>1.0240693518426269E-4</v>
      </c>
      <c r="T1565" s="6">
        <v>0</v>
      </c>
      <c r="U1565" s="6">
        <v>0</v>
      </c>
    </row>
    <row r="1566" spans="1:21" x14ac:dyDescent="0.3">
      <c r="A1566" t="s">
        <v>21</v>
      </c>
      <c r="B1566" t="s">
        <v>648</v>
      </c>
      <c r="C1566" t="s">
        <v>270</v>
      </c>
      <c r="D1566" t="s">
        <v>278</v>
      </c>
      <c r="E1566" t="s">
        <v>25</v>
      </c>
      <c r="F1566" t="s">
        <v>26</v>
      </c>
      <c r="G1566" t="s">
        <v>811</v>
      </c>
      <c r="H1566" t="s">
        <v>277</v>
      </c>
      <c r="I1566" t="s">
        <v>277</v>
      </c>
      <c r="J1566" t="s">
        <v>277</v>
      </c>
      <c r="K1566" t="s">
        <v>29</v>
      </c>
      <c r="L1566">
        <v>10</v>
      </c>
      <c r="M1566" t="s">
        <v>278</v>
      </c>
      <c r="N1566" s="5">
        <v>0</v>
      </c>
      <c r="O1566" t="s">
        <v>30</v>
      </c>
      <c r="P1566" s="5">
        <v>0.5</v>
      </c>
      <c r="Q1566" s="6">
        <v>0</v>
      </c>
      <c r="R1566" s="7">
        <v>0</v>
      </c>
      <c r="S1566" s="7">
        <v>0</v>
      </c>
      <c r="T1566" s="6">
        <v>0</v>
      </c>
      <c r="U1566" s="6">
        <v>0</v>
      </c>
    </row>
    <row r="1567" spans="1:21" x14ac:dyDescent="0.3">
      <c r="A1567" t="s">
        <v>21</v>
      </c>
      <c r="B1567" t="s">
        <v>648</v>
      </c>
      <c r="C1567" t="s">
        <v>270</v>
      </c>
      <c r="D1567" t="s">
        <v>278</v>
      </c>
      <c r="E1567" t="s">
        <v>25</v>
      </c>
      <c r="F1567" t="s">
        <v>31</v>
      </c>
      <c r="G1567" t="s">
        <v>812</v>
      </c>
      <c r="H1567" t="s">
        <v>28</v>
      </c>
      <c r="I1567" t="s">
        <v>28</v>
      </c>
      <c r="J1567" t="s">
        <v>28</v>
      </c>
      <c r="K1567" t="s">
        <v>29</v>
      </c>
      <c r="L1567">
        <v>20</v>
      </c>
      <c r="N1567" s="5">
        <v>0</v>
      </c>
      <c r="O1567" t="s">
        <v>30</v>
      </c>
      <c r="P1567" s="5">
        <v>0.3</v>
      </c>
      <c r="Q1567" s="6">
        <v>0</v>
      </c>
      <c r="R1567" s="7">
        <v>3.6816310603171587E-4</v>
      </c>
      <c r="S1567" s="7">
        <v>1.1165464820805937E-4</v>
      </c>
      <c r="T1567" s="6">
        <v>0</v>
      </c>
      <c r="U1567" s="6">
        <v>0</v>
      </c>
    </row>
    <row r="1568" spans="1:21" x14ac:dyDescent="0.3">
      <c r="A1568" t="s">
        <v>21</v>
      </c>
      <c r="B1568" t="s">
        <v>648</v>
      </c>
      <c r="C1568" t="s">
        <v>270</v>
      </c>
      <c r="D1568" t="s">
        <v>278</v>
      </c>
      <c r="E1568" t="s">
        <v>25</v>
      </c>
      <c r="F1568" t="s">
        <v>31</v>
      </c>
      <c r="G1568" t="s">
        <v>813</v>
      </c>
      <c r="H1568" t="s">
        <v>274</v>
      </c>
      <c r="I1568" t="s">
        <v>274</v>
      </c>
      <c r="J1568" t="s">
        <v>274</v>
      </c>
      <c r="K1568" t="s">
        <v>29</v>
      </c>
      <c r="L1568">
        <v>8</v>
      </c>
      <c r="M1568" t="s">
        <v>275</v>
      </c>
      <c r="N1568" s="5">
        <v>0</v>
      </c>
      <c r="O1568" t="s">
        <v>30</v>
      </c>
      <c r="P1568" s="5">
        <v>0.28571428599999998</v>
      </c>
      <c r="Q1568" s="6">
        <v>0</v>
      </c>
      <c r="R1568" s="7">
        <v>1.3562364620156586E-4</v>
      </c>
      <c r="S1568" s="7">
        <v>1.0240693518426269E-4</v>
      </c>
      <c r="T1568" s="6">
        <v>0</v>
      </c>
      <c r="U1568" s="6">
        <v>0</v>
      </c>
    </row>
    <row r="1569" spans="1:21" x14ac:dyDescent="0.3">
      <c r="A1569" t="s">
        <v>21</v>
      </c>
      <c r="B1569" t="s">
        <v>648</v>
      </c>
      <c r="C1569" t="s">
        <v>270</v>
      </c>
      <c r="D1569" t="s">
        <v>278</v>
      </c>
      <c r="E1569" t="s">
        <v>25</v>
      </c>
      <c r="F1569" t="s">
        <v>31</v>
      </c>
      <c r="G1569" t="s">
        <v>814</v>
      </c>
      <c r="H1569" t="s">
        <v>277</v>
      </c>
      <c r="I1569" t="s">
        <v>277</v>
      </c>
      <c r="J1569" t="s">
        <v>277</v>
      </c>
      <c r="K1569" t="s">
        <v>29</v>
      </c>
      <c r="L1569">
        <v>10</v>
      </c>
      <c r="M1569" t="s">
        <v>278</v>
      </c>
      <c r="N1569" s="5">
        <v>0</v>
      </c>
      <c r="O1569" t="s">
        <v>30</v>
      </c>
      <c r="P1569" s="5">
        <v>0.5</v>
      </c>
      <c r="Q1569" s="6">
        <v>0</v>
      </c>
      <c r="R1569" s="7">
        <v>0</v>
      </c>
      <c r="S1569" s="7">
        <v>0</v>
      </c>
      <c r="T1569" s="6">
        <v>0</v>
      </c>
      <c r="U1569" s="6">
        <v>0</v>
      </c>
    </row>
    <row r="1570" spans="1:21" x14ac:dyDescent="0.3">
      <c r="A1570" t="s">
        <v>21</v>
      </c>
      <c r="B1570" t="s">
        <v>648</v>
      </c>
      <c r="C1570" t="s">
        <v>270</v>
      </c>
      <c r="D1570" t="s">
        <v>278</v>
      </c>
      <c r="E1570" t="s">
        <v>25</v>
      </c>
      <c r="F1570" t="s">
        <v>41</v>
      </c>
      <c r="G1570" t="s">
        <v>868</v>
      </c>
      <c r="H1570" t="s">
        <v>350</v>
      </c>
      <c r="I1570" t="s">
        <v>350</v>
      </c>
      <c r="J1570" t="s">
        <v>350</v>
      </c>
      <c r="K1570" t="s">
        <v>44</v>
      </c>
      <c r="L1570">
        <v>10</v>
      </c>
      <c r="M1570" t="s">
        <v>278</v>
      </c>
      <c r="N1570" s="5">
        <v>0.22</v>
      </c>
      <c r="O1570" t="s">
        <v>30</v>
      </c>
      <c r="P1570" s="5">
        <v>0.86153846199999995</v>
      </c>
      <c r="Q1570" s="6">
        <v>60405.156009999999</v>
      </c>
      <c r="R1570" s="7">
        <v>0</v>
      </c>
      <c r="S1570" s="7">
        <v>0</v>
      </c>
      <c r="T1570" s="6">
        <v>0</v>
      </c>
      <c r="U1570" s="6">
        <v>0</v>
      </c>
    </row>
    <row r="1571" spans="1:21" x14ac:dyDescent="0.3">
      <c r="A1571" t="s">
        <v>21</v>
      </c>
      <c r="B1571" t="s">
        <v>648</v>
      </c>
      <c r="C1571" t="s">
        <v>270</v>
      </c>
      <c r="D1571" t="s">
        <v>278</v>
      </c>
      <c r="E1571" t="s">
        <v>25</v>
      </c>
      <c r="F1571" t="s">
        <v>41</v>
      </c>
      <c r="G1571" t="s">
        <v>869</v>
      </c>
      <c r="H1571" t="s">
        <v>352</v>
      </c>
      <c r="I1571" t="s">
        <v>352</v>
      </c>
      <c r="J1571" t="s">
        <v>352</v>
      </c>
      <c r="K1571" t="s">
        <v>44</v>
      </c>
      <c r="L1571">
        <v>7.8</v>
      </c>
      <c r="M1571" t="s">
        <v>278</v>
      </c>
      <c r="N1571" s="5">
        <v>0</v>
      </c>
      <c r="O1571" t="s">
        <v>30</v>
      </c>
      <c r="P1571" s="5">
        <v>0.76923076899999998</v>
      </c>
      <c r="Q1571" s="6">
        <v>0</v>
      </c>
      <c r="R1571" s="7">
        <v>0</v>
      </c>
      <c r="S1571" s="7">
        <v>0</v>
      </c>
      <c r="T1571" s="6">
        <v>0</v>
      </c>
      <c r="U1571" s="6">
        <v>0</v>
      </c>
    </row>
    <row r="1572" spans="1:21" x14ac:dyDescent="0.3">
      <c r="A1572" t="s">
        <v>21</v>
      </c>
      <c r="B1572" t="s">
        <v>648</v>
      </c>
      <c r="C1572" t="s">
        <v>270</v>
      </c>
      <c r="D1572" t="s">
        <v>278</v>
      </c>
      <c r="E1572" t="s">
        <v>25</v>
      </c>
      <c r="F1572" t="s">
        <v>26</v>
      </c>
      <c r="G1572" t="s">
        <v>870</v>
      </c>
      <c r="H1572" t="s">
        <v>350</v>
      </c>
      <c r="I1572" t="s">
        <v>350</v>
      </c>
      <c r="J1572" t="s">
        <v>350</v>
      </c>
      <c r="K1572" t="s">
        <v>44</v>
      </c>
      <c r="L1572">
        <v>10</v>
      </c>
      <c r="M1572" t="s">
        <v>278</v>
      </c>
      <c r="N1572" s="5">
        <v>0.22</v>
      </c>
      <c r="O1572" t="s">
        <v>30</v>
      </c>
      <c r="P1572" s="5">
        <v>0.86153846199999995</v>
      </c>
      <c r="Q1572" s="6">
        <v>938.55883670000003</v>
      </c>
      <c r="R1572" s="7">
        <v>0</v>
      </c>
      <c r="S1572" s="7">
        <v>0</v>
      </c>
      <c r="T1572" s="6">
        <v>0</v>
      </c>
      <c r="U1572" s="6">
        <v>0</v>
      </c>
    </row>
    <row r="1573" spans="1:21" x14ac:dyDescent="0.3">
      <c r="A1573" t="s">
        <v>21</v>
      </c>
      <c r="B1573" t="s">
        <v>648</v>
      </c>
      <c r="C1573" t="s">
        <v>270</v>
      </c>
      <c r="D1573" t="s">
        <v>278</v>
      </c>
      <c r="E1573" t="s">
        <v>25</v>
      </c>
      <c r="F1573" t="s">
        <v>26</v>
      </c>
      <c r="G1573" t="s">
        <v>871</v>
      </c>
      <c r="H1573" t="s">
        <v>352</v>
      </c>
      <c r="I1573" t="s">
        <v>352</v>
      </c>
      <c r="J1573" t="s">
        <v>352</v>
      </c>
      <c r="K1573" t="s">
        <v>44</v>
      </c>
      <c r="L1573">
        <v>7.8</v>
      </c>
      <c r="M1573" t="s">
        <v>278</v>
      </c>
      <c r="N1573" s="5">
        <v>0</v>
      </c>
      <c r="O1573" t="s">
        <v>30</v>
      </c>
      <c r="P1573" s="5">
        <v>0.76923076899999998</v>
      </c>
      <c r="Q1573" s="6">
        <v>0</v>
      </c>
      <c r="R1573" s="7">
        <v>0</v>
      </c>
      <c r="S1573" s="7">
        <v>0</v>
      </c>
      <c r="T1573" s="6">
        <v>0</v>
      </c>
      <c r="U1573" s="6">
        <v>0</v>
      </c>
    </row>
    <row r="1574" spans="1:21" x14ac:dyDescent="0.3">
      <c r="A1574" t="s">
        <v>21</v>
      </c>
      <c r="B1574" t="s">
        <v>648</v>
      </c>
      <c r="C1574" t="s">
        <v>219</v>
      </c>
      <c r="D1574" t="s">
        <v>355</v>
      </c>
      <c r="E1574" t="s">
        <v>25</v>
      </c>
      <c r="F1574" t="s">
        <v>26</v>
      </c>
      <c r="G1574" t="s">
        <v>781</v>
      </c>
      <c r="H1574" t="s">
        <v>28</v>
      </c>
      <c r="I1574" t="s">
        <v>28</v>
      </c>
      <c r="J1574" t="s">
        <v>28</v>
      </c>
      <c r="K1574" t="s">
        <v>29</v>
      </c>
      <c r="L1574">
        <v>20</v>
      </c>
      <c r="N1574" s="5">
        <v>0</v>
      </c>
      <c r="O1574" t="s">
        <v>30</v>
      </c>
      <c r="P1574" s="5">
        <v>0.3</v>
      </c>
      <c r="Q1574" s="6">
        <v>0</v>
      </c>
      <c r="R1574" s="7">
        <v>3.6816310603171587E-4</v>
      </c>
      <c r="S1574" s="7">
        <v>1.1165464820805937E-4</v>
      </c>
      <c r="T1574" s="6">
        <v>0</v>
      </c>
      <c r="U1574" s="6">
        <v>0</v>
      </c>
    </row>
    <row r="1575" spans="1:21" x14ac:dyDescent="0.3">
      <c r="A1575" t="s">
        <v>21</v>
      </c>
      <c r="B1575" t="s">
        <v>648</v>
      </c>
      <c r="C1575" t="s">
        <v>219</v>
      </c>
      <c r="D1575" t="s">
        <v>355</v>
      </c>
      <c r="E1575" t="s">
        <v>25</v>
      </c>
      <c r="F1575" t="s">
        <v>26</v>
      </c>
      <c r="G1575" t="s">
        <v>782</v>
      </c>
      <c r="H1575" t="s">
        <v>223</v>
      </c>
      <c r="I1575" t="s">
        <v>914</v>
      </c>
      <c r="J1575" t="s">
        <v>223</v>
      </c>
      <c r="K1575" t="s">
        <v>29</v>
      </c>
      <c r="L1575">
        <v>5</v>
      </c>
      <c r="M1575" t="s">
        <v>220</v>
      </c>
      <c r="N1575" s="5">
        <v>0</v>
      </c>
      <c r="O1575" t="s">
        <v>30</v>
      </c>
      <c r="P1575" s="5">
        <v>1</v>
      </c>
      <c r="Q1575" s="6">
        <v>0</v>
      </c>
      <c r="R1575" s="7">
        <v>1.0438347089802846E-4</v>
      </c>
      <c r="S1575" s="7">
        <v>3.4778106055455282E-5</v>
      </c>
      <c r="T1575" s="6">
        <v>0</v>
      </c>
      <c r="U1575" s="6">
        <v>0</v>
      </c>
    </row>
    <row r="1576" spans="1:21" x14ac:dyDescent="0.3">
      <c r="A1576" t="s">
        <v>21</v>
      </c>
      <c r="B1576" t="s">
        <v>648</v>
      </c>
      <c r="C1576" t="s">
        <v>219</v>
      </c>
      <c r="D1576" t="s">
        <v>355</v>
      </c>
      <c r="E1576" t="s">
        <v>25</v>
      </c>
      <c r="F1576" t="s">
        <v>31</v>
      </c>
      <c r="G1576" t="s">
        <v>783</v>
      </c>
      <c r="H1576" t="s">
        <v>28</v>
      </c>
      <c r="I1576" t="s">
        <v>28</v>
      </c>
      <c r="J1576" t="s">
        <v>28</v>
      </c>
      <c r="K1576" t="s">
        <v>29</v>
      </c>
      <c r="L1576">
        <v>20</v>
      </c>
      <c r="N1576" s="5">
        <v>0</v>
      </c>
      <c r="O1576" t="s">
        <v>30</v>
      </c>
      <c r="P1576" s="5">
        <v>0.3</v>
      </c>
      <c r="Q1576" s="6">
        <v>0</v>
      </c>
      <c r="R1576" s="7">
        <v>3.6816310603171587E-4</v>
      </c>
      <c r="S1576" s="7">
        <v>1.1165464820805937E-4</v>
      </c>
      <c r="T1576" s="6">
        <v>0</v>
      </c>
      <c r="U1576" s="6">
        <v>0</v>
      </c>
    </row>
    <row r="1577" spans="1:21" x14ac:dyDescent="0.3">
      <c r="A1577" t="s">
        <v>21</v>
      </c>
      <c r="B1577" t="s">
        <v>648</v>
      </c>
      <c r="C1577" t="s">
        <v>219</v>
      </c>
      <c r="D1577" t="s">
        <v>355</v>
      </c>
      <c r="E1577" t="s">
        <v>25</v>
      </c>
      <c r="F1577" t="s">
        <v>31</v>
      </c>
      <c r="G1577" t="s">
        <v>784</v>
      </c>
      <c r="H1577" t="s">
        <v>223</v>
      </c>
      <c r="I1577" t="s">
        <v>914</v>
      </c>
      <c r="J1577" t="s">
        <v>223</v>
      </c>
      <c r="K1577" t="s">
        <v>29</v>
      </c>
      <c r="L1577">
        <v>5</v>
      </c>
      <c r="M1577" t="s">
        <v>220</v>
      </c>
      <c r="N1577" s="5">
        <v>0</v>
      </c>
      <c r="O1577" t="s">
        <v>30</v>
      </c>
      <c r="P1577" s="5">
        <v>1</v>
      </c>
      <c r="Q1577" s="6">
        <v>0</v>
      </c>
      <c r="R1577" s="7">
        <v>1.0438347089802846E-4</v>
      </c>
      <c r="S1577" s="7">
        <v>3.4778106055455282E-5</v>
      </c>
      <c r="T1577" s="6">
        <v>0</v>
      </c>
      <c r="U1577" s="6">
        <v>0</v>
      </c>
    </row>
    <row r="1578" spans="1:21" x14ac:dyDescent="0.3">
      <c r="A1578" t="s">
        <v>21</v>
      </c>
      <c r="B1578" t="s">
        <v>648</v>
      </c>
      <c r="C1578" t="s">
        <v>219</v>
      </c>
      <c r="D1578" t="s">
        <v>355</v>
      </c>
      <c r="E1578" t="s">
        <v>25</v>
      </c>
      <c r="F1578" t="s">
        <v>41</v>
      </c>
      <c r="G1578" t="s">
        <v>872</v>
      </c>
      <c r="H1578" t="s">
        <v>357</v>
      </c>
      <c r="I1578" t="s">
        <v>928</v>
      </c>
      <c r="J1578" t="s">
        <v>357</v>
      </c>
      <c r="K1578" t="s">
        <v>44</v>
      </c>
      <c r="L1578">
        <v>10</v>
      </c>
      <c r="M1578" t="s">
        <v>355</v>
      </c>
      <c r="N1578" s="5">
        <v>0.09</v>
      </c>
      <c r="O1578" t="s">
        <v>30</v>
      </c>
      <c r="P1578" s="5">
        <v>0.131280229</v>
      </c>
      <c r="Q1578" s="6">
        <v>5638.3265629999996</v>
      </c>
      <c r="R1578" s="7">
        <v>1.0948591079795733E-4</v>
      </c>
      <c r="S1578" s="7">
        <v>1.190216644317843E-4</v>
      </c>
      <c r="T1578" s="6">
        <v>0.61731731912637133</v>
      </c>
      <c r="U1578" s="6">
        <v>0.67108301213820165</v>
      </c>
    </row>
    <row r="1579" spans="1:21" x14ac:dyDescent="0.3">
      <c r="A1579" t="s">
        <v>21</v>
      </c>
      <c r="B1579" t="s">
        <v>648</v>
      </c>
      <c r="C1579" t="s">
        <v>219</v>
      </c>
      <c r="D1579" t="s">
        <v>355</v>
      </c>
      <c r="E1579" t="s">
        <v>25</v>
      </c>
      <c r="F1579" t="s">
        <v>26</v>
      </c>
      <c r="G1579" t="s">
        <v>873</v>
      </c>
      <c r="H1579" t="s">
        <v>357</v>
      </c>
      <c r="I1579" t="s">
        <v>928</v>
      </c>
      <c r="J1579" t="s">
        <v>357</v>
      </c>
      <c r="K1579" t="s">
        <v>44</v>
      </c>
      <c r="L1579">
        <v>10</v>
      </c>
      <c r="M1579" t="s">
        <v>355</v>
      </c>
      <c r="N1579" s="5">
        <v>0.09</v>
      </c>
      <c r="O1579" t="s">
        <v>30</v>
      </c>
      <c r="P1579" s="5">
        <v>0.131280229</v>
      </c>
      <c r="Q1579" s="6">
        <v>87.606780110000003</v>
      </c>
      <c r="R1579" s="7">
        <v>1.0948591079795733E-4</v>
      </c>
      <c r="S1579" s="7">
        <v>1.190216644317843E-4</v>
      </c>
      <c r="T1579" s="6">
        <v>9.591708112419722E-3</v>
      </c>
      <c r="U1579" s="6">
        <v>1.0427104784201537E-2</v>
      </c>
    </row>
    <row r="1580" spans="1:21" x14ac:dyDescent="0.3">
      <c r="A1580" t="s">
        <v>21</v>
      </c>
      <c r="B1580" t="s">
        <v>648</v>
      </c>
      <c r="C1580" t="s">
        <v>46</v>
      </c>
      <c r="D1580" t="s">
        <v>359</v>
      </c>
      <c r="E1580" t="s">
        <v>25</v>
      </c>
      <c r="F1580" t="s">
        <v>26</v>
      </c>
      <c r="G1580" t="s">
        <v>657</v>
      </c>
      <c r="H1580" t="s">
        <v>28</v>
      </c>
      <c r="I1580" t="s">
        <v>28</v>
      </c>
      <c r="J1580" t="s">
        <v>28</v>
      </c>
      <c r="K1580" t="s">
        <v>29</v>
      </c>
      <c r="L1580">
        <v>20</v>
      </c>
      <c r="N1580" s="5">
        <v>0</v>
      </c>
      <c r="O1580" t="s">
        <v>30</v>
      </c>
      <c r="P1580" s="5">
        <v>0.3</v>
      </c>
      <c r="Q1580" s="6">
        <v>0</v>
      </c>
      <c r="R1580" s="7">
        <v>3.6816310603171587E-4</v>
      </c>
      <c r="S1580" s="7">
        <v>1.1165464820805937E-4</v>
      </c>
      <c r="T1580" s="6">
        <v>0</v>
      </c>
      <c r="U1580" s="6">
        <v>0</v>
      </c>
    </row>
    <row r="1581" spans="1:21" x14ac:dyDescent="0.3">
      <c r="A1581" t="s">
        <v>21</v>
      </c>
      <c r="B1581" t="s">
        <v>648</v>
      </c>
      <c r="C1581" t="s">
        <v>46</v>
      </c>
      <c r="D1581" t="s">
        <v>359</v>
      </c>
      <c r="E1581" t="s">
        <v>25</v>
      </c>
      <c r="F1581" t="s">
        <v>26</v>
      </c>
      <c r="G1581" t="s">
        <v>658</v>
      </c>
      <c r="H1581" t="s">
        <v>50</v>
      </c>
      <c r="I1581" t="s">
        <v>50</v>
      </c>
      <c r="J1581" t="s">
        <v>50</v>
      </c>
      <c r="K1581" t="s">
        <v>29</v>
      </c>
      <c r="L1581">
        <v>7</v>
      </c>
      <c r="N1581" s="5">
        <v>0.45</v>
      </c>
      <c r="O1581" t="s">
        <v>30</v>
      </c>
      <c r="P1581" s="5">
        <v>0.05</v>
      </c>
      <c r="Q1581" s="6">
        <v>0</v>
      </c>
      <c r="R1581" s="7">
        <v>0</v>
      </c>
      <c r="S1581" s="7">
        <v>0</v>
      </c>
      <c r="T1581" s="6">
        <v>0</v>
      </c>
      <c r="U1581" s="6">
        <v>0</v>
      </c>
    </row>
    <row r="1582" spans="1:21" x14ac:dyDescent="0.3">
      <c r="A1582" t="s">
        <v>21</v>
      </c>
      <c r="B1582" t="s">
        <v>648</v>
      </c>
      <c r="C1582" t="s">
        <v>46</v>
      </c>
      <c r="D1582" t="s">
        <v>359</v>
      </c>
      <c r="E1582" t="s">
        <v>25</v>
      </c>
      <c r="F1582" t="s">
        <v>26</v>
      </c>
      <c r="G1582" t="s">
        <v>659</v>
      </c>
      <c r="H1582" t="s">
        <v>52</v>
      </c>
      <c r="I1582" t="s">
        <v>899</v>
      </c>
      <c r="J1582" t="s">
        <v>52</v>
      </c>
      <c r="K1582" t="s">
        <v>29</v>
      </c>
      <c r="L1582">
        <v>4</v>
      </c>
      <c r="N1582" s="5">
        <v>9.1773810000000001E-3</v>
      </c>
      <c r="O1582" t="s">
        <v>30</v>
      </c>
      <c r="P1582" s="5">
        <v>1.4937763E-2</v>
      </c>
      <c r="Q1582" s="6">
        <v>0</v>
      </c>
      <c r="R1582" s="7">
        <v>9.0070861659047996E-5</v>
      </c>
      <c r="S1582" s="7">
        <v>1.9388653162790906E-4</v>
      </c>
      <c r="T1582" s="6">
        <v>0</v>
      </c>
      <c r="U1582" s="6">
        <v>0</v>
      </c>
    </row>
    <row r="1583" spans="1:21" x14ac:dyDescent="0.3">
      <c r="A1583" t="s">
        <v>21</v>
      </c>
      <c r="B1583" t="s">
        <v>648</v>
      </c>
      <c r="C1583" t="s">
        <v>46</v>
      </c>
      <c r="D1583" t="s">
        <v>359</v>
      </c>
      <c r="E1583" t="s">
        <v>25</v>
      </c>
      <c r="F1583" t="s">
        <v>26</v>
      </c>
      <c r="G1583" t="s">
        <v>660</v>
      </c>
      <c r="H1583" t="s">
        <v>54</v>
      </c>
      <c r="I1583" t="s">
        <v>54</v>
      </c>
      <c r="J1583" t="s">
        <v>54</v>
      </c>
      <c r="K1583" t="s">
        <v>29</v>
      </c>
      <c r="L1583">
        <v>7</v>
      </c>
      <c r="N1583" s="5">
        <v>1.5822619E-2</v>
      </c>
      <c r="O1583" t="s">
        <v>30</v>
      </c>
      <c r="P1583" s="5">
        <v>0.10310098400000001</v>
      </c>
      <c r="Q1583" s="6">
        <v>140.49760889999999</v>
      </c>
      <c r="R1583" s="7">
        <v>9.0070861659047996E-5</v>
      </c>
      <c r="S1583" s="7">
        <v>1.9388653162790906E-4</v>
      </c>
      <c r="T1583" s="6">
        <v>1.2654740694658929E-2</v>
      </c>
      <c r="U1583" s="6">
        <v>2.7240594091635446E-2</v>
      </c>
    </row>
    <row r="1584" spans="1:21" x14ac:dyDescent="0.3">
      <c r="A1584" t="s">
        <v>21</v>
      </c>
      <c r="B1584" t="s">
        <v>648</v>
      </c>
      <c r="C1584" t="s">
        <v>46</v>
      </c>
      <c r="D1584" t="s">
        <v>359</v>
      </c>
      <c r="E1584" t="s">
        <v>25</v>
      </c>
      <c r="F1584" t="s">
        <v>26</v>
      </c>
      <c r="G1584" t="s">
        <v>661</v>
      </c>
      <c r="H1584" t="s">
        <v>56</v>
      </c>
      <c r="I1584" t="s">
        <v>56</v>
      </c>
      <c r="J1584" t="s">
        <v>56</v>
      </c>
      <c r="K1584" t="s">
        <v>29</v>
      </c>
      <c r="L1584">
        <v>10</v>
      </c>
      <c r="N1584" s="5">
        <v>0.16</v>
      </c>
      <c r="O1584" t="s">
        <v>30</v>
      </c>
      <c r="P1584" s="5">
        <v>2.9498421E-2</v>
      </c>
      <c r="Q1584" s="6">
        <v>0</v>
      </c>
      <c r="R1584" s="7">
        <v>9.0070861659047996E-5</v>
      </c>
      <c r="S1584" s="7">
        <v>1.9388653162790906E-4</v>
      </c>
      <c r="T1584" s="6">
        <v>0</v>
      </c>
      <c r="U1584" s="6">
        <v>0</v>
      </c>
    </row>
    <row r="1585" spans="1:21" x14ac:dyDescent="0.3">
      <c r="A1585" t="s">
        <v>21</v>
      </c>
      <c r="B1585" t="s">
        <v>648</v>
      </c>
      <c r="C1585" t="s">
        <v>46</v>
      </c>
      <c r="D1585" t="s">
        <v>359</v>
      </c>
      <c r="E1585" t="s">
        <v>25</v>
      </c>
      <c r="F1585" t="s">
        <v>26</v>
      </c>
      <c r="G1585" t="s">
        <v>662</v>
      </c>
      <c r="H1585" t="s">
        <v>58</v>
      </c>
      <c r="I1585" t="s">
        <v>58</v>
      </c>
      <c r="J1585" t="s">
        <v>58</v>
      </c>
      <c r="K1585" t="s">
        <v>29</v>
      </c>
      <c r="L1585">
        <v>9</v>
      </c>
      <c r="N1585" s="5">
        <v>0.8</v>
      </c>
      <c r="O1585" t="s">
        <v>30</v>
      </c>
      <c r="P1585" s="5">
        <v>9.3933359999999994E-2</v>
      </c>
      <c r="Q1585" s="6">
        <v>6461.4285980000004</v>
      </c>
      <c r="R1585" s="7">
        <v>9.0070861659047996E-5</v>
      </c>
      <c r="S1585" s="7">
        <v>1.9388653162790906E-4</v>
      </c>
      <c r="T1585" s="6">
        <v>0.58198644137027444</v>
      </c>
      <c r="U1585" s="6">
        <v>1.2527839802276033</v>
      </c>
    </row>
    <row r="1586" spans="1:21" x14ac:dyDescent="0.3">
      <c r="A1586" t="s">
        <v>21</v>
      </c>
      <c r="B1586" t="s">
        <v>648</v>
      </c>
      <c r="C1586" t="s">
        <v>46</v>
      </c>
      <c r="D1586" t="s">
        <v>359</v>
      </c>
      <c r="E1586" t="s">
        <v>25</v>
      </c>
      <c r="F1586" t="s">
        <v>26</v>
      </c>
      <c r="G1586" t="s">
        <v>663</v>
      </c>
      <c r="H1586" t="s">
        <v>60</v>
      </c>
      <c r="I1586" t="s">
        <v>60</v>
      </c>
      <c r="J1586" t="s">
        <v>60</v>
      </c>
      <c r="K1586" t="s">
        <v>29</v>
      </c>
      <c r="L1586">
        <v>13</v>
      </c>
      <c r="N1586" s="5">
        <v>0.15</v>
      </c>
      <c r="O1586" t="s">
        <v>30</v>
      </c>
      <c r="P1586" s="5">
        <v>7.6560914999999993E-2</v>
      </c>
      <c r="Q1586" s="6">
        <v>542.94194379999999</v>
      </c>
      <c r="R1586" s="7">
        <v>9.007086165904801E-5</v>
      </c>
      <c r="S1586" s="7">
        <v>1.9388653162790906E-4</v>
      </c>
      <c r="T1586" s="6">
        <v>4.8903248708904418E-2</v>
      </c>
      <c r="U1586" s="6">
        <v>0.10526913035869712</v>
      </c>
    </row>
    <row r="1587" spans="1:21" x14ac:dyDescent="0.3">
      <c r="A1587" t="s">
        <v>21</v>
      </c>
      <c r="B1587" t="s">
        <v>648</v>
      </c>
      <c r="C1587" t="s">
        <v>46</v>
      </c>
      <c r="D1587" t="s">
        <v>359</v>
      </c>
      <c r="E1587" t="s">
        <v>25</v>
      </c>
      <c r="F1587" t="s">
        <v>26</v>
      </c>
      <c r="G1587" t="s">
        <v>664</v>
      </c>
      <c r="H1587" t="s">
        <v>62</v>
      </c>
      <c r="I1587" t="s">
        <v>62</v>
      </c>
      <c r="J1587" t="s">
        <v>62</v>
      </c>
      <c r="K1587" t="s">
        <v>29</v>
      </c>
      <c r="L1587">
        <v>10</v>
      </c>
      <c r="N1587" s="5">
        <v>0.12</v>
      </c>
      <c r="O1587" t="s">
        <v>30</v>
      </c>
      <c r="P1587" s="5">
        <v>4.2109493999999997E-2</v>
      </c>
      <c r="Q1587" s="6">
        <v>0</v>
      </c>
      <c r="R1587" s="7">
        <v>9.0070861659047996E-5</v>
      </c>
      <c r="S1587" s="7">
        <v>1.9388653162790906E-4</v>
      </c>
      <c r="T1587" s="6">
        <v>0</v>
      </c>
      <c r="U1587" s="6">
        <v>0</v>
      </c>
    </row>
    <row r="1588" spans="1:21" x14ac:dyDescent="0.3">
      <c r="A1588" t="s">
        <v>21</v>
      </c>
      <c r="B1588" t="s">
        <v>648</v>
      </c>
      <c r="C1588" t="s">
        <v>46</v>
      </c>
      <c r="D1588" t="s">
        <v>359</v>
      </c>
      <c r="E1588" t="s">
        <v>25</v>
      </c>
      <c r="F1588" t="s">
        <v>26</v>
      </c>
      <c r="G1588" t="s">
        <v>665</v>
      </c>
      <c r="H1588" t="s">
        <v>64</v>
      </c>
      <c r="I1588" t="s">
        <v>64</v>
      </c>
      <c r="J1588" t="s">
        <v>64</v>
      </c>
      <c r="K1588" t="s">
        <v>29</v>
      </c>
      <c r="L1588">
        <v>10</v>
      </c>
      <c r="N1588" s="5">
        <v>0.18</v>
      </c>
      <c r="O1588" t="s">
        <v>30</v>
      </c>
      <c r="P1588" s="5">
        <v>9.2350660000000001E-3</v>
      </c>
      <c r="Q1588" s="6">
        <v>0</v>
      </c>
      <c r="R1588" s="7">
        <v>9.0070861659047996E-5</v>
      </c>
      <c r="S1588" s="7">
        <v>1.9388653162790906E-4</v>
      </c>
      <c r="T1588" s="6">
        <v>0</v>
      </c>
      <c r="U1588" s="6">
        <v>0</v>
      </c>
    </row>
    <row r="1589" spans="1:21" x14ac:dyDescent="0.3">
      <c r="A1589" t="s">
        <v>21</v>
      </c>
      <c r="B1589" t="s">
        <v>648</v>
      </c>
      <c r="C1589" t="s">
        <v>46</v>
      </c>
      <c r="D1589" t="s">
        <v>359</v>
      </c>
      <c r="E1589" t="s">
        <v>25</v>
      </c>
      <c r="F1589" t="s">
        <v>26</v>
      </c>
      <c r="G1589" t="s">
        <v>666</v>
      </c>
      <c r="H1589" t="s">
        <v>66</v>
      </c>
      <c r="I1589" t="s">
        <v>66</v>
      </c>
      <c r="J1589" t="s">
        <v>66</v>
      </c>
      <c r="K1589" t="s">
        <v>29</v>
      </c>
      <c r="L1589">
        <v>15</v>
      </c>
      <c r="N1589" s="5">
        <v>9.5000000000000001E-2</v>
      </c>
      <c r="O1589" t="s">
        <v>30</v>
      </c>
      <c r="P1589" s="5">
        <v>0.123</v>
      </c>
      <c r="Q1589" s="6">
        <v>1018.265644</v>
      </c>
      <c r="R1589" s="7">
        <v>9.0070861659047996E-5</v>
      </c>
      <c r="S1589" s="7">
        <v>1.9388653162790906E-4</v>
      </c>
      <c r="T1589" s="6">
        <v>9.171606395288541E-2</v>
      </c>
      <c r="U1589" s="6">
        <v>0.19742799399101918</v>
      </c>
    </row>
    <row r="1590" spans="1:21" x14ac:dyDescent="0.3">
      <c r="A1590" t="s">
        <v>21</v>
      </c>
      <c r="B1590" t="s">
        <v>648</v>
      </c>
      <c r="C1590" t="s">
        <v>46</v>
      </c>
      <c r="D1590" t="s">
        <v>359</v>
      </c>
      <c r="E1590" t="s">
        <v>25</v>
      </c>
      <c r="F1590" t="s">
        <v>31</v>
      </c>
      <c r="G1590" t="s">
        <v>667</v>
      </c>
      <c r="H1590" t="s">
        <v>28</v>
      </c>
      <c r="I1590" t="s">
        <v>28</v>
      </c>
      <c r="J1590" t="s">
        <v>28</v>
      </c>
      <c r="K1590" t="s">
        <v>29</v>
      </c>
      <c r="L1590">
        <v>20</v>
      </c>
      <c r="N1590" s="5">
        <v>0</v>
      </c>
      <c r="O1590" t="s">
        <v>30</v>
      </c>
      <c r="P1590" s="5">
        <v>0.3</v>
      </c>
      <c r="Q1590" s="6">
        <v>0</v>
      </c>
      <c r="R1590" s="7">
        <v>3.6816310603171587E-4</v>
      </c>
      <c r="S1590" s="7">
        <v>1.1165464820805937E-4</v>
      </c>
      <c r="T1590" s="6">
        <v>0</v>
      </c>
      <c r="U1590" s="6">
        <v>0</v>
      </c>
    </row>
    <row r="1591" spans="1:21" x14ac:dyDescent="0.3">
      <c r="A1591" t="s">
        <v>21</v>
      </c>
      <c r="B1591" t="s">
        <v>648</v>
      </c>
      <c r="C1591" t="s">
        <v>46</v>
      </c>
      <c r="D1591" t="s">
        <v>359</v>
      </c>
      <c r="E1591" t="s">
        <v>25</v>
      </c>
      <c r="F1591" t="s">
        <v>31</v>
      </c>
      <c r="G1591" t="s">
        <v>668</v>
      </c>
      <c r="H1591" t="s">
        <v>50</v>
      </c>
      <c r="I1591" t="s">
        <v>50</v>
      </c>
      <c r="J1591" t="s">
        <v>50</v>
      </c>
      <c r="K1591" t="s">
        <v>29</v>
      </c>
      <c r="L1591">
        <v>7</v>
      </c>
      <c r="N1591" s="5">
        <v>0.476080426</v>
      </c>
      <c r="O1591" t="s">
        <v>30</v>
      </c>
      <c r="P1591" s="5">
        <v>0.05</v>
      </c>
      <c r="Q1591" s="6">
        <v>122964.7822</v>
      </c>
      <c r="R1591" s="7">
        <v>0</v>
      </c>
      <c r="S1591" s="7">
        <v>0</v>
      </c>
      <c r="T1591" s="6">
        <v>0</v>
      </c>
      <c r="U1591" s="6">
        <v>0</v>
      </c>
    </row>
    <row r="1592" spans="1:21" x14ac:dyDescent="0.3">
      <c r="A1592" t="s">
        <v>21</v>
      </c>
      <c r="B1592" t="s">
        <v>648</v>
      </c>
      <c r="C1592" t="s">
        <v>46</v>
      </c>
      <c r="D1592" t="s">
        <v>359</v>
      </c>
      <c r="E1592" t="s">
        <v>25</v>
      </c>
      <c r="F1592" t="s">
        <v>31</v>
      </c>
      <c r="G1592" t="s">
        <v>669</v>
      </c>
      <c r="H1592" t="s">
        <v>52</v>
      </c>
      <c r="I1592" t="s">
        <v>899</v>
      </c>
      <c r="J1592" t="s">
        <v>52</v>
      </c>
      <c r="K1592" t="s">
        <v>29</v>
      </c>
      <c r="L1592">
        <v>4</v>
      </c>
      <c r="N1592" s="5">
        <v>0</v>
      </c>
      <c r="O1592" t="s">
        <v>30</v>
      </c>
      <c r="P1592" s="5">
        <v>1.4937763E-2</v>
      </c>
      <c r="Q1592" s="6">
        <v>0</v>
      </c>
      <c r="R1592" s="7">
        <v>9.0070861659047996E-5</v>
      </c>
      <c r="S1592" s="7">
        <v>1.9388653162790906E-4</v>
      </c>
      <c r="T1592" s="6">
        <v>0</v>
      </c>
      <c r="U1592" s="6">
        <v>0</v>
      </c>
    </row>
    <row r="1593" spans="1:21" x14ac:dyDescent="0.3">
      <c r="A1593" t="s">
        <v>21</v>
      </c>
      <c r="B1593" t="s">
        <v>648</v>
      </c>
      <c r="C1593" t="s">
        <v>46</v>
      </c>
      <c r="D1593" t="s">
        <v>359</v>
      </c>
      <c r="E1593" t="s">
        <v>25</v>
      </c>
      <c r="F1593" t="s">
        <v>31</v>
      </c>
      <c r="G1593" t="s">
        <v>670</v>
      </c>
      <c r="H1593" t="s">
        <v>54</v>
      </c>
      <c r="I1593" t="s">
        <v>54</v>
      </c>
      <c r="J1593" t="s">
        <v>54</v>
      </c>
      <c r="K1593" t="s">
        <v>29</v>
      </c>
      <c r="L1593">
        <v>7</v>
      </c>
      <c r="N1593" s="5">
        <v>9.1419574000000003E-2</v>
      </c>
      <c r="O1593" t="s">
        <v>30</v>
      </c>
      <c r="P1593" s="5">
        <v>0.107777025</v>
      </c>
      <c r="Q1593" s="6">
        <v>54614.209799999997</v>
      </c>
      <c r="R1593" s="7">
        <v>9.0070861659047996E-5</v>
      </c>
      <c r="S1593" s="7">
        <v>1.9388653162790906E-4</v>
      </c>
      <c r="T1593" s="6">
        <v>4.9191489355140234</v>
      </c>
      <c r="U1593" s="6">
        <v>10.588959715720961</v>
      </c>
    </row>
    <row r="1594" spans="1:21" x14ac:dyDescent="0.3">
      <c r="A1594" t="s">
        <v>21</v>
      </c>
      <c r="B1594" t="s">
        <v>648</v>
      </c>
      <c r="C1594" t="s">
        <v>46</v>
      </c>
      <c r="D1594" t="s">
        <v>359</v>
      </c>
      <c r="E1594" t="s">
        <v>25</v>
      </c>
      <c r="F1594" t="s">
        <v>31</v>
      </c>
      <c r="G1594" t="s">
        <v>671</v>
      </c>
      <c r="H1594" t="s">
        <v>56</v>
      </c>
      <c r="I1594" t="s">
        <v>56</v>
      </c>
      <c r="J1594" t="s">
        <v>56</v>
      </c>
      <c r="K1594" t="s">
        <v>29</v>
      </c>
      <c r="L1594">
        <v>10</v>
      </c>
      <c r="N1594" s="5">
        <v>0</v>
      </c>
      <c r="O1594" t="s">
        <v>30</v>
      </c>
      <c r="P1594" s="5">
        <v>2.9498421E-2</v>
      </c>
      <c r="Q1594" s="6">
        <v>0</v>
      </c>
      <c r="R1594" s="7">
        <v>9.0070861659047996E-5</v>
      </c>
      <c r="S1594" s="7">
        <v>1.9388653162790906E-4</v>
      </c>
      <c r="T1594" s="6">
        <v>0</v>
      </c>
      <c r="U1594" s="6">
        <v>0</v>
      </c>
    </row>
    <row r="1595" spans="1:21" x14ac:dyDescent="0.3">
      <c r="A1595" t="s">
        <v>21</v>
      </c>
      <c r="B1595" t="s">
        <v>648</v>
      </c>
      <c r="C1595" t="s">
        <v>46</v>
      </c>
      <c r="D1595" t="s">
        <v>359</v>
      </c>
      <c r="E1595" t="s">
        <v>25</v>
      </c>
      <c r="F1595" t="s">
        <v>31</v>
      </c>
      <c r="G1595" t="s">
        <v>672</v>
      </c>
      <c r="H1595" t="s">
        <v>58</v>
      </c>
      <c r="I1595" t="s">
        <v>58</v>
      </c>
      <c r="J1595" t="s">
        <v>58</v>
      </c>
      <c r="K1595" t="s">
        <v>29</v>
      </c>
      <c r="L1595">
        <v>9</v>
      </c>
      <c r="N1595" s="5">
        <v>0.36</v>
      </c>
      <c r="O1595" t="s">
        <v>30</v>
      </c>
      <c r="P1595" s="5">
        <v>9.3933359999999994E-2</v>
      </c>
      <c r="Q1595" s="6">
        <v>185593.3167</v>
      </c>
      <c r="R1595" s="7">
        <v>9.0070861659047996E-5</v>
      </c>
      <c r="S1595" s="7">
        <v>1.9388653162790906E-4</v>
      </c>
      <c r="T1595" s="6">
        <v>16.716549953329583</v>
      </c>
      <c r="U1595" s="6">
        <v>35.984044468283095</v>
      </c>
    </row>
    <row r="1596" spans="1:21" x14ac:dyDescent="0.3">
      <c r="A1596" t="s">
        <v>21</v>
      </c>
      <c r="B1596" t="s">
        <v>648</v>
      </c>
      <c r="C1596" t="s">
        <v>46</v>
      </c>
      <c r="D1596" t="s">
        <v>359</v>
      </c>
      <c r="E1596" t="s">
        <v>25</v>
      </c>
      <c r="F1596" t="s">
        <v>31</v>
      </c>
      <c r="G1596" t="s">
        <v>673</v>
      </c>
      <c r="H1596" t="s">
        <v>60</v>
      </c>
      <c r="I1596" t="s">
        <v>60</v>
      </c>
      <c r="J1596" t="s">
        <v>60</v>
      </c>
      <c r="K1596" t="s">
        <v>29</v>
      </c>
      <c r="L1596">
        <v>13</v>
      </c>
      <c r="N1596" s="5">
        <v>0.33750000000000002</v>
      </c>
      <c r="O1596" t="s">
        <v>30</v>
      </c>
      <c r="P1596" s="5">
        <v>7.6560914999999993E-2</v>
      </c>
      <c r="Q1596" s="6">
        <v>137018.9724</v>
      </c>
      <c r="R1596" s="7">
        <v>9.007086165904801E-5</v>
      </c>
      <c r="S1596" s="7">
        <v>1.9388653162790906E-4</v>
      </c>
      <c r="T1596" s="6">
        <v>12.341416907705318</v>
      </c>
      <c r="U1596" s="6">
        <v>26.5661333258562</v>
      </c>
    </row>
    <row r="1597" spans="1:21" x14ac:dyDescent="0.3">
      <c r="A1597" t="s">
        <v>21</v>
      </c>
      <c r="B1597" t="s">
        <v>648</v>
      </c>
      <c r="C1597" t="s">
        <v>46</v>
      </c>
      <c r="D1597" t="s">
        <v>359</v>
      </c>
      <c r="E1597" t="s">
        <v>25</v>
      </c>
      <c r="F1597" t="s">
        <v>31</v>
      </c>
      <c r="G1597" t="s">
        <v>674</v>
      </c>
      <c r="H1597" t="s">
        <v>62</v>
      </c>
      <c r="I1597" t="s">
        <v>62</v>
      </c>
      <c r="J1597" t="s">
        <v>62</v>
      </c>
      <c r="K1597" t="s">
        <v>29</v>
      </c>
      <c r="L1597">
        <v>10</v>
      </c>
      <c r="N1597" s="5">
        <v>0</v>
      </c>
      <c r="O1597" t="s">
        <v>30</v>
      </c>
      <c r="P1597" s="5">
        <v>4.2109493999999997E-2</v>
      </c>
      <c r="Q1597" s="6">
        <v>0</v>
      </c>
      <c r="R1597" s="7">
        <v>9.0070861659047996E-5</v>
      </c>
      <c r="S1597" s="7">
        <v>1.9388653162790906E-4</v>
      </c>
      <c r="T1597" s="6">
        <v>0</v>
      </c>
      <c r="U1597" s="6">
        <v>0</v>
      </c>
    </row>
    <row r="1598" spans="1:21" x14ac:dyDescent="0.3">
      <c r="A1598" t="s">
        <v>21</v>
      </c>
      <c r="B1598" t="s">
        <v>648</v>
      </c>
      <c r="C1598" t="s">
        <v>46</v>
      </c>
      <c r="D1598" t="s">
        <v>359</v>
      </c>
      <c r="E1598" t="s">
        <v>25</v>
      </c>
      <c r="F1598" t="s">
        <v>31</v>
      </c>
      <c r="G1598" t="s">
        <v>675</v>
      </c>
      <c r="H1598" t="s">
        <v>64</v>
      </c>
      <c r="I1598" t="s">
        <v>64</v>
      </c>
      <c r="J1598" t="s">
        <v>64</v>
      </c>
      <c r="K1598" t="s">
        <v>29</v>
      </c>
      <c r="L1598">
        <v>10</v>
      </c>
      <c r="N1598" s="5">
        <v>0.40500000000000003</v>
      </c>
      <c r="O1598" t="s">
        <v>30</v>
      </c>
      <c r="P1598" s="5">
        <v>2.2164158E-2</v>
      </c>
      <c r="Q1598" s="6">
        <v>45266.163500000002</v>
      </c>
      <c r="R1598" s="7">
        <v>9.0070861659047983E-5</v>
      </c>
      <c r="S1598" s="7">
        <v>1.9388653162790906E-4</v>
      </c>
      <c r="T1598" s="6">
        <v>4.0771623504443477</v>
      </c>
      <c r="U1598" s="6">
        <v>8.7764994411168527</v>
      </c>
    </row>
    <row r="1599" spans="1:21" x14ac:dyDescent="0.3">
      <c r="A1599" t="s">
        <v>21</v>
      </c>
      <c r="B1599" t="s">
        <v>648</v>
      </c>
      <c r="C1599" t="s">
        <v>46</v>
      </c>
      <c r="D1599" t="s">
        <v>359</v>
      </c>
      <c r="E1599" t="s">
        <v>25</v>
      </c>
      <c r="F1599" t="s">
        <v>31</v>
      </c>
      <c r="G1599" t="s">
        <v>676</v>
      </c>
      <c r="H1599" t="s">
        <v>66</v>
      </c>
      <c r="I1599" t="s">
        <v>66</v>
      </c>
      <c r="J1599" t="s">
        <v>66</v>
      </c>
      <c r="K1599" t="s">
        <v>29</v>
      </c>
      <c r="L1599">
        <v>15</v>
      </c>
      <c r="N1599" s="5">
        <v>9.5000000000000001E-2</v>
      </c>
      <c r="O1599" t="s">
        <v>30</v>
      </c>
      <c r="P1599" s="5">
        <v>0.123</v>
      </c>
      <c r="Q1599" s="6">
        <v>65535.044779999997</v>
      </c>
      <c r="R1599" s="7">
        <v>9.0070861659047996E-5</v>
      </c>
      <c r="S1599" s="7">
        <v>1.9388653162790906E-4</v>
      </c>
      <c r="T1599" s="6">
        <v>5.9027979521988954</v>
      </c>
      <c r="U1599" s="6">
        <v>12.706362532473905</v>
      </c>
    </row>
    <row r="1600" spans="1:21" x14ac:dyDescent="0.3">
      <c r="A1600" t="s">
        <v>21</v>
      </c>
      <c r="B1600" t="s">
        <v>648</v>
      </c>
      <c r="C1600" t="s">
        <v>46</v>
      </c>
      <c r="D1600" t="s">
        <v>359</v>
      </c>
      <c r="E1600" t="s">
        <v>25</v>
      </c>
      <c r="F1600" t="s">
        <v>41</v>
      </c>
      <c r="G1600" t="s">
        <v>874</v>
      </c>
      <c r="H1600" t="s">
        <v>78</v>
      </c>
      <c r="I1600" t="s">
        <v>78</v>
      </c>
      <c r="J1600" t="s">
        <v>78</v>
      </c>
      <c r="K1600" t="s">
        <v>44</v>
      </c>
      <c r="L1600">
        <v>15</v>
      </c>
      <c r="M1600" t="s">
        <v>359</v>
      </c>
      <c r="N1600" s="5">
        <v>0.21560000000000001</v>
      </c>
      <c r="O1600" t="s">
        <v>30</v>
      </c>
      <c r="P1600" s="5">
        <v>0.76666666699999997</v>
      </c>
      <c r="Q1600" s="6">
        <v>1340571.909</v>
      </c>
      <c r="R1600" s="7">
        <v>7.4908632086589932E-5</v>
      </c>
      <c r="S1600" s="7">
        <v>7.9584751802030951E-5</v>
      </c>
      <c r="T1600" s="6">
        <v>100.42040791689851</v>
      </c>
      <c r="U1600" s="6">
        <v>106.68908265053982</v>
      </c>
    </row>
    <row r="1601" spans="1:21" x14ac:dyDescent="0.3">
      <c r="A1601" t="s">
        <v>21</v>
      </c>
      <c r="B1601" t="s">
        <v>648</v>
      </c>
      <c r="C1601" t="s">
        <v>46</v>
      </c>
      <c r="D1601" t="s">
        <v>359</v>
      </c>
      <c r="E1601" t="s">
        <v>25</v>
      </c>
      <c r="F1601" t="s">
        <v>41</v>
      </c>
      <c r="G1601" t="s">
        <v>875</v>
      </c>
      <c r="H1601" t="s">
        <v>336</v>
      </c>
      <c r="I1601" t="s">
        <v>336</v>
      </c>
      <c r="J1601" t="s">
        <v>336</v>
      </c>
      <c r="K1601" t="s">
        <v>44</v>
      </c>
      <c r="L1601">
        <v>10</v>
      </c>
      <c r="M1601" t="s">
        <v>359</v>
      </c>
      <c r="N1601" s="5">
        <v>0.27439999999999998</v>
      </c>
      <c r="O1601" t="s">
        <v>30</v>
      </c>
      <c r="P1601" s="5">
        <v>0.62511324999999995</v>
      </c>
      <c r="Q1601" s="6">
        <v>1161211.882</v>
      </c>
      <c r="R1601" s="7">
        <v>6.723756087012589E-5</v>
      </c>
      <c r="S1601" s="7">
        <v>2.511523780412972E-4</v>
      </c>
      <c r="T1601" s="6">
        <v>78.077054599088441</v>
      </c>
      <c r="U1601" s="6">
        <v>291.64112557411016</v>
      </c>
    </row>
    <row r="1602" spans="1:21" x14ac:dyDescent="0.3">
      <c r="A1602" t="s">
        <v>21</v>
      </c>
      <c r="B1602" t="s">
        <v>648</v>
      </c>
      <c r="C1602" t="s">
        <v>46</v>
      </c>
      <c r="D1602" t="s">
        <v>359</v>
      </c>
      <c r="E1602" t="s">
        <v>25</v>
      </c>
      <c r="F1602" t="s">
        <v>26</v>
      </c>
      <c r="G1602" t="s">
        <v>876</v>
      </c>
      <c r="H1602" t="s">
        <v>78</v>
      </c>
      <c r="I1602" t="s">
        <v>78</v>
      </c>
      <c r="J1602" t="s">
        <v>78</v>
      </c>
      <c r="K1602" t="s">
        <v>44</v>
      </c>
      <c r="L1602">
        <v>15</v>
      </c>
      <c r="M1602" t="s">
        <v>359</v>
      </c>
      <c r="N1602" s="5">
        <v>0.21560000000000001</v>
      </c>
      <c r="O1602" t="s">
        <v>30</v>
      </c>
      <c r="P1602" s="5">
        <v>0.76666666699999997</v>
      </c>
      <c r="Q1602" s="6">
        <v>20829.440640000001</v>
      </c>
      <c r="R1602" s="7">
        <v>7.4908632086589932E-5</v>
      </c>
      <c r="S1602" s="7">
        <v>7.9584751802030951E-5</v>
      </c>
      <c r="T1602" s="6">
        <v>1.5603049054712244</v>
      </c>
      <c r="U1602" s="6">
        <v>1.6577058635095367</v>
      </c>
    </row>
    <row r="1603" spans="1:21" x14ac:dyDescent="0.3">
      <c r="A1603" t="s">
        <v>21</v>
      </c>
      <c r="B1603" t="s">
        <v>648</v>
      </c>
      <c r="C1603" t="s">
        <v>46</v>
      </c>
      <c r="D1603" t="s">
        <v>359</v>
      </c>
      <c r="E1603" t="s">
        <v>25</v>
      </c>
      <c r="F1603" t="s">
        <v>26</v>
      </c>
      <c r="G1603" t="s">
        <v>877</v>
      </c>
      <c r="H1603" t="s">
        <v>336</v>
      </c>
      <c r="I1603" t="s">
        <v>336</v>
      </c>
      <c r="J1603" t="s">
        <v>336</v>
      </c>
      <c r="K1603" t="s">
        <v>44</v>
      </c>
      <c r="L1603">
        <v>10</v>
      </c>
      <c r="M1603" t="s">
        <v>359</v>
      </c>
      <c r="N1603" s="5">
        <v>0.27439999999999998</v>
      </c>
      <c r="O1603" t="s">
        <v>30</v>
      </c>
      <c r="P1603" s="5">
        <v>0.62511324999999995</v>
      </c>
      <c r="Q1603" s="6">
        <v>18042.59345</v>
      </c>
      <c r="R1603" s="7">
        <v>6.723756087012589E-5</v>
      </c>
      <c r="S1603" s="7">
        <v>2.511523780412972E-4</v>
      </c>
      <c r="T1603" s="6">
        <v>1.2131399753493097</v>
      </c>
      <c r="U1603" s="6">
        <v>4.5314402509998324</v>
      </c>
    </row>
    <row r="1604" spans="1:21" x14ac:dyDescent="0.3">
      <c r="A1604" t="s">
        <v>21</v>
      </c>
      <c r="B1604" t="s">
        <v>648</v>
      </c>
      <c r="C1604" t="s">
        <v>219</v>
      </c>
      <c r="D1604" t="s">
        <v>364</v>
      </c>
      <c r="E1604" t="s">
        <v>25</v>
      </c>
      <c r="F1604" t="s">
        <v>26</v>
      </c>
      <c r="G1604" t="s">
        <v>781</v>
      </c>
      <c r="H1604" t="s">
        <v>28</v>
      </c>
      <c r="I1604" t="s">
        <v>28</v>
      </c>
      <c r="J1604" t="s">
        <v>28</v>
      </c>
      <c r="K1604" t="s">
        <v>29</v>
      </c>
      <c r="L1604">
        <v>20</v>
      </c>
      <c r="N1604" s="5">
        <v>0</v>
      </c>
      <c r="O1604" t="s">
        <v>30</v>
      </c>
      <c r="P1604" s="5">
        <v>0.3</v>
      </c>
      <c r="Q1604" s="6">
        <v>0</v>
      </c>
      <c r="R1604" s="7">
        <v>3.6816310603171587E-4</v>
      </c>
      <c r="S1604" s="7">
        <v>1.1165464820805937E-4</v>
      </c>
      <c r="T1604" s="6">
        <v>0</v>
      </c>
      <c r="U1604" s="6">
        <v>0</v>
      </c>
    </row>
    <row r="1605" spans="1:21" x14ac:dyDescent="0.3">
      <c r="A1605" t="s">
        <v>21</v>
      </c>
      <c r="B1605" t="s">
        <v>648</v>
      </c>
      <c r="C1605" t="s">
        <v>219</v>
      </c>
      <c r="D1605" t="s">
        <v>364</v>
      </c>
      <c r="E1605" t="s">
        <v>25</v>
      </c>
      <c r="F1605" t="s">
        <v>26</v>
      </c>
      <c r="G1605" t="s">
        <v>782</v>
      </c>
      <c r="H1605" t="s">
        <v>223</v>
      </c>
      <c r="I1605" t="s">
        <v>914</v>
      </c>
      <c r="J1605" t="s">
        <v>223</v>
      </c>
      <c r="K1605" t="s">
        <v>29</v>
      </c>
      <c r="L1605">
        <v>5</v>
      </c>
      <c r="M1605" t="s">
        <v>220</v>
      </c>
      <c r="N1605" s="5">
        <v>0</v>
      </c>
      <c r="O1605" t="s">
        <v>30</v>
      </c>
      <c r="P1605" s="5">
        <v>1</v>
      </c>
      <c r="Q1605" s="6">
        <v>0</v>
      </c>
      <c r="R1605" s="7">
        <v>1.0438347089802846E-4</v>
      </c>
      <c r="S1605" s="7">
        <v>3.4778106055455282E-5</v>
      </c>
      <c r="T1605" s="6">
        <v>0</v>
      </c>
      <c r="U1605" s="6">
        <v>0</v>
      </c>
    </row>
    <row r="1606" spans="1:21" x14ac:dyDescent="0.3">
      <c r="A1606" t="s">
        <v>21</v>
      </c>
      <c r="B1606" t="s">
        <v>648</v>
      </c>
      <c r="C1606" t="s">
        <v>219</v>
      </c>
      <c r="D1606" t="s">
        <v>364</v>
      </c>
      <c r="E1606" t="s">
        <v>25</v>
      </c>
      <c r="F1606" t="s">
        <v>31</v>
      </c>
      <c r="G1606" t="s">
        <v>783</v>
      </c>
      <c r="H1606" t="s">
        <v>28</v>
      </c>
      <c r="I1606" t="s">
        <v>28</v>
      </c>
      <c r="J1606" t="s">
        <v>28</v>
      </c>
      <c r="K1606" t="s">
        <v>29</v>
      </c>
      <c r="L1606">
        <v>20</v>
      </c>
      <c r="N1606" s="5">
        <v>0</v>
      </c>
      <c r="O1606" t="s">
        <v>30</v>
      </c>
      <c r="P1606" s="5">
        <v>0.3</v>
      </c>
      <c r="Q1606" s="6">
        <v>0</v>
      </c>
      <c r="R1606" s="7">
        <v>3.6816310603171587E-4</v>
      </c>
      <c r="S1606" s="7">
        <v>1.1165464820805937E-4</v>
      </c>
      <c r="T1606" s="6">
        <v>0</v>
      </c>
      <c r="U1606" s="6">
        <v>0</v>
      </c>
    </row>
    <row r="1607" spans="1:21" x14ac:dyDescent="0.3">
      <c r="A1607" t="s">
        <v>21</v>
      </c>
      <c r="B1607" t="s">
        <v>648</v>
      </c>
      <c r="C1607" t="s">
        <v>219</v>
      </c>
      <c r="D1607" t="s">
        <v>364</v>
      </c>
      <c r="E1607" t="s">
        <v>25</v>
      </c>
      <c r="F1607" t="s">
        <v>31</v>
      </c>
      <c r="G1607" t="s">
        <v>784</v>
      </c>
      <c r="H1607" t="s">
        <v>223</v>
      </c>
      <c r="I1607" t="s">
        <v>914</v>
      </c>
      <c r="J1607" t="s">
        <v>223</v>
      </c>
      <c r="K1607" t="s">
        <v>29</v>
      </c>
      <c r="L1607">
        <v>5</v>
      </c>
      <c r="M1607" t="s">
        <v>220</v>
      </c>
      <c r="N1607" s="5">
        <v>0</v>
      </c>
      <c r="O1607" t="s">
        <v>30</v>
      </c>
      <c r="P1607" s="5">
        <v>1</v>
      </c>
      <c r="Q1607" s="6">
        <v>0</v>
      </c>
      <c r="R1607" s="7">
        <v>1.0438347089802846E-4</v>
      </c>
      <c r="S1607" s="7">
        <v>3.4778106055455282E-5</v>
      </c>
      <c r="T1607" s="6">
        <v>0</v>
      </c>
      <c r="U1607" s="6">
        <v>0</v>
      </c>
    </row>
    <row r="1608" spans="1:21" x14ac:dyDescent="0.3">
      <c r="A1608" t="s">
        <v>21</v>
      </c>
      <c r="B1608" t="s">
        <v>648</v>
      </c>
      <c r="C1608" t="s">
        <v>219</v>
      </c>
      <c r="D1608" t="s">
        <v>364</v>
      </c>
      <c r="E1608" t="s">
        <v>25</v>
      </c>
      <c r="F1608" t="s">
        <v>41</v>
      </c>
      <c r="G1608" t="s">
        <v>878</v>
      </c>
      <c r="H1608" t="s">
        <v>366</v>
      </c>
      <c r="I1608" t="s">
        <v>929</v>
      </c>
      <c r="J1608" t="s">
        <v>366</v>
      </c>
      <c r="K1608" t="s">
        <v>44</v>
      </c>
      <c r="L1608">
        <v>11</v>
      </c>
      <c r="M1608" t="s">
        <v>364</v>
      </c>
      <c r="N1608" s="5">
        <v>0.54</v>
      </c>
      <c r="O1608" t="s">
        <v>30</v>
      </c>
      <c r="P1608" s="5">
        <v>0.377952756</v>
      </c>
      <c r="Q1608" s="6">
        <v>54605.026590000001</v>
      </c>
      <c r="R1608" s="7">
        <v>1.5726179313484332E-4</v>
      </c>
      <c r="S1608" s="7">
        <v>9.1338395454728966E-5</v>
      </c>
      <c r="T1608" s="6">
        <v>8.5872843957192</v>
      </c>
      <c r="U1608" s="6">
        <v>4.9875355124934106</v>
      </c>
    </row>
    <row r="1609" spans="1:21" x14ac:dyDescent="0.3">
      <c r="A1609" t="s">
        <v>21</v>
      </c>
      <c r="B1609" t="s">
        <v>648</v>
      </c>
      <c r="C1609" t="s">
        <v>219</v>
      </c>
      <c r="D1609" t="s">
        <v>364</v>
      </c>
      <c r="E1609" t="s">
        <v>25</v>
      </c>
      <c r="F1609" t="s">
        <v>26</v>
      </c>
      <c r="G1609" t="s">
        <v>879</v>
      </c>
      <c r="H1609" t="s">
        <v>366</v>
      </c>
      <c r="I1609" t="s">
        <v>929</v>
      </c>
      <c r="J1609" t="s">
        <v>366</v>
      </c>
      <c r="K1609" t="s">
        <v>44</v>
      </c>
      <c r="L1609">
        <v>11</v>
      </c>
      <c r="M1609" t="s">
        <v>364</v>
      </c>
      <c r="N1609" s="5">
        <v>0.54</v>
      </c>
      <c r="O1609" t="s">
        <v>30</v>
      </c>
      <c r="P1609" s="5">
        <v>0.377952756</v>
      </c>
      <c r="Q1609" s="6">
        <v>848.43800650000003</v>
      </c>
      <c r="R1609" s="7">
        <v>1.5726179313484332E-4</v>
      </c>
      <c r="S1609" s="7">
        <v>9.1338395454728966E-5</v>
      </c>
      <c r="T1609" s="6">
        <v>0.13342688226594185</v>
      </c>
      <c r="U1609" s="6">
        <v>7.7494966156518907E-2</v>
      </c>
    </row>
    <row r="1610" spans="1:21" x14ac:dyDescent="0.3">
      <c r="A1610" t="s">
        <v>21</v>
      </c>
      <c r="B1610" t="s">
        <v>648</v>
      </c>
      <c r="C1610" t="s">
        <v>219</v>
      </c>
      <c r="D1610" t="s">
        <v>368</v>
      </c>
      <c r="E1610" t="s">
        <v>25</v>
      </c>
      <c r="F1610" t="s">
        <v>26</v>
      </c>
      <c r="G1610" t="s">
        <v>781</v>
      </c>
      <c r="H1610" t="s">
        <v>28</v>
      </c>
      <c r="I1610" t="s">
        <v>28</v>
      </c>
      <c r="J1610" t="s">
        <v>28</v>
      </c>
      <c r="K1610" t="s">
        <v>29</v>
      </c>
      <c r="L1610">
        <v>20</v>
      </c>
      <c r="N1610" s="5">
        <v>0</v>
      </c>
      <c r="O1610" t="s">
        <v>30</v>
      </c>
      <c r="P1610" s="5">
        <v>0.3</v>
      </c>
      <c r="Q1610" s="6">
        <v>0</v>
      </c>
      <c r="R1610" s="7">
        <v>3.6816310603171587E-4</v>
      </c>
      <c r="S1610" s="7">
        <v>1.1165464820805937E-4</v>
      </c>
      <c r="T1610" s="6">
        <v>0</v>
      </c>
      <c r="U1610" s="6">
        <v>0</v>
      </c>
    </row>
    <row r="1611" spans="1:21" x14ac:dyDescent="0.3">
      <c r="A1611" t="s">
        <v>21</v>
      </c>
      <c r="B1611" t="s">
        <v>648</v>
      </c>
      <c r="C1611" t="s">
        <v>219</v>
      </c>
      <c r="D1611" t="s">
        <v>368</v>
      </c>
      <c r="E1611" t="s">
        <v>25</v>
      </c>
      <c r="F1611" t="s">
        <v>26</v>
      </c>
      <c r="G1611" t="s">
        <v>782</v>
      </c>
      <c r="H1611" t="s">
        <v>223</v>
      </c>
      <c r="I1611" t="s">
        <v>914</v>
      </c>
      <c r="J1611" t="s">
        <v>223</v>
      </c>
      <c r="K1611" t="s">
        <v>29</v>
      </c>
      <c r="L1611">
        <v>5</v>
      </c>
      <c r="M1611" t="s">
        <v>220</v>
      </c>
      <c r="N1611" s="5">
        <v>0</v>
      </c>
      <c r="O1611" t="s">
        <v>30</v>
      </c>
      <c r="P1611" s="5">
        <v>1</v>
      </c>
      <c r="Q1611" s="6">
        <v>0</v>
      </c>
      <c r="R1611" s="7">
        <v>1.0438347089802846E-4</v>
      </c>
      <c r="S1611" s="7">
        <v>3.4778106055455282E-5</v>
      </c>
      <c r="T1611" s="6">
        <v>0</v>
      </c>
      <c r="U1611" s="6">
        <v>0</v>
      </c>
    </row>
    <row r="1612" spans="1:21" x14ac:dyDescent="0.3">
      <c r="A1612" t="s">
        <v>21</v>
      </c>
      <c r="B1612" t="s">
        <v>648</v>
      </c>
      <c r="C1612" t="s">
        <v>219</v>
      </c>
      <c r="D1612" t="s">
        <v>368</v>
      </c>
      <c r="E1612" t="s">
        <v>25</v>
      </c>
      <c r="F1612" t="s">
        <v>31</v>
      </c>
      <c r="G1612" t="s">
        <v>783</v>
      </c>
      <c r="H1612" t="s">
        <v>28</v>
      </c>
      <c r="I1612" t="s">
        <v>28</v>
      </c>
      <c r="J1612" t="s">
        <v>28</v>
      </c>
      <c r="K1612" t="s">
        <v>29</v>
      </c>
      <c r="L1612">
        <v>20</v>
      </c>
      <c r="N1612" s="5">
        <v>0</v>
      </c>
      <c r="O1612" t="s">
        <v>30</v>
      </c>
      <c r="P1612" s="5">
        <v>0.3</v>
      </c>
      <c r="Q1612" s="6">
        <v>0</v>
      </c>
      <c r="R1612" s="7">
        <v>3.6816310603171587E-4</v>
      </c>
      <c r="S1612" s="7">
        <v>1.1165464820805937E-4</v>
      </c>
      <c r="T1612" s="6">
        <v>0</v>
      </c>
      <c r="U1612" s="6">
        <v>0</v>
      </c>
    </row>
    <row r="1613" spans="1:21" x14ac:dyDescent="0.3">
      <c r="A1613" t="s">
        <v>21</v>
      </c>
      <c r="B1613" t="s">
        <v>648</v>
      </c>
      <c r="C1613" t="s">
        <v>219</v>
      </c>
      <c r="D1613" t="s">
        <v>368</v>
      </c>
      <c r="E1613" t="s">
        <v>25</v>
      </c>
      <c r="F1613" t="s">
        <v>31</v>
      </c>
      <c r="G1613" t="s">
        <v>784</v>
      </c>
      <c r="H1613" t="s">
        <v>223</v>
      </c>
      <c r="I1613" t="s">
        <v>914</v>
      </c>
      <c r="J1613" t="s">
        <v>223</v>
      </c>
      <c r="K1613" t="s">
        <v>29</v>
      </c>
      <c r="L1613">
        <v>5</v>
      </c>
      <c r="M1613" t="s">
        <v>220</v>
      </c>
      <c r="N1613" s="5">
        <v>0</v>
      </c>
      <c r="O1613" t="s">
        <v>30</v>
      </c>
      <c r="P1613" s="5">
        <v>1</v>
      </c>
      <c r="Q1613" s="6">
        <v>0</v>
      </c>
      <c r="R1613" s="7">
        <v>1.0438347089802846E-4</v>
      </c>
      <c r="S1613" s="7">
        <v>3.4778106055455282E-5</v>
      </c>
      <c r="T1613" s="6">
        <v>0</v>
      </c>
      <c r="U1613" s="6">
        <v>0</v>
      </c>
    </row>
    <row r="1614" spans="1:21" x14ac:dyDescent="0.3">
      <c r="A1614" t="s">
        <v>21</v>
      </c>
      <c r="B1614" t="s">
        <v>648</v>
      </c>
      <c r="C1614" t="s">
        <v>219</v>
      </c>
      <c r="D1614" t="s">
        <v>368</v>
      </c>
      <c r="E1614" t="s">
        <v>25</v>
      </c>
      <c r="F1614" t="s">
        <v>41</v>
      </c>
      <c r="G1614" t="s">
        <v>880</v>
      </c>
      <c r="H1614" t="s">
        <v>370</v>
      </c>
      <c r="I1614" t="s">
        <v>370</v>
      </c>
      <c r="J1614" t="s">
        <v>370</v>
      </c>
      <c r="K1614" t="s">
        <v>44</v>
      </c>
      <c r="L1614">
        <v>12</v>
      </c>
      <c r="M1614" t="s">
        <v>368</v>
      </c>
      <c r="N1614" s="5">
        <v>0.54</v>
      </c>
      <c r="O1614" t="s">
        <v>30</v>
      </c>
      <c r="P1614" s="5">
        <v>0.308888889</v>
      </c>
      <c r="Q1614" s="6">
        <v>481301.86129999999</v>
      </c>
      <c r="R1614" s="7">
        <v>1.5726179313484332E-4</v>
      </c>
      <c r="S1614" s="7">
        <v>9.1338395454728966E-5</v>
      </c>
      <c r="T1614" s="6">
        <v>75.690393747175648</v>
      </c>
      <c r="U1614" s="6">
        <v>43.961339740516507</v>
      </c>
    </row>
    <row r="1615" spans="1:21" x14ac:dyDescent="0.3">
      <c r="A1615" t="s">
        <v>21</v>
      </c>
      <c r="B1615" t="s">
        <v>648</v>
      </c>
      <c r="C1615" t="s">
        <v>219</v>
      </c>
      <c r="D1615" t="s">
        <v>368</v>
      </c>
      <c r="E1615" t="s">
        <v>25</v>
      </c>
      <c r="F1615" t="s">
        <v>41</v>
      </c>
      <c r="G1615" t="s">
        <v>881</v>
      </c>
      <c r="H1615" t="s">
        <v>372</v>
      </c>
      <c r="I1615" t="s">
        <v>930</v>
      </c>
      <c r="J1615" t="s">
        <v>372</v>
      </c>
      <c r="K1615" t="s">
        <v>44</v>
      </c>
      <c r="L1615">
        <v>11</v>
      </c>
      <c r="M1615" t="s">
        <v>368</v>
      </c>
      <c r="N1615" s="5">
        <v>0.46</v>
      </c>
      <c r="O1615" t="s">
        <v>30</v>
      </c>
      <c r="P1615" s="5">
        <v>0.20865139899999999</v>
      </c>
      <c r="Q1615" s="6">
        <v>230754.34640000001</v>
      </c>
      <c r="R1615" s="7">
        <v>1.5726179313484332E-4</v>
      </c>
      <c r="S1615" s="7">
        <v>9.1338395454728966E-5</v>
      </c>
      <c r="T1615" s="6">
        <v>36.28884228852278</v>
      </c>
      <c r="U1615" s="6">
        <v>21.076731744380716</v>
      </c>
    </row>
    <row r="1616" spans="1:21" x14ac:dyDescent="0.3">
      <c r="A1616" t="s">
        <v>21</v>
      </c>
      <c r="B1616" t="s">
        <v>648</v>
      </c>
      <c r="C1616" t="s">
        <v>219</v>
      </c>
      <c r="D1616" t="s">
        <v>368</v>
      </c>
      <c r="E1616" t="s">
        <v>25</v>
      </c>
      <c r="F1616" t="s">
        <v>26</v>
      </c>
      <c r="G1616" t="s">
        <v>882</v>
      </c>
      <c r="H1616" t="s">
        <v>370</v>
      </c>
      <c r="I1616" t="s">
        <v>370</v>
      </c>
      <c r="J1616" t="s">
        <v>370</v>
      </c>
      <c r="K1616" t="s">
        <v>44</v>
      </c>
      <c r="L1616">
        <v>12</v>
      </c>
      <c r="M1616" t="s">
        <v>368</v>
      </c>
      <c r="N1616" s="5">
        <v>0.54</v>
      </c>
      <c r="O1616" t="s">
        <v>30</v>
      </c>
      <c r="P1616" s="5">
        <v>0.308888889</v>
      </c>
      <c r="Q1616" s="6">
        <v>7478.3370189999996</v>
      </c>
      <c r="R1616" s="7">
        <v>1.5726179313484332E-4</v>
      </c>
      <c r="S1616" s="7">
        <v>9.1338395454728966E-5</v>
      </c>
      <c r="T1616" s="6">
        <v>1.1760566892746187</v>
      </c>
      <c r="U1616" s="6">
        <v>0.6830593039851609</v>
      </c>
    </row>
    <row r="1617" spans="1:21" x14ac:dyDescent="0.3">
      <c r="A1617" t="s">
        <v>21</v>
      </c>
      <c r="B1617" t="s">
        <v>648</v>
      </c>
      <c r="C1617" t="s">
        <v>219</v>
      </c>
      <c r="D1617" t="s">
        <v>368</v>
      </c>
      <c r="E1617" t="s">
        <v>25</v>
      </c>
      <c r="F1617" t="s">
        <v>26</v>
      </c>
      <c r="G1617" t="s">
        <v>883</v>
      </c>
      <c r="H1617" t="s">
        <v>372</v>
      </c>
      <c r="I1617" t="s">
        <v>930</v>
      </c>
      <c r="J1617" t="s">
        <v>372</v>
      </c>
      <c r="K1617" t="s">
        <v>44</v>
      </c>
      <c r="L1617">
        <v>11</v>
      </c>
      <c r="M1617" t="s">
        <v>368</v>
      </c>
      <c r="N1617" s="5">
        <v>0.46</v>
      </c>
      <c r="O1617" t="s">
        <v>30</v>
      </c>
      <c r="P1617" s="5">
        <v>0.20865139899999999</v>
      </c>
      <c r="Q1617" s="6">
        <v>3585.3980820000002</v>
      </c>
      <c r="R1617" s="7">
        <v>1.5726179313484332E-4</v>
      </c>
      <c r="S1617" s="7">
        <v>9.1338395454728966E-5</v>
      </c>
      <c r="T1617" s="6">
        <v>0.56384613147754803</v>
      </c>
      <c r="U1617" s="6">
        <v>0.32748450787634276</v>
      </c>
    </row>
    <row r="1618" spans="1:21" x14ac:dyDescent="0.3">
      <c r="A1618" t="s">
        <v>21</v>
      </c>
      <c r="B1618" t="s">
        <v>648</v>
      </c>
      <c r="C1618" t="s">
        <v>80</v>
      </c>
      <c r="D1618" t="s">
        <v>375</v>
      </c>
      <c r="E1618" t="s">
        <v>25</v>
      </c>
      <c r="F1618" t="s">
        <v>26</v>
      </c>
      <c r="G1618" t="s">
        <v>679</v>
      </c>
      <c r="H1618" t="s">
        <v>28</v>
      </c>
      <c r="I1618" t="s">
        <v>28</v>
      </c>
      <c r="J1618" t="s">
        <v>28</v>
      </c>
      <c r="K1618" t="s">
        <v>29</v>
      </c>
      <c r="L1618">
        <v>20</v>
      </c>
      <c r="N1618" s="5">
        <v>0</v>
      </c>
      <c r="O1618" t="s">
        <v>30</v>
      </c>
      <c r="P1618" s="5">
        <v>0.3</v>
      </c>
      <c r="Q1618" s="6">
        <v>0</v>
      </c>
      <c r="R1618" s="7">
        <v>0</v>
      </c>
      <c r="S1618" s="7">
        <v>1.815930999625046E-4</v>
      </c>
      <c r="T1618" s="6">
        <v>0</v>
      </c>
      <c r="U1618" s="6">
        <v>0</v>
      </c>
    </row>
    <row r="1619" spans="1:21" x14ac:dyDescent="0.3">
      <c r="A1619" t="s">
        <v>21</v>
      </c>
      <c r="B1619" t="s">
        <v>648</v>
      </c>
      <c r="C1619" t="s">
        <v>80</v>
      </c>
      <c r="D1619" t="s">
        <v>375</v>
      </c>
      <c r="E1619" t="s">
        <v>25</v>
      </c>
      <c r="F1619" t="s">
        <v>26</v>
      </c>
      <c r="G1619" t="s">
        <v>680</v>
      </c>
      <c r="H1619" t="s">
        <v>84</v>
      </c>
      <c r="I1619" t="s">
        <v>84</v>
      </c>
      <c r="J1619" t="s">
        <v>84</v>
      </c>
      <c r="K1619" t="s">
        <v>29</v>
      </c>
      <c r="L1619">
        <v>20</v>
      </c>
      <c r="N1619" s="5">
        <v>6.7500000000000004E-2</v>
      </c>
      <c r="O1619" t="s">
        <v>30</v>
      </c>
      <c r="P1619" s="5">
        <v>0</v>
      </c>
      <c r="Q1619" s="6">
        <v>0</v>
      </c>
      <c r="R1619" s="7">
        <v>0</v>
      </c>
      <c r="S1619" s="7">
        <v>0</v>
      </c>
      <c r="T1619" s="6">
        <v>0</v>
      </c>
      <c r="U1619" s="6">
        <v>0</v>
      </c>
    </row>
    <row r="1620" spans="1:21" x14ac:dyDescent="0.3">
      <c r="A1620" t="s">
        <v>21</v>
      </c>
      <c r="B1620" t="s">
        <v>648</v>
      </c>
      <c r="C1620" t="s">
        <v>80</v>
      </c>
      <c r="D1620" t="s">
        <v>375</v>
      </c>
      <c r="E1620" t="s">
        <v>25</v>
      </c>
      <c r="F1620" t="s">
        <v>26</v>
      </c>
      <c r="G1620" t="s">
        <v>681</v>
      </c>
      <c r="H1620" t="s">
        <v>86</v>
      </c>
      <c r="I1620" t="s">
        <v>86</v>
      </c>
      <c r="J1620" t="s">
        <v>86</v>
      </c>
      <c r="K1620" t="s">
        <v>29</v>
      </c>
      <c r="L1620">
        <v>20</v>
      </c>
      <c r="N1620" s="5">
        <v>0</v>
      </c>
      <c r="O1620" t="s">
        <v>30</v>
      </c>
      <c r="P1620" s="5">
        <v>1.3819916999999999E-2</v>
      </c>
      <c r="Q1620" s="6">
        <v>0</v>
      </c>
      <c r="R1620" s="7">
        <v>0</v>
      </c>
      <c r="S1620" s="7">
        <v>1.0145201842074771E-3</v>
      </c>
      <c r="T1620" s="6">
        <v>0</v>
      </c>
      <c r="U1620" s="6">
        <v>0</v>
      </c>
    </row>
    <row r="1621" spans="1:21" x14ac:dyDescent="0.3">
      <c r="A1621" t="s">
        <v>21</v>
      </c>
      <c r="B1621" t="s">
        <v>648</v>
      </c>
      <c r="C1621" t="s">
        <v>80</v>
      </c>
      <c r="D1621" t="s">
        <v>375</v>
      </c>
      <c r="E1621" t="s">
        <v>25</v>
      </c>
      <c r="F1621" t="s">
        <v>26</v>
      </c>
      <c r="G1621" t="s">
        <v>682</v>
      </c>
      <c r="H1621" t="s">
        <v>88</v>
      </c>
      <c r="I1621" t="s">
        <v>900</v>
      </c>
      <c r="J1621" t="s">
        <v>88</v>
      </c>
      <c r="K1621" t="s">
        <v>29</v>
      </c>
      <c r="L1621">
        <v>20</v>
      </c>
      <c r="N1621" s="5">
        <v>0.72</v>
      </c>
      <c r="O1621" t="s">
        <v>30</v>
      </c>
      <c r="P1621" s="5">
        <v>0.15845999699999999</v>
      </c>
      <c r="Q1621" s="6">
        <v>6333.2684509999999</v>
      </c>
      <c r="R1621" s="7">
        <v>0</v>
      </c>
      <c r="S1621" s="7">
        <v>1.8460693930164465E-3</v>
      </c>
      <c r="T1621" s="6">
        <v>0</v>
      </c>
      <c r="U1621" s="6">
        <v>11.691653045147781</v>
      </c>
    </row>
    <row r="1622" spans="1:21" x14ac:dyDescent="0.3">
      <c r="A1622" t="s">
        <v>21</v>
      </c>
      <c r="B1622" t="s">
        <v>648</v>
      </c>
      <c r="C1622" t="s">
        <v>80</v>
      </c>
      <c r="D1622" t="s">
        <v>375</v>
      </c>
      <c r="E1622" t="s">
        <v>25</v>
      </c>
      <c r="F1622" t="s">
        <v>26</v>
      </c>
      <c r="G1622" t="s">
        <v>683</v>
      </c>
      <c r="H1622" t="s">
        <v>90</v>
      </c>
      <c r="I1622" t="s">
        <v>901</v>
      </c>
      <c r="J1622" t="s">
        <v>90</v>
      </c>
      <c r="K1622" t="s">
        <v>29</v>
      </c>
      <c r="L1622">
        <v>20</v>
      </c>
      <c r="N1622" s="5">
        <v>0</v>
      </c>
      <c r="O1622" t="s">
        <v>30</v>
      </c>
      <c r="P1622" s="5">
        <v>0.53558437299999995</v>
      </c>
      <c r="Q1622" s="6">
        <v>0</v>
      </c>
      <c r="R1622" s="7">
        <v>0</v>
      </c>
      <c r="S1622" s="7">
        <v>1.0964510264815073E-3</v>
      </c>
      <c r="T1622" s="6">
        <v>0</v>
      </c>
      <c r="U1622" s="6">
        <v>0</v>
      </c>
    </row>
    <row r="1623" spans="1:21" x14ac:dyDescent="0.3">
      <c r="A1623" t="s">
        <v>21</v>
      </c>
      <c r="B1623" t="s">
        <v>648</v>
      </c>
      <c r="C1623" t="s">
        <v>80</v>
      </c>
      <c r="D1623" t="s">
        <v>375</v>
      </c>
      <c r="E1623" t="s">
        <v>25</v>
      </c>
      <c r="F1623" t="s">
        <v>26</v>
      </c>
      <c r="G1623" t="s">
        <v>684</v>
      </c>
      <c r="H1623" t="s">
        <v>92</v>
      </c>
      <c r="I1623" t="s">
        <v>902</v>
      </c>
      <c r="J1623" t="s">
        <v>92</v>
      </c>
      <c r="K1623" t="s">
        <v>29</v>
      </c>
      <c r="L1623">
        <v>20</v>
      </c>
      <c r="N1623" s="5">
        <v>0</v>
      </c>
      <c r="O1623" t="s">
        <v>30</v>
      </c>
      <c r="P1623" s="5">
        <v>0.21821937699999999</v>
      </c>
      <c r="Q1623" s="6">
        <v>0</v>
      </c>
      <c r="R1623" s="7">
        <v>0</v>
      </c>
      <c r="S1623" s="7">
        <v>1.5306988172782733E-3</v>
      </c>
      <c r="T1623" s="6">
        <v>0</v>
      </c>
      <c r="U1623" s="6">
        <v>0</v>
      </c>
    </row>
    <row r="1624" spans="1:21" x14ac:dyDescent="0.3">
      <c r="A1624" t="s">
        <v>21</v>
      </c>
      <c r="B1624" t="s">
        <v>648</v>
      </c>
      <c r="C1624" t="s">
        <v>80</v>
      </c>
      <c r="D1624" t="s">
        <v>375</v>
      </c>
      <c r="E1624" t="s">
        <v>25</v>
      </c>
      <c r="F1624" t="s">
        <v>26</v>
      </c>
      <c r="G1624" t="s">
        <v>685</v>
      </c>
      <c r="H1624" t="s">
        <v>94</v>
      </c>
      <c r="I1624" t="s">
        <v>903</v>
      </c>
      <c r="J1624" t="s">
        <v>94</v>
      </c>
      <c r="K1624" t="s">
        <v>29</v>
      </c>
      <c r="L1624">
        <v>20</v>
      </c>
      <c r="N1624" s="5">
        <v>0</v>
      </c>
      <c r="O1624" t="s">
        <v>30</v>
      </c>
      <c r="P1624" s="5">
        <v>0.29013830200000001</v>
      </c>
      <c r="Q1624" s="6">
        <v>0</v>
      </c>
      <c r="R1624" s="7">
        <v>0</v>
      </c>
      <c r="S1624" s="7">
        <v>1.2801475697005974E-3</v>
      </c>
      <c r="T1624" s="6">
        <v>0</v>
      </c>
      <c r="U1624" s="6">
        <v>0</v>
      </c>
    </row>
    <row r="1625" spans="1:21" x14ac:dyDescent="0.3">
      <c r="A1625" t="s">
        <v>21</v>
      </c>
      <c r="B1625" t="s">
        <v>648</v>
      </c>
      <c r="C1625" t="s">
        <v>80</v>
      </c>
      <c r="D1625" t="s">
        <v>375</v>
      </c>
      <c r="E1625" t="s">
        <v>25</v>
      </c>
      <c r="F1625" t="s">
        <v>26</v>
      </c>
      <c r="G1625" t="s">
        <v>686</v>
      </c>
      <c r="H1625" t="s">
        <v>96</v>
      </c>
      <c r="I1625" t="s">
        <v>904</v>
      </c>
      <c r="J1625" t="s">
        <v>96</v>
      </c>
      <c r="K1625" t="s">
        <v>29</v>
      </c>
      <c r="L1625">
        <v>11</v>
      </c>
      <c r="N1625" s="5">
        <v>0.9</v>
      </c>
      <c r="O1625" t="s">
        <v>30</v>
      </c>
      <c r="P1625" s="5">
        <v>0.04</v>
      </c>
      <c r="Q1625" s="6">
        <v>0</v>
      </c>
      <c r="R1625" s="7">
        <v>0</v>
      </c>
      <c r="S1625" s="7">
        <v>0</v>
      </c>
      <c r="T1625" s="6">
        <v>0</v>
      </c>
      <c r="U1625" s="6">
        <v>0</v>
      </c>
    </row>
    <row r="1626" spans="1:21" x14ac:dyDescent="0.3">
      <c r="A1626" t="s">
        <v>21</v>
      </c>
      <c r="B1626" t="s">
        <v>648</v>
      </c>
      <c r="C1626" t="s">
        <v>80</v>
      </c>
      <c r="D1626" t="s">
        <v>375</v>
      </c>
      <c r="E1626" t="s">
        <v>25</v>
      </c>
      <c r="F1626" t="s">
        <v>26</v>
      </c>
      <c r="G1626" t="s">
        <v>687</v>
      </c>
      <c r="H1626" t="s">
        <v>98</v>
      </c>
      <c r="I1626" t="s">
        <v>98</v>
      </c>
      <c r="J1626" t="s">
        <v>98</v>
      </c>
      <c r="K1626" t="s">
        <v>29</v>
      </c>
      <c r="L1626">
        <v>11</v>
      </c>
      <c r="N1626" s="5">
        <v>5.8799999999999998E-2</v>
      </c>
      <c r="O1626" t="s">
        <v>30</v>
      </c>
      <c r="P1626" s="5">
        <v>0</v>
      </c>
      <c r="Q1626" s="6">
        <v>0</v>
      </c>
      <c r="R1626" s="7">
        <v>0</v>
      </c>
      <c r="S1626" s="7">
        <v>0</v>
      </c>
      <c r="T1626" s="6">
        <v>0</v>
      </c>
      <c r="U1626" s="6">
        <v>0</v>
      </c>
    </row>
    <row r="1627" spans="1:21" x14ac:dyDescent="0.3">
      <c r="A1627" t="s">
        <v>21</v>
      </c>
      <c r="B1627" t="s">
        <v>648</v>
      </c>
      <c r="C1627" t="s">
        <v>80</v>
      </c>
      <c r="D1627" t="s">
        <v>375</v>
      </c>
      <c r="E1627" t="s">
        <v>25</v>
      </c>
      <c r="F1627" t="s">
        <v>26</v>
      </c>
      <c r="G1627" t="s">
        <v>688</v>
      </c>
      <c r="H1627" t="s">
        <v>100</v>
      </c>
      <c r="I1627" t="s">
        <v>100</v>
      </c>
      <c r="J1627" t="s">
        <v>100</v>
      </c>
      <c r="K1627" t="s">
        <v>29</v>
      </c>
      <c r="L1627">
        <v>20</v>
      </c>
      <c r="N1627" s="5">
        <v>9.4999999999999998E-3</v>
      </c>
      <c r="O1627" t="s">
        <v>30</v>
      </c>
      <c r="P1627" s="5">
        <v>0.1</v>
      </c>
      <c r="Q1627" s="6">
        <v>0</v>
      </c>
      <c r="R1627" s="7">
        <v>0</v>
      </c>
      <c r="S1627" s="7">
        <v>7.8254127106424558E-4</v>
      </c>
      <c r="T1627" s="6">
        <v>0</v>
      </c>
      <c r="U1627" s="6">
        <v>0</v>
      </c>
    </row>
    <row r="1628" spans="1:21" x14ac:dyDescent="0.3">
      <c r="A1628" t="s">
        <v>21</v>
      </c>
      <c r="B1628" t="s">
        <v>648</v>
      </c>
      <c r="C1628" t="s">
        <v>80</v>
      </c>
      <c r="D1628" t="s">
        <v>375</v>
      </c>
      <c r="E1628" t="s">
        <v>25</v>
      </c>
      <c r="F1628" t="s">
        <v>26</v>
      </c>
      <c r="G1628" t="s">
        <v>689</v>
      </c>
      <c r="H1628" t="s">
        <v>102</v>
      </c>
      <c r="I1628" t="s">
        <v>102</v>
      </c>
      <c r="J1628" t="s">
        <v>102</v>
      </c>
      <c r="K1628" t="s">
        <v>29</v>
      </c>
      <c r="L1628">
        <v>11</v>
      </c>
      <c r="N1628" s="5">
        <v>0.02</v>
      </c>
      <c r="O1628" t="s">
        <v>30</v>
      </c>
      <c r="P1628" s="5">
        <v>1.72E-2</v>
      </c>
      <c r="Q1628" s="6">
        <v>0</v>
      </c>
      <c r="R1628" s="7">
        <v>0</v>
      </c>
      <c r="S1628" s="7">
        <v>0</v>
      </c>
      <c r="T1628" s="6">
        <v>0</v>
      </c>
      <c r="U1628" s="6">
        <v>0</v>
      </c>
    </row>
    <row r="1629" spans="1:21" x14ac:dyDescent="0.3">
      <c r="A1629" t="s">
        <v>21</v>
      </c>
      <c r="B1629" t="s">
        <v>648</v>
      </c>
      <c r="C1629" t="s">
        <v>80</v>
      </c>
      <c r="D1629" t="s">
        <v>375</v>
      </c>
      <c r="E1629" t="s">
        <v>25</v>
      </c>
      <c r="F1629" t="s">
        <v>26</v>
      </c>
      <c r="G1629" t="s">
        <v>690</v>
      </c>
      <c r="H1629" t="s">
        <v>104</v>
      </c>
      <c r="I1629" t="s">
        <v>104</v>
      </c>
      <c r="J1629" t="s">
        <v>104</v>
      </c>
      <c r="K1629" t="s">
        <v>29</v>
      </c>
      <c r="L1629">
        <v>15</v>
      </c>
      <c r="N1629" s="5">
        <v>0.40500000000000003</v>
      </c>
      <c r="O1629" t="s">
        <v>30</v>
      </c>
      <c r="P1629" s="5">
        <v>4.5032220000000003E-3</v>
      </c>
      <c r="Q1629" s="6">
        <v>0</v>
      </c>
      <c r="R1629" s="7">
        <v>0</v>
      </c>
      <c r="S1629" s="7">
        <v>9.2577893529988229E-4</v>
      </c>
      <c r="T1629" s="6">
        <v>0</v>
      </c>
      <c r="U1629" s="6">
        <v>0</v>
      </c>
    </row>
    <row r="1630" spans="1:21" x14ac:dyDescent="0.3">
      <c r="A1630" t="s">
        <v>21</v>
      </c>
      <c r="B1630" t="s">
        <v>648</v>
      </c>
      <c r="C1630" t="s">
        <v>80</v>
      </c>
      <c r="D1630" t="s">
        <v>375</v>
      </c>
      <c r="E1630" t="s">
        <v>25</v>
      </c>
      <c r="F1630" t="s">
        <v>26</v>
      </c>
      <c r="G1630" t="s">
        <v>691</v>
      </c>
      <c r="H1630" t="s">
        <v>106</v>
      </c>
      <c r="I1630" t="s">
        <v>106</v>
      </c>
      <c r="J1630" t="s">
        <v>106</v>
      </c>
      <c r="K1630" t="s">
        <v>29</v>
      </c>
      <c r="L1630">
        <v>11</v>
      </c>
      <c r="N1630" s="5">
        <v>6.5000000000000002E-2</v>
      </c>
      <c r="O1630" t="s">
        <v>30</v>
      </c>
      <c r="P1630" s="5">
        <v>0.15</v>
      </c>
      <c r="Q1630" s="6">
        <v>479.47878209999999</v>
      </c>
      <c r="R1630" s="7">
        <v>0</v>
      </c>
      <c r="S1630" s="7">
        <v>1.2481498654008067E-4</v>
      </c>
      <c r="T1630" s="6">
        <v>0</v>
      </c>
      <c r="U1630" s="6">
        <v>5.9846137734065767E-2</v>
      </c>
    </row>
    <row r="1631" spans="1:21" x14ac:dyDescent="0.3">
      <c r="A1631" t="s">
        <v>21</v>
      </c>
      <c r="B1631" t="s">
        <v>648</v>
      </c>
      <c r="C1631" t="s">
        <v>80</v>
      </c>
      <c r="D1631" t="s">
        <v>375</v>
      </c>
      <c r="E1631" t="s">
        <v>25</v>
      </c>
      <c r="F1631" t="s">
        <v>26</v>
      </c>
      <c r="G1631" t="s">
        <v>693</v>
      </c>
      <c r="H1631" t="s">
        <v>111</v>
      </c>
      <c r="I1631" t="s">
        <v>111</v>
      </c>
      <c r="J1631" t="s">
        <v>111</v>
      </c>
      <c r="K1631" t="s">
        <v>29</v>
      </c>
      <c r="L1631">
        <v>20</v>
      </c>
      <c r="N1631" s="5">
        <v>2.7E-2</v>
      </c>
      <c r="O1631" t="s">
        <v>30</v>
      </c>
      <c r="P1631" s="5">
        <v>0.146537695</v>
      </c>
      <c r="Q1631" s="6">
        <v>192.67383749999999</v>
      </c>
      <c r="R1631" s="7">
        <v>0</v>
      </c>
      <c r="S1631" s="7">
        <v>8.9048709555079723E-4</v>
      </c>
      <c r="T1631" s="6">
        <v>0</v>
      </c>
      <c r="U1631" s="6">
        <v>0.17157356594400128</v>
      </c>
    </row>
    <row r="1632" spans="1:21" x14ac:dyDescent="0.3">
      <c r="A1632" t="s">
        <v>21</v>
      </c>
      <c r="B1632" t="s">
        <v>648</v>
      </c>
      <c r="C1632" t="s">
        <v>80</v>
      </c>
      <c r="D1632" t="s">
        <v>375</v>
      </c>
      <c r="E1632" t="s">
        <v>25</v>
      </c>
      <c r="F1632" t="s">
        <v>26</v>
      </c>
      <c r="G1632" t="s">
        <v>694</v>
      </c>
      <c r="H1632" t="s">
        <v>115</v>
      </c>
      <c r="I1632" t="s">
        <v>905</v>
      </c>
      <c r="J1632" t="s">
        <v>115</v>
      </c>
      <c r="K1632" t="s">
        <v>29</v>
      </c>
      <c r="L1632">
        <v>20</v>
      </c>
      <c r="N1632" s="5">
        <v>0.19</v>
      </c>
      <c r="O1632" t="s">
        <v>30</v>
      </c>
      <c r="P1632" s="5">
        <v>1.6141861E-2</v>
      </c>
      <c r="Q1632" s="6">
        <v>0</v>
      </c>
      <c r="R1632" s="7">
        <v>0</v>
      </c>
      <c r="S1632" s="7">
        <v>6.0245643860541047E-4</v>
      </c>
      <c r="T1632" s="6">
        <v>0</v>
      </c>
      <c r="U1632" s="6">
        <v>0</v>
      </c>
    </row>
    <row r="1633" spans="1:21" x14ac:dyDescent="0.3">
      <c r="A1633" t="s">
        <v>21</v>
      </c>
      <c r="B1633" t="s">
        <v>648</v>
      </c>
      <c r="C1633" t="s">
        <v>80</v>
      </c>
      <c r="D1633" t="s">
        <v>375</v>
      </c>
      <c r="E1633" t="s">
        <v>25</v>
      </c>
      <c r="F1633" t="s">
        <v>26</v>
      </c>
      <c r="G1633" t="s">
        <v>695</v>
      </c>
      <c r="H1633" t="s">
        <v>117</v>
      </c>
      <c r="I1633" t="s">
        <v>906</v>
      </c>
      <c r="J1633" t="s">
        <v>117</v>
      </c>
      <c r="K1633" t="s">
        <v>29</v>
      </c>
      <c r="L1633">
        <v>20</v>
      </c>
      <c r="N1633" s="5">
        <v>0.14249999999999999</v>
      </c>
      <c r="O1633" t="s">
        <v>30</v>
      </c>
      <c r="P1633" s="5">
        <v>1.7209707000000001E-2</v>
      </c>
      <c r="Q1633" s="6">
        <v>0</v>
      </c>
      <c r="R1633" s="7">
        <v>0</v>
      </c>
      <c r="S1633" s="7">
        <v>1.0149280842839351E-3</v>
      </c>
      <c r="T1633" s="6">
        <v>0</v>
      </c>
      <c r="U1633" s="6">
        <v>0</v>
      </c>
    </row>
    <row r="1634" spans="1:21" x14ac:dyDescent="0.3">
      <c r="A1634" t="s">
        <v>21</v>
      </c>
      <c r="B1634" t="s">
        <v>648</v>
      </c>
      <c r="C1634" t="s">
        <v>80</v>
      </c>
      <c r="D1634" t="s">
        <v>375</v>
      </c>
      <c r="E1634" t="s">
        <v>25</v>
      </c>
      <c r="F1634" t="s">
        <v>26</v>
      </c>
      <c r="G1634" t="s">
        <v>696</v>
      </c>
      <c r="H1634" t="s">
        <v>119</v>
      </c>
      <c r="I1634" t="s">
        <v>907</v>
      </c>
      <c r="J1634" t="s">
        <v>119</v>
      </c>
      <c r="K1634" t="s">
        <v>29</v>
      </c>
      <c r="L1634">
        <v>20</v>
      </c>
      <c r="N1634" s="5">
        <v>0.54</v>
      </c>
      <c r="O1634" t="s">
        <v>30</v>
      </c>
      <c r="P1634" s="5">
        <v>0.125</v>
      </c>
      <c r="Q1634" s="6">
        <v>1139.8712129999999</v>
      </c>
      <c r="R1634" s="7">
        <v>0</v>
      </c>
      <c r="S1634" s="7">
        <v>8.9048709555079723E-4</v>
      </c>
      <c r="T1634" s="6">
        <v>0</v>
      </c>
      <c r="U1634" s="6">
        <v>1.0150406057663341</v>
      </c>
    </row>
    <row r="1635" spans="1:21" x14ac:dyDescent="0.3">
      <c r="A1635" t="s">
        <v>21</v>
      </c>
      <c r="B1635" t="s">
        <v>648</v>
      </c>
      <c r="C1635" t="s">
        <v>80</v>
      </c>
      <c r="D1635" t="s">
        <v>375</v>
      </c>
      <c r="E1635" t="s">
        <v>25</v>
      </c>
      <c r="F1635" t="s">
        <v>26</v>
      </c>
      <c r="G1635" t="s">
        <v>697</v>
      </c>
      <c r="H1635" t="s">
        <v>121</v>
      </c>
      <c r="I1635" t="s">
        <v>121</v>
      </c>
      <c r="J1635" t="s">
        <v>121</v>
      </c>
      <c r="K1635" t="s">
        <v>29</v>
      </c>
      <c r="L1635">
        <v>11</v>
      </c>
      <c r="N1635" s="5">
        <v>0</v>
      </c>
      <c r="O1635" t="s">
        <v>30</v>
      </c>
      <c r="P1635" s="5">
        <v>0</v>
      </c>
      <c r="Q1635" s="6">
        <v>0</v>
      </c>
      <c r="R1635" s="7">
        <v>0</v>
      </c>
      <c r="S1635" s="7">
        <v>0</v>
      </c>
      <c r="T1635" s="6">
        <v>0</v>
      </c>
      <c r="U1635" s="6">
        <v>0</v>
      </c>
    </row>
    <row r="1636" spans="1:21" x14ac:dyDescent="0.3">
      <c r="A1636" t="s">
        <v>21</v>
      </c>
      <c r="B1636" t="s">
        <v>648</v>
      </c>
      <c r="C1636" t="s">
        <v>80</v>
      </c>
      <c r="D1636" t="s">
        <v>375</v>
      </c>
      <c r="E1636" t="s">
        <v>25</v>
      </c>
      <c r="F1636" t="s">
        <v>26</v>
      </c>
      <c r="G1636" t="s">
        <v>698</v>
      </c>
      <c r="H1636" t="s">
        <v>123</v>
      </c>
      <c r="I1636" t="s">
        <v>123</v>
      </c>
      <c r="J1636" t="s">
        <v>123</v>
      </c>
      <c r="K1636" t="s">
        <v>29</v>
      </c>
      <c r="L1636">
        <v>15</v>
      </c>
      <c r="N1636" s="5">
        <v>0</v>
      </c>
      <c r="O1636" t="s">
        <v>30</v>
      </c>
      <c r="P1636" s="5">
        <v>0</v>
      </c>
      <c r="Q1636" s="6">
        <v>0</v>
      </c>
      <c r="R1636" s="7">
        <v>0</v>
      </c>
      <c r="S1636" s="7">
        <v>0</v>
      </c>
      <c r="T1636" s="6">
        <v>0</v>
      </c>
      <c r="U1636" s="6">
        <v>0</v>
      </c>
    </row>
    <row r="1637" spans="1:21" x14ac:dyDescent="0.3">
      <c r="A1637" t="s">
        <v>21</v>
      </c>
      <c r="B1637" t="s">
        <v>648</v>
      </c>
      <c r="C1637" t="s">
        <v>80</v>
      </c>
      <c r="D1637" t="s">
        <v>375</v>
      </c>
      <c r="E1637" t="s">
        <v>25</v>
      </c>
      <c r="F1637" t="s">
        <v>26</v>
      </c>
      <c r="G1637" t="s">
        <v>699</v>
      </c>
      <c r="H1637" t="s">
        <v>125</v>
      </c>
      <c r="I1637" t="s">
        <v>908</v>
      </c>
      <c r="J1637" t="s">
        <v>125</v>
      </c>
      <c r="K1637" t="s">
        <v>29</v>
      </c>
      <c r="L1637">
        <v>20</v>
      </c>
      <c r="N1637" s="5">
        <v>0.08</v>
      </c>
      <c r="O1637" t="s">
        <v>30</v>
      </c>
      <c r="P1637" s="5">
        <v>3.2330142999999999E-2</v>
      </c>
      <c r="Q1637" s="6">
        <v>0</v>
      </c>
      <c r="R1637" s="7">
        <v>0</v>
      </c>
      <c r="S1637" s="7">
        <v>1.0209825489258461E-3</v>
      </c>
      <c r="T1637" s="6">
        <v>0</v>
      </c>
      <c r="U1637" s="6">
        <v>0</v>
      </c>
    </row>
    <row r="1638" spans="1:21" x14ac:dyDescent="0.3">
      <c r="A1638" t="s">
        <v>21</v>
      </c>
      <c r="B1638" t="s">
        <v>648</v>
      </c>
      <c r="C1638" t="s">
        <v>80</v>
      </c>
      <c r="D1638" t="s">
        <v>375</v>
      </c>
      <c r="E1638" t="s">
        <v>25</v>
      </c>
      <c r="F1638" t="s">
        <v>26</v>
      </c>
      <c r="G1638" t="s">
        <v>700</v>
      </c>
      <c r="H1638" t="s">
        <v>127</v>
      </c>
      <c r="I1638" t="s">
        <v>909</v>
      </c>
      <c r="J1638" t="s">
        <v>127</v>
      </c>
      <c r="K1638" t="s">
        <v>29</v>
      </c>
      <c r="L1638">
        <v>20</v>
      </c>
      <c r="N1638" s="5">
        <v>0</v>
      </c>
      <c r="O1638" t="s">
        <v>30</v>
      </c>
      <c r="P1638" s="5">
        <v>0.48548287800000001</v>
      </c>
      <c r="Q1638" s="6">
        <v>0</v>
      </c>
      <c r="R1638" s="7">
        <v>0</v>
      </c>
      <c r="S1638" s="7">
        <v>9.6953009944386126E-4</v>
      </c>
      <c r="T1638" s="6">
        <v>0</v>
      </c>
      <c r="U1638" s="6">
        <v>0</v>
      </c>
    </row>
    <row r="1639" spans="1:21" x14ac:dyDescent="0.3">
      <c r="A1639" t="s">
        <v>21</v>
      </c>
      <c r="B1639" t="s">
        <v>648</v>
      </c>
      <c r="C1639" t="s">
        <v>80</v>
      </c>
      <c r="D1639" t="s">
        <v>375</v>
      </c>
      <c r="E1639" t="s">
        <v>25</v>
      </c>
      <c r="F1639" t="s">
        <v>26</v>
      </c>
      <c r="G1639" t="s">
        <v>701</v>
      </c>
      <c r="H1639" t="s">
        <v>129</v>
      </c>
      <c r="I1639" t="s">
        <v>910</v>
      </c>
      <c r="J1639" t="s">
        <v>129</v>
      </c>
      <c r="K1639" t="s">
        <v>29</v>
      </c>
      <c r="L1639">
        <v>20</v>
      </c>
      <c r="N1639" s="5">
        <v>0</v>
      </c>
      <c r="O1639" t="s">
        <v>30</v>
      </c>
      <c r="P1639" s="5">
        <v>0.104853986</v>
      </c>
      <c r="Q1639" s="6">
        <v>0</v>
      </c>
      <c r="R1639" s="7">
        <v>0</v>
      </c>
      <c r="S1639" s="7">
        <v>1.0176433182141351E-3</v>
      </c>
      <c r="T1639" s="6">
        <v>0</v>
      </c>
      <c r="U1639" s="6">
        <v>0</v>
      </c>
    </row>
    <row r="1640" spans="1:21" x14ac:dyDescent="0.3">
      <c r="A1640" t="s">
        <v>21</v>
      </c>
      <c r="B1640" t="s">
        <v>648</v>
      </c>
      <c r="C1640" t="s">
        <v>80</v>
      </c>
      <c r="D1640" t="s">
        <v>375</v>
      </c>
      <c r="E1640" t="s">
        <v>25</v>
      </c>
      <c r="F1640" t="s">
        <v>26</v>
      </c>
      <c r="G1640" t="s">
        <v>702</v>
      </c>
      <c r="H1640" t="s">
        <v>131</v>
      </c>
      <c r="I1640" t="s">
        <v>911</v>
      </c>
      <c r="J1640" t="s">
        <v>131</v>
      </c>
      <c r="K1640" t="s">
        <v>29</v>
      </c>
      <c r="L1640">
        <v>20</v>
      </c>
      <c r="N1640" s="5">
        <v>0</v>
      </c>
      <c r="O1640" t="s">
        <v>30</v>
      </c>
      <c r="P1640" s="5">
        <v>0.195864173</v>
      </c>
      <c r="Q1640" s="6">
        <v>0</v>
      </c>
      <c r="R1640" s="7">
        <v>0</v>
      </c>
      <c r="S1640" s="7">
        <v>9.7059503317277192E-4</v>
      </c>
      <c r="T1640" s="6">
        <v>0</v>
      </c>
      <c r="U1640" s="6">
        <v>0</v>
      </c>
    </row>
    <row r="1641" spans="1:21" x14ac:dyDescent="0.3">
      <c r="A1641" t="s">
        <v>21</v>
      </c>
      <c r="B1641" t="s">
        <v>648</v>
      </c>
      <c r="C1641" t="s">
        <v>80</v>
      </c>
      <c r="D1641" t="s">
        <v>375</v>
      </c>
      <c r="E1641" t="s">
        <v>25</v>
      </c>
      <c r="F1641" t="s">
        <v>26</v>
      </c>
      <c r="G1641" t="s">
        <v>703</v>
      </c>
      <c r="H1641" t="s">
        <v>157</v>
      </c>
      <c r="I1641" t="s">
        <v>912</v>
      </c>
      <c r="J1641" t="s">
        <v>157</v>
      </c>
      <c r="K1641" t="s">
        <v>29</v>
      </c>
      <c r="L1641">
        <v>11</v>
      </c>
      <c r="N1641" s="5">
        <v>0.52</v>
      </c>
      <c r="O1641" t="s">
        <v>30</v>
      </c>
      <c r="P1641" s="5">
        <v>0</v>
      </c>
      <c r="Q1641" s="6">
        <v>0</v>
      </c>
      <c r="R1641" s="7">
        <v>0</v>
      </c>
      <c r="S1641" s="7">
        <v>0</v>
      </c>
      <c r="T1641" s="6">
        <v>0</v>
      </c>
      <c r="U1641" s="6">
        <v>0</v>
      </c>
    </row>
    <row r="1642" spans="1:21" x14ac:dyDescent="0.3">
      <c r="A1642" t="s">
        <v>21</v>
      </c>
      <c r="B1642" t="s">
        <v>648</v>
      </c>
      <c r="C1642" t="s">
        <v>80</v>
      </c>
      <c r="D1642" t="s">
        <v>375</v>
      </c>
      <c r="E1642" t="s">
        <v>25</v>
      </c>
      <c r="F1642" t="s">
        <v>31</v>
      </c>
      <c r="G1642" t="s">
        <v>704</v>
      </c>
      <c r="H1642" t="s">
        <v>28</v>
      </c>
      <c r="I1642" t="s">
        <v>28</v>
      </c>
      <c r="J1642" t="s">
        <v>28</v>
      </c>
      <c r="K1642" t="s">
        <v>29</v>
      </c>
      <c r="L1642">
        <v>20</v>
      </c>
      <c r="N1642" s="5">
        <v>0</v>
      </c>
      <c r="O1642" t="s">
        <v>30</v>
      </c>
      <c r="P1642" s="5">
        <v>0.3</v>
      </c>
      <c r="Q1642" s="6">
        <v>0</v>
      </c>
      <c r="R1642" s="7">
        <v>0</v>
      </c>
      <c r="S1642" s="7">
        <v>1.815930999625046E-4</v>
      </c>
      <c r="T1642" s="6">
        <v>0</v>
      </c>
      <c r="U1642" s="6">
        <v>0</v>
      </c>
    </row>
    <row r="1643" spans="1:21" x14ac:dyDescent="0.3">
      <c r="A1643" t="s">
        <v>21</v>
      </c>
      <c r="B1643" t="s">
        <v>648</v>
      </c>
      <c r="C1643" t="s">
        <v>80</v>
      </c>
      <c r="D1643" t="s">
        <v>375</v>
      </c>
      <c r="E1643" t="s">
        <v>25</v>
      </c>
      <c r="F1643" t="s">
        <v>31</v>
      </c>
      <c r="G1643" t="s">
        <v>705</v>
      </c>
      <c r="H1643" t="s">
        <v>84</v>
      </c>
      <c r="I1643" t="s">
        <v>84</v>
      </c>
      <c r="J1643" t="s">
        <v>84</v>
      </c>
      <c r="K1643" t="s">
        <v>29</v>
      </c>
      <c r="L1643">
        <v>20</v>
      </c>
      <c r="N1643" s="5">
        <v>6.7500000000000004E-2</v>
      </c>
      <c r="O1643" t="s">
        <v>30</v>
      </c>
      <c r="P1643" s="5">
        <v>0.34336457799999998</v>
      </c>
      <c r="Q1643" s="6">
        <v>77300.778649999993</v>
      </c>
      <c r="R1643" s="7">
        <v>0</v>
      </c>
      <c r="S1643" s="7">
        <v>7.1233293838095159E-4</v>
      </c>
      <c r="T1643" s="6">
        <v>0</v>
      </c>
      <c r="U1643" s="6">
        <v>68.835345863853561</v>
      </c>
    </row>
    <row r="1644" spans="1:21" x14ac:dyDescent="0.3">
      <c r="A1644" t="s">
        <v>21</v>
      </c>
      <c r="B1644" t="s">
        <v>648</v>
      </c>
      <c r="C1644" t="s">
        <v>80</v>
      </c>
      <c r="D1644" t="s">
        <v>375</v>
      </c>
      <c r="E1644" t="s">
        <v>25</v>
      </c>
      <c r="F1644" t="s">
        <v>31</v>
      </c>
      <c r="G1644" t="s">
        <v>706</v>
      </c>
      <c r="H1644" t="s">
        <v>86</v>
      </c>
      <c r="I1644" t="s">
        <v>86</v>
      </c>
      <c r="J1644" t="s">
        <v>86</v>
      </c>
      <c r="K1644" t="s">
        <v>29</v>
      </c>
      <c r="L1644">
        <v>20</v>
      </c>
      <c r="N1644" s="5">
        <v>0</v>
      </c>
      <c r="O1644" t="s">
        <v>30</v>
      </c>
      <c r="P1644" s="5">
        <v>2.0860251E-2</v>
      </c>
      <c r="Q1644" s="6">
        <v>0</v>
      </c>
      <c r="R1644" s="7">
        <v>0</v>
      </c>
      <c r="S1644" s="7">
        <v>1.0145201842074771E-3</v>
      </c>
      <c r="T1644" s="6">
        <v>0</v>
      </c>
      <c r="U1644" s="6">
        <v>0</v>
      </c>
    </row>
    <row r="1645" spans="1:21" x14ac:dyDescent="0.3">
      <c r="A1645" t="s">
        <v>21</v>
      </c>
      <c r="B1645" t="s">
        <v>648</v>
      </c>
      <c r="C1645" t="s">
        <v>80</v>
      </c>
      <c r="D1645" t="s">
        <v>375</v>
      </c>
      <c r="E1645" t="s">
        <v>25</v>
      </c>
      <c r="F1645" t="s">
        <v>31</v>
      </c>
      <c r="G1645" t="s">
        <v>707</v>
      </c>
      <c r="H1645" t="s">
        <v>88</v>
      </c>
      <c r="I1645" t="s">
        <v>900</v>
      </c>
      <c r="J1645" t="s">
        <v>88</v>
      </c>
      <c r="K1645" t="s">
        <v>29</v>
      </c>
      <c r="L1645">
        <v>20</v>
      </c>
      <c r="N1645" s="5">
        <v>0.351348259</v>
      </c>
      <c r="O1645" t="s">
        <v>30</v>
      </c>
      <c r="P1645" s="5">
        <v>0.15845999699999999</v>
      </c>
      <c r="Q1645" s="6">
        <v>167959.20569999999</v>
      </c>
      <c r="R1645" s="7">
        <v>0</v>
      </c>
      <c r="S1645" s="7">
        <v>1.8460693930164465E-3</v>
      </c>
      <c r="T1645" s="6">
        <v>0</v>
      </c>
      <c r="U1645" s="6">
        <v>310.06434891812347</v>
      </c>
    </row>
    <row r="1646" spans="1:21" x14ac:dyDescent="0.3">
      <c r="A1646" t="s">
        <v>21</v>
      </c>
      <c r="B1646" t="s">
        <v>648</v>
      </c>
      <c r="C1646" t="s">
        <v>80</v>
      </c>
      <c r="D1646" t="s">
        <v>375</v>
      </c>
      <c r="E1646" t="s">
        <v>25</v>
      </c>
      <c r="F1646" t="s">
        <v>31</v>
      </c>
      <c r="G1646" t="s">
        <v>708</v>
      </c>
      <c r="H1646" t="s">
        <v>90</v>
      </c>
      <c r="I1646" t="s">
        <v>901</v>
      </c>
      <c r="J1646" t="s">
        <v>90</v>
      </c>
      <c r="K1646" t="s">
        <v>29</v>
      </c>
      <c r="L1646">
        <v>20</v>
      </c>
      <c r="N1646" s="5">
        <v>0.14625953999999999</v>
      </c>
      <c r="O1646" t="s">
        <v>30</v>
      </c>
      <c r="P1646" s="5">
        <v>0.53558437299999995</v>
      </c>
      <c r="Q1646" s="6">
        <v>285721.745</v>
      </c>
      <c r="R1646" s="7">
        <v>0</v>
      </c>
      <c r="S1646" s="7">
        <v>1.0964510264815073E-3</v>
      </c>
      <c r="T1646" s="6">
        <v>0</v>
      </c>
      <c r="U1646" s="6">
        <v>313.27990059333746</v>
      </c>
    </row>
    <row r="1647" spans="1:21" x14ac:dyDescent="0.3">
      <c r="A1647" t="s">
        <v>21</v>
      </c>
      <c r="B1647" t="s">
        <v>648</v>
      </c>
      <c r="C1647" t="s">
        <v>80</v>
      </c>
      <c r="D1647" t="s">
        <v>375</v>
      </c>
      <c r="E1647" t="s">
        <v>25</v>
      </c>
      <c r="F1647" t="s">
        <v>31</v>
      </c>
      <c r="G1647" t="s">
        <v>709</v>
      </c>
      <c r="H1647" t="s">
        <v>92</v>
      </c>
      <c r="I1647" t="s">
        <v>902</v>
      </c>
      <c r="J1647" t="s">
        <v>92</v>
      </c>
      <c r="K1647" t="s">
        <v>29</v>
      </c>
      <c r="L1647">
        <v>20</v>
      </c>
      <c r="N1647" s="5">
        <v>5.7245342999999997E-2</v>
      </c>
      <c r="O1647" t="s">
        <v>30</v>
      </c>
      <c r="P1647" s="5">
        <v>0.21821937699999999</v>
      </c>
      <c r="Q1647" s="6">
        <v>38281.100680000003</v>
      </c>
      <c r="R1647" s="7">
        <v>0</v>
      </c>
      <c r="S1647" s="7">
        <v>1.5306988172782733E-3</v>
      </c>
      <c r="T1647" s="6">
        <v>0</v>
      </c>
      <c r="U1647" s="6">
        <v>58.596835534986511</v>
      </c>
    </row>
    <row r="1648" spans="1:21" x14ac:dyDescent="0.3">
      <c r="A1648" t="s">
        <v>21</v>
      </c>
      <c r="B1648" t="s">
        <v>648</v>
      </c>
      <c r="C1648" t="s">
        <v>80</v>
      </c>
      <c r="D1648" t="s">
        <v>375</v>
      </c>
      <c r="E1648" t="s">
        <v>25</v>
      </c>
      <c r="F1648" t="s">
        <v>31</v>
      </c>
      <c r="G1648" t="s">
        <v>710</v>
      </c>
      <c r="H1648" t="s">
        <v>94</v>
      </c>
      <c r="I1648" t="s">
        <v>903</v>
      </c>
      <c r="J1648" t="s">
        <v>94</v>
      </c>
      <c r="K1648" t="s">
        <v>29</v>
      </c>
      <c r="L1648">
        <v>20</v>
      </c>
      <c r="N1648" s="5">
        <v>0.142106125</v>
      </c>
      <c r="O1648" t="s">
        <v>30</v>
      </c>
      <c r="P1648" s="5">
        <v>0.29013830200000001</v>
      </c>
      <c r="Q1648" s="6">
        <v>134325.4472</v>
      </c>
      <c r="R1648" s="7">
        <v>0</v>
      </c>
      <c r="S1648" s="7">
        <v>1.2801475697005974E-3</v>
      </c>
      <c r="T1648" s="6">
        <v>0</v>
      </c>
      <c r="U1648" s="6">
        <v>171.95639478202591</v>
      </c>
    </row>
    <row r="1649" spans="1:21" x14ac:dyDescent="0.3">
      <c r="A1649" t="s">
        <v>21</v>
      </c>
      <c r="B1649" t="s">
        <v>648</v>
      </c>
      <c r="C1649" t="s">
        <v>80</v>
      </c>
      <c r="D1649" t="s">
        <v>375</v>
      </c>
      <c r="E1649" t="s">
        <v>25</v>
      </c>
      <c r="F1649" t="s">
        <v>31</v>
      </c>
      <c r="G1649" t="s">
        <v>711</v>
      </c>
      <c r="H1649" t="s">
        <v>96</v>
      </c>
      <c r="I1649" t="s">
        <v>904</v>
      </c>
      <c r="J1649" t="s">
        <v>96</v>
      </c>
      <c r="K1649" t="s">
        <v>29</v>
      </c>
      <c r="L1649">
        <v>11</v>
      </c>
      <c r="N1649" s="5">
        <v>0.9</v>
      </c>
      <c r="O1649" t="s">
        <v>30</v>
      </c>
      <c r="P1649" s="5">
        <v>0.04</v>
      </c>
      <c r="Q1649" s="6">
        <v>82323.239180000004</v>
      </c>
      <c r="R1649" s="7">
        <v>0</v>
      </c>
      <c r="S1649" s="7">
        <v>0</v>
      </c>
      <c r="T1649" s="6">
        <v>0</v>
      </c>
      <c r="U1649" s="6">
        <v>0</v>
      </c>
    </row>
    <row r="1650" spans="1:21" x14ac:dyDescent="0.3">
      <c r="A1650" t="s">
        <v>21</v>
      </c>
      <c r="B1650" t="s">
        <v>648</v>
      </c>
      <c r="C1650" t="s">
        <v>80</v>
      </c>
      <c r="D1650" t="s">
        <v>375</v>
      </c>
      <c r="E1650" t="s">
        <v>25</v>
      </c>
      <c r="F1650" t="s">
        <v>31</v>
      </c>
      <c r="G1650" t="s">
        <v>712</v>
      </c>
      <c r="H1650" t="s">
        <v>98</v>
      </c>
      <c r="I1650" t="s">
        <v>98</v>
      </c>
      <c r="J1650" t="s">
        <v>98</v>
      </c>
      <c r="K1650" t="s">
        <v>29</v>
      </c>
      <c r="L1650">
        <v>11</v>
      </c>
      <c r="N1650" s="5">
        <v>5.8799999999999998E-2</v>
      </c>
      <c r="O1650" t="s">
        <v>30</v>
      </c>
      <c r="P1650" s="5">
        <v>1.2981169000000001E-2</v>
      </c>
      <c r="Q1650" s="6">
        <v>1674.121079</v>
      </c>
      <c r="R1650" s="7">
        <v>0</v>
      </c>
      <c r="S1650" s="7">
        <v>1.015454613420546E-3</v>
      </c>
      <c r="T1650" s="6">
        <v>0</v>
      </c>
      <c r="U1650" s="6">
        <v>1.6999939730951323</v>
      </c>
    </row>
    <row r="1651" spans="1:21" x14ac:dyDescent="0.3">
      <c r="A1651" t="s">
        <v>21</v>
      </c>
      <c r="B1651" t="s">
        <v>648</v>
      </c>
      <c r="C1651" t="s">
        <v>80</v>
      </c>
      <c r="D1651" t="s">
        <v>375</v>
      </c>
      <c r="E1651" t="s">
        <v>25</v>
      </c>
      <c r="F1651" t="s">
        <v>31</v>
      </c>
      <c r="G1651" t="s">
        <v>713</v>
      </c>
      <c r="H1651" t="s">
        <v>100</v>
      </c>
      <c r="I1651" t="s">
        <v>100</v>
      </c>
      <c r="J1651" t="s">
        <v>100</v>
      </c>
      <c r="K1651" t="s">
        <v>29</v>
      </c>
      <c r="L1651">
        <v>20</v>
      </c>
      <c r="N1651" s="5">
        <v>9.4999999999999998E-3</v>
      </c>
      <c r="O1651" t="s">
        <v>30</v>
      </c>
      <c r="P1651" s="5">
        <v>0.1</v>
      </c>
      <c r="Q1651" s="6">
        <v>2301.8831730000002</v>
      </c>
      <c r="R1651" s="7">
        <v>0</v>
      </c>
      <c r="S1651" s="7">
        <v>7.8254127106424558E-4</v>
      </c>
      <c r="T1651" s="6">
        <v>0</v>
      </c>
      <c r="U1651" s="6">
        <v>1.8013185840408188</v>
      </c>
    </row>
    <row r="1652" spans="1:21" x14ac:dyDescent="0.3">
      <c r="A1652" t="s">
        <v>21</v>
      </c>
      <c r="B1652" t="s">
        <v>648</v>
      </c>
      <c r="C1652" t="s">
        <v>80</v>
      </c>
      <c r="D1652" t="s">
        <v>375</v>
      </c>
      <c r="E1652" t="s">
        <v>25</v>
      </c>
      <c r="F1652" t="s">
        <v>31</v>
      </c>
      <c r="G1652" t="s">
        <v>714</v>
      </c>
      <c r="H1652" t="s">
        <v>102</v>
      </c>
      <c r="I1652" t="s">
        <v>102</v>
      </c>
      <c r="J1652" t="s">
        <v>102</v>
      </c>
      <c r="K1652" t="s">
        <v>29</v>
      </c>
      <c r="L1652">
        <v>11</v>
      </c>
      <c r="N1652" s="5">
        <v>0.02</v>
      </c>
      <c r="O1652" t="s">
        <v>30</v>
      </c>
      <c r="P1652" s="5">
        <v>1.72E-2</v>
      </c>
      <c r="Q1652" s="6">
        <v>754.75079840000001</v>
      </c>
      <c r="R1652" s="7">
        <v>0</v>
      </c>
      <c r="S1652" s="7">
        <v>0</v>
      </c>
      <c r="T1652" s="6">
        <v>0</v>
      </c>
      <c r="U1652" s="6">
        <v>0</v>
      </c>
    </row>
    <row r="1653" spans="1:21" x14ac:dyDescent="0.3">
      <c r="A1653" t="s">
        <v>21</v>
      </c>
      <c r="B1653" t="s">
        <v>648</v>
      </c>
      <c r="C1653" t="s">
        <v>80</v>
      </c>
      <c r="D1653" t="s">
        <v>375</v>
      </c>
      <c r="E1653" t="s">
        <v>25</v>
      </c>
      <c r="F1653" t="s">
        <v>31</v>
      </c>
      <c r="G1653" t="s">
        <v>715</v>
      </c>
      <c r="H1653" t="s">
        <v>106</v>
      </c>
      <c r="I1653" t="s">
        <v>106</v>
      </c>
      <c r="J1653" t="s">
        <v>106</v>
      </c>
      <c r="K1653" t="s">
        <v>29</v>
      </c>
      <c r="L1653">
        <v>11</v>
      </c>
      <c r="N1653" s="5">
        <v>6.5000000000000002E-2</v>
      </c>
      <c r="O1653" t="s">
        <v>30</v>
      </c>
      <c r="P1653" s="5">
        <v>0.15</v>
      </c>
      <c r="Q1653" s="6">
        <v>27776.187440000002</v>
      </c>
      <c r="R1653" s="7">
        <v>0</v>
      </c>
      <c r="S1653" s="7">
        <v>1.0785492225409715E-4</v>
      </c>
      <c r="T1653" s="6">
        <v>0</v>
      </c>
      <c r="U1653" s="6">
        <v>2.9957985368564297</v>
      </c>
    </row>
    <row r="1654" spans="1:21" x14ac:dyDescent="0.3">
      <c r="A1654" t="s">
        <v>21</v>
      </c>
      <c r="B1654" t="s">
        <v>648</v>
      </c>
      <c r="C1654" t="s">
        <v>80</v>
      </c>
      <c r="D1654" t="s">
        <v>375</v>
      </c>
      <c r="E1654" t="s">
        <v>25</v>
      </c>
      <c r="F1654" t="s">
        <v>31</v>
      </c>
      <c r="G1654" t="s">
        <v>716</v>
      </c>
      <c r="H1654" t="s">
        <v>108</v>
      </c>
      <c r="I1654" t="s">
        <v>108</v>
      </c>
      <c r="J1654" t="s">
        <v>108</v>
      </c>
      <c r="K1654" t="s">
        <v>29</v>
      </c>
      <c r="L1654">
        <v>2</v>
      </c>
      <c r="M1654" t="s">
        <v>109</v>
      </c>
      <c r="N1654" s="5">
        <v>0</v>
      </c>
      <c r="O1654" t="s">
        <v>30</v>
      </c>
      <c r="P1654" s="5">
        <v>0.05</v>
      </c>
      <c r="Q1654" s="6">
        <v>0</v>
      </c>
      <c r="R1654" s="7">
        <v>0</v>
      </c>
      <c r="S1654" s="7">
        <v>8.9048709555079723E-4</v>
      </c>
      <c r="T1654" s="6">
        <v>0</v>
      </c>
      <c r="U1654" s="6">
        <v>0</v>
      </c>
    </row>
    <row r="1655" spans="1:21" x14ac:dyDescent="0.3">
      <c r="A1655" t="s">
        <v>21</v>
      </c>
      <c r="B1655" t="s">
        <v>648</v>
      </c>
      <c r="C1655" t="s">
        <v>80</v>
      </c>
      <c r="D1655" t="s">
        <v>375</v>
      </c>
      <c r="E1655" t="s">
        <v>25</v>
      </c>
      <c r="F1655" t="s">
        <v>31</v>
      </c>
      <c r="G1655" t="s">
        <v>717</v>
      </c>
      <c r="H1655" t="s">
        <v>111</v>
      </c>
      <c r="I1655" t="s">
        <v>111</v>
      </c>
      <c r="J1655" t="s">
        <v>111</v>
      </c>
      <c r="K1655" t="s">
        <v>29</v>
      </c>
      <c r="L1655">
        <v>20</v>
      </c>
      <c r="N1655" s="5">
        <v>2.2499999999999998E-3</v>
      </c>
      <c r="O1655" t="s">
        <v>30</v>
      </c>
      <c r="P1655" s="5">
        <v>0.146537695</v>
      </c>
      <c r="Q1655" s="6">
        <v>930.13233590000004</v>
      </c>
      <c r="R1655" s="7">
        <v>0</v>
      </c>
      <c r="S1655" s="7">
        <v>8.9048709555079723E-4</v>
      </c>
      <c r="T1655" s="6">
        <v>0</v>
      </c>
      <c r="U1655" s="6">
        <v>0.82827084227346959</v>
      </c>
    </row>
    <row r="1656" spans="1:21" x14ac:dyDescent="0.3">
      <c r="A1656" t="s">
        <v>21</v>
      </c>
      <c r="B1656" t="s">
        <v>648</v>
      </c>
      <c r="C1656" t="s">
        <v>80</v>
      </c>
      <c r="D1656" t="s">
        <v>375</v>
      </c>
      <c r="E1656" t="s">
        <v>25</v>
      </c>
      <c r="F1656" t="s">
        <v>31</v>
      </c>
      <c r="G1656" t="s">
        <v>718</v>
      </c>
      <c r="H1656" t="s">
        <v>113</v>
      </c>
      <c r="I1656" t="s">
        <v>113</v>
      </c>
      <c r="J1656" t="s">
        <v>113</v>
      </c>
      <c r="K1656" t="s">
        <v>29</v>
      </c>
      <c r="L1656">
        <v>20</v>
      </c>
      <c r="N1656" s="5">
        <v>0.08</v>
      </c>
      <c r="O1656" t="s">
        <v>30</v>
      </c>
      <c r="P1656" s="5">
        <v>5.8473739999999998E-3</v>
      </c>
      <c r="Q1656" s="6">
        <v>1025.2150160000001</v>
      </c>
      <c r="R1656" s="7">
        <v>0</v>
      </c>
      <c r="S1656" s="7">
        <v>6.1520590679720044E-4</v>
      </c>
      <c r="T1656" s="6">
        <v>0</v>
      </c>
      <c r="U1656" s="6">
        <v>0.63071833358038643</v>
      </c>
    </row>
    <row r="1657" spans="1:21" x14ac:dyDescent="0.3">
      <c r="A1657" t="s">
        <v>21</v>
      </c>
      <c r="B1657" t="s">
        <v>648</v>
      </c>
      <c r="C1657" t="s">
        <v>80</v>
      </c>
      <c r="D1657" t="s">
        <v>375</v>
      </c>
      <c r="E1657" t="s">
        <v>25</v>
      </c>
      <c r="F1657" t="s">
        <v>31</v>
      </c>
      <c r="G1657" t="s">
        <v>719</v>
      </c>
      <c r="H1657" t="s">
        <v>115</v>
      </c>
      <c r="I1657" t="s">
        <v>905</v>
      </c>
      <c r="J1657" t="s">
        <v>115</v>
      </c>
      <c r="K1657" t="s">
        <v>29</v>
      </c>
      <c r="L1657">
        <v>20</v>
      </c>
      <c r="N1657" s="5">
        <v>0.19</v>
      </c>
      <c r="O1657" t="s">
        <v>30</v>
      </c>
      <c r="P1657" s="5">
        <v>4.7183902E-2</v>
      </c>
      <c r="Q1657" s="6">
        <v>20686.08871</v>
      </c>
      <c r="R1657" s="7">
        <v>0</v>
      </c>
      <c r="S1657" s="7">
        <v>9.5678710431693125E-4</v>
      </c>
      <c r="T1657" s="6">
        <v>0</v>
      </c>
      <c r="U1657" s="6">
        <v>19.792182916484062</v>
      </c>
    </row>
    <row r="1658" spans="1:21" x14ac:dyDescent="0.3">
      <c r="A1658" t="s">
        <v>21</v>
      </c>
      <c r="B1658" t="s">
        <v>648</v>
      </c>
      <c r="C1658" t="s">
        <v>80</v>
      </c>
      <c r="D1658" t="s">
        <v>375</v>
      </c>
      <c r="E1658" t="s">
        <v>25</v>
      </c>
      <c r="F1658" t="s">
        <v>31</v>
      </c>
      <c r="G1658" t="s">
        <v>720</v>
      </c>
      <c r="H1658" t="s">
        <v>117</v>
      </c>
      <c r="I1658" t="s">
        <v>906</v>
      </c>
      <c r="J1658" t="s">
        <v>117</v>
      </c>
      <c r="K1658" t="s">
        <v>29</v>
      </c>
      <c r="L1658">
        <v>20</v>
      </c>
      <c r="N1658" s="5">
        <v>0.14249999999999999</v>
      </c>
      <c r="O1658" t="s">
        <v>30</v>
      </c>
      <c r="P1658" s="5">
        <v>2.4250041999999999E-2</v>
      </c>
      <c r="Q1658" s="6">
        <v>7608.0940929999997</v>
      </c>
      <c r="R1658" s="7">
        <v>0</v>
      </c>
      <c r="S1658" s="7">
        <v>1.0149280842839351E-3</v>
      </c>
      <c r="T1658" s="6">
        <v>0</v>
      </c>
      <c r="U1658" s="6">
        <v>7.7216683628604121</v>
      </c>
    </row>
    <row r="1659" spans="1:21" x14ac:dyDescent="0.3">
      <c r="A1659" t="s">
        <v>21</v>
      </c>
      <c r="B1659" t="s">
        <v>648</v>
      </c>
      <c r="C1659" t="s">
        <v>80</v>
      </c>
      <c r="D1659" t="s">
        <v>375</v>
      </c>
      <c r="E1659" t="s">
        <v>25</v>
      </c>
      <c r="F1659" t="s">
        <v>31</v>
      </c>
      <c r="G1659" t="s">
        <v>721</v>
      </c>
      <c r="H1659" t="s">
        <v>119</v>
      </c>
      <c r="I1659" t="s">
        <v>907</v>
      </c>
      <c r="J1659" t="s">
        <v>119</v>
      </c>
      <c r="K1659" t="s">
        <v>29</v>
      </c>
      <c r="L1659">
        <v>20</v>
      </c>
      <c r="N1659" s="5">
        <v>0.54</v>
      </c>
      <c r="O1659" t="s">
        <v>30</v>
      </c>
      <c r="P1659" s="5">
        <v>0.125</v>
      </c>
      <c r="Q1659" s="6">
        <v>190359.00529999999</v>
      </c>
      <c r="R1659" s="7">
        <v>0</v>
      </c>
      <c r="S1659" s="7">
        <v>8.9048709555079723E-4</v>
      </c>
      <c r="T1659" s="6">
        <v>0</v>
      </c>
      <c r="U1659" s="6">
        <v>169.51223774153581</v>
      </c>
    </row>
    <row r="1660" spans="1:21" x14ac:dyDescent="0.3">
      <c r="A1660" t="s">
        <v>21</v>
      </c>
      <c r="B1660" t="s">
        <v>648</v>
      </c>
      <c r="C1660" t="s">
        <v>80</v>
      </c>
      <c r="D1660" t="s">
        <v>375</v>
      </c>
      <c r="E1660" t="s">
        <v>25</v>
      </c>
      <c r="F1660" t="s">
        <v>31</v>
      </c>
      <c r="G1660" t="s">
        <v>722</v>
      </c>
      <c r="H1660" t="s">
        <v>121</v>
      </c>
      <c r="I1660" t="s">
        <v>121</v>
      </c>
      <c r="J1660" t="s">
        <v>121</v>
      </c>
      <c r="K1660" t="s">
        <v>29</v>
      </c>
      <c r="L1660">
        <v>11</v>
      </c>
      <c r="N1660" s="5">
        <v>0.65</v>
      </c>
      <c r="O1660" t="s">
        <v>30</v>
      </c>
      <c r="P1660" s="5">
        <v>0.12</v>
      </c>
      <c r="Q1660" s="6">
        <v>205122.40330000001</v>
      </c>
      <c r="R1660" s="7">
        <v>0</v>
      </c>
      <c r="S1660" s="7">
        <v>8.9048709555079723E-4</v>
      </c>
      <c r="T1660" s="6">
        <v>0</v>
      </c>
      <c r="U1660" s="6">
        <v>182.65885314701626</v>
      </c>
    </row>
    <row r="1661" spans="1:21" x14ac:dyDescent="0.3">
      <c r="A1661" t="s">
        <v>21</v>
      </c>
      <c r="B1661" t="s">
        <v>648</v>
      </c>
      <c r="C1661" t="s">
        <v>80</v>
      </c>
      <c r="D1661" t="s">
        <v>375</v>
      </c>
      <c r="E1661" t="s">
        <v>25</v>
      </c>
      <c r="F1661" t="s">
        <v>31</v>
      </c>
      <c r="G1661" t="s">
        <v>723</v>
      </c>
      <c r="H1661" t="s">
        <v>123</v>
      </c>
      <c r="I1661" t="s">
        <v>123</v>
      </c>
      <c r="J1661" t="s">
        <v>123</v>
      </c>
      <c r="K1661" t="s">
        <v>29</v>
      </c>
      <c r="L1661">
        <v>15</v>
      </c>
      <c r="N1661" s="5">
        <v>0</v>
      </c>
      <c r="O1661" t="s">
        <v>30</v>
      </c>
      <c r="P1661" s="5">
        <v>2.0452499999999998E-2</v>
      </c>
      <c r="Q1661" s="6">
        <v>0</v>
      </c>
      <c r="R1661" s="7">
        <v>0</v>
      </c>
      <c r="S1661" s="7">
        <v>8.9048709555079734E-4</v>
      </c>
      <c r="T1661" s="6">
        <v>0</v>
      </c>
      <c r="U1661" s="6">
        <v>0</v>
      </c>
    </row>
    <row r="1662" spans="1:21" x14ac:dyDescent="0.3">
      <c r="A1662" t="s">
        <v>21</v>
      </c>
      <c r="B1662" t="s">
        <v>648</v>
      </c>
      <c r="C1662" t="s">
        <v>80</v>
      </c>
      <c r="D1662" t="s">
        <v>375</v>
      </c>
      <c r="E1662" t="s">
        <v>25</v>
      </c>
      <c r="F1662" t="s">
        <v>31</v>
      </c>
      <c r="G1662" t="s">
        <v>724</v>
      </c>
      <c r="H1662" t="s">
        <v>125</v>
      </c>
      <c r="I1662" t="s">
        <v>908</v>
      </c>
      <c r="J1662" t="s">
        <v>125</v>
      </c>
      <c r="K1662" t="s">
        <v>29</v>
      </c>
      <c r="L1662">
        <v>20</v>
      </c>
      <c r="N1662" s="5">
        <v>3.9038694999999998E-2</v>
      </c>
      <c r="O1662" t="s">
        <v>30</v>
      </c>
      <c r="P1662" s="5">
        <v>3.2330142999999999E-2</v>
      </c>
      <c r="Q1662" s="6">
        <v>2782.273991</v>
      </c>
      <c r="R1662" s="7">
        <v>0</v>
      </c>
      <c r="S1662" s="7">
        <v>1.0209825489258461E-3</v>
      </c>
      <c r="T1662" s="6">
        <v>0</v>
      </c>
      <c r="U1662" s="6">
        <v>2.8406531911412665</v>
      </c>
    </row>
    <row r="1663" spans="1:21" x14ac:dyDescent="0.3">
      <c r="A1663" t="s">
        <v>21</v>
      </c>
      <c r="B1663" t="s">
        <v>648</v>
      </c>
      <c r="C1663" t="s">
        <v>80</v>
      </c>
      <c r="D1663" t="s">
        <v>375</v>
      </c>
      <c r="E1663" t="s">
        <v>25</v>
      </c>
      <c r="F1663" t="s">
        <v>31</v>
      </c>
      <c r="G1663" t="s">
        <v>725</v>
      </c>
      <c r="H1663" t="s">
        <v>127</v>
      </c>
      <c r="I1663" t="s">
        <v>909</v>
      </c>
      <c r="J1663" t="s">
        <v>127</v>
      </c>
      <c r="K1663" t="s">
        <v>29</v>
      </c>
      <c r="L1663">
        <v>20</v>
      </c>
      <c r="N1663" s="5">
        <v>1.6251060000000001E-2</v>
      </c>
      <c r="O1663" t="s">
        <v>30</v>
      </c>
      <c r="P1663" s="5">
        <v>0.48548287800000001</v>
      </c>
      <c r="Q1663" s="6">
        <v>26522.85181</v>
      </c>
      <c r="R1663" s="7">
        <v>0</v>
      </c>
      <c r="S1663" s="7">
        <v>9.6953009944386126E-4</v>
      </c>
      <c r="T1663" s="6">
        <v>0</v>
      </c>
      <c r="U1663" s="6">
        <v>25.714703152884095</v>
      </c>
    </row>
    <row r="1664" spans="1:21" x14ac:dyDescent="0.3">
      <c r="A1664" t="s">
        <v>21</v>
      </c>
      <c r="B1664" t="s">
        <v>648</v>
      </c>
      <c r="C1664" t="s">
        <v>80</v>
      </c>
      <c r="D1664" t="s">
        <v>375</v>
      </c>
      <c r="E1664" t="s">
        <v>25</v>
      </c>
      <c r="F1664" t="s">
        <v>31</v>
      </c>
      <c r="G1664" t="s">
        <v>726</v>
      </c>
      <c r="H1664" t="s">
        <v>129</v>
      </c>
      <c r="I1664" t="s">
        <v>910</v>
      </c>
      <c r="J1664" t="s">
        <v>129</v>
      </c>
      <c r="K1664" t="s">
        <v>29</v>
      </c>
      <c r="L1664">
        <v>20</v>
      </c>
      <c r="N1664" s="5">
        <v>6.3605939999999998E-3</v>
      </c>
      <c r="O1664" t="s">
        <v>30</v>
      </c>
      <c r="P1664" s="5">
        <v>0.104853986</v>
      </c>
      <c r="Q1664" s="6">
        <v>1617.081874</v>
      </c>
      <c r="R1664" s="7">
        <v>0</v>
      </c>
      <c r="S1664" s="7">
        <v>1.0176433182141351E-3</v>
      </c>
      <c r="T1664" s="6">
        <v>0</v>
      </c>
      <c r="U1664" s="6">
        <v>1.645612564081292</v>
      </c>
    </row>
    <row r="1665" spans="1:21" x14ac:dyDescent="0.3">
      <c r="A1665" t="s">
        <v>21</v>
      </c>
      <c r="B1665" t="s">
        <v>648</v>
      </c>
      <c r="C1665" t="s">
        <v>80</v>
      </c>
      <c r="D1665" t="s">
        <v>375</v>
      </c>
      <c r="E1665" t="s">
        <v>25</v>
      </c>
      <c r="F1665" t="s">
        <v>31</v>
      </c>
      <c r="G1665" t="s">
        <v>727</v>
      </c>
      <c r="H1665" t="s">
        <v>131</v>
      </c>
      <c r="I1665" t="s">
        <v>911</v>
      </c>
      <c r="J1665" t="s">
        <v>131</v>
      </c>
      <c r="K1665" t="s">
        <v>29</v>
      </c>
      <c r="L1665">
        <v>20</v>
      </c>
      <c r="N1665" s="5">
        <v>1.5789569E-2</v>
      </c>
      <c r="O1665" t="s">
        <v>30</v>
      </c>
      <c r="P1665" s="5">
        <v>0.195864173</v>
      </c>
      <c r="Q1665" s="6">
        <v>9358.7283399999997</v>
      </c>
      <c r="R1665" s="7">
        <v>0</v>
      </c>
      <c r="S1665" s="7">
        <v>9.7059503317277192E-4</v>
      </c>
      <c r="T1665" s="6">
        <v>0</v>
      </c>
      <c r="U1665" s="6">
        <v>9.0835352436172609</v>
      </c>
    </row>
    <row r="1666" spans="1:21" x14ac:dyDescent="0.3">
      <c r="A1666" t="s">
        <v>21</v>
      </c>
      <c r="B1666" t="s">
        <v>648</v>
      </c>
      <c r="C1666" t="s">
        <v>80</v>
      </c>
      <c r="D1666" t="s">
        <v>375</v>
      </c>
      <c r="E1666" t="s">
        <v>25</v>
      </c>
      <c r="F1666" t="s">
        <v>31</v>
      </c>
      <c r="G1666" t="s">
        <v>728</v>
      </c>
      <c r="H1666" t="s">
        <v>157</v>
      </c>
      <c r="I1666" t="s">
        <v>912</v>
      </c>
      <c r="J1666" t="s">
        <v>157</v>
      </c>
      <c r="K1666" t="s">
        <v>29</v>
      </c>
      <c r="L1666">
        <v>11</v>
      </c>
      <c r="N1666" s="5">
        <v>0.52</v>
      </c>
      <c r="O1666" t="s">
        <v>30</v>
      </c>
      <c r="P1666" s="5">
        <v>0.09</v>
      </c>
      <c r="Q1666" s="6">
        <v>113290.30530000001</v>
      </c>
      <c r="R1666" s="7">
        <v>0</v>
      </c>
      <c r="S1666" s="7">
        <v>8.9048709555079723E-4</v>
      </c>
      <c r="T1666" s="6">
        <v>0</v>
      </c>
      <c r="U1666" s="6">
        <v>100.8835549206601</v>
      </c>
    </row>
    <row r="1667" spans="1:21" x14ac:dyDescent="0.3">
      <c r="A1667" t="s">
        <v>21</v>
      </c>
      <c r="B1667" t="s">
        <v>648</v>
      </c>
      <c r="C1667" t="s">
        <v>80</v>
      </c>
      <c r="D1667" t="s">
        <v>375</v>
      </c>
      <c r="E1667" t="s">
        <v>25</v>
      </c>
      <c r="F1667" t="s">
        <v>41</v>
      </c>
      <c r="G1667" t="s">
        <v>884</v>
      </c>
      <c r="H1667" t="s">
        <v>214</v>
      </c>
      <c r="I1667" t="s">
        <v>214</v>
      </c>
      <c r="J1667" t="s">
        <v>214</v>
      </c>
      <c r="K1667" t="s">
        <v>44</v>
      </c>
      <c r="L1667">
        <v>13</v>
      </c>
      <c r="M1667" t="s">
        <v>375</v>
      </c>
      <c r="N1667" s="5">
        <v>7.1748251999999998E-2</v>
      </c>
      <c r="O1667" t="s">
        <v>30</v>
      </c>
      <c r="P1667" s="5">
        <v>0.263956472</v>
      </c>
      <c r="Q1667" s="6">
        <v>59155.933949999999</v>
      </c>
      <c r="R1667" s="7">
        <v>0</v>
      </c>
      <c r="S1667" s="7">
        <v>1.8173912517774975E-4</v>
      </c>
      <c r="T1667" s="6">
        <v>0</v>
      </c>
      <c r="U1667" s="6">
        <v>10.750947685145746</v>
      </c>
    </row>
    <row r="1668" spans="1:21" x14ac:dyDescent="0.3">
      <c r="A1668" t="s">
        <v>21</v>
      </c>
      <c r="B1668" t="s">
        <v>648</v>
      </c>
      <c r="C1668" t="s">
        <v>80</v>
      </c>
      <c r="D1668" t="s">
        <v>375</v>
      </c>
      <c r="E1668" t="s">
        <v>25</v>
      </c>
      <c r="F1668" t="s">
        <v>26</v>
      </c>
      <c r="G1668" t="s">
        <v>885</v>
      </c>
      <c r="H1668" t="s">
        <v>214</v>
      </c>
      <c r="I1668" t="s">
        <v>214</v>
      </c>
      <c r="J1668" t="s">
        <v>214</v>
      </c>
      <c r="K1668" t="s">
        <v>44</v>
      </c>
      <c r="L1668">
        <v>13</v>
      </c>
      <c r="M1668" t="s">
        <v>375</v>
      </c>
      <c r="N1668" s="5">
        <v>7.7727273E-2</v>
      </c>
      <c r="O1668" t="s">
        <v>30</v>
      </c>
      <c r="P1668" s="5">
        <v>0.263956472</v>
      </c>
      <c r="Q1668" s="6">
        <v>1162.744868</v>
      </c>
      <c r="R1668" s="7">
        <v>0</v>
      </c>
      <c r="S1668" s="7">
        <v>1.8173912517774975E-4</v>
      </c>
      <c r="T1668" s="6">
        <v>0</v>
      </c>
      <c r="U1668" s="6">
        <v>0.21131623511523812</v>
      </c>
    </row>
    <row r="1669" spans="1:21" x14ac:dyDescent="0.3">
      <c r="A1669" t="s">
        <v>21</v>
      </c>
      <c r="B1669" t="s">
        <v>648</v>
      </c>
      <c r="C1669" t="s">
        <v>158</v>
      </c>
      <c r="D1669" t="s">
        <v>208</v>
      </c>
      <c r="E1669" t="s">
        <v>25</v>
      </c>
      <c r="F1669" t="s">
        <v>26</v>
      </c>
      <c r="G1669" t="s">
        <v>729</v>
      </c>
      <c r="H1669" t="s">
        <v>28</v>
      </c>
      <c r="I1669" t="s">
        <v>28</v>
      </c>
      <c r="J1669" t="s">
        <v>28</v>
      </c>
      <c r="K1669" t="s">
        <v>29</v>
      </c>
      <c r="L1669">
        <v>20</v>
      </c>
      <c r="N1669" s="5">
        <v>0</v>
      </c>
      <c r="O1669" t="s">
        <v>30</v>
      </c>
      <c r="P1669" s="5">
        <v>0.3</v>
      </c>
      <c r="Q1669" s="6">
        <v>0</v>
      </c>
      <c r="R1669" s="7">
        <v>9.5592450274500484E-4</v>
      </c>
      <c r="S1669" s="7">
        <v>0</v>
      </c>
      <c r="T1669" s="6">
        <v>0</v>
      </c>
      <c r="U1669" s="6">
        <v>0</v>
      </c>
    </row>
    <row r="1670" spans="1:21" x14ac:dyDescent="0.3">
      <c r="A1670" t="s">
        <v>21</v>
      </c>
      <c r="B1670" t="s">
        <v>648</v>
      </c>
      <c r="C1670" t="s">
        <v>158</v>
      </c>
      <c r="D1670" t="s">
        <v>208</v>
      </c>
      <c r="E1670" t="s">
        <v>25</v>
      </c>
      <c r="F1670" t="s">
        <v>26</v>
      </c>
      <c r="G1670" t="s">
        <v>730</v>
      </c>
      <c r="H1670" t="s">
        <v>162</v>
      </c>
      <c r="I1670" t="s">
        <v>162</v>
      </c>
      <c r="J1670" t="s">
        <v>162</v>
      </c>
      <c r="K1670" t="s">
        <v>29</v>
      </c>
      <c r="L1670">
        <v>15</v>
      </c>
      <c r="N1670" s="5">
        <v>9.4999999999999998E-3</v>
      </c>
      <c r="O1670" t="s">
        <v>30</v>
      </c>
      <c r="P1670" s="5">
        <v>0.06</v>
      </c>
      <c r="Q1670" s="6">
        <v>0</v>
      </c>
      <c r="R1670" s="7">
        <v>3.4388204221613705E-4</v>
      </c>
      <c r="S1670" s="7">
        <v>0</v>
      </c>
      <c r="T1670" s="6">
        <v>0</v>
      </c>
      <c r="U1670" s="6">
        <v>0</v>
      </c>
    </row>
    <row r="1671" spans="1:21" x14ac:dyDescent="0.3">
      <c r="A1671" t="s">
        <v>21</v>
      </c>
      <c r="B1671" t="s">
        <v>648</v>
      </c>
      <c r="C1671" t="s">
        <v>158</v>
      </c>
      <c r="D1671" t="s">
        <v>208</v>
      </c>
      <c r="E1671" t="s">
        <v>25</v>
      </c>
      <c r="F1671" t="s">
        <v>26</v>
      </c>
      <c r="G1671" t="s">
        <v>731</v>
      </c>
      <c r="H1671" t="s">
        <v>164</v>
      </c>
      <c r="I1671" t="s">
        <v>164</v>
      </c>
      <c r="J1671" t="s">
        <v>164</v>
      </c>
      <c r="K1671" t="s">
        <v>29</v>
      </c>
      <c r="L1671">
        <v>10</v>
      </c>
      <c r="N1671" s="5">
        <v>0.3</v>
      </c>
      <c r="O1671" t="s">
        <v>30</v>
      </c>
      <c r="P1671" s="5">
        <v>2.4565356999999999E-2</v>
      </c>
      <c r="Q1671" s="6">
        <v>0</v>
      </c>
      <c r="R1671" s="7">
        <v>1.5041279839351773E-3</v>
      </c>
      <c r="S1671" s="7">
        <v>-6.8840361200273037E-4</v>
      </c>
      <c r="T1671" s="6">
        <v>0</v>
      </c>
      <c r="U1671" s="6">
        <v>0</v>
      </c>
    </row>
    <row r="1672" spans="1:21" x14ac:dyDescent="0.3">
      <c r="A1672" t="s">
        <v>21</v>
      </c>
      <c r="B1672" t="s">
        <v>648</v>
      </c>
      <c r="C1672" t="s">
        <v>158</v>
      </c>
      <c r="D1672" t="s">
        <v>208</v>
      </c>
      <c r="E1672" t="s">
        <v>25</v>
      </c>
      <c r="F1672" t="s">
        <v>26</v>
      </c>
      <c r="G1672" t="s">
        <v>732</v>
      </c>
      <c r="H1672" t="s">
        <v>86</v>
      </c>
      <c r="I1672" t="s">
        <v>86</v>
      </c>
      <c r="J1672" t="s">
        <v>86</v>
      </c>
      <c r="K1672" t="s">
        <v>29</v>
      </c>
      <c r="L1672">
        <v>20</v>
      </c>
      <c r="N1672" s="5">
        <v>0</v>
      </c>
      <c r="O1672" t="s">
        <v>30</v>
      </c>
      <c r="P1672" s="5">
        <v>1.6474006999999999E-2</v>
      </c>
      <c r="Q1672" s="6">
        <v>0</v>
      </c>
      <c r="R1672" s="7">
        <v>3.9276404271231289E-4</v>
      </c>
      <c r="S1672" s="7">
        <v>0</v>
      </c>
      <c r="T1672" s="6">
        <v>0</v>
      </c>
      <c r="U1672" s="6">
        <v>0</v>
      </c>
    </row>
    <row r="1673" spans="1:21" x14ac:dyDescent="0.3">
      <c r="A1673" t="s">
        <v>21</v>
      </c>
      <c r="B1673" t="s">
        <v>648</v>
      </c>
      <c r="C1673" t="s">
        <v>158</v>
      </c>
      <c r="D1673" t="s">
        <v>208</v>
      </c>
      <c r="E1673" t="s">
        <v>25</v>
      </c>
      <c r="F1673" t="s">
        <v>26</v>
      </c>
      <c r="G1673" t="s">
        <v>733</v>
      </c>
      <c r="H1673" t="s">
        <v>88</v>
      </c>
      <c r="I1673" t="s">
        <v>900</v>
      </c>
      <c r="J1673" t="s">
        <v>88</v>
      </c>
      <c r="K1673" t="s">
        <v>29</v>
      </c>
      <c r="L1673">
        <v>20</v>
      </c>
      <c r="N1673" s="5">
        <v>0.72</v>
      </c>
      <c r="O1673" t="s">
        <v>30</v>
      </c>
      <c r="P1673" s="5">
        <v>0.14324246600000001</v>
      </c>
      <c r="Q1673" s="6">
        <v>8000.8137880000004</v>
      </c>
      <c r="R1673" s="7">
        <v>4.6997706804856874E-4</v>
      </c>
      <c r="S1673" s="7">
        <v>0</v>
      </c>
      <c r="T1673" s="6">
        <v>3.7601990060868031</v>
      </c>
      <c r="U1673" s="6">
        <v>0</v>
      </c>
    </row>
    <row r="1674" spans="1:21" x14ac:dyDescent="0.3">
      <c r="A1674" t="s">
        <v>21</v>
      </c>
      <c r="B1674" t="s">
        <v>648</v>
      </c>
      <c r="C1674" t="s">
        <v>158</v>
      </c>
      <c r="D1674" t="s">
        <v>208</v>
      </c>
      <c r="E1674" t="s">
        <v>25</v>
      </c>
      <c r="F1674" t="s">
        <v>26</v>
      </c>
      <c r="G1674" t="s">
        <v>734</v>
      </c>
      <c r="H1674" t="s">
        <v>90</v>
      </c>
      <c r="I1674" t="s">
        <v>901</v>
      </c>
      <c r="J1674" t="s">
        <v>90</v>
      </c>
      <c r="K1674" t="s">
        <v>29</v>
      </c>
      <c r="L1674">
        <v>20</v>
      </c>
      <c r="N1674" s="5">
        <v>0</v>
      </c>
      <c r="O1674" t="s">
        <v>30</v>
      </c>
      <c r="P1674" s="5">
        <v>0.33355068900000001</v>
      </c>
      <c r="Q1674" s="6">
        <v>0</v>
      </c>
      <c r="R1674" s="7">
        <v>5.9368043565273434E-4</v>
      </c>
      <c r="S1674" s="7">
        <v>0</v>
      </c>
      <c r="T1674" s="6">
        <v>0</v>
      </c>
      <c r="U1674" s="6">
        <v>0</v>
      </c>
    </row>
    <row r="1675" spans="1:21" x14ac:dyDescent="0.3">
      <c r="A1675" t="s">
        <v>21</v>
      </c>
      <c r="B1675" t="s">
        <v>648</v>
      </c>
      <c r="C1675" t="s">
        <v>158</v>
      </c>
      <c r="D1675" t="s">
        <v>208</v>
      </c>
      <c r="E1675" t="s">
        <v>25</v>
      </c>
      <c r="F1675" t="s">
        <v>26</v>
      </c>
      <c r="G1675" t="s">
        <v>735</v>
      </c>
      <c r="H1675" t="s">
        <v>92</v>
      </c>
      <c r="I1675" t="s">
        <v>902</v>
      </c>
      <c r="J1675" t="s">
        <v>92</v>
      </c>
      <c r="K1675" t="s">
        <v>29</v>
      </c>
      <c r="L1675">
        <v>20</v>
      </c>
      <c r="N1675" s="5">
        <v>0</v>
      </c>
      <c r="O1675" t="s">
        <v>30</v>
      </c>
      <c r="P1675" s="5">
        <v>0.16358114100000001</v>
      </c>
      <c r="Q1675" s="6">
        <v>0</v>
      </c>
      <c r="R1675" s="7">
        <v>5.052676683902494E-4</v>
      </c>
      <c r="S1675" s="7">
        <v>0</v>
      </c>
      <c r="T1675" s="6">
        <v>0</v>
      </c>
      <c r="U1675" s="6">
        <v>0</v>
      </c>
    </row>
    <row r="1676" spans="1:21" x14ac:dyDescent="0.3">
      <c r="A1676" t="s">
        <v>21</v>
      </c>
      <c r="B1676" t="s">
        <v>648</v>
      </c>
      <c r="C1676" t="s">
        <v>158</v>
      </c>
      <c r="D1676" t="s">
        <v>208</v>
      </c>
      <c r="E1676" t="s">
        <v>25</v>
      </c>
      <c r="F1676" t="s">
        <v>26</v>
      </c>
      <c r="G1676" t="s">
        <v>736</v>
      </c>
      <c r="H1676" t="s">
        <v>94</v>
      </c>
      <c r="I1676" t="s">
        <v>903</v>
      </c>
      <c r="J1676" t="s">
        <v>94</v>
      </c>
      <c r="K1676" t="s">
        <v>29</v>
      </c>
      <c r="L1676">
        <v>20</v>
      </c>
      <c r="N1676" s="5">
        <v>0</v>
      </c>
      <c r="O1676" t="s">
        <v>30</v>
      </c>
      <c r="P1676" s="5">
        <v>0.193045515</v>
      </c>
      <c r="Q1676" s="6">
        <v>0</v>
      </c>
      <c r="R1676" s="7">
        <v>3.9155134191055306E-4</v>
      </c>
      <c r="S1676" s="7">
        <v>0</v>
      </c>
      <c r="T1676" s="6">
        <v>0</v>
      </c>
      <c r="U1676" s="6">
        <v>0</v>
      </c>
    </row>
    <row r="1677" spans="1:21" x14ac:dyDescent="0.3">
      <c r="A1677" t="s">
        <v>21</v>
      </c>
      <c r="B1677" t="s">
        <v>648</v>
      </c>
      <c r="C1677" t="s">
        <v>158</v>
      </c>
      <c r="D1677" t="s">
        <v>208</v>
      </c>
      <c r="E1677" t="s">
        <v>25</v>
      </c>
      <c r="F1677" t="s">
        <v>26</v>
      </c>
      <c r="G1677" t="s">
        <v>737</v>
      </c>
      <c r="H1677" t="s">
        <v>96</v>
      </c>
      <c r="I1677" t="s">
        <v>904</v>
      </c>
      <c r="J1677" t="s">
        <v>96</v>
      </c>
      <c r="K1677" t="s">
        <v>29</v>
      </c>
      <c r="L1677">
        <v>11</v>
      </c>
      <c r="N1677" s="5">
        <v>0.9</v>
      </c>
      <c r="O1677" t="s">
        <v>30</v>
      </c>
      <c r="P1677" s="5">
        <v>0.04</v>
      </c>
      <c r="Q1677" s="6">
        <v>0</v>
      </c>
      <c r="R1677" s="7">
        <v>2.3405693853505603E-3</v>
      </c>
      <c r="S1677" s="7">
        <v>0</v>
      </c>
      <c r="T1677" s="6">
        <v>0</v>
      </c>
      <c r="U1677" s="6">
        <v>0</v>
      </c>
    </row>
    <row r="1678" spans="1:21" x14ac:dyDescent="0.3">
      <c r="A1678" t="s">
        <v>21</v>
      </c>
      <c r="B1678" t="s">
        <v>648</v>
      </c>
      <c r="C1678" t="s">
        <v>158</v>
      </c>
      <c r="D1678" t="s">
        <v>208</v>
      </c>
      <c r="E1678" t="s">
        <v>25</v>
      </c>
      <c r="F1678" t="s">
        <v>26</v>
      </c>
      <c r="G1678" t="s">
        <v>738</v>
      </c>
      <c r="H1678" t="s">
        <v>100</v>
      </c>
      <c r="I1678" t="s">
        <v>100</v>
      </c>
      <c r="J1678" t="s">
        <v>100</v>
      </c>
      <c r="K1678" t="s">
        <v>29</v>
      </c>
      <c r="L1678">
        <v>20</v>
      </c>
      <c r="N1678" s="5">
        <v>9.4999999999999998E-3</v>
      </c>
      <c r="O1678" t="s">
        <v>30</v>
      </c>
      <c r="P1678" s="5">
        <v>0.1</v>
      </c>
      <c r="Q1678" s="6">
        <v>0</v>
      </c>
      <c r="R1678" s="7">
        <v>8.9287944615525669E-4</v>
      </c>
      <c r="S1678" s="7">
        <v>0</v>
      </c>
      <c r="T1678" s="6">
        <v>0</v>
      </c>
      <c r="U1678" s="6">
        <v>0</v>
      </c>
    </row>
    <row r="1679" spans="1:21" x14ac:dyDescent="0.3">
      <c r="A1679" t="s">
        <v>21</v>
      </c>
      <c r="B1679" t="s">
        <v>648</v>
      </c>
      <c r="C1679" t="s">
        <v>158</v>
      </c>
      <c r="D1679" t="s">
        <v>208</v>
      </c>
      <c r="E1679" t="s">
        <v>25</v>
      </c>
      <c r="F1679" t="s">
        <v>26</v>
      </c>
      <c r="G1679" t="s">
        <v>739</v>
      </c>
      <c r="H1679" t="s">
        <v>102</v>
      </c>
      <c r="I1679" t="s">
        <v>102</v>
      </c>
      <c r="J1679" t="s">
        <v>102</v>
      </c>
      <c r="K1679" t="s">
        <v>29</v>
      </c>
      <c r="L1679">
        <v>11</v>
      </c>
      <c r="N1679" s="5">
        <v>0.02</v>
      </c>
      <c r="O1679" t="s">
        <v>30</v>
      </c>
      <c r="P1679" s="5">
        <v>1.72E-2</v>
      </c>
      <c r="Q1679" s="6">
        <v>0</v>
      </c>
      <c r="R1679" s="7">
        <v>2.3405693853505603E-3</v>
      </c>
      <c r="S1679" s="7">
        <v>0</v>
      </c>
      <c r="T1679" s="6">
        <v>0</v>
      </c>
      <c r="U1679" s="6">
        <v>0</v>
      </c>
    </row>
    <row r="1680" spans="1:21" x14ac:dyDescent="0.3">
      <c r="A1680" t="s">
        <v>21</v>
      </c>
      <c r="B1680" t="s">
        <v>648</v>
      </c>
      <c r="C1680" t="s">
        <v>158</v>
      </c>
      <c r="D1680" t="s">
        <v>208</v>
      </c>
      <c r="E1680" t="s">
        <v>25</v>
      </c>
      <c r="F1680" t="s">
        <v>26</v>
      </c>
      <c r="G1680" t="s">
        <v>740</v>
      </c>
      <c r="H1680" t="s">
        <v>104</v>
      </c>
      <c r="I1680" t="s">
        <v>104</v>
      </c>
      <c r="J1680" t="s">
        <v>104</v>
      </c>
      <c r="K1680" t="s">
        <v>29</v>
      </c>
      <c r="L1680">
        <v>15</v>
      </c>
      <c r="N1680" s="5">
        <v>0.40500000000000003</v>
      </c>
      <c r="O1680" t="s">
        <v>30</v>
      </c>
      <c r="P1680" s="5">
        <v>1.2071811E-2</v>
      </c>
      <c r="Q1680" s="6">
        <v>0</v>
      </c>
      <c r="R1680" s="7">
        <v>2.7363827229733034E-4</v>
      </c>
      <c r="S1680" s="7">
        <v>0</v>
      </c>
      <c r="T1680" s="6">
        <v>0</v>
      </c>
      <c r="U1680" s="6">
        <v>0</v>
      </c>
    </row>
    <row r="1681" spans="1:21" x14ac:dyDescent="0.3">
      <c r="A1681" t="s">
        <v>21</v>
      </c>
      <c r="B1681" t="s">
        <v>648</v>
      </c>
      <c r="C1681" t="s">
        <v>158</v>
      </c>
      <c r="D1681" t="s">
        <v>208</v>
      </c>
      <c r="E1681" t="s">
        <v>25</v>
      </c>
      <c r="F1681" t="s">
        <v>26</v>
      </c>
      <c r="G1681" t="s">
        <v>741</v>
      </c>
      <c r="H1681" t="s">
        <v>106</v>
      </c>
      <c r="I1681" t="s">
        <v>106</v>
      </c>
      <c r="J1681" t="s">
        <v>106</v>
      </c>
      <c r="K1681" t="s">
        <v>29</v>
      </c>
      <c r="L1681">
        <v>11</v>
      </c>
      <c r="N1681" s="5">
        <v>6.5000000000000002E-2</v>
      </c>
      <c r="O1681" t="s">
        <v>30</v>
      </c>
      <c r="P1681" s="5">
        <v>7.1199999999999999E-2</v>
      </c>
      <c r="Q1681" s="6">
        <v>0</v>
      </c>
      <c r="R1681" s="7">
        <v>6.6495286654700083E-4</v>
      </c>
      <c r="S1681" s="7">
        <v>0</v>
      </c>
      <c r="T1681" s="6">
        <v>0</v>
      </c>
      <c r="U1681" s="6">
        <v>0</v>
      </c>
    </row>
    <row r="1682" spans="1:21" x14ac:dyDescent="0.3">
      <c r="A1682" t="s">
        <v>21</v>
      </c>
      <c r="B1682" t="s">
        <v>648</v>
      </c>
      <c r="C1682" t="s">
        <v>158</v>
      </c>
      <c r="D1682" t="s">
        <v>208</v>
      </c>
      <c r="E1682" t="s">
        <v>25</v>
      </c>
      <c r="F1682" t="s">
        <v>26</v>
      </c>
      <c r="G1682" t="s">
        <v>742</v>
      </c>
      <c r="H1682" t="s">
        <v>111</v>
      </c>
      <c r="I1682" t="s">
        <v>111</v>
      </c>
      <c r="J1682" t="s">
        <v>111</v>
      </c>
      <c r="K1682" t="s">
        <v>29</v>
      </c>
      <c r="L1682">
        <v>20</v>
      </c>
      <c r="N1682" s="5">
        <v>2.7E-2</v>
      </c>
      <c r="O1682" t="s">
        <v>30</v>
      </c>
      <c r="P1682" s="5">
        <v>0.146537695</v>
      </c>
      <c r="Q1682" s="6">
        <v>308.15179419999998</v>
      </c>
      <c r="R1682" s="7">
        <v>6.1734118931197298E-4</v>
      </c>
      <c r="S1682" s="7">
        <v>0</v>
      </c>
      <c r="T1682" s="6">
        <v>0.19023479512004632</v>
      </c>
      <c r="U1682" s="6">
        <v>0</v>
      </c>
    </row>
    <row r="1683" spans="1:21" x14ac:dyDescent="0.3">
      <c r="A1683" t="s">
        <v>21</v>
      </c>
      <c r="B1683" t="s">
        <v>648</v>
      </c>
      <c r="C1683" t="s">
        <v>158</v>
      </c>
      <c r="D1683" t="s">
        <v>208</v>
      </c>
      <c r="E1683" t="s">
        <v>25</v>
      </c>
      <c r="F1683" t="s">
        <v>26</v>
      </c>
      <c r="G1683" t="s">
        <v>743</v>
      </c>
      <c r="H1683" t="s">
        <v>115</v>
      </c>
      <c r="I1683" t="s">
        <v>905</v>
      </c>
      <c r="J1683" t="s">
        <v>115</v>
      </c>
      <c r="K1683" t="s">
        <v>29</v>
      </c>
      <c r="L1683">
        <v>20</v>
      </c>
      <c r="N1683" s="5">
        <v>0.19</v>
      </c>
      <c r="O1683" t="s">
        <v>30</v>
      </c>
      <c r="P1683" s="5">
        <v>5.0909598E-2</v>
      </c>
      <c r="Q1683" s="6">
        <v>0</v>
      </c>
      <c r="R1683" s="7">
        <v>0</v>
      </c>
      <c r="S1683" s="7">
        <v>0</v>
      </c>
      <c r="T1683" s="6">
        <v>0</v>
      </c>
      <c r="U1683" s="6">
        <v>0</v>
      </c>
    </row>
    <row r="1684" spans="1:21" x14ac:dyDescent="0.3">
      <c r="A1684" t="s">
        <v>21</v>
      </c>
      <c r="B1684" t="s">
        <v>648</v>
      </c>
      <c r="C1684" t="s">
        <v>158</v>
      </c>
      <c r="D1684" t="s">
        <v>208</v>
      </c>
      <c r="E1684" t="s">
        <v>25</v>
      </c>
      <c r="F1684" t="s">
        <v>26</v>
      </c>
      <c r="G1684" t="s">
        <v>744</v>
      </c>
      <c r="H1684" t="s">
        <v>117</v>
      </c>
      <c r="I1684" t="s">
        <v>906</v>
      </c>
      <c r="J1684" t="s">
        <v>117</v>
      </c>
      <c r="K1684" t="s">
        <v>29</v>
      </c>
      <c r="L1684">
        <v>20</v>
      </c>
      <c r="N1684" s="5">
        <v>0.14249999999999999</v>
      </c>
      <c r="O1684" t="s">
        <v>30</v>
      </c>
      <c r="P1684" s="5">
        <v>2.0514800999999999E-2</v>
      </c>
      <c r="Q1684" s="6">
        <v>0</v>
      </c>
      <c r="R1684" s="7">
        <v>3.3549913545214408E-4</v>
      </c>
      <c r="S1684" s="7">
        <v>0</v>
      </c>
      <c r="T1684" s="6">
        <v>0</v>
      </c>
      <c r="U1684" s="6">
        <v>0</v>
      </c>
    </row>
    <row r="1685" spans="1:21" x14ac:dyDescent="0.3">
      <c r="A1685" t="s">
        <v>21</v>
      </c>
      <c r="B1685" t="s">
        <v>648</v>
      </c>
      <c r="C1685" t="s">
        <v>158</v>
      </c>
      <c r="D1685" t="s">
        <v>208</v>
      </c>
      <c r="E1685" t="s">
        <v>25</v>
      </c>
      <c r="F1685" t="s">
        <v>26</v>
      </c>
      <c r="G1685" t="s">
        <v>745</v>
      </c>
      <c r="H1685" t="s">
        <v>119</v>
      </c>
      <c r="I1685" t="s">
        <v>907</v>
      </c>
      <c r="J1685" t="s">
        <v>119</v>
      </c>
      <c r="K1685" t="s">
        <v>29</v>
      </c>
      <c r="L1685">
        <v>20</v>
      </c>
      <c r="N1685" s="5">
        <v>0.54</v>
      </c>
      <c r="O1685" t="s">
        <v>30</v>
      </c>
      <c r="P1685" s="5">
        <v>0.125</v>
      </c>
      <c r="Q1685" s="6">
        <v>2200.3293600000002</v>
      </c>
      <c r="R1685" s="7">
        <v>6.1734118931197298E-4</v>
      </c>
      <c r="S1685" s="7">
        <v>0</v>
      </c>
      <c r="T1685" s="6">
        <v>1.3583539439804524</v>
      </c>
      <c r="U1685" s="6">
        <v>0</v>
      </c>
    </row>
    <row r="1686" spans="1:21" x14ac:dyDescent="0.3">
      <c r="A1686" t="s">
        <v>21</v>
      </c>
      <c r="B1686" t="s">
        <v>648</v>
      </c>
      <c r="C1686" t="s">
        <v>158</v>
      </c>
      <c r="D1686" t="s">
        <v>208</v>
      </c>
      <c r="E1686" t="s">
        <v>25</v>
      </c>
      <c r="F1686" t="s">
        <v>26</v>
      </c>
      <c r="G1686" t="s">
        <v>748</v>
      </c>
      <c r="H1686" t="s">
        <v>127</v>
      </c>
      <c r="I1686" t="s">
        <v>909</v>
      </c>
      <c r="J1686" t="s">
        <v>127</v>
      </c>
      <c r="K1686" t="s">
        <v>29</v>
      </c>
      <c r="L1686">
        <v>20</v>
      </c>
      <c r="N1686" s="5">
        <v>0</v>
      </c>
      <c r="O1686" t="s">
        <v>30</v>
      </c>
      <c r="P1686" s="5">
        <v>0.25251716499999999</v>
      </c>
      <c r="Q1686" s="6">
        <v>0</v>
      </c>
      <c r="R1686" s="7">
        <v>4.7762242207949806E-4</v>
      </c>
      <c r="S1686" s="7">
        <v>0</v>
      </c>
      <c r="T1686" s="6">
        <v>0</v>
      </c>
      <c r="U1686" s="6">
        <v>0</v>
      </c>
    </row>
    <row r="1687" spans="1:21" x14ac:dyDescent="0.3">
      <c r="A1687" t="s">
        <v>21</v>
      </c>
      <c r="B1687" t="s">
        <v>648</v>
      </c>
      <c r="C1687" t="s">
        <v>158</v>
      </c>
      <c r="D1687" t="s">
        <v>208</v>
      </c>
      <c r="E1687" t="s">
        <v>25</v>
      </c>
      <c r="F1687" t="s">
        <v>26</v>
      </c>
      <c r="G1687" t="s">
        <v>749</v>
      </c>
      <c r="H1687" t="s">
        <v>129</v>
      </c>
      <c r="I1687" t="s">
        <v>910</v>
      </c>
      <c r="J1687" t="s">
        <v>129</v>
      </c>
      <c r="K1687" t="s">
        <v>29</v>
      </c>
      <c r="L1687">
        <v>20</v>
      </c>
      <c r="N1687" s="5">
        <v>0</v>
      </c>
      <c r="O1687" t="s">
        <v>30</v>
      </c>
      <c r="P1687" s="5">
        <v>3.9876336999999998E-2</v>
      </c>
      <c r="Q1687" s="6">
        <v>0</v>
      </c>
      <c r="R1687" s="7">
        <v>6.621203777278544E-4</v>
      </c>
      <c r="S1687" s="7">
        <v>0</v>
      </c>
      <c r="T1687" s="6">
        <v>0</v>
      </c>
      <c r="U1687" s="6">
        <v>0</v>
      </c>
    </row>
    <row r="1688" spans="1:21" x14ac:dyDescent="0.3">
      <c r="A1688" t="s">
        <v>21</v>
      </c>
      <c r="B1688" t="s">
        <v>648</v>
      </c>
      <c r="C1688" t="s">
        <v>158</v>
      </c>
      <c r="D1688" t="s">
        <v>208</v>
      </c>
      <c r="E1688" t="s">
        <v>25</v>
      </c>
      <c r="F1688" t="s">
        <v>26</v>
      </c>
      <c r="G1688" t="s">
        <v>750</v>
      </c>
      <c r="H1688" t="s">
        <v>131</v>
      </c>
      <c r="I1688" t="s">
        <v>911</v>
      </c>
      <c r="J1688" t="s">
        <v>131</v>
      </c>
      <c r="K1688" t="s">
        <v>29</v>
      </c>
      <c r="L1688">
        <v>20</v>
      </c>
      <c r="N1688" s="5">
        <v>0</v>
      </c>
      <c r="O1688" t="s">
        <v>30</v>
      </c>
      <c r="P1688" s="5">
        <v>7.7345202000000002E-2</v>
      </c>
      <c r="Q1688" s="6">
        <v>0</v>
      </c>
      <c r="R1688" s="7">
        <v>6.5826394525516155E-4</v>
      </c>
      <c r="S1688" s="7">
        <v>0</v>
      </c>
      <c r="T1688" s="6">
        <v>0</v>
      </c>
      <c r="U1688" s="6">
        <v>0</v>
      </c>
    </row>
    <row r="1689" spans="1:21" x14ac:dyDescent="0.3">
      <c r="A1689" t="s">
        <v>21</v>
      </c>
      <c r="B1689" t="s">
        <v>648</v>
      </c>
      <c r="C1689" t="s">
        <v>158</v>
      </c>
      <c r="D1689" t="s">
        <v>208</v>
      </c>
      <c r="E1689" t="s">
        <v>25</v>
      </c>
      <c r="F1689" t="s">
        <v>31</v>
      </c>
      <c r="G1689" t="s">
        <v>752</v>
      </c>
      <c r="H1689" t="s">
        <v>28</v>
      </c>
      <c r="I1689" t="s">
        <v>28</v>
      </c>
      <c r="J1689" t="s">
        <v>28</v>
      </c>
      <c r="K1689" t="s">
        <v>29</v>
      </c>
      <c r="L1689">
        <v>20</v>
      </c>
      <c r="N1689" s="5">
        <v>0</v>
      </c>
      <c r="O1689" t="s">
        <v>30</v>
      </c>
      <c r="P1689" s="5">
        <v>0.3</v>
      </c>
      <c r="Q1689" s="6">
        <v>0</v>
      </c>
      <c r="R1689" s="7">
        <v>9.5592450274500484E-4</v>
      </c>
      <c r="S1689" s="7">
        <v>0</v>
      </c>
      <c r="T1689" s="6">
        <v>0</v>
      </c>
      <c r="U1689" s="6">
        <v>0</v>
      </c>
    </row>
    <row r="1690" spans="1:21" x14ac:dyDescent="0.3">
      <c r="A1690" t="s">
        <v>21</v>
      </c>
      <c r="B1690" t="s">
        <v>648</v>
      </c>
      <c r="C1690" t="s">
        <v>158</v>
      </c>
      <c r="D1690" t="s">
        <v>208</v>
      </c>
      <c r="E1690" t="s">
        <v>25</v>
      </c>
      <c r="F1690" t="s">
        <v>31</v>
      </c>
      <c r="G1690" t="s">
        <v>753</v>
      </c>
      <c r="H1690" t="s">
        <v>162</v>
      </c>
      <c r="I1690" t="s">
        <v>162</v>
      </c>
      <c r="J1690" t="s">
        <v>162</v>
      </c>
      <c r="K1690" t="s">
        <v>29</v>
      </c>
      <c r="L1690">
        <v>15</v>
      </c>
      <c r="N1690" s="5">
        <v>9.4999999999999998E-3</v>
      </c>
      <c r="O1690" t="s">
        <v>30</v>
      </c>
      <c r="P1690" s="5">
        <v>0.06</v>
      </c>
      <c r="Q1690" s="6">
        <v>1958.1462489999999</v>
      </c>
      <c r="R1690" s="7">
        <v>3.4388204221613705E-4</v>
      </c>
      <c r="S1690" s="7">
        <v>0</v>
      </c>
      <c r="T1690" s="6">
        <v>0.67337133106398839</v>
      </c>
      <c r="U1690" s="6">
        <v>0</v>
      </c>
    </row>
    <row r="1691" spans="1:21" x14ac:dyDescent="0.3">
      <c r="A1691" t="s">
        <v>21</v>
      </c>
      <c r="B1691" t="s">
        <v>648</v>
      </c>
      <c r="C1691" t="s">
        <v>158</v>
      </c>
      <c r="D1691" t="s">
        <v>208</v>
      </c>
      <c r="E1691" t="s">
        <v>25</v>
      </c>
      <c r="F1691" t="s">
        <v>31</v>
      </c>
      <c r="G1691" t="s">
        <v>754</v>
      </c>
      <c r="H1691" t="s">
        <v>164</v>
      </c>
      <c r="I1691" t="s">
        <v>164</v>
      </c>
      <c r="J1691" t="s">
        <v>164</v>
      </c>
      <c r="K1691" t="s">
        <v>29</v>
      </c>
      <c r="L1691">
        <v>10</v>
      </c>
      <c r="N1691" s="5">
        <v>0.3</v>
      </c>
      <c r="O1691" t="s">
        <v>30</v>
      </c>
      <c r="P1691" s="5">
        <v>2.4565356999999999E-2</v>
      </c>
      <c r="Q1691" s="6">
        <v>24206.791710000001</v>
      </c>
      <c r="R1691" s="7">
        <v>1.5041279839351773E-3</v>
      </c>
      <c r="S1691" s="7">
        <v>-6.8840361200273037E-4</v>
      </c>
      <c r="T1691" s="6">
        <v>36.410112812301065</v>
      </c>
      <c r="U1691" s="6">
        <v>-16.664042848161753</v>
      </c>
    </row>
    <row r="1692" spans="1:21" x14ac:dyDescent="0.3">
      <c r="A1692" t="s">
        <v>21</v>
      </c>
      <c r="B1692" t="s">
        <v>648</v>
      </c>
      <c r="C1692" t="s">
        <v>158</v>
      </c>
      <c r="D1692" t="s">
        <v>208</v>
      </c>
      <c r="E1692" t="s">
        <v>25</v>
      </c>
      <c r="F1692" t="s">
        <v>31</v>
      </c>
      <c r="G1692" t="s">
        <v>755</v>
      </c>
      <c r="H1692" t="s">
        <v>84</v>
      </c>
      <c r="I1692" t="s">
        <v>84</v>
      </c>
      <c r="J1692" t="s">
        <v>84</v>
      </c>
      <c r="K1692" t="s">
        <v>29</v>
      </c>
      <c r="L1692">
        <v>20</v>
      </c>
      <c r="N1692" s="5">
        <v>6.7500000000000004E-2</v>
      </c>
      <c r="O1692" t="s">
        <v>30</v>
      </c>
      <c r="P1692" s="5">
        <v>4.7814608000000001E-2</v>
      </c>
      <c r="Q1692" s="6">
        <v>11081.20592</v>
      </c>
      <c r="R1692" s="7">
        <v>2.9082995607032717E-4</v>
      </c>
      <c r="S1692" s="7">
        <v>0</v>
      </c>
      <c r="T1692" s="6">
        <v>6.8408848416636756</v>
      </c>
      <c r="U1692" s="6">
        <v>0</v>
      </c>
    </row>
    <row r="1693" spans="1:21" x14ac:dyDescent="0.3">
      <c r="A1693" t="s">
        <v>21</v>
      </c>
      <c r="B1693" t="s">
        <v>648</v>
      </c>
      <c r="C1693" t="s">
        <v>158</v>
      </c>
      <c r="D1693" t="s">
        <v>208</v>
      </c>
      <c r="E1693" t="s">
        <v>25</v>
      </c>
      <c r="F1693" t="s">
        <v>31</v>
      </c>
      <c r="G1693" t="s">
        <v>756</v>
      </c>
      <c r="H1693" t="s">
        <v>86</v>
      </c>
      <c r="I1693" t="s">
        <v>86</v>
      </c>
      <c r="J1693" t="s">
        <v>86</v>
      </c>
      <c r="K1693" t="s">
        <v>29</v>
      </c>
      <c r="L1693">
        <v>20</v>
      </c>
      <c r="N1693" s="5">
        <v>0</v>
      </c>
      <c r="O1693" t="s">
        <v>30</v>
      </c>
      <c r="P1693" s="5">
        <v>2.4866426000000001E-2</v>
      </c>
      <c r="Q1693" s="6">
        <v>0</v>
      </c>
      <c r="R1693" s="7">
        <v>3.9276404271231289E-4</v>
      </c>
      <c r="S1693" s="7">
        <v>0</v>
      </c>
      <c r="T1693" s="6">
        <v>0</v>
      </c>
      <c r="U1693" s="6">
        <v>0</v>
      </c>
    </row>
    <row r="1694" spans="1:21" x14ac:dyDescent="0.3">
      <c r="A1694" t="s">
        <v>21</v>
      </c>
      <c r="B1694" t="s">
        <v>648</v>
      </c>
      <c r="C1694" t="s">
        <v>158</v>
      </c>
      <c r="D1694" t="s">
        <v>208</v>
      </c>
      <c r="E1694" t="s">
        <v>25</v>
      </c>
      <c r="F1694" t="s">
        <v>31</v>
      </c>
      <c r="G1694" t="s">
        <v>757</v>
      </c>
      <c r="H1694" t="s">
        <v>88</v>
      </c>
      <c r="I1694" t="s">
        <v>900</v>
      </c>
      <c r="J1694" t="s">
        <v>88</v>
      </c>
      <c r="K1694" t="s">
        <v>29</v>
      </c>
      <c r="L1694">
        <v>20</v>
      </c>
      <c r="N1694" s="5">
        <v>0.351348259</v>
      </c>
      <c r="O1694" t="s">
        <v>30</v>
      </c>
      <c r="P1694" s="5">
        <v>0.14324246600000001</v>
      </c>
      <c r="Q1694" s="6">
        <v>223666.26699999999</v>
      </c>
      <c r="R1694" s="7">
        <v>4.6997706804856874E-4</v>
      </c>
      <c r="S1694" s="7">
        <v>0</v>
      </c>
      <c r="T1694" s="6">
        <v>105.11801638602834</v>
      </c>
      <c r="U1694" s="6">
        <v>0</v>
      </c>
    </row>
    <row r="1695" spans="1:21" x14ac:dyDescent="0.3">
      <c r="A1695" t="s">
        <v>21</v>
      </c>
      <c r="B1695" t="s">
        <v>648</v>
      </c>
      <c r="C1695" t="s">
        <v>158</v>
      </c>
      <c r="D1695" t="s">
        <v>208</v>
      </c>
      <c r="E1695" t="s">
        <v>25</v>
      </c>
      <c r="F1695" t="s">
        <v>31</v>
      </c>
      <c r="G1695" t="s">
        <v>758</v>
      </c>
      <c r="H1695" t="s">
        <v>90</v>
      </c>
      <c r="I1695" t="s">
        <v>901</v>
      </c>
      <c r="J1695" t="s">
        <v>90</v>
      </c>
      <c r="K1695" t="s">
        <v>29</v>
      </c>
      <c r="L1695">
        <v>20</v>
      </c>
      <c r="N1695" s="5">
        <v>0.14625953999999999</v>
      </c>
      <c r="O1695" t="s">
        <v>30</v>
      </c>
      <c r="P1695" s="5">
        <v>0.33355068900000001</v>
      </c>
      <c r="Q1695" s="6">
        <v>330459.6299</v>
      </c>
      <c r="R1695" s="7">
        <v>5.9368043565273434E-4</v>
      </c>
      <c r="S1695" s="7">
        <v>0</v>
      </c>
      <c r="T1695" s="6">
        <v>196.18741704467337</v>
      </c>
      <c r="U1695" s="6">
        <v>0</v>
      </c>
    </row>
    <row r="1696" spans="1:21" x14ac:dyDescent="0.3">
      <c r="A1696" t="s">
        <v>21</v>
      </c>
      <c r="B1696" t="s">
        <v>648</v>
      </c>
      <c r="C1696" t="s">
        <v>158</v>
      </c>
      <c r="D1696" t="s">
        <v>208</v>
      </c>
      <c r="E1696" t="s">
        <v>25</v>
      </c>
      <c r="F1696" t="s">
        <v>31</v>
      </c>
      <c r="G1696" t="s">
        <v>759</v>
      </c>
      <c r="H1696" t="s">
        <v>92</v>
      </c>
      <c r="I1696" t="s">
        <v>902</v>
      </c>
      <c r="J1696" t="s">
        <v>92</v>
      </c>
      <c r="K1696" t="s">
        <v>29</v>
      </c>
      <c r="L1696">
        <v>20</v>
      </c>
      <c r="N1696" s="5">
        <v>5.7245342999999997E-2</v>
      </c>
      <c r="O1696" t="s">
        <v>30</v>
      </c>
      <c r="P1696" s="5">
        <v>0.16358114100000001</v>
      </c>
      <c r="Q1696" s="6">
        <v>43246.390789999998</v>
      </c>
      <c r="R1696" s="7">
        <v>5.052676683902494E-4</v>
      </c>
      <c r="S1696" s="7">
        <v>0</v>
      </c>
      <c r="T1696" s="6">
        <v>21.851003040756854</v>
      </c>
      <c r="U1696" s="6">
        <v>0</v>
      </c>
    </row>
    <row r="1697" spans="1:21" x14ac:dyDescent="0.3">
      <c r="A1697" t="s">
        <v>21</v>
      </c>
      <c r="B1697" t="s">
        <v>648</v>
      </c>
      <c r="C1697" t="s">
        <v>158</v>
      </c>
      <c r="D1697" t="s">
        <v>208</v>
      </c>
      <c r="E1697" t="s">
        <v>25</v>
      </c>
      <c r="F1697" t="s">
        <v>31</v>
      </c>
      <c r="G1697" t="s">
        <v>760</v>
      </c>
      <c r="H1697" t="s">
        <v>94</v>
      </c>
      <c r="I1697" t="s">
        <v>903</v>
      </c>
      <c r="J1697" t="s">
        <v>94</v>
      </c>
      <c r="K1697" t="s">
        <v>29</v>
      </c>
      <c r="L1697">
        <v>20</v>
      </c>
      <c r="N1697" s="5">
        <v>0.142106125</v>
      </c>
      <c r="O1697" t="s">
        <v>30</v>
      </c>
      <c r="P1697" s="5">
        <v>0.193045515</v>
      </c>
      <c r="Q1697" s="6">
        <v>130265.5071</v>
      </c>
      <c r="R1697" s="7">
        <v>3.9155134191055306E-4</v>
      </c>
      <c r="S1697" s="7">
        <v>0</v>
      </c>
      <c r="T1697" s="6">
        <v>51.005634109663681</v>
      </c>
      <c r="U1697" s="6">
        <v>0</v>
      </c>
    </row>
    <row r="1698" spans="1:21" x14ac:dyDescent="0.3">
      <c r="A1698" t="s">
        <v>21</v>
      </c>
      <c r="B1698" t="s">
        <v>648</v>
      </c>
      <c r="C1698" t="s">
        <v>158</v>
      </c>
      <c r="D1698" t="s">
        <v>208</v>
      </c>
      <c r="E1698" t="s">
        <v>25</v>
      </c>
      <c r="F1698" t="s">
        <v>31</v>
      </c>
      <c r="G1698" t="s">
        <v>761</v>
      </c>
      <c r="H1698" t="s">
        <v>96</v>
      </c>
      <c r="I1698" t="s">
        <v>904</v>
      </c>
      <c r="J1698" t="s">
        <v>96</v>
      </c>
      <c r="K1698" t="s">
        <v>29</v>
      </c>
      <c r="L1698">
        <v>11</v>
      </c>
      <c r="N1698" s="5">
        <v>0.9</v>
      </c>
      <c r="O1698" t="s">
        <v>30</v>
      </c>
      <c r="P1698" s="5">
        <v>0.04</v>
      </c>
      <c r="Q1698" s="6">
        <v>123202.977</v>
      </c>
      <c r="R1698" s="7">
        <v>1.7936300123596528E-3</v>
      </c>
      <c r="S1698" s="7">
        <v>0</v>
      </c>
      <c r="T1698" s="6">
        <v>220.98055715925602</v>
      </c>
      <c r="U1698" s="6">
        <v>0</v>
      </c>
    </row>
    <row r="1699" spans="1:21" x14ac:dyDescent="0.3">
      <c r="A1699" t="s">
        <v>21</v>
      </c>
      <c r="B1699" t="s">
        <v>648</v>
      </c>
      <c r="C1699" t="s">
        <v>158</v>
      </c>
      <c r="D1699" t="s">
        <v>208</v>
      </c>
      <c r="E1699" t="s">
        <v>25</v>
      </c>
      <c r="F1699" t="s">
        <v>31</v>
      </c>
      <c r="G1699" t="s">
        <v>762</v>
      </c>
      <c r="H1699" t="s">
        <v>100</v>
      </c>
      <c r="I1699" t="s">
        <v>100</v>
      </c>
      <c r="J1699" t="s">
        <v>100</v>
      </c>
      <c r="K1699" t="s">
        <v>29</v>
      </c>
      <c r="L1699">
        <v>20</v>
      </c>
      <c r="N1699" s="5">
        <v>9.4999999999999998E-3</v>
      </c>
      <c r="O1699" t="s">
        <v>30</v>
      </c>
      <c r="P1699" s="5">
        <v>0.1</v>
      </c>
      <c r="Q1699" s="6">
        <v>3447.2112430000002</v>
      </c>
      <c r="R1699" s="7">
        <v>8.9287944615525669E-4</v>
      </c>
      <c r="S1699" s="7">
        <v>0</v>
      </c>
      <c r="T1699" s="6">
        <v>3.0779440654300143</v>
      </c>
      <c r="U1699" s="6">
        <v>0</v>
      </c>
    </row>
    <row r="1700" spans="1:21" x14ac:dyDescent="0.3">
      <c r="A1700" t="s">
        <v>21</v>
      </c>
      <c r="B1700" t="s">
        <v>648</v>
      </c>
      <c r="C1700" t="s">
        <v>158</v>
      </c>
      <c r="D1700" t="s">
        <v>208</v>
      </c>
      <c r="E1700" t="s">
        <v>25</v>
      </c>
      <c r="F1700" t="s">
        <v>31</v>
      </c>
      <c r="G1700" t="s">
        <v>763</v>
      </c>
      <c r="H1700" t="s">
        <v>102</v>
      </c>
      <c r="I1700" t="s">
        <v>102</v>
      </c>
      <c r="J1700" t="s">
        <v>102</v>
      </c>
      <c r="K1700" t="s">
        <v>29</v>
      </c>
      <c r="L1700">
        <v>11</v>
      </c>
      <c r="N1700" s="5">
        <v>0.02</v>
      </c>
      <c r="O1700" t="s">
        <v>30</v>
      </c>
      <c r="P1700" s="5">
        <v>1.72E-2</v>
      </c>
      <c r="Q1700" s="6">
        <v>1121.602363</v>
      </c>
      <c r="R1700" s="7">
        <v>1.7936300123596526E-3</v>
      </c>
      <c r="S1700" s="7">
        <v>0</v>
      </c>
      <c r="T1700" s="6">
        <v>2.0117396602103055</v>
      </c>
      <c r="U1700" s="6">
        <v>0</v>
      </c>
    </row>
    <row r="1701" spans="1:21" x14ac:dyDescent="0.3">
      <c r="A1701" t="s">
        <v>21</v>
      </c>
      <c r="B1701" t="s">
        <v>648</v>
      </c>
      <c r="C1701" t="s">
        <v>158</v>
      </c>
      <c r="D1701" t="s">
        <v>208</v>
      </c>
      <c r="E1701" t="s">
        <v>25</v>
      </c>
      <c r="F1701" t="s">
        <v>31</v>
      </c>
      <c r="G1701" t="s">
        <v>764</v>
      </c>
      <c r="H1701" t="s">
        <v>106</v>
      </c>
      <c r="I1701" t="s">
        <v>106</v>
      </c>
      <c r="J1701" t="s">
        <v>106</v>
      </c>
      <c r="K1701" t="s">
        <v>29</v>
      </c>
      <c r="L1701">
        <v>11</v>
      </c>
      <c r="N1701" s="5">
        <v>6.5000000000000002E-2</v>
      </c>
      <c r="O1701" t="s">
        <v>30</v>
      </c>
      <c r="P1701" s="5">
        <v>7.1199999999999999E-2</v>
      </c>
      <c r="Q1701" s="6">
        <v>15972.695100000001</v>
      </c>
      <c r="R1701" s="7">
        <v>6.6781151113718784E-4</v>
      </c>
      <c r="S1701" s="7">
        <v>0</v>
      </c>
      <c r="T1701" s="6">
        <v>10.666749651664556</v>
      </c>
      <c r="U1701" s="6">
        <v>0</v>
      </c>
    </row>
    <row r="1702" spans="1:21" x14ac:dyDescent="0.3">
      <c r="A1702" t="s">
        <v>21</v>
      </c>
      <c r="B1702" t="s">
        <v>648</v>
      </c>
      <c r="C1702" t="s">
        <v>158</v>
      </c>
      <c r="D1702" t="s">
        <v>208</v>
      </c>
      <c r="E1702" t="s">
        <v>25</v>
      </c>
      <c r="F1702" t="s">
        <v>31</v>
      </c>
      <c r="G1702" t="s">
        <v>765</v>
      </c>
      <c r="H1702" t="s">
        <v>108</v>
      </c>
      <c r="I1702" t="s">
        <v>108</v>
      </c>
      <c r="J1702" t="s">
        <v>108</v>
      </c>
      <c r="K1702" t="s">
        <v>29</v>
      </c>
      <c r="L1702">
        <v>2</v>
      </c>
      <c r="M1702" t="s">
        <v>176</v>
      </c>
      <c r="N1702" s="5">
        <v>0</v>
      </c>
      <c r="O1702" t="s">
        <v>30</v>
      </c>
      <c r="P1702" s="5">
        <v>0.05</v>
      </c>
      <c r="Q1702" s="6">
        <v>0</v>
      </c>
      <c r="R1702" s="7">
        <v>6.1734118931197298E-4</v>
      </c>
      <c r="S1702" s="7">
        <v>0</v>
      </c>
      <c r="T1702" s="6">
        <v>0</v>
      </c>
      <c r="U1702" s="6">
        <v>0</v>
      </c>
    </row>
    <row r="1703" spans="1:21" x14ac:dyDescent="0.3">
      <c r="A1703" t="s">
        <v>21</v>
      </c>
      <c r="B1703" t="s">
        <v>648</v>
      </c>
      <c r="C1703" t="s">
        <v>158</v>
      </c>
      <c r="D1703" t="s">
        <v>208</v>
      </c>
      <c r="E1703" t="s">
        <v>25</v>
      </c>
      <c r="F1703" t="s">
        <v>31</v>
      </c>
      <c r="G1703" t="s">
        <v>766</v>
      </c>
      <c r="H1703" t="s">
        <v>111</v>
      </c>
      <c r="I1703" t="s">
        <v>111</v>
      </c>
      <c r="J1703" t="s">
        <v>111</v>
      </c>
      <c r="K1703" t="s">
        <v>29</v>
      </c>
      <c r="L1703">
        <v>20</v>
      </c>
      <c r="N1703" s="5">
        <v>2.2499999999999998E-3</v>
      </c>
      <c r="O1703" t="s">
        <v>30</v>
      </c>
      <c r="P1703" s="5">
        <v>0.146537695</v>
      </c>
      <c r="Q1703" s="6">
        <v>1465.7705189999999</v>
      </c>
      <c r="R1703" s="7">
        <v>6.1734118931197298E-4</v>
      </c>
      <c r="S1703" s="7">
        <v>0</v>
      </c>
      <c r="T1703" s="6">
        <v>0.90488051545788784</v>
      </c>
      <c r="U1703" s="6">
        <v>0</v>
      </c>
    </row>
    <row r="1704" spans="1:21" x14ac:dyDescent="0.3">
      <c r="A1704" t="s">
        <v>21</v>
      </c>
      <c r="B1704" t="s">
        <v>648</v>
      </c>
      <c r="C1704" t="s">
        <v>158</v>
      </c>
      <c r="D1704" t="s">
        <v>208</v>
      </c>
      <c r="E1704" t="s">
        <v>25</v>
      </c>
      <c r="F1704" t="s">
        <v>31</v>
      </c>
      <c r="G1704" t="s">
        <v>767</v>
      </c>
      <c r="H1704" t="s">
        <v>115</v>
      </c>
      <c r="I1704" t="s">
        <v>905</v>
      </c>
      <c r="J1704" t="s">
        <v>115</v>
      </c>
      <c r="K1704" t="s">
        <v>29</v>
      </c>
      <c r="L1704">
        <v>20</v>
      </c>
      <c r="N1704" s="5">
        <v>0.19</v>
      </c>
      <c r="O1704" t="s">
        <v>30</v>
      </c>
      <c r="P1704" s="5">
        <v>0.14881267000000001</v>
      </c>
      <c r="Q1704" s="6">
        <v>129355.2257</v>
      </c>
      <c r="R1704" s="7">
        <v>1.8967705277296213E-4</v>
      </c>
      <c r="S1704" s="7">
        <v>0</v>
      </c>
      <c r="T1704" s="6">
        <v>24.535717971557325</v>
      </c>
      <c r="U1704" s="6">
        <v>0</v>
      </c>
    </row>
    <row r="1705" spans="1:21" x14ac:dyDescent="0.3">
      <c r="A1705" t="s">
        <v>21</v>
      </c>
      <c r="B1705" t="s">
        <v>648</v>
      </c>
      <c r="C1705" t="s">
        <v>158</v>
      </c>
      <c r="D1705" t="s">
        <v>208</v>
      </c>
      <c r="E1705" t="s">
        <v>25</v>
      </c>
      <c r="F1705" t="s">
        <v>31</v>
      </c>
      <c r="G1705" t="s">
        <v>768</v>
      </c>
      <c r="H1705" t="s">
        <v>117</v>
      </c>
      <c r="I1705" t="s">
        <v>906</v>
      </c>
      <c r="J1705" t="s">
        <v>117</v>
      </c>
      <c r="K1705" t="s">
        <v>29</v>
      </c>
      <c r="L1705">
        <v>20</v>
      </c>
      <c r="N1705" s="5">
        <v>0.14249999999999999</v>
      </c>
      <c r="O1705" t="s">
        <v>30</v>
      </c>
      <c r="P1705" s="5">
        <v>2.8907220000000001E-2</v>
      </c>
      <c r="Q1705" s="6">
        <v>13586.47415</v>
      </c>
      <c r="R1705" s="7">
        <v>3.3549913545214408E-4</v>
      </c>
      <c r="S1705" s="7">
        <v>0</v>
      </c>
      <c r="T1705" s="6">
        <v>4.5582503311679039</v>
      </c>
      <c r="U1705" s="6">
        <v>0</v>
      </c>
    </row>
    <row r="1706" spans="1:21" x14ac:dyDescent="0.3">
      <c r="A1706" t="s">
        <v>21</v>
      </c>
      <c r="B1706" t="s">
        <v>648</v>
      </c>
      <c r="C1706" t="s">
        <v>158</v>
      </c>
      <c r="D1706" t="s">
        <v>208</v>
      </c>
      <c r="E1706" t="s">
        <v>25</v>
      </c>
      <c r="F1706" t="s">
        <v>31</v>
      </c>
      <c r="G1706" t="s">
        <v>769</v>
      </c>
      <c r="H1706" t="s">
        <v>119</v>
      </c>
      <c r="I1706" t="s">
        <v>907</v>
      </c>
      <c r="J1706" t="s">
        <v>119</v>
      </c>
      <c r="K1706" t="s">
        <v>29</v>
      </c>
      <c r="L1706">
        <v>20</v>
      </c>
      <c r="N1706" s="5">
        <v>0.54</v>
      </c>
      <c r="O1706" t="s">
        <v>30</v>
      </c>
      <c r="P1706" s="5">
        <v>0.125</v>
      </c>
      <c r="Q1706" s="6">
        <v>284884.1617</v>
      </c>
      <c r="R1706" s="7">
        <v>6.1734118931197298E-4</v>
      </c>
      <c r="S1706" s="7">
        <v>0</v>
      </c>
      <c r="T1706" s="6">
        <v>175.87072720002243</v>
      </c>
      <c r="U1706" s="6">
        <v>0</v>
      </c>
    </row>
    <row r="1707" spans="1:21" x14ac:dyDescent="0.3">
      <c r="A1707" t="s">
        <v>21</v>
      </c>
      <c r="B1707" t="s">
        <v>648</v>
      </c>
      <c r="C1707" t="s">
        <v>158</v>
      </c>
      <c r="D1707" t="s">
        <v>208</v>
      </c>
      <c r="E1707" t="s">
        <v>25</v>
      </c>
      <c r="F1707" t="s">
        <v>31</v>
      </c>
      <c r="G1707" t="s">
        <v>770</v>
      </c>
      <c r="H1707" t="s">
        <v>121</v>
      </c>
      <c r="I1707" t="s">
        <v>121</v>
      </c>
      <c r="J1707" t="s">
        <v>121</v>
      </c>
      <c r="K1707" t="s">
        <v>29</v>
      </c>
      <c r="L1707">
        <v>11</v>
      </c>
      <c r="N1707" s="5">
        <v>0.65</v>
      </c>
      <c r="O1707" t="s">
        <v>30</v>
      </c>
      <c r="P1707" s="5">
        <v>0.12</v>
      </c>
      <c r="Q1707" s="6">
        <v>306978.5098</v>
      </c>
      <c r="R1707" s="7">
        <v>6.1734118931197298E-4</v>
      </c>
      <c r="S1707" s="7">
        <v>0</v>
      </c>
      <c r="T1707" s="6">
        <v>189.51047833314917</v>
      </c>
      <c r="U1707" s="6">
        <v>0</v>
      </c>
    </row>
    <row r="1708" spans="1:21" x14ac:dyDescent="0.3">
      <c r="A1708" t="s">
        <v>21</v>
      </c>
      <c r="B1708" t="s">
        <v>648</v>
      </c>
      <c r="C1708" t="s">
        <v>158</v>
      </c>
      <c r="D1708" t="s">
        <v>208</v>
      </c>
      <c r="E1708" t="s">
        <v>25</v>
      </c>
      <c r="F1708" t="s">
        <v>31</v>
      </c>
      <c r="G1708" t="s">
        <v>771</v>
      </c>
      <c r="H1708" t="s">
        <v>123</v>
      </c>
      <c r="I1708" t="s">
        <v>123</v>
      </c>
      <c r="J1708" t="s">
        <v>123</v>
      </c>
      <c r="K1708" t="s">
        <v>29</v>
      </c>
      <c r="L1708">
        <v>15</v>
      </c>
      <c r="N1708" s="5">
        <v>0</v>
      </c>
      <c r="O1708" t="s">
        <v>30</v>
      </c>
      <c r="P1708" s="5">
        <v>2.0452499999999998E-2</v>
      </c>
      <c r="Q1708" s="6">
        <v>0</v>
      </c>
      <c r="R1708" s="7">
        <v>6.1734118931197298E-4</v>
      </c>
      <c r="S1708" s="7">
        <v>0</v>
      </c>
      <c r="T1708" s="6">
        <v>0</v>
      </c>
      <c r="U1708" s="6">
        <v>0</v>
      </c>
    </row>
    <row r="1709" spans="1:21" x14ac:dyDescent="0.3">
      <c r="A1709" t="s">
        <v>21</v>
      </c>
      <c r="B1709" t="s">
        <v>648</v>
      </c>
      <c r="C1709" t="s">
        <v>158</v>
      </c>
      <c r="D1709" t="s">
        <v>208</v>
      </c>
      <c r="E1709" t="s">
        <v>25</v>
      </c>
      <c r="F1709" t="s">
        <v>31</v>
      </c>
      <c r="G1709" t="s">
        <v>772</v>
      </c>
      <c r="H1709" t="s">
        <v>207</v>
      </c>
      <c r="I1709" t="s">
        <v>207</v>
      </c>
      <c r="J1709" t="s">
        <v>207</v>
      </c>
      <c r="K1709" t="s">
        <v>29</v>
      </c>
      <c r="L1709">
        <v>2</v>
      </c>
      <c r="M1709" t="s">
        <v>208</v>
      </c>
      <c r="N1709" s="5">
        <v>0</v>
      </c>
      <c r="O1709" t="s">
        <v>30</v>
      </c>
      <c r="P1709" s="5">
        <v>0.05</v>
      </c>
      <c r="Q1709" s="6">
        <v>0</v>
      </c>
      <c r="R1709" s="7">
        <v>6.1734118931197298E-4</v>
      </c>
      <c r="S1709" s="7">
        <v>0</v>
      </c>
      <c r="T1709" s="6">
        <v>0</v>
      </c>
      <c r="U1709" s="6">
        <v>0</v>
      </c>
    </row>
    <row r="1710" spans="1:21" x14ac:dyDescent="0.3">
      <c r="A1710" t="s">
        <v>21</v>
      </c>
      <c r="B1710" t="s">
        <v>648</v>
      </c>
      <c r="C1710" t="s">
        <v>158</v>
      </c>
      <c r="D1710" t="s">
        <v>208</v>
      </c>
      <c r="E1710" t="s">
        <v>25</v>
      </c>
      <c r="F1710" t="s">
        <v>31</v>
      </c>
      <c r="G1710" t="s">
        <v>773</v>
      </c>
      <c r="H1710" t="s">
        <v>127</v>
      </c>
      <c r="I1710" t="s">
        <v>909</v>
      </c>
      <c r="J1710" t="s">
        <v>127</v>
      </c>
      <c r="K1710" t="s">
        <v>29</v>
      </c>
      <c r="L1710">
        <v>20</v>
      </c>
      <c r="N1710" s="5">
        <v>1.6251060000000001E-2</v>
      </c>
      <c r="O1710" t="s">
        <v>30</v>
      </c>
      <c r="P1710" s="5">
        <v>0.25251716499999999</v>
      </c>
      <c r="Q1710" s="6">
        <v>19566.600979999999</v>
      </c>
      <c r="R1710" s="7">
        <v>4.7762242207949806E-4</v>
      </c>
      <c r="S1710" s="7">
        <v>0</v>
      </c>
      <c r="T1710" s="6">
        <v>9.3454473519306802</v>
      </c>
      <c r="U1710" s="6">
        <v>0</v>
      </c>
    </row>
    <row r="1711" spans="1:21" x14ac:dyDescent="0.3">
      <c r="A1711" t="s">
        <v>21</v>
      </c>
      <c r="B1711" t="s">
        <v>648</v>
      </c>
      <c r="C1711" t="s">
        <v>158</v>
      </c>
      <c r="D1711" t="s">
        <v>208</v>
      </c>
      <c r="E1711" t="s">
        <v>25</v>
      </c>
      <c r="F1711" t="s">
        <v>31</v>
      </c>
      <c r="G1711" t="s">
        <v>774</v>
      </c>
      <c r="H1711" t="s">
        <v>129</v>
      </c>
      <c r="I1711" t="s">
        <v>910</v>
      </c>
      <c r="J1711" t="s">
        <v>129</v>
      </c>
      <c r="K1711" t="s">
        <v>29</v>
      </c>
      <c r="L1711">
        <v>20</v>
      </c>
      <c r="N1711" s="5">
        <v>6.3605939999999998E-3</v>
      </c>
      <c r="O1711" t="s">
        <v>30</v>
      </c>
      <c r="P1711" s="5">
        <v>3.9876336999999998E-2</v>
      </c>
      <c r="Q1711" s="6">
        <v>836.77491329999998</v>
      </c>
      <c r="R1711" s="7">
        <v>6.621203777278544E-4</v>
      </c>
      <c r="S1711" s="7">
        <v>0</v>
      </c>
      <c r="T1711" s="6">
        <v>0.55404572166738864</v>
      </c>
      <c r="U1711" s="6">
        <v>0</v>
      </c>
    </row>
    <row r="1712" spans="1:21" x14ac:dyDescent="0.3">
      <c r="A1712" t="s">
        <v>21</v>
      </c>
      <c r="B1712" t="s">
        <v>648</v>
      </c>
      <c r="C1712" t="s">
        <v>158</v>
      </c>
      <c r="D1712" t="s">
        <v>208</v>
      </c>
      <c r="E1712" t="s">
        <v>25</v>
      </c>
      <c r="F1712" t="s">
        <v>31</v>
      </c>
      <c r="G1712" t="s">
        <v>775</v>
      </c>
      <c r="H1712" t="s">
        <v>131</v>
      </c>
      <c r="I1712" t="s">
        <v>911</v>
      </c>
      <c r="J1712" t="s">
        <v>131</v>
      </c>
      <c r="K1712" t="s">
        <v>29</v>
      </c>
      <c r="L1712">
        <v>20</v>
      </c>
      <c r="N1712" s="5">
        <v>1.5789569E-2</v>
      </c>
      <c r="O1712" t="s">
        <v>30</v>
      </c>
      <c r="P1712" s="5">
        <v>7.7345202000000002E-2</v>
      </c>
      <c r="Q1712" s="6">
        <v>4220.0657449999999</v>
      </c>
      <c r="R1712" s="7">
        <v>6.5826394525516155E-4</v>
      </c>
      <c r="S1712" s="7">
        <v>0</v>
      </c>
      <c r="T1712" s="6">
        <v>2.7779171265398626</v>
      </c>
      <c r="U1712" s="6">
        <v>0</v>
      </c>
    </row>
    <row r="1713" spans="1:21" x14ac:dyDescent="0.3">
      <c r="A1713" t="s">
        <v>21</v>
      </c>
      <c r="B1713" t="s">
        <v>648</v>
      </c>
      <c r="C1713" t="s">
        <v>158</v>
      </c>
      <c r="D1713" t="s">
        <v>208</v>
      </c>
      <c r="E1713" t="s">
        <v>25</v>
      </c>
      <c r="F1713" t="s">
        <v>31</v>
      </c>
      <c r="G1713" t="s">
        <v>776</v>
      </c>
      <c r="H1713" t="s">
        <v>157</v>
      </c>
      <c r="I1713" t="s">
        <v>912</v>
      </c>
      <c r="J1713" t="s">
        <v>157</v>
      </c>
      <c r="K1713" t="s">
        <v>29</v>
      </c>
      <c r="L1713">
        <v>11</v>
      </c>
      <c r="N1713" s="5">
        <v>0.52</v>
      </c>
      <c r="O1713" t="s">
        <v>30</v>
      </c>
      <c r="P1713" s="5">
        <v>0.09</v>
      </c>
      <c r="Q1713" s="6">
        <v>169659.18280000001</v>
      </c>
      <c r="R1713" s="7">
        <v>6.1734118931197298E-4</v>
      </c>
      <c r="S1713" s="7">
        <v>0</v>
      </c>
      <c r="T1713" s="6">
        <v>104.73760168744944</v>
      </c>
      <c r="U1713" s="6">
        <v>0</v>
      </c>
    </row>
    <row r="1714" spans="1:21" x14ac:dyDescent="0.3">
      <c r="A1714" t="s">
        <v>21</v>
      </c>
      <c r="B1714" t="s">
        <v>648</v>
      </c>
      <c r="C1714" t="s">
        <v>158</v>
      </c>
      <c r="D1714" t="s">
        <v>208</v>
      </c>
      <c r="E1714" t="s">
        <v>25</v>
      </c>
      <c r="F1714" t="s">
        <v>41</v>
      </c>
      <c r="G1714" t="s">
        <v>886</v>
      </c>
      <c r="H1714" t="s">
        <v>379</v>
      </c>
      <c r="I1714" t="s">
        <v>379</v>
      </c>
      <c r="J1714" t="s">
        <v>379</v>
      </c>
      <c r="K1714" t="s">
        <v>44</v>
      </c>
      <c r="L1714">
        <v>15</v>
      </c>
      <c r="M1714" t="s">
        <v>208</v>
      </c>
      <c r="N1714" s="5">
        <v>0.78</v>
      </c>
      <c r="O1714" t="s">
        <v>30</v>
      </c>
      <c r="P1714" s="5">
        <v>0.33333333300000001</v>
      </c>
      <c r="Q1714" s="6">
        <v>1675268.4909999999</v>
      </c>
      <c r="R1714" s="7">
        <v>6.1734118931197298E-4</v>
      </c>
      <c r="S1714" s="7">
        <v>0</v>
      </c>
      <c r="T1714" s="6">
        <v>1034.2122426508142</v>
      </c>
      <c r="U1714" s="6">
        <v>0</v>
      </c>
    </row>
    <row r="1715" spans="1:21" x14ac:dyDescent="0.3">
      <c r="A1715" t="s">
        <v>21</v>
      </c>
      <c r="B1715" t="s">
        <v>648</v>
      </c>
      <c r="C1715" t="s">
        <v>158</v>
      </c>
      <c r="D1715" t="s">
        <v>208</v>
      </c>
      <c r="E1715" t="s">
        <v>25</v>
      </c>
      <c r="F1715" t="s">
        <v>41</v>
      </c>
      <c r="G1715" t="s">
        <v>887</v>
      </c>
      <c r="H1715" t="s">
        <v>381</v>
      </c>
      <c r="I1715" t="s">
        <v>381</v>
      </c>
      <c r="J1715" t="s">
        <v>381</v>
      </c>
      <c r="K1715" t="s">
        <v>44</v>
      </c>
      <c r="L1715">
        <v>15</v>
      </c>
      <c r="M1715" t="s">
        <v>208</v>
      </c>
      <c r="N1715" s="5">
        <v>0</v>
      </c>
      <c r="O1715" t="s">
        <v>30</v>
      </c>
      <c r="P1715" s="5">
        <v>0.222222222</v>
      </c>
      <c r="Q1715" s="6">
        <v>0</v>
      </c>
      <c r="R1715" s="7">
        <v>6.1734118931197287E-4</v>
      </c>
      <c r="S1715" s="7">
        <v>0</v>
      </c>
      <c r="T1715" s="6">
        <v>0</v>
      </c>
      <c r="U1715" s="6">
        <v>0</v>
      </c>
    </row>
    <row r="1716" spans="1:21" x14ac:dyDescent="0.3">
      <c r="A1716" t="s">
        <v>21</v>
      </c>
      <c r="B1716" t="s">
        <v>648</v>
      </c>
      <c r="C1716" t="s">
        <v>158</v>
      </c>
      <c r="D1716" t="s">
        <v>208</v>
      </c>
      <c r="E1716" t="s">
        <v>25</v>
      </c>
      <c r="F1716" t="s">
        <v>41</v>
      </c>
      <c r="G1716" t="s">
        <v>888</v>
      </c>
      <c r="H1716" t="s">
        <v>383</v>
      </c>
      <c r="I1716" t="s">
        <v>383</v>
      </c>
      <c r="J1716" t="s">
        <v>383</v>
      </c>
      <c r="K1716" t="s">
        <v>44</v>
      </c>
      <c r="L1716">
        <v>15</v>
      </c>
      <c r="M1716" t="s">
        <v>208</v>
      </c>
      <c r="N1716" s="5">
        <v>0</v>
      </c>
      <c r="O1716" t="s">
        <v>30</v>
      </c>
      <c r="P1716" s="5">
        <v>0.17647058800000001</v>
      </c>
      <c r="Q1716" s="6">
        <v>0</v>
      </c>
      <c r="R1716" s="7">
        <v>6.1734118931197298E-4</v>
      </c>
      <c r="S1716" s="7">
        <v>0</v>
      </c>
      <c r="T1716" s="6">
        <v>0</v>
      </c>
      <c r="U1716" s="6">
        <v>0</v>
      </c>
    </row>
    <row r="1717" spans="1:21" x14ac:dyDescent="0.3">
      <c r="A1717" t="s">
        <v>21</v>
      </c>
      <c r="B1717" t="s">
        <v>648</v>
      </c>
      <c r="C1717" t="s">
        <v>158</v>
      </c>
      <c r="D1717" t="s">
        <v>208</v>
      </c>
      <c r="E1717" t="s">
        <v>25</v>
      </c>
      <c r="F1717" t="s">
        <v>41</v>
      </c>
      <c r="G1717" t="s">
        <v>889</v>
      </c>
      <c r="H1717" t="s">
        <v>385</v>
      </c>
      <c r="I1717" t="s">
        <v>385</v>
      </c>
      <c r="J1717" t="s">
        <v>385</v>
      </c>
      <c r="K1717" t="s">
        <v>44</v>
      </c>
      <c r="L1717">
        <v>15</v>
      </c>
      <c r="M1717" t="s">
        <v>208</v>
      </c>
      <c r="N1717" s="5">
        <v>0</v>
      </c>
      <c r="O1717" t="s">
        <v>30</v>
      </c>
      <c r="P1717" s="5">
        <v>0.125</v>
      </c>
      <c r="Q1717" s="6">
        <v>0</v>
      </c>
      <c r="R1717" s="7">
        <v>6.1734118931197298E-4</v>
      </c>
      <c r="S1717" s="7">
        <v>0</v>
      </c>
      <c r="T1717" s="6">
        <v>0</v>
      </c>
      <c r="U1717" s="6">
        <v>0</v>
      </c>
    </row>
    <row r="1718" spans="1:21" x14ac:dyDescent="0.3">
      <c r="A1718" t="s">
        <v>21</v>
      </c>
      <c r="B1718" t="s">
        <v>648</v>
      </c>
      <c r="C1718" t="s">
        <v>158</v>
      </c>
      <c r="D1718" t="s">
        <v>208</v>
      </c>
      <c r="E1718" t="s">
        <v>25</v>
      </c>
      <c r="F1718" t="s">
        <v>41</v>
      </c>
      <c r="G1718" t="s">
        <v>890</v>
      </c>
      <c r="H1718" t="s">
        <v>387</v>
      </c>
      <c r="I1718" t="s">
        <v>387</v>
      </c>
      <c r="J1718" t="s">
        <v>387</v>
      </c>
      <c r="K1718" t="s">
        <v>44</v>
      </c>
      <c r="L1718">
        <v>15</v>
      </c>
      <c r="M1718" t="s">
        <v>208</v>
      </c>
      <c r="N1718" s="5">
        <v>0</v>
      </c>
      <c r="O1718" t="s">
        <v>30</v>
      </c>
      <c r="P1718" s="5">
        <v>6.6666666999999999E-2</v>
      </c>
      <c r="Q1718" s="6">
        <v>0</v>
      </c>
      <c r="R1718" s="7">
        <v>6.1734118931197298E-4</v>
      </c>
      <c r="S1718" s="7">
        <v>0</v>
      </c>
      <c r="T1718" s="6">
        <v>0</v>
      </c>
      <c r="U1718" s="6">
        <v>0</v>
      </c>
    </row>
    <row r="1719" spans="1:21" x14ac:dyDescent="0.3">
      <c r="A1719" t="s">
        <v>21</v>
      </c>
      <c r="B1719" t="s">
        <v>648</v>
      </c>
      <c r="C1719" t="s">
        <v>158</v>
      </c>
      <c r="D1719" t="s">
        <v>208</v>
      </c>
      <c r="E1719" t="s">
        <v>25</v>
      </c>
      <c r="F1719" t="s">
        <v>26</v>
      </c>
      <c r="G1719" t="s">
        <v>891</v>
      </c>
      <c r="H1719" t="s">
        <v>379</v>
      </c>
      <c r="I1719" t="s">
        <v>379</v>
      </c>
      <c r="J1719" t="s">
        <v>379</v>
      </c>
      <c r="K1719" t="s">
        <v>44</v>
      </c>
      <c r="L1719">
        <v>15</v>
      </c>
      <c r="M1719" t="s">
        <v>208</v>
      </c>
      <c r="N1719" s="5">
        <v>0.78</v>
      </c>
      <c r="O1719" t="s">
        <v>30</v>
      </c>
      <c r="P1719" s="5">
        <v>0.33333333300000001</v>
      </c>
      <c r="Q1719" s="6">
        <v>27364.85859</v>
      </c>
      <c r="R1719" s="7">
        <v>6.1734118931197298E-4</v>
      </c>
      <c r="S1719" s="7">
        <v>0</v>
      </c>
      <c r="T1719" s="6">
        <v>16.893454347304559</v>
      </c>
      <c r="U1719" s="6">
        <v>0</v>
      </c>
    </row>
    <row r="1720" spans="1:21" x14ac:dyDescent="0.3">
      <c r="A1720" t="s">
        <v>21</v>
      </c>
      <c r="B1720" t="s">
        <v>648</v>
      </c>
      <c r="C1720" t="s">
        <v>158</v>
      </c>
      <c r="D1720" t="s">
        <v>208</v>
      </c>
      <c r="E1720" t="s">
        <v>25</v>
      </c>
      <c r="F1720" t="s">
        <v>26</v>
      </c>
      <c r="G1720" t="s">
        <v>892</v>
      </c>
      <c r="H1720" t="s">
        <v>381</v>
      </c>
      <c r="I1720" t="s">
        <v>381</v>
      </c>
      <c r="J1720" t="s">
        <v>381</v>
      </c>
      <c r="K1720" t="s">
        <v>44</v>
      </c>
      <c r="L1720">
        <v>15</v>
      </c>
      <c r="M1720" t="s">
        <v>208</v>
      </c>
      <c r="N1720" s="5">
        <v>0</v>
      </c>
      <c r="O1720" t="s">
        <v>30</v>
      </c>
      <c r="P1720" s="5">
        <v>0.222222222</v>
      </c>
      <c r="Q1720" s="6">
        <v>0</v>
      </c>
      <c r="R1720" s="7">
        <v>6.1734118931197287E-4</v>
      </c>
      <c r="S1720" s="7">
        <v>0</v>
      </c>
      <c r="T1720" s="6">
        <v>0</v>
      </c>
      <c r="U1720" s="6">
        <v>0</v>
      </c>
    </row>
    <row r="1721" spans="1:21" x14ac:dyDescent="0.3">
      <c r="A1721" t="s">
        <v>21</v>
      </c>
      <c r="B1721" t="s">
        <v>648</v>
      </c>
      <c r="C1721" t="s">
        <v>158</v>
      </c>
      <c r="D1721" t="s">
        <v>208</v>
      </c>
      <c r="E1721" t="s">
        <v>25</v>
      </c>
      <c r="F1721" t="s">
        <v>26</v>
      </c>
      <c r="G1721" t="s">
        <v>893</v>
      </c>
      <c r="H1721" t="s">
        <v>383</v>
      </c>
      <c r="I1721" t="s">
        <v>383</v>
      </c>
      <c r="J1721" t="s">
        <v>383</v>
      </c>
      <c r="K1721" t="s">
        <v>44</v>
      </c>
      <c r="L1721">
        <v>15</v>
      </c>
      <c r="M1721" t="s">
        <v>208</v>
      </c>
      <c r="N1721" s="5">
        <v>0</v>
      </c>
      <c r="O1721" t="s">
        <v>30</v>
      </c>
      <c r="P1721" s="5">
        <v>0.17647058800000001</v>
      </c>
      <c r="Q1721" s="6">
        <v>0</v>
      </c>
      <c r="R1721" s="7">
        <v>6.1734118931197298E-4</v>
      </c>
      <c r="S1721" s="7">
        <v>0</v>
      </c>
      <c r="T1721" s="6">
        <v>0</v>
      </c>
      <c r="U1721" s="6">
        <v>0</v>
      </c>
    </row>
    <row r="1722" spans="1:21" x14ac:dyDescent="0.3">
      <c r="A1722" t="s">
        <v>21</v>
      </c>
      <c r="B1722" t="s">
        <v>648</v>
      </c>
      <c r="C1722" t="s">
        <v>158</v>
      </c>
      <c r="D1722" t="s">
        <v>208</v>
      </c>
      <c r="E1722" t="s">
        <v>25</v>
      </c>
      <c r="F1722" t="s">
        <v>26</v>
      </c>
      <c r="G1722" t="s">
        <v>894</v>
      </c>
      <c r="H1722" t="s">
        <v>385</v>
      </c>
      <c r="I1722" t="s">
        <v>385</v>
      </c>
      <c r="J1722" t="s">
        <v>385</v>
      </c>
      <c r="K1722" t="s">
        <v>44</v>
      </c>
      <c r="L1722">
        <v>15</v>
      </c>
      <c r="M1722" t="s">
        <v>208</v>
      </c>
      <c r="N1722" s="5">
        <v>0</v>
      </c>
      <c r="O1722" t="s">
        <v>30</v>
      </c>
      <c r="P1722" s="5">
        <v>0.125</v>
      </c>
      <c r="Q1722" s="6">
        <v>0</v>
      </c>
      <c r="R1722" s="7">
        <v>6.1734118931197298E-4</v>
      </c>
      <c r="S1722" s="7">
        <v>0</v>
      </c>
      <c r="T1722" s="6">
        <v>0</v>
      </c>
      <c r="U1722" s="6">
        <v>0</v>
      </c>
    </row>
    <row r="1723" spans="1:21" x14ac:dyDescent="0.3">
      <c r="A1723" t="s">
        <v>21</v>
      </c>
      <c r="B1723" t="s">
        <v>648</v>
      </c>
      <c r="C1723" t="s">
        <v>158</v>
      </c>
      <c r="D1723" t="s">
        <v>208</v>
      </c>
      <c r="E1723" t="s">
        <v>25</v>
      </c>
      <c r="F1723" t="s">
        <v>26</v>
      </c>
      <c r="G1723" t="s">
        <v>895</v>
      </c>
      <c r="H1723" t="s">
        <v>387</v>
      </c>
      <c r="I1723" t="s">
        <v>387</v>
      </c>
      <c r="J1723" t="s">
        <v>387</v>
      </c>
      <c r="K1723" t="s">
        <v>44</v>
      </c>
      <c r="L1723">
        <v>15</v>
      </c>
      <c r="M1723" t="s">
        <v>208</v>
      </c>
      <c r="N1723" s="5">
        <v>0</v>
      </c>
      <c r="O1723" t="s">
        <v>30</v>
      </c>
      <c r="P1723" s="5">
        <v>6.6666666999999999E-2</v>
      </c>
      <c r="Q1723" s="6">
        <v>0</v>
      </c>
      <c r="R1723" s="7">
        <v>6.1734118931197298E-4</v>
      </c>
      <c r="S1723" s="7">
        <v>0</v>
      </c>
      <c r="T1723" s="6">
        <v>0</v>
      </c>
      <c r="U1723" s="6">
        <v>0</v>
      </c>
    </row>
    <row r="1724" spans="1:21" x14ac:dyDescent="0.3">
      <c r="A1724" t="s">
        <v>21</v>
      </c>
      <c r="B1724" t="s">
        <v>648</v>
      </c>
      <c r="C1724" t="s">
        <v>80</v>
      </c>
      <c r="D1724" t="s">
        <v>393</v>
      </c>
      <c r="E1724" t="s">
        <v>25</v>
      </c>
      <c r="F1724" t="s">
        <v>26</v>
      </c>
      <c r="G1724" t="s">
        <v>679</v>
      </c>
      <c r="H1724" t="s">
        <v>28</v>
      </c>
      <c r="I1724" t="s">
        <v>28</v>
      </c>
      <c r="J1724" t="s">
        <v>28</v>
      </c>
      <c r="K1724" t="s">
        <v>29</v>
      </c>
      <c r="L1724">
        <v>20</v>
      </c>
      <c r="N1724" s="5">
        <v>0</v>
      </c>
      <c r="O1724" t="s">
        <v>30</v>
      </c>
      <c r="P1724" s="5">
        <v>0.3</v>
      </c>
      <c r="Q1724" s="6">
        <v>0</v>
      </c>
      <c r="R1724" s="7">
        <v>0</v>
      </c>
      <c r="S1724" s="7">
        <v>1.815930999625046E-4</v>
      </c>
      <c r="T1724" s="6">
        <v>0</v>
      </c>
      <c r="U1724" s="6">
        <v>0</v>
      </c>
    </row>
    <row r="1725" spans="1:21" x14ac:dyDescent="0.3">
      <c r="A1725" t="s">
        <v>21</v>
      </c>
      <c r="B1725" t="s">
        <v>648</v>
      </c>
      <c r="C1725" t="s">
        <v>80</v>
      </c>
      <c r="D1725" t="s">
        <v>393</v>
      </c>
      <c r="E1725" t="s">
        <v>25</v>
      </c>
      <c r="F1725" t="s">
        <v>26</v>
      </c>
      <c r="G1725" t="s">
        <v>680</v>
      </c>
      <c r="H1725" t="s">
        <v>84</v>
      </c>
      <c r="I1725" t="s">
        <v>84</v>
      </c>
      <c r="J1725" t="s">
        <v>84</v>
      </c>
      <c r="K1725" t="s">
        <v>29</v>
      </c>
      <c r="L1725">
        <v>20</v>
      </c>
      <c r="N1725" s="5">
        <v>6.7500000000000004E-2</v>
      </c>
      <c r="O1725" t="s">
        <v>30</v>
      </c>
      <c r="P1725" s="5">
        <v>0</v>
      </c>
      <c r="Q1725" s="6">
        <v>0</v>
      </c>
      <c r="R1725" s="7">
        <v>0</v>
      </c>
      <c r="S1725" s="7">
        <v>0</v>
      </c>
      <c r="T1725" s="6">
        <v>0</v>
      </c>
      <c r="U1725" s="6">
        <v>0</v>
      </c>
    </row>
    <row r="1726" spans="1:21" x14ac:dyDescent="0.3">
      <c r="A1726" t="s">
        <v>21</v>
      </c>
      <c r="B1726" t="s">
        <v>648</v>
      </c>
      <c r="C1726" t="s">
        <v>80</v>
      </c>
      <c r="D1726" t="s">
        <v>393</v>
      </c>
      <c r="E1726" t="s">
        <v>25</v>
      </c>
      <c r="F1726" t="s">
        <v>26</v>
      </c>
      <c r="G1726" t="s">
        <v>681</v>
      </c>
      <c r="H1726" t="s">
        <v>86</v>
      </c>
      <c r="I1726" t="s">
        <v>86</v>
      </c>
      <c r="J1726" t="s">
        <v>86</v>
      </c>
      <c r="K1726" t="s">
        <v>29</v>
      </c>
      <c r="L1726">
        <v>20</v>
      </c>
      <c r="N1726" s="5">
        <v>0</v>
      </c>
      <c r="O1726" t="s">
        <v>30</v>
      </c>
      <c r="P1726" s="5">
        <v>1.3819916999999999E-2</v>
      </c>
      <c r="Q1726" s="6">
        <v>0</v>
      </c>
      <c r="R1726" s="7">
        <v>0</v>
      </c>
      <c r="S1726" s="7">
        <v>1.0145201842074771E-3</v>
      </c>
      <c r="T1726" s="6">
        <v>0</v>
      </c>
      <c r="U1726" s="6">
        <v>0</v>
      </c>
    </row>
    <row r="1727" spans="1:21" x14ac:dyDescent="0.3">
      <c r="A1727" t="s">
        <v>21</v>
      </c>
      <c r="B1727" t="s">
        <v>648</v>
      </c>
      <c r="C1727" t="s">
        <v>80</v>
      </c>
      <c r="D1727" t="s">
        <v>393</v>
      </c>
      <c r="E1727" t="s">
        <v>25</v>
      </c>
      <c r="F1727" t="s">
        <v>26</v>
      </c>
      <c r="G1727" t="s">
        <v>682</v>
      </c>
      <c r="H1727" t="s">
        <v>88</v>
      </c>
      <c r="I1727" t="s">
        <v>900</v>
      </c>
      <c r="J1727" t="s">
        <v>88</v>
      </c>
      <c r="K1727" t="s">
        <v>29</v>
      </c>
      <c r="L1727">
        <v>20</v>
      </c>
      <c r="N1727" s="5">
        <v>0.72</v>
      </c>
      <c r="O1727" t="s">
        <v>30</v>
      </c>
      <c r="P1727" s="5">
        <v>0.15845999699999999</v>
      </c>
      <c r="Q1727" s="6">
        <v>0</v>
      </c>
      <c r="R1727" s="7">
        <v>0</v>
      </c>
      <c r="S1727" s="7">
        <v>1.8460693930164465E-3</v>
      </c>
      <c r="T1727" s="6">
        <v>0</v>
      </c>
      <c r="U1727" s="6">
        <v>0</v>
      </c>
    </row>
    <row r="1728" spans="1:21" x14ac:dyDescent="0.3">
      <c r="A1728" t="s">
        <v>21</v>
      </c>
      <c r="B1728" t="s">
        <v>648</v>
      </c>
      <c r="C1728" t="s">
        <v>80</v>
      </c>
      <c r="D1728" t="s">
        <v>393</v>
      </c>
      <c r="E1728" t="s">
        <v>25</v>
      </c>
      <c r="F1728" t="s">
        <v>26</v>
      </c>
      <c r="G1728" t="s">
        <v>683</v>
      </c>
      <c r="H1728" t="s">
        <v>90</v>
      </c>
      <c r="I1728" t="s">
        <v>901</v>
      </c>
      <c r="J1728" t="s">
        <v>90</v>
      </c>
      <c r="K1728" t="s">
        <v>29</v>
      </c>
      <c r="L1728">
        <v>20</v>
      </c>
      <c r="N1728" s="5">
        <v>0</v>
      </c>
      <c r="O1728" t="s">
        <v>30</v>
      </c>
      <c r="P1728" s="5">
        <v>0.53558437299999995</v>
      </c>
      <c r="Q1728" s="6">
        <v>0</v>
      </c>
      <c r="R1728" s="7">
        <v>0</v>
      </c>
      <c r="S1728" s="7">
        <v>1.0964510264815073E-3</v>
      </c>
      <c r="T1728" s="6">
        <v>0</v>
      </c>
      <c r="U1728" s="6">
        <v>0</v>
      </c>
    </row>
    <row r="1729" spans="1:21" x14ac:dyDescent="0.3">
      <c r="A1729" t="s">
        <v>21</v>
      </c>
      <c r="B1729" t="s">
        <v>648</v>
      </c>
      <c r="C1729" t="s">
        <v>80</v>
      </c>
      <c r="D1729" t="s">
        <v>393</v>
      </c>
      <c r="E1729" t="s">
        <v>25</v>
      </c>
      <c r="F1729" t="s">
        <v>26</v>
      </c>
      <c r="G1729" t="s">
        <v>684</v>
      </c>
      <c r="H1729" t="s">
        <v>92</v>
      </c>
      <c r="I1729" t="s">
        <v>902</v>
      </c>
      <c r="J1729" t="s">
        <v>92</v>
      </c>
      <c r="K1729" t="s">
        <v>29</v>
      </c>
      <c r="L1729">
        <v>20</v>
      </c>
      <c r="N1729" s="5">
        <v>0</v>
      </c>
      <c r="O1729" t="s">
        <v>30</v>
      </c>
      <c r="P1729" s="5">
        <v>0.21821937699999999</v>
      </c>
      <c r="Q1729" s="6">
        <v>0</v>
      </c>
      <c r="R1729" s="7">
        <v>0</v>
      </c>
      <c r="S1729" s="7">
        <v>1.5306988172782733E-3</v>
      </c>
      <c r="T1729" s="6">
        <v>0</v>
      </c>
      <c r="U1729" s="6">
        <v>0</v>
      </c>
    </row>
    <row r="1730" spans="1:21" x14ac:dyDescent="0.3">
      <c r="A1730" t="s">
        <v>21</v>
      </c>
      <c r="B1730" t="s">
        <v>648</v>
      </c>
      <c r="C1730" t="s">
        <v>80</v>
      </c>
      <c r="D1730" t="s">
        <v>393</v>
      </c>
      <c r="E1730" t="s">
        <v>25</v>
      </c>
      <c r="F1730" t="s">
        <v>26</v>
      </c>
      <c r="G1730" t="s">
        <v>685</v>
      </c>
      <c r="H1730" t="s">
        <v>94</v>
      </c>
      <c r="I1730" t="s">
        <v>903</v>
      </c>
      <c r="J1730" t="s">
        <v>94</v>
      </c>
      <c r="K1730" t="s">
        <v>29</v>
      </c>
      <c r="L1730">
        <v>20</v>
      </c>
      <c r="N1730" s="5">
        <v>0</v>
      </c>
      <c r="O1730" t="s">
        <v>30</v>
      </c>
      <c r="P1730" s="5">
        <v>0.29013830200000001</v>
      </c>
      <c r="Q1730" s="6">
        <v>0</v>
      </c>
      <c r="R1730" s="7">
        <v>0</v>
      </c>
      <c r="S1730" s="7">
        <v>1.2801475697005974E-3</v>
      </c>
      <c r="T1730" s="6">
        <v>0</v>
      </c>
      <c r="U1730" s="6">
        <v>0</v>
      </c>
    </row>
    <row r="1731" spans="1:21" x14ac:dyDescent="0.3">
      <c r="A1731" t="s">
        <v>21</v>
      </c>
      <c r="B1731" t="s">
        <v>648</v>
      </c>
      <c r="C1731" t="s">
        <v>80</v>
      </c>
      <c r="D1731" t="s">
        <v>393</v>
      </c>
      <c r="E1731" t="s">
        <v>25</v>
      </c>
      <c r="F1731" t="s">
        <v>26</v>
      </c>
      <c r="G1731" t="s">
        <v>686</v>
      </c>
      <c r="H1731" t="s">
        <v>96</v>
      </c>
      <c r="I1731" t="s">
        <v>904</v>
      </c>
      <c r="J1731" t="s">
        <v>96</v>
      </c>
      <c r="K1731" t="s">
        <v>29</v>
      </c>
      <c r="L1731">
        <v>11</v>
      </c>
      <c r="N1731" s="5">
        <v>0.9</v>
      </c>
      <c r="O1731" t="s">
        <v>30</v>
      </c>
      <c r="P1731" s="5">
        <v>0.04</v>
      </c>
      <c r="Q1731" s="6">
        <v>0</v>
      </c>
      <c r="R1731" s="7">
        <v>0</v>
      </c>
      <c r="S1731" s="7">
        <v>0</v>
      </c>
      <c r="T1731" s="6">
        <v>0</v>
      </c>
      <c r="U1731" s="6">
        <v>0</v>
      </c>
    </row>
    <row r="1732" spans="1:21" x14ac:dyDescent="0.3">
      <c r="A1732" t="s">
        <v>21</v>
      </c>
      <c r="B1732" t="s">
        <v>648</v>
      </c>
      <c r="C1732" t="s">
        <v>80</v>
      </c>
      <c r="D1732" t="s">
        <v>393</v>
      </c>
      <c r="E1732" t="s">
        <v>25</v>
      </c>
      <c r="F1732" t="s">
        <v>26</v>
      </c>
      <c r="G1732" t="s">
        <v>687</v>
      </c>
      <c r="H1732" t="s">
        <v>98</v>
      </c>
      <c r="I1732" t="s">
        <v>98</v>
      </c>
      <c r="J1732" t="s">
        <v>98</v>
      </c>
      <c r="K1732" t="s">
        <v>29</v>
      </c>
      <c r="L1732">
        <v>11</v>
      </c>
      <c r="N1732" s="5">
        <v>5.8799999999999998E-2</v>
      </c>
      <c r="O1732" t="s">
        <v>30</v>
      </c>
      <c r="P1732" s="5">
        <v>0</v>
      </c>
      <c r="Q1732" s="6">
        <v>0</v>
      </c>
      <c r="R1732" s="7">
        <v>0</v>
      </c>
      <c r="S1732" s="7">
        <v>0</v>
      </c>
      <c r="T1732" s="6">
        <v>0</v>
      </c>
      <c r="U1732" s="6">
        <v>0</v>
      </c>
    </row>
    <row r="1733" spans="1:21" x14ac:dyDescent="0.3">
      <c r="A1733" t="s">
        <v>21</v>
      </c>
      <c r="B1733" t="s">
        <v>648</v>
      </c>
      <c r="C1733" t="s">
        <v>80</v>
      </c>
      <c r="D1733" t="s">
        <v>393</v>
      </c>
      <c r="E1733" t="s">
        <v>25</v>
      </c>
      <c r="F1733" t="s">
        <v>26</v>
      </c>
      <c r="G1733" t="s">
        <v>688</v>
      </c>
      <c r="H1733" t="s">
        <v>100</v>
      </c>
      <c r="I1733" t="s">
        <v>100</v>
      </c>
      <c r="J1733" t="s">
        <v>100</v>
      </c>
      <c r="K1733" t="s">
        <v>29</v>
      </c>
      <c r="L1733">
        <v>20</v>
      </c>
      <c r="N1733" s="5">
        <v>9.4999999999999998E-3</v>
      </c>
      <c r="O1733" t="s">
        <v>30</v>
      </c>
      <c r="P1733" s="5">
        <v>0.1</v>
      </c>
      <c r="Q1733" s="6">
        <v>0</v>
      </c>
      <c r="R1733" s="7">
        <v>0</v>
      </c>
      <c r="S1733" s="7">
        <v>7.8254127106424558E-4</v>
      </c>
      <c r="T1733" s="6">
        <v>0</v>
      </c>
      <c r="U1733" s="6">
        <v>0</v>
      </c>
    </row>
    <row r="1734" spans="1:21" x14ac:dyDescent="0.3">
      <c r="A1734" t="s">
        <v>21</v>
      </c>
      <c r="B1734" t="s">
        <v>648</v>
      </c>
      <c r="C1734" t="s">
        <v>80</v>
      </c>
      <c r="D1734" t="s">
        <v>393</v>
      </c>
      <c r="E1734" t="s">
        <v>25</v>
      </c>
      <c r="F1734" t="s">
        <v>26</v>
      </c>
      <c r="G1734" t="s">
        <v>689</v>
      </c>
      <c r="H1734" t="s">
        <v>102</v>
      </c>
      <c r="I1734" t="s">
        <v>102</v>
      </c>
      <c r="J1734" t="s">
        <v>102</v>
      </c>
      <c r="K1734" t="s">
        <v>29</v>
      </c>
      <c r="L1734">
        <v>11</v>
      </c>
      <c r="N1734" s="5">
        <v>0.02</v>
      </c>
      <c r="O1734" t="s">
        <v>30</v>
      </c>
      <c r="P1734" s="5">
        <v>1.72E-2</v>
      </c>
      <c r="Q1734" s="6">
        <v>0</v>
      </c>
      <c r="R1734" s="7">
        <v>0</v>
      </c>
      <c r="S1734" s="7">
        <v>0</v>
      </c>
      <c r="T1734" s="6">
        <v>0</v>
      </c>
      <c r="U1734" s="6">
        <v>0</v>
      </c>
    </row>
    <row r="1735" spans="1:21" x14ac:dyDescent="0.3">
      <c r="A1735" t="s">
        <v>21</v>
      </c>
      <c r="B1735" t="s">
        <v>648</v>
      </c>
      <c r="C1735" t="s">
        <v>80</v>
      </c>
      <c r="D1735" t="s">
        <v>393</v>
      </c>
      <c r="E1735" t="s">
        <v>25</v>
      </c>
      <c r="F1735" t="s">
        <v>26</v>
      </c>
      <c r="G1735" t="s">
        <v>690</v>
      </c>
      <c r="H1735" t="s">
        <v>104</v>
      </c>
      <c r="I1735" t="s">
        <v>104</v>
      </c>
      <c r="J1735" t="s">
        <v>104</v>
      </c>
      <c r="K1735" t="s">
        <v>29</v>
      </c>
      <c r="L1735">
        <v>15</v>
      </c>
      <c r="N1735" s="5">
        <v>0.40500000000000003</v>
      </c>
      <c r="O1735" t="s">
        <v>30</v>
      </c>
      <c r="P1735" s="5">
        <v>4.5032220000000003E-3</v>
      </c>
      <c r="Q1735" s="6">
        <v>0</v>
      </c>
      <c r="R1735" s="7">
        <v>0</v>
      </c>
      <c r="S1735" s="7">
        <v>9.2577893529988229E-4</v>
      </c>
      <c r="T1735" s="6">
        <v>0</v>
      </c>
      <c r="U1735" s="6">
        <v>0</v>
      </c>
    </row>
    <row r="1736" spans="1:21" x14ac:dyDescent="0.3">
      <c r="A1736" t="s">
        <v>21</v>
      </c>
      <c r="B1736" t="s">
        <v>648</v>
      </c>
      <c r="C1736" t="s">
        <v>80</v>
      </c>
      <c r="D1736" t="s">
        <v>393</v>
      </c>
      <c r="E1736" t="s">
        <v>25</v>
      </c>
      <c r="F1736" t="s">
        <v>26</v>
      </c>
      <c r="G1736" t="s">
        <v>691</v>
      </c>
      <c r="H1736" t="s">
        <v>106</v>
      </c>
      <c r="I1736" t="s">
        <v>106</v>
      </c>
      <c r="J1736" t="s">
        <v>106</v>
      </c>
      <c r="K1736" t="s">
        <v>29</v>
      </c>
      <c r="L1736">
        <v>11</v>
      </c>
      <c r="N1736" s="5">
        <v>6.5000000000000002E-2</v>
      </c>
      <c r="O1736" t="s">
        <v>30</v>
      </c>
      <c r="P1736" s="5">
        <v>0.15</v>
      </c>
      <c r="Q1736" s="6">
        <v>0</v>
      </c>
      <c r="R1736" s="7">
        <v>0</v>
      </c>
      <c r="S1736" s="7">
        <v>1.2481498654008067E-4</v>
      </c>
      <c r="T1736" s="6">
        <v>0</v>
      </c>
      <c r="U1736" s="6">
        <v>0</v>
      </c>
    </row>
    <row r="1737" spans="1:21" x14ac:dyDescent="0.3">
      <c r="A1737" t="s">
        <v>21</v>
      </c>
      <c r="B1737" t="s">
        <v>648</v>
      </c>
      <c r="C1737" t="s">
        <v>80</v>
      </c>
      <c r="D1737" t="s">
        <v>393</v>
      </c>
      <c r="E1737" t="s">
        <v>25</v>
      </c>
      <c r="F1737" t="s">
        <v>26</v>
      </c>
      <c r="G1737" t="s">
        <v>692</v>
      </c>
      <c r="H1737" t="s">
        <v>108</v>
      </c>
      <c r="I1737" t="s">
        <v>108</v>
      </c>
      <c r="J1737" t="s">
        <v>108</v>
      </c>
      <c r="K1737" t="s">
        <v>29</v>
      </c>
      <c r="L1737">
        <v>2</v>
      </c>
      <c r="M1737" t="s">
        <v>109</v>
      </c>
      <c r="N1737" s="5">
        <v>0</v>
      </c>
      <c r="O1737" t="s">
        <v>30</v>
      </c>
      <c r="P1737" s="5">
        <v>0</v>
      </c>
      <c r="Q1737" s="6">
        <v>0</v>
      </c>
      <c r="R1737" s="7">
        <v>0</v>
      </c>
      <c r="S1737" s="7">
        <v>0</v>
      </c>
      <c r="T1737" s="6">
        <v>0</v>
      </c>
      <c r="U1737" s="6">
        <v>0</v>
      </c>
    </row>
    <row r="1738" spans="1:21" x14ac:dyDescent="0.3">
      <c r="A1738" t="s">
        <v>21</v>
      </c>
      <c r="B1738" t="s">
        <v>648</v>
      </c>
      <c r="C1738" t="s">
        <v>80</v>
      </c>
      <c r="D1738" t="s">
        <v>393</v>
      </c>
      <c r="E1738" t="s">
        <v>25</v>
      </c>
      <c r="F1738" t="s">
        <v>26</v>
      </c>
      <c r="G1738" t="s">
        <v>693</v>
      </c>
      <c r="H1738" t="s">
        <v>111</v>
      </c>
      <c r="I1738" t="s">
        <v>111</v>
      </c>
      <c r="J1738" t="s">
        <v>111</v>
      </c>
      <c r="K1738" t="s">
        <v>29</v>
      </c>
      <c r="L1738">
        <v>20</v>
      </c>
      <c r="N1738" s="5">
        <v>2.7E-2</v>
      </c>
      <c r="O1738" t="s">
        <v>30</v>
      </c>
      <c r="P1738" s="5">
        <v>0.146537695</v>
      </c>
      <c r="Q1738" s="6">
        <v>0</v>
      </c>
      <c r="R1738" s="7">
        <v>0</v>
      </c>
      <c r="S1738" s="7">
        <v>8.9048709555079723E-4</v>
      </c>
      <c r="T1738" s="6">
        <v>0</v>
      </c>
      <c r="U1738" s="6">
        <v>0</v>
      </c>
    </row>
    <row r="1739" spans="1:21" x14ac:dyDescent="0.3">
      <c r="A1739" t="s">
        <v>21</v>
      </c>
      <c r="B1739" t="s">
        <v>648</v>
      </c>
      <c r="C1739" t="s">
        <v>80</v>
      </c>
      <c r="D1739" t="s">
        <v>393</v>
      </c>
      <c r="E1739" t="s">
        <v>25</v>
      </c>
      <c r="F1739" t="s">
        <v>26</v>
      </c>
      <c r="G1739" t="s">
        <v>694</v>
      </c>
      <c r="H1739" t="s">
        <v>115</v>
      </c>
      <c r="I1739" t="s">
        <v>905</v>
      </c>
      <c r="J1739" t="s">
        <v>115</v>
      </c>
      <c r="K1739" t="s">
        <v>29</v>
      </c>
      <c r="L1739">
        <v>20</v>
      </c>
      <c r="N1739" s="5">
        <v>0.19</v>
      </c>
      <c r="O1739" t="s">
        <v>30</v>
      </c>
      <c r="P1739" s="5">
        <v>1.6141861E-2</v>
      </c>
      <c r="Q1739" s="6">
        <v>0</v>
      </c>
      <c r="R1739" s="7">
        <v>0</v>
      </c>
      <c r="S1739" s="7">
        <v>6.0245643860541047E-4</v>
      </c>
      <c r="T1739" s="6">
        <v>0</v>
      </c>
      <c r="U1739" s="6">
        <v>0</v>
      </c>
    </row>
    <row r="1740" spans="1:21" x14ac:dyDescent="0.3">
      <c r="A1740" t="s">
        <v>21</v>
      </c>
      <c r="B1740" t="s">
        <v>648</v>
      </c>
      <c r="C1740" t="s">
        <v>80</v>
      </c>
      <c r="D1740" t="s">
        <v>393</v>
      </c>
      <c r="E1740" t="s">
        <v>25</v>
      </c>
      <c r="F1740" t="s">
        <v>26</v>
      </c>
      <c r="G1740" t="s">
        <v>695</v>
      </c>
      <c r="H1740" t="s">
        <v>117</v>
      </c>
      <c r="I1740" t="s">
        <v>906</v>
      </c>
      <c r="J1740" t="s">
        <v>117</v>
      </c>
      <c r="K1740" t="s">
        <v>29</v>
      </c>
      <c r="L1740">
        <v>20</v>
      </c>
      <c r="N1740" s="5">
        <v>0.14249999999999999</v>
      </c>
      <c r="O1740" t="s">
        <v>30</v>
      </c>
      <c r="P1740" s="5">
        <v>1.7209707000000001E-2</v>
      </c>
      <c r="Q1740" s="6">
        <v>0</v>
      </c>
      <c r="R1740" s="7">
        <v>0</v>
      </c>
      <c r="S1740" s="7">
        <v>1.0149280842839351E-3</v>
      </c>
      <c r="T1740" s="6">
        <v>0</v>
      </c>
      <c r="U1740" s="6">
        <v>0</v>
      </c>
    </row>
    <row r="1741" spans="1:21" x14ac:dyDescent="0.3">
      <c r="A1741" t="s">
        <v>21</v>
      </c>
      <c r="B1741" t="s">
        <v>648</v>
      </c>
      <c r="C1741" t="s">
        <v>80</v>
      </c>
      <c r="D1741" t="s">
        <v>393</v>
      </c>
      <c r="E1741" t="s">
        <v>25</v>
      </c>
      <c r="F1741" t="s">
        <v>26</v>
      </c>
      <c r="G1741" t="s">
        <v>696</v>
      </c>
      <c r="H1741" t="s">
        <v>119</v>
      </c>
      <c r="I1741" t="s">
        <v>907</v>
      </c>
      <c r="J1741" t="s">
        <v>119</v>
      </c>
      <c r="K1741" t="s">
        <v>29</v>
      </c>
      <c r="L1741">
        <v>20</v>
      </c>
      <c r="N1741" s="5">
        <v>0.54</v>
      </c>
      <c r="O1741" t="s">
        <v>30</v>
      </c>
      <c r="P1741" s="5">
        <v>0.125</v>
      </c>
      <c r="Q1741" s="6">
        <v>0</v>
      </c>
      <c r="R1741" s="7">
        <v>0</v>
      </c>
      <c r="S1741" s="7">
        <v>8.9048709555079723E-4</v>
      </c>
      <c r="T1741" s="6">
        <v>0</v>
      </c>
      <c r="U1741" s="6">
        <v>0</v>
      </c>
    </row>
    <row r="1742" spans="1:21" x14ac:dyDescent="0.3">
      <c r="A1742" t="s">
        <v>21</v>
      </c>
      <c r="B1742" t="s">
        <v>648</v>
      </c>
      <c r="C1742" t="s">
        <v>80</v>
      </c>
      <c r="D1742" t="s">
        <v>393</v>
      </c>
      <c r="E1742" t="s">
        <v>25</v>
      </c>
      <c r="F1742" t="s">
        <v>26</v>
      </c>
      <c r="G1742" t="s">
        <v>697</v>
      </c>
      <c r="H1742" t="s">
        <v>121</v>
      </c>
      <c r="I1742" t="s">
        <v>121</v>
      </c>
      <c r="J1742" t="s">
        <v>121</v>
      </c>
      <c r="K1742" t="s">
        <v>29</v>
      </c>
      <c r="L1742">
        <v>11</v>
      </c>
      <c r="N1742" s="5">
        <v>0</v>
      </c>
      <c r="O1742" t="s">
        <v>30</v>
      </c>
      <c r="P1742" s="5">
        <v>0</v>
      </c>
      <c r="Q1742" s="6">
        <v>0</v>
      </c>
      <c r="R1742" s="7">
        <v>0</v>
      </c>
      <c r="S1742" s="7">
        <v>0</v>
      </c>
      <c r="T1742" s="6">
        <v>0</v>
      </c>
      <c r="U1742" s="6">
        <v>0</v>
      </c>
    </row>
    <row r="1743" spans="1:21" x14ac:dyDescent="0.3">
      <c r="A1743" t="s">
        <v>21</v>
      </c>
      <c r="B1743" t="s">
        <v>648</v>
      </c>
      <c r="C1743" t="s">
        <v>80</v>
      </c>
      <c r="D1743" t="s">
        <v>393</v>
      </c>
      <c r="E1743" t="s">
        <v>25</v>
      </c>
      <c r="F1743" t="s">
        <v>26</v>
      </c>
      <c r="G1743" t="s">
        <v>698</v>
      </c>
      <c r="H1743" t="s">
        <v>123</v>
      </c>
      <c r="I1743" t="s">
        <v>123</v>
      </c>
      <c r="J1743" t="s">
        <v>123</v>
      </c>
      <c r="K1743" t="s">
        <v>29</v>
      </c>
      <c r="L1743">
        <v>15</v>
      </c>
      <c r="N1743" s="5">
        <v>0</v>
      </c>
      <c r="O1743" t="s">
        <v>30</v>
      </c>
      <c r="P1743" s="5">
        <v>0</v>
      </c>
      <c r="Q1743" s="6">
        <v>0</v>
      </c>
      <c r="R1743" s="7">
        <v>0</v>
      </c>
      <c r="S1743" s="7">
        <v>0</v>
      </c>
      <c r="T1743" s="6">
        <v>0</v>
      </c>
      <c r="U1743" s="6">
        <v>0</v>
      </c>
    </row>
    <row r="1744" spans="1:21" x14ac:dyDescent="0.3">
      <c r="A1744" t="s">
        <v>21</v>
      </c>
      <c r="B1744" t="s">
        <v>648</v>
      </c>
      <c r="C1744" t="s">
        <v>80</v>
      </c>
      <c r="D1744" t="s">
        <v>393</v>
      </c>
      <c r="E1744" t="s">
        <v>25</v>
      </c>
      <c r="F1744" t="s">
        <v>26</v>
      </c>
      <c r="G1744" t="s">
        <v>699</v>
      </c>
      <c r="H1744" t="s">
        <v>125</v>
      </c>
      <c r="I1744" t="s">
        <v>908</v>
      </c>
      <c r="J1744" t="s">
        <v>125</v>
      </c>
      <c r="K1744" t="s">
        <v>29</v>
      </c>
      <c r="L1744">
        <v>20</v>
      </c>
      <c r="N1744" s="5">
        <v>0.08</v>
      </c>
      <c r="O1744" t="s">
        <v>30</v>
      </c>
      <c r="P1744" s="5">
        <v>3.2330142999999999E-2</v>
      </c>
      <c r="Q1744" s="6">
        <v>0</v>
      </c>
      <c r="R1744" s="7">
        <v>0</v>
      </c>
      <c r="S1744" s="7">
        <v>1.0209825489258461E-3</v>
      </c>
      <c r="T1744" s="6">
        <v>0</v>
      </c>
      <c r="U1744" s="6">
        <v>0</v>
      </c>
    </row>
    <row r="1745" spans="1:21" x14ac:dyDescent="0.3">
      <c r="A1745" t="s">
        <v>21</v>
      </c>
      <c r="B1745" t="s">
        <v>648</v>
      </c>
      <c r="C1745" t="s">
        <v>80</v>
      </c>
      <c r="D1745" t="s">
        <v>393</v>
      </c>
      <c r="E1745" t="s">
        <v>25</v>
      </c>
      <c r="F1745" t="s">
        <v>26</v>
      </c>
      <c r="G1745" t="s">
        <v>700</v>
      </c>
      <c r="H1745" t="s">
        <v>127</v>
      </c>
      <c r="I1745" t="s">
        <v>909</v>
      </c>
      <c r="J1745" t="s">
        <v>127</v>
      </c>
      <c r="K1745" t="s">
        <v>29</v>
      </c>
      <c r="L1745">
        <v>20</v>
      </c>
      <c r="N1745" s="5">
        <v>0</v>
      </c>
      <c r="O1745" t="s">
        <v>30</v>
      </c>
      <c r="P1745" s="5">
        <v>0.48548287800000001</v>
      </c>
      <c r="Q1745" s="6">
        <v>0</v>
      </c>
      <c r="R1745" s="7">
        <v>0</v>
      </c>
      <c r="S1745" s="7">
        <v>9.6953009944386126E-4</v>
      </c>
      <c r="T1745" s="6">
        <v>0</v>
      </c>
      <c r="U1745" s="6">
        <v>0</v>
      </c>
    </row>
    <row r="1746" spans="1:21" x14ac:dyDescent="0.3">
      <c r="A1746" t="s">
        <v>21</v>
      </c>
      <c r="B1746" t="s">
        <v>648</v>
      </c>
      <c r="C1746" t="s">
        <v>80</v>
      </c>
      <c r="D1746" t="s">
        <v>393</v>
      </c>
      <c r="E1746" t="s">
        <v>25</v>
      </c>
      <c r="F1746" t="s">
        <v>26</v>
      </c>
      <c r="G1746" t="s">
        <v>701</v>
      </c>
      <c r="H1746" t="s">
        <v>129</v>
      </c>
      <c r="I1746" t="s">
        <v>910</v>
      </c>
      <c r="J1746" t="s">
        <v>129</v>
      </c>
      <c r="K1746" t="s">
        <v>29</v>
      </c>
      <c r="L1746">
        <v>20</v>
      </c>
      <c r="N1746" s="5">
        <v>0</v>
      </c>
      <c r="O1746" t="s">
        <v>30</v>
      </c>
      <c r="P1746" s="5">
        <v>0.104853986</v>
      </c>
      <c r="Q1746" s="6">
        <v>0</v>
      </c>
      <c r="R1746" s="7">
        <v>0</v>
      </c>
      <c r="S1746" s="7">
        <v>1.0176433182141351E-3</v>
      </c>
      <c r="T1746" s="6">
        <v>0</v>
      </c>
      <c r="U1746" s="6">
        <v>0</v>
      </c>
    </row>
    <row r="1747" spans="1:21" x14ac:dyDescent="0.3">
      <c r="A1747" t="s">
        <v>21</v>
      </c>
      <c r="B1747" t="s">
        <v>648</v>
      </c>
      <c r="C1747" t="s">
        <v>80</v>
      </c>
      <c r="D1747" t="s">
        <v>393</v>
      </c>
      <c r="E1747" t="s">
        <v>25</v>
      </c>
      <c r="F1747" t="s">
        <v>26</v>
      </c>
      <c r="G1747" t="s">
        <v>702</v>
      </c>
      <c r="H1747" t="s">
        <v>131</v>
      </c>
      <c r="I1747" t="s">
        <v>911</v>
      </c>
      <c r="J1747" t="s">
        <v>131</v>
      </c>
      <c r="K1747" t="s">
        <v>29</v>
      </c>
      <c r="L1747">
        <v>20</v>
      </c>
      <c r="N1747" s="5">
        <v>0</v>
      </c>
      <c r="O1747" t="s">
        <v>30</v>
      </c>
      <c r="P1747" s="5">
        <v>0.195864173</v>
      </c>
      <c r="Q1747" s="6">
        <v>0</v>
      </c>
      <c r="R1747" s="7">
        <v>0</v>
      </c>
      <c r="S1747" s="7">
        <v>9.7059503317277192E-4</v>
      </c>
      <c r="T1747" s="6">
        <v>0</v>
      </c>
      <c r="U1747" s="6">
        <v>0</v>
      </c>
    </row>
    <row r="1748" spans="1:21" x14ac:dyDescent="0.3">
      <c r="A1748" t="s">
        <v>21</v>
      </c>
      <c r="B1748" t="s">
        <v>648</v>
      </c>
      <c r="C1748" t="s">
        <v>80</v>
      </c>
      <c r="D1748" t="s">
        <v>393</v>
      </c>
      <c r="E1748" t="s">
        <v>25</v>
      </c>
      <c r="F1748" t="s">
        <v>26</v>
      </c>
      <c r="G1748" t="s">
        <v>703</v>
      </c>
      <c r="H1748" t="s">
        <v>157</v>
      </c>
      <c r="I1748" t="s">
        <v>912</v>
      </c>
      <c r="J1748" t="s">
        <v>157</v>
      </c>
      <c r="K1748" t="s">
        <v>29</v>
      </c>
      <c r="L1748">
        <v>11</v>
      </c>
      <c r="N1748" s="5">
        <v>0.52</v>
      </c>
      <c r="O1748" t="s">
        <v>30</v>
      </c>
      <c r="P1748" s="5">
        <v>0</v>
      </c>
      <c r="Q1748" s="6">
        <v>0</v>
      </c>
      <c r="R1748" s="7">
        <v>0</v>
      </c>
      <c r="S1748" s="7">
        <v>0</v>
      </c>
      <c r="T1748" s="6">
        <v>0</v>
      </c>
      <c r="U1748" s="6">
        <v>0</v>
      </c>
    </row>
    <row r="1749" spans="1:21" x14ac:dyDescent="0.3">
      <c r="A1749" t="s">
        <v>21</v>
      </c>
      <c r="B1749" t="s">
        <v>648</v>
      </c>
      <c r="C1749" t="s">
        <v>80</v>
      </c>
      <c r="D1749" t="s">
        <v>393</v>
      </c>
      <c r="E1749" t="s">
        <v>25</v>
      </c>
      <c r="F1749" t="s">
        <v>31</v>
      </c>
      <c r="G1749" t="s">
        <v>704</v>
      </c>
      <c r="H1749" t="s">
        <v>28</v>
      </c>
      <c r="I1749" t="s">
        <v>28</v>
      </c>
      <c r="J1749" t="s">
        <v>28</v>
      </c>
      <c r="K1749" t="s">
        <v>29</v>
      </c>
      <c r="L1749">
        <v>20</v>
      </c>
      <c r="N1749" s="5">
        <v>0</v>
      </c>
      <c r="O1749" t="s">
        <v>30</v>
      </c>
      <c r="P1749" s="5">
        <v>0.3</v>
      </c>
      <c r="Q1749" s="6">
        <v>0</v>
      </c>
      <c r="R1749" s="7">
        <v>0</v>
      </c>
      <c r="S1749" s="7">
        <v>1.815930999625046E-4</v>
      </c>
      <c r="T1749" s="6">
        <v>0</v>
      </c>
      <c r="U1749" s="6">
        <v>0</v>
      </c>
    </row>
    <row r="1750" spans="1:21" x14ac:dyDescent="0.3">
      <c r="A1750" t="s">
        <v>21</v>
      </c>
      <c r="B1750" t="s">
        <v>648</v>
      </c>
      <c r="C1750" t="s">
        <v>80</v>
      </c>
      <c r="D1750" t="s">
        <v>393</v>
      </c>
      <c r="E1750" t="s">
        <v>25</v>
      </c>
      <c r="F1750" t="s">
        <v>31</v>
      </c>
      <c r="G1750" t="s">
        <v>705</v>
      </c>
      <c r="H1750" t="s">
        <v>84</v>
      </c>
      <c r="I1750" t="s">
        <v>84</v>
      </c>
      <c r="J1750" t="s">
        <v>84</v>
      </c>
      <c r="K1750" t="s">
        <v>29</v>
      </c>
      <c r="L1750">
        <v>20</v>
      </c>
      <c r="N1750" s="5">
        <v>6.7500000000000004E-2</v>
      </c>
      <c r="O1750" t="s">
        <v>30</v>
      </c>
      <c r="P1750" s="5">
        <v>0.34336457799999998</v>
      </c>
      <c r="Q1750" s="6">
        <v>0</v>
      </c>
      <c r="R1750" s="7">
        <v>0</v>
      </c>
      <c r="S1750" s="7">
        <v>7.1233293838095159E-4</v>
      </c>
      <c r="T1750" s="6">
        <v>0</v>
      </c>
      <c r="U1750" s="6">
        <v>0</v>
      </c>
    </row>
    <row r="1751" spans="1:21" x14ac:dyDescent="0.3">
      <c r="A1751" t="s">
        <v>21</v>
      </c>
      <c r="B1751" t="s">
        <v>648</v>
      </c>
      <c r="C1751" t="s">
        <v>80</v>
      </c>
      <c r="D1751" t="s">
        <v>393</v>
      </c>
      <c r="E1751" t="s">
        <v>25</v>
      </c>
      <c r="F1751" t="s">
        <v>31</v>
      </c>
      <c r="G1751" t="s">
        <v>706</v>
      </c>
      <c r="H1751" t="s">
        <v>86</v>
      </c>
      <c r="I1751" t="s">
        <v>86</v>
      </c>
      <c r="J1751" t="s">
        <v>86</v>
      </c>
      <c r="K1751" t="s">
        <v>29</v>
      </c>
      <c r="L1751">
        <v>20</v>
      </c>
      <c r="N1751" s="5">
        <v>0</v>
      </c>
      <c r="O1751" t="s">
        <v>30</v>
      </c>
      <c r="P1751" s="5">
        <v>2.0860251E-2</v>
      </c>
      <c r="Q1751" s="6">
        <v>0</v>
      </c>
      <c r="R1751" s="7">
        <v>0</v>
      </c>
      <c r="S1751" s="7">
        <v>1.0145201842074771E-3</v>
      </c>
      <c r="T1751" s="6">
        <v>0</v>
      </c>
      <c r="U1751" s="6">
        <v>0</v>
      </c>
    </row>
    <row r="1752" spans="1:21" x14ac:dyDescent="0.3">
      <c r="A1752" t="s">
        <v>21</v>
      </c>
      <c r="B1752" t="s">
        <v>648</v>
      </c>
      <c r="C1752" t="s">
        <v>80</v>
      </c>
      <c r="D1752" t="s">
        <v>393</v>
      </c>
      <c r="E1752" t="s">
        <v>25</v>
      </c>
      <c r="F1752" t="s">
        <v>31</v>
      </c>
      <c r="G1752" t="s">
        <v>707</v>
      </c>
      <c r="H1752" t="s">
        <v>88</v>
      </c>
      <c r="I1752" t="s">
        <v>900</v>
      </c>
      <c r="J1752" t="s">
        <v>88</v>
      </c>
      <c r="K1752" t="s">
        <v>29</v>
      </c>
      <c r="L1752">
        <v>20</v>
      </c>
      <c r="N1752" s="5">
        <v>0.351348259</v>
      </c>
      <c r="O1752" t="s">
        <v>30</v>
      </c>
      <c r="P1752" s="5">
        <v>0.15845999699999999</v>
      </c>
      <c r="Q1752" s="6">
        <v>0</v>
      </c>
      <c r="R1752" s="7">
        <v>0</v>
      </c>
      <c r="S1752" s="7">
        <v>1.8460693930164465E-3</v>
      </c>
      <c r="T1752" s="6">
        <v>0</v>
      </c>
      <c r="U1752" s="6">
        <v>0</v>
      </c>
    </row>
    <row r="1753" spans="1:21" x14ac:dyDescent="0.3">
      <c r="A1753" t="s">
        <v>21</v>
      </c>
      <c r="B1753" t="s">
        <v>648</v>
      </c>
      <c r="C1753" t="s">
        <v>80</v>
      </c>
      <c r="D1753" t="s">
        <v>393</v>
      </c>
      <c r="E1753" t="s">
        <v>25</v>
      </c>
      <c r="F1753" t="s">
        <v>31</v>
      </c>
      <c r="G1753" t="s">
        <v>708</v>
      </c>
      <c r="H1753" t="s">
        <v>90</v>
      </c>
      <c r="I1753" t="s">
        <v>901</v>
      </c>
      <c r="J1753" t="s">
        <v>90</v>
      </c>
      <c r="K1753" t="s">
        <v>29</v>
      </c>
      <c r="L1753">
        <v>20</v>
      </c>
      <c r="N1753" s="5">
        <v>0.14625953999999999</v>
      </c>
      <c r="O1753" t="s">
        <v>30</v>
      </c>
      <c r="P1753" s="5">
        <v>0.53558437299999995</v>
      </c>
      <c r="Q1753" s="6">
        <v>0</v>
      </c>
      <c r="R1753" s="7">
        <v>0</v>
      </c>
      <c r="S1753" s="7">
        <v>1.0964510264815073E-3</v>
      </c>
      <c r="T1753" s="6">
        <v>0</v>
      </c>
      <c r="U1753" s="6">
        <v>0</v>
      </c>
    </row>
    <row r="1754" spans="1:21" x14ac:dyDescent="0.3">
      <c r="A1754" t="s">
        <v>21</v>
      </c>
      <c r="B1754" t="s">
        <v>648</v>
      </c>
      <c r="C1754" t="s">
        <v>80</v>
      </c>
      <c r="D1754" t="s">
        <v>393</v>
      </c>
      <c r="E1754" t="s">
        <v>25</v>
      </c>
      <c r="F1754" t="s">
        <v>31</v>
      </c>
      <c r="G1754" t="s">
        <v>709</v>
      </c>
      <c r="H1754" t="s">
        <v>92</v>
      </c>
      <c r="I1754" t="s">
        <v>902</v>
      </c>
      <c r="J1754" t="s">
        <v>92</v>
      </c>
      <c r="K1754" t="s">
        <v>29</v>
      </c>
      <c r="L1754">
        <v>20</v>
      </c>
      <c r="N1754" s="5">
        <v>5.7245342999999997E-2</v>
      </c>
      <c r="O1754" t="s">
        <v>30</v>
      </c>
      <c r="P1754" s="5">
        <v>0.21821937699999999</v>
      </c>
      <c r="Q1754" s="6">
        <v>0</v>
      </c>
      <c r="R1754" s="7">
        <v>0</v>
      </c>
      <c r="S1754" s="7">
        <v>1.5306988172782733E-3</v>
      </c>
      <c r="T1754" s="6">
        <v>0</v>
      </c>
      <c r="U1754" s="6">
        <v>0</v>
      </c>
    </row>
    <row r="1755" spans="1:21" x14ac:dyDescent="0.3">
      <c r="A1755" t="s">
        <v>21</v>
      </c>
      <c r="B1755" t="s">
        <v>648</v>
      </c>
      <c r="C1755" t="s">
        <v>80</v>
      </c>
      <c r="D1755" t="s">
        <v>393</v>
      </c>
      <c r="E1755" t="s">
        <v>25</v>
      </c>
      <c r="F1755" t="s">
        <v>31</v>
      </c>
      <c r="G1755" t="s">
        <v>710</v>
      </c>
      <c r="H1755" t="s">
        <v>94</v>
      </c>
      <c r="I1755" t="s">
        <v>903</v>
      </c>
      <c r="J1755" t="s">
        <v>94</v>
      </c>
      <c r="K1755" t="s">
        <v>29</v>
      </c>
      <c r="L1755">
        <v>20</v>
      </c>
      <c r="N1755" s="5">
        <v>0.142106125</v>
      </c>
      <c r="O1755" t="s">
        <v>30</v>
      </c>
      <c r="P1755" s="5">
        <v>0.29013830200000001</v>
      </c>
      <c r="Q1755" s="6">
        <v>0</v>
      </c>
      <c r="R1755" s="7">
        <v>0</v>
      </c>
      <c r="S1755" s="7">
        <v>1.2801475697005974E-3</v>
      </c>
      <c r="T1755" s="6">
        <v>0</v>
      </c>
      <c r="U1755" s="6">
        <v>0</v>
      </c>
    </row>
    <row r="1756" spans="1:21" x14ac:dyDescent="0.3">
      <c r="A1756" t="s">
        <v>21</v>
      </c>
      <c r="B1756" t="s">
        <v>648</v>
      </c>
      <c r="C1756" t="s">
        <v>80</v>
      </c>
      <c r="D1756" t="s">
        <v>393</v>
      </c>
      <c r="E1756" t="s">
        <v>25</v>
      </c>
      <c r="F1756" t="s">
        <v>31</v>
      </c>
      <c r="G1756" t="s">
        <v>711</v>
      </c>
      <c r="H1756" t="s">
        <v>96</v>
      </c>
      <c r="I1756" t="s">
        <v>904</v>
      </c>
      <c r="J1756" t="s">
        <v>96</v>
      </c>
      <c r="K1756" t="s">
        <v>29</v>
      </c>
      <c r="L1756">
        <v>11</v>
      </c>
      <c r="N1756" s="5">
        <v>0.9</v>
      </c>
      <c r="O1756" t="s">
        <v>30</v>
      </c>
      <c r="P1756" s="5">
        <v>0.04</v>
      </c>
      <c r="Q1756" s="6">
        <v>0</v>
      </c>
      <c r="R1756" s="7">
        <v>0</v>
      </c>
      <c r="S1756" s="7">
        <v>0</v>
      </c>
      <c r="T1756" s="6">
        <v>0</v>
      </c>
      <c r="U1756" s="6">
        <v>0</v>
      </c>
    </row>
    <row r="1757" spans="1:21" x14ac:dyDescent="0.3">
      <c r="A1757" t="s">
        <v>21</v>
      </c>
      <c r="B1757" t="s">
        <v>648</v>
      </c>
      <c r="C1757" t="s">
        <v>80</v>
      </c>
      <c r="D1757" t="s">
        <v>393</v>
      </c>
      <c r="E1757" t="s">
        <v>25</v>
      </c>
      <c r="F1757" t="s">
        <v>31</v>
      </c>
      <c r="G1757" t="s">
        <v>712</v>
      </c>
      <c r="H1757" t="s">
        <v>98</v>
      </c>
      <c r="I1757" t="s">
        <v>98</v>
      </c>
      <c r="J1757" t="s">
        <v>98</v>
      </c>
      <c r="K1757" t="s">
        <v>29</v>
      </c>
      <c r="L1757">
        <v>11</v>
      </c>
      <c r="N1757" s="5">
        <v>5.8799999999999998E-2</v>
      </c>
      <c r="O1757" t="s">
        <v>30</v>
      </c>
      <c r="P1757" s="5">
        <v>1.2981169000000001E-2</v>
      </c>
      <c r="Q1757" s="6">
        <v>0</v>
      </c>
      <c r="R1757" s="7">
        <v>0</v>
      </c>
      <c r="S1757" s="7">
        <v>1.015454613420546E-3</v>
      </c>
      <c r="T1757" s="6">
        <v>0</v>
      </c>
      <c r="U1757" s="6">
        <v>0</v>
      </c>
    </row>
    <row r="1758" spans="1:21" x14ac:dyDescent="0.3">
      <c r="A1758" t="s">
        <v>21</v>
      </c>
      <c r="B1758" t="s">
        <v>648</v>
      </c>
      <c r="C1758" t="s">
        <v>80</v>
      </c>
      <c r="D1758" t="s">
        <v>393</v>
      </c>
      <c r="E1758" t="s">
        <v>25</v>
      </c>
      <c r="F1758" t="s">
        <v>31</v>
      </c>
      <c r="G1758" t="s">
        <v>713</v>
      </c>
      <c r="H1758" t="s">
        <v>100</v>
      </c>
      <c r="I1758" t="s">
        <v>100</v>
      </c>
      <c r="J1758" t="s">
        <v>100</v>
      </c>
      <c r="K1758" t="s">
        <v>29</v>
      </c>
      <c r="L1758">
        <v>20</v>
      </c>
      <c r="N1758" s="5">
        <v>9.4999999999999998E-3</v>
      </c>
      <c r="O1758" t="s">
        <v>30</v>
      </c>
      <c r="P1758" s="5">
        <v>0.1</v>
      </c>
      <c r="Q1758" s="6">
        <v>0</v>
      </c>
      <c r="R1758" s="7">
        <v>0</v>
      </c>
      <c r="S1758" s="7">
        <v>7.8254127106424558E-4</v>
      </c>
      <c r="T1758" s="6">
        <v>0</v>
      </c>
      <c r="U1758" s="6">
        <v>0</v>
      </c>
    </row>
    <row r="1759" spans="1:21" x14ac:dyDescent="0.3">
      <c r="A1759" t="s">
        <v>21</v>
      </c>
      <c r="B1759" t="s">
        <v>648</v>
      </c>
      <c r="C1759" t="s">
        <v>80</v>
      </c>
      <c r="D1759" t="s">
        <v>393</v>
      </c>
      <c r="E1759" t="s">
        <v>25</v>
      </c>
      <c r="F1759" t="s">
        <v>31</v>
      </c>
      <c r="G1759" t="s">
        <v>714</v>
      </c>
      <c r="H1759" t="s">
        <v>102</v>
      </c>
      <c r="I1759" t="s">
        <v>102</v>
      </c>
      <c r="J1759" t="s">
        <v>102</v>
      </c>
      <c r="K1759" t="s">
        <v>29</v>
      </c>
      <c r="L1759">
        <v>11</v>
      </c>
      <c r="N1759" s="5">
        <v>0.02</v>
      </c>
      <c r="O1759" t="s">
        <v>30</v>
      </c>
      <c r="P1759" s="5">
        <v>1.72E-2</v>
      </c>
      <c r="Q1759" s="6">
        <v>0</v>
      </c>
      <c r="R1759" s="7">
        <v>0</v>
      </c>
      <c r="S1759" s="7">
        <v>0</v>
      </c>
      <c r="T1759" s="6">
        <v>0</v>
      </c>
      <c r="U1759" s="6">
        <v>0</v>
      </c>
    </row>
    <row r="1760" spans="1:21" x14ac:dyDescent="0.3">
      <c r="A1760" t="s">
        <v>21</v>
      </c>
      <c r="B1760" t="s">
        <v>648</v>
      </c>
      <c r="C1760" t="s">
        <v>80</v>
      </c>
      <c r="D1760" t="s">
        <v>393</v>
      </c>
      <c r="E1760" t="s">
        <v>25</v>
      </c>
      <c r="F1760" t="s">
        <v>31</v>
      </c>
      <c r="G1760" t="s">
        <v>715</v>
      </c>
      <c r="H1760" t="s">
        <v>106</v>
      </c>
      <c r="I1760" t="s">
        <v>106</v>
      </c>
      <c r="J1760" t="s">
        <v>106</v>
      </c>
      <c r="K1760" t="s">
        <v>29</v>
      </c>
      <c r="L1760">
        <v>11</v>
      </c>
      <c r="N1760" s="5">
        <v>6.5000000000000002E-2</v>
      </c>
      <c r="O1760" t="s">
        <v>30</v>
      </c>
      <c r="P1760" s="5">
        <v>0.15</v>
      </c>
      <c r="Q1760" s="6">
        <v>0</v>
      </c>
      <c r="R1760" s="7">
        <v>0</v>
      </c>
      <c r="S1760" s="7">
        <v>1.0785492225409715E-4</v>
      </c>
      <c r="T1760" s="6">
        <v>0</v>
      </c>
      <c r="U1760" s="6">
        <v>0</v>
      </c>
    </row>
    <row r="1761" spans="1:21" x14ac:dyDescent="0.3">
      <c r="A1761" t="s">
        <v>21</v>
      </c>
      <c r="B1761" t="s">
        <v>648</v>
      </c>
      <c r="C1761" t="s">
        <v>80</v>
      </c>
      <c r="D1761" t="s">
        <v>393</v>
      </c>
      <c r="E1761" t="s">
        <v>25</v>
      </c>
      <c r="F1761" t="s">
        <v>31</v>
      </c>
      <c r="G1761" t="s">
        <v>716</v>
      </c>
      <c r="H1761" t="s">
        <v>108</v>
      </c>
      <c r="I1761" t="s">
        <v>108</v>
      </c>
      <c r="J1761" t="s">
        <v>108</v>
      </c>
      <c r="K1761" t="s">
        <v>29</v>
      </c>
      <c r="L1761">
        <v>2</v>
      </c>
      <c r="M1761" t="s">
        <v>109</v>
      </c>
      <c r="N1761" s="5">
        <v>0</v>
      </c>
      <c r="O1761" t="s">
        <v>30</v>
      </c>
      <c r="P1761" s="5">
        <v>0.05</v>
      </c>
      <c r="Q1761" s="6">
        <v>0</v>
      </c>
      <c r="R1761" s="7">
        <v>0</v>
      </c>
      <c r="S1761" s="7">
        <v>8.9048709555079723E-4</v>
      </c>
      <c r="T1761" s="6">
        <v>0</v>
      </c>
      <c r="U1761" s="6">
        <v>0</v>
      </c>
    </row>
    <row r="1762" spans="1:21" x14ac:dyDescent="0.3">
      <c r="A1762" t="s">
        <v>21</v>
      </c>
      <c r="B1762" t="s">
        <v>648</v>
      </c>
      <c r="C1762" t="s">
        <v>80</v>
      </c>
      <c r="D1762" t="s">
        <v>393</v>
      </c>
      <c r="E1762" t="s">
        <v>25</v>
      </c>
      <c r="F1762" t="s">
        <v>31</v>
      </c>
      <c r="G1762" t="s">
        <v>717</v>
      </c>
      <c r="H1762" t="s">
        <v>111</v>
      </c>
      <c r="I1762" t="s">
        <v>111</v>
      </c>
      <c r="J1762" t="s">
        <v>111</v>
      </c>
      <c r="K1762" t="s">
        <v>29</v>
      </c>
      <c r="L1762">
        <v>20</v>
      </c>
      <c r="N1762" s="5">
        <v>2.2499999999999998E-3</v>
      </c>
      <c r="O1762" t="s">
        <v>30</v>
      </c>
      <c r="P1762" s="5">
        <v>0.146537695</v>
      </c>
      <c r="Q1762" s="6">
        <v>0</v>
      </c>
      <c r="R1762" s="7">
        <v>0</v>
      </c>
      <c r="S1762" s="7">
        <v>8.9048709555079723E-4</v>
      </c>
      <c r="T1762" s="6">
        <v>0</v>
      </c>
      <c r="U1762" s="6">
        <v>0</v>
      </c>
    </row>
    <row r="1763" spans="1:21" x14ac:dyDescent="0.3">
      <c r="A1763" t="s">
        <v>21</v>
      </c>
      <c r="B1763" t="s">
        <v>648</v>
      </c>
      <c r="C1763" t="s">
        <v>80</v>
      </c>
      <c r="D1763" t="s">
        <v>393</v>
      </c>
      <c r="E1763" t="s">
        <v>25</v>
      </c>
      <c r="F1763" t="s">
        <v>31</v>
      </c>
      <c r="G1763" t="s">
        <v>718</v>
      </c>
      <c r="H1763" t="s">
        <v>113</v>
      </c>
      <c r="I1763" t="s">
        <v>113</v>
      </c>
      <c r="J1763" t="s">
        <v>113</v>
      </c>
      <c r="K1763" t="s">
        <v>29</v>
      </c>
      <c r="L1763">
        <v>20</v>
      </c>
      <c r="N1763" s="5">
        <v>0.08</v>
      </c>
      <c r="O1763" t="s">
        <v>30</v>
      </c>
      <c r="P1763" s="5">
        <v>5.8473739999999998E-3</v>
      </c>
      <c r="Q1763" s="6">
        <v>0</v>
      </c>
      <c r="R1763" s="7">
        <v>0</v>
      </c>
      <c r="S1763" s="7">
        <v>6.1520590679720044E-4</v>
      </c>
      <c r="T1763" s="6">
        <v>0</v>
      </c>
      <c r="U1763" s="6">
        <v>0</v>
      </c>
    </row>
    <row r="1764" spans="1:21" x14ac:dyDescent="0.3">
      <c r="A1764" t="s">
        <v>21</v>
      </c>
      <c r="B1764" t="s">
        <v>648</v>
      </c>
      <c r="C1764" t="s">
        <v>80</v>
      </c>
      <c r="D1764" t="s">
        <v>393</v>
      </c>
      <c r="E1764" t="s">
        <v>25</v>
      </c>
      <c r="F1764" t="s">
        <v>31</v>
      </c>
      <c r="G1764" t="s">
        <v>719</v>
      </c>
      <c r="H1764" t="s">
        <v>115</v>
      </c>
      <c r="I1764" t="s">
        <v>905</v>
      </c>
      <c r="J1764" t="s">
        <v>115</v>
      </c>
      <c r="K1764" t="s">
        <v>29</v>
      </c>
      <c r="L1764">
        <v>20</v>
      </c>
      <c r="N1764" s="5">
        <v>0.19</v>
      </c>
      <c r="O1764" t="s">
        <v>30</v>
      </c>
      <c r="P1764" s="5">
        <v>4.7183902E-2</v>
      </c>
      <c r="Q1764" s="6">
        <v>0</v>
      </c>
      <c r="R1764" s="7">
        <v>0</v>
      </c>
      <c r="S1764" s="7">
        <v>9.5678710431693125E-4</v>
      </c>
      <c r="T1764" s="6">
        <v>0</v>
      </c>
      <c r="U1764" s="6">
        <v>0</v>
      </c>
    </row>
    <row r="1765" spans="1:21" x14ac:dyDescent="0.3">
      <c r="A1765" t="s">
        <v>21</v>
      </c>
      <c r="B1765" t="s">
        <v>648</v>
      </c>
      <c r="C1765" t="s">
        <v>80</v>
      </c>
      <c r="D1765" t="s">
        <v>393</v>
      </c>
      <c r="E1765" t="s">
        <v>25</v>
      </c>
      <c r="F1765" t="s">
        <v>31</v>
      </c>
      <c r="G1765" t="s">
        <v>720</v>
      </c>
      <c r="H1765" t="s">
        <v>117</v>
      </c>
      <c r="I1765" t="s">
        <v>906</v>
      </c>
      <c r="J1765" t="s">
        <v>117</v>
      </c>
      <c r="K1765" t="s">
        <v>29</v>
      </c>
      <c r="L1765">
        <v>20</v>
      </c>
      <c r="N1765" s="5">
        <v>0.14249999999999999</v>
      </c>
      <c r="O1765" t="s">
        <v>30</v>
      </c>
      <c r="P1765" s="5">
        <v>2.4250041999999999E-2</v>
      </c>
      <c r="Q1765" s="6">
        <v>0</v>
      </c>
      <c r="R1765" s="7">
        <v>0</v>
      </c>
      <c r="S1765" s="7">
        <v>1.0149280842839351E-3</v>
      </c>
      <c r="T1765" s="6">
        <v>0</v>
      </c>
      <c r="U1765" s="6">
        <v>0</v>
      </c>
    </row>
    <row r="1766" spans="1:21" x14ac:dyDescent="0.3">
      <c r="A1766" t="s">
        <v>21</v>
      </c>
      <c r="B1766" t="s">
        <v>648</v>
      </c>
      <c r="C1766" t="s">
        <v>80</v>
      </c>
      <c r="D1766" t="s">
        <v>393</v>
      </c>
      <c r="E1766" t="s">
        <v>25</v>
      </c>
      <c r="F1766" t="s">
        <v>31</v>
      </c>
      <c r="G1766" t="s">
        <v>721</v>
      </c>
      <c r="H1766" t="s">
        <v>119</v>
      </c>
      <c r="I1766" t="s">
        <v>907</v>
      </c>
      <c r="J1766" t="s">
        <v>119</v>
      </c>
      <c r="K1766" t="s">
        <v>29</v>
      </c>
      <c r="L1766">
        <v>20</v>
      </c>
      <c r="N1766" s="5">
        <v>0.54</v>
      </c>
      <c r="O1766" t="s">
        <v>30</v>
      </c>
      <c r="P1766" s="5">
        <v>0.125</v>
      </c>
      <c r="Q1766" s="6">
        <v>0</v>
      </c>
      <c r="R1766" s="7">
        <v>0</v>
      </c>
      <c r="S1766" s="7">
        <v>8.9048709555079723E-4</v>
      </c>
      <c r="T1766" s="6">
        <v>0</v>
      </c>
      <c r="U1766" s="6">
        <v>0</v>
      </c>
    </row>
    <row r="1767" spans="1:21" x14ac:dyDescent="0.3">
      <c r="A1767" t="s">
        <v>21</v>
      </c>
      <c r="B1767" t="s">
        <v>648</v>
      </c>
      <c r="C1767" t="s">
        <v>80</v>
      </c>
      <c r="D1767" t="s">
        <v>393</v>
      </c>
      <c r="E1767" t="s">
        <v>25</v>
      </c>
      <c r="F1767" t="s">
        <v>31</v>
      </c>
      <c r="G1767" t="s">
        <v>722</v>
      </c>
      <c r="H1767" t="s">
        <v>121</v>
      </c>
      <c r="I1767" t="s">
        <v>121</v>
      </c>
      <c r="J1767" t="s">
        <v>121</v>
      </c>
      <c r="K1767" t="s">
        <v>29</v>
      </c>
      <c r="L1767">
        <v>11</v>
      </c>
      <c r="N1767" s="5">
        <v>0.65</v>
      </c>
      <c r="O1767" t="s">
        <v>30</v>
      </c>
      <c r="P1767" s="5">
        <v>0.12</v>
      </c>
      <c r="Q1767" s="6">
        <v>0</v>
      </c>
      <c r="R1767" s="7">
        <v>0</v>
      </c>
      <c r="S1767" s="7">
        <v>8.9048709555079723E-4</v>
      </c>
      <c r="T1767" s="6">
        <v>0</v>
      </c>
      <c r="U1767" s="6">
        <v>0</v>
      </c>
    </row>
    <row r="1768" spans="1:21" x14ac:dyDescent="0.3">
      <c r="A1768" t="s">
        <v>21</v>
      </c>
      <c r="B1768" t="s">
        <v>648</v>
      </c>
      <c r="C1768" t="s">
        <v>80</v>
      </c>
      <c r="D1768" t="s">
        <v>393</v>
      </c>
      <c r="E1768" t="s">
        <v>25</v>
      </c>
      <c r="F1768" t="s">
        <v>31</v>
      </c>
      <c r="G1768" t="s">
        <v>723</v>
      </c>
      <c r="H1768" t="s">
        <v>123</v>
      </c>
      <c r="I1768" t="s">
        <v>123</v>
      </c>
      <c r="J1768" t="s">
        <v>123</v>
      </c>
      <c r="K1768" t="s">
        <v>29</v>
      </c>
      <c r="L1768">
        <v>15</v>
      </c>
      <c r="N1768" s="5">
        <v>0</v>
      </c>
      <c r="O1768" t="s">
        <v>30</v>
      </c>
      <c r="P1768" s="5">
        <v>2.0452499999999998E-2</v>
      </c>
      <c r="Q1768" s="6">
        <v>0</v>
      </c>
      <c r="R1768" s="7">
        <v>0</v>
      </c>
      <c r="S1768" s="7">
        <v>8.9048709555079734E-4</v>
      </c>
      <c r="T1768" s="6">
        <v>0</v>
      </c>
      <c r="U1768" s="6">
        <v>0</v>
      </c>
    </row>
    <row r="1769" spans="1:21" x14ac:dyDescent="0.3">
      <c r="A1769" t="s">
        <v>21</v>
      </c>
      <c r="B1769" t="s">
        <v>648</v>
      </c>
      <c r="C1769" t="s">
        <v>80</v>
      </c>
      <c r="D1769" t="s">
        <v>393</v>
      </c>
      <c r="E1769" t="s">
        <v>25</v>
      </c>
      <c r="F1769" t="s">
        <v>31</v>
      </c>
      <c r="G1769" t="s">
        <v>724</v>
      </c>
      <c r="H1769" t="s">
        <v>125</v>
      </c>
      <c r="I1769" t="s">
        <v>908</v>
      </c>
      <c r="J1769" t="s">
        <v>125</v>
      </c>
      <c r="K1769" t="s">
        <v>29</v>
      </c>
      <c r="L1769">
        <v>20</v>
      </c>
      <c r="N1769" s="5">
        <v>3.9038694999999998E-2</v>
      </c>
      <c r="O1769" t="s">
        <v>30</v>
      </c>
      <c r="P1769" s="5">
        <v>3.2330142999999999E-2</v>
      </c>
      <c r="Q1769" s="6">
        <v>0</v>
      </c>
      <c r="R1769" s="7">
        <v>0</v>
      </c>
      <c r="S1769" s="7">
        <v>1.0209825489258461E-3</v>
      </c>
      <c r="T1769" s="6">
        <v>0</v>
      </c>
      <c r="U1769" s="6">
        <v>0</v>
      </c>
    </row>
    <row r="1770" spans="1:21" x14ac:dyDescent="0.3">
      <c r="A1770" t="s">
        <v>21</v>
      </c>
      <c r="B1770" t="s">
        <v>648</v>
      </c>
      <c r="C1770" t="s">
        <v>80</v>
      </c>
      <c r="D1770" t="s">
        <v>393</v>
      </c>
      <c r="E1770" t="s">
        <v>25</v>
      </c>
      <c r="F1770" t="s">
        <v>31</v>
      </c>
      <c r="G1770" t="s">
        <v>725</v>
      </c>
      <c r="H1770" t="s">
        <v>127</v>
      </c>
      <c r="I1770" t="s">
        <v>909</v>
      </c>
      <c r="J1770" t="s">
        <v>127</v>
      </c>
      <c r="K1770" t="s">
        <v>29</v>
      </c>
      <c r="L1770">
        <v>20</v>
      </c>
      <c r="N1770" s="5">
        <v>1.6251060000000001E-2</v>
      </c>
      <c r="O1770" t="s">
        <v>30</v>
      </c>
      <c r="P1770" s="5">
        <v>0.48548287800000001</v>
      </c>
      <c r="Q1770" s="6">
        <v>0</v>
      </c>
      <c r="R1770" s="7">
        <v>0</v>
      </c>
      <c r="S1770" s="7">
        <v>9.6953009944386126E-4</v>
      </c>
      <c r="T1770" s="6">
        <v>0</v>
      </c>
      <c r="U1770" s="6">
        <v>0</v>
      </c>
    </row>
    <row r="1771" spans="1:21" x14ac:dyDescent="0.3">
      <c r="A1771" t="s">
        <v>21</v>
      </c>
      <c r="B1771" t="s">
        <v>648</v>
      </c>
      <c r="C1771" t="s">
        <v>80</v>
      </c>
      <c r="D1771" t="s">
        <v>393</v>
      </c>
      <c r="E1771" t="s">
        <v>25</v>
      </c>
      <c r="F1771" t="s">
        <v>31</v>
      </c>
      <c r="G1771" t="s">
        <v>726</v>
      </c>
      <c r="H1771" t="s">
        <v>129</v>
      </c>
      <c r="I1771" t="s">
        <v>910</v>
      </c>
      <c r="J1771" t="s">
        <v>129</v>
      </c>
      <c r="K1771" t="s">
        <v>29</v>
      </c>
      <c r="L1771">
        <v>20</v>
      </c>
      <c r="N1771" s="5">
        <v>6.3605939999999998E-3</v>
      </c>
      <c r="O1771" t="s">
        <v>30</v>
      </c>
      <c r="P1771" s="5">
        <v>0.104853986</v>
      </c>
      <c r="Q1771" s="6">
        <v>0</v>
      </c>
      <c r="R1771" s="7">
        <v>0</v>
      </c>
      <c r="S1771" s="7">
        <v>1.0176433182141351E-3</v>
      </c>
      <c r="T1771" s="6">
        <v>0</v>
      </c>
      <c r="U1771" s="6">
        <v>0</v>
      </c>
    </row>
    <row r="1772" spans="1:21" x14ac:dyDescent="0.3">
      <c r="A1772" t="s">
        <v>21</v>
      </c>
      <c r="B1772" t="s">
        <v>648</v>
      </c>
      <c r="C1772" t="s">
        <v>80</v>
      </c>
      <c r="D1772" t="s">
        <v>393</v>
      </c>
      <c r="E1772" t="s">
        <v>25</v>
      </c>
      <c r="F1772" t="s">
        <v>31</v>
      </c>
      <c r="G1772" t="s">
        <v>727</v>
      </c>
      <c r="H1772" t="s">
        <v>131</v>
      </c>
      <c r="I1772" t="s">
        <v>911</v>
      </c>
      <c r="J1772" t="s">
        <v>131</v>
      </c>
      <c r="K1772" t="s">
        <v>29</v>
      </c>
      <c r="L1772">
        <v>20</v>
      </c>
      <c r="N1772" s="5">
        <v>1.5789569E-2</v>
      </c>
      <c r="O1772" t="s">
        <v>30</v>
      </c>
      <c r="P1772" s="5">
        <v>0.195864173</v>
      </c>
      <c r="Q1772" s="6">
        <v>0</v>
      </c>
      <c r="R1772" s="7">
        <v>0</v>
      </c>
      <c r="S1772" s="7">
        <v>9.7059503317277192E-4</v>
      </c>
      <c r="T1772" s="6">
        <v>0</v>
      </c>
      <c r="U1772" s="6">
        <v>0</v>
      </c>
    </row>
    <row r="1773" spans="1:21" x14ac:dyDescent="0.3">
      <c r="A1773" t="s">
        <v>21</v>
      </c>
      <c r="B1773" t="s">
        <v>648</v>
      </c>
      <c r="C1773" t="s">
        <v>80</v>
      </c>
      <c r="D1773" t="s">
        <v>393</v>
      </c>
      <c r="E1773" t="s">
        <v>25</v>
      </c>
      <c r="F1773" t="s">
        <v>31</v>
      </c>
      <c r="G1773" t="s">
        <v>728</v>
      </c>
      <c r="H1773" t="s">
        <v>157</v>
      </c>
      <c r="I1773" t="s">
        <v>912</v>
      </c>
      <c r="J1773" t="s">
        <v>157</v>
      </c>
      <c r="K1773" t="s">
        <v>29</v>
      </c>
      <c r="L1773">
        <v>11</v>
      </c>
      <c r="N1773" s="5">
        <v>0.52</v>
      </c>
      <c r="O1773" t="s">
        <v>30</v>
      </c>
      <c r="P1773" s="5">
        <v>0.09</v>
      </c>
      <c r="Q1773" s="6">
        <v>0</v>
      </c>
      <c r="R1773" s="7">
        <v>0</v>
      </c>
      <c r="S1773" s="7">
        <v>8.9048709555079723E-4</v>
      </c>
      <c r="T1773" s="6">
        <v>0</v>
      </c>
      <c r="U1773" s="6">
        <v>0</v>
      </c>
    </row>
    <row r="1774" spans="1:21" x14ac:dyDescent="0.3">
      <c r="A1774" t="s">
        <v>21</v>
      </c>
      <c r="B1774" t="s">
        <v>648</v>
      </c>
      <c r="C1774" t="s">
        <v>34</v>
      </c>
      <c r="D1774" t="s">
        <v>394</v>
      </c>
      <c r="E1774" t="s">
        <v>25</v>
      </c>
      <c r="F1774" t="s">
        <v>26</v>
      </c>
      <c r="G1774" t="s">
        <v>651</v>
      </c>
      <c r="H1774" t="s">
        <v>28</v>
      </c>
      <c r="I1774" t="s">
        <v>28</v>
      </c>
      <c r="J1774" t="s">
        <v>28</v>
      </c>
      <c r="K1774" t="s">
        <v>29</v>
      </c>
      <c r="L1774">
        <v>20</v>
      </c>
      <c r="N1774" s="5">
        <v>0</v>
      </c>
      <c r="O1774" t="s">
        <v>30</v>
      </c>
      <c r="P1774" s="5">
        <v>0.3</v>
      </c>
      <c r="Q1774" s="6">
        <v>0</v>
      </c>
      <c r="R1774" s="7">
        <v>3.6816310603171587E-4</v>
      </c>
      <c r="S1774" s="7">
        <v>1.1165464820805937E-4</v>
      </c>
      <c r="T1774" s="6">
        <v>0</v>
      </c>
      <c r="U1774" s="6">
        <v>0</v>
      </c>
    </row>
    <row r="1775" spans="1:21" x14ac:dyDescent="0.3">
      <c r="A1775" t="s">
        <v>21</v>
      </c>
      <c r="B1775" t="s">
        <v>648</v>
      </c>
      <c r="C1775" t="s">
        <v>34</v>
      </c>
      <c r="D1775" t="s">
        <v>394</v>
      </c>
      <c r="E1775" t="s">
        <v>25</v>
      </c>
      <c r="F1775" t="s">
        <v>26</v>
      </c>
      <c r="G1775" t="s">
        <v>652</v>
      </c>
      <c r="H1775" t="s">
        <v>38</v>
      </c>
      <c r="I1775" t="s">
        <v>38</v>
      </c>
      <c r="J1775" t="s">
        <v>38</v>
      </c>
      <c r="K1775" t="s">
        <v>29</v>
      </c>
      <c r="L1775">
        <v>5</v>
      </c>
      <c r="N1775" s="5">
        <v>0.9</v>
      </c>
      <c r="O1775" t="s">
        <v>30</v>
      </c>
      <c r="P1775" s="5">
        <v>2.8648030000000001E-2</v>
      </c>
      <c r="Q1775" s="6">
        <v>87.857990099999995</v>
      </c>
      <c r="R1775" s="7">
        <v>1.1015087511623278E-4</v>
      </c>
      <c r="S1775" s="7">
        <v>8.5949592175893486E-5</v>
      </c>
      <c r="T1775" s="6">
        <v>9.6776344954683149E-3</v>
      </c>
      <c r="U1775" s="6">
        <v>7.5513584184886866E-3</v>
      </c>
    </row>
    <row r="1776" spans="1:21" x14ac:dyDescent="0.3">
      <c r="A1776" t="s">
        <v>21</v>
      </c>
      <c r="B1776" t="s">
        <v>648</v>
      </c>
      <c r="C1776" t="s">
        <v>34</v>
      </c>
      <c r="D1776" t="s">
        <v>394</v>
      </c>
      <c r="E1776" t="s">
        <v>25</v>
      </c>
      <c r="F1776" t="s">
        <v>31</v>
      </c>
      <c r="G1776" t="s">
        <v>653</v>
      </c>
      <c r="H1776" t="s">
        <v>28</v>
      </c>
      <c r="I1776" t="s">
        <v>28</v>
      </c>
      <c r="J1776" t="s">
        <v>28</v>
      </c>
      <c r="K1776" t="s">
        <v>29</v>
      </c>
      <c r="L1776">
        <v>20</v>
      </c>
      <c r="N1776" s="5">
        <v>0</v>
      </c>
      <c r="O1776" t="s">
        <v>30</v>
      </c>
      <c r="P1776" s="5">
        <v>0.3</v>
      </c>
      <c r="Q1776" s="6">
        <v>0</v>
      </c>
      <c r="R1776" s="7">
        <v>3.6816310603171587E-4</v>
      </c>
      <c r="S1776" s="7">
        <v>1.1165464820805937E-4</v>
      </c>
      <c r="T1776" s="6">
        <v>0</v>
      </c>
      <c r="U1776" s="6">
        <v>0</v>
      </c>
    </row>
    <row r="1777" spans="1:21" x14ac:dyDescent="0.3">
      <c r="A1777" t="s">
        <v>21</v>
      </c>
      <c r="B1777" t="s">
        <v>648</v>
      </c>
      <c r="C1777" t="s">
        <v>34</v>
      </c>
      <c r="D1777" t="s">
        <v>394</v>
      </c>
      <c r="E1777" t="s">
        <v>25</v>
      </c>
      <c r="F1777" t="s">
        <v>31</v>
      </c>
      <c r="G1777" t="s">
        <v>654</v>
      </c>
      <c r="H1777" t="s">
        <v>38</v>
      </c>
      <c r="I1777" t="s">
        <v>38</v>
      </c>
      <c r="J1777" t="s">
        <v>38</v>
      </c>
      <c r="K1777" t="s">
        <v>29</v>
      </c>
      <c r="L1777">
        <v>5</v>
      </c>
      <c r="N1777" s="5">
        <v>0.9</v>
      </c>
      <c r="O1777" t="s">
        <v>30</v>
      </c>
      <c r="P1777" s="5">
        <v>2.8648030000000001E-2</v>
      </c>
      <c r="Q1777" s="6">
        <v>5654.494342</v>
      </c>
      <c r="R1777" s="7">
        <v>1.1015087511623278E-4</v>
      </c>
      <c r="S1777" s="7">
        <v>8.5949592175893486E-5</v>
      </c>
      <c r="T1777" s="6">
        <v>0.6228475001110868</v>
      </c>
      <c r="U1777" s="6">
        <v>0.48600148265579718</v>
      </c>
    </row>
    <row r="1778" spans="1:21" x14ac:dyDescent="0.3">
      <c r="A1778" t="s">
        <v>21</v>
      </c>
      <c r="B1778" t="s">
        <v>648</v>
      </c>
      <c r="C1778" t="s">
        <v>34</v>
      </c>
      <c r="D1778" t="s">
        <v>394</v>
      </c>
      <c r="E1778" t="s">
        <v>25</v>
      </c>
      <c r="F1778" t="s">
        <v>41</v>
      </c>
      <c r="G1778" t="s">
        <v>896</v>
      </c>
      <c r="H1778" t="s">
        <v>396</v>
      </c>
      <c r="I1778" t="s">
        <v>931</v>
      </c>
      <c r="J1778" t="s">
        <v>396</v>
      </c>
      <c r="K1778" t="s">
        <v>44</v>
      </c>
      <c r="L1778">
        <v>9</v>
      </c>
      <c r="M1778" t="s">
        <v>394</v>
      </c>
      <c r="N1778" s="5">
        <v>0.61</v>
      </c>
      <c r="O1778" t="s">
        <v>30</v>
      </c>
      <c r="P1778" s="5">
        <v>0.59884667599999997</v>
      </c>
      <c r="Q1778" s="6">
        <v>126220.8404</v>
      </c>
      <c r="R1778" s="7">
        <v>1.3251409109216183E-4</v>
      </c>
      <c r="S1778" s="7">
        <v>9.5621253421995789E-5</v>
      </c>
      <c r="T1778" s="6">
        <v>16.726039942494822</v>
      </c>
      <c r="U1778" s="6">
        <v>12.069394967025685</v>
      </c>
    </row>
    <row r="1779" spans="1:21" x14ac:dyDescent="0.3">
      <c r="A1779" t="s">
        <v>21</v>
      </c>
      <c r="B1779" t="s">
        <v>648</v>
      </c>
      <c r="C1779" t="s">
        <v>34</v>
      </c>
      <c r="D1779" t="s">
        <v>394</v>
      </c>
      <c r="E1779" t="s">
        <v>25</v>
      </c>
      <c r="F1779" t="s">
        <v>26</v>
      </c>
      <c r="G1779" t="s">
        <v>897</v>
      </c>
      <c r="H1779" t="s">
        <v>396</v>
      </c>
      <c r="I1779" t="s">
        <v>931</v>
      </c>
      <c r="J1779" t="s">
        <v>396</v>
      </c>
      <c r="K1779" t="s">
        <v>44</v>
      </c>
      <c r="L1779">
        <v>9</v>
      </c>
      <c r="M1779" t="s">
        <v>394</v>
      </c>
      <c r="N1779" s="5">
        <v>0.61</v>
      </c>
      <c r="O1779" t="s">
        <v>30</v>
      </c>
      <c r="P1779" s="5">
        <v>0.59884667599999997</v>
      </c>
      <c r="Q1779" s="6">
        <v>1961.184988</v>
      </c>
      <c r="R1779" s="7">
        <v>1.3251409109216183E-4</v>
      </c>
      <c r="S1779" s="7">
        <v>9.5621253421995789E-5</v>
      </c>
      <c r="T1779" s="6">
        <v>0.25988464614841233</v>
      </c>
      <c r="U1779" s="6">
        <v>0.18753096674496178</v>
      </c>
    </row>
    <row r="1780" spans="1:21" x14ac:dyDescent="0.3">
      <c r="R1780" s="7"/>
      <c r="S1780" s="7"/>
      <c r="T1780" s="6"/>
      <c r="U1780" s="6"/>
    </row>
    <row r="1781" spans="1:21" x14ac:dyDescent="0.3">
      <c r="R1781" s="7"/>
      <c r="S1781" s="7"/>
      <c r="T1781" s="6"/>
      <c r="U1781" s="6"/>
    </row>
    <row r="1782" spans="1:21" x14ac:dyDescent="0.3">
      <c r="R1782" s="7"/>
      <c r="S1782" s="7"/>
      <c r="T1782" s="6"/>
      <c r="U1782" s="6"/>
    </row>
    <row r="1783" spans="1:21" x14ac:dyDescent="0.3">
      <c r="R1783" s="7"/>
      <c r="S1783" s="7"/>
      <c r="T1783" s="6"/>
      <c r="U1783" s="6"/>
    </row>
  </sheetData>
  <autoFilter ref="A1:U178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Integration</vt:lpstr>
      <vt:lpstr>Peak Demand</vt:lpstr>
      <vt:lpstr>Res Load Summary_DR</vt:lpstr>
      <vt:lpstr>Res Load Summary_EE</vt:lpstr>
      <vt:lpstr>DEF_2018_12_10</vt:lpstr>
      <vt:lpstr>FPL_2018_02_07</vt:lpstr>
      <vt:lpstr>FPU_2018_12_10</vt:lpstr>
      <vt:lpstr>Gulf_2018_12_10</vt:lpstr>
      <vt:lpstr>JEA_2018_12_10</vt:lpstr>
      <vt:lpstr>OUC_2018_12_10</vt:lpstr>
      <vt:lpstr>TECO_2018_12_10</vt:lpstr>
      <vt:lpstr>adjust</vt:lpstr>
      <vt:lpstr>diff</vt:lpstr>
      <vt:lpstr>diff_season</vt:lpstr>
      <vt:lpstr>diff_utility</vt:lpstr>
      <vt:lpstr>enduse</vt:lpstr>
      <vt:lpstr>season</vt:lpstr>
      <vt:lpstr>utility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Zhu, Wenjia</dc:creator>
  <cp:lastModifiedBy>Zhu, Wenjia</cp:lastModifiedBy>
  <dcterms:created xsi:type="dcterms:W3CDTF">2018-12-13T15:20:34Z</dcterms:created>
  <dcterms:modified xsi:type="dcterms:W3CDTF">2019-02-11T20:43:41Z</dcterms:modified>
</cp:coreProperties>
</file>